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5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6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7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8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9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20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1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2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3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2.xml" ContentType="application/vnd.openxmlformats-officedocument.drawing+xml"/>
  <Override PartName="/xl/charts/chart24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xl/webextensions/webextension2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esktop\codes\cosseratEuler\Python\"/>
    </mc:Choice>
  </mc:AlternateContent>
  <xr:revisionPtr revIDLastSave="0" documentId="13_ncr:1_{54DB5800-E567-4FFE-A21B-FA42C69066B7}" xr6:coauthVersionLast="47" xr6:coauthVersionMax="47" xr10:uidLastSave="{00000000-0000-0000-0000-000000000000}"/>
  <bookViews>
    <workbookView xWindow="-120" yWindow="-120" windowWidth="38640" windowHeight="21120" xr2:uid="{AB28918B-5FFB-43F6-8FCF-4AA57CC38091}"/>
  </bookViews>
  <sheets>
    <sheet name="curvature_reginfos" sheetId="1" r:id="rId1"/>
    <sheet name="autodetector_simple" sheetId="4" r:id="rId2"/>
    <sheet name="autodetector" sheetId="3" r:id="rId3"/>
    <sheet name="Sheet1" sheetId="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W3" i="1" l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W156" i="1"/>
  <c r="BW157" i="1"/>
  <c r="BW158" i="1"/>
  <c r="BW159" i="1"/>
  <c r="BW160" i="1"/>
  <c r="BW161" i="1"/>
  <c r="BW162" i="1"/>
  <c r="BW163" i="1"/>
  <c r="BW164" i="1"/>
  <c r="BW165" i="1"/>
  <c r="BW166" i="1"/>
  <c r="BW167" i="1"/>
  <c r="BW168" i="1"/>
  <c r="BW169" i="1"/>
  <c r="BW170" i="1"/>
  <c r="BW171" i="1"/>
  <c r="BW172" i="1"/>
  <c r="BW173" i="1"/>
  <c r="BW174" i="1"/>
  <c r="BW175" i="1"/>
  <c r="BW176" i="1"/>
  <c r="BW177" i="1"/>
  <c r="BW178" i="1"/>
  <c r="BW179" i="1"/>
  <c r="BW180" i="1"/>
  <c r="BW181" i="1"/>
  <c r="BW182" i="1"/>
  <c r="BW183" i="1"/>
  <c r="BW184" i="1"/>
  <c r="BW185" i="1"/>
  <c r="BW186" i="1"/>
  <c r="BW187" i="1"/>
  <c r="BW188" i="1"/>
  <c r="BW189" i="1"/>
  <c r="BW190" i="1"/>
  <c r="BW191" i="1"/>
  <c r="BW192" i="1"/>
  <c r="BW193" i="1"/>
  <c r="BW194" i="1"/>
  <c r="BW195" i="1"/>
  <c r="BW196" i="1"/>
  <c r="BW197" i="1"/>
  <c r="BW198" i="1"/>
  <c r="BW199" i="1"/>
  <c r="BW200" i="1"/>
  <c r="BW201" i="1"/>
  <c r="BW202" i="1"/>
  <c r="BW203" i="1"/>
  <c r="BW204" i="1"/>
  <c r="BW205" i="1"/>
  <c r="BW206" i="1"/>
  <c r="BW207" i="1"/>
  <c r="BW208" i="1"/>
  <c r="BW209" i="1"/>
  <c r="BW210" i="1"/>
  <c r="BW211" i="1"/>
  <c r="BW212" i="1"/>
  <c r="BW213" i="1"/>
  <c r="BW214" i="1"/>
  <c r="BW215" i="1"/>
  <c r="BW216" i="1"/>
  <c r="BW217" i="1"/>
  <c r="BW218" i="1"/>
  <c r="BW219" i="1"/>
  <c r="BW220" i="1"/>
  <c r="BW221" i="1"/>
  <c r="BW222" i="1"/>
  <c r="BW223" i="1"/>
  <c r="BW224" i="1"/>
  <c r="BW225" i="1"/>
  <c r="BW226" i="1"/>
  <c r="BW227" i="1"/>
  <c r="BW228" i="1"/>
  <c r="BW229" i="1"/>
  <c r="BW230" i="1"/>
  <c r="BW231" i="1"/>
  <c r="BW232" i="1"/>
  <c r="BW233" i="1"/>
  <c r="BW234" i="1"/>
  <c r="BW235" i="1"/>
  <c r="BW236" i="1"/>
  <c r="BW237" i="1"/>
  <c r="BW238" i="1"/>
  <c r="BW239" i="1"/>
  <c r="BW240" i="1"/>
  <c r="BW241" i="1"/>
  <c r="BW242" i="1"/>
  <c r="BW243" i="1"/>
  <c r="BW244" i="1"/>
  <c r="BW245" i="1"/>
  <c r="BW246" i="1"/>
  <c r="BW247" i="1"/>
  <c r="BW248" i="1"/>
  <c r="BW249" i="1"/>
  <c r="BW250" i="1"/>
  <c r="BW251" i="1"/>
  <c r="BW252" i="1"/>
  <c r="BW253" i="1"/>
  <c r="BW254" i="1"/>
  <c r="BW255" i="1"/>
  <c r="BW256" i="1"/>
  <c r="BW257" i="1"/>
  <c r="BW258" i="1"/>
  <c r="BW259" i="1"/>
  <c r="BW260" i="1"/>
  <c r="BW261" i="1"/>
  <c r="BW262" i="1"/>
  <c r="BW263" i="1"/>
  <c r="BW264" i="1"/>
  <c r="BW265" i="1"/>
  <c r="BW266" i="1"/>
  <c r="BW267" i="1"/>
  <c r="BW268" i="1"/>
  <c r="BW269" i="1"/>
  <c r="BW270" i="1"/>
  <c r="BW271" i="1"/>
  <c r="BW272" i="1"/>
  <c r="BW273" i="1"/>
  <c r="BW274" i="1"/>
  <c r="BW275" i="1"/>
  <c r="BW276" i="1"/>
  <c r="BW277" i="1"/>
  <c r="BW278" i="1"/>
  <c r="BW279" i="1"/>
  <c r="BW280" i="1"/>
  <c r="BW281" i="1"/>
  <c r="BW282" i="1"/>
  <c r="BW283" i="1"/>
  <c r="BW284" i="1"/>
  <c r="BW285" i="1"/>
  <c r="BW286" i="1"/>
  <c r="BW287" i="1"/>
  <c r="BW288" i="1"/>
  <c r="BW289" i="1"/>
  <c r="BW290" i="1"/>
  <c r="BW291" i="1"/>
  <c r="BW292" i="1"/>
  <c r="BW293" i="1"/>
  <c r="BW294" i="1"/>
  <c r="BW295" i="1"/>
  <c r="BW296" i="1"/>
  <c r="BW297" i="1"/>
  <c r="BW298" i="1"/>
  <c r="BW299" i="1"/>
  <c r="BW300" i="1"/>
  <c r="BW301" i="1"/>
  <c r="BW302" i="1"/>
  <c r="BW303" i="1"/>
  <c r="BW304" i="1"/>
  <c r="BW305" i="1"/>
  <c r="BW306" i="1"/>
  <c r="BW307" i="1"/>
  <c r="BW308" i="1"/>
  <c r="BW309" i="1"/>
  <c r="BW310" i="1"/>
  <c r="BW311" i="1"/>
  <c r="BW312" i="1"/>
  <c r="BW313" i="1"/>
  <c r="BW314" i="1"/>
  <c r="BW315" i="1"/>
  <c r="BW316" i="1"/>
  <c r="BW317" i="1"/>
  <c r="BW318" i="1"/>
  <c r="BW319" i="1"/>
  <c r="BW320" i="1"/>
  <c r="BW321" i="1"/>
  <c r="BW322" i="1"/>
  <c r="BW323" i="1"/>
  <c r="BW324" i="1"/>
  <c r="BW325" i="1"/>
  <c r="BW326" i="1"/>
  <c r="BW327" i="1"/>
  <c r="BW328" i="1"/>
  <c r="BW329" i="1"/>
  <c r="BW330" i="1"/>
  <c r="BW331" i="1"/>
  <c r="BW332" i="1"/>
  <c r="BW333" i="1"/>
  <c r="BW334" i="1"/>
  <c r="BW335" i="1"/>
  <c r="BW336" i="1"/>
  <c r="BW337" i="1"/>
  <c r="BW338" i="1"/>
  <c r="BW339" i="1"/>
  <c r="BW340" i="1"/>
  <c r="BW341" i="1"/>
  <c r="BW342" i="1"/>
  <c r="BW343" i="1"/>
  <c r="BW344" i="1"/>
  <c r="BW345" i="1"/>
  <c r="BW346" i="1"/>
  <c r="BW347" i="1"/>
  <c r="BW348" i="1"/>
  <c r="BW349" i="1"/>
  <c r="BW350" i="1"/>
  <c r="BW351" i="1"/>
  <c r="BW352" i="1"/>
  <c r="BW353" i="1"/>
  <c r="BW354" i="1"/>
  <c r="BW355" i="1"/>
  <c r="BW356" i="1"/>
  <c r="BW357" i="1"/>
  <c r="BW358" i="1"/>
  <c r="BW359" i="1"/>
  <c r="BW360" i="1"/>
  <c r="BW361" i="1"/>
  <c r="BW362" i="1"/>
  <c r="BW363" i="1"/>
  <c r="BW364" i="1"/>
  <c r="BW365" i="1"/>
  <c r="BW366" i="1"/>
  <c r="BW367" i="1"/>
  <c r="BW368" i="1"/>
  <c r="BW369" i="1"/>
  <c r="BW370" i="1"/>
  <c r="BW371" i="1"/>
  <c r="BW372" i="1"/>
  <c r="BW373" i="1"/>
  <c r="BW374" i="1"/>
  <c r="BW375" i="1"/>
  <c r="BW376" i="1"/>
  <c r="BW377" i="1"/>
  <c r="BW378" i="1"/>
  <c r="BW379" i="1"/>
  <c r="BW380" i="1"/>
  <c r="BW381" i="1"/>
  <c r="BW382" i="1"/>
  <c r="BW383" i="1"/>
  <c r="BW384" i="1"/>
  <c r="BW385" i="1"/>
  <c r="BW386" i="1"/>
  <c r="BW387" i="1"/>
  <c r="BW388" i="1"/>
  <c r="BW389" i="1"/>
  <c r="BW390" i="1"/>
  <c r="BW391" i="1"/>
  <c r="BW392" i="1"/>
  <c r="BW393" i="1"/>
  <c r="BW394" i="1"/>
  <c r="BW395" i="1"/>
  <c r="BW396" i="1"/>
  <c r="BW397" i="1"/>
  <c r="BW398" i="1"/>
  <c r="BW399" i="1"/>
  <c r="BW400" i="1"/>
  <c r="BW401" i="1"/>
  <c r="BW402" i="1"/>
  <c r="BW403" i="1"/>
  <c r="BW404" i="1"/>
  <c r="BW405" i="1"/>
  <c r="BW406" i="1"/>
  <c r="BW407" i="1"/>
  <c r="BW408" i="1"/>
  <c r="BW409" i="1"/>
  <c r="BW410" i="1"/>
  <c r="BW411" i="1"/>
  <c r="BW412" i="1"/>
  <c r="BW413" i="1"/>
  <c r="BW414" i="1"/>
  <c r="BW415" i="1"/>
  <c r="BW416" i="1"/>
  <c r="BW417" i="1"/>
  <c r="BW418" i="1"/>
  <c r="BW419" i="1"/>
  <c r="BW420" i="1"/>
  <c r="BW421" i="1"/>
  <c r="BW422" i="1"/>
  <c r="BW423" i="1"/>
  <c r="BW424" i="1"/>
  <c r="BW425" i="1"/>
  <c r="BW426" i="1"/>
  <c r="BW427" i="1"/>
  <c r="BW428" i="1"/>
  <c r="BW429" i="1"/>
  <c r="BW430" i="1"/>
  <c r="BW431" i="1"/>
  <c r="BW432" i="1"/>
  <c r="BW433" i="1"/>
  <c r="BW434" i="1"/>
  <c r="BW435" i="1"/>
  <c r="BW436" i="1"/>
  <c r="BW437" i="1"/>
  <c r="BW438" i="1"/>
  <c r="BW439" i="1"/>
  <c r="BW440" i="1"/>
  <c r="BW441" i="1"/>
  <c r="BW442" i="1"/>
  <c r="BW443" i="1"/>
  <c r="BW444" i="1"/>
  <c r="BW445" i="1"/>
  <c r="BW446" i="1"/>
  <c r="BW447" i="1"/>
  <c r="BW448" i="1"/>
  <c r="BW449" i="1"/>
  <c r="BW450" i="1"/>
  <c r="BW451" i="1"/>
  <c r="BW452" i="1"/>
  <c r="BW453" i="1"/>
  <c r="BW454" i="1"/>
  <c r="BW455" i="1"/>
  <c r="BW456" i="1"/>
  <c r="BW457" i="1"/>
  <c r="BW458" i="1"/>
  <c r="BW459" i="1"/>
  <c r="BW460" i="1"/>
  <c r="BW461" i="1"/>
  <c r="BW462" i="1"/>
  <c r="BW463" i="1"/>
  <c r="BW464" i="1"/>
  <c r="BW465" i="1"/>
  <c r="BW466" i="1"/>
  <c r="BW467" i="1"/>
  <c r="BW468" i="1"/>
  <c r="BW469" i="1"/>
  <c r="BW470" i="1"/>
  <c r="BW471" i="1"/>
  <c r="BW472" i="1"/>
  <c r="BW473" i="1"/>
  <c r="BW474" i="1"/>
  <c r="BW475" i="1"/>
  <c r="BW476" i="1"/>
  <c r="BW477" i="1"/>
  <c r="BW478" i="1"/>
  <c r="BW479" i="1"/>
  <c r="BW480" i="1"/>
  <c r="BW481" i="1"/>
  <c r="BW482" i="1"/>
  <c r="BW483" i="1"/>
  <c r="BW484" i="1"/>
  <c r="BW485" i="1"/>
  <c r="BW486" i="1"/>
  <c r="BW487" i="1"/>
  <c r="BW488" i="1"/>
  <c r="BW489" i="1"/>
  <c r="BW490" i="1"/>
  <c r="BW491" i="1"/>
  <c r="BW492" i="1"/>
  <c r="BW493" i="1"/>
  <c r="BW494" i="1"/>
  <c r="BW495" i="1"/>
  <c r="BW496" i="1"/>
  <c r="BW497" i="1"/>
  <c r="BW498" i="1"/>
  <c r="BW499" i="1"/>
  <c r="BW500" i="1"/>
  <c r="BW501" i="1"/>
  <c r="BW502" i="1"/>
  <c r="BW503" i="1"/>
  <c r="BW504" i="1"/>
  <c r="BW505" i="1"/>
  <c r="BW506" i="1"/>
  <c r="BW507" i="1"/>
  <c r="BW508" i="1"/>
  <c r="BW509" i="1"/>
  <c r="BW510" i="1"/>
  <c r="BW511" i="1"/>
  <c r="BW512" i="1"/>
  <c r="BW513" i="1"/>
  <c r="BW514" i="1"/>
  <c r="BW515" i="1"/>
  <c r="BW516" i="1"/>
  <c r="BW517" i="1"/>
  <c r="BW518" i="1"/>
  <c r="BW519" i="1"/>
  <c r="BW520" i="1"/>
  <c r="BW521" i="1"/>
  <c r="BW522" i="1"/>
  <c r="BW523" i="1"/>
  <c r="BW524" i="1"/>
  <c r="BW525" i="1"/>
  <c r="BW526" i="1"/>
  <c r="BW527" i="1"/>
  <c r="BW528" i="1"/>
  <c r="BW529" i="1"/>
  <c r="BW530" i="1"/>
  <c r="BW531" i="1"/>
  <c r="BW532" i="1"/>
  <c r="BW533" i="1"/>
  <c r="BW534" i="1"/>
  <c r="BW535" i="1"/>
  <c r="BW536" i="1"/>
  <c r="BW537" i="1"/>
  <c r="BW538" i="1"/>
  <c r="BW539" i="1"/>
  <c r="BW540" i="1"/>
  <c r="BW541" i="1"/>
  <c r="BW542" i="1"/>
  <c r="BW543" i="1"/>
  <c r="BW544" i="1"/>
  <c r="BW545" i="1"/>
  <c r="BW546" i="1"/>
  <c r="BW547" i="1"/>
  <c r="BW548" i="1"/>
  <c r="BW549" i="1"/>
  <c r="BW550" i="1"/>
  <c r="BW551" i="1"/>
  <c r="BW552" i="1"/>
  <c r="BW553" i="1"/>
  <c r="BW554" i="1"/>
  <c r="BW555" i="1"/>
  <c r="BW556" i="1"/>
  <c r="BW557" i="1"/>
  <c r="BW558" i="1"/>
  <c r="BW559" i="1"/>
  <c r="BW560" i="1"/>
  <c r="BW561" i="1"/>
  <c r="BW562" i="1"/>
  <c r="BW563" i="1"/>
  <c r="BW564" i="1"/>
  <c r="BW565" i="1"/>
  <c r="BW566" i="1"/>
  <c r="BW567" i="1"/>
  <c r="BW568" i="1"/>
  <c r="BW569" i="1"/>
  <c r="BW570" i="1"/>
  <c r="BW571" i="1"/>
  <c r="BW572" i="1"/>
  <c r="BW573" i="1"/>
  <c r="BW574" i="1"/>
  <c r="BW575" i="1"/>
  <c r="BW576" i="1"/>
  <c r="BW577" i="1"/>
  <c r="BW578" i="1"/>
  <c r="BW579" i="1"/>
  <c r="BW580" i="1"/>
  <c r="BW581" i="1"/>
  <c r="BW582" i="1"/>
  <c r="BW583" i="1"/>
  <c r="BW584" i="1"/>
  <c r="BW585" i="1"/>
  <c r="BW586" i="1"/>
  <c r="BW587" i="1"/>
  <c r="BW588" i="1"/>
  <c r="BW589" i="1"/>
  <c r="BW590" i="1"/>
  <c r="BW591" i="1"/>
  <c r="BW592" i="1"/>
  <c r="BW593" i="1"/>
  <c r="BW594" i="1"/>
  <c r="BW595" i="1"/>
  <c r="BW596" i="1"/>
  <c r="BW597" i="1"/>
  <c r="BW598" i="1"/>
  <c r="BW599" i="1"/>
  <c r="BW600" i="1"/>
  <c r="BW601" i="1"/>
  <c r="BW602" i="1"/>
  <c r="BW603" i="1"/>
  <c r="BW604" i="1"/>
  <c r="BW605" i="1"/>
  <c r="BW606" i="1"/>
  <c r="BW607" i="1"/>
  <c r="BW608" i="1"/>
  <c r="BW609" i="1"/>
  <c r="BW610" i="1"/>
  <c r="BW611" i="1"/>
  <c r="BW612" i="1"/>
  <c r="BW613" i="1"/>
  <c r="BW614" i="1"/>
  <c r="BW615" i="1"/>
  <c r="BW616" i="1"/>
  <c r="BW617" i="1"/>
  <c r="BW618" i="1"/>
  <c r="BW619" i="1"/>
  <c r="BW620" i="1"/>
  <c r="BW621" i="1"/>
  <c r="BW622" i="1"/>
  <c r="BW623" i="1"/>
  <c r="BW624" i="1"/>
  <c r="BW625" i="1"/>
  <c r="BW626" i="1"/>
  <c r="BW627" i="1"/>
  <c r="BW628" i="1"/>
  <c r="BW629" i="1"/>
  <c r="BW630" i="1"/>
  <c r="BW631" i="1"/>
  <c r="BW632" i="1"/>
  <c r="BW633" i="1"/>
  <c r="BW634" i="1"/>
  <c r="BW635" i="1"/>
  <c r="BW636" i="1"/>
  <c r="BW637" i="1"/>
  <c r="BW638" i="1"/>
  <c r="BW639" i="1"/>
  <c r="BW640" i="1"/>
  <c r="BW641" i="1"/>
  <c r="BW642" i="1"/>
  <c r="BW643" i="1"/>
  <c r="BW644" i="1"/>
  <c r="BW645" i="1"/>
  <c r="BW646" i="1"/>
  <c r="BW647" i="1"/>
  <c r="BW648" i="1"/>
  <c r="BW649" i="1"/>
  <c r="BW650" i="1"/>
  <c r="BW651" i="1"/>
  <c r="BW652" i="1"/>
  <c r="BW653" i="1"/>
  <c r="BW654" i="1"/>
  <c r="BW655" i="1"/>
  <c r="BW656" i="1"/>
  <c r="BW657" i="1"/>
  <c r="BW658" i="1"/>
  <c r="BW659" i="1"/>
  <c r="BW660" i="1"/>
  <c r="BW661" i="1"/>
  <c r="BW662" i="1"/>
  <c r="BW663" i="1"/>
  <c r="BW664" i="1"/>
  <c r="BW665" i="1"/>
  <c r="BW666" i="1"/>
  <c r="BW667" i="1"/>
  <c r="BW668" i="1"/>
  <c r="BW669" i="1"/>
  <c r="BW670" i="1"/>
  <c r="BW671" i="1"/>
  <c r="BW672" i="1"/>
  <c r="BW673" i="1"/>
  <c r="BW674" i="1"/>
  <c r="BW675" i="1"/>
  <c r="BW676" i="1"/>
  <c r="BW677" i="1"/>
  <c r="BW678" i="1"/>
  <c r="BW679" i="1"/>
  <c r="BW680" i="1"/>
  <c r="BW681" i="1"/>
  <c r="BW682" i="1"/>
  <c r="BW683" i="1"/>
  <c r="BW684" i="1"/>
  <c r="BW685" i="1"/>
  <c r="BW686" i="1"/>
  <c r="BW687" i="1"/>
  <c r="BW688" i="1"/>
  <c r="BW689" i="1"/>
  <c r="BW690" i="1"/>
  <c r="BW691" i="1"/>
  <c r="BW692" i="1"/>
  <c r="BW693" i="1"/>
  <c r="BW694" i="1"/>
  <c r="BW695" i="1"/>
  <c r="BW696" i="1"/>
  <c r="BW697" i="1"/>
  <c r="BW698" i="1"/>
  <c r="BW699" i="1"/>
  <c r="BW700" i="1"/>
  <c r="BW701" i="1"/>
  <c r="BW702" i="1"/>
  <c r="BW703" i="1"/>
  <c r="BW704" i="1"/>
  <c r="BW705" i="1"/>
  <c r="BW706" i="1"/>
  <c r="BW707" i="1"/>
  <c r="BW708" i="1"/>
  <c r="BW709" i="1"/>
  <c r="BW710" i="1"/>
  <c r="BW711" i="1"/>
  <c r="BW712" i="1"/>
  <c r="BW713" i="1"/>
  <c r="BW714" i="1"/>
  <c r="BW715" i="1"/>
  <c r="BW716" i="1"/>
  <c r="BW717" i="1"/>
  <c r="BW718" i="1"/>
  <c r="BW719" i="1"/>
  <c r="BW720" i="1"/>
  <c r="BW721" i="1"/>
  <c r="BW722" i="1"/>
  <c r="BW723" i="1"/>
  <c r="BW724" i="1"/>
  <c r="BW725" i="1"/>
  <c r="BW726" i="1"/>
  <c r="BW727" i="1"/>
  <c r="BW728" i="1"/>
  <c r="BW729" i="1"/>
  <c r="BW730" i="1"/>
  <c r="BW731" i="1"/>
  <c r="BW732" i="1"/>
  <c r="BW733" i="1"/>
  <c r="BW734" i="1"/>
  <c r="BW735" i="1"/>
  <c r="BW736" i="1"/>
  <c r="BW737" i="1"/>
  <c r="BW738" i="1"/>
  <c r="BW739" i="1"/>
  <c r="BW740" i="1"/>
  <c r="BW741" i="1"/>
  <c r="BW742" i="1"/>
  <c r="BW743" i="1"/>
  <c r="BW744" i="1"/>
  <c r="BW745" i="1"/>
  <c r="BW746" i="1"/>
  <c r="BW747" i="1"/>
  <c r="BW748" i="1"/>
  <c r="BW749" i="1"/>
  <c r="BW750" i="1"/>
  <c r="BW751" i="1"/>
  <c r="BW752" i="1"/>
  <c r="BW753" i="1"/>
  <c r="BW754" i="1"/>
  <c r="BW755" i="1"/>
  <c r="BW756" i="1"/>
  <c r="BW757" i="1"/>
  <c r="BW2" i="1"/>
  <c r="BM2" i="1"/>
  <c r="BV3" i="1"/>
  <c r="BV4" i="1"/>
  <c r="BV5" i="1"/>
  <c r="BV6" i="1"/>
  <c r="BV7" i="1"/>
  <c r="BV8" i="1"/>
  <c r="BV9" i="1"/>
  <c r="BV10" i="1"/>
  <c r="BV11" i="1"/>
  <c r="BV12" i="1"/>
  <c r="BV13" i="1"/>
  <c r="BV14" i="1"/>
  <c r="BV15" i="1"/>
  <c r="BV16" i="1"/>
  <c r="BV17" i="1"/>
  <c r="BV18" i="1"/>
  <c r="BV19" i="1"/>
  <c r="BV20" i="1"/>
  <c r="BV21" i="1"/>
  <c r="BV22" i="1"/>
  <c r="BV23" i="1"/>
  <c r="BV24" i="1"/>
  <c r="BV25" i="1"/>
  <c r="BV26" i="1"/>
  <c r="BV27" i="1"/>
  <c r="BV28" i="1"/>
  <c r="BV29" i="1"/>
  <c r="BV30" i="1"/>
  <c r="BV31" i="1"/>
  <c r="BV32" i="1"/>
  <c r="BV33" i="1"/>
  <c r="BV34" i="1"/>
  <c r="BV35" i="1"/>
  <c r="BV36" i="1"/>
  <c r="BV37" i="1"/>
  <c r="BV38" i="1"/>
  <c r="BV39" i="1"/>
  <c r="BV40" i="1"/>
  <c r="BV41" i="1"/>
  <c r="BV42" i="1"/>
  <c r="BV43" i="1"/>
  <c r="BV44" i="1"/>
  <c r="BV45" i="1"/>
  <c r="BV46" i="1"/>
  <c r="BV47" i="1"/>
  <c r="BV48" i="1"/>
  <c r="BV49" i="1"/>
  <c r="BV50" i="1"/>
  <c r="BV51" i="1"/>
  <c r="BV52" i="1"/>
  <c r="BV53" i="1"/>
  <c r="BV54" i="1"/>
  <c r="BV55" i="1"/>
  <c r="BV56" i="1"/>
  <c r="BV57" i="1"/>
  <c r="BV58" i="1"/>
  <c r="BV59" i="1"/>
  <c r="BV60" i="1"/>
  <c r="BV61" i="1"/>
  <c r="BV62" i="1"/>
  <c r="BV63" i="1"/>
  <c r="BV64" i="1"/>
  <c r="BV65" i="1"/>
  <c r="BV66" i="1"/>
  <c r="BV67" i="1"/>
  <c r="BV68" i="1"/>
  <c r="BV69" i="1"/>
  <c r="BV70" i="1"/>
  <c r="BV71" i="1"/>
  <c r="BV72" i="1"/>
  <c r="BV73" i="1"/>
  <c r="BV74" i="1"/>
  <c r="BV75" i="1"/>
  <c r="BV76" i="1"/>
  <c r="BV77" i="1"/>
  <c r="BV78" i="1"/>
  <c r="BV79" i="1"/>
  <c r="BV80" i="1"/>
  <c r="BV81" i="1"/>
  <c r="BV82" i="1"/>
  <c r="BV83" i="1"/>
  <c r="BV84" i="1"/>
  <c r="BV85" i="1"/>
  <c r="BV86" i="1"/>
  <c r="BV87" i="1"/>
  <c r="BV88" i="1"/>
  <c r="BV89" i="1"/>
  <c r="BV90" i="1"/>
  <c r="BV91" i="1"/>
  <c r="BV92" i="1"/>
  <c r="BV93" i="1"/>
  <c r="BV94" i="1"/>
  <c r="BV95" i="1"/>
  <c r="BV96" i="1"/>
  <c r="BV97" i="1"/>
  <c r="BV98" i="1"/>
  <c r="BV99" i="1"/>
  <c r="BV100" i="1"/>
  <c r="BV101" i="1"/>
  <c r="BV102" i="1"/>
  <c r="BV103" i="1"/>
  <c r="BV104" i="1"/>
  <c r="BV105" i="1"/>
  <c r="BV106" i="1"/>
  <c r="BV107" i="1"/>
  <c r="BV108" i="1"/>
  <c r="BV109" i="1"/>
  <c r="BV110" i="1"/>
  <c r="BV111" i="1"/>
  <c r="BV112" i="1"/>
  <c r="BV113" i="1"/>
  <c r="BV114" i="1"/>
  <c r="BV115" i="1"/>
  <c r="BV116" i="1"/>
  <c r="BV117" i="1"/>
  <c r="BV118" i="1"/>
  <c r="BV119" i="1"/>
  <c r="BV120" i="1"/>
  <c r="BV121" i="1"/>
  <c r="BV122" i="1"/>
  <c r="BV123" i="1"/>
  <c r="BV124" i="1"/>
  <c r="BV125" i="1"/>
  <c r="BV126" i="1"/>
  <c r="BV127" i="1"/>
  <c r="BV128" i="1"/>
  <c r="BV129" i="1"/>
  <c r="BV130" i="1"/>
  <c r="BV131" i="1"/>
  <c r="BV132" i="1"/>
  <c r="BV133" i="1"/>
  <c r="BV134" i="1"/>
  <c r="BV135" i="1"/>
  <c r="BV136" i="1"/>
  <c r="BV137" i="1"/>
  <c r="BV138" i="1"/>
  <c r="BV139" i="1"/>
  <c r="BV140" i="1"/>
  <c r="BV141" i="1"/>
  <c r="BV142" i="1"/>
  <c r="BV143" i="1"/>
  <c r="BV144" i="1"/>
  <c r="BV145" i="1"/>
  <c r="BV146" i="1"/>
  <c r="BV147" i="1"/>
  <c r="BV148" i="1"/>
  <c r="BV149" i="1"/>
  <c r="BV150" i="1"/>
  <c r="BV151" i="1"/>
  <c r="BV152" i="1"/>
  <c r="BV153" i="1"/>
  <c r="BV154" i="1"/>
  <c r="BV155" i="1"/>
  <c r="BV156" i="1"/>
  <c r="BV157" i="1"/>
  <c r="BV158" i="1"/>
  <c r="BV159" i="1"/>
  <c r="BV160" i="1"/>
  <c r="BV161" i="1"/>
  <c r="BV162" i="1"/>
  <c r="BV163" i="1"/>
  <c r="BV164" i="1"/>
  <c r="BV165" i="1"/>
  <c r="BV166" i="1"/>
  <c r="BV167" i="1"/>
  <c r="BV168" i="1"/>
  <c r="BV169" i="1"/>
  <c r="BV170" i="1"/>
  <c r="BV171" i="1"/>
  <c r="BV172" i="1"/>
  <c r="BV173" i="1"/>
  <c r="BV174" i="1"/>
  <c r="BV175" i="1"/>
  <c r="BV176" i="1"/>
  <c r="BV177" i="1"/>
  <c r="BV178" i="1"/>
  <c r="BV179" i="1"/>
  <c r="BV180" i="1"/>
  <c r="BV181" i="1"/>
  <c r="BV182" i="1"/>
  <c r="BV183" i="1"/>
  <c r="BV184" i="1"/>
  <c r="BV185" i="1"/>
  <c r="BV186" i="1"/>
  <c r="BV187" i="1"/>
  <c r="BV188" i="1"/>
  <c r="BV189" i="1"/>
  <c r="BV190" i="1"/>
  <c r="BV191" i="1"/>
  <c r="BV192" i="1"/>
  <c r="BV193" i="1"/>
  <c r="BV194" i="1"/>
  <c r="BV195" i="1"/>
  <c r="BV196" i="1"/>
  <c r="BV197" i="1"/>
  <c r="BV198" i="1"/>
  <c r="BV199" i="1"/>
  <c r="BV200" i="1"/>
  <c r="BV201" i="1"/>
  <c r="BV202" i="1"/>
  <c r="BV203" i="1"/>
  <c r="BV204" i="1"/>
  <c r="BV205" i="1"/>
  <c r="BV206" i="1"/>
  <c r="BV207" i="1"/>
  <c r="BV208" i="1"/>
  <c r="BV209" i="1"/>
  <c r="BV210" i="1"/>
  <c r="BV211" i="1"/>
  <c r="BV212" i="1"/>
  <c r="BV213" i="1"/>
  <c r="BV214" i="1"/>
  <c r="BV215" i="1"/>
  <c r="BV216" i="1"/>
  <c r="BV217" i="1"/>
  <c r="BV218" i="1"/>
  <c r="BV219" i="1"/>
  <c r="BV220" i="1"/>
  <c r="BV221" i="1"/>
  <c r="BV222" i="1"/>
  <c r="BV223" i="1"/>
  <c r="BV224" i="1"/>
  <c r="BV225" i="1"/>
  <c r="BV226" i="1"/>
  <c r="BV227" i="1"/>
  <c r="BV228" i="1"/>
  <c r="BV229" i="1"/>
  <c r="BV230" i="1"/>
  <c r="BV231" i="1"/>
  <c r="BV232" i="1"/>
  <c r="BV233" i="1"/>
  <c r="BV234" i="1"/>
  <c r="BV235" i="1"/>
  <c r="BV236" i="1"/>
  <c r="BV237" i="1"/>
  <c r="BV238" i="1"/>
  <c r="BV239" i="1"/>
  <c r="BV240" i="1"/>
  <c r="BV241" i="1"/>
  <c r="BV242" i="1"/>
  <c r="BV243" i="1"/>
  <c r="BV244" i="1"/>
  <c r="BV245" i="1"/>
  <c r="BV246" i="1"/>
  <c r="BV247" i="1"/>
  <c r="BV248" i="1"/>
  <c r="BV249" i="1"/>
  <c r="BV250" i="1"/>
  <c r="BV251" i="1"/>
  <c r="BV252" i="1"/>
  <c r="BV253" i="1"/>
  <c r="BV254" i="1"/>
  <c r="BV255" i="1"/>
  <c r="BV256" i="1"/>
  <c r="BV257" i="1"/>
  <c r="BV258" i="1"/>
  <c r="BV259" i="1"/>
  <c r="BV260" i="1"/>
  <c r="BV261" i="1"/>
  <c r="BV262" i="1"/>
  <c r="BV263" i="1"/>
  <c r="BV264" i="1"/>
  <c r="BV265" i="1"/>
  <c r="BV266" i="1"/>
  <c r="BV267" i="1"/>
  <c r="BV268" i="1"/>
  <c r="BV269" i="1"/>
  <c r="BV270" i="1"/>
  <c r="BV271" i="1"/>
  <c r="BV272" i="1"/>
  <c r="BV273" i="1"/>
  <c r="BV274" i="1"/>
  <c r="BV275" i="1"/>
  <c r="BV276" i="1"/>
  <c r="BV277" i="1"/>
  <c r="BV278" i="1"/>
  <c r="BV279" i="1"/>
  <c r="BV280" i="1"/>
  <c r="BV281" i="1"/>
  <c r="BV282" i="1"/>
  <c r="BV283" i="1"/>
  <c r="BV284" i="1"/>
  <c r="BV285" i="1"/>
  <c r="BV286" i="1"/>
  <c r="BV287" i="1"/>
  <c r="BV288" i="1"/>
  <c r="BV289" i="1"/>
  <c r="BV290" i="1"/>
  <c r="BV291" i="1"/>
  <c r="BV292" i="1"/>
  <c r="BV293" i="1"/>
  <c r="BV294" i="1"/>
  <c r="BV295" i="1"/>
  <c r="BV296" i="1"/>
  <c r="BV297" i="1"/>
  <c r="BV298" i="1"/>
  <c r="BV299" i="1"/>
  <c r="BV300" i="1"/>
  <c r="BV301" i="1"/>
  <c r="BV302" i="1"/>
  <c r="BV303" i="1"/>
  <c r="BV304" i="1"/>
  <c r="BV305" i="1"/>
  <c r="BV306" i="1"/>
  <c r="BV307" i="1"/>
  <c r="BV308" i="1"/>
  <c r="BV309" i="1"/>
  <c r="BV310" i="1"/>
  <c r="BV311" i="1"/>
  <c r="BV312" i="1"/>
  <c r="BV313" i="1"/>
  <c r="BV314" i="1"/>
  <c r="BV315" i="1"/>
  <c r="BV316" i="1"/>
  <c r="BV317" i="1"/>
  <c r="BV318" i="1"/>
  <c r="BV319" i="1"/>
  <c r="BV320" i="1"/>
  <c r="BV321" i="1"/>
  <c r="BV322" i="1"/>
  <c r="BV323" i="1"/>
  <c r="BV324" i="1"/>
  <c r="BV325" i="1"/>
  <c r="BV326" i="1"/>
  <c r="BV327" i="1"/>
  <c r="BV328" i="1"/>
  <c r="BV329" i="1"/>
  <c r="BV330" i="1"/>
  <c r="BV331" i="1"/>
  <c r="BV332" i="1"/>
  <c r="BV333" i="1"/>
  <c r="BV334" i="1"/>
  <c r="BV335" i="1"/>
  <c r="BV336" i="1"/>
  <c r="BV337" i="1"/>
  <c r="BV338" i="1"/>
  <c r="BV339" i="1"/>
  <c r="BV340" i="1"/>
  <c r="BV341" i="1"/>
  <c r="BV342" i="1"/>
  <c r="BV343" i="1"/>
  <c r="BV344" i="1"/>
  <c r="BV345" i="1"/>
  <c r="BV346" i="1"/>
  <c r="BV347" i="1"/>
  <c r="BV348" i="1"/>
  <c r="BV349" i="1"/>
  <c r="BV350" i="1"/>
  <c r="BV351" i="1"/>
  <c r="BV352" i="1"/>
  <c r="BV353" i="1"/>
  <c r="BV354" i="1"/>
  <c r="BV355" i="1"/>
  <c r="BV356" i="1"/>
  <c r="BV357" i="1"/>
  <c r="BV358" i="1"/>
  <c r="BV359" i="1"/>
  <c r="BV360" i="1"/>
  <c r="BV361" i="1"/>
  <c r="BV362" i="1"/>
  <c r="BV363" i="1"/>
  <c r="BV364" i="1"/>
  <c r="BV365" i="1"/>
  <c r="BV366" i="1"/>
  <c r="BV367" i="1"/>
  <c r="BV368" i="1"/>
  <c r="BV369" i="1"/>
  <c r="BV370" i="1"/>
  <c r="BV371" i="1"/>
  <c r="BV372" i="1"/>
  <c r="BV373" i="1"/>
  <c r="BV374" i="1"/>
  <c r="BV375" i="1"/>
  <c r="BV376" i="1"/>
  <c r="BV377" i="1"/>
  <c r="BV378" i="1"/>
  <c r="BV379" i="1"/>
  <c r="BV380" i="1"/>
  <c r="BV381" i="1"/>
  <c r="BV382" i="1"/>
  <c r="BV383" i="1"/>
  <c r="BV384" i="1"/>
  <c r="BV385" i="1"/>
  <c r="BV386" i="1"/>
  <c r="BV387" i="1"/>
  <c r="BV388" i="1"/>
  <c r="BV389" i="1"/>
  <c r="BV390" i="1"/>
  <c r="BV391" i="1"/>
  <c r="BV392" i="1"/>
  <c r="BV393" i="1"/>
  <c r="BV394" i="1"/>
  <c r="BV395" i="1"/>
  <c r="BV396" i="1"/>
  <c r="BV397" i="1"/>
  <c r="BV398" i="1"/>
  <c r="BV399" i="1"/>
  <c r="BV400" i="1"/>
  <c r="BV401" i="1"/>
  <c r="BV402" i="1"/>
  <c r="BV403" i="1"/>
  <c r="BV404" i="1"/>
  <c r="BV405" i="1"/>
  <c r="BV406" i="1"/>
  <c r="BV407" i="1"/>
  <c r="BV408" i="1"/>
  <c r="BV409" i="1"/>
  <c r="BV410" i="1"/>
  <c r="BV411" i="1"/>
  <c r="BV412" i="1"/>
  <c r="BV413" i="1"/>
  <c r="BV414" i="1"/>
  <c r="BV415" i="1"/>
  <c r="BV416" i="1"/>
  <c r="BV417" i="1"/>
  <c r="BV418" i="1"/>
  <c r="BV419" i="1"/>
  <c r="BV420" i="1"/>
  <c r="BV421" i="1"/>
  <c r="BV422" i="1"/>
  <c r="BV423" i="1"/>
  <c r="BV424" i="1"/>
  <c r="BV425" i="1"/>
  <c r="BV426" i="1"/>
  <c r="BV427" i="1"/>
  <c r="BV428" i="1"/>
  <c r="BV429" i="1"/>
  <c r="BV430" i="1"/>
  <c r="BV431" i="1"/>
  <c r="BV432" i="1"/>
  <c r="BV433" i="1"/>
  <c r="BV434" i="1"/>
  <c r="BV435" i="1"/>
  <c r="BV436" i="1"/>
  <c r="BV437" i="1"/>
  <c r="BV438" i="1"/>
  <c r="BV439" i="1"/>
  <c r="BV440" i="1"/>
  <c r="BV441" i="1"/>
  <c r="BV442" i="1"/>
  <c r="BV443" i="1"/>
  <c r="BV444" i="1"/>
  <c r="BV445" i="1"/>
  <c r="BV446" i="1"/>
  <c r="BV447" i="1"/>
  <c r="BV448" i="1"/>
  <c r="BV449" i="1"/>
  <c r="BV450" i="1"/>
  <c r="BV451" i="1"/>
  <c r="BV452" i="1"/>
  <c r="BV453" i="1"/>
  <c r="BV454" i="1"/>
  <c r="BV455" i="1"/>
  <c r="BV456" i="1"/>
  <c r="BV457" i="1"/>
  <c r="BV458" i="1"/>
  <c r="BV459" i="1"/>
  <c r="BV460" i="1"/>
  <c r="BV461" i="1"/>
  <c r="BV462" i="1"/>
  <c r="BV463" i="1"/>
  <c r="BV464" i="1"/>
  <c r="BV465" i="1"/>
  <c r="BV466" i="1"/>
  <c r="BV467" i="1"/>
  <c r="BV468" i="1"/>
  <c r="BV469" i="1"/>
  <c r="BV470" i="1"/>
  <c r="BV471" i="1"/>
  <c r="BV472" i="1"/>
  <c r="BV473" i="1"/>
  <c r="BV474" i="1"/>
  <c r="BV475" i="1"/>
  <c r="BV476" i="1"/>
  <c r="BV477" i="1"/>
  <c r="BV478" i="1"/>
  <c r="BV479" i="1"/>
  <c r="BV480" i="1"/>
  <c r="BV481" i="1"/>
  <c r="BV482" i="1"/>
  <c r="BV483" i="1"/>
  <c r="BV484" i="1"/>
  <c r="BV485" i="1"/>
  <c r="BV486" i="1"/>
  <c r="BV487" i="1"/>
  <c r="BV488" i="1"/>
  <c r="BV489" i="1"/>
  <c r="BV490" i="1"/>
  <c r="BV491" i="1"/>
  <c r="BV492" i="1"/>
  <c r="BV493" i="1"/>
  <c r="BV494" i="1"/>
  <c r="BV495" i="1"/>
  <c r="BV496" i="1"/>
  <c r="BV497" i="1"/>
  <c r="BV498" i="1"/>
  <c r="BV499" i="1"/>
  <c r="BV500" i="1"/>
  <c r="BV501" i="1"/>
  <c r="BV502" i="1"/>
  <c r="BV503" i="1"/>
  <c r="BV504" i="1"/>
  <c r="BV505" i="1"/>
  <c r="BV506" i="1"/>
  <c r="BV507" i="1"/>
  <c r="BV508" i="1"/>
  <c r="BV509" i="1"/>
  <c r="BV510" i="1"/>
  <c r="BV511" i="1"/>
  <c r="BV512" i="1"/>
  <c r="BV513" i="1"/>
  <c r="BV514" i="1"/>
  <c r="BV515" i="1"/>
  <c r="BV516" i="1"/>
  <c r="BV517" i="1"/>
  <c r="BV518" i="1"/>
  <c r="BV519" i="1"/>
  <c r="BV520" i="1"/>
  <c r="BV521" i="1"/>
  <c r="BV522" i="1"/>
  <c r="BV523" i="1"/>
  <c r="BV524" i="1"/>
  <c r="BV525" i="1"/>
  <c r="BV526" i="1"/>
  <c r="BV527" i="1"/>
  <c r="BV528" i="1"/>
  <c r="BV529" i="1"/>
  <c r="BV530" i="1"/>
  <c r="BV531" i="1"/>
  <c r="BV532" i="1"/>
  <c r="BV533" i="1"/>
  <c r="BV534" i="1"/>
  <c r="BV535" i="1"/>
  <c r="BV536" i="1"/>
  <c r="BV537" i="1"/>
  <c r="BV538" i="1"/>
  <c r="BV539" i="1"/>
  <c r="BV540" i="1"/>
  <c r="BV541" i="1"/>
  <c r="BV542" i="1"/>
  <c r="BV543" i="1"/>
  <c r="BV544" i="1"/>
  <c r="BV545" i="1"/>
  <c r="BV546" i="1"/>
  <c r="BV547" i="1"/>
  <c r="BV548" i="1"/>
  <c r="BV549" i="1"/>
  <c r="BV550" i="1"/>
  <c r="BV551" i="1"/>
  <c r="BV552" i="1"/>
  <c r="BV553" i="1"/>
  <c r="BV554" i="1"/>
  <c r="BV555" i="1"/>
  <c r="BV556" i="1"/>
  <c r="BV557" i="1"/>
  <c r="BV558" i="1"/>
  <c r="BV559" i="1"/>
  <c r="BV560" i="1"/>
  <c r="BV561" i="1"/>
  <c r="BV562" i="1"/>
  <c r="BV563" i="1"/>
  <c r="BV564" i="1"/>
  <c r="BV565" i="1"/>
  <c r="BV566" i="1"/>
  <c r="BV567" i="1"/>
  <c r="BV568" i="1"/>
  <c r="BV569" i="1"/>
  <c r="BV570" i="1"/>
  <c r="BV571" i="1"/>
  <c r="BV572" i="1"/>
  <c r="BV573" i="1"/>
  <c r="BV574" i="1"/>
  <c r="BV575" i="1"/>
  <c r="BV576" i="1"/>
  <c r="BV577" i="1"/>
  <c r="BV578" i="1"/>
  <c r="BV579" i="1"/>
  <c r="BV580" i="1"/>
  <c r="BV581" i="1"/>
  <c r="BV582" i="1"/>
  <c r="BV583" i="1"/>
  <c r="BV584" i="1"/>
  <c r="BV585" i="1"/>
  <c r="BV586" i="1"/>
  <c r="BV587" i="1"/>
  <c r="BV588" i="1"/>
  <c r="BV589" i="1"/>
  <c r="BV590" i="1"/>
  <c r="BV591" i="1"/>
  <c r="BV592" i="1"/>
  <c r="BV593" i="1"/>
  <c r="BV594" i="1"/>
  <c r="BV595" i="1"/>
  <c r="BV596" i="1"/>
  <c r="BV597" i="1"/>
  <c r="BV598" i="1"/>
  <c r="BV599" i="1"/>
  <c r="BV600" i="1"/>
  <c r="BV601" i="1"/>
  <c r="BV602" i="1"/>
  <c r="BV603" i="1"/>
  <c r="BV604" i="1"/>
  <c r="BV605" i="1"/>
  <c r="BV606" i="1"/>
  <c r="BV607" i="1"/>
  <c r="BV608" i="1"/>
  <c r="BV609" i="1"/>
  <c r="BV610" i="1"/>
  <c r="BV611" i="1"/>
  <c r="BV612" i="1"/>
  <c r="BV613" i="1"/>
  <c r="BV614" i="1"/>
  <c r="BV615" i="1"/>
  <c r="BV616" i="1"/>
  <c r="BV617" i="1"/>
  <c r="BV618" i="1"/>
  <c r="BV619" i="1"/>
  <c r="BV620" i="1"/>
  <c r="BV621" i="1"/>
  <c r="BV622" i="1"/>
  <c r="BV623" i="1"/>
  <c r="BV624" i="1"/>
  <c r="BV625" i="1"/>
  <c r="BV626" i="1"/>
  <c r="BV627" i="1"/>
  <c r="BV628" i="1"/>
  <c r="BV629" i="1"/>
  <c r="BV630" i="1"/>
  <c r="BV631" i="1"/>
  <c r="BV632" i="1"/>
  <c r="BV633" i="1"/>
  <c r="BV634" i="1"/>
  <c r="BV635" i="1"/>
  <c r="BV636" i="1"/>
  <c r="BV637" i="1"/>
  <c r="BV638" i="1"/>
  <c r="BV639" i="1"/>
  <c r="BV640" i="1"/>
  <c r="BV641" i="1"/>
  <c r="BV642" i="1"/>
  <c r="BV643" i="1"/>
  <c r="BV644" i="1"/>
  <c r="BV645" i="1"/>
  <c r="BV646" i="1"/>
  <c r="BV647" i="1"/>
  <c r="BV648" i="1"/>
  <c r="BV649" i="1"/>
  <c r="BV650" i="1"/>
  <c r="BV651" i="1"/>
  <c r="BV652" i="1"/>
  <c r="BV653" i="1"/>
  <c r="BV654" i="1"/>
  <c r="BV655" i="1"/>
  <c r="BV656" i="1"/>
  <c r="BV657" i="1"/>
  <c r="BV658" i="1"/>
  <c r="BV659" i="1"/>
  <c r="BV660" i="1"/>
  <c r="BV661" i="1"/>
  <c r="BV662" i="1"/>
  <c r="BV663" i="1"/>
  <c r="BV664" i="1"/>
  <c r="BV665" i="1"/>
  <c r="BV666" i="1"/>
  <c r="BV667" i="1"/>
  <c r="BV668" i="1"/>
  <c r="BV669" i="1"/>
  <c r="BV670" i="1"/>
  <c r="BV671" i="1"/>
  <c r="BV672" i="1"/>
  <c r="BV673" i="1"/>
  <c r="BV674" i="1"/>
  <c r="BV675" i="1"/>
  <c r="BV676" i="1"/>
  <c r="BV677" i="1"/>
  <c r="BV678" i="1"/>
  <c r="BV679" i="1"/>
  <c r="BV680" i="1"/>
  <c r="BV681" i="1"/>
  <c r="BV682" i="1"/>
  <c r="BV683" i="1"/>
  <c r="BV684" i="1"/>
  <c r="BV685" i="1"/>
  <c r="BV686" i="1"/>
  <c r="BV687" i="1"/>
  <c r="BV688" i="1"/>
  <c r="BV689" i="1"/>
  <c r="BV690" i="1"/>
  <c r="BV691" i="1"/>
  <c r="BV692" i="1"/>
  <c r="BV693" i="1"/>
  <c r="BV694" i="1"/>
  <c r="BV695" i="1"/>
  <c r="BV696" i="1"/>
  <c r="BV697" i="1"/>
  <c r="BV698" i="1"/>
  <c r="BV699" i="1"/>
  <c r="BV700" i="1"/>
  <c r="BV701" i="1"/>
  <c r="BV702" i="1"/>
  <c r="BV703" i="1"/>
  <c r="BV704" i="1"/>
  <c r="BV705" i="1"/>
  <c r="BV706" i="1"/>
  <c r="BV707" i="1"/>
  <c r="BV708" i="1"/>
  <c r="BV709" i="1"/>
  <c r="BV710" i="1"/>
  <c r="BV711" i="1"/>
  <c r="BV712" i="1"/>
  <c r="BV713" i="1"/>
  <c r="BV714" i="1"/>
  <c r="BV715" i="1"/>
  <c r="BV716" i="1"/>
  <c r="BV717" i="1"/>
  <c r="BV718" i="1"/>
  <c r="BV719" i="1"/>
  <c r="BV720" i="1"/>
  <c r="BV721" i="1"/>
  <c r="BV722" i="1"/>
  <c r="BV723" i="1"/>
  <c r="BV724" i="1"/>
  <c r="BV725" i="1"/>
  <c r="BV726" i="1"/>
  <c r="BV727" i="1"/>
  <c r="BV728" i="1"/>
  <c r="BV729" i="1"/>
  <c r="BV730" i="1"/>
  <c r="BV731" i="1"/>
  <c r="BV732" i="1"/>
  <c r="BV733" i="1"/>
  <c r="BV734" i="1"/>
  <c r="BV735" i="1"/>
  <c r="BV736" i="1"/>
  <c r="BV737" i="1"/>
  <c r="BV738" i="1"/>
  <c r="BV739" i="1"/>
  <c r="BV740" i="1"/>
  <c r="BV741" i="1"/>
  <c r="BV742" i="1"/>
  <c r="BV743" i="1"/>
  <c r="BV744" i="1"/>
  <c r="BV745" i="1"/>
  <c r="BV746" i="1"/>
  <c r="BV747" i="1"/>
  <c r="BV748" i="1"/>
  <c r="BV749" i="1"/>
  <c r="BV750" i="1"/>
  <c r="BV751" i="1"/>
  <c r="BV752" i="1"/>
  <c r="BV753" i="1"/>
  <c r="BV754" i="1"/>
  <c r="BV755" i="1"/>
  <c r="BV756" i="1"/>
  <c r="BV757" i="1"/>
  <c r="BV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U156" i="1"/>
  <c r="BU157" i="1"/>
  <c r="BU158" i="1"/>
  <c r="BU159" i="1"/>
  <c r="BU160" i="1"/>
  <c r="BU161" i="1"/>
  <c r="BU162" i="1"/>
  <c r="BU163" i="1"/>
  <c r="BU164" i="1"/>
  <c r="BU165" i="1"/>
  <c r="BU166" i="1"/>
  <c r="BU167" i="1"/>
  <c r="BU168" i="1"/>
  <c r="BU169" i="1"/>
  <c r="BU170" i="1"/>
  <c r="BU171" i="1"/>
  <c r="BU172" i="1"/>
  <c r="BU173" i="1"/>
  <c r="BU174" i="1"/>
  <c r="BU175" i="1"/>
  <c r="BU176" i="1"/>
  <c r="BU177" i="1"/>
  <c r="BU178" i="1"/>
  <c r="BU179" i="1"/>
  <c r="BU180" i="1"/>
  <c r="BU181" i="1"/>
  <c r="BU182" i="1"/>
  <c r="BU183" i="1"/>
  <c r="BU184" i="1"/>
  <c r="BU185" i="1"/>
  <c r="BU186" i="1"/>
  <c r="BU187" i="1"/>
  <c r="BU188" i="1"/>
  <c r="BU189" i="1"/>
  <c r="BU190" i="1"/>
  <c r="BU191" i="1"/>
  <c r="BU192" i="1"/>
  <c r="BU193" i="1"/>
  <c r="BU194" i="1"/>
  <c r="BU195" i="1"/>
  <c r="BU196" i="1"/>
  <c r="BU197" i="1"/>
  <c r="BU198" i="1"/>
  <c r="BU199" i="1"/>
  <c r="BU200" i="1"/>
  <c r="BU201" i="1"/>
  <c r="BU202" i="1"/>
  <c r="BU203" i="1"/>
  <c r="BU204" i="1"/>
  <c r="BU205" i="1"/>
  <c r="BU206" i="1"/>
  <c r="BU207" i="1"/>
  <c r="BU208" i="1"/>
  <c r="BU209" i="1"/>
  <c r="BU210" i="1"/>
  <c r="BU211" i="1"/>
  <c r="BU212" i="1"/>
  <c r="BU213" i="1"/>
  <c r="BU214" i="1"/>
  <c r="BU215" i="1"/>
  <c r="BU216" i="1"/>
  <c r="BU217" i="1"/>
  <c r="BU218" i="1"/>
  <c r="BU219" i="1"/>
  <c r="BU220" i="1"/>
  <c r="BU221" i="1"/>
  <c r="BU222" i="1"/>
  <c r="BU223" i="1"/>
  <c r="BU224" i="1"/>
  <c r="BU225" i="1"/>
  <c r="BU226" i="1"/>
  <c r="BU227" i="1"/>
  <c r="BU228" i="1"/>
  <c r="BU229" i="1"/>
  <c r="BU230" i="1"/>
  <c r="BU231" i="1"/>
  <c r="BU232" i="1"/>
  <c r="BU233" i="1"/>
  <c r="BU234" i="1"/>
  <c r="BU235" i="1"/>
  <c r="BU236" i="1"/>
  <c r="BU237" i="1"/>
  <c r="BU238" i="1"/>
  <c r="BU239" i="1"/>
  <c r="BU240" i="1"/>
  <c r="BU241" i="1"/>
  <c r="BU242" i="1"/>
  <c r="BU243" i="1"/>
  <c r="BU244" i="1"/>
  <c r="BU245" i="1"/>
  <c r="BU246" i="1"/>
  <c r="BU247" i="1"/>
  <c r="BU248" i="1"/>
  <c r="BU249" i="1"/>
  <c r="BU250" i="1"/>
  <c r="BU251" i="1"/>
  <c r="BU252" i="1"/>
  <c r="BU253" i="1"/>
  <c r="BU254" i="1"/>
  <c r="BU255" i="1"/>
  <c r="BU256" i="1"/>
  <c r="BU257" i="1"/>
  <c r="BU258" i="1"/>
  <c r="BU259" i="1"/>
  <c r="BU260" i="1"/>
  <c r="BU261" i="1"/>
  <c r="BU262" i="1"/>
  <c r="BU263" i="1"/>
  <c r="BU264" i="1"/>
  <c r="BU265" i="1"/>
  <c r="BU266" i="1"/>
  <c r="BU267" i="1"/>
  <c r="BU268" i="1"/>
  <c r="BU269" i="1"/>
  <c r="BU270" i="1"/>
  <c r="BU271" i="1"/>
  <c r="BU272" i="1"/>
  <c r="BU273" i="1"/>
  <c r="BU274" i="1"/>
  <c r="BU275" i="1"/>
  <c r="BU276" i="1"/>
  <c r="BU277" i="1"/>
  <c r="BU278" i="1"/>
  <c r="BU279" i="1"/>
  <c r="BU280" i="1"/>
  <c r="BU281" i="1"/>
  <c r="BU282" i="1"/>
  <c r="BU283" i="1"/>
  <c r="BU284" i="1"/>
  <c r="BU285" i="1"/>
  <c r="BU286" i="1"/>
  <c r="BU287" i="1"/>
  <c r="BU288" i="1"/>
  <c r="BU289" i="1"/>
  <c r="BU290" i="1"/>
  <c r="BU291" i="1"/>
  <c r="BU292" i="1"/>
  <c r="BU293" i="1"/>
  <c r="BU294" i="1"/>
  <c r="BU295" i="1"/>
  <c r="BU296" i="1"/>
  <c r="BU297" i="1"/>
  <c r="BU298" i="1"/>
  <c r="BU299" i="1"/>
  <c r="BU300" i="1"/>
  <c r="BU301" i="1"/>
  <c r="BU302" i="1"/>
  <c r="BU303" i="1"/>
  <c r="BU304" i="1"/>
  <c r="BU305" i="1"/>
  <c r="BU306" i="1"/>
  <c r="BU307" i="1"/>
  <c r="BU308" i="1"/>
  <c r="BU309" i="1"/>
  <c r="BU310" i="1"/>
  <c r="BU311" i="1"/>
  <c r="BU312" i="1"/>
  <c r="BU313" i="1"/>
  <c r="BU314" i="1"/>
  <c r="BU315" i="1"/>
  <c r="BU316" i="1"/>
  <c r="BU317" i="1"/>
  <c r="BU318" i="1"/>
  <c r="BU319" i="1"/>
  <c r="BU320" i="1"/>
  <c r="BU321" i="1"/>
  <c r="BU322" i="1"/>
  <c r="BU323" i="1"/>
  <c r="BU324" i="1"/>
  <c r="BU325" i="1"/>
  <c r="BU326" i="1"/>
  <c r="BU327" i="1"/>
  <c r="BU328" i="1"/>
  <c r="BU329" i="1"/>
  <c r="BU330" i="1"/>
  <c r="BU331" i="1"/>
  <c r="BU332" i="1"/>
  <c r="BU333" i="1"/>
  <c r="BU334" i="1"/>
  <c r="BU335" i="1"/>
  <c r="BU336" i="1"/>
  <c r="BU337" i="1"/>
  <c r="BU338" i="1"/>
  <c r="BU339" i="1"/>
  <c r="BU340" i="1"/>
  <c r="BU341" i="1"/>
  <c r="BU342" i="1"/>
  <c r="BU343" i="1"/>
  <c r="BU344" i="1"/>
  <c r="BU345" i="1"/>
  <c r="BU346" i="1"/>
  <c r="BU347" i="1"/>
  <c r="BU348" i="1"/>
  <c r="BU349" i="1"/>
  <c r="BU350" i="1"/>
  <c r="BU351" i="1"/>
  <c r="BU352" i="1"/>
  <c r="BU353" i="1"/>
  <c r="BU354" i="1"/>
  <c r="BU355" i="1"/>
  <c r="BU356" i="1"/>
  <c r="BU357" i="1"/>
  <c r="BU358" i="1"/>
  <c r="BU359" i="1"/>
  <c r="BU360" i="1"/>
  <c r="BU361" i="1"/>
  <c r="BU362" i="1"/>
  <c r="BU363" i="1"/>
  <c r="BU364" i="1"/>
  <c r="BU365" i="1"/>
  <c r="BU366" i="1"/>
  <c r="BU367" i="1"/>
  <c r="BU368" i="1"/>
  <c r="BU369" i="1"/>
  <c r="BU370" i="1"/>
  <c r="BU371" i="1"/>
  <c r="BU372" i="1"/>
  <c r="BU373" i="1"/>
  <c r="BU374" i="1"/>
  <c r="BU375" i="1"/>
  <c r="BU376" i="1"/>
  <c r="BU377" i="1"/>
  <c r="BU378" i="1"/>
  <c r="BU379" i="1"/>
  <c r="BU380" i="1"/>
  <c r="BU381" i="1"/>
  <c r="BU382" i="1"/>
  <c r="BU383" i="1"/>
  <c r="BU384" i="1"/>
  <c r="BU385" i="1"/>
  <c r="BU386" i="1"/>
  <c r="BU387" i="1"/>
  <c r="BU388" i="1"/>
  <c r="BU389" i="1"/>
  <c r="BU390" i="1"/>
  <c r="BU391" i="1"/>
  <c r="BU392" i="1"/>
  <c r="BU393" i="1"/>
  <c r="BU394" i="1"/>
  <c r="BU395" i="1"/>
  <c r="BU396" i="1"/>
  <c r="BU397" i="1"/>
  <c r="BU398" i="1"/>
  <c r="BU399" i="1"/>
  <c r="BU400" i="1"/>
  <c r="BU401" i="1"/>
  <c r="BU402" i="1"/>
  <c r="BU403" i="1"/>
  <c r="BU404" i="1"/>
  <c r="BU405" i="1"/>
  <c r="BU406" i="1"/>
  <c r="BU407" i="1"/>
  <c r="BU408" i="1"/>
  <c r="BU409" i="1"/>
  <c r="BU410" i="1"/>
  <c r="BU411" i="1"/>
  <c r="BU412" i="1"/>
  <c r="BU413" i="1"/>
  <c r="BU414" i="1"/>
  <c r="BU415" i="1"/>
  <c r="BU416" i="1"/>
  <c r="BU417" i="1"/>
  <c r="BU418" i="1"/>
  <c r="BU419" i="1"/>
  <c r="BU420" i="1"/>
  <c r="BU421" i="1"/>
  <c r="BU422" i="1"/>
  <c r="BU423" i="1"/>
  <c r="BU424" i="1"/>
  <c r="BU425" i="1"/>
  <c r="BU426" i="1"/>
  <c r="BU427" i="1"/>
  <c r="BU428" i="1"/>
  <c r="BU429" i="1"/>
  <c r="BU430" i="1"/>
  <c r="BU431" i="1"/>
  <c r="BU432" i="1"/>
  <c r="BU433" i="1"/>
  <c r="BU434" i="1"/>
  <c r="BU435" i="1"/>
  <c r="BU436" i="1"/>
  <c r="BU437" i="1"/>
  <c r="BU438" i="1"/>
  <c r="BU439" i="1"/>
  <c r="BU440" i="1"/>
  <c r="BU441" i="1"/>
  <c r="BU442" i="1"/>
  <c r="BU443" i="1"/>
  <c r="BU444" i="1"/>
  <c r="BU445" i="1"/>
  <c r="BU446" i="1"/>
  <c r="BU447" i="1"/>
  <c r="BU448" i="1"/>
  <c r="BU449" i="1"/>
  <c r="BU450" i="1"/>
  <c r="BU451" i="1"/>
  <c r="BU452" i="1"/>
  <c r="BU453" i="1"/>
  <c r="BU454" i="1"/>
  <c r="BU455" i="1"/>
  <c r="BU456" i="1"/>
  <c r="BU457" i="1"/>
  <c r="BU458" i="1"/>
  <c r="BU459" i="1"/>
  <c r="BU460" i="1"/>
  <c r="BU461" i="1"/>
  <c r="BU462" i="1"/>
  <c r="BU463" i="1"/>
  <c r="BU464" i="1"/>
  <c r="BU465" i="1"/>
  <c r="BU466" i="1"/>
  <c r="BU467" i="1"/>
  <c r="BU468" i="1"/>
  <c r="BU469" i="1"/>
  <c r="BU470" i="1"/>
  <c r="BU471" i="1"/>
  <c r="BU472" i="1"/>
  <c r="BU473" i="1"/>
  <c r="BU474" i="1"/>
  <c r="BU475" i="1"/>
  <c r="BU476" i="1"/>
  <c r="BU477" i="1"/>
  <c r="BU478" i="1"/>
  <c r="BU479" i="1"/>
  <c r="BU480" i="1"/>
  <c r="BU481" i="1"/>
  <c r="BU482" i="1"/>
  <c r="BU483" i="1"/>
  <c r="BU484" i="1"/>
  <c r="BU485" i="1"/>
  <c r="BU486" i="1"/>
  <c r="BU487" i="1"/>
  <c r="BU488" i="1"/>
  <c r="BU489" i="1"/>
  <c r="BU490" i="1"/>
  <c r="BU491" i="1"/>
  <c r="BU492" i="1"/>
  <c r="BU493" i="1"/>
  <c r="BU494" i="1"/>
  <c r="BU495" i="1"/>
  <c r="BU496" i="1"/>
  <c r="BU497" i="1"/>
  <c r="BU498" i="1"/>
  <c r="BU499" i="1"/>
  <c r="BU500" i="1"/>
  <c r="BU501" i="1"/>
  <c r="BU502" i="1"/>
  <c r="BU503" i="1"/>
  <c r="BU504" i="1"/>
  <c r="BU505" i="1"/>
  <c r="BU506" i="1"/>
  <c r="BU507" i="1"/>
  <c r="BU508" i="1"/>
  <c r="BU509" i="1"/>
  <c r="BU510" i="1"/>
  <c r="BU511" i="1"/>
  <c r="BU512" i="1"/>
  <c r="BU513" i="1"/>
  <c r="BU514" i="1"/>
  <c r="BU515" i="1"/>
  <c r="BU516" i="1"/>
  <c r="BU517" i="1"/>
  <c r="BU518" i="1"/>
  <c r="BU519" i="1"/>
  <c r="BU520" i="1"/>
  <c r="BU521" i="1"/>
  <c r="BU522" i="1"/>
  <c r="BU523" i="1"/>
  <c r="BU524" i="1"/>
  <c r="BU525" i="1"/>
  <c r="BU526" i="1"/>
  <c r="BU527" i="1"/>
  <c r="BU528" i="1"/>
  <c r="BU529" i="1"/>
  <c r="BU530" i="1"/>
  <c r="BU531" i="1"/>
  <c r="BU532" i="1"/>
  <c r="BU533" i="1"/>
  <c r="BU534" i="1"/>
  <c r="BU535" i="1"/>
  <c r="BU536" i="1"/>
  <c r="BU537" i="1"/>
  <c r="BU538" i="1"/>
  <c r="BU539" i="1"/>
  <c r="BU540" i="1"/>
  <c r="BU541" i="1"/>
  <c r="BU542" i="1"/>
  <c r="BU543" i="1"/>
  <c r="BU544" i="1"/>
  <c r="BU545" i="1"/>
  <c r="BU546" i="1"/>
  <c r="BU547" i="1"/>
  <c r="BU548" i="1"/>
  <c r="BU549" i="1"/>
  <c r="BU550" i="1"/>
  <c r="BU551" i="1"/>
  <c r="BU552" i="1"/>
  <c r="BU553" i="1"/>
  <c r="BU554" i="1"/>
  <c r="BU555" i="1"/>
  <c r="BU556" i="1"/>
  <c r="BU557" i="1"/>
  <c r="BU558" i="1"/>
  <c r="BU559" i="1"/>
  <c r="BU560" i="1"/>
  <c r="BU561" i="1"/>
  <c r="BU562" i="1"/>
  <c r="BU563" i="1"/>
  <c r="BU564" i="1"/>
  <c r="BU565" i="1"/>
  <c r="BU566" i="1"/>
  <c r="BU567" i="1"/>
  <c r="BU568" i="1"/>
  <c r="BU569" i="1"/>
  <c r="BU570" i="1"/>
  <c r="BU571" i="1"/>
  <c r="BU572" i="1"/>
  <c r="BU573" i="1"/>
  <c r="BU574" i="1"/>
  <c r="BU575" i="1"/>
  <c r="BU576" i="1"/>
  <c r="BU577" i="1"/>
  <c r="BU578" i="1"/>
  <c r="BU579" i="1"/>
  <c r="BU580" i="1"/>
  <c r="BU581" i="1"/>
  <c r="BU582" i="1"/>
  <c r="BU583" i="1"/>
  <c r="BU584" i="1"/>
  <c r="BU585" i="1"/>
  <c r="BU586" i="1"/>
  <c r="BU587" i="1"/>
  <c r="BU588" i="1"/>
  <c r="BU589" i="1"/>
  <c r="BU590" i="1"/>
  <c r="BU591" i="1"/>
  <c r="BU592" i="1"/>
  <c r="BU593" i="1"/>
  <c r="BU594" i="1"/>
  <c r="BU595" i="1"/>
  <c r="BU596" i="1"/>
  <c r="BU597" i="1"/>
  <c r="BU598" i="1"/>
  <c r="BU599" i="1"/>
  <c r="BU600" i="1"/>
  <c r="BU601" i="1"/>
  <c r="BU602" i="1"/>
  <c r="BU603" i="1"/>
  <c r="BU604" i="1"/>
  <c r="BU605" i="1"/>
  <c r="BU606" i="1"/>
  <c r="BU607" i="1"/>
  <c r="BU608" i="1"/>
  <c r="BU609" i="1"/>
  <c r="BU610" i="1"/>
  <c r="BU611" i="1"/>
  <c r="BU612" i="1"/>
  <c r="BU613" i="1"/>
  <c r="BU614" i="1"/>
  <c r="BU615" i="1"/>
  <c r="BU616" i="1"/>
  <c r="BU617" i="1"/>
  <c r="BU618" i="1"/>
  <c r="BU619" i="1"/>
  <c r="BU620" i="1"/>
  <c r="BU621" i="1"/>
  <c r="BU622" i="1"/>
  <c r="BU623" i="1"/>
  <c r="BU624" i="1"/>
  <c r="BU625" i="1"/>
  <c r="BU626" i="1"/>
  <c r="BU627" i="1"/>
  <c r="BU628" i="1"/>
  <c r="BU629" i="1"/>
  <c r="BU630" i="1"/>
  <c r="BU631" i="1"/>
  <c r="BU632" i="1"/>
  <c r="BU633" i="1"/>
  <c r="BU634" i="1"/>
  <c r="BU635" i="1"/>
  <c r="BU636" i="1"/>
  <c r="BU637" i="1"/>
  <c r="BU638" i="1"/>
  <c r="BU639" i="1"/>
  <c r="BU640" i="1"/>
  <c r="BU641" i="1"/>
  <c r="BU642" i="1"/>
  <c r="BU643" i="1"/>
  <c r="BU644" i="1"/>
  <c r="BU645" i="1"/>
  <c r="BU646" i="1"/>
  <c r="BU647" i="1"/>
  <c r="BU648" i="1"/>
  <c r="BU649" i="1"/>
  <c r="BU650" i="1"/>
  <c r="BU651" i="1"/>
  <c r="BU652" i="1"/>
  <c r="BU653" i="1"/>
  <c r="BU654" i="1"/>
  <c r="BU655" i="1"/>
  <c r="BU656" i="1"/>
  <c r="BU657" i="1"/>
  <c r="BU658" i="1"/>
  <c r="BU659" i="1"/>
  <c r="BU660" i="1"/>
  <c r="BU661" i="1"/>
  <c r="BU662" i="1"/>
  <c r="BU663" i="1"/>
  <c r="BU664" i="1"/>
  <c r="BU665" i="1"/>
  <c r="BU666" i="1"/>
  <c r="BU667" i="1"/>
  <c r="BU668" i="1"/>
  <c r="BU669" i="1"/>
  <c r="BU670" i="1"/>
  <c r="BU671" i="1"/>
  <c r="BU672" i="1"/>
  <c r="BU673" i="1"/>
  <c r="BU674" i="1"/>
  <c r="BU675" i="1"/>
  <c r="BU676" i="1"/>
  <c r="BU677" i="1"/>
  <c r="BU678" i="1"/>
  <c r="BU679" i="1"/>
  <c r="BU680" i="1"/>
  <c r="BU681" i="1"/>
  <c r="BU682" i="1"/>
  <c r="BU683" i="1"/>
  <c r="BU684" i="1"/>
  <c r="BU685" i="1"/>
  <c r="BU686" i="1"/>
  <c r="BU687" i="1"/>
  <c r="BU688" i="1"/>
  <c r="BU689" i="1"/>
  <c r="BU690" i="1"/>
  <c r="BU691" i="1"/>
  <c r="BU692" i="1"/>
  <c r="BU693" i="1"/>
  <c r="BU694" i="1"/>
  <c r="BU695" i="1"/>
  <c r="BU696" i="1"/>
  <c r="BU697" i="1"/>
  <c r="BU698" i="1"/>
  <c r="BU699" i="1"/>
  <c r="BU700" i="1"/>
  <c r="BU701" i="1"/>
  <c r="BU702" i="1"/>
  <c r="BU703" i="1"/>
  <c r="BU704" i="1"/>
  <c r="BU705" i="1"/>
  <c r="BU706" i="1"/>
  <c r="BU707" i="1"/>
  <c r="BU708" i="1"/>
  <c r="BU709" i="1"/>
  <c r="BU710" i="1"/>
  <c r="BU711" i="1"/>
  <c r="BU712" i="1"/>
  <c r="BU713" i="1"/>
  <c r="BU714" i="1"/>
  <c r="BU715" i="1"/>
  <c r="BU716" i="1"/>
  <c r="BU717" i="1"/>
  <c r="BU718" i="1"/>
  <c r="BU719" i="1"/>
  <c r="BU720" i="1"/>
  <c r="BU721" i="1"/>
  <c r="BU722" i="1"/>
  <c r="BU723" i="1"/>
  <c r="BU724" i="1"/>
  <c r="BU725" i="1"/>
  <c r="BU726" i="1"/>
  <c r="BU727" i="1"/>
  <c r="BU728" i="1"/>
  <c r="BU729" i="1"/>
  <c r="BU730" i="1"/>
  <c r="BU731" i="1"/>
  <c r="BU732" i="1"/>
  <c r="BU733" i="1"/>
  <c r="BU734" i="1"/>
  <c r="BU735" i="1"/>
  <c r="BU736" i="1"/>
  <c r="BU737" i="1"/>
  <c r="BU738" i="1"/>
  <c r="BU739" i="1"/>
  <c r="BU740" i="1"/>
  <c r="BU741" i="1"/>
  <c r="BU742" i="1"/>
  <c r="BU743" i="1"/>
  <c r="BU744" i="1"/>
  <c r="BU745" i="1"/>
  <c r="BU746" i="1"/>
  <c r="BU747" i="1"/>
  <c r="BU748" i="1"/>
  <c r="BU749" i="1"/>
  <c r="BU750" i="1"/>
  <c r="BU751" i="1"/>
  <c r="BU752" i="1"/>
  <c r="BU753" i="1"/>
  <c r="BU754" i="1"/>
  <c r="BU755" i="1"/>
  <c r="BU756" i="1"/>
  <c r="BU757" i="1"/>
  <c r="BU2" i="1"/>
  <c r="BT3" i="1"/>
  <c r="BT4" i="1"/>
  <c r="BT5" i="1"/>
  <c r="BT6" i="1"/>
  <c r="BT7" i="1"/>
  <c r="BT8" i="1"/>
  <c r="BT9" i="1"/>
  <c r="BT10" i="1"/>
  <c r="BT11" i="1"/>
  <c r="BT12" i="1"/>
  <c r="BT13" i="1"/>
  <c r="BT14" i="1"/>
  <c r="BT15" i="1"/>
  <c r="BT16" i="1"/>
  <c r="BT17" i="1"/>
  <c r="BT18" i="1"/>
  <c r="BT19" i="1"/>
  <c r="BT20" i="1"/>
  <c r="BT21" i="1"/>
  <c r="BT22" i="1"/>
  <c r="BT23" i="1"/>
  <c r="BT24" i="1"/>
  <c r="BT25" i="1"/>
  <c r="BT26" i="1"/>
  <c r="BT27" i="1"/>
  <c r="BT28" i="1"/>
  <c r="BT29" i="1"/>
  <c r="BT30" i="1"/>
  <c r="BT31" i="1"/>
  <c r="BT32" i="1"/>
  <c r="BT33" i="1"/>
  <c r="BT34" i="1"/>
  <c r="BT35" i="1"/>
  <c r="BT36" i="1"/>
  <c r="BT37" i="1"/>
  <c r="BT38" i="1"/>
  <c r="BT39" i="1"/>
  <c r="BT40" i="1"/>
  <c r="BT41" i="1"/>
  <c r="BT42" i="1"/>
  <c r="BT43" i="1"/>
  <c r="BT44" i="1"/>
  <c r="BT45" i="1"/>
  <c r="BT46" i="1"/>
  <c r="BT47" i="1"/>
  <c r="BT48" i="1"/>
  <c r="BT49" i="1"/>
  <c r="BT50" i="1"/>
  <c r="BT51" i="1"/>
  <c r="BT52" i="1"/>
  <c r="BT53" i="1"/>
  <c r="BT54" i="1"/>
  <c r="BT55" i="1"/>
  <c r="BT56" i="1"/>
  <c r="BT57" i="1"/>
  <c r="BT58" i="1"/>
  <c r="BT59" i="1"/>
  <c r="BT60" i="1"/>
  <c r="BT61" i="1"/>
  <c r="BT62" i="1"/>
  <c r="BT63" i="1"/>
  <c r="BT64" i="1"/>
  <c r="BT65" i="1"/>
  <c r="BT66" i="1"/>
  <c r="BT67" i="1"/>
  <c r="BT68" i="1"/>
  <c r="BT69" i="1"/>
  <c r="BT70" i="1"/>
  <c r="BT71" i="1"/>
  <c r="BT72" i="1"/>
  <c r="BT73" i="1"/>
  <c r="BT74" i="1"/>
  <c r="BT75" i="1"/>
  <c r="BT76" i="1"/>
  <c r="BT77" i="1"/>
  <c r="BT78" i="1"/>
  <c r="BT79" i="1"/>
  <c r="BT80" i="1"/>
  <c r="BT81" i="1"/>
  <c r="BT82" i="1"/>
  <c r="BT83" i="1"/>
  <c r="BT84" i="1"/>
  <c r="BT85" i="1"/>
  <c r="BT86" i="1"/>
  <c r="BT87" i="1"/>
  <c r="BT88" i="1"/>
  <c r="BT89" i="1"/>
  <c r="BT90" i="1"/>
  <c r="BT91" i="1"/>
  <c r="BT92" i="1"/>
  <c r="BT93" i="1"/>
  <c r="BT94" i="1"/>
  <c r="BT95" i="1"/>
  <c r="BT96" i="1"/>
  <c r="BT97" i="1"/>
  <c r="BT98" i="1"/>
  <c r="BT99" i="1"/>
  <c r="BT100" i="1"/>
  <c r="BT101" i="1"/>
  <c r="BT102" i="1"/>
  <c r="BT103" i="1"/>
  <c r="BT104" i="1"/>
  <c r="BT105" i="1"/>
  <c r="BT106" i="1"/>
  <c r="BT107" i="1"/>
  <c r="BT108" i="1"/>
  <c r="BT109" i="1"/>
  <c r="BT110" i="1"/>
  <c r="BT111" i="1"/>
  <c r="BT112" i="1"/>
  <c r="BT113" i="1"/>
  <c r="BT114" i="1"/>
  <c r="BT115" i="1"/>
  <c r="BT116" i="1"/>
  <c r="BT117" i="1"/>
  <c r="BT118" i="1"/>
  <c r="BT119" i="1"/>
  <c r="BT120" i="1"/>
  <c r="BT121" i="1"/>
  <c r="BT122" i="1"/>
  <c r="BT123" i="1"/>
  <c r="BT124" i="1"/>
  <c r="BT125" i="1"/>
  <c r="BT126" i="1"/>
  <c r="BT127" i="1"/>
  <c r="BT128" i="1"/>
  <c r="BT129" i="1"/>
  <c r="BT130" i="1"/>
  <c r="BT131" i="1"/>
  <c r="BT132" i="1"/>
  <c r="BT133" i="1"/>
  <c r="BT134" i="1"/>
  <c r="BT135" i="1"/>
  <c r="BT136" i="1"/>
  <c r="BT137" i="1"/>
  <c r="BT138" i="1"/>
  <c r="BT139" i="1"/>
  <c r="BT140" i="1"/>
  <c r="BT141" i="1"/>
  <c r="BT142" i="1"/>
  <c r="BT143" i="1"/>
  <c r="BT144" i="1"/>
  <c r="BT145" i="1"/>
  <c r="BT146" i="1"/>
  <c r="BT147" i="1"/>
  <c r="BT148" i="1"/>
  <c r="BT149" i="1"/>
  <c r="BT150" i="1"/>
  <c r="BT151" i="1"/>
  <c r="BT152" i="1"/>
  <c r="BT153" i="1"/>
  <c r="BT154" i="1"/>
  <c r="BT155" i="1"/>
  <c r="BT156" i="1"/>
  <c r="BT157" i="1"/>
  <c r="BT158" i="1"/>
  <c r="BT159" i="1"/>
  <c r="BT160" i="1"/>
  <c r="BT161" i="1"/>
  <c r="BT162" i="1"/>
  <c r="BT163" i="1"/>
  <c r="BT164" i="1"/>
  <c r="BT165" i="1"/>
  <c r="BT166" i="1"/>
  <c r="BT167" i="1"/>
  <c r="BT168" i="1"/>
  <c r="BT169" i="1"/>
  <c r="BT170" i="1"/>
  <c r="BT171" i="1"/>
  <c r="BT172" i="1"/>
  <c r="BT173" i="1"/>
  <c r="BT174" i="1"/>
  <c r="BT175" i="1"/>
  <c r="BT176" i="1"/>
  <c r="BT177" i="1"/>
  <c r="BT178" i="1"/>
  <c r="BT179" i="1"/>
  <c r="BT180" i="1"/>
  <c r="BT181" i="1"/>
  <c r="BT182" i="1"/>
  <c r="BT183" i="1"/>
  <c r="BT184" i="1"/>
  <c r="BT185" i="1"/>
  <c r="BT186" i="1"/>
  <c r="BT187" i="1"/>
  <c r="BT188" i="1"/>
  <c r="BT189" i="1"/>
  <c r="BT190" i="1"/>
  <c r="BT191" i="1"/>
  <c r="BT192" i="1"/>
  <c r="BT193" i="1"/>
  <c r="BT194" i="1"/>
  <c r="BT195" i="1"/>
  <c r="BT196" i="1"/>
  <c r="BT197" i="1"/>
  <c r="BT198" i="1"/>
  <c r="BT199" i="1"/>
  <c r="BT200" i="1"/>
  <c r="BT201" i="1"/>
  <c r="BT202" i="1"/>
  <c r="BT203" i="1"/>
  <c r="BT204" i="1"/>
  <c r="BT205" i="1"/>
  <c r="BT206" i="1"/>
  <c r="BT207" i="1"/>
  <c r="BT208" i="1"/>
  <c r="BT209" i="1"/>
  <c r="BT210" i="1"/>
  <c r="BT211" i="1"/>
  <c r="BT212" i="1"/>
  <c r="BT213" i="1"/>
  <c r="BT214" i="1"/>
  <c r="BT215" i="1"/>
  <c r="BT216" i="1"/>
  <c r="BT217" i="1"/>
  <c r="BT218" i="1"/>
  <c r="BT219" i="1"/>
  <c r="BT220" i="1"/>
  <c r="BT221" i="1"/>
  <c r="BT222" i="1"/>
  <c r="BT223" i="1"/>
  <c r="BT224" i="1"/>
  <c r="BT225" i="1"/>
  <c r="BT226" i="1"/>
  <c r="BT227" i="1"/>
  <c r="BT228" i="1"/>
  <c r="BT229" i="1"/>
  <c r="BT230" i="1"/>
  <c r="BT231" i="1"/>
  <c r="BT232" i="1"/>
  <c r="BT233" i="1"/>
  <c r="BT234" i="1"/>
  <c r="BT235" i="1"/>
  <c r="BT236" i="1"/>
  <c r="BT237" i="1"/>
  <c r="BT238" i="1"/>
  <c r="BT239" i="1"/>
  <c r="BT240" i="1"/>
  <c r="BT241" i="1"/>
  <c r="BT242" i="1"/>
  <c r="BT243" i="1"/>
  <c r="BT244" i="1"/>
  <c r="BT245" i="1"/>
  <c r="BT246" i="1"/>
  <c r="BT247" i="1"/>
  <c r="BT248" i="1"/>
  <c r="BT249" i="1"/>
  <c r="BT250" i="1"/>
  <c r="BT251" i="1"/>
  <c r="BT252" i="1"/>
  <c r="BT253" i="1"/>
  <c r="BT254" i="1"/>
  <c r="BT255" i="1"/>
  <c r="BT256" i="1"/>
  <c r="BT257" i="1"/>
  <c r="BT258" i="1"/>
  <c r="BT259" i="1"/>
  <c r="BT260" i="1"/>
  <c r="BT261" i="1"/>
  <c r="BT262" i="1"/>
  <c r="BT263" i="1"/>
  <c r="BT264" i="1"/>
  <c r="BT265" i="1"/>
  <c r="BT266" i="1"/>
  <c r="BT267" i="1"/>
  <c r="BT268" i="1"/>
  <c r="BT269" i="1"/>
  <c r="BT270" i="1"/>
  <c r="BT271" i="1"/>
  <c r="BT272" i="1"/>
  <c r="BT273" i="1"/>
  <c r="BT274" i="1"/>
  <c r="BT275" i="1"/>
  <c r="BT276" i="1"/>
  <c r="BT277" i="1"/>
  <c r="BT278" i="1"/>
  <c r="BT279" i="1"/>
  <c r="BT280" i="1"/>
  <c r="BT281" i="1"/>
  <c r="BT282" i="1"/>
  <c r="BT283" i="1"/>
  <c r="BT284" i="1"/>
  <c r="BT285" i="1"/>
  <c r="BT286" i="1"/>
  <c r="BT287" i="1"/>
  <c r="BT288" i="1"/>
  <c r="BT289" i="1"/>
  <c r="BT290" i="1"/>
  <c r="BT291" i="1"/>
  <c r="BT292" i="1"/>
  <c r="BT293" i="1"/>
  <c r="BT294" i="1"/>
  <c r="BT295" i="1"/>
  <c r="BT296" i="1"/>
  <c r="BT297" i="1"/>
  <c r="BT298" i="1"/>
  <c r="BT299" i="1"/>
  <c r="BT300" i="1"/>
  <c r="BT301" i="1"/>
  <c r="BT302" i="1"/>
  <c r="BT303" i="1"/>
  <c r="BT304" i="1"/>
  <c r="BT305" i="1"/>
  <c r="BT306" i="1"/>
  <c r="BT307" i="1"/>
  <c r="BT308" i="1"/>
  <c r="BT309" i="1"/>
  <c r="BT310" i="1"/>
  <c r="BT311" i="1"/>
  <c r="BT312" i="1"/>
  <c r="BT313" i="1"/>
  <c r="BT314" i="1"/>
  <c r="BT315" i="1"/>
  <c r="BT316" i="1"/>
  <c r="BT317" i="1"/>
  <c r="BT318" i="1"/>
  <c r="BT319" i="1"/>
  <c r="BT320" i="1"/>
  <c r="BT321" i="1"/>
  <c r="BT322" i="1"/>
  <c r="BT323" i="1"/>
  <c r="BT324" i="1"/>
  <c r="BT325" i="1"/>
  <c r="BT326" i="1"/>
  <c r="BT327" i="1"/>
  <c r="BT328" i="1"/>
  <c r="BT329" i="1"/>
  <c r="BT330" i="1"/>
  <c r="BT331" i="1"/>
  <c r="BT332" i="1"/>
  <c r="BT333" i="1"/>
  <c r="BT334" i="1"/>
  <c r="BT335" i="1"/>
  <c r="BT336" i="1"/>
  <c r="BT337" i="1"/>
  <c r="BT338" i="1"/>
  <c r="BT339" i="1"/>
  <c r="BT340" i="1"/>
  <c r="BT341" i="1"/>
  <c r="BT342" i="1"/>
  <c r="BT343" i="1"/>
  <c r="BT344" i="1"/>
  <c r="BT345" i="1"/>
  <c r="BT346" i="1"/>
  <c r="BT347" i="1"/>
  <c r="BT348" i="1"/>
  <c r="BT349" i="1"/>
  <c r="BT350" i="1"/>
  <c r="BT351" i="1"/>
  <c r="BT352" i="1"/>
  <c r="BT353" i="1"/>
  <c r="BT354" i="1"/>
  <c r="BT355" i="1"/>
  <c r="BT356" i="1"/>
  <c r="BT357" i="1"/>
  <c r="BT358" i="1"/>
  <c r="BT359" i="1"/>
  <c r="BT360" i="1"/>
  <c r="BT361" i="1"/>
  <c r="BT362" i="1"/>
  <c r="BT363" i="1"/>
  <c r="BT364" i="1"/>
  <c r="BT365" i="1"/>
  <c r="BT366" i="1"/>
  <c r="BT367" i="1"/>
  <c r="BT368" i="1"/>
  <c r="BT369" i="1"/>
  <c r="BT370" i="1"/>
  <c r="BT371" i="1"/>
  <c r="BT372" i="1"/>
  <c r="BT373" i="1"/>
  <c r="BT374" i="1"/>
  <c r="BT375" i="1"/>
  <c r="BT376" i="1"/>
  <c r="BT377" i="1"/>
  <c r="BT378" i="1"/>
  <c r="BT379" i="1"/>
  <c r="BT380" i="1"/>
  <c r="BT381" i="1"/>
  <c r="BT382" i="1"/>
  <c r="BT383" i="1"/>
  <c r="BT384" i="1"/>
  <c r="BT385" i="1"/>
  <c r="BT386" i="1"/>
  <c r="BT387" i="1"/>
  <c r="BT388" i="1"/>
  <c r="BT389" i="1"/>
  <c r="BT390" i="1"/>
  <c r="BT391" i="1"/>
  <c r="BT392" i="1"/>
  <c r="BT393" i="1"/>
  <c r="BT394" i="1"/>
  <c r="BT395" i="1"/>
  <c r="BT396" i="1"/>
  <c r="BT397" i="1"/>
  <c r="BT398" i="1"/>
  <c r="BT399" i="1"/>
  <c r="BT400" i="1"/>
  <c r="BT401" i="1"/>
  <c r="BT402" i="1"/>
  <c r="BT403" i="1"/>
  <c r="BT404" i="1"/>
  <c r="BT405" i="1"/>
  <c r="BT406" i="1"/>
  <c r="BT407" i="1"/>
  <c r="BT408" i="1"/>
  <c r="BT409" i="1"/>
  <c r="BT410" i="1"/>
  <c r="BT411" i="1"/>
  <c r="BT412" i="1"/>
  <c r="BT413" i="1"/>
  <c r="BT414" i="1"/>
  <c r="BT415" i="1"/>
  <c r="BT416" i="1"/>
  <c r="BT417" i="1"/>
  <c r="BT418" i="1"/>
  <c r="BT419" i="1"/>
  <c r="BT420" i="1"/>
  <c r="BT421" i="1"/>
  <c r="BT422" i="1"/>
  <c r="BT423" i="1"/>
  <c r="BT424" i="1"/>
  <c r="BT425" i="1"/>
  <c r="BT426" i="1"/>
  <c r="BT427" i="1"/>
  <c r="BT428" i="1"/>
  <c r="BT429" i="1"/>
  <c r="BT430" i="1"/>
  <c r="BT431" i="1"/>
  <c r="BT432" i="1"/>
  <c r="BT433" i="1"/>
  <c r="BT434" i="1"/>
  <c r="BT435" i="1"/>
  <c r="BT436" i="1"/>
  <c r="BT437" i="1"/>
  <c r="BT438" i="1"/>
  <c r="BT439" i="1"/>
  <c r="BT440" i="1"/>
  <c r="BT441" i="1"/>
  <c r="BT442" i="1"/>
  <c r="BT443" i="1"/>
  <c r="BT444" i="1"/>
  <c r="BT445" i="1"/>
  <c r="BT446" i="1"/>
  <c r="BT447" i="1"/>
  <c r="BT448" i="1"/>
  <c r="BT449" i="1"/>
  <c r="BT450" i="1"/>
  <c r="BT451" i="1"/>
  <c r="BT452" i="1"/>
  <c r="BT453" i="1"/>
  <c r="BT454" i="1"/>
  <c r="BT455" i="1"/>
  <c r="BT456" i="1"/>
  <c r="BT457" i="1"/>
  <c r="BT458" i="1"/>
  <c r="BT459" i="1"/>
  <c r="BT460" i="1"/>
  <c r="BT461" i="1"/>
  <c r="BT462" i="1"/>
  <c r="BT463" i="1"/>
  <c r="BT464" i="1"/>
  <c r="BT465" i="1"/>
  <c r="BT466" i="1"/>
  <c r="BT467" i="1"/>
  <c r="BT468" i="1"/>
  <c r="BT469" i="1"/>
  <c r="BT470" i="1"/>
  <c r="BT471" i="1"/>
  <c r="BT472" i="1"/>
  <c r="BT473" i="1"/>
  <c r="BT474" i="1"/>
  <c r="BT475" i="1"/>
  <c r="BT476" i="1"/>
  <c r="BT477" i="1"/>
  <c r="BT478" i="1"/>
  <c r="BT479" i="1"/>
  <c r="BT480" i="1"/>
  <c r="BT481" i="1"/>
  <c r="BT482" i="1"/>
  <c r="BT483" i="1"/>
  <c r="BT484" i="1"/>
  <c r="BT485" i="1"/>
  <c r="BT486" i="1"/>
  <c r="BT487" i="1"/>
  <c r="BT488" i="1"/>
  <c r="BT489" i="1"/>
  <c r="BT490" i="1"/>
  <c r="BT491" i="1"/>
  <c r="BT492" i="1"/>
  <c r="BT493" i="1"/>
  <c r="BT494" i="1"/>
  <c r="BT495" i="1"/>
  <c r="BT496" i="1"/>
  <c r="BT497" i="1"/>
  <c r="BT498" i="1"/>
  <c r="BT499" i="1"/>
  <c r="BT500" i="1"/>
  <c r="BT501" i="1"/>
  <c r="BT502" i="1"/>
  <c r="BT503" i="1"/>
  <c r="BT504" i="1"/>
  <c r="BT505" i="1"/>
  <c r="BT506" i="1"/>
  <c r="BT507" i="1"/>
  <c r="BT508" i="1"/>
  <c r="BT509" i="1"/>
  <c r="BT510" i="1"/>
  <c r="BT511" i="1"/>
  <c r="BT512" i="1"/>
  <c r="BT513" i="1"/>
  <c r="BT514" i="1"/>
  <c r="BT515" i="1"/>
  <c r="BT516" i="1"/>
  <c r="BT517" i="1"/>
  <c r="BT518" i="1"/>
  <c r="BT519" i="1"/>
  <c r="BT520" i="1"/>
  <c r="BT521" i="1"/>
  <c r="BT522" i="1"/>
  <c r="BT523" i="1"/>
  <c r="BT524" i="1"/>
  <c r="BT525" i="1"/>
  <c r="BT526" i="1"/>
  <c r="BT527" i="1"/>
  <c r="BT528" i="1"/>
  <c r="BT529" i="1"/>
  <c r="BT530" i="1"/>
  <c r="BT531" i="1"/>
  <c r="BT532" i="1"/>
  <c r="BT533" i="1"/>
  <c r="BT534" i="1"/>
  <c r="BT535" i="1"/>
  <c r="BT536" i="1"/>
  <c r="BT537" i="1"/>
  <c r="BT538" i="1"/>
  <c r="BT539" i="1"/>
  <c r="BT540" i="1"/>
  <c r="BT541" i="1"/>
  <c r="BT542" i="1"/>
  <c r="BT543" i="1"/>
  <c r="BT544" i="1"/>
  <c r="BT545" i="1"/>
  <c r="BT546" i="1"/>
  <c r="BT547" i="1"/>
  <c r="BT548" i="1"/>
  <c r="BT549" i="1"/>
  <c r="BT550" i="1"/>
  <c r="BT551" i="1"/>
  <c r="BT552" i="1"/>
  <c r="BT553" i="1"/>
  <c r="BT554" i="1"/>
  <c r="BT555" i="1"/>
  <c r="BT556" i="1"/>
  <c r="BT557" i="1"/>
  <c r="BT558" i="1"/>
  <c r="BT559" i="1"/>
  <c r="BT560" i="1"/>
  <c r="BT561" i="1"/>
  <c r="BT562" i="1"/>
  <c r="BT563" i="1"/>
  <c r="BT564" i="1"/>
  <c r="BT565" i="1"/>
  <c r="BT566" i="1"/>
  <c r="BT567" i="1"/>
  <c r="BT568" i="1"/>
  <c r="BT569" i="1"/>
  <c r="BT570" i="1"/>
  <c r="BT571" i="1"/>
  <c r="BT572" i="1"/>
  <c r="BT573" i="1"/>
  <c r="BT574" i="1"/>
  <c r="BT575" i="1"/>
  <c r="BT576" i="1"/>
  <c r="BT577" i="1"/>
  <c r="BT578" i="1"/>
  <c r="BT579" i="1"/>
  <c r="BT580" i="1"/>
  <c r="BT581" i="1"/>
  <c r="BT582" i="1"/>
  <c r="BT583" i="1"/>
  <c r="BT584" i="1"/>
  <c r="BT585" i="1"/>
  <c r="BT586" i="1"/>
  <c r="BT587" i="1"/>
  <c r="BT588" i="1"/>
  <c r="BT589" i="1"/>
  <c r="BT590" i="1"/>
  <c r="BT591" i="1"/>
  <c r="BT592" i="1"/>
  <c r="BT593" i="1"/>
  <c r="BT594" i="1"/>
  <c r="BT595" i="1"/>
  <c r="BT596" i="1"/>
  <c r="BT597" i="1"/>
  <c r="BT598" i="1"/>
  <c r="BT599" i="1"/>
  <c r="BT600" i="1"/>
  <c r="BT601" i="1"/>
  <c r="BT602" i="1"/>
  <c r="BT603" i="1"/>
  <c r="BT604" i="1"/>
  <c r="BT605" i="1"/>
  <c r="BT606" i="1"/>
  <c r="BT607" i="1"/>
  <c r="BT608" i="1"/>
  <c r="BT609" i="1"/>
  <c r="BT610" i="1"/>
  <c r="BT611" i="1"/>
  <c r="BT612" i="1"/>
  <c r="BT613" i="1"/>
  <c r="BT614" i="1"/>
  <c r="BT615" i="1"/>
  <c r="BT616" i="1"/>
  <c r="BT617" i="1"/>
  <c r="BT618" i="1"/>
  <c r="BT619" i="1"/>
  <c r="BT620" i="1"/>
  <c r="BT621" i="1"/>
  <c r="BT622" i="1"/>
  <c r="BT623" i="1"/>
  <c r="BT624" i="1"/>
  <c r="BT625" i="1"/>
  <c r="BT626" i="1"/>
  <c r="BT627" i="1"/>
  <c r="BT628" i="1"/>
  <c r="BT629" i="1"/>
  <c r="BT630" i="1"/>
  <c r="BT631" i="1"/>
  <c r="BT632" i="1"/>
  <c r="BT633" i="1"/>
  <c r="BT634" i="1"/>
  <c r="BT635" i="1"/>
  <c r="BT636" i="1"/>
  <c r="BT637" i="1"/>
  <c r="BT638" i="1"/>
  <c r="BT639" i="1"/>
  <c r="BT640" i="1"/>
  <c r="BT641" i="1"/>
  <c r="BT642" i="1"/>
  <c r="BT643" i="1"/>
  <c r="BT644" i="1"/>
  <c r="BT645" i="1"/>
  <c r="BT646" i="1"/>
  <c r="BT647" i="1"/>
  <c r="BT648" i="1"/>
  <c r="BT649" i="1"/>
  <c r="BT650" i="1"/>
  <c r="BT651" i="1"/>
  <c r="BT652" i="1"/>
  <c r="BT653" i="1"/>
  <c r="BT654" i="1"/>
  <c r="BT655" i="1"/>
  <c r="BT656" i="1"/>
  <c r="BT657" i="1"/>
  <c r="BT658" i="1"/>
  <c r="BT659" i="1"/>
  <c r="BT660" i="1"/>
  <c r="BT661" i="1"/>
  <c r="BT662" i="1"/>
  <c r="BT663" i="1"/>
  <c r="BT664" i="1"/>
  <c r="BT665" i="1"/>
  <c r="BT666" i="1"/>
  <c r="BT667" i="1"/>
  <c r="BT668" i="1"/>
  <c r="BT669" i="1"/>
  <c r="BT670" i="1"/>
  <c r="BT671" i="1"/>
  <c r="BT672" i="1"/>
  <c r="BT673" i="1"/>
  <c r="BT674" i="1"/>
  <c r="BT675" i="1"/>
  <c r="BT676" i="1"/>
  <c r="BT677" i="1"/>
  <c r="BT678" i="1"/>
  <c r="BT679" i="1"/>
  <c r="BT680" i="1"/>
  <c r="BT681" i="1"/>
  <c r="BT682" i="1"/>
  <c r="BT683" i="1"/>
  <c r="BT684" i="1"/>
  <c r="BT685" i="1"/>
  <c r="BT686" i="1"/>
  <c r="BT687" i="1"/>
  <c r="BT688" i="1"/>
  <c r="BT689" i="1"/>
  <c r="BT690" i="1"/>
  <c r="BT691" i="1"/>
  <c r="BT692" i="1"/>
  <c r="BT693" i="1"/>
  <c r="BT694" i="1"/>
  <c r="BT695" i="1"/>
  <c r="BT696" i="1"/>
  <c r="BT697" i="1"/>
  <c r="BT698" i="1"/>
  <c r="BT699" i="1"/>
  <c r="BT700" i="1"/>
  <c r="BT701" i="1"/>
  <c r="BT702" i="1"/>
  <c r="BT703" i="1"/>
  <c r="BT704" i="1"/>
  <c r="BT705" i="1"/>
  <c r="BT706" i="1"/>
  <c r="BT707" i="1"/>
  <c r="BT708" i="1"/>
  <c r="BT709" i="1"/>
  <c r="BT710" i="1"/>
  <c r="BT711" i="1"/>
  <c r="BT712" i="1"/>
  <c r="BT713" i="1"/>
  <c r="BT714" i="1"/>
  <c r="BT715" i="1"/>
  <c r="BT716" i="1"/>
  <c r="BT717" i="1"/>
  <c r="BT718" i="1"/>
  <c r="BT719" i="1"/>
  <c r="BT720" i="1"/>
  <c r="BT721" i="1"/>
  <c r="BT722" i="1"/>
  <c r="BT723" i="1"/>
  <c r="BT724" i="1"/>
  <c r="BT725" i="1"/>
  <c r="BT726" i="1"/>
  <c r="BT727" i="1"/>
  <c r="BT728" i="1"/>
  <c r="BT729" i="1"/>
  <c r="BT730" i="1"/>
  <c r="BT731" i="1"/>
  <c r="BT732" i="1"/>
  <c r="BT733" i="1"/>
  <c r="BT734" i="1"/>
  <c r="BT735" i="1"/>
  <c r="BT736" i="1"/>
  <c r="BT737" i="1"/>
  <c r="BT738" i="1"/>
  <c r="BT739" i="1"/>
  <c r="BT740" i="1"/>
  <c r="BT741" i="1"/>
  <c r="BT742" i="1"/>
  <c r="BT743" i="1"/>
  <c r="BT744" i="1"/>
  <c r="BT745" i="1"/>
  <c r="BT746" i="1"/>
  <c r="BT747" i="1"/>
  <c r="BT748" i="1"/>
  <c r="BT749" i="1"/>
  <c r="BT750" i="1"/>
  <c r="BT751" i="1"/>
  <c r="BT752" i="1"/>
  <c r="BT753" i="1"/>
  <c r="BT754" i="1"/>
  <c r="BT755" i="1"/>
  <c r="BT756" i="1"/>
  <c r="BT757" i="1"/>
  <c r="BT2" i="1"/>
  <c r="BL3" i="1"/>
  <c r="BL4" i="1"/>
  <c r="BL5" i="1"/>
  <c r="BL6" i="1"/>
  <c r="BL7" i="1"/>
  <c r="BL8" i="1"/>
  <c r="BL9" i="1"/>
  <c r="BL10" i="1"/>
  <c r="BL11" i="1"/>
  <c r="BL12" i="1"/>
  <c r="BL13" i="1"/>
  <c r="BL14" i="1"/>
  <c r="BL15" i="1"/>
  <c r="BL16" i="1"/>
  <c r="BL17" i="1"/>
  <c r="BL18" i="1"/>
  <c r="BL19" i="1"/>
  <c r="BL20" i="1"/>
  <c r="BL21" i="1"/>
  <c r="BL22" i="1"/>
  <c r="BL23" i="1"/>
  <c r="BL24" i="1"/>
  <c r="BL25" i="1"/>
  <c r="BL26" i="1"/>
  <c r="BL27" i="1"/>
  <c r="BL28" i="1"/>
  <c r="BL29" i="1"/>
  <c r="BL30" i="1"/>
  <c r="BL31" i="1"/>
  <c r="BL32" i="1"/>
  <c r="BL33" i="1"/>
  <c r="BL34" i="1"/>
  <c r="BL35" i="1"/>
  <c r="BL36" i="1"/>
  <c r="BL37" i="1"/>
  <c r="BL38" i="1"/>
  <c r="BL39" i="1"/>
  <c r="BL40" i="1"/>
  <c r="BL41" i="1"/>
  <c r="BL42" i="1"/>
  <c r="BL43" i="1"/>
  <c r="BL44" i="1"/>
  <c r="BL45" i="1"/>
  <c r="BL46" i="1"/>
  <c r="BL47" i="1"/>
  <c r="BL48" i="1"/>
  <c r="BL49" i="1"/>
  <c r="BL50" i="1"/>
  <c r="BL51" i="1"/>
  <c r="BL52" i="1"/>
  <c r="BL53" i="1"/>
  <c r="BL54" i="1"/>
  <c r="BL55" i="1"/>
  <c r="BL56" i="1"/>
  <c r="BL57" i="1"/>
  <c r="BL58" i="1"/>
  <c r="BL59" i="1"/>
  <c r="BL60" i="1"/>
  <c r="BL61" i="1"/>
  <c r="BL62" i="1"/>
  <c r="BL63" i="1"/>
  <c r="BL64" i="1"/>
  <c r="BL65" i="1"/>
  <c r="BL66" i="1"/>
  <c r="BL67" i="1"/>
  <c r="BL68" i="1"/>
  <c r="BL69" i="1"/>
  <c r="BL70" i="1"/>
  <c r="BL71" i="1"/>
  <c r="BL72" i="1"/>
  <c r="BL73" i="1"/>
  <c r="BL74" i="1"/>
  <c r="BL75" i="1"/>
  <c r="BL76" i="1"/>
  <c r="BL77" i="1"/>
  <c r="BL78" i="1"/>
  <c r="BL79" i="1"/>
  <c r="BL80" i="1"/>
  <c r="BL81" i="1"/>
  <c r="BL82" i="1"/>
  <c r="BL83" i="1"/>
  <c r="BL84" i="1"/>
  <c r="BL85" i="1"/>
  <c r="BL86" i="1"/>
  <c r="BL87" i="1"/>
  <c r="BL88" i="1"/>
  <c r="BL89" i="1"/>
  <c r="BL90" i="1"/>
  <c r="BL91" i="1"/>
  <c r="BL92" i="1"/>
  <c r="BL93" i="1"/>
  <c r="BL94" i="1"/>
  <c r="BL95" i="1"/>
  <c r="BL96" i="1"/>
  <c r="BL97" i="1"/>
  <c r="BL98" i="1"/>
  <c r="BL99" i="1"/>
  <c r="BL100" i="1"/>
  <c r="BL101" i="1"/>
  <c r="BL102" i="1"/>
  <c r="BL103" i="1"/>
  <c r="BL104" i="1"/>
  <c r="BL105" i="1"/>
  <c r="BL106" i="1"/>
  <c r="BL107" i="1"/>
  <c r="BL108" i="1"/>
  <c r="BL109" i="1"/>
  <c r="BL110" i="1"/>
  <c r="BL111" i="1"/>
  <c r="BL112" i="1"/>
  <c r="BL113" i="1"/>
  <c r="BL114" i="1"/>
  <c r="BL115" i="1"/>
  <c r="BL116" i="1"/>
  <c r="BL117" i="1"/>
  <c r="BL118" i="1"/>
  <c r="BL119" i="1"/>
  <c r="BL120" i="1"/>
  <c r="BL121" i="1"/>
  <c r="BL122" i="1"/>
  <c r="BL123" i="1"/>
  <c r="BL124" i="1"/>
  <c r="BL125" i="1"/>
  <c r="BL126" i="1"/>
  <c r="BL127" i="1"/>
  <c r="BL128" i="1"/>
  <c r="BL129" i="1"/>
  <c r="BL130" i="1"/>
  <c r="BL131" i="1"/>
  <c r="BL132" i="1"/>
  <c r="BL133" i="1"/>
  <c r="BL134" i="1"/>
  <c r="BL135" i="1"/>
  <c r="BL136" i="1"/>
  <c r="BL137" i="1"/>
  <c r="BL138" i="1"/>
  <c r="BL139" i="1"/>
  <c r="BL140" i="1"/>
  <c r="BL141" i="1"/>
  <c r="BL142" i="1"/>
  <c r="BL143" i="1"/>
  <c r="BL144" i="1"/>
  <c r="BL145" i="1"/>
  <c r="BL146" i="1"/>
  <c r="BL147" i="1"/>
  <c r="BL148" i="1"/>
  <c r="BL149" i="1"/>
  <c r="BL150" i="1"/>
  <c r="BL151" i="1"/>
  <c r="BL152" i="1"/>
  <c r="BL153" i="1"/>
  <c r="BL154" i="1"/>
  <c r="BL155" i="1"/>
  <c r="BL156" i="1"/>
  <c r="BL157" i="1"/>
  <c r="BL158" i="1"/>
  <c r="BL159" i="1"/>
  <c r="BL160" i="1"/>
  <c r="BL161" i="1"/>
  <c r="BL162" i="1"/>
  <c r="BL163" i="1"/>
  <c r="BL164" i="1"/>
  <c r="BL165" i="1"/>
  <c r="BL166" i="1"/>
  <c r="BL167" i="1"/>
  <c r="BL168" i="1"/>
  <c r="BL169" i="1"/>
  <c r="BL170" i="1"/>
  <c r="BL171" i="1"/>
  <c r="BL172" i="1"/>
  <c r="BL173" i="1"/>
  <c r="BL174" i="1"/>
  <c r="BL175" i="1"/>
  <c r="BL176" i="1"/>
  <c r="BL177" i="1"/>
  <c r="BL178" i="1"/>
  <c r="BL179" i="1"/>
  <c r="BL180" i="1"/>
  <c r="BL181" i="1"/>
  <c r="BL182" i="1"/>
  <c r="BL183" i="1"/>
  <c r="BL184" i="1"/>
  <c r="BL185" i="1"/>
  <c r="BL186" i="1"/>
  <c r="BL187" i="1"/>
  <c r="BL188" i="1"/>
  <c r="BL189" i="1"/>
  <c r="BL190" i="1"/>
  <c r="BL191" i="1"/>
  <c r="BL192" i="1"/>
  <c r="BL193" i="1"/>
  <c r="BL194" i="1"/>
  <c r="BL195" i="1"/>
  <c r="BL196" i="1"/>
  <c r="BL197" i="1"/>
  <c r="BL198" i="1"/>
  <c r="BL199" i="1"/>
  <c r="BL200" i="1"/>
  <c r="BL201" i="1"/>
  <c r="BL202" i="1"/>
  <c r="BL203" i="1"/>
  <c r="BL204" i="1"/>
  <c r="BL205" i="1"/>
  <c r="BL206" i="1"/>
  <c r="BL207" i="1"/>
  <c r="BL208" i="1"/>
  <c r="BL209" i="1"/>
  <c r="BL210" i="1"/>
  <c r="BL211" i="1"/>
  <c r="BL212" i="1"/>
  <c r="BL213" i="1"/>
  <c r="BL214" i="1"/>
  <c r="BL215" i="1"/>
  <c r="BL216" i="1"/>
  <c r="BL217" i="1"/>
  <c r="BL218" i="1"/>
  <c r="BL219" i="1"/>
  <c r="BL220" i="1"/>
  <c r="BL221" i="1"/>
  <c r="BL222" i="1"/>
  <c r="BL223" i="1"/>
  <c r="BL224" i="1"/>
  <c r="BL225" i="1"/>
  <c r="BL226" i="1"/>
  <c r="BL227" i="1"/>
  <c r="BL228" i="1"/>
  <c r="BL229" i="1"/>
  <c r="BL230" i="1"/>
  <c r="BL231" i="1"/>
  <c r="BL232" i="1"/>
  <c r="BL233" i="1"/>
  <c r="BL234" i="1"/>
  <c r="BL235" i="1"/>
  <c r="BL236" i="1"/>
  <c r="BL237" i="1"/>
  <c r="BL238" i="1"/>
  <c r="BL239" i="1"/>
  <c r="BL240" i="1"/>
  <c r="BL241" i="1"/>
  <c r="BL242" i="1"/>
  <c r="BL243" i="1"/>
  <c r="BL244" i="1"/>
  <c r="BL245" i="1"/>
  <c r="BL246" i="1"/>
  <c r="BL247" i="1"/>
  <c r="BL248" i="1"/>
  <c r="BL249" i="1"/>
  <c r="BL250" i="1"/>
  <c r="BL251" i="1"/>
  <c r="BL252" i="1"/>
  <c r="BL253" i="1"/>
  <c r="BL254" i="1"/>
  <c r="BL255" i="1"/>
  <c r="BL256" i="1"/>
  <c r="BL257" i="1"/>
  <c r="BL258" i="1"/>
  <c r="BL259" i="1"/>
  <c r="BL260" i="1"/>
  <c r="BL261" i="1"/>
  <c r="BL262" i="1"/>
  <c r="BL263" i="1"/>
  <c r="BL264" i="1"/>
  <c r="BL265" i="1"/>
  <c r="BL266" i="1"/>
  <c r="BL267" i="1"/>
  <c r="BL268" i="1"/>
  <c r="BL269" i="1"/>
  <c r="BL270" i="1"/>
  <c r="BL271" i="1"/>
  <c r="BL272" i="1"/>
  <c r="BL273" i="1"/>
  <c r="BL274" i="1"/>
  <c r="BL275" i="1"/>
  <c r="BL276" i="1"/>
  <c r="BL277" i="1"/>
  <c r="BL278" i="1"/>
  <c r="BL279" i="1"/>
  <c r="BL280" i="1"/>
  <c r="BL281" i="1"/>
  <c r="BL282" i="1"/>
  <c r="BL283" i="1"/>
  <c r="BL284" i="1"/>
  <c r="BL285" i="1"/>
  <c r="BL286" i="1"/>
  <c r="BL287" i="1"/>
  <c r="BL288" i="1"/>
  <c r="BL289" i="1"/>
  <c r="BL290" i="1"/>
  <c r="BL291" i="1"/>
  <c r="BL292" i="1"/>
  <c r="BL293" i="1"/>
  <c r="BL294" i="1"/>
  <c r="BL295" i="1"/>
  <c r="BL296" i="1"/>
  <c r="BL297" i="1"/>
  <c r="BL298" i="1"/>
  <c r="BL299" i="1"/>
  <c r="BL300" i="1"/>
  <c r="BL301" i="1"/>
  <c r="BL302" i="1"/>
  <c r="BL303" i="1"/>
  <c r="BL304" i="1"/>
  <c r="BL305" i="1"/>
  <c r="BL306" i="1"/>
  <c r="BL307" i="1"/>
  <c r="BL308" i="1"/>
  <c r="BL309" i="1"/>
  <c r="BL310" i="1"/>
  <c r="BL311" i="1"/>
  <c r="BL312" i="1"/>
  <c r="BL313" i="1"/>
  <c r="BL314" i="1"/>
  <c r="BL315" i="1"/>
  <c r="BL316" i="1"/>
  <c r="BL317" i="1"/>
  <c r="BL318" i="1"/>
  <c r="BL319" i="1"/>
  <c r="BL320" i="1"/>
  <c r="BL321" i="1"/>
  <c r="BL322" i="1"/>
  <c r="BL323" i="1"/>
  <c r="BL324" i="1"/>
  <c r="BL325" i="1"/>
  <c r="BL326" i="1"/>
  <c r="BL327" i="1"/>
  <c r="BL328" i="1"/>
  <c r="BL329" i="1"/>
  <c r="BL330" i="1"/>
  <c r="BL331" i="1"/>
  <c r="BL332" i="1"/>
  <c r="BL333" i="1"/>
  <c r="BL334" i="1"/>
  <c r="BL335" i="1"/>
  <c r="BL336" i="1"/>
  <c r="BL337" i="1"/>
  <c r="BL338" i="1"/>
  <c r="BL339" i="1"/>
  <c r="BL340" i="1"/>
  <c r="BL341" i="1"/>
  <c r="BL342" i="1"/>
  <c r="BL343" i="1"/>
  <c r="BL344" i="1"/>
  <c r="BL345" i="1"/>
  <c r="BL346" i="1"/>
  <c r="BL347" i="1"/>
  <c r="BL348" i="1"/>
  <c r="BL349" i="1"/>
  <c r="BL350" i="1"/>
  <c r="BL351" i="1"/>
  <c r="BL352" i="1"/>
  <c r="BL353" i="1"/>
  <c r="BL354" i="1"/>
  <c r="BL355" i="1"/>
  <c r="BL356" i="1"/>
  <c r="BL357" i="1"/>
  <c r="BL358" i="1"/>
  <c r="BL359" i="1"/>
  <c r="BL360" i="1"/>
  <c r="BL361" i="1"/>
  <c r="BL362" i="1"/>
  <c r="BL363" i="1"/>
  <c r="BL364" i="1"/>
  <c r="BL365" i="1"/>
  <c r="BL366" i="1"/>
  <c r="BL367" i="1"/>
  <c r="BL368" i="1"/>
  <c r="BL369" i="1"/>
  <c r="BL370" i="1"/>
  <c r="BL371" i="1"/>
  <c r="BL372" i="1"/>
  <c r="BL373" i="1"/>
  <c r="BL374" i="1"/>
  <c r="BL375" i="1"/>
  <c r="BL376" i="1"/>
  <c r="BL377" i="1"/>
  <c r="BL378" i="1"/>
  <c r="BL379" i="1"/>
  <c r="BL380" i="1"/>
  <c r="BL381" i="1"/>
  <c r="BL382" i="1"/>
  <c r="BL383" i="1"/>
  <c r="BL384" i="1"/>
  <c r="BL385" i="1"/>
  <c r="BL386" i="1"/>
  <c r="BL387" i="1"/>
  <c r="BL388" i="1"/>
  <c r="BL389" i="1"/>
  <c r="BL390" i="1"/>
  <c r="BL391" i="1"/>
  <c r="BL392" i="1"/>
  <c r="BL393" i="1"/>
  <c r="BL394" i="1"/>
  <c r="BL395" i="1"/>
  <c r="BL396" i="1"/>
  <c r="BL397" i="1"/>
  <c r="BL398" i="1"/>
  <c r="BL399" i="1"/>
  <c r="BL400" i="1"/>
  <c r="BL401" i="1"/>
  <c r="BL402" i="1"/>
  <c r="BL403" i="1"/>
  <c r="BL404" i="1"/>
  <c r="BL405" i="1"/>
  <c r="BL406" i="1"/>
  <c r="BL407" i="1"/>
  <c r="BL408" i="1"/>
  <c r="BL409" i="1"/>
  <c r="BL410" i="1"/>
  <c r="BL411" i="1"/>
  <c r="BL412" i="1"/>
  <c r="BL413" i="1"/>
  <c r="BL414" i="1"/>
  <c r="BL415" i="1"/>
  <c r="BL416" i="1"/>
  <c r="BL417" i="1"/>
  <c r="BL418" i="1"/>
  <c r="BL419" i="1"/>
  <c r="BL420" i="1"/>
  <c r="BL421" i="1"/>
  <c r="BL422" i="1"/>
  <c r="BL423" i="1"/>
  <c r="BL424" i="1"/>
  <c r="BL425" i="1"/>
  <c r="BL426" i="1"/>
  <c r="BL427" i="1"/>
  <c r="BL428" i="1"/>
  <c r="BL429" i="1"/>
  <c r="BL430" i="1"/>
  <c r="BL431" i="1"/>
  <c r="BL432" i="1"/>
  <c r="BL433" i="1"/>
  <c r="BL434" i="1"/>
  <c r="BL435" i="1"/>
  <c r="BL436" i="1"/>
  <c r="BL437" i="1"/>
  <c r="BL438" i="1"/>
  <c r="BL439" i="1"/>
  <c r="BL440" i="1"/>
  <c r="BL441" i="1"/>
  <c r="BL442" i="1"/>
  <c r="BL443" i="1"/>
  <c r="BL444" i="1"/>
  <c r="BL445" i="1"/>
  <c r="BL446" i="1"/>
  <c r="BL447" i="1"/>
  <c r="BL448" i="1"/>
  <c r="BL449" i="1"/>
  <c r="BL450" i="1"/>
  <c r="BL451" i="1"/>
  <c r="BL452" i="1"/>
  <c r="BL453" i="1"/>
  <c r="BL454" i="1"/>
  <c r="BL455" i="1"/>
  <c r="BL456" i="1"/>
  <c r="BL457" i="1"/>
  <c r="BL458" i="1"/>
  <c r="BL459" i="1"/>
  <c r="BL460" i="1"/>
  <c r="BL461" i="1"/>
  <c r="BL462" i="1"/>
  <c r="BL463" i="1"/>
  <c r="BL464" i="1"/>
  <c r="BL465" i="1"/>
  <c r="BL466" i="1"/>
  <c r="BL467" i="1"/>
  <c r="BL468" i="1"/>
  <c r="BL469" i="1"/>
  <c r="BL470" i="1"/>
  <c r="BL471" i="1"/>
  <c r="BL472" i="1"/>
  <c r="BL473" i="1"/>
  <c r="BL474" i="1"/>
  <c r="BL475" i="1"/>
  <c r="BL476" i="1"/>
  <c r="BL477" i="1"/>
  <c r="BL478" i="1"/>
  <c r="BL479" i="1"/>
  <c r="BL480" i="1"/>
  <c r="BL481" i="1"/>
  <c r="BL482" i="1"/>
  <c r="BL483" i="1"/>
  <c r="BL484" i="1"/>
  <c r="BL485" i="1"/>
  <c r="BL486" i="1"/>
  <c r="BL487" i="1"/>
  <c r="BL488" i="1"/>
  <c r="BL489" i="1"/>
  <c r="BL490" i="1"/>
  <c r="BL491" i="1"/>
  <c r="BL492" i="1"/>
  <c r="BL493" i="1"/>
  <c r="BL494" i="1"/>
  <c r="BL495" i="1"/>
  <c r="BL496" i="1"/>
  <c r="BL497" i="1"/>
  <c r="BL498" i="1"/>
  <c r="BL499" i="1"/>
  <c r="BL500" i="1"/>
  <c r="BL501" i="1"/>
  <c r="BL502" i="1"/>
  <c r="BL503" i="1"/>
  <c r="BL504" i="1"/>
  <c r="BL505" i="1"/>
  <c r="BL506" i="1"/>
  <c r="BL507" i="1"/>
  <c r="BL508" i="1"/>
  <c r="BL509" i="1"/>
  <c r="BL510" i="1"/>
  <c r="BL511" i="1"/>
  <c r="BL512" i="1"/>
  <c r="BL513" i="1"/>
  <c r="BL514" i="1"/>
  <c r="BL515" i="1"/>
  <c r="BL516" i="1"/>
  <c r="BL517" i="1"/>
  <c r="BL518" i="1"/>
  <c r="BL519" i="1"/>
  <c r="BL520" i="1"/>
  <c r="BL521" i="1"/>
  <c r="BL522" i="1"/>
  <c r="BL523" i="1"/>
  <c r="BL524" i="1"/>
  <c r="BL525" i="1"/>
  <c r="BL526" i="1"/>
  <c r="BL527" i="1"/>
  <c r="BL528" i="1"/>
  <c r="BL529" i="1"/>
  <c r="BL530" i="1"/>
  <c r="BL531" i="1"/>
  <c r="BL532" i="1"/>
  <c r="BL533" i="1"/>
  <c r="BL534" i="1"/>
  <c r="BL535" i="1"/>
  <c r="BL536" i="1"/>
  <c r="BL537" i="1"/>
  <c r="BL538" i="1"/>
  <c r="BL539" i="1"/>
  <c r="BL540" i="1"/>
  <c r="BL541" i="1"/>
  <c r="BL542" i="1"/>
  <c r="BL543" i="1"/>
  <c r="BL544" i="1"/>
  <c r="BL545" i="1"/>
  <c r="BL546" i="1"/>
  <c r="BL547" i="1"/>
  <c r="BL548" i="1"/>
  <c r="BL549" i="1"/>
  <c r="BL550" i="1"/>
  <c r="BL551" i="1"/>
  <c r="BL552" i="1"/>
  <c r="BL553" i="1"/>
  <c r="BL554" i="1"/>
  <c r="BL555" i="1"/>
  <c r="BL556" i="1"/>
  <c r="BL557" i="1"/>
  <c r="BL558" i="1"/>
  <c r="BL559" i="1"/>
  <c r="BL560" i="1"/>
  <c r="BL561" i="1"/>
  <c r="BL562" i="1"/>
  <c r="BL563" i="1"/>
  <c r="BL564" i="1"/>
  <c r="BL565" i="1"/>
  <c r="BL566" i="1"/>
  <c r="BL567" i="1"/>
  <c r="BL568" i="1"/>
  <c r="BL569" i="1"/>
  <c r="BL570" i="1"/>
  <c r="BL571" i="1"/>
  <c r="BL572" i="1"/>
  <c r="BL573" i="1"/>
  <c r="BL574" i="1"/>
  <c r="BL575" i="1"/>
  <c r="BL576" i="1"/>
  <c r="BL577" i="1"/>
  <c r="BL578" i="1"/>
  <c r="BL579" i="1"/>
  <c r="BL580" i="1"/>
  <c r="BL581" i="1"/>
  <c r="BL582" i="1"/>
  <c r="BL583" i="1"/>
  <c r="BL584" i="1"/>
  <c r="BL585" i="1"/>
  <c r="BL586" i="1"/>
  <c r="BL587" i="1"/>
  <c r="BL588" i="1"/>
  <c r="BL589" i="1"/>
  <c r="BL590" i="1"/>
  <c r="BL591" i="1"/>
  <c r="BL592" i="1"/>
  <c r="BL593" i="1"/>
  <c r="BL594" i="1"/>
  <c r="BL595" i="1"/>
  <c r="BL596" i="1"/>
  <c r="BL597" i="1"/>
  <c r="BL598" i="1"/>
  <c r="BL599" i="1"/>
  <c r="BL600" i="1"/>
  <c r="BL601" i="1"/>
  <c r="BL602" i="1"/>
  <c r="BL603" i="1"/>
  <c r="BL604" i="1"/>
  <c r="BL605" i="1"/>
  <c r="BL606" i="1"/>
  <c r="BL607" i="1"/>
  <c r="BL608" i="1"/>
  <c r="BL609" i="1"/>
  <c r="BL610" i="1"/>
  <c r="BL611" i="1"/>
  <c r="BL612" i="1"/>
  <c r="BL613" i="1"/>
  <c r="BL614" i="1"/>
  <c r="BL615" i="1"/>
  <c r="BL616" i="1"/>
  <c r="BL617" i="1"/>
  <c r="BL618" i="1"/>
  <c r="BL619" i="1"/>
  <c r="BL620" i="1"/>
  <c r="BL621" i="1"/>
  <c r="BL622" i="1"/>
  <c r="BL623" i="1"/>
  <c r="BL624" i="1"/>
  <c r="BL625" i="1"/>
  <c r="BL626" i="1"/>
  <c r="BL627" i="1"/>
  <c r="BL628" i="1"/>
  <c r="BL629" i="1"/>
  <c r="BL630" i="1"/>
  <c r="BL631" i="1"/>
  <c r="BL632" i="1"/>
  <c r="BL633" i="1"/>
  <c r="BL634" i="1"/>
  <c r="BL635" i="1"/>
  <c r="BL636" i="1"/>
  <c r="BL637" i="1"/>
  <c r="BL638" i="1"/>
  <c r="BL639" i="1"/>
  <c r="BL640" i="1"/>
  <c r="BL641" i="1"/>
  <c r="BL642" i="1"/>
  <c r="BL643" i="1"/>
  <c r="BL644" i="1"/>
  <c r="BL645" i="1"/>
  <c r="BL646" i="1"/>
  <c r="BL647" i="1"/>
  <c r="BL648" i="1"/>
  <c r="BL649" i="1"/>
  <c r="BL650" i="1"/>
  <c r="BL651" i="1"/>
  <c r="BL652" i="1"/>
  <c r="BL653" i="1"/>
  <c r="BL654" i="1"/>
  <c r="BL655" i="1"/>
  <c r="BL656" i="1"/>
  <c r="BL657" i="1"/>
  <c r="BL658" i="1"/>
  <c r="BL659" i="1"/>
  <c r="BL660" i="1"/>
  <c r="BL661" i="1"/>
  <c r="BL662" i="1"/>
  <c r="BL663" i="1"/>
  <c r="BL664" i="1"/>
  <c r="BL665" i="1"/>
  <c r="BL666" i="1"/>
  <c r="BL667" i="1"/>
  <c r="BL668" i="1"/>
  <c r="BL669" i="1"/>
  <c r="BL670" i="1"/>
  <c r="BL671" i="1"/>
  <c r="BL672" i="1"/>
  <c r="BL673" i="1"/>
  <c r="BL674" i="1"/>
  <c r="BL675" i="1"/>
  <c r="BL676" i="1"/>
  <c r="BL677" i="1"/>
  <c r="BL678" i="1"/>
  <c r="BL679" i="1"/>
  <c r="BL680" i="1"/>
  <c r="BL681" i="1"/>
  <c r="BL682" i="1"/>
  <c r="BL683" i="1"/>
  <c r="BL684" i="1"/>
  <c r="BL685" i="1"/>
  <c r="BL686" i="1"/>
  <c r="BL687" i="1"/>
  <c r="BL688" i="1"/>
  <c r="BL689" i="1"/>
  <c r="BL690" i="1"/>
  <c r="BL691" i="1"/>
  <c r="BL692" i="1"/>
  <c r="BL693" i="1"/>
  <c r="BL694" i="1"/>
  <c r="BL695" i="1"/>
  <c r="BL696" i="1"/>
  <c r="BL697" i="1"/>
  <c r="BL698" i="1"/>
  <c r="BL699" i="1"/>
  <c r="BL700" i="1"/>
  <c r="BL701" i="1"/>
  <c r="BL702" i="1"/>
  <c r="BL703" i="1"/>
  <c r="BL704" i="1"/>
  <c r="BL705" i="1"/>
  <c r="BL706" i="1"/>
  <c r="BL707" i="1"/>
  <c r="BL708" i="1"/>
  <c r="BL709" i="1"/>
  <c r="BL710" i="1"/>
  <c r="BL711" i="1"/>
  <c r="BL712" i="1"/>
  <c r="BL713" i="1"/>
  <c r="BL714" i="1"/>
  <c r="BL715" i="1"/>
  <c r="BL716" i="1"/>
  <c r="BL717" i="1"/>
  <c r="BL718" i="1"/>
  <c r="BL719" i="1"/>
  <c r="BL720" i="1"/>
  <c r="BL721" i="1"/>
  <c r="BL722" i="1"/>
  <c r="BL723" i="1"/>
  <c r="BL724" i="1"/>
  <c r="BL725" i="1"/>
  <c r="BL726" i="1"/>
  <c r="BL727" i="1"/>
  <c r="BL728" i="1"/>
  <c r="BL729" i="1"/>
  <c r="BL730" i="1"/>
  <c r="BL731" i="1"/>
  <c r="BL732" i="1"/>
  <c r="BL733" i="1"/>
  <c r="BL734" i="1"/>
  <c r="BL735" i="1"/>
  <c r="BL736" i="1"/>
  <c r="BL737" i="1"/>
  <c r="BL738" i="1"/>
  <c r="BL739" i="1"/>
  <c r="BL740" i="1"/>
  <c r="BL741" i="1"/>
  <c r="BL742" i="1"/>
  <c r="BL743" i="1"/>
  <c r="BL744" i="1"/>
  <c r="BL745" i="1"/>
  <c r="BL746" i="1"/>
  <c r="BL747" i="1"/>
  <c r="BL748" i="1"/>
  <c r="BL749" i="1"/>
  <c r="BL750" i="1"/>
  <c r="BL751" i="1"/>
  <c r="BL752" i="1"/>
  <c r="BL753" i="1"/>
  <c r="BL754" i="1"/>
  <c r="BL755" i="1"/>
  <c r="BL756" i="1"/>
  <c r="BL757" i="1"/>
  <c r="BL2" i="1"/>
  <c r="O757" i="4"/>
  <c r="M757" i="4"/>
  <c r="J757" i="4"/>
  <c r="E757" i="4"/>
  <c r="C757" i="4"/>
  <c r="K757" i="4" s="1"/>
  <c r="O756" i="4"/>
  <c r="P756" i="4" s="1"/>
  <c r="M756" i="4"/>
  <c r="J756" i="4"/>
  <c r="E756" i="4"/>
  <c r="C756" i="4"/>
  <c r="O755" i="4"/>
  <c r="M755" i="4"/>
  <c r="J755" i="4"/>
  <c r="E755" i="4"/>
  <c r="C755" i="4"/>
  <c r="D755" i="4" s="1"/>
  <c r="O754" i="4"/>
  <c r="M754" i="4"/>
  <c r="J754" i="4"/>
  <c r="E754" i="4"/>
  <c r="C754" i="4"/>
  <c r="O753" i="4"/>
  <c r="M753" i="4"/>
  <c r="J753" i="4"/>
  <c r="E753" i="4"/>
  <c r="C753" i="4"/>
  <c r="O752" i="4"/>
  <c r="M752" i="4"/>
  <c r="J752" i="4"/>
  <c r="E752" i="4"/>
  <c r="C752" i="4"/>
  <c r="D752" i="4" s="1"/>
  <c r="O751" i="4"/>
  <c r="M751" i="4"/>
  <c r="J751" i="4"/>
  <c r="E751" i="4"/>
  <c r="C751" i="4"/>
  <c r="K751" i="4" s="1"/>
  <c r="O750" i="4"/>
  <c r="P750" i="4" s="1"/>
  <c r="M750" i="4"/>
  <c r="J750" i="4"/>
  <c r="E750" i="4"/>
  <c r="C750" i="4"/>
  <c r="O749" i="4"/>
  <c r="P749" i="4" s="1"/>
  <c r="M749" i="4"/>
  <c r="J749" i="4"/>
  <c r="E749" i="4"/>
  <c r="C749" i="4"/>
  <c r="O748" i="4"/>
  <c r="M748" i="4"/>
  <c r="J748" i="4"/>
  <c r="E748" i="4"/>
  <c r="C748" i="4"/>
  <c r="O747" i="4"/>
  <c r="M747" i="4"/>
  <c r="J747" i="4"/>
  <c r="E747" i="4"/>
  <c r="C747" i="4"/>
  <c r="D747" i="4" s="1"/>
  <c r="O746" i="4"/>
  <c r="M746" i="4"/>
  <c r="J746" i="4"/>
  <c r="E746" i="4"/>
  <c r="C746" i="4"/>
  <c r="D746" i="4" s="1"/>
  <c r="O745" i="4"/>
  <c r="M745" i="4"/>
  <c r="J745" i="4"/>
  <c r="E745" i="4"/>
  <c r="C745" i="4"/>
  <c r="K745" i="4" s="1"/>
  <c r="O744" i="4"/>
  <c r="M744" i="4"/>
  <c r="J744" i="4"/>
  <c r="E744" i="4"/>
  <c r="C744" i="4"/>
  <c r="O743" i="4"/>
  <c r="M743" i="4"/>
  <c r="J743" i="4"/>
  <c r="E743" i="4"/>
  <c r="C743" i="4"/>
  <c r="O742" i="4"/>
  <c r="M742" i="4"/>
  <c r="J742" i="4"/>
  <c r="E742" i="4"/>
  <c r="C742" i="4"/>
  <c r="O741" i="4"/>
  <c r="M741" i="4"/>
  <c r="J741" i="4"/>
  <c r="E741" i="4"/>
  <c r="C741" i="4"/>
  <c r="D741" i="4" s="1"/>
  <c r="O740" i="4"/>
  <c r="M740" i="4"/>
  <c r="J740" i="4"/>
  <c r="E740" i="4"/>
  <c r="C740" i="4"/>
  <c r="O739" i="4"/>
  <c r="M739" i="4"/>
  <c r="J739" i="4"/>
  <c r="E739" i="4"/>
  <c r="C739" i="4"/>
  <c r="O738" i="4"/>
  <c r="M738" i="4"/>
  <c r="J738" i="4"/>
  <c r="E738" i="4"/>
  <c r="C738" i="4"/>
  <c r="D738" i="4" s="1"/>
  <c r="O737" i="4"/>
  <c r="M737" i="4"/>
  <c r="J737" i="4"/>
  <c r="E737" i="4"/>
  <c r="C737" i="4"/>
  <c r="K737" i="4" s="1"/>
  <c r="O736" i="4"/>
  <c r="M736" i="4"/>
  <c r="J736" i="4"/>
  <c r="E736" i="4"/>
  <c r="C736" i="4"/>
  <c r="O735" i="4"/>
  <c r="M735" i="4"/>
  <c r="J735" i="4"/>
  <c r="E735" i="4"/>
  <c r="C735" i="4"/>
  <c r="O734" i="4"/>
  <c r="P734" i="4" s="1"/>
  <c r="M734" i="4"/>
  <c r="J734" i="4"/>
  <c r="E734" i="4"/>
  <c r="C734" i="4"/>
  <c r="D734" i="4" s="1"/>
  <c r="O733" i="4"/>
  <c r="M733" i="4"/>
  <c r="J733" i="4"/>
  <c r="E733" i="4"/>
  <c r="C733" i="4"/>
  <c r="K733" i="4" s="1"/>
  <c r="O732" i="4"/>
  <c r="M732" i="4"/>
  <c r="J732" i="4"/>
  <c r="E732" i="4"/>
  <c r="C732" i="4"/>
  <c r="D732" i="4" s="1"/>
  <c r="O731" i="4"/>
  <c r="M731" i="4"/>
  <c r="J731" i="4"/>
  <c r="E731" i="4"/>
  <c r="C731" i="4"/>
  <c r="D731" i="4" s="1"/>
  <c r="O730" i="4"/>
  <c r="M730" i="4"/>
  <c r="J730" i="4"/>
  <c r="E730" i="4"/>
  <c r="C730" i="4"/>
  <c r="O729" i="4"/>
  <c r="M729" i="4"/>
  <c r="J729" i="4"/>
  <c r="E729" i="4"/>
  <c r="C729" i="4"/>
  <c r="O728" i="4"/>
  <c r="P728" i="4" s="1"/>
  <c r="M728" i="4"/>
  <c r="J728" i="4"/>
  <c r="E728" i="4"/>
  <c r="C728" i="4"/>
  <c r="D728" i="4" s="1"/>
  <c r="O727" i="4"/>
  <c r="M727" i="4"/>
  <c r="J727" i="4"/>
  <c r="E727" i="4"/>
  <c r="C727" i="4"/>
  <c r="K727" i="4" s="1"/>
  <c r="O726" i="4"/>
  <c r="M726" i="4"/>
  <c r="J726" i="4"/>
  <c r="E726" i="4"/>
  <c r="C726" i="4"/>
  <c r="D726" i="4" s="1"/>
  <c r="O725" i="4"/>
  <c r="M725" i="4"/>
  <c r="J725" i="4"/>
  <c r="E725" i="4"/>
  <c r="C725" i="4"/>
  <c r="D725" i="4" s="1"/>
  <c r="O724" i="4"/>
  <c r="M724" i="4"/>
  <c r="J724" i="4"/>
  <c r="E724" i="4"/>
  <c r="C724" i="4"/>
  <c r="O723" i="4"/>
  <c r="M723" i="4"/>
  <c r="J723" i="4"/>
  <c r="E723" i="4"/>
  <c r="C723" i="4"/>
  <c r="O722" i="4"/>
  <c r="P722" i="4" s="1"/>
  <c r="M722" i="4"/>
  <c r="J722" i="4"/>
  <c r="E722" i="4"/>
  <c r="C722" i="4"/>
  <c r="O721" i="4"/>
  <c r="M721" i="4"/>
  <c r="J721" i="4"/>
  <c r="E721" i="4"/>
  <c r="C721" i="4"/>
  <c r="O720" i="4"/>
  <c r="P720" i="4" s="1"/>
  <c r="M720" i="4"/>
  <c r="J720" i="4"/>
  <c r="E720" i="4"/>
  <c r="C720" i="4"/>
  <c r="O719" i="4"/>
  <c r="M719" i="4"/>
  <c r="J719" i="4"/>
  <c r="E719" i="4"/>
  <c r="C719" i="4"/>
  <c r="D719" i="4" s="1"/>
  <c r="O718" i="4"/>
  <c r="M718" i="4"/>
  <c r="J718" i="4"/>
  <c r="E718" i="4"/>
  <c r="C718" i="4"/>
  <c r="O717" i="4"/>
  <c r="M717" i="4"/>
  <c r="J717" i="4"/>
  <c r="E717" i="4"/>
  <c r="C717" i="4"/>
  <c r="O716" i="4"/>
  <c r="P716" i="4" s="1"/>
  <c r="M716" i="4"/>
  <c r="J716" i="4"/>
  <c r="E716" i="4"/>
  <c r="C716" i="4"/>
  <c r="O715" i="4"/>
  <c r="M715" i="4"/>
  <c r="J715" i="4"/>
  <c r="E715" i="4"/>
  <c r="C715" i="4"/>
  <c r="K715" i="4" s="1"/>
  <c r="O714" i="4"/>
  <c r="M714" i="4"/>
  <c r="J714" i="4"/>
  <c r="E714" i="4"/>
  <c r="C714" i="4"/>
  <c r="O713" i="4"/>
  <c r="P713" i="4" s="1"/>
  <c r="M713" i="4"/>
  <c r="J713" i="4"/>
  <c r="E713" i="4"/>
  <c r="C713" i="4"/>
  <c r="D713" i="4" s="1"/>
  <c r="O712" i="4"/>
  <c r="M712" i="4"/>
  <c r="J712" i="4"/>
  <c r="E712" i="4"/>
  <c r="C712" i="4"/>
  <c r="O711" i="4"/>
  <c r="P711" i="4" s="1"/>
  <c r="M711" i="4"/>
  <c r="J711" i="4"/>
  <c r="E711" i="4"/>
  <c r="C711" i="4"/>
  <c r="O710" i="4"/>
  <c r="M710" i="4"/>
  <c r="J710" i="4"/>
  <c r="E710" i="4"/>
  <c r="C710" i="4"/>
  <c r="O709" i="4"/>
  <c r="M709" i="4"/>
  <c r="J709" i="4"/>
  <c r="E709" i="4"/>
  <c r="C709" i="4"/>
  <c r="O708" i="4"/>
  <c r="P708" i="4" s="1"/>
  <c r="M708" i="4"/>
  <c r="J708" i="4"/>
  <c r="E708" i="4"/>
  <c r="C708" i="4"/>
  <c r="O707" i="4"/>
  <c r="P707" i="4" s="1"/>
  <c r="M707" i="4"/>
  <c r="J707" i="4"/>
  <c r="E707" i="4"/>
  <c r="C707" i="4"/>
  <c r="O706" i="4"/>
  <c r="M706" i="4"/>
  <c r="J706" i="4"/>
  <c r="E706" i="4"/>
  <c r="C706" i="4"/>
  <c r="K706" i="4" s="1"/>
  <c r="O705" i="4"/>
  <c r="M705" i="4"/>
  <c r="J705" i="4"/>
  <c r="E705" i="4"/>
  <c r="C705" i="4"/>
  <c r="O704" i="4"/>
  <c r="P704" i="4" s="1"/>
  <c r="M704" i="4"/>
  <c r="J704" i="4"/>
  <c r="E704" i="4"/>
  <c r="C704" i="4"/>
  <c r="O703" i="4"/>
  <c r="M703" i="4"/>
  <c r="J703" i="4"/>
  <c r="E703" i="4"/>
  <c r="C703" i="4"/>
  <c r="K703" i="4" s="1"/>
  <c r="O702" i="4"/>
  <c r="M702" i="4"/>
  <c r="J702" i="4"/>
  <c r="E702" i="4"/>
  <c r="C702" i="4"/>
  <c r="O701" i="4"/>
  <c r="M701" i="4"/>
  <c r="J701" i="4"/>
  <c r="E701" i="4"/>
  <c r="C701" i="4"/>
  <c r="O700" i="4"/>
  <c r="M700" i="4"/>
  <c r="J700" i="4"/>
  <c r="E700" i="4"/>
  <c r="C700" i="4"/>
  <c r="K700" i="4" s="1"/>
  <c r="O699" i="4"/>
  <c r="M699" i="4"/>
  <c r="J699" i="4"/>
  <c r="E699" i="4"/>
  <c r="C699" i="4"/>
  <c r="O698" i="4"/>
  <c r="M698" i="4"/>
  <c r="J698" i="4"/>
  <c r="E698" i="4"/>
  <c r="C698" i="4"/>
  <c r="O697" i="4"/>
  <c r="M697" i="4"/>
  <c r="J697" i="4"/>
  <c r="E697" i="4"/>
  <c r="C697" i="4"/>
  <c r="O696" i="4"/>
  <c r="M696" i="4"/>
  <c r="J696" i="4"/>
  <c r="E696" i="4"/>
  <c r="C696" i="4"/>
  <c r="D696" i="4" s="1"/>
  <c r="O695" i="4"/>
  <c r="M695" i="4"/>
  <c r="J695" i="4"/>
  <c r="E695" i="4"/>
  <c r="C695" i="4"/>
  <c r="O694" i="4"/>
  <c r="M694" i="4"/>
  <c r="J694" i="4"/>
  <c r="E694" i="4"/>
  <c r="C694" i="4"/>
  <c r="D694" i="4" s="1"/>
  <c r="O693" i="4"/>
  <c r="P693" i="4" s="1"/>
  <c r="M693" i="4"/>
  <c r="J693" i="4"/>
  <c r="E693" i="4"/>
  <c r="C693" i="4"/>
  <c r="D693" i="4" s="1"/>
  <c r="O692" i="4"/>
  <c r="M692" i="4"/>
  <c r="J692" i="4"/>
  <c r="E692" i="4"/>
  <c r="C692" i="4"/>
  <c r="O691" i="4"/>
  <c r="M691" i="4"/>
  <c r="J691" i="4"/>
  <c r="E691" i="4"/>
  <c r="C691" i="4"/>
  <c r="O690" i="4"/>
  <c r="M690" i="4"/>
  <c r="J690" i="4"/>
  <c r="E690" i="4"/>
  <c r="C690" i="4"/>
  <c r="D690" i="4" s="1"/>
  <c r="O689" i="4"/>
  <c r="M689" i="4"/>
  <c r="J689" i="4"/>
  <c r="E689" i="4"/>
  <c r="C689" i="4"/>
  <c r="O688" i="4"/>
  <c r="M688" i="4"/>
  <c r="J688" i="4"/>
  <c r="E688" i="4"/>
  <c r="C688" i="4"/>
  <c r="O687" i="4"/>
  <c r="P687" i="4" s="1"/>
  <c r="M687" i="4"/>
  <c r="J687" i="4"/>
  <c r="E687" i="4"/>
  <c r="C687" i="4"/>
  <c r="O686" i="4"/>
  <c r="M686" i="4"/>
  <c r="J686" i="4"/>
  <c r="E686" i="4"/>
  <c r="C686" i="4"/>
  <c r="O685" i="4"/>
  <c r="M685" i="4"/>
  <c r="J685" i="4"/>
  <c r="E685" i="4"/>
  <c r="C685" i="4"/>
  <c r="K685" i="4" s="1"/>
  <c r="O684" i="4"/>
  <c r="P684" i="4" s="1"/>
  <c r="M684" i="4"/>
  <c r="J684" i="4"/>
  <c r="E684" i="4"/>
  <c r="C684" i="4"/>
  <c r="D684" i="4" s="1"/>
  <c r="O683" i="4"/>
  <c r="P683" i="4" s="1"/>
  <c r="M683" i="4"/>
  <c r="J683" i="4"/>
  <c r="E683" i="4"/>
  <c r="C683" i="4"/>
  <c r="D683" i="4" s="1"/>
  <c r="O682" i="4"/>
  <c r="M682" i="4"/>
  <c r="J682" i="4"/>
  <c r="E682" i="4"/>
  <c r="C682" i="4"/>
  <c r="O681" i="4"/>
  <c r="M681" i="4"/>
  <c r="J681" i="4"/>
  <c r="E681" i="4"/>
  <c r="C681" i="4"/>
  <c r="O680" i="4"/>
  <c r="M680" i="4"/>
  <c r="J680" i="4"/>
  <c r="E680" i="4"/>
  <c r="C680" i="4"/>
  <c r="K680" i="4" s="1"/>
  <c r="O679" i="4"/>
  <c r="P679" i="4" s="1"/>
  <c r="M679" i="4"/>
  <c r="J679" i="4"/>
  <c r="E679" i="4"/>
  <c r="C679" i="4"/>
  <c r="O678" i="4"/>
  <c r="M678" i="4"/>
  <c r="J678" i="4"/>
  <c r="E678" i="4"/>
  <c r="C678" i="4"/>
  <c r="O677" i="4"/>
  <c r="M677" i="4"/>
  <c r="J677" i="4"/>
  <c r="E677" i="4"/>
  <c r="C677" i="4"/>
  <c r="D677" i="4" s="1"/>
  <c r="O676" i="4"/>
  <c r="M676" i="4"/>
  <c r="J676" i="4"/>
  <c r="E676" i="4"/>
  <c r="C676" i="4"/>
  <c r="O675" i="4"/>
  <c r="M675" i="4"/>
  <c r="J675" i="4"/>
  <c r="E675" i="4"/>
  <c r="C675" i="4"/>
  <c r="O674" i="4"/>
  <c r="M674" i="4"/>
  <c r="J674" i="4"/>
  <c r="E674" i="4"/>
  <c r="C674" i="4"/>
  <c r="O673" i="4"/>
  <c r="M673" i="4"/>
  <c r="J673" i="4"/>
  <c r="E673" i="4"/>
  <c r="C673" i="4"/>
  <c r="O672" i="4"/>
  <c r="P672" i="4" s="1"/>
  <c r="M672" i="4"/>
  <c r="J672" i="4"/>
  <c r="E672" i="4"/>
  <c r="C672" i="4"/>
  <c r="D672" i="4" s="1"/>
  <c r="O671" i="4"/>
  <c r="P671" i="4" s="1"/>
  <c r="M671" i="4"/>
  <c r="J671" i="4"/>
  <c r="E671" i="4"/>
  <c r="C671" i="4"/>
  <c r="O670" i="4"/>
  <c r="M670" i="4"/>
  <c r="J670" i="4"/>
  <c r="E670" i="4"/>
  <c r="C670" i="4"/>
  <c r="K670" i="4" s="1"/>
  <c r="O669" i="4"/>
  <c r="P669" i="4" s="1"/>
  <c r="M669" i="4"/>
  <c r="J669" i="4"/>
  <c r="E669" i="4"/>
  <c r="C669" i="4"/>
  <c r="O668" i="4"/>
  <c r="M668" i="4"/>
  <c r="J668" i="4"/>
  <c r="E668" i="4"/>
  <c r="C668" i="4"/>
  <c r="O667" i="4"/>
  <c r="M667" i="4"/>
  <c r="J667" i="4"/>
  <c r="E667" i="4"/>
  <c r="C667" i="4"/>
  <c r="O666" i="4"/>
  <c r="P666" i="4" s="1"/>
  <c r="M666" i="4"/>
  <c r="J666" i="4"/>
  <c r="E666" i="4"/>
  <c r="C666" i="4"/>
  <c r="D666" i="4" s="1"/>
  <c r="O665" i="4"/>
  <c r="M665" i="4"/>
  <c r="J665" i="4"/>
  <c r="E665" i="4"/>
  <c r="C665" i="4"/>
  <c r="O664" i="4"/>
  <c r="M664" i="4"/>
  <c r="J664" i="4"/>
  <c r="E664" i="4"/>
  <c r="C664" i="4"/>
  <c r="K664" i="4" s="1"/>
  <c r="O663" i="4"/>
  <c r="P663" i="4" s="1"/>
  <c r="M663" i="4"/>
  <c r="J663" i="4"/>
  <c r="E663" i="4"/>
  <c r="C663" i="4"/>
  <c r="D663" i="4" s="1"/>
  <c r="O662" i="4"/>
  <c r="M662" i="4"/>
  <c r="J662" i="4"/>
  <c r="E662" i="4"/>
  <c r="C662" i="4"/>
  <c r="K662" i="4" s="1"/>
  <c r="O661" i="4"/>
  <c r="M661" i="4"/>
  <c r="J661" i="4"/>
  <c r="E661" i="4"/>
  <c r="C661" i="4"/>
  <c r="D661" i="4" s="1"/>
  <c r="O660" i="4"/>
  <c r="P660" i="4" s="1"/>
  <c r="M660" i="4"/>
  <c r="J660" i="4"/>
  <c r="E660" i="4"/>
  <c r="C660" i="4"/>
  <c r="O659" i="4"/>
  <c r="M659" i="4"/>
  <c r="J659" i="4"/>
  <c r="E659" i="4"/>
  <c r="C659" i="4"/>
  <c r="O658" i="4"/>
  <c r="M658" i="4"/>
  <c r="J658" i="4"/>
  <c r="E658" i="4"/>
  <c r="C658" i="4"/>
  <c r="D658" i="4" s="1"/>
  <c r="O657" i="4"/>
  <c r="M657" i="4"/>
  <c r="J657" i="4"/>
  <c r="E657" i="4"/>
  <c r="C657" i="4"/>
  <c r="O656" i="4"/>
  <c r="M656" i="4"/>
  <c r="J656" i="4"/>
  <c r="E656" i="4"/>
  <c r="C656" i="4"/>
  <c r="O655" i="4"/>
  <c r="M655" i="4"/>
  <c r="J655" i="4"/>
  <c r="E655" i="4"/>
  <c r="C655" i="4"/>
  <c r="O654" i="4"/>
  <c r="M654" i="4"/>
  <c r="J654" i="4"/>
  <c r="E654" i="4"/>
  <c r="C654" i="4"/>
  <c r="D654" i="4" s="1"/>
  <c r="O653" i="4"/>
  <c r="P653" i="4" s="1"/>
  <c r="M653" i="4"/>
  <c r="J653" i="4"/>
  <c r="E653" i="4"/>
  <c r="C653" i="4"/>
  <c r="K653" i="4" s="1"/>
  <c r="O652" i="4"/>
  <c r="M652" i="4"/>
  <c r="J652" i="4"/>
  <c r="E652" i="4"/>
  <c r="C652" i="4"/>
  <c r="K652" i="4" s="1"/>
  <c r="O651" i="4"/>
  <c r="M651" i="4"/>
  <c r="J651" i="4"/>
  <c r="E651" i="4"/>
  <c r="C651" i="4"/>
  <c r="D651" i="4" s="1"/>
  <c r="O650" i="4"/>
  <c r="P650" i="4" s="1"/>
  <c r="M650" i="4"/>
  <c r="J650" i="4"/>
  <c r="E650" i="4"/>
  <c r="C650" i="4"/>
  <c r="D650" i="4" s="1"/>
  <c r="O649" i="4"/>
  <c r="M649" i="4"/>
  <c r="J649" i="4"/>
  <c r="E649" i="4"/>
  <c r="C649" i="4"/>
  <c r="D649" i="4" s="1"/>
  <c r="O648" i="4"/>
  <c r="M648" i="4"/>
  <c r="J648" i="4"/>
  <c r="E648" i="4"/>
  <c r="C648" i="4"/>
  <c r="D648" i="4" s="1"/>
  <c r="O647" i="4"/>
  <c r="P647" i="4" s="1"/>
  <c r="M647" i="4"/>
  <c r="J647" i="4"/>
  <c r="E647" i="4"/>
  <c r="C647" i="4"/>
  <c r="O646" i="4"/>
  <c r="M646" i="4"/>
  <c r="J646" i="4"/>
  <c r="E646" i="4"/>
  <c r="C646" i="4"/>
  <c r="K646" i="4" s="1"/>
  <c r="O645" i="4"/>
  <c r="M645" i="4"/>
  <c r="J645" i="4"/>
  <c r="E645" i="4"/>
  <c r="C645" i="4"/>
  <c r="D645" i="4" s="1"/>
  <c r="O644" i="4"/>
  <c r="P644" i="4" s="1"/>
  <c r="M644" i="4"/>
  <c r="J644" i="4"/>
  <c r="E644" i="4"/>
  <c r="C644" i="4"/>
  <c r="K644" i="4" s="1"/>
  <c r="O643" i="4"/>
  <c r="M643" i="4"/>
  <c r="J643" i="4"/>
  <c r="E643" i="4"/>
  <c r="C643" i="4"/>
  <c r="K643" i="4" s="1"/>
  <c r="O642" i="4"/>
  <c r="M642" i="4"/>
  <c r="J642" i="4"/>
  <c r="E642" i="4"/>
  <c r="C642" i="4"/>
  <c r="D642" i="4" s="1"/>
  <c r="O641" i="4"/>
  <c r="M641" i="4"/>
  <c r="J641" i="4"/>
  <c r="E641" i="4"/>
  <c r="C641" i="4"/>
  <c r="K641" i="4" s="1"/>
  <c r="O640" i="4"/>
  <c r="M640" i="4"/>
  <c r="J640" i="4"/>
  <c r="E640" i="4"/>
  <c r="C640" i="4"/>
  <c r="K640" i="4" s="1"/>
  <c r="O639" i="4"/>
  <c r="M639" i="4"/>
  <c r="J639" i="4"/>
  <c r="E639" i="4"/>
  <c r="C639" i="4"/>
  <c r="D639" i="4" s="1"/>
  <c r="O638" i="4"/>
  <c r="P638" i="4" s="1"/>
  <c r="M638" i="4"/>
  <c r="J638" i="4"/>
  <c r="E638" i="4"/>
  <c r="C638" i="4"/>
  <c r="O637" i="4"/>
  <c r="M637" i="4"/>
  <c r="J637" i="4"/>
  <c r="E637" i="4"/>
  <c r="C637" i="4"/>
  <c r="D637" i="4" s="1"/>
  <c r="O636" i="4"/>
  <c r="M636" i="4"/>
  <c r="J636" i="4"/>
  <c r="E636" i="4"/>
  <c r="C636" i="4"/>
  <c r="D636" i="4" s="1"/>
  <c r="O635" i="4"/>
  <c r="P635" i="4" s="1"/>
  <c r="M635" i="4"/>
  <c r="J635" i="4"/>
  <c r="E635" i="4"/>
  <c r="C635" i="4"/>
  <c r="O634" i="4"/>
  <c r="M634" i="4"/>
  <c r="J634" i="4"/>
  <c r="E634" i="4"/>
  <c r="C634" i="4"/>
  <c r="K634" i="4" s="1"/>
  <c r="O633" i="4"/>
  <c r="M633" i="4"/>
  <c r="J633" i="4"/>
  <c r="E633" i="4"/>
  <c r="C633" i="4"/>
  <c r="O632" i="4"/>
  <c r="M632" i="4"/>
  <c r="J632" i="4"/>
  <c r="E632" i="4"/>
  <c r="C632" i="4"/>
  <c r="O631" i="4"/>
  <c r="M631" i="4"/>
  <c r="J631" i="4"/>
  <c r="E631" i="4"/>
  <c r="C631" i="4"/>
  <c r="K631" i="4" s="1"/>
  <c r="O630" i="4"/>
  <c r="M630" i="4"/>
  <c r="J630" i="4"/>
  <c r="E630" i="4"/>
  <c r="C630" i="4"/>
  <c r="D630" i="4" s="1"/>
  <c r="O629" i="4"/>
  <c r="M629" i="4"/>
  <c r="J629" i="4"/>
  <c r="E629" i="4"/>
  <c r="C629" i="4"/>
  <c r="O628" i="4"/>
  <c r="M628" i="4"/>
  <c r="J628" i="4"/>
  <c r="E628" i="4"/>
  <c r="C628" i="4"/>
  <c r="K628" i="4" s="1"/>
  <c r="O627" i="4"/>
  <c r="M627" i="4"/>
  <c r="J627" i="4"/>
  <c r="E627" i="4"/>
  <c r="C627" i="4"/>
  <c r="D627" i="4" s="1"/>
  <c r="O626" i="4"/>
  <c r="M626" i="4"/>
  <c r="J626" i="4"/>
  <c r="E626" i="4"/>
  <c r="C626" i="4"/>
  <c r="K626" i="4" s="1"/>
  <c r="O625" i="4"/>
  <c r="M625" i="4"/>
  <c r="J625" i="4"/>
  <c r="E625" i="4"/>
  <c r="C625" i="4"/>
  <c r="K625" i="4" s="1"/>
  <c r="O624" i="4"/>
  <c r="M624" i="4"/>
  <c r="J624" i="4"/>
  <c r="E624" i="4"/>
  <c r="C624" i="4"/>
  <c r="D624" i="4" s="1"/>
  <c r="O623" i="4"/>
  <c r="P623" i="4" s="1"/>
  <c r="M623" i="4"/>
  <c r="J623" i="4"/>
  <c r="E623" i="4"/>
  <c r="C623" i="4"/>
  <c r="D623" i="4" s="1"/>
  <c r="O622" i="4"/>
  <c r="M622" i="4"/>
  <c r="J622" i="4"/>
  <c r="E622" i="4"/>
  <c r="C622" i="4"/>
  <c r="K622" i="4" s="1"/>
  <c r="O621" i="4"/>
  <c r="M621" i="4"/>
  <c r="J621" i="4"/>
  <c r="E621" i="4"/>
  <c r="C621" i="4"/>
  <c r="D621" i="4" s="1"/>
  <c r="O620" i="4"/>
  <c r="P620" i="4" s="1"/>
  <c r="M620" i="4"/>
  <c r="J620" i="4"/>
  <c r="E620" i="4"/>
  <c r="C620" i="4"/>
  <c r="O619" i="4"/>
  <c r="M619" i="4"/>
  <c r="J619" i="4"/>
  <c r="E619" i="4"/>
  <c r="C619" i="4"/>
  <c r="K619" i="4" s="1"/>
  <c r="O618" i="4"/>
  <c r="M618" i="4"/>
  <c r="J618" i="4"/>
  <c r="E618" i="4"/>
  <c r="C618" i="4"/>
  <c r="O617" i="4"/>
  <c r="P617" i="4" s="1"/>
  <c r="M617" i="4"/>
  <c r="J617" i="4"/>
  <c r="E617" i="4"/>
  <c r="C617" i="4"/>
  <c r="O616" i="4"/>
  <c r="M616" i="4"/>
  <c r="J616" i="4"/>
  <c r="E616" i="4"/>
  <c r="C616" i="4"/>
  <c r="K616" i="4" s="1"/>
  <c r="O615" i="4"/>
  <c r="M615" i="4"/>
  <c r="J615" i="4"/>
  <c r="E615" i="4"/>
  <c r="C615" i="4"/>
  <c r="D615" i="4" s="1"/>
  <c r="O614" i="4"/>
  <c r="M614" i="4"/>
  <c r="J614" i="4"/>
  <c r="E614" i="4"/>
  <c r="C614" i="4"/>
  <c r="O613" i="4"/>
  <c r="M613" i="4"/>
  <c r="J613" i="4"/>
  <c r="E613" i="4"/>
  <c r="C613" i="4"/>
  <c r="K613" i="4" s="1"/>
  <c r="O612" i="4"/>
  <c r="P612" i="4" s="1"/>
  <c r="M612" i="4"/>
  <c r="J612" i="4"/>
  <c r="E612" i="4"/>
  <c r="C612" i="4"/>
  <c r="D612" i="4" s="1"/>
  <c r="O611" i="4"/>
  <c r="P611" i="4" s="1"/>
  <c r="M611" i="4"/>
  <c r="J611" i="4"/>
  <c r="E611" i="4"/>
  <c r="C611" i="4"/>
  <c r="K611" i="4" s="1"/>
  <c r="O610" i="4"/>
  <c r="M610" i="4"/>
  <c r="J610" i="4"/>
  <c r="E610" i="4"/>
  <c r="C610" i="4"/>
  <c r="K610" i="4" s="1"/>
  <c r="O609" i="4"/>
  <c r="M609" i="4"/>
  <c r="J609" i="4"/>
  <c r="E609" i="4"/>
  <c r="C609" i="4"/>
  <c r="D609" i="4" s="1"/>
  <c r="O608" i="4"/>
  <c r="M608" i="4"/>
  <c r="J608" i="4"/>
  <c r="E608" i="4"/>
  <c r="C608" i="4"/>
  <c r="O607" i="4"/>
  <c r="M607" i="4"/>
  <c r="J607" i="4"/>
  <c r="E607" i="4"/>
  <c r="C607" i="4"/>
  <c r="O606" i="4"/>
  <c r="M606" i="4"/>
  <c r="J606" i="4"/>
  <c r="E606" i="4"/>
  <c r="C606" i="4"/>
  <c r="D606" i="4" s="1"/>
  <c r="O605" i="4"/>
  <c r="P605" i="4" s="1"/>
  <c r="M605" i="4"/>
  <c r="J605" i="4"/>
  <c r="E605" i="4"/>
  <c r="C605" i="4"/>
  <c r="O604" i="4"/>
  <c r="M604" i="4"/>
  <c r="J604" i="4"/>
  <c r="E604" i="4"/>
  <c r="C604" i="4"/>
  <c r="O603" i="4"/>
  <c r="M603" i="4"/>
  <c r="J603" i="4"/>
  <c r="E603" i="4"/>
  <c r="C603" i="4"/>
  <c r="O602" i="4"/>
  <c r="P602" i="4" s="1"/>
  <c r="M602" i="4"/>
  <c r="J602" i="4"/>
  <c r="E602" i="4"/>
  <c r="C602" i="4"/>
  <c r="K602" i="4" s="1"/>
  <c r="O601" i="4"/>
  <c r="M601" i="4"/>
  <c r="J601" i="4"/>
  <c r="E601" i="4"/>
  <c r="C601" i="4"/>
  <c r="O600" i="4"/>
  <c r="M600" i="4"/>
  <c r="J600" i="4"/>
  <c r="E600" i="4"/>
  <c r="C600" i="4"/>
  <c r="O599" i="4"/>
  <c r="M599" i="4"/>
  <c r="J599" i="4"/>
  <c r="E599" i="4"/>
  <c r="C599" i="4"/>
  <c r="O598" i="4"/>
  <c r="M598" i="4"/>
  <c r="J598" i="4"/>
  <c r="E598" i="4"/>
  <c r="C598" i="4"/>
  <c r="D598" i="4" s="1"/>
  <c r="O597" i="4"/>
  <c r="M597" i="4"/>
  <c r="J597" i="4"/>
  <c r="E597" i="4"/>
  <c r="C597" i="4"/>
  <c r="D597" i="4" s="1"/>
  <c r="O596" i="4"/>
  <c r="P596" i="4" s="1"/>
  <c r="M596" i="4"/>
  <c r="J596" i="4"/>
  <c r="E596" i="4"/>
  <c r="C596" i="4"/>
  <c r="O595" i="4"/>
  <c r="M595" i="4"/>
  <c r="J595" i="4"/>
  <c r="E595" i="4"/>
  <c r="C595" i="4"/>
  <c r="O594" i="4"/>
  <c r="M594" i="4"/>
  <c r="J594" i="4"/>
  <c r="E594" i="4"/>
  <c r="C594" i="4"/>
  <c r="O593" i="4"/>
  <c r="P593" i="4" s="1"/>
  <c r="M593" i="4"/>
  <c r="J593" i="4"/>
  <c r="E593" i="4"/>
  <c r="C593" i="4"/>
  <c r="D593" i="4" s="1"/>
  <c r="O592" i="4"/>
  <c r="M592" i="4"/>
  <c r="J592" i="4"/>
  <c r="E592" i="4"/>
  <c r="C592" i="4"/>
  <c r="O591" i="4"/>
  <c r="M591" i="4"/>
  <c r="J591" i="4"/>
  <c r="E591" i="4"/>
  <c r="C591" i="4"/>
  <c r="O590" i="4"/>
  <c r="P590" i="4" s="1"/>
  <c r="M590" i="4"/>
  <c r="J590" i="4"/>
  <c r="E590" i="4"/>
  <c r="C590" i="4"/>
  <c r="O589" i="4"/>
  <c r="M589" i="4"/>
  <c r="J589" i="4"/>
  <c r="E589" i="4"/>
  <c r="C589" i="4"/>
  <c r="O588" i="4"/>
  <c r="M588" i="4"/>
  <c r="J588" i="4"/>
  <c r="E588" i="4"/>
  <c r="C588" i="4"/>
  <c r="D588" i="4" s="1"/>
  <c r="O587" i="4"/>
  <c r="P587" i="4" s="1"/>
  <c r="M587" i="4"/>
  <c r="J587" i="4"/>
  <c r="E587" i="4"/>
  <c r="C587" i="4"/>
  <c r="O586" i="4"/>
  <c r="M586" i="4"/>
  <c r="J586" i="4"/>
  <c r="E586" i="4"/>
  <c r="C586" i="4"/>
  <c r="D586" i="4" s="1"/>
  <c r="O585" i="4"/>
  <c r="M585" i="4"/>
  <c r="J585" i="4"/>
  <c r="E585" i="4"/>
  <c r="C585" i="4"/>
  <c r="O584" i="4"/>
  <c r="P584" i="4" s="1"/>
  <c r="M584" i="4"/>
  <c r="J584" i="4"/>
  <c r="E584" i="4"/>
  <c r="C584" i="4"/>
  <c r="D584" i="4" s="1"/>
  <c r="O583" i="4"/>
  <c r="M583" i="4"/>
  <c r="J583" i="4"/>
  <c r="E583" i="4"/>
  <c r="C583" i="4"/>
  <c r="D583" i="4" s="1"/>
  <c r="O582" i="4"/>
  <c r="M582" i="4"/>
  <c r="J582" i="4"/>
  <c r="E582" i="4"/>
  <c r="C582" i="4"/>
  <c r="O581" i="4"/>
  <c r="P581" i="4" s="1"/>
  <c r="M581" i="4"/>
  <c r="J581" i="4"/>
  <c r="E581" i="4"/>
  <c r="C581" i="4"/>
  <c r="O580" i="4"/>
  <c r="M580" i="4"/>
  <c r="J580" i="4"/>
  <c r="E580" i="4"/>
  <c r="C580" i="4"/>
  <c r="O579" i="4"/>
  <c r="M579" i="4"/>
  <c r="J579" i="4"/>
  <c r="E579" i="4"/>
  <c r="C579" i="4"/>
  <c r="D579" i="4" s="1"/>
  <c r="O578" i="4"/>
  <c r="P578" i="4" s="1"/>
  <c r="M578" i="4"/>
  <c r="J578" i="4"/>
  <c r="E578" i="4"/>
  <c r="C578" i="4"/>
  <c r="D578" i="4" s="1"/>
  <c r="O577" i="4"/>
  <c r="M577" i="4"/>
  <c r="J577" i="4"/>
  <c r="E577" i="4"/>
  <c r="C577" i="4"/>
  <c r="O576" i="4"/>
  <c r="M576" i="4"/>
  <c r="J576" i="4"/>
  <c r="E576" i="4"/>
  <c r="C576" i="4"/>
  <c r="D576" i="4" s="1"/>
  <c r="O575" i="4"/>
  <c r="P575" i="4" s="1"/>
  <c r="M575" i="4"/>
  <c r="J575" i="4"/>
  <c r="E575" i="4"/>
  <c r="C575" i="4"/>
  <c r="O574" i="4"/>
  <c r="M574" i="4"/>
  <c r="J574" i="4"/>
  <c r="E574" i="4"/>
  <c r="C574" i="4"/>
  <c r="O573" i="4"/>
  <c r="M573" i="4"/>
  <c r="J573" i="4"/>
  <c r="E573" i="4"/>
  <c r="C573" i="4"/>
  <c r="D573" i="4" s="1"/>
  <c r="O572" i="4"/>
  <c r="P572" i="4" s="1"/>
  <c r="M572" i="4"/>
  <c r="J572" i="4"/>
  <c r="E572" i="4"/>
  <c r="C572" i="4"/>
  <c r="D572" i="4" s="1"/>
  <c r="O571" i="4"/>
  <c r="M571" i="4"/>
  <c r="J571" i="4"/>
  <c r="E571" i="4"/>
  <c r="C571" i="4"/>
  <c r="D571" i="4" s="1"/>
  <c r="O570" i="4"/>
  <c r="M570" i="4"/>
  <c r="J570" i="4"/>
  <c r="E570" i="4"/>
  <c r="C570" i="4"/>
  <c r="D570" i="4" s="1"/>
  <c r="O569" i="4"/>
  <c r="P569" i="4" s="1"/>
  <c r="M569" i="4"/>
  <c r="J569" i="4"/>
  <c r="E569" i="4"/>
  <c r="C569" i="4"/>
  <c r="O568" i="4"/>
  <c r="M568" i="4"/>
  <c r="J568" i="4"/>
  <c r="E568" i="4"/>
  <c r="C568" i="4"/>
  <c r="O567" i="4"/>
  <c r="M567" i="4"/>
  <c r="J567" i="4"/>
  <c r="E567" i="4"/>
  <c r="C567" i="4"/>
  <c r="D567" i="4" s="1"/>
  <c r="O566" i="4"/>
  <c r="P566" i="4" s="1"/>
  <c r="M566" i="4"/>
  <c r="J566" i="4"/>
  <c r="E566" i="4"/>
  <c r="C566" i="4"/>
  <c r="K566" i="4" s="1"/>
  <c r="O565" i="4"/>
  <c r="M565" i="4"/>
  <c r="J565" i="4"/>
  <c r="E565" i="4"/>
  <c r="C565" i="4"/>
  <c r="O564" i="4"/>
  <c r="M564" i="4"/>
  <c r="J564" i="4"/>
  <c r="E564" i="4"/>
  <c r="C564" i="4"/>
  <c r="D564" i="4" s="1"/>
  <c r="O563" i="4"/>
  <c r="P563" i="4" s="1"/>
  <c r="M563" i="4"/>
  <c r="J563" i="4"/>
  <c r="E563" i="4"/>
  <c r="C563" i="4"/>
  <c r="O562" i="4"/>
  <c r="M562" i="4"/>
  <c r="J562" i="4"/>
  <c r="E562" i="4"/>
  <c r="C562" i="4"/>
  <c r="O561" i="4"/>
  <c r="M561" i="4"/>
  <c r="J561" i="4"/>
  <c r="E561" i="4"/>
  <c r="C561" i="4"/>
  <c r="D561" i="4" s="1"/>
  <c r="O560" i="4"/>
  <c r="P560" i="4" s="1"/>
  <c r="M560" i="4"/>
  <c r="J560" i="4"/>
  <c r="E560" i="4"/>
  <c r="C560" i="4"/>
  <c r="K560" i="4" s="1"/>
  <c r="O559" i="4"/>
  <c r="M559" i="4"/>
  <c r="J559" i="4"/>
  <c r="E559" i="4"/>
  <c r="C559" i="4"/>
  <c r="K559" i="4" s="1"/>
  <c r="O558" i="4"/>
  <c r="P558" i="4" s="1"/>
  <c r="M558" i="4"/>
  <c r="J558" i="4"/>
  <c r="E558" i="4"/>
  <c r="C558" i="4"/>
  <c r="D558" i="4" s="1"/>
  <c r="O557" i="4"/>
  <c r="P557" i="4" s="1"/>
  <c r="M557" i="4"/>
  <c r="J557" i="4"/>
  <c r="E557" i="4"/>
  <c r="C557" i="4"/>
  <c r="O556" i="4"/>
  <c r="M556" i="4"/>
  <c r="J556" i="4"/>
  <c r="E556" i="4"/>
  <c r="C556" i="4"/>
  <c r="D556" i="4" s="1"/>
  <c r="O555" i="4"/>
  <c r="M555" i="4"/>
  <c r="J555" i="4"/>
  <c r="E555" i="4"/>
  <c r="C555" i="4"/>
  <c r="D555" i="4" s="1"/>
  <c r="O554" i="4"/>
  <c r="P554" i="4" s="1"/>
  <c r="M554" i="4"/>
  <c r="J554" i="4"/>
  <c r="E554" i="4"/>
  <c r="C554" i="4"/>
  <c r="O553" i="4"/>
  <c r="M553" i="4"/>
  <c r="J553" i="4"/>
  <c r="E553" i="4"/>
  <c r="C553" i="4"/>
  <c r="O552" i="4"/>
  <c r="P552" i="4" s="1"/>
  <c r="M552" i="4"/>
  <c r="J552" i="4"/>
  <c r="E552" i="4"/>
  <c r="C552" i="4"/>
  <c r="D552" i="4" s="1"/>
  <c r="O551" i="4"/>
  <c r="P551" i="4" s="1"/>
  <c r="M551" i="4"/>
  <c r="J551" i="4"/>
  <c r="E551" i="4"/>
  <c r="C551" i="4"/>
  <c r="K551" i="4" s="1"/>
  <c r="O550" i="4"/>
  <c r="M550" i="4"/>
  <c r="J550" i="4"/>
  <c r="E550" i="4"/>
  <c r="C550" i="4"/>
  <c r="O549" i="4"/>
  <c r="M549" i="4"/>
  <c r="J549" i="4"/>
  <c r="E549" i="4"/>
  <c r="C549" i="4"/>
  <c r="D549" i="4" s="1"/>
  <c r="O548" i="4"/>
  <c r="P548" i="4" s="1"/>
  <c r="M548" i="4"/>
  <c r="J548" i="4"/>
  <c r="E548" i="4"/>
  <c r="C548" i="4"/>
  <c r="O547" i="4"/>
  <c r="M547" i="4"/>
  <c r="J547" i="4"/>
  <c r="E547" i="4"/>
  <c r="C547" i="4"/>
  <c r="O546" i="4"/>
  <c r="M546" i="4"/>
  <c r="J546" i="4"/>
  <c r="E546" i="4"/>
  <c r="C546" i="4"/>
  <c r="D546" i="4" s="1"/>
  <c r="O545" i="4"/>
  <c r="P545" i="4" s="1"/>
  <c r="M545" i="4"/>
  <c r="J545" i="4"/>
  <c r="E545" i="4"/>
  <c r="C545" i="4"/>
  <c r="O544" i="4"/>
  <c r="P544" i="4" s="1"/>
  <c r="M544" i="4"/>
  <c r="J544" i="4"/>
  <c r="E544" i="4"/>
  <c r="C544" i="4"/>
  <c r="O543" i="4"/>
  <c r="M543" i="4"/>
  <c r="J543" i="4"/>
  <c r="E543" i="4"/>
  <c r="C543" i="4"/>
  <c r="D543" i="4" s="1"/>
  <c r="O542" i="4"/>
  <c r="P542" i="4" s="1"/>
  <c r="M542" i="4"/>
  <c r="J542" i="4"/>
  <c r="E542" i="4"/>
  <c r="C542" i="4"/>
  <c r="D542" i="4" s="1"/>
  <c r="O541" i="4"/>
  <c r="M541" i="4"/>
  <c r="J541" i="4"/>
  <c r="E541" i="4"/>
  <c r="C541" i="4"/>
  <c r="K541" i="4" s="1"/>
  <c r="O540" i="4"/>
  <c r="M540" i="4"/>
  <c r="J540" i="4"/>
  <c r="E540" i="4"/>
  <c r="C540" i="4"/>
  <c r="D540" i="4" s="1"/>
  <c r="O539" i="4"/>
  <c r="P539" i="4" s="1"/>
  <c r="M539" i="4"/>
  <c r="J539" i="4"/>
  <c r="E539" i="4"/>
  <c r="C539" i="4"/>
  <c r="O538" i="4"/>
  <c r="M538" i="4"/>
  <c r="J538" i="4"/>
  <c r="E538" i="4"/>
  <c r="C538" i="4"/>
  <c r="K538" i="4" s="1"/>
  <c r="O537" i="4"/>
  <c r="P537" i="4" s="1"/>
  <c r="M537" i="4"/>
  <c r="J537" i="4"/>
  <c r="E537" i="4"/>
  <c r="C537" i="4"/>
  <c r="O536" i="4"/>
  <c r="P536" i="4" s="1"/>
  <c r="M536" i="4"/>
  <c r="J536" i="4"/>
  <c r="E536" i="4"/>
  <c r="C536" i="4"/>
  <c r="O535" i="4"/>
  <c r="M535" i="4"/>
  <c r="J535" i="4"/>
  <c r="E535" i="4"/>
  <c r="C535" i="4"/>
  <c r="O534" i="4"/>
  <c r="P534" i="4" s="1"/>
  <c r="M534" i="4"/>
  <c r="J534" i="4"/>
  <c r="E534" i="4"/>
  <c r="C534" i="4"/>
  <c r="D534" i="4" s="1"/>
  <c r="O533" i="4"/>
  <c r="M533" i="4"/>
  <c r="J533" i="4"/>
  <c r="E533" i="4"/>
  <c r="C533" i="4"/>
  <c r="O532" i="4"/>
  <c r="M532" i="4"/>
  <c r="J532" i="4"/>
  <c r="E532" i="4"/>
  <c r="C532" i="4"/>
  <c r="O531" i="4"/>
  <c r="M531" i="4"/>
  <c r="J531" i="4"/>
  <c r="E531" i="4"/>
  <c r="C531" i="4"/>
  <c r="O530" i="4"/>
  <c r="M530" i="4"/>
  <c r="J530" i="4"/>
  <c r="E530" i="4"/>
  <c r="C530" i="4"/>
  <c r="K530" i="4" s="1"/>
  <c r="O529" i="4"/>
  <c r="M529" i="4"/>
  <c r="J529" i="4"/>
  <c r="E529" i="4"/>
  <c r="C529" i="4"/>
  <c r="D529" i="4" s="1"/>
  <c r="O528" i="4"/>
  <c r="P528" i="4" s="1"/>
  <c r="M528" i="4"/>
  <c r="J528" i="4"/>
  <c r="E528" i="4"/>
  <c r="C528" i="4"/>
  <c r="O527" i="4"/>
  <c r="M527" i="4"/>
  <c r="J527" i="4"/>
  <c r="E527" i="4"/>
  <c r="C527" i="4"/>
  <c r="K527" i="4" s="1"/>
  <c r="O526" i="4"/>
  <c r="M526" i="4"/>
  <c r="J526" i="4"/>
  <c r="E526" i="4"/>
  <c r="C526" i="4"/>
  <c r="D526" i="4" s="1"/>
  <c r="O525" i="4"/>
  <c r="M525" i="4"/>
  <c r="J525" i="4"/>
  <c r="E525" i="4"/>
  <c r="C525" i="4"/>
  <c r="O524" i="4"/>
  <c r="M524" i="4"/>
  <c r="J524" i="4"/>
  <c r="E524" i="4"/>
  <c r="C524" i="4"/>
  <c r="O523" i="4"/>
  <c r="M523" i="4"/>
  <c r="J523" i="4"/>
  <c r="E523" i="4"/>
  <c r="C523" i="4"/>
  <c r="D523" i="4" s="1"/>
  <c r="O522" i="4"/>
  <c r="M522" i="4"/>
  <c r="J522" i="4"/>
  <c r="E522" i="4"/>
  <c r="C522" i="4"/>
  <c r="O521" i="4"/>
  <c r="M521" i="4"/>
  <c r="J521" i="4"/>
  <c r="E521" i="4"/>
  <c r="C521" i="4"/>
  <c r="O520" i="4"/>
  <c r="M520" i="4"/>
  <c r="J520" i="4"/>
  <c r="E520" i="4"/>
  <c r="C520" i="4"/>
  <c r="D520" i="4" s="1"/>
  <c r="O519" i="4"/>
  <c r="P519" i="4" s="1"/>
  <c r="M519" i="4"/>
  <c r="J519" i="4"/>
  <c r="E519" i="4"/>
  <c r="C519" i="4"/>
  <c r="K519" i="4" s="1"/>
  <c r="O518" i="4"/>
  <c r="M518" i="4"/>
  <c r="J518" i="4"/>
  <c r="E518" i="4"/>
  <c r="C518" i="4"/>
  <c r="O517" i="4"/>
  <c r="M517" i="4"/>
  <c r="J517" i="4"/>
  <c r="E517" i="4"/>
  <c r="C517" i="4"/>
  <c r="O516" i="4"/>
  <c r="M516" i="4"/>
  <c r="J516" i="4"/>
  <c r="E516" i="4"/>
  <c r="C516" i="4"/>
  <c r="O515" i="4"/>
  <c r="P515" i="4" s="1"/>
  <c r="M515" i="4"/>
  <c r="J515" i="4"/>
  <c r="E515" i="4"/>
  <c r="C515" i="4"/>
  <c r="K515" i="4" s="1"/>
  <c r="O514" i="4"/>
  <c r="M514" i="4"/>
  <c r="J514" i="4"/>
  <c r="E514" i="4"/>
  <c r="C514" i="4"/>
  <c r="O513" i="4"/>
  <c r="M513" i="4"/>
  <c r="J513" i="4"/>
  <c r="E513" i="4"/>
  <c r="C513" i="4"/>
  <c r="O512" i="4"/>
  <c r="P512" i="4" s="1"/>
  <c r="M512" i="4"/>
  <c r="J512" i="4"/>
  <c r="E512" i="4"/>
  <c r="C512" i="4"/>
  <c r="D512" i="4" s="1"/>
  <c r="O511" i="4"/>
  <c r="M511" i="4"/>
  <c r="J511" i="4"/>
  <c r="E511" i="4"/>
  <c r="C511" i="4"/>
  <c r="D511" i="4" s="1"/>
  <c r="O510" i="4"/>
  <c r="M510" i="4"/>
  <c r="J510" i="4"/>
  <c r="E510" i="4"/>
  <c r="C510" i="4"/>
  <c r="O509" i="4"/>
  <c r="P509" i="4" s="1"/>
  <c r="M509" i="4"/>
  <c r="J509" i="4"/>
  <c r="E509" i="4"/>
  <c r="C509" i="4"/>
  <c r="O508" i="4"/>
  <c r="M508" i="4"/>
  <c r="J508" i="4"/>
  <c r="E508" i="4"/>
  <c r="C508" i="4"/>
  <c r="O507" i="4"/>
  <c r="P507" i="4" s="1"/>
  <c r="M507" i="4"/>
  <c r="J507" i="4"/>
  <c r="E507" i="4"/>
  <c r="C507" i="4"/>
  <c r="K507" i="4" s="1"/>
  <c r="O506" i="4"/>
  <c r="M506" i="4"/>
  <c r="J506" i="4"/>
  <c r="E506" i="4"/>
  <c r="C506" i="4"/>
  <c r="O505" i="4"/>
  <c r="M505" i="4"/>
  <c r="J505" i="4"/>
  <c r="E505" i="4"/>
  <c r="C505" i="4"/>
  <c r="O504" i="4"/>
  <c r="P504" i="4" s="1"/>
  <c r="M504" i="4"/>
  <c r="J504" i="4"/>
  <c r="E504" i="4"/>
  <c r="C504" i="4"/>
  <c r="D504" i="4" s="1"/>
  <c r="O503" i="4"/>
  <c r="M503" i="4"/>
  <c r="J503" i="4"/>
  <c r="E503" i="4"/>
  <c r="C503" i="4"/>
  <c r="O502" i="4"/>
  <c r="M502" i="4"/>
  <c r="J502" i="4"/>
  <c r="E502" i="4"/>
  <c r="C502" i="4"/>
  <c r="O501" i="4"/>
  <c r="P501" i="4" s="1"/>
  <c r="M501" i="4"/>
  <c r="J501" i="4"/>
  <c r="E501" i="4"/>
  <c r="C501" i="4"/>
  <c r="O500" i="4"/>
  <c r="M500" i="4"/>
  <c r="J500" i="4"/>
  <c r="E500" i="4"/>
  <c r="C500" i="4"/>
  <c r="O499" i="4"/>
  <c r="M499" i="4"/>
  <c r="J499" i="4"/>
  <c r="E499" i="4"/>
  <c r="C499" i="4"/>
  <c r="O498" i="4"/>
  <c r="M498" i="4"/>
  <c r="J498" i="4"/>
  <c r="E498" i="4"/>
  <c r="C498" i="4"/>
  <c r="D498" i="4" s="1"/>
  <c r="O497" i="4"/>
  <c r="P497" i="4" s="1"/>
  <c r="M497" i="4"/>
  <c r="J497" i="4"/>
  <c r="E497" i="4"/>
  <c r="C497" i="4"/>
  <c r="D497" i="4" s="1"/>
  <c r="O496" i="4"/>
  <c r="M496" i="4"/>
  <c r="J496" i="4"/>
  <c r="E496" i="4"/>
  <c r="C496" i="4"/>
  <c r="O495" i="4"/>
  <c r="P495" i="4" s="1"/>
  <c r="M495" i="4"/>
  <c r="J495" i="4"/>
  <c r="E495" i="4"/>
  <c r="C495" i="4"/>
  <c r="K495" i="4" s="1"/>
  <c r="O494" i="4"/>
  <c r="M494" i="4"/>
  <c r="J494" i="4"/>
  <c r="E494" i="4"/>
  <c r="C494" i="4"/>
  <c r="D494" i="4" s="1"/>
  <c r="O493" i="4"/>
  <c r="M493" i="4"/>
  <c r="J493" i="4"/>
  <c r="E493" i="4"/>
  <c r="C493" i="4"/>
  <c r="O492" i="4"/>
  <c r="P492" i="4" s="1"/>
  <c r="M492" i="4"/>
  <c r="J492" i="4"/>
  <c r="E492" i="4"/>
  <c r="C492" i="4"/>
  <c r="D492" i="4" s="1"/>
  <c r="O491" i="4"/>
  <c r="M491" i="4"/>
  <c r="J491" i="4"/>
  <c r="E491" i="4"/>
  <c r="C491" i="4"/>
  <c r="K491" i="4" s="1"/>
  <c r="O490" i="4"/>
  <c r="M490" i="4"/>
  <c r="J490" i="4"/>
  <c r="E490" i="4"/>
  <c r="C490" i="4"/>
  <c r="O489" i="4"/>
  <c r="M489" i="4"/>
  <c r="J489" i="4"/>
  <c r="E489" i="4"/>
  <c r="C489" i="4"/>
  <c r="O488" i="4"/>
  <c r="M488" i="4"/>
  <c r="J488" i="4"/>
  <c r="E488" i="4"/>
  <c r="C488" i="4"/>
  <c r="O487" i="4"/>
  <c r="M487" i="4"/>
  <c r="J487" i="4"/>
  <c r="E487" i="4"/>
  <c r="C487" i="4"/>
  <c r="O486" i="4"/>
  <c r="M486" i="4"/>
  <c r="J486" i="4"/>
  <c r="E486" i="4"/>
  <c r="C486" i="4"/>
  <c r="D486" i="4" s="1"/>
  <c r="O485" i="4"/>
  <c r="M485" i="4"/>
  <c r="J485" i="4"/>
  <c r="E485" i="4"/>
  <c r="C485" i="4"/>
  <c r="O484" i="4"/>
  <c r="M484" i="4"/>
  <c r="J484" i="4"/>
  <c r="E484" i="4"/>
  <c r="C484" i="4"/>
  <c r="O483" i="4"/>
  <c r="M483" i="4"/>
  <c r="J483" i="4"/>
  <c r="E483" i="4"/>
  <c r="C483" i="4"/>
  <c r="K483" i="4" s="1"/>
  <c r="O482" i="4"/>
  <c r="M482" i="4"/>
  <c r="J482" i="4"/>
  <c r="E482" i="4"/>
  <c r="C482" i="4"/>
  <c r="O481" i="4"/>
  <c r="M481" i="4"/>
  <c r="J481" i="4"/>
  <c r="E481" i="4"/>
  <c r="C481" i="4"/>
  <c r="D481" i="4" s="1"/>
  <c r="O480" i="4"/>
  <c r="P480" i="4" s="1"/>
  <c r="M480" i="4"/>
  <c r="J480" i="4"/>
  <c r="E480" i="4"/>
  <c r="C480" i="4"/>
  <c r="O479" i="4"/>
  <c r="M479" i="4"/>
  <c r="J479" i="4"/>
  <c r="E479" i="4"/>
  <c r="C479" i="4"/>
  <c r="O478" i="4"/>
  <c r="M478" i="4"/>
  <c r="J478" i="4"/>
  <c r="E478" i="4"/>
  <c r="C478" i="4"/>
  <c r="K478" i="4" s="1"/>
  <c r="O477" i="4"/>
  <c r="M477" i="4"/>
  <c r="J477" i="4"/>
  <c r="E477" i="4"/>
  <c r="C477" i="4"/>
  <c r="O476" i="4"/>
  <c r="M476" i="4"/>
  <c r="J476" i="4"/>
  <c r="E476" i="4"/>
  <c r="C476" i="4"/>
  <c r="O475" i="4"/>
  <c r="P475" i="4" s="1"/>
  <c r="M475" i="4"/>
  <c r="J475" i="4"/>
  <c r="E475" i="4"/>
  <c r="C475" i="4"/>
  <c r="O474" i="4"/>
  <c r="M474" i="4"/>
  <c r="J474" i="4"/>
  <c r="E474" i="4"/>
  <c r="C474" i="4"/>
  <c r="K474" i="4" s="1"/>
  <c r="O473" i="4"/>
  <c r="M473" i="4"/>
  <c r="J473" i="4"/>
  <c r="E473" i="4"/>
  <c r="C473" i="4"/>
  <c r="O472" i="4"/>
  <c r="P472" i="4" s="1"/>
  <c r="M472" i="4"/>
  <c r="J472" i="4"/>
  <c r="E472" i="4"/>
  <c r="C472" i="4"/>
  <c r="O471" i="4"/>
  <c r="M471" i="4"/>
  <c r="J471" i="4"/>
  <c r="E471" i="4"/>
  <c r="C471" i="4"/>
  <c r="O470" i="4"/>
  <c r="M470" i="4"/>
  <c r="J470" i="4"/>
  <c r="E470" i="4"/>
  <c r="C470" i="4"/>
  <c r="O469" i="4"/>
  <c r="P469" i="4" s="1"/>
  <c r="M469" i="4"/>
  <c r="J469" i="4"/>
  <c r="E469" i="4"/>
  <c r="C469" i="4"/>
  <c r="O468" i="4"/>
  <c r="M468" i="4"/>
  <c r="J468" i="4"/>
  <c r="E468" i="4"/>
  <c r="C468" i="4"/>
  <c r="K468" i="4" s="1"/>
  <c r="O467" i="4"/>
  <c r="M467" i="4"/>
  <c r="J467" i="4"/>
  <c r="E467" i="4"/>
  <c r="C467" i="4"/>
  <c r="O466" i="4"/>
  <c r="P466" i="4" s="1"/>
  <c r="M466" i="4"/>
  <c r="J466" i="4"/>
  <c r="E466" i="4"/>
  <c r="C466" i="4"/>
  <c r="K466" i="4" s="1"/>
  <c r="O465" i="4"/>
  <c r="M465" i="4"/>
  <c r="J465" i="4"/>
  <c r="E465" i="4"/>
  <c r="C465" i="4"/>
  <c r="O464" i="4"/>
  <c r="M464" i="4"/>
  <c r="J464" i="4"/>
  <c r="E464" i="4"/>
  <c r="C464" i="4"/>
  <c r="O463" i="4"/>
  <c r="P463" i="4" s="1"/>
  <c r="M463" i="4"/>
  <c r="J463" i="4"/>
  <c r="E463" i="4"/>
  <c r="C463" i="4"/>
  <c r="K463" i="4" s="1"/>
  <c r="O462" i="4"/>
  <c r="M462" i="4"/>
  <c r="J462" i="4"/>
  <c r="E462" i="4"/>
  <c r="C462" i="4"/>
  <c r="K462" i="4" s="1"/>
  <c r="O461" i="4"/>
  <c r="M461" i="4"/>
  <c r="J461" i="4"/>
  <c r="E461" i="4"/>
  <c r="C461" i="4"/>
  <c r="D461" i="4" s="1"/>
  <c r="O460" i="4"/>
  <c r="M460" i="4"/>
  <c r="J460" i="4"/>
  <c r="E460" i="4"/>
  <c r="C460" i="4"/>
  <c r="K460" i="4" s="1"/>
  <c r="O459" i="4"/>
  <c r="M459" i="4"/>
  <c r="J459" i="4"/>
  <c r="E459" i="4"/>
  <c r="C459" i="4"/>
  <c r="K459" i="4" s="1"/>
  <c r="O458" i="4"/>
  <c r="M458" i="4"/>
  <c r="J458" i="4"/>
  <c r="E458" i="4"/>
  <c r="C458" i="4"/>
  <c r="O457" i="4"/>
  <c r="P457" i="4" s="1"/>
  <c r="M457" i="4"/>
  <c r="J457" i="4"/>
  <c r="E457" i="4"/>
  <c r="C457" i="4"/>
  <c r="O456" i="4"/>
  <c r="M456" i="4"/>
  <c r="J456" i="4"/>
  <c r="E456" i="4"/>
  <c r="C456" i="4"/>
  <c r="O455" i="4"/>
  <c r="P455" i="4" s="1"/>
  <c r="M455" i="4"/>
  <c r="J455" i="4"/>
  <c r="E455" i="4"/>
  <c r="C455" i="4"/>
  <c r="D455" i="4" s="1"/>
  <c r="O454" i="4"/>
  <c r="M454" i="4"/>
  <c r="J454" i="4"/>
  <c r="E454" i="4"/>
  <c r="C454" i="4"/>
  <c r="K454" i="4" s="1"/>
  <c r="O453" i="4"/>
  <c r="M453" i="4"/>
  <c r="J453" i="4"/>
  <c r="E453" i="4"/>
  <c r="C453" i="4"/>
  <c r="O452" i="4"/>
  <c r="M452" i="4"/>
  <c r="J452" i="4"/>
  <c r="E452" i="4"/>
  <c r="C452" i="4"/>
  <c r="O451" i="4"/>
  <c r="M451" i="4"/>
  <c r="J451" i="4"/>
  <c r="E451" i="4"/>
  <c r="C451" i="4"/>
  <c r="D451" i="4" s="1"/>
  <c r="O450" i="4"/>
  <c r="P450" i="4" s="1"/>
  <c r="M450" i="4"/>
  <c r="J450" i="4"/>
  <c r="E450" i="4"/>
  <c r="C450" i="4"/>
  <c r="O449" i="4"/>
  <c r="M449" i="4"/>
  <c r="J449" i="4"/>
  <c r="E449" i="4"/>
  <c r="C449" i="4"/>
  <c r="K449" i="4" s="1"/>
  <c r="O448" i="4"/>
  <c r="M448" i="4"/>
  <c r="J448" i="4"/>
  <c r="E448" i="4"/>
  <c r="C448" i="4"/>
  <c r="K448" i="4" s="1"/>
  <c r="O447" i="4"/>
  <c r="P447" i="4" s="1"/>
  <c r="M447" i="4"/>
  <c r="J447" i="4"/>
  <c r="E447" i="4"/>
  <c r="C447" i="4"/>
  <c r="K447" i="4" s="1"/>
  <c r="O446" i="4"/>
  <c r="P446" i="4" s="1"/>
  <c r="M446" i="4"/>
  <c r="J446" i="4"/>
  <c r="E446" i="4"/>
  <c r="C446" i="4"/>
  <c r="O445" i="4"/>
  <c r="M445" i="4"/>
  <c r="J445" i="4"/>
  <c r="E445" i="4"/>
  <c r="C445" i="4"/>
  <c r="O444" i="4"/>
  <c r="M444" i="4"/>
  <c r="J444" i="4"/>
  <c r="E444" i="4"/>
  <c r="C444" i="4"/>
  <c r="D444" i="4" s="1"/>
  <c r="O443" i="4"/>
  <c r="M443" i="4"/>
  <c r="J443" i="4"/>
  <c r="E443" i="4"/>
  <c r="C443" i="4"/>
  <c r="D443" i="4" s="1"/>
  <c r="O442" i="4"/>
  <c r="M442" i="4"/>
  <c r="J442" i="4"/>
  <c r="E442" i="4"/>
  <c r="C442" i="4"/>
  <c r="O441" i="4"/>
  <c r="P441" i="4" s="1"/>
  <c r="M441" i="4"/>
  <c r="J441" i="4"/>
  <c r="E441" i="4"/>
  <c r="C441" i="4"/>
  <c r="D441" i="4" s="1"/>
  <c r="O440" i="4"/>
  <c r="M440" i="4"/>
  <c r="J440" i="4"/>
  <c r="E440" i="4"/>
  <c r="C440" i="4"/>
  <c r="K440" i="4" s="1"/>
  <c r="O439" i="4"/>
  <c r="M439" i="4"/>
  <c r="J439" i="4"/>
  <c r="E439" i="4"/>
  <c r="C439" i="4"/>
  <c r="O438" i="4"/>
  <c r="M438" i="4"/>
  <c r="J438" i="4"/>
  <c r="E438" i="4"/>
  <c r="C438" i="4"/>
  <c r="D438" i="4" s="1"/>
  <c r="O437" i="4"/>
  <c r="P437" i="4" s="1"/>
  <c r="M437" i="4"/>
  <c r="J437" i="4"/>
  <c r="E437" i="4"/>
  <c r="C437" i="4"/>
  <c r="O436" i="4"/>
  <c r="P436" i="4" s="1"/>
  <c r="M436" i="4"/>
  <c r="J436" i="4"/>
  <c r="E436" i="4"/>
  <c r="C436" i="4"/>
  <c r="D436" i="4" s="1"/>
  <c r="O435" i="4"/>
  <c r="M435" i="4"/>
  <c r="J435" i="4"/>
  <c r="E435" i="4"/>
  <c r="C435" i="4"/>
  <c r="D435" i="4" s="1"/>
  <c r="O434" i="4"/>
  <c r="M434" i="4"/>
  <c r="J434" i="4"/>
  <c r="E434" i="4"/>
  <c r="C434" i="4"/>
  <c r="D434" i="4" s="1"/>
  <c r="O433" i="4"/>
  <c r="M433" i="4"/>
  <c r="J433" i="4"/>
  <c r="E433" i="4"/>
  <c r="C433" i="4"/>
  <c r="O432" i="4"/>
  <c r="M432" i="4"/>
  <c r="J432" i="4"/>
  <c r="E432" i="4"/>
  <c r="C432" i="4"/>
  <c r="D432" i="4" s="1"/>
  <c r="O431" i="4"/>
  <c r="M431" i="4"/>
  <c r="J431" i="4"/>
  <c r="E431" i="4"/>
  <c r="C431" i="4"/>
  <c r="O430" i="4"/>
  <c r="M430" i="4"/>
  <c r="J430" i="4"/>
  <c r="E430" i="4"/>
  <c r="C430" i="4"/>
  <c r="D430" i="4" s="1"/>
  <c r="O429" i="4"/>
  <c r="M429" i="4"/>
  <c r="J429" i="4"/>
  <c r="E429" i="4"/>
  <c r="C429" i="4"/>
  <c r="O428" i="4"/>
  <c r="M428" i="4"/>
  <c r="J428" i="4"/>
  <c r="E428" i="4"/>
  <c r="C428" i="4"/>
  <c r="O427" i="4"/>
  <c r="M427" i="4"/>
  <c r="J427" i="4"/>
  <c r="E427" i="4"/>
  <c r="C427" i="4"/>
  <c r="D427" i="4" s="1"/>
  <c r="O426" i="4"/>
  <c r="M426" i="4"/>
  <c r="J426" i="4"/>
  <c r="E426" i="4"/>
  <c r="C426" i="4"/>
  <c r="O425" i="4"/>
  <c r="M425" i="4"/>
  <c r="J425" i="4"/>
  <c r="E425" i="4"/>
  <c r="C425" i="4"/>
  <c r="K425" i="4" s="1"/>
  <c r="O424" i="4"/>
  <c r="P424" i="4" s="1"/>
  <c r="M424" i="4"/>
  <c r="J424" i="4"/>
  <c r="E424" i="4"/>
  <c r="C424" i="4"/>
  <c r="O423" i="4"/>
  <c r="M423" i="4"/>
  <c r="J423" i="4"/>
  <c r="E423" i="4"/>
  <c r="C423" i="4"/>
  <c r="O422" i="4"/>
  <c r="P422" i="4" s="1"/>
  <c r="M422" i="4"/>
  <c r="J422" i="4"/>
  <c r="E422" i="4"/>
  <c r="C422" i="4"/>
  <c r="O421" i="4"/>
  <c r="P421" i="4" s="1"/>
  <c r="M421" i="4"/>
  <c r="J421" i="4"/>
  <c r="E421" i="4"/>
  <c r="C421" i="4"/>
  <c r="K421" i="4" s="1"/>
  <c r="O420" i="4"/>
  <c r="M420" i="4"/>
  <c r="J420" i="4"/>
  <c r="E420" i="4"/>
  <c r="C420" i="4"/>
  <c r="K420" i="4" s="1"/>
  <c r="O419" i="4"/>
  <c r="M419" i="4"/>
  <c r="J419" i="4"/>
  <c r="E419" i="4"/>
  <c r="C419" i="4"/>
  <c r="O418" i="4"/>
  <c r="P418" i="4" s="1"/>
  <c r="M418" i="4"/>
  <c r="J418" i="4"/>
  <c r="E418" i="4"/>
  <c r="C418" i="4"/>
  <c r="O417" i="4"/>
  <c r="M417" i="4"/>
  <c r="J417" i="4"/>
  <c r="E417" i="4"/>
  <c r="C417" i="4"/>
  <c r="O416" i="4"/>
  <c r="M416" i="4"/>
  <c r="J416" i="4"/>
  <c r="E416" i="4"/>
  <c r="C416" i="4"/>
  <c r="O415" i="4"/>
  <c r="M415" i="4"/>
  <c r="J415" i="4"/>
  <c r="E415" i="4"/>
  <c r="C415" i="4"/>
  <c r="O414" i="4"/>
  <c r="M414" i="4"/>
  <c r="J414" i="4"/>
  <c r="E414" i="4"/>
  <c r="C414" i="4"/>
  <c r="K414" i="4" s="1"/>
  <c r="O413" i="4"/>
  <c r="P413" i="4" s="1"/>
  <c r="M413" i="4"/>
  <c r="J413" i="4"/>
  <c r="E413" i="4"/>
  <c r="C413" i="4"/>
  <c r="D413" i="4" s="1"/>
  <c r="O412" i="4"/>
  <c r="M412" i="4"/>
  <c r="J412" i="4"/>
  <c r="E412" i="4"/>
  <c r="C412" i="4"/>
  <c r="O411" i="4"/>
  <c r="M411" i="4"/>
  <c r="J411" i="4"/>
  <c r="E411" i="4"/>
  <c r="C411" i="4"/>
  <c r="O410" i="4"/>
  <c r="P410" i="4" s="1"/>
  <c r="M410" i="4"/>
  <c r="J410" i="4"/>
  <c r="E410" i="4"/>
  <c r="C410" i="4"/>
  <c r="O409" i="4"/>
  <c r="M409" i="4"/>
  <c r="J409" i="4"/>
  <c r="E409" i="4"/>
  <c r="C409" i="4"/>
  <c r="O408" i="4"/>
  <c r="P408" i="4" s="1"/>
  <c r="M408" i="4"/>
  <c r="J408" i="4"/>
  <c r="E408" i="4"/>
  <c r="C408" i="4"/>
  <c r="O407" i="4"/>
  <c r="P407" i="4" s="1"/>
  <c r="M407" i="4"/>
  <c r="J407" i="4"/>
  <c r="E407" i="4"/>
  <c r="C407" i="4"/>
  <c r="K407" i="4" s="1"/>
  <c r="O406" i="4"/>
  <c r="M406" i="4"/>
  <c r="J406" i="4"/>
  <c r="E406" i="4"/>
  <c r="C406" i="4"/>
  <c r="O405" i="4"/>
  <c r="M405" i="4"/>
  <c r="J405" i="4"/>
  <c r="E405" i="4"/>
  <c r="C405" i="4"/>
  <c r="D405" i="4" s="1"/>
  <c r="O404" i="4"/>
  <c r="P404" i="4" s="1"/>
  <c r="M404" i="4"/>
  <c r="J404" i="4"/>
  <c r="E404" i="4"/>
  <c r="C404" i="4"/>
  <c r="O403" i="4"/>
  <c r="M403" i="4"/>
  <c r="J403" i="4"/>
  <c r="E403" i="4"/>
  <c r="C403" i="4"/>
  <c r="O402" i="4"/>
  <c r="P402" i="4" s="1"/>
  <c r="M402" i="4"/>
  <c r="J402" i="4"/>
  <c r="E402" i="4"/>
  <c r="C402" i="4"/>
  <c r="O401" i="4"/>
  <c r="M401" i="4"/>
  <c r="J401" i="4"/>
  <c r="E401" i="4"/>
  <c r="C401" i="4"/>
  <c r="D401" i="4" s="1"/>
  <c r="O400" i="4"/>
  <c r="M400" i="4"/>
  <c r="J400" i="4"/>
  <c r="E400" i="4"/>
  <c r="C400" i="4"/>
  <c r="O399" i="4"/>
  <c r="P399" i="4" s="1"/>
  <c r="M399" i="4"/>
  <c r="J399" i="4"/>
  <c r="E399" i="4"/>
  <c r="C399" i="4"/>
  <c r="D399" i="4" s="1"/>
  <c r="O398" i="4"/>
  <c r="P398" i="4" s="1"/>
  <c r="M398" i="4"/>
  <c r="J398" i="4"/>
  <c r="E398" i="4"/>
  <c r="C398" i="4"/>
  <c r="O397" i="4"/>
  <c r="M397" i="4"/>
  <c r="J397" i="4"/>
  <c r="E397" i="4"/>
  <c r="C397" i="4"/>
  <c r="O396" i="4"/>
  <c r="M396" i="4"/>
  <c r="J396" i="4"/>
  <c r="E396" i="4"/>
  <c r="C396" i="4"/>
  <c r="O395" i="4"/>
  <c r="P395" i="4" s="1"/>
  <c r="M395" i="4"/>
  <c r="J395" i="4"/>
  <c r="E395" i="4"/>
  <c r="C395" i="4"/>
  <c r="O394" i="4"/>
  <c r="M394" i="4"/>
  <c r="J394" i="4"/>
  <c r="E394" i="4"/>
  <c r="C394" i="4"/>
  <c r="O393" i="4"/>
  <c r="M393" i="4"/>
  <c r="J393" i="4"/>
  <c r="E393" i="4"/>
  <c r="C393" i="4"/>
  <c r="D393" i="4" s="1"/>
  <c r="O392" i="4"/>
  <c r="P392" i="4" s="1"/>
  <c r="M392" i="4"/>
  <c r="J392" i="4"/>
  <c r="E392" i="4"/>
  <c r="C392" i="4"/>
  <c r="O391" i="4"/>
  <c r="M391" i="4"/>
  <c r="J391" i="4"/>
  <c r="E391" i="4"/>
  <c r="C391" i="4"/>
  <c r="O390" i="4"/>
  <c r="P390" i="4" s="1"/>
  <c r="M390" i="4"/>
  <c r="J390" i="4"/>
  <c r="E390" i="4"/>
  <c r="C390" i="4"/>
  <c r="O389" i="4"/>
  <c r="P389" i="4" s="1"/>
  <c r="M389" i="4"/>
  <c r="J389" i="4"/>
  <c r="E389" i="4"/>
  <c r="C389" i="4"/>
  <c r="O388" i="4"/>
  <c r="M388" i="4"/>
  <c r="J388" i="4"/>
  <c r="E388" i="4"/>
  <c r="C388" i="4"/>
  <c r="O387" i="4"/>
  <c r="M387" i="4"/>
  <c r="J387" i="4"/>
  <c r="E387" i="4"/>
  <c r="C387" i="4"/>
  <c r="O386" i="4"/>
  <c r="P386" i="4" s="1"/>
  <c r="M386" i="4"/>
  <c r="J386" i="4"/>
  <c r="E386" i="4"/>
  <c r="C386" i="4"/>
  <c r="O385" i="4"/>
  <c r="M385" i="4"/>
  <c r="J385" i="4"/>
  <c r="E385" i="4"/>
  <c r="C385" i="4"/>
  <c r="D385" i="4" s="1"/>
  <c r="O384" i="4"/>
  <c r="M384" i="4"/>
  <c r="J384" i="4"/>
  <c r="E384" i="4"/>
  <c r="C384" i="4"/>
  <c r="O383" i="4"/>
  <c r="P383" i="4" s="1"/>
  <c r="M383" i="4"/>
  <c r="J383" i="4"/>
  <c r="E383" i="4"/>
  <c r="C383" i="4"/>
  <c r="K383" i="4" s="1"/>
  <c r="O382" i="4"/>
  <c r="M382" i="4"/>
  <c r="J382" i="4"/>
  <c r="E382" i="4"/>
  <c r="C382" i="4"/>
  <c r="D382" i="4" s="1"/>
  <c r="O381" i="4"/>
  <c r="M381" i="4"/>
  <c r="J381" i="4"/>
  <c r="E381" i="4"/>
  <c r="C381" i="4"/>
  <c r="O380" i="4"/>
  <c r="M380" i="4"/>
  <c r="J380" i="4"/>
  <c r="E380" i="4"/>
  <c r="C380" i="4"/>
  <c r="O379" i="4"/>
  <c r="M379" i="4"/>
  <c r="J379" i="4"/>
  <c r="E379" i="4"/>
  <c r="C379" i="4"/>
  <c r="D379" i="4" s="1"/>
  <c r="O378" i="4"/>
  <c r="M378" i="4"/>
  <c r="J378" i="4"/>
  <c r="E378" i="4"/>
  <c r="C378" i="4"/>
  <c r="O377" i="4"/>
  <c r="P377" i="4" s="1"/>
  <c r="M377" i="4"/>
  <c r="J377" i="4"/>
  <c r="E377" i="4"/>
  <c r="C377" i="4"/>
  <c r="D377" i="4" s="1"/>
  <c r="O376" i="4"/>
  <c r="P376" i="4" s="1"/>
  <c r="M376" i="4"/>
  <c r="J376" i="4"/>
  <c r="E376" i="4"/>
  <c r="C376" i="4"/>
  <c r="O375" i="4"/>
  <c r="P375" i="4" s="1"/>
  <c r="M375" i="4"/>
  <c r="J375" i="4"/>
  <c r="E375" i="4"/>
  <c r="C375" i="4"/>
  <c r="O374" i="4"/>
  <c r="P374" i="4" s="1"/>
  <c r="M374" i="4"/>
  <c r="J374" i="4"/>
  <c r="E374" i="4"/>
  <c r="C374" i="4"/>
  <c r="D374" i="4" s="1"/>
  <c r="O373" i="4"/>
  <c r="M373" i="4"/>
  <c r="J373" i="4"/>
  <c r="E373" i="4"/>
  <c r="C373" i="4"/>
  <c r="O372" i="4"/>
  <c r="P372" i="4" s="1"/>
  <c r="M372" i="4"/>
  <c r="J372" i="4"/>
  <c r="E372" i="4"/>
  <c r="C372" i="4"/>
  <c r="O371" i="4"/>
  <c r="P371" i="4" s="1"/>
  <c r="M371" i="4"/>
  <c r="J371" i="4"/>
  <c r="E371" i="4"/>
  <c r="C371" i="4"/>
  <c r="K371" i="4" s="1"/>
  <c r="O370" i="4"/>
  <c r="M370" i="4"/>
  <c r="J370" i="4"/>
  <c r="E370" i="4"/>
  <c r="C370" i="4"/>
  <c r="O369" i="4"/>
  <c r="M369" i="4"/>
  <c r="J369" i="4"/>
  <c r="E369" i="4"/>
  <c r="C369" i="4"/>
  <c r="O368" i="4"/>
  <c r="P368" i="4" s="1"/>
  <c r="M368" i="4"/>
  <c r="J368" i="4"/>
  <c r="E368" i="4"/>
  <c r="C368" i="4"/>
  <c r="K368" i="4" s="1"/>
  <c r="O367" i="4"/>
  <c r="P367" i="4" s="1"/>
  <c r="M367" i="4"/>
  <c r="J367" i="4"/>
  <c r="E367" i="4"/>
  <c r="C367" i="4"/>
  <c r="O366" i="4"/>
  <c r="M366" i="4"/>
  <c r="J366" i="4"/>
  <c r="E366" i="4"/>
  <c r="C366" i="4"/>
  <c r="D366" i="4" s="1"/>
  <c r="O365" i="4"/>
  <c r="P365" i="4" s="1"/>
  <c r="M365" i="4"/>
  <c r="J365" i="4"/>
  <c r="E365" i="4"/>
  <c r="C365" i="4"/>
  <c r="K365" i="4" s="1"/>
  <c r="O364" i="4"/>
  <c r="M364" i="4"/>
  <c r="J364" i="4"/>
  <c r="E364" i="4"/>
  <c r="C364" i="4"/>
  <c r="O363" i="4"/>
  <c r="M363" i="4"/>
  <c r="J363" i="4"/>
  <c r="E363" i="4"/>
  <c r="C363" i="4"/>
  <c r="O362" i="4"/>
  <c r="M362" i="4"/>
  <c r="J362" i="4"/>
  <c r="E362" i="4"/>
  <c r="C362" i="4"/>
  <c r="O361" i="4"/>
  <c r="M361" i="4"/>
  <c r="J361" i="4"/>
  <c r="E361" i="4"/>
  <c r="C361" i="4"/>
  <c r="O360" i="4"/>
  <c r="P360" i="4" s="1"/>
  <c r="M360" i="4"/>
  <c r="J360" i="4"/>
  <c r="E360" i="4"/>
  <c r="C360" i="4"/>
  <c r="D360" i="4" s="1"/>
  <c r="O359" i="4"/>
  <c r="M359" i="4"/>
  <c r="J359" i="4"/>
  <c r="E359" i="4"/>
  <c r="C359" i="4"/>
  <c r="K359" i="4" s="1"/>
  <c r="O358" i="4"/>
  <c r="M358" i="4"/>
  <c r="J358" i="4"/>
  <c r="E358" i="4"/>
  <c r="C358" i="4"/>
  <c r="O357" i="4"/>
  <c r="P357" i="4" s="1"/>
  <c r="M357" i="4"/>
  <c r="J357" i="4"/>
  <c r="E357" i="4"/>
  <c r="C357" i="4"/>
  <c r="O356" i="4"/>
  <c r="M356" i="4"/>
  <c r="J356" i="4"/>
  <c r="E356" i="4"/>
  <c r="C356" i="4"/>
  <c r="D356" i="4" s="1"/>
  <c r="O355" i="4"/>
  <c r="M355" i="4"/>
  <c r="J355" i="4"/>
  <c r="E355" i="4"/>
  <c r="C355" i="4"/>
  <c r="O354" i="4"/>
  <c r="M354" i="4"/>
  <c r="J354" i="4"/>
  <c r="E354" i="4"/>
  <c r="C354" i="4"/>
  <c r="O353" i="4"/>
  <c r="M353" i="4"/>
  <c r="J353" i="4"/>
  <c r="E353" i="4"/>
  <c r="C353" i="4"/>
  <c r="D353" i="4" s="1"/>
  <c r="O352" i="4"/>
  <c r="P352" i="4" s="1"/>
  <c r="M352" i="4"/>
  <c r="J352" i="4"/>
  <c r="E352" i="4"/>
  <c r="C352" i="4"/>
  <c r="O351" i="4"/>
  <c r="M351" i="4"/>
  <c r="J351" i="4"/>
  <c r="E351" i="4"/>
  <c r="C351" i="4"/>
  <c r="D351" i="4" s="1"/>
  <c r="O350" i="4"/>
  <c r="M350" i="4"/>
  <c r="J350" i="4"/>
  <c r="E350" i="4"/>
  <c r="C350" i="4"/>
  <c r="K350" i="4" s="1"/>
  <c r="O349" i="4"/>
  <c r="P349" i="4" s="1"/>
  <c r="M349" i="4"/>
  <c r="J349" i="4"/>
  <c r="E349" i="4"/>
  <c r="C349" i="4"/>
  <c r="O348" i="4"/>
  <c r="M348" i="4"/>
  <c r="J348" i="4"/>
  <c r="E348" i="4"/>
  <c r="C348" i="4"/>
  <c r="K348" i="4" s="1"/>
  <c r="O347" i="4"/>
  <c r="M347" i="4"/>
  <c r="J347" i="4"/>
  <c r="E347" i="4"/>
  <c r="C347" i="4"/>
  <c r="O346" i="4"/>
  <c r="P346" i="4" s="1"/>
  <c r="M346" i="4"/>
  <c r="J346" i="4"/>
  <c r="E346" i="4"/>
  <c r="C346" i="4"/>
  <c r="O345" i="4"/>
  <c r="M345" i="4"/>
  <c r="J345" i="4"/>
  <c r="E345" i="4"/>
  <c r="C345" i="4"/>
  <c r="K345" i="4" s="1"/>
  <c r="O344" i="4"/>
  <c r="M344" i="4"/>
  <c r="J344" i="4"/>
  <c r="E344" i="4"/>
  <c r="C344" i="4"/>
  <c r="O343" i="4"/>
  <c r="P343" i="4" s="1"/>
  <c r="M343" i="4"/>
  <c r="J343" i="4"/>
  <c r="E343" i="4"/>
  <c r="C343" i="4"/>
  <c r="D343" i="4" s="1"/>
  <c r="O342" i="4"/>
  <c r="P342" i="4" s="1"/>
  <c r="M342" i="4"/>
  <c r="J342" i="4"/>
  <c r="E342" i="4"/>
  <c r="C342" i="4"/>
  <c r="K342" i="4" s="1"/>
  <c r="O341" i="4"/>
  <c r="M341" i="4"/>
  <c r="J341" i="4"/>
  <c r="E341" i="4"/>
  <c r="C341" i="4"/>
  <c r="D341" i="4" s="1"/>
  <c r="O340" i="4"/>
  <c r="M340" i="4"/>
  <c r="J340" i="4"/>
  <c r="E340" i="4"/>
  <c r="C340" i="4"/>
  <c r="O339" i="4"/>
  <c r="M339" i="4"/>
  <c r="J339" i="4"/>
  <c r="E339" i="4"/>
  <c r="C339" i="4"/>
  <c r="K339" i="4" s="1"/>
  <c r="O338" i="4"/>
  <c r="M338" i="4"/>
  <c r="J338" i="4"/>
  <c r="E338" i="4"/>
  <c r="C338" i="4"/>
  <c r="D338" i="4" s="1"/>
  <c r="O337" i="4"/>
  <c r="P337" i="4" s="1"/>
  <c r="M337" i="4"/>
  <c r="J337" i="4"/>
  <c r="E337" i="4"/>
  <c r="C337" i="4"/>
  <c r="O336" i="4"/>
  <c r="M336" i="4"/>
  <c r="J336" i="4"/>
  <c r="E336" i="4"/>
  <c r="C336" i="4"/>
  <c r="K336" i="4" s="1"/>
  <c r="O335" i="4"/>
  <c r="M335" i="4"/>
  <c r="J335" i="4"/>
  <c r="E335" i="4"/>
  <c r="C335" i="4"/>
  <c r="O334" i="4"/>
  <c r="P334" i="4" s="1"/>
  <c r="M334" i="4"/>
  <c r="J334" i="4"/>
  <c r="E334" i="4"/>
  <c r="C334" i="4"/>
  <c r="O333" i="4"/>
  <c r="M333" i="4"/>
  <c r="J333" i="4"/>
  <c r="E333" i="4"/>
  <c r="C333" i="4"/>
  <c r="O332" i="4"/>
  <c r="M332" i="4"/>
  <c r="J332" i="4"/>
  <c r="E332" i="4"/>
  <c r="C332" i="4"/>
  <c r="O331" i="4"/>
  <c r="P331" i="4" s="1"/>
  <c r="M331" i="4"/>
  <c r="J331" i="4"/>
  <c r="E331" i="4"/>
  <c r="C331" i="4"/>
  <c r="O330" i="4"/>
  <c r="M330" i="4"/>
  <c r="J330" i="4"/>
  <c r="E330" i="4"/>
  <c r="C330" i="4"/>
  <c r="K330" i="4" s="1"/>
  <c r="O329" i="4"/>
  <c r="M329" i="4"/>
  <c r="J329" i="4"/>
  <c r="E329" i="4"/>
  <c r="C329" i="4"/>
  <c r="D329" i="4" s="1"/>
  <c r="O328" i="4"/>
  <c r="M328" i="4"/>
  <c r="J328" i="4"/>
  <c r="E328" i="4"/>
  <c r="C328" i="4"/>
  <c r="K328" i="4" s="1"/>
  <c r="O327" i="4"/>
  <c r="P327" i="4" s="1"/>
  <c r="M327" i="4"/>
  <c r="J327" i="4"/>
  <c r="E327" i="4"/>
  <c r="C327" i="4"/>
  <c r="K327" i="4" s="1"/>
  <c r="O326" i="4"/>
  <c r="M326" i="4"/>
  <c r="J326" i="4"/>
  <c r="E326" i="4"/>
  <c r="C326" i="4"/>
  <c r="D326" i="4" s="1"/>
  <c r="O325" i="4"/>
  <c r="P325" i="4" s="1"/>
  <c r="M325" i="4"/>
  <c r="J325" i="4"/>
  <c r="E325" i="4"/>
  <c r="C325" i="4"/>
  <c r="O324" i="4"/>
  <c r="P324" i="4" s="1"/>
  <c r="M324" i="4"/>
  <c r="J324" i="4"/>
  <c r="E324" i="4"/>
  <c r="C324" i="4"/>
  <c r="D324" i="4" s="1"/>
  <c r="O323" i="4"/>
  <c r="M323" i="4"/>
  <c r="J323" i="4"/>
  <c r="E323" i="4"/>
  <c r="C323" i="4"/>
  <c r="O322" i="4"/>
  <c r="M322" i="4"/>
  <c r="J322" i="4"/>
  <c r="E322" i="4"/>
  <c r="C322" i="4"/>
  <c r="D322" i="4" s="1"/>
  <c r="O321" i="4"/>
  <c r="M321" i="4"/>
  <c r="J321" i="4"/>
  <c r="E321" i="4"/>
  <c r="C321" i="4"/>
  <c r="O320" i="4"/>
  <c r="M320" i="4"/>
  <c r="J320" i="4"/>
  <c r="E320" i="4"/>
  <c r="C320" i="4"/>
  <c r="O319" i="4"/>
  <c r="M319" i="4"/>
  <c r="J319" i="4"/>
  <c r="E319" i="4"/>
  <c r="C319" i="4"/>
  <c r="O318" i="4"/>
  <c r="M318" i="4"/>
  <c r="J318" i="4"/>
  <c r="E318" i="4"/>
  <c r="C318" i="4"/>
  <c r="O317" i="4"/>
  <c r="M317" i="4"/>
  <c r="J317" i="4"/>
  <c r="E317" i="4"/>
  <c r="C317" i="4"/>
  <c r="O316" i="4"/>
  <c r="P316" i="4" s="1"/>
  <c r="M316" i="4"/>
  <c r="J316" i="4"/>
  <c r="E316" i="4"/>
  <c r="C316" i="4"/>
  <c r="K316" i="4" s="1"/>
  <c r="O315" i="4"/>
  <c r="M315" i="4"/>
  <c r="J315" i="4"/>
  <c r="E315" i="4"/>
  <c r="C315" i="4"/>
  <c r="D315" i="4" s="1"/>
  <c r="O314" i="4"/>
  <c r="M314" i="4"/>
  <c r="J314" i="4"/>
  <c r="E314" i="4"/>
  <c r="C314" i="4"/>
  <c r="D314" i="4" s="1"/>
  <c r="O313" i="4"/>
  <c r="M313" i="4"/>
  <c r="J313" i="4"/>
  <c r="E313" i="4"/>
  <c r="C313" i="4"/>
  <c r="D313" i="4" s="1"/>
  <c r="O312" i="4"/>
  <c r="M312" i="4"/>
  <c r="J312" i="4"/>
  <c r="E312" i="4"/>
  <c r="C312" i="4"/>
  <c r="O311" i="4"/>
  <c r="M311" i="4"/>
  <c r="J311" i="4"/>
  <c r="E311" i="4"/>
  <c r="C311" i="4"/>
  <c r="D311" i="4" s="1"/>
  <c r="O310" i="4"/>
  <c r="P310" i="4" s="1"/>
  <c r="M310" i="4"/>
  <c r="J310" i="4"/>
  <c r="E310" i="4"/>
  <c r="C310" i="4"/>
  <c r="D310" i="4" s="1"/>
  <c r="O309" i="4"/>
  <c r="M309" i="4"/>
  <c r="J309" i="4"/>
  <c r="E309" i="4"/>
  <c r="C309" i="4"/>
  <c r="K309" i="4" s="1"/>
  <c r="O308" i="4"/>
  <c r="P308" i="4" s="1"/>
  <c r="M308" i="4"/>
  <c r="J308" i="4"/>
  <c r="E308" i="4"/>
  <c r="C308" i="4"/>
  <c r="O307" i="4"/>
  <c r="M307" i="4"/>
  <c r="J307" i="4"/>
  <c r="E307" i="4"/>
  <c r="C307" i="4"/>
  <c r="O306" i="4"/>
  <c r="M306" i="4"/>
  <c r="J306" i="4"/>
  <c r="E306" i="4"/>
  <c r="C306" i="4"/>
  <c r="O305" i="4"/>
  <c r="P305" i="4" s="1"/>
  <c r="M305" i="4"/>
  <c r="J305" i="4"/>
  <c r="E305" i="4"/>
  <c r="C305" i="4"/>
  <c r="O304" i="4"/>
  <c r="M304" i="4"/>
  <c r="J304" i="4"/>
  <c r="E304" i="4"/>
  <c r="C304" i="4"/>
  <c r="D304" i="4" s="1"/>
  <c r="O303" i="4"/>
  <c r="M303" i="4"/>
  <c r="J303" i="4"/>
  <c r="E303" i="4"/>
  <c r="C303" i="4"/>
  <c r="O302" i="4"/>
  <c r="M302" i="4"/>
  <c r="J302" i="4"/>
  <c r="E302" i="4"/>
  <c r="C302" i="4"/>
  <c r="D302" i="4" s="1"/>
  <c r="O301" i="4"/>
  <c r="M301" i="4"/>
  <c r="J301" i="4"/>
  <c r="E301" i="4"/>
  <c r="C301" i="4"/>
  <c r="D301" i="4" s="1"/>
  <c r="O300" i="4"/>
  <c r="M300" i="4"/>
  <c r="J300" i="4"/>
  <c r="E300" i="4"/>
  <c r="C300" i="4"/>
  <c r="D300" i="4" s="1"/>
  <c r="O299" i="4"/>
  <c r="M299" i="4"/>
  <c r="J299" i="4"/>
  <c r="E299" i="4"/>
  <c r="C299" i="4"/>
  <c r="K299" i="4" s="1"/>
  <c r="O298" i="4"/>
  <c r="M298" i="4"/>
  <c r="J298" i="4"/>
  <c r="E298" i="4"/>
  <c r="C298" i="4"/>
  <c r="D298" i="4" s="1"/>
  <c r="O297" i="4"/>
  <c r="P297" i="4" s="1"/>
  <c r="M297" i="4"/>
  <c r="J297" i="4"/>
  <c r="E297" i="4"/>
  <c r="C297" i="4"/>
  <c r="O296" i="4"/>
  <c r="M296" i="4"/>
  <c r="J296" i="4"/>
  <c r="E296" i="4"/>
  <c r="C296" i="4"/>
  <c r="O295" i="4"/>
  <c r="M295" i="4"/>
  <c r="J295" i="4"/>
  <c r="E295" i="4"/>
  <c r="C295" i="4"/>
  <c r="D295" i="4" s="1"/>
  <c r="O294" i="4"/>
  <c r="P294" i="4" s="1"/>
  <c r="M294" i="4"/>
  <c r="J294" i="4"/>
  <c r="E294" i="4"/>
  <c r="C294" i="4"/>
  <c r="O293" i="4"/>
  <c r="M293" i="4"/>
  <c r="J293" i="4"/>
  <c r="E293" i="4"/>
  <c r="C293" i="4"/>
  <c r="O292" i="4"/>
  <c r="M292" i="4"/>
  <c r="J292" i="4"/>
  <c r="E292" i="4"/>
  <c r="C292" i="4"/>
  <c r="O291" i="4"/>
  <c r="M291" i="4"/>
  <c r="J291" i="4"/>
  <c r="E291" i="4"/>
  <c r="C291" i="4"/>
  <c r="D291" i="4" s="1"/>
  <c r="O290" i="4"/>
  <c r="M290" i="4"/>
  <c r="J290" i="4"/>
  <c r="E290" i="4"/>
  <c r="C290" i="4"/>
  <c r="O289" i="4"/>
  <c r="M289" i="4"/>
  <c r="J289" i="4"/>
  <c r="E289" i="4"/>
  <c r="C289" i="4"/>
  <c r="D289" i="4" s="1"/>
  <c r="O288" i="4"/>
  <c r="P288" i="4" s="1"/>
  <c r="M288" i="4"/>
  <c r="J288" i="4"/>
  <c r="E288" i="4"/>
  <c r="C288" i="4"/>
  <c r="O287" i="4"/>
  <c r="P287" i="4" s="1"/>
  <c r="M287" i="4"/>
  <c r="J287" i="4"/>
  <c r="E287" i="4"/>
  <c r="C287" i="4"/>
  <c r="K287" i="4" s="1"/>
  <c r="O286" i="4"/>
  <c r="M286" i="4"/>
  <c r="J286" i="4"/>
  <c r="E286" i="4"/>
  <c r="C286" i="4"/>
  <c r="O285" i="4"/>
  <c r="P285" i="4" s="1"/>
  <c r="M285" i="4"/>
  <c r="J285" i="4"/>
  <c r="E285" i="4"/>
  <c r="C285" i="4"/>
  <c r="O284" i="4"/>
  <c r="M284" i="4"/>
  <c r="J284" i="4"/>
  <c r="E284" i="4"/>
  <c r="C284" i="4"/>
  <c r="O283" i="4"/>
  <c r="M283" i="4"/>
  <c r="J283" i="4"/>
  <c r="E283" i="4"/>
  <c r="C283" i="4"/>
  <c r="O282" i="4"/>
  <c r="M282" i="4"/>
  <c r="J282" i="4"/>
  <c r="E282" i="4"/>
  <c r="C282" i="4"/>
  <c r="O281" i="4"/>
  <c r="M281" i="4"/>
  <c r="J281" i="4"/>
  <c r="E281" i="4"/>
  <c r="C281" i="4"/>
  <c r="O280" i="4"/>
  <c r="M280" i="4"/>
  <c r="J280" i="4"/>
  <c r="E280" i="4"/>
  <c r="C280" i="4"/>
  <c r="D280" i="4" s="1"/>
  <c r="O279" i="4"/>
  <c r="M279" i="4"/>
  <c r="J279" i="4"/>
  <c r="E279" i="4"/>
  <c r="C279" i="4"/>
  <c r="O278" i="4"/>
  <c r="P278" i="4" s="1"/>
  <c r="M278" i="4"/>
  <c r="J278" i="4"/>
  <c r="E278" i="4"/>
  <c r="C278" i="4"/>
  <c r="O277" i="4"/>
  <c r="M277" i="4"/>
  <c r="J277" i="4"/>
  <c r="E277" i="4"/>
  <c r="C277" i="4"/>
  <c r="D277" i="4" s="1"/>
  <c r="O276" i="4"/>
  <c r="P276" i="4" s="1"/>
  <c r="M276" i="4"/>
  <c r="J276" i="4"/>
  <c r="E276" i="4"/>
  <c r="C276" i="4"/>
  <c r="O275" i="4"/>
  <c r="M275" i="4"/>
  <c r="J275" i="4"/>
  <c r="E275" i="4"/>
  <c r="C275" i="4"/>
  <c r="O274" i="4"/>
  <c r="M274" i="4"/>
  <c r="J274" i="4"/>
  <c r="E274" i="4"/>
  <c r="C274" i="4"/>
  <c r="D274" i="4" s="1"/>
  <c r="O273" i="4"/>
  <c r="P273" i="4" s="1"/>
  <c r="M273" i="4"/>
  <c r="J273" i="4"/>
  <c r="E273" i="4"/>
  <c r="C273" i="4"/>
  <c r="O272" i="4"/>
  <c r="M272" i="4"/>
  <c r="J272" i="4"/>
  <c r="E272" i="4"/>
  <c r="C272" i="4"/>
  <c r="D272" i="4" s="1"/>
  <c r="O271" i="4"/>
  <c r="M271" i="4"/>
  <c r="J271" i="4"/>
  <c r="E271" i="4"/>
  <c r="C271" i="4"/>
  <c r="D271" i="4" s="1"/>
  <c r="O270" i="4"/>
  <c r="P270" i="4" s="1"/>
  <c r="M270" i="4"/>
  <c r="J270" i="4"/>
  <c r="E270" i="4"/>
  <c r="C270" i="4"/>
  <c r="O269" i="4"/>
  <c r="M269" i="4"/>
  <c r="J269" i="4"/>
  <c r="E269" i="4"/>
  <c r="C269" i="4"/>
  <c r="O268" i="4"/>
  <c r="M268" i="4"/>
  <c r="J268" i="4"/>
  <c r="E268" i="4"/>
  <c r="C268" i="4"/>
  <c r="O267" i="4"/>
  <c r="P267" i="4" s="1"/>
  <c r="M267" i="4"/>
  <c r="J267" i="4"/>
  <c r="E267" i="4"/>
  <c r="C267" i="4"/>
  <c r="D267" i="4" s="1"/>
  <c r="O266" i="4"/>
  <c r="M266" i="4"/>
  <c r="J266" i="4"/>
  <c r="E266" i="4"/>
  <c r="C266" i="4"/>
  <c r="O265" i="4"/>
  <c r="M265" i="4"/>
  <c r="J265" i="4"/>
  <c r="E265" i="4"/>
  <c r="C265" i="4"/>
  <c r="O264" i="4"/>
  <c r="P264" i="4" s="1"/>
  <c r="M264" i="4"/>
  <c r="J264" i="4"/>
  <c r="E264" i="4"/>
  <c r="C264" i="4"/>
  <c r="D264" i="4" s="1"/>
  <c r="O263" i="4"/>
  <c r="P263" i="4" s="1"/>
  <c r="M263" i="4"/>
  <c r="J263" i="4"/>
  <c r="E263" i="4"/>
  <c r="C263" i="4"/>
  <c r="O262" i="4"/>
  <c r="M262" i="4"/>
  <c r="J262" i="4"/>
  <c r="E262" i="4"/>
  <c r="C262" i="4"/>
  <c r="O261" i="4"/>
  <c r="P261" i="4" s="1"/>
  <c r="M261" i="4"/>
  <c r="J261" i="4"/>
  <c r="E261" i="4"/>
  <c r="C261" i="4"/>
  <c r="O260" i="4"/>
  <c r="M260" i="4"/>
  <c r="J260" i="4"/>
  <c r="E260" i="4"/>
  <c r="C260" i="4"/>
  <c r="K260" i="4" s="1"/>
  <c r="O259" i="4"/>
  <c r="P259" i="4" s="1"/>
  <c r="M259" i="4"/>
  <c r="J259" i="4"/>
  <c r="E259" i="4"/>
  <c r="C259" i="4"/>
  <c r="O258" i="4"/>
  <c r="M258" i="4"/>
  <c r="J258" i="4"/>
  <c r="E258" i="4"/>
  <c r="C258" i="4"/>
  <c r="D258" i="4" s="1"/>
  <c r="O257" i="4"/>
  <c r="P257" i="4" s="1"/>
  <c r="M257" i="4"/>
  <c r="J257" i="4"/>
  <c r="E257" i="4"/>
  <c r="C257" i="4"/>
  <c r="O256" i="4"/>
  <c r="M256" i="4"/>
  <c r="J256" i="4"/>
  <c r="E256" i="4"/>
  <c r="C256" i="4"/>
  <c r="O255" i="4"/>
  <c r="P255" i="4" s="1"/>
  <c r="M255" i="4"/>
  <c r="J255" i="4"/>
  <c r="E255" i="4"/>
  <c r="C255" i="4"/>
  <c r="O254" i="4"/>
  <c r="M254" i="4"/>
  <c r="J254" i="4"/>
  <c r="E254" i="4"/>
  <c r="C254" i="4"/>
  <c r="D254" i="4" s="1"/>
  <c r="O253" i="4"/>
  <c r="M253" i="4"/>
  <c r="J253" i="4"/>
  <c r="E253" i="4"/>
  <c r="C253" i="4"/>
  <c r="O252" i="4"/>
  <c r="M252" i="4"/>
  <c r="J252" i="4"/>
  <c r="E252" i="4"/>
  <c r="C252" i="4"/>
  <c r="O251" i="4"/>
  <c r="P251" i="4" s="1"/>
  <c r="M251" i="4"/>
  <c r="J251" i="4"/>
  <c r="E251" i="4"/>
  <c r="C251" i="4"/>
  <c r="O250" i="4"/>
  <c r="P250" i="4" s="1"/>
  <c r="M250" i="4"/>
  <c r="J250" i="4"/>
  <c r="E250" i="4"/>
  <c r="C250" i="4"/>
  <c r="O249" i="4"/>
  <c r="M249" i="4"/>
  <c r="J249" i="4"/>
  <c r="E249" i="4"/>
  <c r="C249" i="4"/>
  <c r="O248" i="4"/>
  <c r="M248" i="4"/>
  <c r="J248" i="4"/>
  <c r="E248" i="4"/>
  <c r="C248" i="4"/>
  <c r="O247" i="4"/>
  <c r="P247" i="4" s="1"/>
  <c r="M247" i="4"/>
  <c r="J247" i="4"/>
  <c r="E247" i="4"/>
  <c r="C247" i="4"/>
  <c r="O246" i="4"/>
  <c r="P246" i="4" s="1"/>
  <c r="M246" i="4"/>
  <c r="J246" i="4"/>
  <c r="E246" i="4"/>
  <c r="C246" i="4"/>
  <c r="K246" i="4" s="1"/>
  <c r="O245" i="4"/>
  <c r="M245" i="4"/>
  <c r="J245" i="4"/>
  <c r="E245" i="4"/>
  <c r="C245" i="4"/>
  <c r="O244" i="4"/>
  <c r="M244" i="4"/>
  <c r="J244" i="4"/>
  <c r="E244" i="4"/>
  <c r="C244" i="4"/>
  <c r="O243" i="4"/>
  <c r="P243" i="4" s="1"/>
  <c r="M243" i="4"/>
  <c r="J243" i="4"/>
  <c r="E243" i="4"/>
  <c r="C243" i="4"/>
  <c r="D243" i="4" s="1"/>
  <c r="O242" i="4"/>
  <c r="M242" i="4"/>
  <c r="J242" i="4"/>
  <c r="E242" i="4"/>
  <c r="C242" i="4"/>
  <c r="K242" i="4" s="1"/>
  <c r="O241" i="4"/>
  <c r="P241" i="4" s="1"/>
  <c r="M241" i="4"/>
  <c r="J241" i="4"/>
  <c r="E241" i="4"/>
  <c r="C241" i="4"/>
  <c r="O240" i="4"/>
  <c r="P240" i="4" s="1"/>
  <c r="M240" i="4"/>
  <c r="J240" i="4"/>
  <c r="E240" i="4"/>
  <c r="C240" i="4"/>
  <c r="K240" i="4" s="1"/>
  <c r="O239" i="4"/>
  <c r="M239" i="4"/>
  <c r="J239" i="4"/>
  <c r="E239" i="4"/>
  <c r="C239" i="4"/>
  <c r="O238" i="4"/>
  <c r="P238" i="4" s="1"/>
  <c r="M238" i="4"/>
  <c r="J238" i="4"/>
  <c r="E238" i="4"/>
  <c r="C238" i="4"/>
  <c r="O237" i="4"/>
  <c r="M237" i="4"/>
  <c r="J237" i="4"/>
  <c r="E237" i="4"/>
  <c r="C237" i="4"/>
  <c r="D237" i="4" s="1"/>
  <c r="O236" i="4"/>
  <c r="M236" i="4"/>
  <c r="J236" i="4"/>
  <c r="E236" i="4"/>
  <c r="C236" i="4"/>
  <c r="O235" i="4"/>
  <c r="M235" i="4"/>
  <c r="J235" i="4"/>
  <c r="E235" i="4"/>
  <c r="C235" i="4"/>
  <c r="O234" i="4"/>
  <c r="M234" i="4"/>
  <c r="J234" i="4"/>
  <c r="E234" i="4"/>
  <c r="C234" i="4"/>
  <c r="O233" i="4"/>
  <c r="M233" i="4"/>
  <c r="J233" i="4"/>
  <c r="E233" i="4"/>
  <c r="C233" i="4"/>
  <c r="K233" i="4" s="1"/>
  <c r="O232" i="4"/>
  <c r="M232" i="4"/>
  <c r="J232" i="4"/>
  <c r="E232" i="4"/>
  <c r="C232" i="4"/>
  <c r="O231" i="4"/>
  <c r="P231" i="4" s="1"/>
  <c r="M231" i="4"/>
  <c r="J231" i="4"/>
  <c r="E231" i="4"/>
  <c r="C231" i="4"/>
  <c r="K231" i="4" s="1"/>
  <c r="O230" i="4"/>
  <c r="M230" i="4"/>
  <c r="J230" i="4"/>
  <c r="E230" i="4"/>
  <c r="C230" i="4"/>
  <c r="K230" i="4" s="1"/>
  <c r="O229" i="4"/>
  <c r="P229" i="4" s="1"/>
  <c r="M229" i="4"/>
  <c r="J229" i="4"/>
  <c r="E229" i="4"/>
  <c r="C229" i="4"/>
  <c r="O228" i="4"/>
  <c r="P228" i="4" s="1"/>
  <c r="M228" i="4"/>
  <c r="J228" i="4"/>
  <c r="E228" i="4"/>
  <c r="C228" i="4"/>
  <c r="K228" i="4" s="1"/>
  <c r="O227" i="4"/>
  <c r="M227" i="4"/>
  <c r="J227" i="4"/>
  <c r="E227" i="4"/>
  <c r="C227" i="4"/>
  <c r="K227" i="4" s="1"/>
  <c r="O226" i="4"/>
  <c r="M226" i="4"/>
  <c r="J226" i="4"/>
  <c r="E226" i="4"/>
  <c r="C226" i="4"/>
  <c r="O225" i="4"/>
  <c r="P225" i="4" s="1"/>
  <c r="M225" i="4"/>
  <c r="J225" i="4"/>
  <c r="E225" i="4"/>
  <c r="C225" i="4"/>
  <c r="D225" i="4" s="1"/>
  <c r="O224" i="4"/>
  <c r="M224" i="4"/>
  <c r="J224" i="4"/>
  <c r="E224" i="4"/>
  <c r="C224" i="4"/>
  <c r="K224" i="4" s="1"/>
  <c r="O223" i="4"/>
  <c r="M223" i="4"/>
  <c r="J223" i="4"/>
  <c r="E223" i="4"/>
  <c r="C223" i="4"/>
  <c r="O222" i="4"/>
  <c r="P222" i="4" s="1"/>
  <c r="M222" i="4"/>
  <c r="J222" i="4"/>
  <c r="E222" i="4"/>
  <c r="C222" i="4"/>
  <c r="O221" i="4"/>
  <c r="M221" i="4"/>
  <c r="J221" i="4"/>
  <c r="E221" i="4"/>
  <c r="C221" i="4"/>
  <c r="D221" i="4" s="1"/>
  <c r="O220" i="4"/>
  <c r="M220" i="4"/>
  <c r="J220" i="4"/>
  <c r="E220" i="4"/>
  <c r="C220" i="4"/>
  <c r="K220" i="4" s="1"/>
  <c r="O219" i="4"/>
  <c r="M219" i="4"/>
  <c r="J219" i="4"/>
  <c r="E219" i="4"/>
  <c r="C219" i="4"/>
  <c r="D219" i="4" s="1"/>
  <c r="O218" i="4"/>
  <c r="M218" i="4"/>
  <c r="J218" i="4"/>
  <c r="E218" i="4"/>
  <c r="C218" i="4"/>
  <c r="O217" i="4"/>
  <c r="M217" i="4"/>
  <c r="J217" i="4"/>
  <c r="E217" i="4"/>
  <c r="C217" i="4"/>
  <c r="D217" i="4" s="1"/>
  <c r="O216" i="4"/>
  <c r="M216" i="4"/>
  <c r="J216" i="4"/>
  <c r="E216" i="4"/>
  <c r="C216" i="4"/>
  <c r="D216" i="4" s="1"/>
  <c r="O215" i="4"/>
  <c r="M215" i="4"/>
  <c r="J215" i="4"/>
  <c r="E215" i="4"/>
  <c r="C215" i="4"/>
  <c r="K215" i="4" s="1"/>
  <c r="O214" i="4"/>
  <c r="M214" i="4"/>
  <c r="J214" i="4"/>
  <c r="E214" i="4"/>
  <c r="C214" i="4"/>
  <c r="D214" i="4" s="1"/>
  <c r="O213" i="4"/>
  <c r="M213" i="4"/>
  <c r="J213" i="4"/>
  <c r="E213" i="4"/>
  <c r="C213" i="4"/>
  <c r="K213" i="4" s="1"/>
  <c r="O212" i="4"/>
  <c r="M212" i="4"/>
  <c r="J212" i="4"/>
  <c r="E212" i="4"/>
  <c r="C212" i="4"/>
  <c r="D212" i="4" s="1"/>
  <c r="O211" i="4"/>
  <c r="M211" i="4"/>
  <c r="J211" i="4"/>
  <c r="E211" i="4"/>
  <c r="C211" i="4"/>
  <c r="O210" i="4"/>
  <c r="P210" i="4" s="1"/>
  <c r="M210" i="4"/>
  <c r="J210" i="4"/>
  <c r="E210" i="4"/>
  <c r="C210" i="4"/>
  <c r="K210" i="4" s="1"/>
  <c r="O209" i="4"/>
  <c r="M209" i="4"/>
  <c r="J209" i="4"/>
  <c r="E209" i="4"/>
  <c r="C209" i="4"/>
  <c r="O208" i="4"/>
  <c r="M208" i="4"/>
  <c r="J208" i="4"/>
  <c r="E208" i="4"/>
  <c r="C208" i="4"/>
  <c r="O207" i="4"/>
  <c r="P207" i="4" s="1"/>
  <c r="M207" i="4"/>
  <c r="J207" i="4"/>
  <c r="E207" i="4"/>
  <c r="C207" i="4"/>
  <c r="D207" i="4" s="1"/>
  <c r="O206" i="4"/>
  <c r="M206" i="4"/>
  <c r="J206" i="4"/>
  <c r="E206" i="4"/>
  <c r="C206" i="4"/>
  <c r="D206" i="4" s="1"/>
  <c r="O205" i="4"/>
  <c r="M205" i="4"/>
  <c r="J205" i="4"/>
  <c r="E205" i="4"/>
  <c r="C205" i="4"/>
  <c r="O204" i="4"/>
  <c r="P204" i="4" s="1"/>
  <c r="M204" i="4"/>
  <c r="J204" i="4"/>
  <c r="E204" i="4"/>
  <c r="C204" i="4"/>
  <c r="D204" i="4" s="1"/>
  <c r="O203" i="4"/>
  <c r="M203" i="4"/>
  <c r="J203" i="4"/>
  <c r="E203" i="4"/>
  <c r="C203" i="4"/>
  <c r="D203" i="4" s="1"/>
  <c r="O202" i="4"/>
  <c r="M202" i="4"/>
  <c r="J202" i="4"/>
  <c r="E202" i="4"/>
  <c r="C202" i="4"/>
  <c r="O201" i="4"/>
  <c r="M201" i="4"/>
  <c r="J201" i="4"/>
  <c r="E201" i="4"/>
  <c r="C201" i="4"/>
  <c r="D201" i="4" s="1"/>
  <c r="O200" i="4"/>
  <c r="M200" i="4"/>
  <c r="J200" i="4"/>
  <c r="E200" i="4"/>
  <c r="C200" i="4"/>
  <c r="O199" i="4"/>
  <c r="M199" i="4"/>
  <c r="J199" i="4"/>
  <c r="E199" i="4"/>
  <c r="C199" i="4"/>
  <c r="O198" i="4"/>
  <c r="P198" i="4" s="1"/>
  <c r="M198" i="4"/>
  <c r="J198" i="4"/>
  <c r="E198" i="4"/>
  <c r="C198" i="4"/>
  <c r="D198" i="4" s="1"/>
  <c r="O197" i="4"/>
  <c r="M197" i="4"/>
  <c r="J197" i="4"/>
  <c r="E197" i="4"/>
  <c r="C197" i="4"/>
  <c r="O196" i="4"/>
  <c r="M196" i="4"/>
  <c r="J196" i="4"/>
  <c r="E196" i="4"/>
  <c r="C196" i="4"/>
  <c r="D196" i="4" s="1"/>
  <c r="O195" i="4"/>
  <c r="M195" i="4"/>
  <c r="J195" i="4"/>
  <c r="E195" i="4"/>
  <c r="C195" i="4"/>
  <c r="D195" i="4" s="1"/>
  <c r="O194" i="4"/>
  <c r="M194" i="4"/>
  <c r="J194" i="4"/>
  <c r="E194" i="4"/>
  <c r="C194" i="4"/>
  <c r="O193" i="4"/>
  <c r="M193" i="4"/>
  <c r="J193" i="4"/>
  <c r="E193" i="4"/>
  <c r="C193" i="4"/>
  <c r="D193" i="4" s="1"/>
  <c r="O192" i="4"/>
  <c r="M192" i="4"/>
  <c r="J192" i="4"/>
  <c r="E192" i="4"/>
  <c r="C192" i="4"/>
  <c r="D192" i="4" s="1"/>
  <c r="O191" i="4"/>
  <c r="M191" i="4"/>
  <c r="J191" i="4"/>
  <c r="E191" i="4"/>
  <c r="C191" i="4"/>
  <c r="O190" i="4"/>
  <c r="M190" i="4"/>
  <c r="J190" i="4"/>
  <c r="E190" i="4"/>
  <c r="C190" i="4"/>
  <c r="O189" i="4"/>
  <c r="M189" i="4"/>
  <c r="J189" i="4"/>
  <c r="E189" i="4"/>
  <c r="C189" i="4"/>
  <c r="O188" i="4"/>
  <c r="P188" i="4" s="1"/>
  <c r="M188" i="4"/>
  <c r="J188" i="4"/>
  <c r="E188" i="4"/>
  <c r="C188" i="4"/>
  <c r="O187" i="4"/>
  <c r="M187" i="4"/>
  <c r="J187" i="4"/>
  <c r="E187" i="4"/>
  <c r="C187" i="4"/>
  <c r="D187" i="4" s="1"/>
  <c r="O186" i="4"/>
  <c r="M186" i="4"/>
  <c r="J186" i="4"/>
  <c r="E186" i="4"/>
  <c r="C186" i="4"/>
  <c r="O185" i="4"/>
  <c r="M185" i="4"/>
  <c r="J185" i="4"/>
  <c r="E185" i="4"/>
  <c r="C185" i="4"/>
  <c r="K185" i="4" s="1"/>
  <c r="O184" i="4"/>
  <c r="M184" i="4"/>
  <c r="J184" i="4"/>
  <c r="E184" i="4"/>
  <c r="C184" i="4"/>
  <c r="D184" i="4" s="1"/>
  <c r="O183" i="4"/>
  <c r="M183" i="4"/>
  <c r="J183" i="4"/>
  <c r="E183" i="4"/>
  <c r="C183" i="4"/>
  <c r="O182" i="4"/>
  <c r="M182" i="4"/>
  <c r="J182" i="4"/>
  <c r="E182" i="4"/>
  <c r="C182" i="4"/>
  <c r="O181" i="4"/>
  <c r="M181" i="4"/>
  <c r="J181" i="4"/>
  <c r="E181" i="4"/>
  <c r="C181" i="4"/>
  <c r="O180" i="4"/>
  <c r="M180" i="4"/>
  <c r="J180" i="4"/>
  <c r="E180" i="4"/>
  <c r="C180" i="4"/>
  <c r="K180" i="4" s="1"/>
  <c r="O179" i="4"/>
  <c r="M179" i="4"/>
  <c r="J179" i="4"/>
  <c r="E179" i="4"/>
  <c r="C179" i="4"/>
  <c r="O178" i="4"/>
  <c r="M178" i="4"/>
  <c r="J178" i="4"/>
  <c r="E178" i="4"/>
  <c r="C178" i="4"/>
  <c r="D178" i="4" s="1"/>
  <c r="O177" i="4"/>
  <c r="M177" i="4"/>
  <c r="J177" i="4"/>
  <c r="E177" i="4"/>
  <c r="C177" i="4"/>
  <c r="O176" i="4"/>
  <c r="M176" i="4"/>
  <c r="J176" i="4"/>
  <c r="E176" i="4"/>
  <c r="C176" i="4"/>
  <c r="D176" i="4" s="1"/>
  <c r="O175" i="4"/>
  <c r="P175" i="4" s="1"/>
  <c r="M175" i="4"/>
  <c r="J175" i="4"/>
  <c r="E175" i="4"/>
  <c r="C175" i="4"/>
  <c r="O174" i="4"/>
  <c r="M174" i="4"/>
  <c r="J174" i="4"/>
  <c r="E174" i="4"/>
  <c r="C174" i="4"/>
  <c r="K174" i="4" s="1"/>
  <c r="O173" i="4"/>
  <c r="M173" i="4"/>
  <c r="J173" i="4"/>
  <c r="E173" i="4"/>
  <c r="C173" i="4"/>
  <c r="K173" i="4" s="1"/>
  <c r="O172" i="4"/>
  <c r="M172" i="4"/>
  <c r="J172" i="4"/>
  <c r="E172" i="4"/>
  <c r="C172" i="4"/>
  <c r="K172" i="4" s="1"/>
  <c r="O171" i="4"/>
  <c r="M171" i="4"/>
  <c r="J171" i="4"/>
  <c r="E171" i="4"/>
  <c r="C171" i="4"/>
  <c r="K171" i="4" s="1"/>
  <c r="O170" i="4"/>
  <c r="M170" i="4"/>
  <c r="J170" i="4"/>
  <c r="E170" i="4"/>
  <c r="C170" i="4"/>
  <c r="K170" i="4" s="1"/>
  <c r="O169" i="4"/>
  <c r="M169" i="4"/>
  <c r="J169" i="4"/>
  <c r="E169" i="4"/>
  <c r="C169" i="4"/>
  <c r="D169" i="4" s="1"/>
  <c r="O168" i="4"/>
  <c r="P168" i="4" s="1"/>
  <c r="M168" i="4"/>
  <c r="J168" i="4"/>
  <c r="E168" i="4"/>
  <c r="C168" i="4"/>
  <c r="K168" i="4" s="1"/>
  <c r="O167" i="4"/>
  <c r="P167" i="4" s="1"/>
  <c r="M167" i="4"/>
  <c r="J167" i="4"/>
  <c r="E167" i="4"/>
  <c r="C167" i="4"/>
  <c r="O166" i="4"/>
  <c r="M166" i="4"/>
  <c r="J166" i="4"/>
  <c r="E166" i="4"/>
  <c r="C166" i="4"/>
  <c r="O165" i="4"/>
  <c r="M165" i="4"/>
  <c r="J165" i="4"/>
  <c r="E165" i="4"/>
  <c r="C165" i="4"/>
  <c r="D165" i="4" s="1"/>
  <c r="O164" i="4"/>
  <c r="M164" i="4"/>
  <c r="J164" i="4"/>
  <c r="E164" i="4"/>
  <c r="C164" i="4"/>
  <c r="K164" i="4" s="1"/>
  <c r="O163" i="4"/>
  <c r="M163" i="4"/>
  <c r="J163" i="4"/>
  <c r="E163" i="4"/>
  <c r="C163" i="4"/>
  <c r="O162" i="4"/>
  <c r="P162" i="4" s="1"/>
  <c r="M162" i="4"/>
  <c r="J162" i="4"/>
  <c r="E162" i="4"/>
  <c r="C162" i="4"/>
  <c r="D162" i="4" s="1"/>
  <c r="O161" i="4"/>
  <c r="M161" i="4"/>
  <c r="J161" i="4"/>
  <c r="E161" i="4"/>
  <c r="C161" i="4"/>
  <c r="O160" i="4"/>
  <c r="M160" i="4"/>
  <c r="J160" i="4"/>
  <c r="E160" i="4"/>
  <c r="C160" i="4"/>
  <c r="K160" i="4" s="1"/>
  <c r="O159" i="4"/>
  <c r="M159" i="4"/>
  <c r="J159" i="4"/>
  <c r="E159" i="4"/>
  <c r="C159" i="4"/>
  <c r="K159" i="4" s="1"/>
  <c r="O158" i="4"/>
  <c r="M158" i="4"/>
  <c r="J158" i="4"/>
  <c r="E158" i="4"/>
  <c r="C158" i="4"/>
  <c r="O157" i="4"/>
  <c r="M157" i="4"/>
  <c r="J157" i="4"/>
  <c r="E157" i="4"/>
  <c r="C157" i="4"/>
  <c r="K157" i="4" s="1"/>
  <c r="O156" i="4"/>
  <c r="M156" i="4"/>
  <c r="J156" i="4"/>
  <c r="E156" i="4"/>
  <c r="C156" i="4"/>
  <c r="K156" i="4" s="1"/>
  <c r="O155" i="4"/>
  <c r="M155" i="4"/>
  <c r="J155" i="4"/>
  <c r="E155" i="4"/>
  <c r="C155" i="4"/>
  <c r="D155" i="4" s="1"/>
  <c r="O154" i="4"/>
  <c r="M154" i="4"/>
  <c r="J154" i="4"/>
  <c r="E154" i="4"/>
  <c r="C154" i="4"/>
  <c r="K154" i="4" s="1"/>
  <c r="O153" i="4"/>
  <c r="M153" i="4"/>
  <c r="J153" i="4"/>
  <c r="E153" i="4"/>
  <c r="C153" i="4"/>
  <c r="K153" i="4" s="1"/>
  <c r="O152" i="4"/>
  <c r="P152" i="4" s="1"/>
  <c r="M152" i="4"/>
  <c r="J152" i="4"/>
  <c r="E152" i="4"/>
  <c r="C152" i="4"/>
  <c r="K152" i="4" s="1"/>
  <c r="O151" i="4"/>
  <c r="M151" i="4"/>
  <c r="J151" i="4"/>
  <c r="E151" i="4"/>
  <c r="C151" i="4"/>
  <c r="K151" i="4" s="1"/>
  <c r="O150" i="4"/>
  <c r="M150" i="4"/>
  <c r="J150" i="4"/>
  <c r="E150" i="4"/>
  <c r="C150" i="4"/>
  <c r="O149" i="4"/>
  <c r="P149" i="4" s="1"/>
  <c r="M149" i="4"/>
  <c r="J149" i="4"/>
  <c r="E149" i="4"/>
  <c r="C149" i="4"/>
  <c r="O148" i="4"/>
  <c r="M148" i="4"/>
  <c r="J148" i="4"/>
  <c r="E148" i="4"/>
  <c r="C148" i="4"/>
  <c r="K148" i="4" s="1"/>
  <c r="O147" i="4"/>
  <c r="M147" i="4"/>
  <c r="J147" i="4"/>
  <c r="E147" i="4"/>
  <c r="C147" i="4"/>
  <c r="O146" i="4"/>
  <c r="M146" i="4"/>
  <c r="J146" i="4"/>
  <c r="E146" i="4"/>
  <c r="C146" i="4"/>
  <c r="K146" i="4" s="1"/>
  <c r="O145" i="4"/>
  <c r="M145" i="4"/>
  <c r="J145" i="4"/>
  <c r="E145" i="4"/>
  <c r="C145" i="4"/>
  <c r="K145" i="4" s="1"/>
  <c r="O144" i="4"/>
  <c r="M144" i="4"/>
  <c r="J144" i="4"/>
  <c r="E144" i="4"/>
  <c r="C144" i="4"/>
  <c r="D144" i="4" s="1"/>
  <c r="O143" i="4"/>
  <c r="M143" i="4"/>
  <c r="J143" i="4"/>
  <c r="E143" i="4"/>
  <c r="C143" i="4"/>
  <c r="O142" i="4"/>
  <c r="M142" i="4"/>
  <c r="J142" i="4"/>
  <c r="E142" i="4"/>
  <c r="C142" i="4"/>
  <c r="K142" i="4" s="1"/>
  <c r="O141" i="4"/>
  <c r="M141" i="4"/>
  <c r="J141" i="4"/>
  <c r="E141" i="4"/>
  <c r="C141" i="4"/>
  <c r="K141" i="4" s="1"/>
  <c r="O140" i="4"/>
  <c r="M140" i="4"/>
  <c r="J140" i="4"/>
  <c r="E140" i="4"/>
  <c r="C140" i="4"/>
  <c r="D140" i="4" s="1"/>
  <c r="O139" i="4"/>
  <c r="M139" i="4"/>
  <c r="J139" i="4"/>
  <c r="E139" i="4"/>
  <c r="C139" i="4"/>
  <c r="K139" i="4" s="1"/>
  <c r="O138" i="4"/>
  <c r="M138" i="4"/>
  <c r="J138" i="4"/>
  <c r="E138" i="4"/>
  <c r="C138" i="4"/>
  <c r="K138" i="4" s="1"/>
  <c r="O137" i="4"/>
  <c r="M137" i="4"/>
  <c r="J137" i="4"/>
  <c r="E137" i="4"/>
  <c r="C137" i="4"/>
  <c r="O136" i="4"/>
  <c r="M136" i="4"/>
  <c r="J136" i="4"/>
  <c r="E136" i="4"/>
  <c r="C136" i="4"/>
  <c r="K136" i="4" s="1"/>
  <c r="O135" i="4"/>
  <c r="M135" i="4"/>
  <c r="J135" i="4"/>
  <c r="E135" i="4"/>
  <c r="C135" i="4"/>
  <c r="D135" i="4" s="1"/>
  <c r="O134" i="4"/>
  <c r="P134" i="4" s="1"/>
  <c r="M134" i="4"/>
  <c r="J134" i="4"/>
  <c r="E134" i="4"/>
  <c r="C134" i="4"/>
  <c r="K134" i="4" s="1"/>
  <c r="O133" i="4"/>
  <c r="P133" i="4" s="1"/>
  <c r="M133" i="4"/>
  <c r="J133" i="4"/>
  <c r="E133" i="4"/>
  <c r="C133" i="4"/>
  <c r="K133" i="4" s="1"/>
  <c r="O132" i="4"/>
  <c r="M132" i="4"/>
  <c r="J132" i="4"/>
  <c r="E132" i="4"/>
  <c r="C132" i="4"/>
  <c r="K132" i="4" s="1"/>
  <c r="O131" i="4"/>
  <c r="M131" i="4"/>
  <c r="J131" i="4"/>
  <c r="E131" i="4"/>
  <c r="C131" i="4"/>
  <c r="O130" i="4"/>
  <c r="M130" i="4"/>
  <c r="J130" i="4"/>
  <c r="E130" i="4"/>
  <c r="C130" i="4"/>
  <c r="O129" i="4"/>
  <c r="M129" i="4"/>
  <c r="J129" i="4"/>
  <c r="E129" i="4"/>
  <c r="C129" i="4"/>
  <c r="K129" i="4" s="1"/>
  <c r="O128" i="4"/>
  <c r="M128" i="4"/>
  <c r="J128" i="4"/>
  <c r="E128" i="4"/>
  <c r="C128" i="4"/>
  <c r="K128" i="4" s="1"/>
  <c r="O127" i="4"/>
  <c r="M127" i="4"/>
  <c r="J127" i="4"/>
  <c r="E127" i="4"/>
  <c r="C127" i="4"/>
  <c r="K127" i="4" s="1"/>
  <c r="O126" i="4"/>
  <c r="M126" i="4"/>
  <c r="J126" i="4"/>
  <c r="E126" i="4"/>
  <c r="C126" i="4"/>
  <c r="O125" i="4"/>
  <c r="M125" i="4"/>
  <c r="J125" i="4"/>
  <c r="E125" i="4"/>
  <c r="C125" i="4"/>
  <c r="D125" i="4" s="1"/>
  <c r="O124" i="4"/>
  <c r="P124" i="4" s="1"/>
  <c r="M124" i="4"/>
  <c r="J124" i="4"/>
  <c r="E124" i="4"/>
  <c r="C124" i="4"/>
  <c r="K124" i="4" s="1"/>
  <c r="O123" i="4"/>
  <c r="M123" i="4"/>
  <c r="J123" i="4"/>
  <c r="E123" i="4"/>
  <c r="C123" i="4"/>
  <c r="O122" i="4"/>
  <c r="P122" i="4" s="1"/>
  <c r="M122" i="4"/>
  <c r="J122" i="4"/>
  <c r="E122" i="4"/>
  <c r="C122" i="4"/>
  <c r="D122" i="4" s="1"/>
  <c r="O121" i="4"/>
  <c r="M121" i="4"/>
  <c r="J121" i="4"/>
  <c r="E121" i="4"/>
  <c r="C121" i="4"/>
  <c r="K121" i="4" s="1"/>
  <c r="O120" i="4"/>
  <c r="M120" i="4"/>
  <c r="J120" i="4"/>
  <c r="E120" i="4"/>
  <c r="C120" i="4"/>
  <c r="O119" i="4"/>
  <c r="P119" i="4" s="1"/>
  <c r="M119" i="4"/>
  <c r="J119" i="4"/>
  <c r="E119" i="4"/>
  <c r="C119" i="4"/>
  <c r="D119" i="4" s="1"/>
  <c r="O118" i="4"/>
  <c r="M118" i="4"/>
  <c r="J118" i="4"/>
  <c r="E118" i="4"/>
  <c r="C118" i="4"/>
  <c r="K118" i="4" s="1"/>
  <c r="O117" i="4"/>
  <c r="M117" i="4"/>
  <c r="J117" i="4"/>
  <c r="E117" i="4"/>
  <c r="C117" i="4"/>
  <c r="K117" i="4" s="1"/>
  <c r="O116" i="4"/>
  <c r="M116" i="4"/>
  <c r="J116" i="4"/>
  <c r="E116" i="4"/>
  <c r="C116" i="4"/>
  <c r="O115" i="4"/>
  <c r="M115" i="4"/>
  <c r="J115" i="4"/>
  <c r="E115" i="4"/>
  <c r="C115" i="4"/>
  <c r="K115" i="4" s="1"/>
  <c r="O114" i="4"/>
  <c r="M114" i="4"/>
  <c r="J114" i="4"/>
  <c r="E114" i="4"/>
  <c r="C114" i="4"/>
  <c r="O113" i="4"/>
  <c r="M113" i="4"/>
  <c r="J113" i="4"/>
  <c r="E113" i="4"/>
  <c r="C113" i="4"/>
  <c r="D113" i="4" s="1"/>
  <c r="O112" i="4"/>
  <c r="M112" i="4"/>
  <c r="J112" i="4"/>
  <c r="E112" i="4"/>
  <c r="C112" i="4"/>
  <c r="O111" i="4"/>
  <c r="M111" i="4"/>
  <c r="J111" i="4"/>
  <c r="E111" i="4"/>
  <c r="C111" i="4"/>
  <c r="K111" i="4" s="1"/>
  <c r="O110" i="4"/>
  <c r="M110" i="4"/>
  <c r="J110" i="4"/>
  <c r="E110" i="4"/>
  <c r="C110" i="4"/>
  <c r="D110" i="4" s="1"/>
  <c r="O109" i="4"/>
  <c r="M109" i="4"/>
  <c r="J109" i="4"/>
  <c r="E109" i="4"/>
  <c r="C109" i="4"/>
  <c r="O108" i="4"/>
  <c r="M108" i="4"/>
  <c r="J108" i="4"/>
  <c r="E108" i="4"/>
  <c r="C108" i="4"/>
  <c r="K108" i="4" s="1"/>
  <c r="O107" i="4"/>
  <c r="M107" i="4"/>
  <c r="J107" i="4"/>
  <c r="E107" i="4"/>
  <c r="C107" i="4"/>
  <c r="D107" i="4" s="1"/>
  <c r="O106" i="4"/>
  <c r="M106" i="4"/>
  <c r="J106" i="4"/>
  <c r="E106" i="4"/>
  <c r="C106" i="4"/>
  <c r="O105" i="4"/>
  <c r="M105" i="4"/>
  <c r="J105" i="4"/>
  <c r="E105" i="4"/>
  <c r="C105" i="4"/>
  <c r="K105" i="4" s="1"/>
  <c r="O104" i="4"/>
  <c r="M104" i="4"/>
  <c r="J104" i="4"/>
  <c r="E104" i="4"/>
  <c r="C104" i="4"/>
  <c r="O103" i="4"/>
  <c r="M103" i="4"/>
  <c r="J103" i="4"/>
  <c r="E103" i="4"/>
  <c r="C103" i="4"/>
  <c r="O102" i="4"/>
  <c r="M102" i="4"/>
  <c r="J102" i="4"/>
  <c r="E102" i="4"/>
  <c r="C102" i="4"/>
  <c r="O101" i="4"/>
  <c r="M101" i="4"/>
  <c r="J101" i="4"/>
  <c r="E101" i="4"/>
  <c r="C101" i="4"/>
  <c r="O100" i="4"/>
  <c r="M100" i="4"/>
  <c r="J100" i="4"/>
  <c r="E100" i="4"/>
  <c r="C100" i="4"/>
  <c r="K100" i="4" s="1"/>
  <c r="O99" i="4"/>
  <c r="M99" i="4"/>
  <c r="J99" i="4"/>
  <c r="E99" i="4"/>
  <c r="C99" i="4"/>
  <c r="K99" i="4" s="1"/>
  <c r="O98" i="4"/>
  <c r="M98" i="4"/>
  <c r="J98" i="4"/>
  <c r="E98" i="4"/>
  <c r="C98" i="4"/>
  <c r="O97" i="4"/>
  <c r="M97" i="4"/>
  <c r="J97" i="4"/>
  <c r="E97" i="4"/>
  <c r="C97" i="4"/>
  <c r="O96" i="4"/>
  <c r="M96" i="4"/>
  <c r="J96" i="4"/>
  <c r="E96" i="4"/>
  <c r="C96" i="4"/>
  <c r="O95" i="4"/>
  <c r="M95" i="4"/>
  <c r="J95" i="4"/>
  <c r="E95" i="4"/>
  <c r="C95" i="4"/>
  <c r="D95" i="4" s="1"/>
  <c r="O94" i="4"/>
  <c r="M94" i="4"/>
  <c r="J94" i="4"/>
  <c r="E94" i="4"/>
  <c r="C94" i="4"/>
  <c r="O93" i="4"/>
  <c r="M93" i="4"/>
  <c r="J93" i="4"/>
  <c r="E93" i="4"/>
  <c r="C93" i="4"/>
  <c r="O92" i="4"/>
  <c r="M92" i="4"/>
  <c r="J92" i="4"/>
  <c r="E92" i="4"/>
  <c r="C92" i="4"/>
  <c r="D92" i="4" s="1"/>
  <c r="O91" i="4"/>
  <c r="M91" i="4"/>
  <c r="J91" i="4"/>
  <c r="E91" i="4"/>
  <c r="C91" i="4"/>
  <c r="O90" i="4"/>
  <c r="M90" i="4"/>
  <c r="J90" i="4"/>
  <c r="E90" i="4"/>
  <c r="C90" i="4"/>
  <c r="O89" i="4"/>
  <c r="M89" i="4"/>
  <c r="J89" i="4"/>
  <c r="E89" i="4"/>
  <c r="C89" i="4"/>
  <c r="D89" i="4" s="1"/>
  <c r="O88" i="4"/>
  <c r="M88" i="4"/>
  <c r="J88" i="4"/>
  <c r="E88" i="4"/>
  <c r="C88" i="4"/>
  <c r="O87" i="4"/>
  <c r="M87" i="4"/>
  <c r="J87" i="4"/>
  <c r="E87" i="4"/>
  <c r="C87" i="4"/>
  <c r="K87" i="4" s="1"/>
  <c r="O86" i="4"/>
  <c r="M86" i="4"/>
  <c r="J86" i="4"/>
  <c r="E86" i="4"/>
  <c r="C86" i="4"/>
  <c r="O85" i="4"/>
  <c r="P85" i="4" s="1"/>
  <c r="M85" i="4"/>
  <c r="J85" i="4"/>
  <c r="E85" i="4"/>
  <c r="C85" i="4"/>
  <c r="K85" i="4" s="1"/>
  <c r="O84" i="4"/>
  <c r="M84" i="4"/>
  <c r="J84" i="4"/>
  <c r="E84" i="4"/>
  <c r="C84" i="4"/>
  <c r="D84" i="4" s="1"/>
  <c r="O83" i="4"/>
  <c r="M83" i="4"/>
  <c r="J83" i="4"/>
  <c r="E83" i="4"/>
  <c r="C83" i="4"/>
  <c r="K83" i="4" s="1"/>
  <c r="O82" i="4"/>
  <c r="M82" i="4"/>
  <c r="J82" i="4"/>
  <c r="E82" i="4"/>
  <c r="C82" i="4"/>
  <c r="O81" i="4"/>
  <c r="M81" i="4"/>
  <c r="J81" i="4"/>
  <c r="E81" i="4"/>
  <c r="C81" i="4"/>
  <c r="D81" i="4" s="1"/>
  <c r="O80" i="4"/>
  <c r="M80" i="4"/>
  <c r="J80" i="4"/>
  <c r="E80" i="4"/>
  <c r="C80" i="4"/>
  <c r="D80" i="4" s="1"/>
  <c r="O79" i="4"/>
  <c r="M79" i="4"/>
  <c r="J79" i="4"/>
  <c r="E79" i="4"/>
  <c r="C79" i="4"/>
  <c r="O78" i="4"/>
  <c r="P78" i="4" s="1"/>
  <c r="M78" i="4"/>
  <c r="J78" i="4"/>
  <c r="E78" i="4"/>
  <c r="C78" i="4"/>
  <c r="K78" i="4" s="1"/>
  <c r="O77" i="4"/>
  <c r="M77" i="4"/>
  <c r="J77" i="4"/>
  <c r="E77" i="4"/>
  <c r="C77" i="4"/>
  <c r="D77" i="4" s="1"/>
  <c r="O76" i="4"/>
  <c r="M76" i="4"/>
  <c r="J76" i="4"/>
  <c r="E76" i="4"/>
  <c r="C76" i="4"/>
  <c r="D76" i="4" s="1"/>
  <c r="O75" i="4"/>
  <c r="P75" i="4" s="1"/>
  <c r="M75" i="4"/>
  <c r="J75" i="4"/>
  <c r="E75" i="4"/>
  <c r="C75" i="4"/>
  <c r="K75" i="4" s="1"/>
  <c r="O74" i="4"/>
  <c r="M74" i="4"/>
  <c r="J74" i="4"/>
  <c r="E74" i="4"/>
  <c r="C74" i="4"/>
  <c r="O73" i="4"/>
  <c r="M73" i="4"/>
  <c r="J73" i="4"/>
  <c r="E73" i="4"/>
  <c r="C73" i="4"/>
  <c r="O72" i="4"/>
  <c r="P72" i="4" s="1"/>
  <c r="M72" i="4"/>
  <c r="J72" i="4"/>
  <c r="E72" i="4"/>
  <c r="C72" i="4"/>
  <c r="D72" i="4" s="1"/>
  <c r="O71" i="4"/>
  <c r="M71" i="4"/>
  <c r="J71" i="4"/>
  <c r="E71" i="4"/>
  <c r="C71" i="4"/>
  <c r="O70" i="4"/>
  <c r="M70" i="4"/>
  <c r="J70" i="4"/>
  <c r="E70" i="4"/>
  <c r="C70" i="4"/>
  <c r="D70" i="4" s="1"/>
  <c r="O69" i="4"/>
  <c r="M69" i="4"/>
  <c r="J69" i="4"/>
  <c r="E69" i="4"/>
  <c r="C69" i="4"/>
  <c r="D69" i="4" s="1"/>
  <c r="O68" i="4"/>
  <c r="M68" i="4"/>
  <c r="J68" i="4"/>
  <c r="E68" i="4"/>
  <c r="C68" i="4"/>
  <c r="K68" i="4" s="1"/>
  <c r="O67" i="4"/>
  <c r="M67" i="4"/>
  <c r="J67" i="4"/>
  <c r="E67" i="4"/>
  <c r="C67" i="4"/>
  <c r="K67" i="4" s="1"/>
  <c r="O66" i="4"/>
  <c r="M66" i="4"/>
  <c r="J66" i="4"/>
  <c r="E66" i="4"/>
  <c r="C66" i="4"/>
  <c r="D66" i="4" s="1"/>
  <c r="O65" i="4"/>
  <c r="M65" i="4"/>
  <c r="J65" i="4"/>
  <c r="E65" i="4"/>
  <c r="C65" i="4"/>
  <c r="D65" i="4" s="1"/>
  <c r="O64" i="4"/>
  <c r="M64" i="4"/>
  <c r="J64" i="4"/>
  <c r="E64" i="4"/>
  <c r="C64" i="4"/>
  <c r="K64" i="4" s="1"/>
  <c r="O63" i="4"/>
  <c r="M63" i="4"/>
  <c r="J63" i="4"/>
  <c r="E63" i="4"/>
  <c r="C63" i="4"/>
  <c r="D63" i="4" s="1"/>
  <c r="O62" i="4"/>
  <c r="M62" i="4"/>
  <c r="J62" i="4"/>
  <c r="E62" i="4"/>
  <c r="C62" i="4"/>
  <c r="K62" i="4" s="1"/>
  <c r="O61" i="4"/>
  <c r="P61" i="4" s="1"/>
  <c r="M61" i="4"/>
  <c r="J61" i="4"/>
  <c r="E61" i="4"/>
  <c r="C61" i="4"/>
  <c r="K61" i="4" s="1"/>
  <c r="O60" i="4"/>
  <c r="M60" i="4"/>
  <c r="J60" i="4"/>
  <c r="E60" i="4"/>
  <c r="C60" i="4"/>
  <c r="O59" i="4"/>
  <c r="M59" i="4"/>
  <c r="J59" i="4"/>
  <c r="E59" i="4"/>
  <c r="C59" i="4"/>
  <c r="O58" i="4"/>
  <c r="M58" i="4"/>
  <c r="J58" i="4"/>
  <c r="E58" i="4"/>
  <c r="C58" i="4"/>
  <c r="D58" i="4" s="1"/>
  <c r="O57" i="4"/>
  <c r="P57" i="4" s="1"/>
  <c r="M57" i="4"/>
  <c r="J57" i="4"/>
  <c r="E57" i="4"/>
  <c r="C57" i="4"/>
  <c r="K57" i="4" s="1"/>
  <c r="O56" i="4"/>
  <c r="M56" i="4"/>
  <c r="J56" i="4"/>
  <c r="E56" i="4"/>
  <c r="C56" i="4"/>
  <c r="O55" i="4"/>
  <c r="M55" i="4"/>
  <c r="J55" i="4"/>
  <c r="E55" i="4"/>
  <c r="C55" i="4"/>
  <c r="O54" i="4"/>
  <c r="P54" i="4" s="1"/>
  <c r="M54" i="4"/>
  <c r="J54" i="4"/>
  <c r="E54" i="4"/>
  <c r="C54" i="4"/>
  <c r="K54" i="4" s="1"/>
  <c r="O53" i="4"/>
  <c r="M53" i="4"/>
  <c r="J53" i="4"/>
  <c r="E53" i="4"/>
  <c r="C53" i="4"/>
  <c r="D53" i="4" s="1"/>
  <c r="O52" i="4"/>
  <c r="M52" i="4"/>
  <c r="J52" i="4"/>
  <c r="E52" i="4"/>
  <c r="C52" i="4"/>
  <c r="D52" i="4" s="1"/>
  <c r="O51" i="4"/>
  <c r="M51" i="4"/>
  <c r="J51" i="4"/>
  <c r="E51" i="4"/>
  <c r="C51" i="4"/>
  <c r="D51" i="4" s="1"/>
  <c r="O50" i="4"/>
  <c r="M50" i="4"/>
  <c r="J50" i="4"/>
  <c r="E50" i="4"/>
  <c r="C50" i="4"/>
  <c r="K50" i="4" s="1"/>
  <c r="O49" i="4"/>
  <c r="P49" i="4" s="1"/>
  <c r="M49" i="4"/>
  <c r="J49" i="4"/>
  <c r="E49" i="4"/>
  <c r="C49" i="4"/>
  <c r="O48" i="4"/>
  <c r="M48" i="4"/>
  <c r="J48" i="4"/>
  <c r="E48" i="4"/>
  <c r="C48" i="4"/>
  <c r="K48" i="4" s="1"/>
  <c r="O47" i="4"/>
  <c r="M47" i="4"/>
  <c r="J47" i="4"/>
  <c r="E47" i="4"/>
  <c r="C47" i="4"/>
  <c r="O46" i="4"/>
  <c r="M46" i="4"/>
  <c r="J46" i="4"/>
  <c r="E46" i="4"/>
  <c r="C46" i="4"/>
  <c r="O45" i="4"/>
  <c r="M45" i="4"/>
  <c r="J45" i="4"/>
  <c r="E45" i="4"/>
  <c r="C45" i="4"/>
  <c r="K45" i="4" s="1"/>
  <c r="O44" i="4"/>
  <c r="M44" i="4"/>
  <c r="J44" i="4"/>
  <c r="E44" i="4"/>
  <c r="C44" i="4"/>
  <c r="O43" i="4"/>
  <c r="M43" i="4"/>
  <c r="J43" i="4"/>
  <c r="E43" i="4"/>
  <c r="C43" i="4"/>
  <c r="K43" i="4" s="1"/>
  <c r="O42" i="4"/>
  <c r="M42" i="4"/>
  <c r="J42" i="4"/>
  <c r="E42" i="4"/>
  <c r="C42" i="4"/>
  <c r="K42" i="4" s="1"/>
  <c r="O41" i="4"/>
  <c r="M41" i="4"/>
  <c r="J41" i="4"/>
  <c r="E41" i="4"/>
  <c r="C41" i="4"/>
  <c r="K41" i="4" s="1"/>
  <c r="O40" i="4"/>
  <c r="P40" i="4" s="1"/>
  <c r="M40" i="4"/>
  <c r="J40" i="4"/>
  <c r="E40" i="4"/>
  <c r="C40" i="4"/>
  <c r="O39" i="4"/>
  <c r="M39" i="4"/>
  <c r="J39" i="4"/>
  <c r="E39" i="4"/>
  <c r="C39" i="4"/>
  <c r="D39" i="4" s="1"/>
  <c r="O38" i="4"/>
  <c r="P38" i="4" s="1"/>
  <c r="M38" i="4"/>
  <c r="J38" i="4"/>
  <c r="E38" i="4"/>
  <c r="C38" i="4"/>
  <c r="K38" i="4" s="1"/>
  <c r="O37" i="4"/>
  <c r="M37" i="4"/>
  <c r="J37" i="4"/>
  <c r="E37" i="4"/>
  <c r="C37" i="4"/>
  <c r="K37" i="4" s="1"/>
  <c r="O36" i="4"/>
  <c r="M36" i="4"/>
  <c r="J36" i="4"/>
  <c r="E36" i="4"/>
  <c r="C36" i="4"/>
  <c r="K36" i="4" s="1"/>
  <c r="O35" i="4"/>
  <c r="M35" i="4"/>
  <c r="J35" i="4"/>
  <c r="E35" i="4"/>
  <c r="C35" i="4"/>
  <c r="O34" i="4"/>
  <c r="M34" i="4"/>
  <c r="J34" i="4"/>
  <c r="E34" i="4"/>
  <c r="C34" i="4"/>
  <c r="O33" i="4"/>
  <c r="M33" i="4"/>
  <c r="J33" i="4"/>
  <c r="E33" i="4"/>
  <c r="C33" i="4"/>
  <c r="O32" i="4"/>
  <c r="M32" i="4"/>
  <c r="J32" i="4"/>
  <c r="E32" i="4"/>
  <c r="C32" i="4"/>
  <c r="K32" i="4" s="1"/>
  <c r="O31" i="4"/>
  <c r="M31" i="4"/>
  <c r="J31" i="4"/>
  <c r="E31" i="4"/>
  <c r="C31" i="4"/>
  <c r="O30" i="4"/>
  <c r="M30" i="4"/>
  <c r="J30" i="4"/>
  <c r="E30" i="4"/>
  <c r="C30" i="4"/>
  <c r="O29" i="4"/>
  <c r="M29" i="4"/>
  <c r="J29" i="4"/>
  <c r="E29" i="4"/>
  <c r="C29" i="4"/>
  <c r="K29" i="4" s="1"/>
  <c r="O28" i="4"/>
  <c r="M28" i="4"/>
  <c r="J28" i="4"/>
  <c r="E28" i="4"/>
  <c r="C28" i="4"/>
  <c r="D28" i="4" s="1"/>
  <c r="O27" i="4"/>
  <c r="M27" i="4"/>
  <c r="J27" i="4"/>
  <c r="E27" i="4"/>
  <c r="C27" i="4"/>
  <c r="O26" i="4"/>
  <c r="P26" i="4" s="1"/>
  <c r="M26" i="4"/>
  <c r="J26" i="4"/>
  <c r="E26" i="4"/>
  <c r="C26" i="4"/>
  <c r="O25" i="4"/>
  <c r="M25" i="4"/>
  <c r="J25" i="4"/>
  <c r="E25" i="4"/>
  <c r="C25" i="4"/>
  <c r="K25" i="4" s="1"/>
  <c r="O24" i="4"/>
  <c r="M24" i="4"/>
  <c r="J24" i="4"/>
  <c r="E24" i="4"/>
  <c r="C24" i="4"/>
  <c r="O23" i="4"/>
  <c r="M23" i="4"/>
  <c r="J23" i="4"/>
  <c r="E23" i="4"/>
  <c r="C23" i="4"/>
  <c r="O22" i="4"/>
  <c r="M22" i="4"/>
  <c r="J22" i="4"/>
  <c r="E22" i="4"/>
  <c r="C22" i="4"/>
  <c r="D22" i="4" s="1"/>
  <c r="O21" i="4"/>
  <c r="M21" i="4"/>
  <c r="J21" i="4"/>
  <c r="E21" i="4"/>
  <c r="C21" i="4"/>
  <c r="D21" i="4" s="1"/>
  <c r="O20" i="4"/>
  <c r="M20" i="4"/>
  <c r="J20" i="4"/>
  <c r="E20" i="4"/>
  <c r="C20" i="4"/>
  <c r="K20" i="4" s="1"/>
  <c r="O19" i="4"/>
  <c r="M19" i="4"/>
  <c r="J19" i="4"/>
  <c r="E19" i="4"/>
  <c r="C19" i="4"/>
  <c r="O18" i="4"/>
  <c r="M18" i="4"/>
  <c r="J18" i="4"/>
  <c r="E18" i="4"/>
  <c r="C18" i="4"/>
  <c r="O17" i="4"/>
  <c r="M17" i="4"/>
  <c r="J17" i="4"/>
  <c r="E17" i="4"/>
  <c r="C17" i="4"/>
  <c r="K17" i="4" s="1"/>
  <c r="O16" i="4"/>
  <c r="M16" i="4"/>
  <c r="J16" i="4"/>
  <c r="E16" i="4"/>
  <c r="C16" i="4"/>
  <c r="K16" i="4" s="1"/>
  <c r="O15" i="4"/>
  <c r="M15" i="4"/>
  <c r="J15" i="4"/>
  <c r="E15" i="4"/>
  <c r="C15" i="4"/>
  <c r="O14" i="4"/>
  <c r="M14" i="4"/>
  <c r="J14" i="4"/>
  <c r="E14" i="4"/>
  <c r="C14" i="4"/>
  <c r="O13" i="4"/>
  <c r="M13" i="4"/>
  <c r="J13" i="4"/>
  <c r="E13" i="4"/>
  <c r="C13" i="4"/>
  <c r="K13" i="4" s="1"/>
  <c r="O12" i="4"/>
  <c r="M12" i="4"/>
  <c r="J12" i="4"/>
  <c r="E12" i="4"/>
  <c r="C12" i="4"/>
  <c r="D12" i="4" s="1"/>
  <c r="O11" i="4"/>
  <c r="M11" i="4"/>
  <c r="J11" i="4"/>
  <c r="E11" i="4"/>
  <c r="C11" i="4"/>
  <c r="K11" i="4" s="1"/>
  <c r="O10" i="4"/>
  <c r="M10" i="4"/>
  <c r="J10" i="4"/>
  <c r="E10" i="4"/>
  <c r="C10" i="4"/>
  <c r="K10" i="4" s="1"/>
  <c r="O9" i="4"/>
  <c r="M9" i="4"/>
  <c r="J9" i="4"/>
  <c r="E9" i="4"/>
  <c r="C9" i="4"/>
  <c r="O8" i="4"/>
  <c r="M8" i="4"/>
  <c r="J8" i="4"/>
  <c r="E8" i="4"/>
  <c r="C8" i="4"/>
  <c r="O7" i="4"/>
  <c r="M7" i="4"/>
  <c r="J7" i="4"/>
  <c r="E7" i="4"/>
  <c r="C7" i="4"/>
  <c r="D7" i="4" s="1"/>
  <c r="O6" i="4"/>
  <c r="M6" i="4"/>
  <c r="J6" i="4"/>
  <c r="E6" i="4"/>
  <c r="C6" i="4"/>
  <c r="D6" i="4" s="1"/>
  <c r="O5" i="4"/>
  <c r="P5" i="4" s="1"/>
  <c r="M5" i="4"/>
  <c r="J5" i="4"/>
  <c r="E5" i="4"/>
  <c r="C5" i="4"/>
  <c r="O4" i="4"/>
  <c r="M4" i="4"/>
  <c r="J4" i="4"/>
  <c r="E4" i="4"/>
  <c r="C4" i="4"/>
  <c r="K4" i="4" s="1"/>
  <c r="O3" i="4"/>
  <c r="M3" i="4"/>
  <c r="J3" i="4"/>
  <c r="E3" i="4"/>
  <c r="C3" i="4"/>
  <c r="D3" i="4" s="1"/>
  <c r="O2" i="4"/>
  <c r="M2" i="4"/>
  <c r="J2" i="4"/>
  <c r="E2" i="4"/>
  <c r="C2" i="4"/>
  <c r="D2" i="4" s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Y670" i="1"/>
  <c r="Y671" i="1"/>
  <c r="Y672" i="1"/>
  <c r="Y673" i="1"/>
  <c r="Y674" i="1"/>
  <c r="Y675" i="1"/>
  <c r="Y676" i="1"/>
  <c r="Y677" i="1"/>
  <c r="Y678" i="1"/>
  <c r="Y679" i="1"/>
  <c r="Y680" i="1"/>
  <c r="Y681" i="1"/>
  <c r="Y682" i="1"/>
  <c r="Y683" i="1"/>
  <c r="Y684" i="1"/>
  <c r="Y685" i="1"/>
  <c r="Y686" i="1"/>
  <c r="Y687" i="1"/>
  <c r="Y688" i="1"/>
  <c r="Y689" i="1"/>
  <c r="Y690" i="1"/>
  <c r="Y691" i="1"/>
  <c r="Y692" i="1"/>
  <c r="Y693" i="1"/>
  <c r="Y694" i="1"/>
  <c r="Y695" i="1"/>
  <c r="Y696" i="1"/>
  <c r="Y697" i="1"/>
  <c r="Y698" i="1"/>
  <c r="Y699" i="1"/>
  <c r="Y700" i="1"/>
  <c r="Y701" i="1"/>
  <c r="Y702" i="1"/>
  <c r="Y703" i="1"/>
  <c r="Y704" i="1"/>
  <c r="Y705" i="1"/>
  <c r="Y706" i="1"/>
  <c r="Y707" i="1"/>
  <c r="Y708" i="1"/>
  <c r="Y709" i="1"/>
  <c r="Y710" i="1"/>
  <c r="Y711" i="1"/>
  <c r="Y712" i="1"/>
  <c r="Y713" i="1"/>
  <c r="Y714" i="1"/>
  <c r="Y715" i="1"/>
  <c r="Y716" i="1"/>
  <c r="Y717" i="1"/>
  <c r="Y718" i="1"/>
  <c r="Y719" i="1"/>
  <c r="Y720" i="1"/>
  <c r="Y721" i="1"/>
  <c r="Y722" i="1"/>
  <c r="Y723" i="1"/>
  <c r="Y724" i="1"/>
  <c r="Y725" i="1"/>
  <c r="Y726" i="1"/>
  <c r="Y727" i="1"/>
  <c r="Y728" i="1"/>
  <c r="Y729" i="1"/>
  <c r="Y730" i="1"/>
  <c r="Y731" i="1"/>
  <c r="Y732" i="1"/>
  <c r="Y733" i="1"/>
  <c r="Y734" i="1"/>
  <c r="Y735" i="1"/>
  <c r="Y736" i="1"/>
  <c r="Y737" i="1"/>
  <c r="Y738" i="1"/>
  <c r="Y739" i="1"/>
  <c r="Y740" i="1"/>
  <c r="Y741" i="1"/>
  <c r="Y742" i="1"/>
  <c r="Y743" i="1"/>
  <c r="Y744" i="1"/>
  <c r="Y745" i="1"/>
  <c r="Y746" i="1"/>
  <c r="Y747" i="1"/>
  <c r="Y748" i="1"/>
  <c r="Y749" i="1"/>
  <c r="Y750" i="1"/>
  <c r="Y751" i="1"/>
  <c r="Y752" i="1"/>
  <c r="Y753" i="1"/>
  <c r="Y754" i="1"/>
  <c r="Y755" i="1"/>
  <c r="Y756" i="1"/>
  <c r="Y757" i="1"/>
  <c r="Y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2" i="1"/>
  <c r="BD2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156" i="1"/>
  <c r="BD157" i="1"/>
  <c r="BD158" i="1"/>
  <c r="BD159" i="1"/>
  <c r="BD160" i="1"/>
  <c r="BD161" i="1"/>
  <c r="BD162" i="1"/>
  <c r="BD163" i="1"/>
  <c r="BD164" i="1"/>
  <c r="BD165" i="1"/>
  <c r="BD166" i="1"/>
  <c r="BD167" i="1"/>
  <c r="BD168" i="1"/>
  <c r="BD169" i="1"/>
  <c r="BD170" i="1"/>
  <c r="BD171" i="1"/>
  <c r="BD172" i="1"/>
  <c r="BD173" i="1"/>
  <c r="BD174" i="1"/>
  <c r="BD175" i="1"/>
  <c r="BD176" i="1"/>
  <c r="BD177" i="1"/>
  <c r="BD178" i="1"/>
  <c r="BD179" i="1"/>
  <c r="BD180" i="1"/>
  <c r="BD181" i="1"/>
  <c r="BD182" i="1"/>
  <c r="BD183" i="1"/>
  <c r="BD184" i="1"/>
  <c r="BD185" i="1"/>
  <c r="BD186" i="1"/>
  <c r="BD187" i="1"/>
  <c r="BD188" i="1"/>
  <c r="BD189" i="1"/>
  <c r="BD190" i="1"/>
  <c r="BD191" i="1"/>
  <c r="BD192" i="1"/>
  <c r="BD193" i="1"/>
  <c r="BD194" i="1"/>
  <c r="BD195" i="1"/>
  <c r="BD196" i="1"/>
  <c r="BD197" i="1"/>
  <c r="BD198" i="1"/>
  <c r="BD199" i="1"/>
  <c r="BD200" i="1"/>
  <c r="BD201" i="1"/>
  <c r="BD202" i="1"/>
  <c r="BD203" i="1"/>
  <c r="BD204" i="1"/>
  <c r="BD205" i="1"/>
  <c r="BD206" i="1"/>
  <c r="BD207" i="1"/>
  <c r="BD208" i="1"/>
  <c r="BD209" i="1"/>
  <c r="BD210" i="1"/>
  <c r="BD211" i="1"/>
  <c r="BD212" i="1"/>
  <c r="BD213" i="1"/>
  <c r="BD214" i="1"/>
  <c r="BD215" i="1"/>
  <c r="BD216" i="1"/>
  <c r="BD217" i="1"/>
  <c r="BD218" i="1"/>
  <c r="BD219" i="1"/>
  <c r="BD220" i="1"/>
  <c r="BD221" i="1"/>
  <c r="BD222" i="1"/>
  <c r="BD223" i="1"/>
  <c r="BD224" i="1"/>
  <c r="BD225" i="1"/>
  <c r="BD226" i="1"/>
  <c r="BD227" i="1"/>
  <c r="BD228" i="1"/>
  <c r="BD229" i="1"/>
  <c r="BD230" i="1"/>
  <c r="BD231" i="1"/>
  <c r="BD232" i="1"/>
  <c r="BD233" i="1"/>
  <c r="BD234" i="1"/>
  <c r="BD235" i="1"/>
  <c r="BD236" i="1"/>
  <c r="BD237" i="1"/>
  <c r="BD238" i="1"/>
  <c r="BD239" i="1"/>
  <c r="BD240" i="1"/>
  <c r="BD241" i="1"/>
  <c r="BD242" i="1"/>
  <c r="BD243" i="1"/>
  <c r="BD244" i="1"/>
  <c r="BD245" i="1"/>
  <c r="BD246" i="1"/>
  <c r="BD247" i="1"/>
  <c r="BD248" i="1"/>
  <c r="BD249" i="1"/>
  <c r="BD250" i="1"/>
  <c r="BD251" i="1"/>
  <c r="BD252" i="1"/>
  <c r="BD253" i="1"/>
  <c r="BD254" i="1"/>
  <c r="BD255" i="1"/>
  <c r="BD256" i="1"/>
  <c r="BD257" i="1"/>
  <c r="BD258" i="1"/>
  <c r="BD259" i="1"/>
  <c r="BD260" i="1"/>
  <c r="BD261" i="1"/>
  <c r="BD262" i="1"/>
  <c r="BD263" i="1"/>
  <c r="BD264" i="1"/>
  <c r="BD265" i="1"/>
  <c r="BD266" i="1"/>
  <c r="BD267" i="1"/>
  <c r="BD268" i="1"/>
  <c r="BD269" i="1"/>
  <c r="BD270" i="1"/>
  <c r="BD271" i="1"/>
  <c r="BD272" i="1"/>
  <c r="BD273" i="1"/>
  <c r="BD274" i="1"/>
  <c r="BD275" i="1"/>
  <c r="BD276" i="1"/>
  <c r="BD277" i="1"/>
  <c r="BD278" i="1"/>
  <c r="BD279" i="1"/>
  <c r="BD280" i="1"/>
  <c r="BD281" i="1"/>
  <c r="BD282" i="1"/>
  <c r="BD283" i="1"/>
  <c r="BD284" i="1"/>
  <c r="BD285" i="1"/>
  <c r="BD286" i="1"/>
  <c r="BD287" i="1"/>
  <c r="BD288" i="1"/>
  <c r="BD289" i="1"/>
  <c r="BD290" i="1"/>
  <c r="BD291" i="1"/>
  <c r="BD292" i="1"/>
  <c r="BD293" i="1"/>
  <c r="BD294" i="1"/>
  <c r="BD295" i="1"/>
  <c r="BD296" i="1"/>
  <c r="BD297" i="1"/>
  <c r="BD298" i="1"/>
  <c r="BD299" i="1"/>
  <c r="BD300" i="1"/>
  <c r="BD301" i="1"/>
  <c r="BD302" i="1"/>
  <c r="BD303" i="1"/>
  <c r="BD304" i="1"/>
  <c r="BD305" i="1"/>
  <c r="BD306" i="1"/>
  <c r="BD307" i="1"/>
  <c r="BD308" i="1"/>
  <c r="BD309" i="1"/>
  <c r="BD310" i="1"/>
  <c r="BD311" i="1"/>
  <c r="BD312" i="1"/>
  <c r="BD313" i="1"/>
  <c r="BD314" i="1"/>
  <c r="BD315" i="1"/>
  <c r="BD316" i="1"/>
  <c r="BD317" i="1"/>
  <c r="BD318" i="1"/>
  <c r="BD319" i="1"/>
  <c r="BD320" i="1"/>
  <c r="BD321" i="1"/>
  <c r="BD322" i="1"/>
  <c r="BD323" i="1"/>
  <c r="BD324" i="1"/>
  <c r="BD325" i="1"/>
  <c r="BD326" i="1"/>
  <c r="BD327" i="1"/>
  <c r="BD328" i="1"/>
  <c r="BD329" i="1"/>
  <c r="BD330" i="1"/>
  <c r="BD331" i="1"/>
  <c r="BD332" i="1"/>
  <c r="BD333" i="1"/>
  <c r="BD334" i="1"/>
  <c r="BD335" i="1"/>
  <c r="BD336" i="1"/>
  <c r="BD337" i="1"/>
  <c r="BD338" i="1"/>
  <c r="BD339" i="1"/>
  <c r="BD340" i="1"/>
  <c r="BD341" i="1"/>
  <c r="BD342" i="1"/>
  <c r="BD343" i="1"/>
  <c r="BD344" i="1"/>
  <c r="BD345" i="1"/>
  <c r="BD346" i="1"/>
  <c r="BD347" i="1"/>
  <c r="BD348" i="1"/>
  <c r="BD349" i="1"/>
  <c r="BD350" i="1"/>
  <c r="BD351" i="1"/>
  <c r="BD352" i="1"/>
  <c r="BD353" i="1"/>
  <c r="BD354" i="1"/>
  <c r="BD355" i="1"/>
  <c r="BD356" i="1"/>
  <c r="BD357" i="1"/>
  <c r="BD358" i="1"/>
  <c r="BD359" i="1"/>
  <c r="BD360" i="1"/>
  <c r="BD361" i="1"/>
  <c r="BD362" i="1"/>
  <c r="BD363" i="1"/>
  <c r="BD364" i="1"/>
  <c r="BD365" i="1"/>
  <c r="BD366" i="1"/>
  <c r="BD367" i="1"/>
  <c r="BD368" i="1"/>
  <c r="BD369" i="1"/>
  <c r="BD370" i="1"/>
  <c r="BD371" i="1"/>
  <c r="BD372" i="1"/>
  <c r="BD373" i="1"/>
  <c r="BD374" i="1"/>
  <c r="BD375" i="1"/>
  <c r="BD376" i="1"/>
  <c r="BD377" i="1"/>
  <c r="BD378" i="1"/>
  <c r="BD379" i="1"/>
  <c r="BD380" i="1"/>
  <c r="BD381" i="1"/>
  <c r="BD382" i="1"/>
  <c r="BD383" i="1"/>
  <c r="BD384" i="1"/>
  <c r="BD385" i="1"/>
  <c r="BD386" i="1"/>
  <c r="BD387" i="1"/>
  <c r="BD388" i="1"/>
  <c r="BD389" i="1"/>
  <c r="BD390" i="1"/>
  <c r="BD391" i="1"/>
  <c r="BD392" i="1"/>
  <c r="BD393" i="1"/>
  <c r="BD394" i="1"/>
  <c r="BD395" i="1"/>
  <c r="BD396" i="1"/>
  <c r="BD397" i="1"/>
  <c r="BD398" i="1"/>
  <c r="BD399" i="1"/>
  <c r="BD400" i="1"/>
  <c r="BD401" i="1"/>
  <c r="BD402" i="1"/>
  <c r="BD403" i="1"/>
  <c r="BD404" i="1"/>
  <c r="BD405" i="1"/>
  <c r="BD406" i="1"/>
  <c r="BD407" i="1"/>
  <c r="BD408" i="1"/>
  <c r="BD409" i="1"/>
  <c r="BD410" i="1"/>
  <c r="BD411" i="1"/>
  <c r="BD412" i="1"/>
  <c r="BD413" i="1"/>
  <c r="BD414" i="1"/>
  <c r="BD415" i="1"/>
  <c r="BD416" i="1"/>
  <c r="BD417" i="1"/>
  <c r="BD418" i="1"/>
  <c r="BD419" i="1"/>
  <c r="BD420" i="1"/>
  <c r="BD421" i="1"/>
  <c r="BD422" i="1"/>
  <c r="BD423" i="1"/>
  <c r="BD424" i="1"/>
  <c r="BD425" i="1"/>
  <c r="BD426" i="1"/>
  <c r="BD427" i="1"/>
  <c r="BD428" i="1"/>
  <c r="BD429" i="1"/>
  <c r="BD430" i="1"/>
  <c r="BD431" i="1"/>
  <c r="BD432" i="1"/>
  <c r="BD433" i="1"/>
  <c r="BD434" i="1"/>
  <c r="BD435" i="1"/>
  <c r="BD436" i="1"/>
  <c r="BD437" i="1"/>
  <c r="BD438" i="1"/>
  <c r="BD439" i="1"/>
  <c r="BD440" i="1"/>
  <c r="BD441" i="1"/>
  <c r="BD442" i="1"/>
  <c r="BD443" i="1"/>
  <c r="BD444" i="1"/>
  <c r="BD445" i="1"/>
  <c r="BD446" i="1"/>
  <c r="BD447" i="1"/>
  <c r="BD448" i="1"/>
  <c r="BD449" i="1"/>
  <c r="BD450" i="1"/>
  <c r="BD451" i="1"/>
  <c r="BD452" i="1"/>
  <c r="BD453" i="1"/>
  <c r="BD454" i="1"/>
  <c r="BD455" i="1"/>
  <c r="BD456" i="1"/>
  <c r="BD457" i="1"/>
  <c r="BD458" i="1"/>
  <c r="BD459" i="1"/>
  <c r="BD460" i="1"/>
  <c r="BD461" i="1"/>
  <c r="BD462" i="1"/>
  <c r="BD463" i="1"/>
  <c r="BD464" i="1"/>
  <c r="BD465" i="1"/>
  <c r="BD466" i="1"/>
  <c r="BD467" i="1"/>
  <c r="BD468" i="1"/>
  <c r="BD469" i="1"/>
  <c r="BD470" i="1"/>
  <c r="BD471" i="1"/>
  <c r="BD472" i="1"/>
  <c r="BD473" i="1"/>
  <c r="BD474" i="1"/>
  <c r="BD475" i="1"/>
  <c r="BD476" i="1"/>
  <c r="BD477" i="1"/>
  <c r="BD478" i="1"/>
  <c r="BD479" i="1"/>
  <c r="BD480" i="1"/>
  <c r="BD481" i="1"/>
  <c r="BD482" i="1"/>
  <c r="BD483" i="1"/>
  <c r="BD484" i="1"/>
  <c r="BD485" i="1"/>
  <c r="BD486" i="1"/>
  <c r="BD487" i="1"/>
  <c r="BD488" i="1"/>
  <c r="BD489" i="1"/>
  <c r="BD490" i="1"/>
  <c r="BD491" i="1"/>
  <c r="BD492" i="1"/>
  <c r="BD493" i="1"/>
  <c r="BD494" i="1"/>
  <c r="BD495" i="1"/>
  <c r="BD496" i="1"/>
  <c r="BD497" i="1"/>
  <c r="BD498" i="1"/>
  <c r="BD499" i="1"/>
  <c r="BD500" i="1"/>
  <c r="BD501" i="1"/>
  <c r="BD502" i="1"/>
  <c r="BD503" i="1"/>
  <c r="BD504" i="1"/>
  <c r="BD505" i="1"/>
  <c r="BD506" i="1"/>
  <c r="BD507" i="1"/>
  <c r="BD508" i="1"/>
  <c r="BD509" i="1"/>
  <c r="BD510" i="1"/>
  <c r="BD511" i="1"/>
  <c r="BD512" i="1"/>
  <c r="BD513" i="1"/>
  <c r="BD514" i="1"/>
  <c r="BD515" i="1"/>
  <c r="BD516" i="1"/>
  <c r="BD517" i="1"/>
  <c r="BD518" i="1"/>
  <c r="BD519" i="1"/>
  <c r="BD520" i="1"/>
  <c r="BD521" i="1"/>
  <c r="BD522" i="1"/>
  <c r="BD523" i="1"/>
  <c r="BD524" i="1"/>
  <c r="BD525" i="1"/>
  <c r="BD526" i="1"/>
  <c r="BD527" i="1"/>
  <c r="BD528" i="1"/>
  <c r="BD529" i="1"/>
  <c r="BD530" i="1"/>
  <c r="BD531" i="1"/>
  <c r="BD532" i="1"/>
  <c r="BD533" i="1"/>
  <c r="BD534" i="1"/>
  <c r="BD535" i="1"/>
  <c r="BD536" i="1"/>
  <c r="BD537" i="1"/>
  <c r="BD538" i="1"/>
  <c r="BD539" i="1"/>
  <c r="BD540" i="1"/>
  <c r="BD541" i="1"/>
  <c r="BD542" i="1"/>
  <c r="BD543" i="1"/>
  <c r="BD544" i="1"/>
  <c r="BD545" i="1"/>
  <c r="BD546" i="1"/>
  <c r="BD547" i="1"/>
  <c r="BD548" i="1"/>
  <c r="BD549" i="1"/>
  <c r="BD550" i="1"/>
  <c r="BD551" i="1"/>
  <c r="BD552" i="1"/>
  <c r="BD553" i="1"/>
  <c r="BD554" i="1"/>
  <c r="BD555" i="1"/>
  <c r="BD556" i="1"/>
  <c r="BD557" i="1"/>
  <c r="BD558" i="1"/>
  <c r="BD559" i="1"/>
  <c r="BD560" i="1"/>
  <c r="BD561" i="1"/>
  <c r="BD562" i="1"/>
  <c r="BD563" i="1"/>
  <c r="BD564" i="1"/>
  <c r="BD565" i="1"/>
  <c r="BD566" i="1"/>
  <c r="BD567" i="1"/>
  <c r="BD568" i="1"/>
  <c r="BD569" i="1"/>
  <c r="BD570" i="1"/>
  <c r="BD571" i="1"/>
  <c r="BD572" i="1"/>
  <c r="BD573" i="1"/>
  <c r="BD574" i="1"/>
  <c r="BD575" i="1"/>
  <c r="BD576" i="1"/>
  <c r="BD577" i="1"/>
  <c r="BD578" i="1"/>
  <c r="BD579" i="1"/>
  <c r="BD580" i="1"/>
  <c r="BD581" i="1"/>
  <c r="BD582" i="1"/>
  <c r="BD583" i="1"/>
  <c r="BD584" i="1"/>
  <c r="BD585" i="1"/>
  <c r="BD586" i="1"/>
  <c r="BD587" i="1"/>
  <c r="BD588" i="1"/>
  <c r="BD589" i="1"/>
  <c r="BD590" i="1"/>
  <c r="BD591" i="1"/>
  <c r="BD592" i="1"/>
  <c r="BD593" i="1"/>
  <c r="BD594" i="1"/>
  <c r="BD595" i="1"/>
  <c r="BD596" i="1"/>
  <c r="BD597" i="1"/>
  <c r="BD598" i="1"/>
  <c r="BD599" i="1"/>
  <c r="BD600" i="1"/>
  <c r="BD601" i="1"/>
  <c r="BD602" i="1"/>
  <c r="BD603" i="1"/>
  <c r="BD604" i="1"/>
  <c r="BD605" i="1"/>
  <c r="BD606" i="1"/>
  <c r="BD607" i="1"/>
  <c r="BD608" i="1"/>
  <c r="BD609" i="1"/>
  <c r="BD610" i="1"/>
  <c r="BD611" i="1"/>
  <c r="BD612" i="1"/>
  <c r="BD613" i="1"/>
  <c r="BD614" i="1"/>
  <c r="BD615" i="1"/>
  <c r="BD616" i="1"/>
  <c r="BD617" i="1"/>
  <c r="BD618" i="1"/>
  <c r="BD619" i="1"/>
  <c r="BD620" i="1"/>
  <c r="BD621" i="1"/>
  <c r="BD622" i="1"/>
  <c r="BD623" i="1"/>
  <c r="BD624" i="1"/>
  <c r="BD625" i="1"/>
  <c r="BD626" i="1"/>
  <c r="BD627" i="1"/>
  <c r="BD628" i="1"/>
  <c r="BD629" i="1"/>
  <c r="BD630" i="1"/>
  <c r="BD631" i="1"/>
  <c r="BD632" i="1"/>
  <c r="BD633" i="1"/>
  <c r="BD634" i="1"/>
  <c r="BD635" i="1"/>
  <c r="BD636" i="1"/>
  <c r="BD637" i="1"/>
  <c r="BD638" i="1"/>
  <c r="BD639" i="1"/>
  <c r="BD640" i="1"/>
  <c r="BD641" i="1"/>
  <c r="BD642" i="1"/>
  <c r="BD643" i="1"/>
  <c r="BD644" i="1"/>
  <c r="BD645" i="1"/>
  <c r="BD646" i="1"/>
  <c r="BD647" i="1"/>
  <c r="BD648" i="1"/>
  <c r="BD649" i="1"/>
  <c r="BD650" i="1"/>
  <c r="BD651" i="1"/>
  <c r="BD652" i="1"/>
  <c r="BD653" i="1"/>
  <c r="BD654" i="1"/>
  <c r="BD655" i="1"/>
  <c r="BD656" i="1"/>
  <c r="BD657" i="1"/>
  <c r="BD658" i="1"/>
  <c r="BD659" i="1"/>
  <c r="BD660" i="1"/>
  <c r="BD661" i="1"/>
  <c r="BD662" i="1"/>
  <c r="BD663" i="1"/>
  <c r="BD664" i="1"/>
  <c r="BD665" i="1"/>
  <c r="BD666" i="1"/>
  <c r="BD667" i="1"/>
  <c r="BD668" i="1"/>
  <c r="BD669" i="1"/>
  <c r="BD670" i="1"/>
  <c r="BD671" i="1"/>
  <c r="BD672" i="1"/>
  <c r="BD673" i="1"/>
  <c r="BD674" i="1"/>
  <c r="BD675" i="1"/>
  <c r="BD676" i="1"/>
  <c r="BD677" i="1"/>
  <c r="BD678" i="1"/>
  <c r="BD679" i="1"/>
  <c r="BD680" i="1"/>
  <c r="BD681" i="1"/>
  <c r="BD682" i="1"/>
  <c r="BD683" i="1"/>
  <c r="BD684" i="1"/>
  <c r="BD685" i="1"/>
  <c r="BD686" i="1"/>
  <c r="BD687" i="1"/>
  <c r="BD688" i="1"/>
  <c r="BD689" i="1"/>
  <c r="BD690" i="1"/>
  <c r="BD691" i="1"/>
  <c r="BD692" i="1"/>
  <c r="BD693" i="1"/>
  <c r="BD694" i="1"/>
  <c r="BD695" i="1"/>
  <c r="BD696" i="1"/>
  <c r="BD697" i="1"/>
  <c r="BD698" i="1"/>
  <c r="BD699" i="1"/>
  <c r="BD700" i="1"/>
  <c r="BD701" i="1"/>
  <c r="BD702" i="1"/>
  <c r="BD703" i="1"/>
  <c r="BD704" i="1"/>
  <c r="BD705" i="1"/>
  <c r="BD706" i="1"/>
  <c r="BD707" i="1"/>
  <c r="BD708" i="1"/>
  <c r="BD709" i="1"/>
  <c r="BD710" i="1"/>
  <c r="BD711" i="1"/>
  <c r="BD712" i="1"/>
  <c r="BD713" i="1"/>
  <c r="BD714" i="1"/>
  <c r="BD715" i="1"/>
  <c r="BD716" i="1"/>
  <c r="BD717" i="1"/>
  <c r="BD718" i="1"/>
  <c r="BD719" i="1"/>
  <c r="BD720" i="1"/>
  <c r="BD721" i="1"/>
  <c r="BD722" i="1"/>
  <c r="BD723" i="1"/>
  <c r="BD724" i="1"/>
  <c r="BD725" i="1"/>
  <c r="BD726" i="1"/>
  <c r="BD727" i="1"/>
  <c r="BD728" i="1"/>
  <c r="BD729" i="1"/>
  <c r="BD730" i="1"/>
  <c r="BD731" i="1"/>
  <c r="BD732" i="1"/>
  <c r="BD733" i="1"/>
  <c r="BD734" i="1"/>
  <c r="BD735" i="1"/>
  <c r="BD736" i="1"/>
  <c r="BD737" i="1"/>
  <c r="BD738" i="1"/>
  <c r="BD739" i="1"/>
  <c r="BD740" i="1"/>
  <c r="BD741" i="1"/>
  <c r="BD742" i="1"/>
  <c r="BD743" i="1"/>
  <c r="BD744" i="1"/>
  <c r="BD745" i="1"/>
  <c r="BD746" i="1"/>
  <c r="BD747" i="1"/>
  <c r="BD748" i="1"/>
  <c r="BD749" i="1"/>
  <c r="BD750" i="1"/>
  <c r="BD751" i="1"/>
  <c r="BD752" i="1"/>
  <c r="BD753" i="1"/>
  <c r="BD754" i="1"/>
  <c r="BD755" i="1"/>
  <c r="BD756" i="1"/>
  <c r="BD757" i="1"/>
  <c r="AV757" i="3"/>
  <c r="AL757" i="3"/>
  <c r="AG757" i="3"/>
  <c r="AI757" i="3" s="1"/>
  <c r="AD757" i="3"/>
  <c r="AA757" i="3"/>
  <c r="AB757" i="3" s="1"/>
  <c r="Y757" i="3"/>
  <c r="X757" i="3"/>
  <c r="W757" i="3"/>
  <c r="U757" i="3"/>
  <c r="T757" i="3"/>
  <c r="S757" i="3"/>
  <c r="R757" i="3"/>
  <c r="J757" i="3"/>
  <c r="G757" i="3"/>
  <c r="E757" i="3"/>
  <c r="C757" i="3"/>
  <c r="P757" i="3" s="1"/>
  <c r="AV756" i="3"/>
  <c r="AL756" i="3"/>
  <c r="AG756" i="3"/>
  <c r="AI756" i="3" s="1"/>
  <c r="AD756" i="3"/>
  <c r="AA756" i="3"/>
  <c r="AB756" i="3" s="1"/>
  <c r="Y756" i="3"/>
  <c r="X756" i="3"/>
  <c r="W756" i="3"/>
  <c r="U756" i="3"/>
  <c r="T756" i="3"/>
  <c r="S756" i="3"/>
  <c r="R756" i="3"/>
  <c r="J756" i="3"/>
  <c r="K756" i="3" s="1"/>
  <c r="L756" i="3" s="1"/>
  <c r="G756" i="3"/>
  <c r="E756" i="3"/>
  <c r="C756" i="3"/>
  <c r="P756" i="3" s="1"/>
  <c r="AV755" i="3"/>
  <c r="AO755" i="3"/>
  <c r="AQ755" i="3" s="1"/>
  <c r="AL755" i="3"/>
  <c r="AG755" i="3"/>
  <c r="AD755" i="3"/>
  <c r="AA755" i="3"/>
  <c r="AB755" i="3" s="1"/>
  <c r="Y755" i="3"/>
  <c r="X755" i="3"/>
  <c r="W755" i="3"/>
  <c r="U755" i="3"/>
  <c r="T755" i="3"/>
  <c r="S755" i="3"/>
  <c r="R755" i="3"/>
  <c r="J755" i="3"/>
  <c r="K755" i="3" s="1"/>
  <c r="G755" i="3"/>
  <c r="E755" i="3"/>
  <c r="C755" i="3"/>
  <c r="M755" i="3" s="1"/>
  <c r="AV754" i="3"/>
  <c r="AL754" i="3"/>
  <c r="AO754" i="3" s="1"/>
  <c r="AG754" i="3"/>
  <c r="AD754" i="3"/>
  <c r="AA754" i="3"/>
  <c r="AB754" i="3" s="1"/>
  <c r="Y754" i="3"/>
  <c r="X754" i="3"/>
  <c r="W754" i="3"/>
  <c r="U754" i="3"/>
  <c r="T754" i="3"/>
  <c r="S754" i="3"/>
  <c r="R754" i="3"/>
  <c r="J754" i="3"/>
  <c r="G754" i="3"/>
  <c r="E754" i="3"/>
  <c r="C754" i="3"/>
  <c r="AV753" i="3"/>
  <c r="AL753" i="3"/>
  <c r="AR753" i="3" s="1"/>
  <c r="AS753" i="3" s="1"/>
  <c r="AI753" i="3"/>
  <c r="AG753" i="3"/>
  <c r="AH753" i="3" s="1"/>
  <c r="AD753" i="3"/>
  <c r="AA753" i="3"/>
  <c r="AB753" i="3" s="1"/>
  <c r="Y753" i="3"/>
  <c r="X753" i="3"/>
  <c r="W753" i="3"/>
  <c r="U753" i="3"/>
  <c r="T753" i="3"/>
  <c r="S753" i="3"/>
  <c r="R753" i="3"/>
  <c r="M753" i="3"/>
  <c r="J753" i="3"/>
  <c r="H753" i="3"/>
  <c r="G753" i="3"/>
  <c r="E753" i="3"/>
  <c r="C753" i="3"/>
  <c r="D753" i="3" s="1"/>
  <c r="AV752" i="3"/>
  <c r="AL752" i="3"/>
  <c r="AO752" i="3" s="1"/>
  <c r="AQ752" i="3" s="1"/>
  <c r="AG752" i="3"/>
  <c r="AD752" i="3"/>
  <c r="AA752" i="3"/>
  <c r="AB752" i="3" s="1"/>
  <c r="Y752" i="3"/>
  <c r="X752" i="3"/>
  <c r="W752" i="3"/>
  <c r="U752" i="3"/>
  <c r="T752" i="3"/>
  <c r="S752" i="3"/>
  <c r="R752" i="3"/>
  <c r="J752" i="3"/>
  <c r="K752" i="3" s="1"/>
  <c r="G752" i="3"/>
  <c r="E752" i="3"/>
  <c r="C752" i="3"/>
  <c r="AP752" i="3" s="1"/>
  <c r="AV751" i="3"/>
  <c r="AL751" i="3"/>
  <c r="AG751" i="3"/>
  <c r="AN751" i="3" s="1"/>
  <c r="AE751" i="3"/>
  <c r="AD751" i="3"/>
  <c r="AA751" i="3"/>
  <c r="AB751" i="3" s="1"/>
  <c r="Y751" i="3"/>
  <c r="X751" i="3"/>
  <c r="W751" i="3"/>
  <c r="U751" i="3"/>
  <c r="T751" i="3"/>
  <c r="S751" i="3"/>
  <c r="R751" i="3"/>
  <c r="J751" i="3"/>
  <c r="K751" i="3"/>
  <c r="G751" i="3"/>
  <c r="E751" i="3"/>
  <c r="C751" i="3"/>
  <c r="M751" i="3" s="1"/>
  <c r="AV750" i="3"/>
  <c r="AL750" i="3"/>
  <c r="AO750" i="3" s="1"/>
  <c r="AQ750" i="3" s="1"/>
  <c r="AG750" i="3"/>
  <c r="AI750" i="3" s="1"/>
  <c r="AD750" i="3"/>
  <c r="AA750" i="3"/>
  <c r="AB750" i="3" s="1"/>
  <c r="Y750" i="3"/>
  <c r="X750" i="3"/>
  <c r="W750" i="3"/>
  <c r="U750" i="3"/>
  <c r="T750" i="3"/>
  <c r="S750" i="3"/>
  <c r="R750" i="3"/>
  <c r="J750" i="3"/>
  <c r="G750" i="3"/>
  <c r="E750" i="3"/>
  <c r="C750" i="3"/>
  <c r="AV749" i="3"/>
  <c r="AL749" i="3"/>
  <c r="AG749" i="3"/>
  <c r="AI749" i="3" s="1"/>
  <c r="AD749" i="3"/>
  <c r="AB749" i="3"/>
  <c r="AA749" i="3"/>
  <c r="Y749" i="3"/>
  <c r="X749" i="3"/>
  <c r="W749" i="3"/>
  <c r="U749" i="3"/>
  <c r="T749" i="3"/>
  <c r="S749" i="3"/>
  <c r="R749" i="3"/>
  <c r="J749" i="3"/>
  <c r="K749" i="3" s="1"/>
  <c r="G749" i="3"/>
  <c r="E749" i="3"/>
  <c r="C749" i="3"/>
  <c r="P749" i="3" s="1"/>
  <c r="AV748" i="3"/>
  <c r="AL748" i="3"/>
  <c r="AG748" i="3"/>
  <c r="AI748" i="3" s="1"/>
  <c r="AD748" i="3"/>
  <c r="AA748" i="3"/>
  <c r="AB748" i="3" s="1"/>
  <c r="Y748" i="3"/>
  <c r="X748" i="3"/>
  <c r="W748" i="3"/>
  <c r="V748" i="3"/>
  <c r="U748" i="3"/>
  <c r="T748" i="3"/>
  <c r="S748" i="3"/>
  <c r="R748" i="3"/>
  <c r="J748" i="3"/>
  <c r="G748" i="3"/>
  <c r="E748" i="3"/>
  <c r="C748" i="3"/>
  <c r="AV747" i="3"/>
  <c r="AL747" i="3"/>
  <c r="AG747" i="3"/>
  <c r="AI747" i="3" s="1"/>
  <c r="AD747" i="3"/>
  <c r="AA747" i="3"/>
  <c r="AB747" i="3" s="1"/>
  <c r="Y747" i="3"/>
  <c r="X747" i="3"/>
  <c r="W747" i="3"/>
  <c r="U747" i="3"/>
  <c r="T747" i="3"/>
  <c r="S747" i="3"/>
  <c r="R747" i="3"/>
  <c r="J747" i="3"/>
  <c r="K747" i="3" s="1"/>
  <c r="O747" i="3" s="1"/>
  <c r="G747" i="3"/>
  <c r="E747" i="3"/>
  <c r="C747" i="3"/>
  <c r="AE747" i="3" s="1"/>
  <c r="AV746" i="3"/>
  <c r="AL746" i="3"/>
  <c r="AG746" i="3"/>
  <c r="AD746" i="3"/>
  <c r="AA746" i="3"/>
  <c r="AB746" i="3" s="1"/>
  <c r="Y746" i="3"/>
  <c r="X746" i="3"/>
  <c r="W746" i="3"/>
  <c r="U746" i="3"/>
  <c r="T746" i="3"/>
  <c r="S746" i="3"/>
  <c r="R746" i="3"/>
  <c r="J746" i="3"/>
  <c r="G746" i="3"/>
  <c r="E746" i="3"/>
  <c r="C746" i="3"/>
  <c r="M746" i="3" s="1"/>
  <c r="AV745" i="3"/>
  <c r="AL745" i="3"/>
  <c r="AG745" i="3"/>
  <c r="AD745" i="3"/>
  <c r="AA745" i="3"/>
  <c r="AB745" i="3" s="1"/>
  <c r="Y745" i="3"/>
  <c r="X745" i="3"/>
  <c r="W745" i="3"/>
  <c r="U745" i="3"/>
  <c r="T745" i="3"/>
  <c r="S745" i="3"/>
  <c r="R745" i="3"/>
  <c r="J745" i="3"/>
  <c r="G745" i="3"/>
  <c r="E745" i="3"/>
  <c r="C745" i="3"/>
  <c r="P745" i="3" s="1"/>
  <c r="AV744" i="3"/>
  <c r="AL744" i="3"/>
  <c r="AG744" i="3"/>
  <c r="AI744" i="3" s="1"/>
  <c r="AD744" i="3"/>
  <c r="AA744" i="3"/>
  <c r="AB744" i="3" s="1"/>
  <c r="Y744" i="3"/>
  <c r="X744" i="3"/>
  <c r="W744" i="3"/>
  <c r="U744" i="3"/>
  <c r="T744" i="3"/>
  <c r="S744" i="3"/>
  <c r="R744" i="3"/>
  <c r="J744" i="3"/>
  <c r="G744" i="3"/>
  <c r="E744" i="3"/>
  <c r="C744" i="3"/>
  <c r="AV743" i="3"/>
  <c r="AL743" i="3"/>
  <c r="AG743" i="3"/>
  <c r="AD743" i="3"/>
  <c r="AA743" i="3"/>
  <c r="AB743" i="3" s="1"/>
  <c r="Y743" i="3"/>
  <c r="X743" i="3"/>
  <c r="W743" i="3"/>
  <c r="U743" i="3"/>
  <c r="T743" i="3"/>
  <c r="S743" i="3"/>
  <c r="R743" i="3"/>
  <c r="J743" i="3"/>
  <c r="G743" i="3"/>
  <c r="E743" i="3"/>
  <c r="C743" i="3"/>
  <c r="M743" i="3" s="1"/>
  <c r="AV742" i="3"/>
  <c r="AL742" i="3"/>
  <c r="AO742" i="3" s="1"/>
  <c r="AQ742" i="3" s="1"/>
  <c r="AG742" i="3"/>
  <c r="AD742" i="3"/>
  <c r="AA742" i="3"/>
  <c r="AB742" i="3" s="1"/>
  <c r="Y742" i="3"/>
  <c r="X742" i="3"/>
  <c r="W742" i="3"/>
  <c r="U742" i="3"/>
  <c r="T742" i="3"/>
  <c r="S742" i="3"/>
  <c r="R742" i="3"/>
  <c r="J742" i="3"/>
  <c r="G742" i="3"/>
  <c r="E742" i="3"/>
  <c r="C742" i="3"/>
  <c r="P742" i="3" s="1"/>
  <c r="AV741" i="3"/>
  <c r="AL741" i="3"/>
  <c r="AN741" i="3" s="1"/>
  <c r="AG741" i="3"/>
  <c r="AI741" i="3" s="1"/>
  <c r="AD741" i="3"/>
  <c r="AA741" i="3"/>
  <c r="AB741" i="3" s="1"/>
  <c r="Y741" i="3"/>
  <c r="X741" i="3"/>
  <c r="W741" i="3"/>
  <c r="U741" i="3"/>
  <c r="T741" i="3"/>
  <c r="S741" i="3"/>
  <c r="R741" i="3"/>
  <c r="J741" i="3"/>
  <c r="K741" i="3" s="1"/>
  <c r="O741" i="3" s="1"/>
  <c r="G741" i="3"/>
  <c r="E741" i="3"/>
  <c r="C741" i="3"/>
  <c r="AV740" i="3"/>
  <c r="AL740" i="3"/>
  <c r="AG740" i="3"/>
  <c r="AD740" i="3"/>
  <c r="AA740" i="3"/>
  <c r="AB740" i="3" s="1"/>
  <c r="Y740" i="3"/>
  <c r="X740" i="3"/>
  <c r="W740" i="3"/>
  <c r="U740" i="3"/>
  <c r="T740" i="3"/>
  <c r="S740" i="3"/>
  <c r="R740" i="3"/>
  <c r="J740" i="3"/>
  <c r="K740" i="3" s="1"/>
  <c r="G740" i="3"/>
  <c r="E740" i="3"/>
  <c r="C740" i="3"/>
  <c r="P740" i="3" s="1"/>
  <c r="AV739" i="3"/>
  <c r="AL739" i="3"/>
  <c r="AG739" i="3"/>
  <c r="AE739" i="3"/>
  <c r="AD739" i="3"/>
  <c r="AA739" i="3"/>
  <c r="AB739" i="3" s="1"/>
  <c r="Y739" i="3"/>
  <c r="X739" i="3"/>
  <c r="W739" i="3"/>
  <c r="U739" i="3"/>
  <c r="T739" i="3"/>
  <c r="S739" i="3"/>
  <c r="R739" i="3"/>
  <c r="J739" i="3"/>
  <c r="K739" i="3" s="1"/>
  <c r="G739" i="3"/>
  <c r="E739" i="3"/>
  <c r="C739" i="3"/>
  <c r="M739" i="3" s="1"/>
  <c r="AV738" i="3"/>
  <c r="AL738" i="3"/>
  <c r="AG738" i="3"/>
  <c r="AI738" i="3" s="1"/>
  <c r="AD738" i="3"/>
  <c r="AA738" i="3"/>
  <c r="AB738" i="3" s="1"/>
  <c r="Y738" i="3"/>
  <c r="X738" i="3"/>
  <c r="W738" i="3"/>
  <c r="U738" i="3"/>
  <c r="T738" i="3"/>
  <c r="S738" i="3"/>
  <c r="R738" i="3"/>
  <c r="J738" i="3"/>
  <c r="G738" i="3"/>
  <c r="E738" i="3"/>
  <c r="C738" i="3"/>
  <c r="M738" i="3" s="1"/>
  <c r="AV737" i="3"/>
  <c r="AL737" i="3"/>
  <c r="AG737" i="3"/>
  <c r="AD737" i="3"/>
  <c r="AA737" i="3"/>
  <c r="AB737" i="3" s="1"/>
  <c r="Y737" i="3"/>
  <c r="X737" i="3"/>
  <c r="W737" i="3"/>
  <c r="U737" i="3"/>
  <c r="T737" i="3"/>
  <c r="S737" i="3"/>
  <c r="R737" i="3"/>
  <c r="J737" i="3"/>
  <c r="G737" i="3"/>
  <c r="E737" i="3"/>
  <c r="C737" i="3"/>
  <c r="D737" i="3" s="1"/>
  <c r="AV736" i="3"/>
  <c r="AL736" i="3"/>
  <c r="AG736" i="3"/>
  <c r="AD736" i="3"/>
  <c r="AA736" i="3"/>
  <c r="AB736" i="3" s="1"/>
  <c r="Y736" i="3"/>
  <c r="X736" i="3"/>
  <c r="W736" i="3"/>
  <c r="U736" i="3"/>
  <c r="T736" i="3"/>
  <c r="S736" i="3"/>
  <c r="R736" i="3"/>
  <c r="J736" i="3"/>
  <c r="K736" i="3"/>
  <c r="G736" i="3"/>
  <c r="E736" i="3"/>
  <c r="C736" i="3"/>
  <c r="D736" i="3" s="1"/>
  <c r="AV735" i="3"/>
  <c r="AL735" i="3"/>
  <c r="AG735" i="3"/>
  <c r="AI735" i="3" s="1"/>
  <c r="AD735" i="3"/>
  <c r="AA735" i="3"/>
  <c r="AB735" i="3" s="1"/>
  <c r="Y735" i="3"/>
  <c r="X735" i="3"/>
  <c r="W735" i="3"/>
  <c r="U735" i="3"/>
  <c r="T735" i="3"/>
  <c r="S735" i="3"/>
  <c r="R735" i="3"/>
  <c r="J735" i="3"/>
  <c r="K735" i="3" s="1"/>
  <c r="L735" i="3" s="1"/>
  <c r="G735" i="3"/>
  <c r="E735" i="3"/>
  <c r="C735" i="3"/>
  <c r="M735" i="3" s="1"/>
  <c r="AV734" i="3"/>
  <c r="AL734" i="3"/>
  <c r="AO734" i="3" s="1"/>
  <c r="AQ734" i="3" s="1"/>
  <c r="AG734" i="3"/>
  <c r="AD734" i="3"/>
  <c r="AA734" i="3"/>
  <c r="AB734" i="3" s="1"/>
  <c r="Y734" i="3"/>
  <c r="X734" i="3"/>
  <c r="W734" i="3"/>
  <c r="U734" i="3"/>
  <c r="T734" i="3"/>
  <c r="S734" i="3"/>
  <c r="R734" i="3"/>
  <c r="J734" i="3"/>
  <c r="G734" i="3"/>
  <c r="E734" i="3"/>
  <c r="C734" i="3"/>
  <c r="M734" i="3" s="1"/>
  <c r="AV733" i="3"/>
  <c r="AL733" i="3"/>
  <c r="AG733" i="3"/>
  <c r="AI733" i="3" s="1"/>
  <c r="AD733" i="3"/>
  <c r="AA733" i="3"/>
  <c r="AB733" i="3" s="1"/>
  <c r="Y733" i="3"/>
  <c r="X733" i="3"/>
  <c r="W733" i="3"/>
  <c r="U733" i="3"/>
  <c r="T733" i="3"/>
  <c r="S733" i="3"/>
  <c r="R733" i="3"/>
  <c r="J733" i="3"/>
  <c r="G733" i="3"/>
  <c r="E733" i="3"/>
  <c r="C733" i="3"/>
  <c r="AV732" i="3"/>
  <c r="AL732" i="3"/>
  <c r="AG732" i="3"/>
  <c r="AD732" i="3"/>
  <c r="AA732" i="3"/>
  <c r="AB732" i="3" s="1"/>
  <c r="Y732" i="3"/>
  <c r="X732" i="3"/>
  <c r="W732" i="3"/>
  <c r="U732" i="3"/>
  <c r="T732" i="3"/>
  <c r="S732" i="3"/>
  <c r="R732" i="3"/>
  <c r="J732" i="3"/>
  <c r="G732" i="3"/>
  <c r="E732" i="3"/>
  <c r="C732" i="3"/>
  <c r="H732" i="3" s="1"/>
  <c r="AV731" i="3"/>
  <c r="AL731" i="3"/>
  <c r="AG731" i="3"/>
  <c r="AI731" i="3" s="1"/>
  <c r="AD731" i="3"/>
  <c r="AA731" i="3"/>
  <c r="AB731" i="3" s="1"/>
  <c r="Y731" i="3"/>
  <c r="X731" i="3"/>
  <c r="W731" i="3"/>
  <c r="U731" i="3"/>
  <c r="T731" i="3"/>
  <c r="S731" i="3"/>
  <c r="R731" i="3"/>
  <c r="J731" i="3"/>
  <c r="K731" i="3" s="1"/>
  <c r="O731" i="3" s="1"/>
  <c r="G731" i="3"/>
  <c r="E731" i="3"/>
  <c r="C731" i="3"/>
  <c r="AV730" i="3"/>
  <c r="AL730" i="3"/>
  <c r="AO730" i="3" s="1"/>
  <c r="AQ730" i="3" s="1"/>
  <c r="AG730" i="3"/>
  <c r="AD730" i="3"/>
  <c r="AA730" i="3"/>
  <c r="AB730" i="3" s="1"/>
  <c r="Y730" i="3"/>
  <c r="X730" i="3"/>
  <c r="W730" i="3"/>
  <c r="U730" i="3"/>
  <c r="T730" i="3"/>
  <c r="S730" i="3"/>
  <c r="R730" i="3"/>
  <c r="J730" i="3"/>
  <c r="G730" i="3"/>
  <c r="E730" i="3"/>
  <c r="C730" i="3"/>
  <c r="AV729" i="3"/>
  <c r="AL729" i="3"/>
  <c r="AO729" i="3" s="1"/>
  <c r="AQ729" i="3" s="1"/>
  <c r="AG729" i="3"/>
  <c r="AD729" i="3"/>
  <c r="AA729" i="3"/>
  <c r="AB729" i="3" s="1"/>
  <c r="Y729" i="3"/>
  <c r="X729" i="3"/>
  <c r="W729" i="3"/>
  <c r="U729" i="3"/>
  <c r="T729" i="3"/>
  <c r="S729" i="3"/>
  <c r="R729" i="3"/>
  <c r="J729" i="3"/>
  <c r="G729" i="3"/>
  <c r="E729" i="3"/>
  <c r="C729" i="3"/>
  <c r="M729" i="3" s="1"/>
  <c r="AV728" i="3"/>
  <c r="AO728" i="3"/>
  <c r="AQ728" i="3" s="1"/>
  <c r="AL728" i="3"/>
  <c r="AG728" i="3"/>
  <c r="AD728" i="3"/>
  <c r="AA728" i="3"/>
  <c r="AB728" i="3" s="1"/>
  <c r="Y728" i="3"/>
  <c r="X728" i="3"/>
  <c r="W728" i="3"/>
  <c r="U728" i="3"/>
  <c r="T728" i="3"/>
  <c r="S728" i="3"/>
  <c r="R728" i="3"/>
  <c r="J728" i="3"/>
  <c r="G728" i="3"/>
  <c r="E728" i="3"/>
  <c r="C728" i="3"/>
  <c r="AE728" i="3" s="1"/>
  <c r="AV727" i="3"/>
  <c r="AL727" i="3"/>
  <c r="AG727" i="3"/>
  <c r="AI727" i="3" s="1"/>
  <c r="AD727" i="3"/>
  <c r="AA727" i="3"/>
  <c r="AB727" i="3" s="1"/>
  <c r="Y727" i="3"/>
  <c r="X727" i="3"/>
  <c r="W727" i="3"/>
  <c r="U727" i="3"/>
  <c r="T727" i="3"/>
  <c r="S727" i="3"/>
  <c r="R727" i="3"/>
  <c r="J727" i="3"/>
  <c r="K727" i="3" s="1"/>
  <c r="G727" i="3"/>
  <c r="E727" i="3"/>
  <c r="C727" i="3"/>
  <c r="AV726" i="3"/>
  <c r="AL726" i="3"/>
  <c r="AG726" i="3"/>
  <c r="AI726" i="3" s="1"/>
  <c r="AD726" i="3"/>
  <c r="AA726" i="3"/>
  <c r="AB726" i="3" s="1"/>
  <c r="Y726" i="3"/>
  <c r="X726" i="3"/>
  <c r="W726" i="3"/>
  <c r="U726" i="3"/>
  <c r="T726" i="3"/>
  <c r="S726" i="3"/>
  <c r="R726" i="3"/>
  <c r="J726" i="3"/>
  <c r="G726" i="3"/>
  <c r="E726" i="3"/>
  <c r="C726" i="3"/>
  <c r="AV725" i="3"/>
  <c r="AL725" i="3"/>
  <c r="AG725" i="3"/>
  <c r="AI725" i="3" s="1"/>
  <c r="AD725" i="3"/>
  <c r="AA725" i="3"/>
  <c r="AB725" i="3" s="1"/>
  <c r="Y725" i="3"/>
  <c r="X725" i="3"/>
  <c r="W725" i="3"/>
  <c r="U725" i="3"/>
  <c r="T725" i="3"/>
  <c r="S725" i="3"/>
  <c r="R725" i="3"/>
  <c r="J725" i="3"/>
  <c r="G725" i="3"/>
  <c r="E725" i="3"/>
  <c r="C725" i="3"/>
  <c r="AV724" i="3"/>
  <c r="AL724" i="3"/>
  <c r="AG724" i="3"/>
  <c r="AI724" i="3" s="1"/>
  <c r="AD724" i="3"/>
  <c r="AA724" i="3"/>
  <c r="AB724" i="3" s="1"/>
  <c r="Y724" i="3"/>
  <c r="X724" i="3"/>
  <c r="W724" i="3"/>
  <c r="U724" i="3"/>
  <c r="T724" i="3"/>
  <c r="S724" i="3"/>
  <c r="R724" i="3"/>
  <c r="J724" i="3"/>
  <c r="G724" i="3"/>
  <c r="E724" i="3"/>
  <c r="C724" i="3"/>
  <c r="AV723" i="3"/>
  <c r="AL723" i="3"/>
  <c r="AP723" i="3" s="1"/>
  <c r="AG723" i="3"/>
  <c r="AD723" i="3"/>
  <c r="AA723" i="3"/>
  <c r="AB723" i="3" s="1"/>
  <c r="Y723" i="3"/>
  <c r="X723" i="3"/>
  <c r="W723" i="3"/>
  <c r="U723" i="3"/>
  <c r="T723" i="3"/>
  <c r="S723" i="3"/>
  <c r="R723" i="3"/>
  <c r="P723" i="3"/>
  <c r="M723" i="3"/>
  <c r="J723" i="3"/>
  <c r="G723" i="3"/>
  <c r="E723" i="3"/>
  <c r="C723" i="3"/>
  <c r="AE723" i="3" s="1"/>
  <c r="AV722" i="3"/>
  <c r="AL722" i="3"/>
  <c r="AG722" i="3"/>
  <c r="AI722" i="3" s="1"/>
  <c r="AD722" i="3"/>
  <c r="AB722" i="3"/>
  <c r="AA722" i="3"/>
  <c r="Y722" i="3"/>
  <c r="X722" i="3"/>
  <c r="W722" i="3"/>
  <c r="U722" i="3"/>
  <c r="T722" i="3"/>
  <c r="S722" i="3"/>
  <c r="R722" i="3"/>
  <c r="J722" i="3"/>
  <c r="G722" i="3"/>
  <c r="E722" i="3"/>
  <c r="C722" i="3"/>
  <c r="V722" i="3" s="1"/>
  <c r="AV721" i="3"/>
  <c r="AL721" i="3"/>
  <c r="AO721" i="3" s="1"/>
  <c r="AQ721" i="3" s="1"/>
  <c r="AG721" i="3"/>
  <c r="AD721" i="3"/>
  <c r="AA721" i="3"/>
  <c r="AB721" i="3" s="1"/>
  <c r="Y721" i="3"/>
  <c r="X721" i="3"/>
  <c r="W721" i="3"/>
  <c r="U721" i="3"/>
  <c r="T721" i="3"/>
  <c r="S721" i="3"/>
  <c r="R721" i="3"/>
  <c r="J721" i="3"/>
  <c r="K721" i="3" s="1"/>
  <c r="G721" i="3"/>
  <c r="E721" i="3"/>
  <c r="C721" i="3"/>
  <c r="M721" i="3" s="1"/>
  <c r="AV720" i="3"/>
  <c r="AL720" i="3"/>
  <c r="AG720" i="3"/>
  <c r="AD720" i="3"/>
  <c r="AA720" i="3"/>
  <c r="AB720" i="3" s="1"/>
  <c r="Y720" i="3"/>
  <c r="X720" i="3"/>
  <c r="W720" i="3"/>
  <c r="U720" i="3"/>
  <c r="T720" i="3"/>
  <c r="S720" i="3"/>
  <c r="R720" i="3"/>
  <c r="J720" i="3"/>
  <c r="G720" i="3"/>
  <c r="E720" i="3"/>
  <c r="C720" i="3"/>
  <c r="AV719" i="3"/>
  <c r="AL719" i="3"/>
  <c r="AG719" i="3"/>
  <c r="AI719" i="3" s="1"/>
  <c r="AD719" i="3"/>
  <c r="AA719" i="3"/>
  <c r="AB719" i="3" s="1"/>
  <c r="Y719" i="3"/>
  <c r="X719" i="3"/>
  <c r="W719" i="3"/>
  <c r="U719" i="3"/>
  <c r="T719" i="3"/>
  <c r="S719" i="3"/>
  <c r="R719" i="3"/>
  <c r="J719" i="3"/>
  <c r="K719" i="3" s="1"/>
  <c r="G719" i="3"/>
  <c r="E719" i="3"/>
  <c r="C719" i="3"/>
  <c r="AV718" i="3"/>
  <c r="AL718" i="3"/>
  <c r="AG718" i="3"/>
  <c r="AI718" i="3" s="1"/>
  <c r="AD718" i="3"/>
  <c r="AA718" i="3"/>
  <c r="AB718" i="3" s="1"/>
  <c r="Y718" i="3"/>
  <c r="X718" i="3"/>
  <c r="W718" i="3"/>
  <c r="U718" i="3"/>
  <c r="T718" i="3"/>
  <c r="S718" i="3"/>
  <c r="R718" i="3"/>
  <c r="J718" i="3"/>
  <c r="G718" i="3"/>
  <c r="E718" i="3"/>
  <c r="C718" i="3"/>
  <c r="AV717" i="3"/>
  <c r="AL717" i="3"/>
  <c r="AG717" i="3"/>
  <c r="AD717" i="3"/>
  <c r="AA717" i="3"/>
  <c r="AB717" i="3" s="1"/>
  <c r="Y717" i="3"/>
  <c r="X717" i="3"/>
  <c r="W717" i="3"/>
  <c r="U717" i="3"/>
  <c r="T717" i="3"/>
  <c r="S717" i="3"/>
  <c r="R717" i="3"/>
  <c r="J717" i="3"/>
  <c r="K717" i="3" s="1"/>
  <c r="O717" i="3" s="1"/>
  <c r="G717" i="3"/>
  <c r="E717" i="3"/>
  <c r="C717" i="3"/>
  <c r="AV716" i="3"/>
  <c r="AL716" i="3"/>
  <c r="AG716" i="3"/>
  <c r="AI716" i="3" s="1"/>
  <c r="AD716" i="3"/>
  <c r="AA716" i="3"/>
  <c r="AB716" i="3" s="1"/>
  <c r="Y716" i="3"/>
  <c r="X716" i="3"/>
  <c r="W716" i="3"/>
  <c r="U716" i="3"/>
  <c r="T716" i="3"/>
  <c r="S716" i="3"/>
  <c r="R716" i="3"/>
  <c r="J716" i="3"/>
  <c r="K716" i="3" s="1"/>
  <c r="G716" i="3"/>
  <c r="E716" i="3"/>
  <c r="C716" i="3"/>
  <c r="AV715" i="3"/>
  <c r="AL715" i="3"/>
  <c r="AG715" i="3"/>
  <c r="AD715" i="3"/>
  <c r="AA715" i="3"/>
  <c r="AB715" i="3" s="1"/>
  <c r="Y715" i="3"/>
  <c r="X715" i="3"/>
  <c r="W715" i="3"/>
  <c r="U715" i="3"/>
  <c r="T715" i="3"/>
  <c r="S715" i="3"/>
  <c r="R715" i="3"/>
  <c r="J715" i="3"/>
  <c r="G715" i="3"/>
  <c r="E715" i="3"/>
  <c r="C715" i="3"/>
  <c r="AV714" i="3"/>
  <c r="AL714" i="3"/>
  <c r="AG714" i="3"/>
  <c r="AD714" i="3"/>
  <c r="AA714" i="3"/>
  <c r="AB714" i="3" s="1"/>
  <c r="Y714" i="3"/>
  <c r="X714" i="3"/>
  <c r="W714" i="3"/>
  <c r="U714" i="3"/>
  <c r="T714" i="3"/>
  <c r="S714" i="3"/>
  <c r="R714" i="3"/>
  <c r="J714" i="3"/>
  <c r="G714" i="3"/>
  <c r="E714" i="3"/>
  <c r="C714" i="3"/>
  <c r="P714" i="3" s="1"/>
  <c r="AV713" i="3"/>
  <c r="AL713" i="3"/>
  <c r="AG713" i="3"/>
  <c r="AD713" i="3"/>
  <c r="AA713" i="3"/>
  <c r="AB713" i="3" s="1"/>
  <c r="Y713" i="3"/>
  <c r="X713" i="3"/>
  <c r="W713" i="3"/>
  <c r="U713" i="3"/>
  <c r="T713" i="3"/>
  <c r="S713" i="3"/>
  <c r="R713" i="3"/>
  <c r="J713" i="3"/>
  <c r="G713" i="3"/>
  <c r="E713" i="3"/>
  <c r="C713" i="3"/>
  <c r="V713" i="3" s="1"/>
  <c r="AV712" i="3"/>
  <c r="AL712" i="3"/>
  <c r="AG712" i="3"/>
  <c r="AI712" i="3" s="1"/>
  <c r="AD712" i="3"/>
  <c r="AA712" i="3"/>
  <c r="AB712" i="3" s="1"/>
  <c r="Y712" i="3"/>
  <c r="X712" i="3"/>
  <c r="W712" i="3"/>
  <c r="U712" i="3"/>
  <c r="T712" i="3"/>
  <c r="S712" i="3"/>
  <c r="R712" i="3"/>
  <c r="J712" i="3"/>
  <c r="G712" i="3"/>
  <c r="E712" i="3"/>
  <c r="C712" i="3"/>
  <c r="D712" i="3" s="1"/>
  <c r="AV711" i="3"/>
  <c r="AL711" i="3"/>
  <c r="AG711" i="3"/>
  <c r="AD711" i="3"/>
  <c r="AA711" i="3"/>
  <c r="AB711" i="3" s="1"/>
  <c r="Y711" i="3"/>
  <c r="X711" i="3"/>
  <c r="W711" i="3"/>
  <c r="U711" i="3"/>
  <c r="T711" i="3"/>
  <c r="S711" i="3"/>
  <c r="R711" i="3"/>
  <c r="J711" i="3"/>
  <c r="G711" i="3"/>
  <c r="E711" i="3"/>
  <c r="C711" i="3"/>
  <c r="D711" i="3" s="1"/>
  <c r="AV710" i="3"/>
  <c r="AL710" i="3"/>
  <c r="AG710" i="3"/>
  <c r="AI710" i="3" s="1"/>
  <c r="AD710" i="3"/>
  <c r="AA710" i="3"/>
  <c r="AB710" i="3" s="1"/>
  <c r="Y710" i="3"/>
  <c r="X710" i="3"/>
  <c r="W710" i="3"/>
  <c r="U710" i="3"/>
  <c r="T710" i="3"/>
  <c r="S710" i="3"/>
  <c r="R710" i="3"/>
  <c r="J710" i="3"/>
  <c r="G710" i="3"/>
  <c r="E710" i="3"/>
  <c r="C710" i="3"/>
  <c r="AV709" i="3"/>
  <c r="AL709" i="3"/>
  <c r="AO709" i="3" s="1"/>
  <c r="AQ709" i="3" s="1"/>
  <c r="AG709" i="3"/>
  <c r="AD709" i="3"/>
  <c r="AA709" i="3"/>
  <c r="AB709" i="3" s="1"/>
  <c r="Y709" i="3"/>
  <c r="X709" i="3"/>
  <c r="W709" i="3"/>
  <c r="U709" i="3"/>
  <c r="T709" i="3"/>
  <c r="S709" i="3"/>
  <c r="R709" i="3"/>
  <c r="J709" i="3"/>
  <c r="G709" i="3"/>
  <c r="E709" i="3"/>
  <c r="C709" i="3"/>
  <c r="H709" i="3" s="1"/>
  <c r="AV708" i="3"/>
  <c r="AL708" i="3"/>
  <c r="AG708" i="3"/>
  <c r="AI708" i="3" s="1"/>
  <c r="AD708" i="3"/>
  <c r="AA708" i="3"/>
  <c r="AB708" i="3" s="1"/>
  <c r="Y708" i="3"/>
  <c r="X708" i="3"/>
  <c r="W708" i="3"/>
  <c r="U708" i="3"/>
  <c r="T708" i="3"/>
  <c r="S708" i="3"/>
  <c r="R708" i="3"/>
  <c r="J708" i="3"/>
  <c r="G708" i="3"/>
  <c r="E708" i="3"/>
  <c r="C708" i="3"/>
  <c r="D708" i="3" s="1"/>
  <c r="AV707" i="3"/>
  <c r="AL707" i="3"/>
  <c r="AO707" i="3" s="1"/>
  <c r="AQ707" i="3" s="1"/>
  <c r="AG707" i="3"/>
  <c r="AI707" i="3" s="1"/>
  <c r="AD707" i="3"/>
  <c r="AA707" i="3"/>
  <c r="AB707" i="3" s="1"/>
  <c r="Y707" i="3"/>
  <c r="X707" i="3"/>
  <c r="W707" i="3"/>
  <c r="U707" i="3"/>
  <c r="T707" i="3"/>
  <c r="S707" i="3"/>
  <c r="R707" i="3"/>
  <c r="J707" i="3"/>
  <c r="K707" i="3" s="1"/>
  <c r="L707" i="3" s="1"/>
  <c r="G707" i="3"/>
  <c r="E707" i="3"/>
  <c r="C707" i="3"/>
  <c r="D707" i="3" s="1"/>
  <c r="AV706" i="3"/>
  <c r="AL706" i="3"/>
  <c r="AO706" i="3" s="1"/>
  <c r="AG706" i="3"/>
  <c r="AI706" i="3" s="1"/>
  <c r="AD706" i="3"/>
  <c r="AA706" i="3"/>
  <c r="AB706" i="3" s="1"/>
  <c r="Y706" i="3"/>
  <c r="X706" i="3"/>
  <c r="W706" i="3"/>
  <c r="U706" i="3"/>
  <c r="T706" i="3"/>
  <c r="S706" i="3"/>
  <c r="R706" i="3"/>
  <c r="J706" i="3"/>
  <c r="K706" i="3" s="1"/>
  <c r="O706" i="3" s="1"/>
  <c r="G706" i="3"/>
  <c r="E706" i="3"/>
  <c r="C706" i="3"/>
  <c r="AV705" i="3"/>
  <c r="AL705" i="3"/>
  <c r="AG705" i="3"/>
  <c r="AD705" i="3"/>
  <c r="AA705" i="3"/>
  <c r="AB705" i="3" s="1"/>
  <c r="Y705" i="3"/>
  <c r="X705" i="3"/>
  <c r="W705" i="3"/>
  <c r="U705" i="3"/>
  <c r="T705" i="3"/>
  <c r="S705" i="3"/>
  <c r="R705" i="3"/>
  <c r="J705" i="3"/>
  <c r="K705" i="3"/>
  <c r="G705" i="3"/>
  <c r="E705" i="3"/>
  <c r="C705" i="3"/>
  <c r="AV704" i="3"/>
  <c r="AL704" i="3"/>
  <c r="AG704" i="3"/>
  <c r="AD704" i="3"/>
  <c r="AA704" i="3"/>
  <c r="AB704" i="3" s="1"/>
  <c r="Y704" i="3"/>
  <c r="X704" i="3"/>
  <c r="W704" i="3"/>
  <c r="U704" i="3"/>
  <c r="T704" i="3"/>
  <c r="S704" i="3"/>
  <c r="R704" i="3"/>
  <c r="J704" i="3"/>
  <c r="G704" i="3"/>
  <c r="E704" i="3"/>
  <c r="D704" i="3"/>
  <c r="C704" i="3"/>
  <c r="H704" i="3" s="1"/>
  <c r="AV703" i="3"/>
  <c r="AL703" i="3"/>
  <c r="AO703" i="3" s="1"/>
  <c r="AQ703" i="3" s="1"/>
  <c r="AG703" i="3"/>
  <c r="AD703" i="3"/>
  <c r="AA703" i="3"/>
  <c r="AB703" i="3" s="1"/>
  <c r="Y703" i="3"/>
  <c r="X703" i="3"/>
  <c r="W703" i="3"/>
  <c r="U703" i="3"/>
  <c r="T703" i="3"/>
  <c r="S703" i="3"/>
  <c r="R703" i="3"/>
  <c r="J703" i="3"/>
  <c r="G703" i="3"/>
  <c r="E703" i="3"/>
  <c r="C703" i="3"/>
  <c r="AV702" i="3"/>
  <c r="AL702" i="3"/>
  <c r="AO702" i="3" s="1"/>
  <c r="AQ702" i="3" s="1"/>
  <c r="AG702" i="3"/>
  <c r="AD702" i="3"/>
  <c r="AA702" i="3"/>
  <c r="AB702" i="3" s="1"/>
  <c r="Y702" i="3"/>
  <c r="X702" i="3"/>
  <c r="W702" i="3"/>
  <c r="U702" i="3"/>
  <c r="T702" i="3"/>
  <c r="S702" i="3"/>
  <c r="R702" i="3"/>
  <c r="J702" i="3"/>
  <c r="K702" i="3" s="1"/>
  <c r="G702" i="3"/>
  <c r="E702" i="3"/>
  <c r="C702" i="3"/>
  <c r="AV701" i="3"/>
  <c r="AL701" i="3"/>
  <c r="AG701" i="3"/>
  <c r="AI701" i="3" s="1"/>
  <c r="AD701" i="3"/>
  <c r="AA701" i="3"/>
  <c r="AB701" i="3" s="1"/>
  <c r="Y701" i="3"/>
  <c r="X701" i="3"/>
  <c r="W701" i="3"/>
  <c r="U701" i="3"/>
  <c r="T701" i="3"/>
  <c r="S701" i="3"/>
  <c r="R701" i="3"/>
  <c r="J701" i="3"/>
  <c r="G701" i="3"/>
  <c r="E701" i="3"/>
  <c r="C701" i="3"/>
  <c r="H701" i="3" s="1"/>
  <c r="AV700" i="3"/>
  <c r="AO700" i="3"/>
  <c r="AQ700" i="3" s="1"/>
  <c r="AL700" i="3"/>
  <c r="AG700" i="3"/>
  <c r="AI700" i="3" s="1"/>
  <c r="AD700" i="3"/>
  <c r="AA700" i="3"/>
  <c r="AB700" i="3" s="1"/>
  <c r="Y700" i="3"/>
  <c r="X700" i="3"/>
  <c r="W700" i="3"/>
  <c r="V700" i="3"/>
  <c r="U700" i="3"/>
  <c r="T700" i="3"/>
  <c r="S700" i="3"/>
  <c r="R700" i="3"/>
  <c r="J700" i="3"/>
  <c r="G700" i="3"/>
  <c r="E700" i="3"/>
  <c r="C700" i="3"/>
  <c r="AR700" i="3" s="1"/>
  <c r="AV699" i="3"/>
  <c r="AR699" i="3"/>
  <c r="AL699" i="3"/>
  <c r="AP699" i="3" s="1"/>
  <c r="AI699" i="3"/>
  <c r="AG699" i="3"/>
  <c r="AH699" i="3" s="1"/>
  <c r="AD699" i="3"/>
  <c r="AA699" i="3"/>
  <c r="AB699" i="3" s="1"/>
  <c r="Y699" i="3"/>
  <c r="X699" i="3"/>
  <c r="W699" i="3"/>
  <c r="U699" i="3"/>
  <c r="T699" i="3"/>
  <c r="S699" i="3"/>
  <c r="R699" i="3"/>
  <c r="P699" i="3"/>
  <c r="M699" i="3"/>
  <c r="J699" i="3"/>
  <c r="K699" i="3" s="1"/>
  <c r="G699" i="3"/>
  <c r="E699" i="3"/>
  <c r="C699" i="3"/>
  <c r="D699" i="3" s="1"/>
  <c r="AV698" i="3"/>
  <c r="AL698" i="3"/>
  <c r="AG698" i="3"/>
  <c r="AI698" i="3" s="1"/>
  <c r="AD698" i="3"/>
  <c r="AA698" i="3"/>
  <c r="AB698" i="3" s="1"/>
  <c r="Y698" i="3"/>
  <c r="X698" i="3"/>
  <c r="W698" i="3"/>
  <c r="U698" i="3"/>
  <c r="T698" i="3"/>
  <c r="S698" i="3"/>
  <c r="R698" i="3"/>
  <c r="J698" i="3"/>
  <c r="G698" i="3"/>
  <c r="E698" i="3"/>
  <c r="C698" i="3"/>
  <c r="AV697" i="3"/>
  <c r="AL697" i="3"/>
  <c r="AG697" i="3"/>
  <c r="AD697" i="3"/>
  <c r="AA697" i="3"/>
  <c r="AB697" i="3" s="1"/>
  <c r="Y697" i="3"/>
  <c r="X697" i="3"/>
  <c r="W697" i="3"/>
  <c r="U697" i="3"/>
  <c r="T697" i="3"/>
  <c r="S697" i="3"/>
  <c r="R697" i="3"/>
  <c r="J697" i="3"/>
  <c r="K697" i="3" s="1"/>
  <c r="G697" i="3"/>
  <c r="E697" i="3"/>
  <c r="C697" i="3"/>
  <c r="V697" i="3" s="1"/>
  <c r="AV696" i="3"/>
  <c r="AL696" i="3"/>
  <c r="AM696" i="3" s="1"/>
  <c r="AG696" i="3"/>
  <c r="AI696" i="3" s="1"/>
  <c r="AD696" i="3"/>
  <c r="AA696" i="3"/>
  <c r="AB696" i="3" s="1"/>
  <c r="Y696" i="3"/>
  <c r="X696" i="3"/>
  <c r="W696" i="3"/>
  <c r="V696" i="3"/>
  <c r="U696" i="3"/>
  <c r="T696" i="3"/>
  <c r="S696" i="3"/>
  <c r="R696" i="3"/>
  <c r="M696" i="3"/>
  <c r="J696" i="3"/>
  <c r="G696" i="3"/>
  <c r="E696" i="3"/>
  <c r="C696" i="3"/>
  <c r="D696" i="3" s="1"/>
  <c r="AV695" i="3"/>
  <c r="AL695" i="3"/>
  <c r="AO695" i="3" s="1"/>
  <c r="AQ695" i="3" s="1"/>
  <c r="AG695" i="3"/>
  <c r="AI695" i="3" s="1"/>
  <c r="AD695" i="3"/>
  <c r="AA695" i="3"/>
  <c r="AB695" i="3" s="1"/>
  <c r="Y695" i="3"/>
  <c r="X695" i="3"/>
  <c r="W695" i="3"/>
  <c r="U695" i="3"/>
  <c r="T695" i="3"/>
  <c r="S695" i="3"/>
  <c r="R695" i="3"/>
  <c r="J695" i="3"/>
  <c r="K695" i="3" s="1"/>
  <c r="O695" i="3" s="1"/>
  <c r="G695" i="3"/>
  <c r="E695" i="3"/>
  <c r="C695" i="3"/>
  <c r="M695" i="3" s="1"/>
  <c r="AV694" i="3"/>
  <c r="AL694" i="3"/>
  <c r="AG694" i="3"/>
  <c r="AD694" i="3"/>
  <c r="AA694" i="3"/>
  <c r="AB694" i="3" s="1"/>
  <c r="Y694" i="3"/>
  <c r="X694" i="3"/>
  <c r="W694" i="3"/>
  <c r="U694" i="3"/>
  <c r="T694" i="3"/>
  <c r="S694" i="3"/>
  <c r="R694" i="3"/>
  <c r="J694" i="3"/>
  <c r="K694" i="3" s="1"/>
  <c r="G694" i="3"/>
  <c r="E694" i="3"/>
  <c r="C694" i="3"/>
  <c r="AE694" i="3" s="1"/>
  <c r="AV693" i="3"/>
  <c r="AL693" i="3"/>
  <c r="AG693" i="3"/>
  <c r="AI693" i="3" s="1"/>
  <c r="AD693" i="3"/>
  <c r="AA693" i="3"/>
  <c r="AB693" i="3" s="1"/>
  <c r="Y693" i="3"/>
  <c r="X693" i="3"/>
  <c r="W693" i="3"/>
  <c r="U693" i="3"/>
  <c r="T693" i="3"/>
  <c r="S693" i="3"/>
  <c r="R693" i="3"/>
  <c r="J693" i="3"/>
  <c r="K693" i="3" s="1"/>
  <c r="G693" i="3"/>
  <c r="E693" i="3"/>
  <c r="C693" i="3"/>
  <c r="AV692" i="3"/>
  <c r="AL692" i="3"/>
  <c r="AG692" i="3"/>
  <c r="AD692" i="3"/>
  <c r="AA692" i="3"/>
  <c r="AB692" i="3" s="1"/>
  <c r="Y692" i="3"/>
  <c r="X692" i="3"/>
  <c r="W692" i="3"/>
  <c r="U692" i="3"/>
  <c r="T692" i="3"/>
  <c r="S692" i="3"/>
  <c r="R692" i="3"/>
  <c r="J692" i="3"/>
  <c r="G692" i="3"/>
  <c r="E692" i="3"/>
  <c r="C692" i="3"/>
  <c r="AE692" i="3" s="1"/>
  <c r="AV691" i="3"/>
  <c r="AL691" i="3"/>
  <c r="AG691" i="3"/>
  <c r="AD691" i="3"/>
  <c r="AA691" i="3"/>
  <c r="AB691" i="3" s="1"/>
  <c r="Y691" i="3"/>
  <c r="X691" i="3"/>
  <c r="W691" i="3"/>
  <c r="U691" i="3"/>
  <c r="T691" i="3"/>
  <c r="S691" i="3"/>
  <c r="R691" i="3"/>
  <c r="J691" i="3"/>
  <c r="K691" i="3" s="1"/>
  <c r="G691" i="3"/>
  <c r="E691" i="3"/>
  <c r="C691" i="3"/>
  <c r="D691" i="3" s="1"/>
  <c r="AV690" i="3"/>
  <c r="AL690" i="3"/>
  <c r="AO690" i="3" s="1"/>
  <c r="AQ690" i="3" s="1"/>
  <c r="AG690" i="3"/>
  <c r="AI690" i="3" s="1"/>
  <c r="AD690" i="3"/>
  <c r="AA690" i="3"/>
  <c r="AB690" i="3" s="1"/>
  <c r="Y690" i="3"/>
  <c r="X690" i="3"/>
  <c r="W690" i="3"/>
  <c r="U690" i="3"/>
  <c r="T690" i="3"/>
  <c r="S690" i="3"/>
  <c r="R690" i="3"/>
  <c r="J690" i="3"/>
  <c r="G690" i="3"/>
  <c r="E690" i="3"/>
  <c r="C690" i="3"/>
  <c r="M690" i="3" s="1"/>
  <c r="AV689" i="3"/>
  <c r="AL689" i="3"/>
  <c r="AI689" i="3"/>
  <c r="AG689" i="3"/>
  <c r="AD689" i="3"/>
  <c r="AA689" i="3"/>
  <c r="AB689" i="3" s="1"/>
  <c r="Y689" i="3"/>
  <c r="X689" i="3"/>
  <c r="W689" i="3"/>
  <c r="U689" i="3"/>
  <c r="T689" i="3"/>
  <c r="S689" i="3"/>
  <c r="R689" i="3"/>
  <c r="J689" i="3"/>
  <c r="K689" i="3" s="1"/>
  <c r="G689" i="3"/>
  <c r="E689" i="3"/>
  <c r="C689" i="3"/>
  <c r="AV688" i="3"/>
  <c r="AL688" i="3"/>
  <c r="AG688" i="3"/>
  <c r="AD688" i="3"/>
  <c r="AA688" i="3"/>
  <c r="AB688" i="3" s="1"/>
  <c r="Y688" i="3"/>
  <c r="X688" i="3"/>
  <c r="W688" i="3"/>
  <c r="U688" i="3"/>
  <c r="T688" i="3"/>
  <c r="S688" i="3"/>
  <c r="R688" i="3"/>
  <c r="J688" i="3"/>
  <c r="G688" i="3"/>
  <c r="E688" i="3"/>
  <c r="C688" i="3"/>
  <c r="M688" i="3" s="1"/>
  <c r="AV687" i="3"/>
  <c r="AL687" i="3"/>
  <c r="AG687" i="3"/>
  <c r="AI687" i="3" s="1"/>
  <c r="AD687" i="3"/>
  <c r="AA687" i="3"/>
  <c r="AB687" i="3" s="1"/>
  <c r="Y687" i="3"/>
  <c r="X687" i="3"/>
  <c r="W687" i="3"/>
  <c r="U687" i="3"/>
  <c r="T687" i="3"/>
  <c r="S687" i="3"/>
  <c r="R687" i="3"/>
  <c r="J687" i="3"/>
  <c r="G687" i="3"/>
  <c r="E687" i="3"/>
  <c r="C687" i="3"/>
  <c r="D687" i="3" s="1"/>
  <c r="AV686" i="3"/>
  <c r="AL686" i="3"/>
  <c r="AG686" i="3"/>
  <c r="AI686" i="3" s="1"/>
  <c r="AD686" i="3"/>
  <c r="AA686" i="3"/>
  <c r="AB686" i="3" s="1"/>
  <c r="Y686" i="3"/>
  <c r="X686" i="3"/>
  <c r="W686" i="3"/>
  <c r="U686" i="3"/>
  <c r="T686" i="3"/>
  <c r="S686" i="3"/>
  <c r="R686" i="3"/>
  <c r="J686" i="3"/>
  <c r="G686" i="3"/>
  <c r="E686" i="3"/>
  <c r="C686" i="3"/>
  <c r="D686" i="3" s="1"/>
  <c r="AV685" i="3"/>
  <c r="AL685" i="3"/>
  <c r="AG685" i="3"/>
  <c r="AI685" i="3" s="1"/>
  <c r="AD685" i="3"/>
  <c r="AA685" i="3"/>
  <c r="AB685" i="3" s="1"/>
  <c r="Y685" i="3"/>
  <c r="X685" i="3"/>
  <c r="W685" i="3"/>
  <c r="U685" i="3"/>
  <c r="T685" i="3"/>
  <c r="S685" i="3"/>
  <c r="R685" i="3"/>
  <c r="J685" i="3"/>
  <c r="G685" i="3"/>
  <c r="E685" i="3"/>
  <c r="C685" i="3"/>
  <c r="M685" i="3" s="1"/>
  <c r="AV684" i="3"/>
  <c r="AO684" i="3"/>
  <c r="AQ684" i="3" s="1"/>
  <c r="AL684" i="3"/>
  <c r="AG684" i="3"/>
  <c r="AI684" i="3" s="1"/>
  <c r="AD684" i="3"/>
  <c r="AA684" i="3"/>
  <c r="AB684" i="3" s="1"/>
  <c r="Y684" i="3"/>
  <c r="X684" i="3"/>
  <c r="W684" i="3"/>
  <c r="V684" i="3"/>
  <c r="U684" i="3"/>
  <c r="T684" i="3"/>
  <c r="S684" i="3"/>
  <c r="R684" i="3"/>
  <c r="J684" i="3"/>
  <c r="K684" i="3" s="1"/>
  <c r="G684" i="3"/>
  <c r="E684" i="3"/>
  <c r="C684" i="3"/>
  <c r="D684" i="3" s="1"/>
  <c r="AV683" i="3"/>
  <c r="AL683" i="3"/>
  <c r="AO683" i="3" s="1"/>
  <c r="AQ683" i="3" s="1"/>
  <c r="AG683" i="3"/>
  <c r="AI683" i="3" s="1"/>
  <c r="AD683" i="3"/>
  <c r="AA683" i="3"/>
  <c r="AB683" i="3" s="1"/>
  <c r="Y683" i="3"/>
  <c r="X683" i="3"/>
  <c r="W683" i="3"/>
  <c r="U683" i="3"/>
  <c r="T683" i="3"/>
  <c r="S683" i="3"/>
  <c r="R683" i="3"/>
  <c r="J683" i="3"/>
  <c r="G683" i="3"/>
  <c r="E683" i="3"/>
  <c r="C683" i="3"/>
  <c r="P683" i="3" s="1"/>
  <c r="AV682" i="3"/>
  <c r="AL682" i="3"/>
  <c r="AG682" i="3"/>
  <c r="AI682" i="3" s="1"/>
  <c r="AE682" i="3"/>
  <c r="AD682" i="3"/>
  <c r="AA682" i="3"/>
  <c r="AB682" i="3" s="1"/>
  <c r="Y682" i="3"/>
  <c r="X682" i="3"/>
  <c r="W682" i="3"/>
  <c r="U682" i="3"/>
  <c r="T682" i="3"/>
  <c r="S682" i="3"/>
  <c r="R682" i="3"/>
  <c r="J682" i="3"/>
  <c r="G682" i="3"/>
  <c r="E682" i="3"/>
  <c r="C682" i="3"/>
  <c r="M682" i="3" s="1"/>
  <c r="AV681" i="3"/>
  <c r="AL681" i="3"/>
  <c r="AG681" i="3"/>
  <c r="AD681" i="3"/>
  <c r="AA681" i="3"/>
  <c r="AB681" i="3" s="1"/>
  <c r="Y681" i="3"/>
  <c r="X681" i="3"/>
  <c r="W681" i="3"/>
  <c r="U681" i="3"/>
  <c r="T681" i="3"/>
  <c r="S681" i="3"/>
  <c r="R681" i="3"/>
  <c r="J681" i="3"/>
  <c r="G681" i="3"/>
  <c r="E681" i="3"/>
  <c r="C681" i="3"/>
  <c r="H681" i="3" s="1"/>
  <c r="AV680" i="3"/>
  <c r="AL680" i="3"/>
  <c r="AG680" i="3"/>
  <c r="AD680" i="3"/>
  <c r="AA680" i="3"/>
  <c r="AB680" i="3" s="1"/>
  <c r="Y680" i="3"/>
  <c r="X680" i="3"/>
  <c r="W680" i="3"/>
  <c r="U680" i="3"/>
  <c r="T680" i="3"/>
  <c r="S680" i="3"/>
  <c r="R680" i="3"/>
  <c r="J680" i="3"/>
  <c r="G680" i="3"/>
  <c r="E680" i="3"/>
  <c r="C680" i="3"/>
  <c r="P680" i="3" s="1"/>
  <c r="AV679" i="3"/>
  <c r="AL679" i="3"/>
  <c r="AG679" i="3"/>
  <c r="AH679" i="3" s="1"/>
  <c r="AD679" i="3"/>
  <c r="AA679" i="3"/>
  <c r="AB679" i="3" s="1"/>
  <c r="Y679" i="3"/>
  <c r="X679" i="3"/>
  <c r="W679" i="3"/>
  <c r="U679" i="3"/>
  <c r="T679" i="3"/>
  <c r="S679" i="3"/>
  <c r="R679" i="3"/>
  <c r="J679" i="3"/>
  <c r="G679" i="3"/>
  <c r="E679" i="3"/>
  <c r="C679" i="3"/>
  <c r="D679" i="3" s="1"/>
  <c r="AV678" i="3"/>
  <c r="AL678" i="3"/>
  <c r="AG678" i="3"/>
  <c r="AI678" i="3" s="1"/>
  <c r="AD678" i="3"/>
  <c r="AA678" i="3"/>
  <c r="AB678" i="3" s="1"/>
  <c r="Y678" i="3"/>
  <c r="X678" i="3"/>
  <c r="W678" i="3"/>
  <c r="U678" i="3"/>
  <c r="T678" i="3"/>
  <c r="S678" i="3"/>
  <c r="R678" i="3"/>
  <c r="J678" i="3"/>
  <c r="G678" i="3"/>
  <c r="E678" i="3"/>
  <c r="C678" i="3"/>
  <c r="D678" i="3" s="1"/>
  <c r="AV677" i="3"/>
  <c r="AL677" i="3"/>
  <c r="AO677" i="3" s="1"/>
  <c r="AQ677" i="3" s="1"/>
  <c r="AG677" i="3"/>
  <c r="AD677" i="3"/>
  <c r="AA677" i="3"/>
  <c r="AB677" i="3" s="1"/>
  <c r="Y677" i="3"/>
  <c r="X677" i="3"/>
  <c r="W677" i="3"/>
  <c r="U677" i="3"/>
  <c r="T677" i="3"/>
  <c r="S677" i="3"/>
  <c r="R677" i="3"/>
  <c r="J677" i="3"/>
  <c r="G677" i="3"/>
  <c r="E677" i="3"/>
  <c r="C677" i="3"/>
  <c r="V677" i="3" s="1"/>
  <c r="AV676" i="3"/>
  <c r="AL676" i="3"/>
  <c r="AG676" i="3"/>
  <c r="AD676" i="3"/>
  <c r="AA676" i="3"/>
  <c r="AB676" i="3" s="1"/>
  <c r="Y676" i="3"/>
  <c r="X676" i="3"/>
  <c r="W676" i="3"/>
  <c r="U676" i="3"/>
  <c r="T676" i="3"/>
  <c r="S676" i="3"/>
  <c r="R676" i="3"/>
  <c r="J676" i="3"/>
  <c r="G676" i="3"/>
  <c r="E676" i="3"/>
  <c r="C676" i="3"/>
  <c r="AV675" i="3"/>
  <c r="AL675" i="3"/>
  <c r="AG675" i="3"/>
  <c r="AI675" i="3" s="1"/>
  <c r="AD675" i="3"/>
  <c r="AA675" i="3"/>
  <c r="AB675" i="3" s="1"/>
  <c r="Y675" i="3"/>
  <c r="X675" i="3"/>
  <c r="W675" i="3"/>
  <c r="U675" i="3"/>
  <c r="T675" i="3"/>
  <c r="S675" i="3"/>
  <c r="R675" i="3"/>
  <c r="J675" i="3"/>
  <c r="G675" i="3"/>
  <c r="E675" i="3"/>
  <c r="C675" i="3"/>
  <c r="D675" i="3" s="1"/>
  <c r="AV674" i="3"/>
  <c r="AL674" i="3"/>
  <c r="AG674" i="3"/>
  <c r="AD674" i="3"/>
  <c r="AA674" i="3"/>
  <c r="AB674" i="3" s="1"/>
  <c r="Y674" i="3"/>
  <c r="X674" i="3"/>
  <c r="W674" i="3"/>
  <c r="U674" i="3"/>
  <c r="T674" i="3"/>
  <c r="S674" i="3"/>
  <c r="R674" i="3"/>
  <c r="J674" i="3"/>
  <c r="K674" i="3" s="1"/>
  <c r="G674" i="3"/>
  <c r="E674" i="3"/>
  <c r="C674" i="3"/>
  <c r="D674" i="3" s="1"/>
  <c r="AV673" i="3"/>
  <c r="AL673" i="3"/>
  <c r="AO673" i="3" s="1"/>
  <c r="AQ673" i="3" s="1"/>
  <c r="AG673" i="3"/>
  <c r="AD673" i="3"/>
  <c r="AA673" i="3"/>
  <c r="AB673" i="3" s="1"/>
  <c r="Y673" i="3"/>
  <c r="X673" i="3"/>
  <c r="W673" i="3"/>
  <c r="U673" i="3"/>
  <c r="T673" i="3"/>
  <c r="S673" i="3"/>
  <c r="R673" i="3"/>
  <c r="J673" i="3"/>
  <c r="G673" i="3"/>
  <c r="E673" i="3"/>
  <c r="C673" i="3"/>
  <c r="V673" i="3" s="1"/>
  <c r="AV672" i="3"/>
  <c r="AL672" i="3"/>
  <c r="AO672" i="3" s="1"/>
  <c r="AG672" i="3"/>
  <c r="AI672" i="3" s="1"/>
  <c r="AD672" i="3"/>
  <c r="AA672" i="3"/>
  <c r="AB672" i="3" s="1"/>
  <c r="Y672" i="3"/>
  <c r="X672" i="3"/>
  <c r="W672" i="3"/>
  <c r="U672" i="3"/>
  <c r="T672" i="3"/>
  <c r="S672" i="3"/>
  <c r="R672" i="3"/>
  <c r="J672" i="3"/>
  <c r="G672" i="3"/>
  <c r="E672" i="3"/>
  <c r="C672" i="3"/>
  <c r="AV671" i="3"/>
  <c r="AO671" i="3"/>
  <c r="AQ671" i="3" s="1"/>
  <c r="AL671" i="3"/>
  <c r="AG671" i="3"/>
  <c r="AD671" i="3"/>
  <c r="AA671" i="3"/>
  <c r="AB671" i="3" s="1"/>
  <c r="Y671" i="3"/>
  <c r="X671" i="3"/>
  <c r="W671" i="3"/>
  <c r="U671" i="3"/>
  <c r="T671" i="3"/>
  <c r="S671" i="3"/>
  <c r="R671" i="3"/>
  <c r="J671" i="3"/>
  <c r="K671" i="3" s="1"/>
  <c r="G671" i="3"/>
  <c r="E671" i="3"/>
  <c r="C671" i="3"/>
  <c r="AV670" i="3"/>
  <c r="AL670" i="3"/>
  <c r="AG670" i="3"/>
  <c r="AI670" i="3" s="1"/>
  <c r="AD670" i="3"/>
  <c r="AA670" i="3"/>
  <c r="AB670" i="3" s="1"/>
  <c r="Y670" i="3"/>
  <c r="X670" i="3"/>
  <c r="W670" i="3"/>
  <c r="U670" i="3"/>
  <c r="T670" i="3"/>
  <c r="S670" i="3"/>
  <c r="R670" i="3"/>
  <c r="P670" i="3"/>
  <c r="J670" i="3"/>
  <c r="G670" i="3"/>
  <c r="E670" i="3"/>
  <c r="C670" i="3"/>
  <c r="D670" i="3" s="1"/>
  <c r="AV669" i="3"/>
  <c r="AL669" i="3"/>
  <c r="AG669" i="3"/>
  <c r="AD669" i="3"/>
  <c r="AA669" i="3"/>
  <c r="AB669" i="3" s="1"/>
  <c r="Y669" i="3"/>
  <c r="X669" i="3"/>
  <c r="W669" i="3"/>
  <c r="U669" i="3"/>
  <c r="T669" i="3"/>
  <c r="S669" i="3"/>
  <c r="R669" i="3"/>
  <c r="J669" i="3"/>
  <c r="G669" i="3"/>
  <c r="E669" i="3"/>
  <c r="C669" i="3"/>
  <c r="AV668" i="3"/>
  <c r="AL668" i="3"/>
  <c r="AO668" i="3" s="1"/>
  <c r="AQ668" i="3" s="1"/>
  <c r="AG668" i="3"/>
  <c r="AD668" i="3"/>
  <c r="AA668" i="3"/>
  <c r="AB668" i="3" s="1"/>
  <c r="Y668" i="3"/>
  <c r="X668" i="3"/>
  <c r="W668" i="3"/>
  <c r="U668" i="3"/>
  <c r="T668" i="3"/>
  <c r="S668" i="3"/>
  <c r="R668" i="3"/>
  <c r="J668" i="3"/>
  <c r="K668" i="3" s="1"/>
  <c r="G668" i="3"/>
  <c r="E668" i="3"/>
  <c r="C668" i="3"/>
  <c r="AV667" i="3"/>
  <c r="AL667" i="3"/>
  <c r="AG667" i="3"/>
  <c r="AI667" i="3" s="1"/>
  <c r="AD667" i="3"/>
  <c r="AA667" i="3"/>
  <c r="AB667" i="3" s="1"/>
  <c r="Y667" i="3"/>
  <c r="X667" i="3"/>
  <c r="W667" i="3"/>
  <c r="U667" i="3"/>
  <c r="T667" i="3"/>
  <c r="S667" i="3"/>
  <c r="R667" i="3"/>
  <c r="J667" i="3"/>
  <c r="K667" i="3" s="1"/>
  <c r="O667" i="3" s="1"/>
  <c r="G667" i="3"/>
  <c r="E667" i="3"/>
  <c r="C667" i="3"/>
  <c r="AE667" i="3" s="1"/>
  <c r="AV666" i="3"/>
  <c r="AL666" i="3"/>
  <c r="AG666" i="3"/>
  <c r="AI666" i="3" s="1"/>
  <c r="AD666" i="3"/>
  <c r="AA666" i="3"/>
  <c r="AB666" i="3" s="1"/>
  <c r="Y666" i="3"/>
  <c r="X666" i="3"/>
  <c r="W666" i="3"/>
  <c r="U666" i="3"/>
  <c r="T666" i="3"/>
  <c r="S666" i="3"/>
  <c r="R666" i="3"/>
  <c r="J666" i="3"/>
  <c r="G666" i="3"/>
  <c r="E666" i="3"/>
  <c r="C666" i="3"/>
  <c r="AE666" i="3" s="1"/>
  <c r="AV665" i="3"/>
  <c r="AL665" i="3"/>
  <c r="AG665" i="3"/>
  <c r="AI665" i="3" s="1"/>
  <c r="AD665" i="3"/>
  <c r="AA665" i="3"/>
  <c r="AB665" i="3" s="1"/>
  <c r="Y665" i="3"/>
  <c r="X665" i="3"/>
  <c r="W665" i="3"/>
  <c r="U665" i="3"/>
  <c r="T665" i="3"/>
  <c r="S665" i="3"/>
  <c r="R665" i="3"/>
  <c r="J665" i="3"/>
  <c r="G665" i="3"/>
  <c r="E665" i="3"/>
  <c r="C665" i="3"/>
  <c r="AV664" i="3"/>
  <c r="AL664" i="3"/>
  <c r="AO664" i="3" s="1"/>
  <c r="AQ664" i="3" s="1"/>
  <c r="AG664" i="3"/>
  <c r="AD664" i="3"/>
  <c r="AA664" i="3"/>
  <c r="AB664" i="3" s="1"/>
  <c r="Y664" i="3"/>
  <c r="X664" i="3"/>
  <c r="W664" i="3"/>
  <c r="U664" i="3"/>
  <c r="T664" i="3"/>
  <c r="S664" i="3"/>
  <c r="R664" i="3"/>
  <c r="J664" i="3"/>
  <c r="G664" i="3"/>
  <c r="E664" i="3"/>
  <c r="C664" i="3"/>
  <c r="H664" i="3" s="1"/>
  <c r="AV663" i="3"/>
  <c r="AL663" i="3"/>
  <c r="AG663" i="3"/>
  <c r="AD663" i="3"/>
  <c r="AA663" i="3"/>
  <c r="AB663" i="3" s="1"/>
  <c r="Y663" i="3"/>
  <c r="X663" i="3"/>
  <c r="W663" i="3"/>
  <c r="U663" i="3"/>
  <c r="T663" i="3"/>
  <c r="S663" i="3"/>
  <c r="R663" i="3"/>
  <c r="J663" i="3"/>
  <c r="K663" i="3" s="1"/>
  <c r="G663" i="3"/>
  <c r="E663" i="3"/>
  <c r="C663" i="3"/>
  <c r="M663" i="3" s="1"/>
  <c r="AV662" i="3"/>
  <c r="AL662" i="3"/>
  <c r="AG662" i="3"/>
  <c r="AD662" i="3"/>
  <c r="AA662" i="3"/>
  <c r="AB662" i="3" s="1"/>
  <c r="Y662" i="3"/>
  <c r="X662" i="3"/>
  <c r="W662" i="3"/>
  <c r="U662" i="3"/>
  <c r="T662" i="3"/>
  <c r="S662" i="3"/>
  <c r="R662" i="3"/>
  <c r="J662" i="3"/>
  <c r="G662" i="3"/>
  <c r="E662" i="3"/>
  <c r="C662" i="3"/>
  <c r="AV661" i="3"/>
  <c r="AL661" i="3"/>
  <c r="AG661" i="3"/>
  <c r="AD661" i="3"/>
  <c r="AA661" i="3"/>
  <c r="AB661" i="3" s="1"/>
  <c r="Y661" i="3"/>
  <c r="X661" i="3"/>
  <c r="W661" i="3"/>
  <c r="U661" i="3"/>
  <c r="T661" i="3"/>
  <c r="S661" i="3"/>
  <c r="R661" i="3"/>
  <c r="J661" i="3"/>
  <c r="G661" i="3"/>
  <c r="E661" i="3"/>
  <c r="C661" i="3"/>
  <c r="AV660" i="3"/>
  <c r="AL660" i="3"/>
  <c r="AG660" i="3"/>
  <c r="AI660" i="3" s="1"/>
  <c r="AD660" i="3"/>
  <c r="AA660" i="3"/>
  <c r="AB660" i="3" s="1"/>
  <c r="Y660" i="3"/>
  <c r="X660" i="3"/>
  <c r="W660" i="3"/>
  <c r="U660" i="3"/>
  <c r="T660" i="3"/>
  <c r="S660" i="3"/>
  <c r="R660" i="3"/>
  <c r="J660" i="3"/>
  <c r="K660" i="3" s="1"/>
  <c r="O660" i="3" s="1"/>
  <c r="G660" i="3"/>
  <c r="E660" i="3"/>
  <c r="C660" i="3"/>
  <c r="AV659" i="3"/>
  <c r="AL659" i="3"/>
  <c r="AR659" i="3" s="1"/>
  <c r="AG659" i="3"/>
  <c r="AI659" i="3" s="1"/>
  <c r="AD659" i="3"/>
  <c r="AA659" i="3"/>
  <c r="AB659" i="3" s="1"/>
  <c r="Y659" i="3"/>
  <c r="X659" i="3"/>
  <c r="W659" i="3"/>
  <c r="U659" i="3"/>
  <c r="T659" i="3"/>
  <c r="S659" i="3"/>
  <c r="R659" i="3"/>
  <c r="J659" i="3"/>
  <c r="K659" i="3" s="1"/>
  <c r="L659" i="3" s="1"/>
  <c r="G659" i="3"/>
  <c r="E659" i="3"/>
  <c r="C659" i="3"/>
  <c r="D659" i="3" s="1"/>
  <c r="AV658" i="3"/>
  <c r="AL658" i="3"/>
  <c r="AG658" i="3"/>
  <c r="AI658" i="3" s="1"/>
  <c r="AD658" i="3"/>
  <c r="AA658" i="3"/>
  <c r="AB658" i="3" s="1"/>
  <c r="Y658" i="3"/>
  <c r="X658" i="3"/>
  <c r="W658" i="3"/>
  <c r="U658" i="3"/>
  <c r="T658" i="3"/>
  <c r="S658" i="3"/>
  <c r="R658" i="3"/>
  <c r="J658" i="3"/>
  <c r="G658" i="3"/>
  <c r="E658" i="3"/>
  <c r="C658" i="3"/>
  <c r="M658" i="3" s="1"/>
  <c r="AV657" i="3"/>
  <c r="AL657" i="3"/>
  <c r="AO657" i="3" s="1"/>
  <c r="AQ657" i="3" s="1"/>
  <c r="AG657" i="3"/>
  <c r="AI657" i="3" s="1"/>
  <c r="AD657" i="3"/>
  <c r="AA657" i="3"/>
  <c r="AB657" i="3" s="1"/>
  <c r="Y657" i="3"/>
  <c r="X657" i="3"/>
  <c r="W657" i="3"/>
  <c r="U657" i="3"/>
  <c r="T657" i="3"/>
  <c r="S657" i="3"/>
  <c r="R657" i="3"/>
  <c r="J657" i="3"/>
  <c r="G657" i="3"/>
  <c r="E657" i="3"/>
  <c r="C657" i="3"/>
  <c r="H657" i="3" s="1"/>
  <c r="AV656" i="3"/>
  <c r="AL656" i="3"/>
  <c r="AO656" i="3" s="1"/>
  <c r="AQ656" i="3" s="1"/>
  <c r="AG656" i="3"/>
  <c r="AD656" i="3"/>
  <c r="AA656" i="3"/>
  <c r="AB656" i="3" s="1"/>
  <c r="Y656" i="3"/>
  <c r="X656" i="3"/>
  <c r="W656" i="3"/>
  <c r="U656" i="3"/>
  <c r="T656" i="3"/>
  <c r="S656" i="3"/>
  <c r="R656" i="3"/>
  <c r="J656" i="3"/>
  <c r="G656" i="3"/>
  <c r="E656" i="3"/>
  <c r="C656" i="3"/>
  <c r="AV655" i="3"/>
  <c r="AL655" i="3"/>
  <c r="AG655" i="3"/>
  <c r="AI655" i="3" s="1"/>
  <c r="AD655" i="3"/>
  <c r="AA655" i="3"/>
  <c r="AB655" i="3" s="1"/>
  <c r="Y655" i="3"/>
  <c r="X655" i="3"/>
  <c r="W655" i="3"/>
  <c r="U655" i="3"/>
  <c r="T655" i="3"/>
  <c r="S655" i="3"/>
  <c r="R655" i="3"/>
  <c r="J655" i="3"/>
  <c r="K655" i="3" s="1"/>
  <c r="G655" i="3"/>
  <c r="E655" i="3"/>
  <c r="C655" i="3"/>
  <c r="AV654" i="3"/>
  <c r="AL654" i="3"/>
  <c r="AO654" i="3" s="1"/>
  <c r="AQ654" i="3" s="1"/>
  <c r="AG654" i="3"/>
  <c r="AI654" i="3" s="1"/>
  <c r="AD654" i="3"/>
  <c r="AA654" i="3"/>
  <c r="AB654" i="3" s="1"/>
  <c r="Y654" i="3"/>
  <c r="X654" i="3"/>
  <c r="W654" i="3"/>
  <c r="U654" i="3"/>
  <c r="T654" i="3"/>
  <c r="S654" i="3"/>
  <c r="R654" i="3"/>
  <c r="J654" i="3"/>
  <c r="G654" i="3"/>
  <c r="E654" i="3"/>
  <c r="D654" i="3"/>
  <c r="C654" i="3"/>
  <c r="AV653" i="3"/>
  <c r="AL653" i="3"/>
  <c r="AO653" i="3" s="1"/>
  <c r="AQ653" i="3" s="1"/>
  <c r="AG653" i="3"/>
  <c r="AD653" i="3"/>
  <c r="AA653" i="3"/>
  <c r="AB653" i="3" s="1"/>
  <c r="Y653" i="3"/>
  <c r="X653" i="3"/>
  <c r="W653" i="3"/>
  <c r="U653" i="3"/>
  <c r="T653" i="3"/>
  <c r="S653" i="3"/>
  <c r="R653" i="3"/>
  <c r="J653" i="3"/>
  <c r="G653" i="3"/>
  <c r="E653" i="3"/>
  <c r="C653" i="3"/>
  <c r="AV652" i="3"/>
  <c r="AL652" i="3"/>
  <c r="AO652" i="3" s="1"/>
  <c r="AQ652" i="3" s="1"/>
  <c r="AG652" i="3"/>
  <c r="AI652" i="3" s="1"/>
  <c r="AD652" i="3"/>
  <c r="AA652" i="3"/>
  <c r="AB652" i="3" s="1"/>
  <c r="Y652" i="3"/>
  <c r="X652" i="3"/>
  <c r="W652" i="3"/>
  <c r="U652" i="3"/>
  <c r="T652" i="3"/>
  <c r="S652" i="3"/>
  <c r="R652" i="3"/>
  <c r="J652" i="3"/>
  <c r="G652" i="3"/>
  <c r="E652" i="3"/>
  <c r="C652" i="3"/>
  <c r="AV651" i="3"/>
  <c r="AL651" i="3"/>
  <c r="AO651" i="3" s="1"/>
  <c r="AQ651" i="3" s="1"/>
  <c r="AG651" i="3"/>
  <c r="AI651" i="3" s="1"/>
  <c r="AD651" i="3"/>
  <c r="AA651" i="3"/>
  <c r="AB651" i="3" s="1"/>
  <c r="Y651" i="3"/>
  <c r="X651" i="3"/>
  <c r="W651" i="3"/>
  <c r="U651" i="3"/>
  <c r="T651" i="3"/>
  <c r="S651" i="3"/>
  <c r="R651" i="3"/>
  <c r="J651" i="3"/>
  <c r="K651" i="3" s="1"/>
  <c r="G651" i="3"/>
  <c r="E651" i="3"/>
  <c r="C651" i="3"/>
  <c r="AV650" i="3"/>
  <c r="AL650" i="3"/>
  <c r="AG650" i="3"/>
  <c r="AD650" i="3"/>
  <c r="AA650" i="3"/>
  <c r="AB650" i="3" s="1"/>
  <c r="Y650" i="3"/>
  <c r="X650" i="3"/>
  <c r="W650" i="3"/>
  <c r="U650" i="3"/>
  <c r="T650" i="3"/>
  <c r="S650" i="3"/>
  <c r="R650" i="3"/>
  <c r="M650" i="3"/>
  <c r="J650" i="3"/>
  <c r="G650" i="3"/>
  <c r="E650" i="3"/>
  <c r="C650" i="3"/>
  <c r="D650" i="3" s="1"/>
  <c r="AV649" i="3"/>
  <c r="AL649" i="3"/>
  <c r="AG649" i="3"/>
  <c r="AD649" i="3"/>
  <c r="AA649" i="3"/>
  <c r="AB649" i="3" s="1"/>
  <c r="Y649" i="3"/>
  <c r="X649" i="3"/>
  <c r="W649" i="3"/>
  <c r="U649" i="3"/>
  <c r="T649" i="3"/>
  <c r="S649" i="3"/>
  <c r="R649" i="3"/>
  <c r="J649" i="3"/>
  <c r="G649" i="3"/>
  <c r="E649" i="3"/>
  <c r="C649" i="3"/>
  <c r="AV648" i="3"/>
  <c r="AL648" i="3"/>
  <c r="AG648" i="3"/>
  <c r="AI648" i="3" s="1"/>
  <c r="AD648" i="3"/>
  <c r="AA648" i="3"/>
  <c r="AB648" i="3" s="1"/>
  <c r="Y648" i="3"/>
  <c r="X648" i="3"/>
  <c r="W648" i="3"/>
  <c r="U648" i="3"/>
  <c r="T648" i="3"/>
  <c r="S648" i="3"/>
  <c r="R648" i="3"/>
  <c r="J648" i="3"/>
  <c r="K648" i="3" s="1"/>
  <c r="G648" i="3"/>
  <c r="E648" i="3"/>
  <c r="C648" i="3"/>
  <c r="AE648" i="3" s="1"/>
  <c r="AV647" i="3"/>
  <c r="AL647" i="3"/>
  <c r="AG647" i="3"/>
  <c r="AD647" i="3"/>
  <c r="AA647" i="3"/>
  <c r="AB647" i="3" s="1"/>
  <c r="Y647" i="3"/>
  <c r="X647" i="3"/>
  <c r="W647" i="3"/>
  <c r="U647" i="3"/>
  <c r="T647" i="3"/>
  <c r="S647" i="3"/>
  <c r="R647" i="3"/>
  <c r="J647" i="3"/>
  <c r="G647" i="3"/>
  <c r="E647" i="3"/>
  <c r="C647" i="3"/>
  <c r="V647" i="3" s="1"/>
  <c r="AV646" i="3"/>
  <c r="AL646" i="3"/>
  <c r="AG646" i="3"/>
  <c r="AI646" i="3" s="1"/>
  <c r="AD646" i="3"/>
  <c r="AA646" i="3"/>
  <c r="AB646" i="3" s="1"/>
  <c r="Y646" i="3"/>
  <c r="X646" i="3"/>
  <c r="W646" i="3"/>
  <c r="U646" i="3"/>
  <c r="T646" i="3"/>
  <c r="S646" i="3"/>
  <c r="R646" i="3"/>
  <c r="J646" i="3"/>
  <c r="G646" i="3"/>
  <c r="E646" i="3"/>
  <c r="C646" i="3"/>
  <c r="H646" i="3" s="1"/>
  <c r="AV645" i="3"/>
  <c r="AL645" i="3"/>
  <c r="AO645" i="3" s="1"/>
  <c r="AQ645" i="3" s="1"/>
  <c r="AG645" i="3"/>
  <c r="AI645" i="3" s="1"/>
  <c r="AD645" i="3"/>
  <c r="AA645" i="3"/>
  <c r="AB645" i="3" s="1"/>
  <c r="Y645" i="3"/>
  <c r="X645" i="3"/>
  <c r="W645" i="3"/>
  <c r="U645" i="3"/>
  <c r="T645" i="3"/>
  <c r="S645" i="3"/>
  <c r="R645" i="3"/>
  <c r="J645" i="3"/>
  <c r="G645" i="3"/>
  <c r="E645" i="3"/>
  <c r="C645" i="3"/>
  <c r="AV644" i="3"/>
  <c r="AL644" i="3"/>
  <c r="AG644" i="3"/>
  <c r="AD644" i="3"/>
  <c r="AA644" i="3"/>
  <c r="AB644" i="3" s="1"/>
  <c r="Y644" i="3"/>
  <c r="X644" i="3"/>
  <c r="W644" i="3"/>
  <c r="U644" i="3"/>
  <c r="T644" i="3"/>
  <c r="S644" i="3"/>
  <c r="R644" i="3"/>
  <c r="J644" i="3"/>
  <c r="G644" i="3"/>
  <c r="E644" i="3"/>
  <c r="C644" i="3"/>
  <c r="H644" i="3" s="1"/>
  <c r="AV643" i="3"/>
  <c r="AL643" i="3"/>
  <c r="AO643" i="3" s="1"/>
  <c r="AQ643" i="3" s="1"/>
  <c r="AG643" i="3"/>
  <c r="AD643" i="3"/>
  <c r="AA643" i="3"/>
  <c r="AB643" i="3" s="1"/>
  <c r="Y643" i="3"/>
  <c r="X643" i="3"/>
  <c r="W643" i="3"/>
  <c r="U643" i="3"/>
  <c r="T643" i="3"/>
  <c r="S643" i="3"/>
  <c r="R643" i="3"/>
  <c r="J643" i="3"/>
  <c r="G643" i="3"/>
  <c r="E643" i="3"/>
  <c r="C643" i="3"/>
  <c r="AE643" i="3" s="1"/>
  <c r="AV642" i="3"/>
  <c r="AL642" i="3"/>
  <c r="AG642" i="3"/>
  <c r="AI642" i="3" s="1"/>
  <c r="AD642" i="3"/>
  <c r="AA642" i="3"/>
  <c r="AB642" i="3" s="1"/>
  <c r="Y642" i="3"/>
  <c r="X642" i="3"/>
  <c r="W642" i="3"/>
  <c r="U642" i="3"/>
  <c r="T642" i="3"/>
  <c r="S642" i="3"/>
  <c r="R642" i="3"/>
  <c r="J642" i="3"/>
  <c r="G642" i="3"/>
  <c r="E642" i="3"/>
  <c r="C642" i="3"/>
  <c r="AV641" i="3"/>
  <c r="AL641" i="3"/>
  <c r="AG641" i="3"/>
  <c r="AI641" i="3" s="1"/>
  <c r="AD641" i="3"/>
  <c r="AA641" i="3"/>
  <c r="AB641" i="3" s="1"/>
  <c r="Y641" i="3"/>
  <c r="X641" i="3"/>
  <c r="W641" i="3"/>
  <c r="U641" i="3"/>
  <c r="T641" i="3"/>
  <c r="S641" i="3"/>
  <c r="R641" i="3"/>
  <c r="J641" i="3"/>
  <c r="G641" i="3"/>
  <c r="E641" i="3"/>
  <c r="C641" i="3"/>
  <c r="AV640" i="3"/>
  <c r="AL640" i="3"/>
  <c r="AG640" i="3"/>
  <c r="AI640" i="3" s="1"/>
  <c r="AD640" i="3"/>
  <c r="AA640" i="3"/>
  <c r="AB640" i="3" s="1"/>
  <c r="Y640" i="3"/>
  <c r="X640" i="3"/>
  <c r="W640" i="3"/>
  <c r="U640" i="3"/>
  <c r="T640" i="3"/>
  <c r="S640" i="3"/>
  <c r="R640" i="3"/>
  <c r="J640" i="3"/>
  <c r="K640" i="3" s="1"/>
  <c r="G640" i="3"/>
  <c r="E640" i="3"/>
  <c r="C640" i="3"/>
  <c r="M640" i="3" s="1"/>
  <c r="AV639" i="3"/>
  <c r="AL639" i="3"/>
  <c r="AG639" i="3"/>
  <c r="AD639" i="3"/>
  <c r="AA639" i="3"/>
  <c r="AB639" i="3" s="1"/>
  <c r="Y639" i="3"/>
  <c r="X639" i="3"/>
  <c r="W639" i="3"/>
  <c r="U639" i="3"/>
  <c r="T639" i="3"/>
  <c r="S639" i="3"/>
  <c r="R639" i="3"/>
  <c r="J639" i="3"/>
  <c r="K639" i="3" s="1"/>
  <c r="O639" i="3" s="1"/>
  <c r="G639" i="3"/>
  <c r="E639" i="3"/>
  <c r="C639" i="3"/>
  <c r="AV638" i="3"/>
  <c r="AL638" i="3"/>
  <c r="AO638" i="3" s="1"/>
  <c r="AQ638" i="3" s="1"/>
  <c r="AG638" i="3"/>
  <c r="AD638" i="3"/>
  <c r="AA638" i="3"/>
  <c r="AB638" i="3" s="1"/>
  <c r="Y638" i="3"/>
  <c r="X638" i="3"/>
  <c r="W638" i="3"/>
  <c r="U638" i="3"/>
  <c r="T638" i="3"/>
  <c r="S638" i="3"/>
  <c r="R638" i="3"/>
  <c r="J638" i="3"/>
  <c r="G638" i="3"/>
  <c r="E638" i="3"/>
  <c r="C638" i="3"/>
  <c r="P638" i="3" s="1"/>
  <c r="AV637" i="3"/>
  <c r="AL637" i="3"/>
  <c r="AG637" i="3"/>
  <c r="AD637" i="3"/>
  <c r="AA637" i="3"/>
  <c r="AB637" i="3" s="1"/>
  <c r="Y637" i="3"/>
  <c r="X637" i="3"/>
  <c r="W637" i="3"/>
  <c r="U637" i="3"/>
  <c r="T637" i="3"/>
  <c r="S637" i="3"/>
  <c r="R637" i="3"/>
  <c r="J637" i="3"/>
  <c r="K637" i="3" s="1"/>
  <c r="G637" i="3"/>
  <c r="E637" i="3"/>
  <c r="C637" i="3"/>
  <c r="P637" i="3" s="1"/>
  <c r="AV636" i="3"/>
  <c r="AL636" i="3"/>
  <c r="AO636" i="3" s="1"/>
  <c r="AQ636" i="3" s="1"/>
  <c r="AG636" i="3"/>
  <c r="AI636" i="3" s="1"/>
  <c r="AD636" i="3"/>
  <c r="AA636" i="3"/>
  <c r="AB636" i="3" s="1"/>
  <c r="Y636" i="3"/>
  <c r="X636" i="3"/>
  <c r="W636" i="3"/>
  <c r="U636" i="3"/>
  <c r="T636" i="3"/>
  <c r="S636" i="3"/>
  <c r="R636" i="3"/>
  <c r="J636" i="3"/>
  <c r="G636" i="3"/>
  <c r="E636" i="3"/>
  <c r="C636" i="3"/>
  <c r="V636" i="3" s="1"/>
  <c r="AV635" i="3"/>
  <c r="AL635" i="3"/>
  <c r="AG635" i="3"/>
  <c r="AD635" i="3"/>
  <c r="AA635" i="3"/>
  <c r="AB635" i="3" s="1"/>
  <c r="Y635" i="3"/>
  <c r="X635" i="3"/>
  <c r="W635" i="3"/>
  <c r="U635" i="3"/>
  <c r="T635" i="3"/>
  <c r="S635" i="3"/>
  <c r="R635" i="3"/>
  <c r="J635" i="3"/>
  <c r="G635" i="3"/>
  <c r="E635" i="3"/>
  <c r="C635" i="3"/>
  <c r="AV634" i="3"/>
  <c r="AL634" i="3"/>
  <c r="AG634" i="3"/>
  <c r="AI634" i="3" s="1"/>
  <c r="AD634" i="3"/>
  <c r="AA634" i="3"/>
  <c r="AB634" i="3" s="1"/>
  <c r="Y634" i="3"/>
  <c r="X634" i="3"/>
  <c r="W634" i="3"/>
  <c r="U634" i="3"/>
  <c r="T634" i="3"/>
  <c r="S634" i="3"/>
  <c r="R634" i="3"/>
  <c r="J634" i="3"/>
  <c r="G634" i="3"/>
  <c r="E634" i="3"/>
  <c r="C634" i="3"/>
  <c r="AV633" i="3"/>
  <c r="AL633" i="3"/>
  <c r="AG633" i="3"/>
  <c r="AI633" i="3" s="1"/>
  <c r="AD633" i="3"/>
  <c r="AA633" i="3"/>
  <c r="AB633" i="3" s="1"/>
  <c r="Y633" i="3"/>
  <c r="X633" i="3"/>
  <c r="W633" i="3"/>
  <c r="U633" i="3"/>
  <c r="T633" i="3"/>
  <c r="S633" i="3"/>
  <c r="R633" i="3"/>
  <c r="J633" i="3"/>
  <c r="G633" i="3"/>
  <c r="E633" i="3"/>
  <c r="C633" i="3"/>
  <c r="AV632" i="3"/>
  <c r="AL632" i="3"/>
  <c r="AG632" i="3"/>
  <c r="AI632" i="3" s="1"/>
  <c r="AD632" i="3"/>
  <c r="AA632" i="3"/>
  <c r="AB632" i="3" s="1"/>
  <c r="Y632" i="3"/>
  <c r="X632" i="3"/>
  <c r="W632" i="3"/>
  <c r="U632" i="3"/>
  <c r="T632" i="3"/>
  <c r="S632" i="3"/>
  <c r="R632" i="3"/>
  <c r="J632" i="3"/>
  <c r="G632" i="3"/>
  <c r="E632" i="3"/>
  <c r="C632" i="3"/>
  <c r="AV631" i="3"/>
  <c r="AL631" i="3"/>
  <c r="AO631" i="3" s="1"/>
  <c r="AQ631" i="3" s="1"/>
  <c r="AG631" i="3"/>
  <c r="AD631" i="3"/>
  <c r="AA631" i="3"/>
  <c r="AB631" i="3" s="1"/>
  <c r="Y631" i="3"/>
  <c r="X631" i="3"/>
  <c r="W631" i="3"/>
  <c r="U631" i="3"/>
  <c r="T631" i="3"/>
  <c r="S631" i="3"/>
  <c r="R631" i="3"/>
  <c r="J631" i="3"/>
  <c r="G631" i="3"/>
  <c r="E631" i="3"/>
  <c r="C631" i="3"/>
  <c r="V631" i="3" s="1"/>
  <c r="AV630" i="3"/>
  <c r="AL630" i="3"/>
  <c r="AN630" i="3" s="1"/>
  <c r="AG630" i="3"/>
  <c r="AI630" i="3" s="1"/>
  <c r="AD630" i="3"/>
  <c r="AA630" i="3"/>
  <c r="AB630" i="3" s="1"/>
  <c r="Y630" i="3"/>
  <c r="X630" i="3"/>
  <c r="W630" i="3"/>
  <c r="U630" i="3"/>
  <c r="T630" i="3"/>
  <c r="S630" i="3"/>
  <c r="R630" i="3"/>
  <c r="J630" i="3"/>
  <c r="K630" i="3"/>
  <c r="L630" i="3" s="1"/>
  <c r="G630" i="3"/>
  <c r="E630" i="3"/>
  <c r="C630" i="3"/>
  <c r="AV629" i="3"/>
  <c r="AL629" i="3"/>
  <c r="AG629" i="3"/>
  <c r="AD629" i="3"/>
  <c r="AA629" i="3"/>
  <c r="AB629" i="3" s="1"/>
  <c r="Y629" i="3"/>
  <c r="X629" i="3"/>
  <c r="W629" i="3"/>
  <c r="U629" i="3"/>
  <c r="T629" i="3"/>
  <c r="S629" i="3"/>
  <c r="R629" i="3"/>
  <c r="J629" i="3"/>
  <c r="K629" i="3"/>
  <c r="L629" i="3" s="1"/>
  <c r="G629" i="3"/>
  <c r="E629" i="3"/>
  <c r="C629" i="3"/>
  <c r="D629" i="3" s="1"/>
  <c r="AV628" i="3"/>
  <c r="AL628" i="3"/>
  <c r="AG628" i="3"/>
  <c r="AI628" i="3" s="1"/>
  <c r="AD628" i="3"/>
  <c r="AA628" i="3"/>
  <c r="AB628" i="3" s="1"/>
  <c r="Y628" i="3"/>
  <c r="X628" i="3"/>
  <c r="W628" i="3"/>
  <c r="U628" i="3"/>
  <c r="T628" i="3"/>
  <c r="S628" i="3"/>
  <c r="R628" i="3"/>
  <c r="J628" i="3"/>
  <c r="K628" i="3" s="1"/>
  <c r="L628" i="3" s="1"/>
  <c r="G628" i="3"/>
  <c r="E628" i="3"/>
  <c r="C628" i="3"/>
  <c r="V628" i="3" s="1"/>
  <c r="AV627" i="3"/>
  <c r="AL627" i="3"/>
  <c r="AG627" i="3"/>
  <c r="AI627" i="3" s="1"/>
  <c r="AD627" i="3"/>
  <c r="AA627" i="3"/>
  <c r="AB627" i="3" s="1"/>
  <c r="Y627" i="3"/>
  <c r="X627" i="3"/>
  <c r="W627" i="3"/>
  <c r="U627" i="3"/>
  <c r="T627" i="3"/>
  <c r="S627" i="3"/>
  <c r="R627" i="3"/>
  <c r="J627" i="3"/>
  <c r="G627" i="3"/>
  <c r="E627" i="3"/>
  <c r="C627" i="3"/>
  <c r="AV626" i="3"/>
  <c r="AL626" i="3"/>
  <c r="AO626" i="3" s="1"/>
  <c r="AG626" i="3"/>
  <c r="AD626" i="3"/>
  <c r="AA626" i="3"/>
  <c r="AB626" i="3" s="1"/>
  <c r="Y626" i="3"/>
  <c r="X626" i="3"/>
  <c r="W626" i="3"/>
  <c r="U626" i="3"/>
  <c r="T626" i="3"/>
  <c r="S626" i="3"/>
  <c r="R626" i="3"/>
  <c r="J626" i="3"/>
  <c r="G626" i="3"/>
  <c r="E626" i="3"/>
  <c r="C626" i="3"/>
  <c r="M626" i="3" s="1"/>
  <c r="AV625" i="3"/>
  <c r="AL625" i="3"/>
  <c r="AO625" i="3" s="1"/>
  <c r="AQ625" i="3" s="1"/>
  <c r="AG625" i="3"/>
  <c r="AD625" i="3"/>
  <c r="AA625" i="3"/>
  <c r="AB625" i="3" s="1"/>
  <c r="Y625" i="3"/>
  <c r="X625" i="3"/>
  <c r="W625" i="3"/>
  <c r="U625" i="3"/>
  <c r="T625" i="3"/>
  <c r="S625" i="3"/>
  <c r="R625" i="3"/>
  <c r="J625" i="3"/>
  <c r="K625" i="3" s="1"/>
  <c r="G625" i="3"/>
  <c r="E625" i="3"/>
  <c r="C625" i="3"/>
  <c r="AV624" i="3"/>
  <c r="AL624" i="3"/>
  <c r="AG624" i="3"/>
  <c r="AI624" i="3" s="1"/>
  <c r="AD624" i="3"/>
  <c r="AA624" i="3"/>
  <c r="AB624" i="3" s="1"/>
  <c r="Y624" i="3"/>
  <c r="X624" i="3"/>
  <c r="W624" i="3"/>
  <c r="U624" i="3"/>
  <c r="T624" i="3"/>
  <c r="S624" i="3"/>
  <c r="R624" i="3"/>
  <c r="J624" i="3"/>
  <c r="G624" i="3"/>
  <c r="E624" i="3"/>
  <c r="C624" i="3"/>
  <c r="D624" i="3" s="1"/>
  <c r="AV623" i="3"/>
  <c r="AL623" i="3"/>
  <c r="AG623" i="3"/>
  <c r="AI623" i="3" s="1"/>
  <c r="AD623" i="3"/>
  <c r="AA623" i="3"/>
  <c r="AB623" i="3" s="1"/>
  <c r="Y623" i="3"/>
  <c r="X623" i="3"/>
  <c r="W623" i="3"/>
  <c r="U623" i="3"/>
  <c r="T623" i="3"/>
  <c r="S623" i="3"/>
  <c r="R623" i="3"/>
  <c r="J623" i="3"/>
  <c r="G623" i="3"/>
  <c r="E623" i="3"/>
  <c r="C623" i="3"/>
  <c r="M623" i="3" s="1"/>
  <c r="AV622" i="3"/>
  <c r="AL622" i="3"/>
  <c r="AG622" i="3"/>
  <c r="AD622" i="3"/>
  <c r="AA622" i="3"/>
  <c r="AB622" i="3" s="1"/>
  <c r="Y622" i="3"/>
  <c r="X622" i="3"/>
  <c r="W622" i="3"/>
  <c r="U622" i="3"/>
  <c r="T622" i="3"/>
  <c r="S622" i="3"/>
  <c r="R622" i="3"/>
  <c r="J622" i="3"/>
  <c r="K622" i="3" s="1"/>
  <c r="G622" i="3"/>
  <c r="E622" i="3"/>
  <c r="C622" i="3"/>
  <c r="M622" i="3" s="1"/>
  <c r="AV621" i="3"/>
  <c r="AL621" i="3"/>
  <c r="AO621" i="3" s="1"/>
  <c r="AG621" i="3"/>
  <c r="AI621" i="3" s="1"/>
  <c r="AD621" i="3"/>
  <c r="AA621" i="3"/>
  <c r="AB621" i="3" s="1"/>
  <c r="Y621" i="3"/>
  <c r="X621" i="3"/>
  <c r="W621" i="3"/>
  <c r="U621" i="3"/>
  <c r="T621" i="3"/>
  <c r="S621" i="3"/>
  <c r="R621" i="3"/>
  <c r="J621" i="3"/>
  <c r="G621" i="3"/>
  <c r="E621" i="3"/>
  <c r="C621" i="3"/>
  <c r="AV620" i="3"/>
  <c r="AL620" i="3"/>
  <c r="AO620" i="3" s="1"/>
  <c r="AQ620" i="3" s="1"/>
  <c r="AG620" i="3"/>
  <c r="AD620" i="3"/>
  <c r="AA620" i="3"/>
  <c r="AB620" i="3" s="1"/>
  <c r="Y620" i="3"/>
  <c r="X620" i="3"/>
  <c r="W620" i="3"/>
  <c r="U620" i="3"/>
  <c r="T620" i="3"/>
  <c r="S620" i="3"/>
  <c r="R620" i="3"/>
  <c r="J620" i="3"/>
  <c r="G620" i="3"/>
  <c r="E620" i="3"/>
  <c r="C620" i="3"/>
  <c r="AV619" i="3"/>
  <c r="AL619" i="3"/>
  <c r="AG619" i="3"/>
  <c r="AD619" i="3"/>
  <c r="AA619" i="3"/>
  <c r="AB619" i="3" s="1"/>
  <c r="Y619" i="3"/>
  <c r="X619" i="3"/>
  <c r="W619" i="3"/>
  <c r="U619" i="3"/>
  <c r="T619" i="3"/>
  <c r="S619" i="3"/>
  <c r="R619" i="3"/>
  <c r="J619" i="3"/>
  <c r="G619" i="3"/>
  <c r="E619" i="3"/>
  <c r="C619" i="3"/>
  <c r="AV618" i="3"/>
  <c r="AL618" i="3"/>
  <c r="AG618" i="3"/>
  <c r="AD618" i="3"/>
  <c r="AA618" i="3"/>
  <c r="AB618" i="3" s="1"/>
  <c r="Y618" i="3"/>
  <c r="X618" i="3"/>
  <c r="W618" i="3"/>
  <c r="U618" i="3"/>
  <c r="T618" i="3"/>
  <c r="S618" i="3"/>
  <c r="R618" i="3"/>
  <c r="J618" i="3"/>
  <c r="G618" i="3"/>
  <c r="E618" i="3"/>
  <c r="C618" i="3"/>
  <c r="AV617" i="3"/>
  <c r="AL617" i="3"/>
  <c r="AO617" i="3" s="1"/>
  <c r="AG617" i="3"/>
  <c r="AI617" i="3" s="1"/>
  <c r="AD617" i="3"/>
  <c r="AA617" i="3"/>
  <c r="AB617" i="3" s="1"/>
  <c r="Y617" i="3"/>
  <c r="X617" i="3"/>
  <c r="W617" i="3"/>
  <c r="U617" i="3"/>
  <c r="T617" i="3"/>
  <c r="S617" i="3"/>
  <c r="R617" i="3"/>
  <c r="J617" i="3"/>
  <c r="G617" i="3"/>
  <c r="E617" i="3"/>
  <c r="C617" i="3"/>
  <c r="AV616" i="3"/>
  <c r="AL616" i="3"/>
  <c r="AO616" i="3" s="1"/>
  <c r="AQ616" i="3" s="1"/>
  <c r="AG616" i="3"/>
  <c r="AD616" i="3"/>
  <c r="AA616" i="3"/>
  <c r="AB616" i="3" s="1"/>
  <c r="Y616" i="3"/>
  <c r="X616" i="3"/>
  <c r="W616" i="3"/>
  <c r="U616" i="3"/>
  <c r="T616" i="3"/>
  <c r="S616" i="3"/>
  <c r="R616" i="3"/>
  <c r="J616" i="3"/>
  <c r="G616" i="3"/>
  <c r="E616" i="3"/>
  <c r="C616" i="3"/>
  <c r="AV615" i="3"/>
  <c r="AL615" i="3"/>
  <c r="AG615" i="3"/>
  <c r="AD615" i="3"/>
  <c r="AA615" i="3"/>
  <c r="AB615" i="3" s="1"/>
  <c r="Y615" i="3"/>
  <c r="X615" i="3"/>
  <c r="W615" i="3"/>
  <c r="U615" i="3"/>
  <c r="T615" i="3"/>
  <c r="S615" i="3"/>
  <c r="R615" i="3"/>
  <c r="J615" i="3"/>
  <c r="G615" i="3"/>
  <c r="E615" i="3"/>
  <c r="C615" i="3"/>
  <c r="H615" i="3" s="1"/>
  <c r="AV614" i="3"/>
  <c r="AL614" i="3"/>
  <c r="AO614" i="3" s="1"/>
  <c r="AQ614" i="3" s="1"/>
  <c r="AG614" i="3"/>
  <c r="AD614" i="3"/>
  <c r="AA614" i="3"/>
  <c r="AB614" i="3" s="1"/>
  <c r="Y614" i="3"/>
  <c r="X614" i="3"/>
  <c r="W614" i="3"/>
  <c r="U614" i="3"/>
  <c r="T614" i="3"/>
  <c r="S614" i="3"/>
  <c r="R614" i="3"/>
  <c r="J614" i="3"/>
  <c r="G614" i="3"/>
  <c r="E614" i="3"/>
  <c r="C614" i="3"/>
  <c r="AV613" i="3"/>
  <c r="AL613" i="3"/>
  <c r="AI613" i="3"/>
  <c r="AG613" i="3"/>
  <c r="AD613" i="3"/>
  <c r="AA613" i="3"/>
  <c r="AB613" i="3" s="1"/>
  <c r="Y613" i="3"/>
  <c r="X613" i="3"/>
  <c r="W613" i="3"/>
  <c r="U613" i="3"/>
  <c r="T613" i="3"/>
  <c r="S613" i="3"/>
  <c r="R613" i="3"/>
  <c r="J613" i="3"/>
  <c r="K613" i="3" s="1"/>
  <c r="G613" i="3"/>
  <c r="E613" i="3"/>
  <c r="C613" i="3"/>
  <c r="M613" i="3" s="1"/>
  <c r="AV612" i="3"/>
  <c r="AL612" i="3"/>
  <c r="AG612" i="3"/>
  <c r="AI612" i="3" s="1"/>
  <c r="AD612" i="3"/>
  <c r="AA612" i="3"/>
  <c r="AB612" i="3" s="1"/>
  <c r="Y612" i="3"/>
  <c r="X612" i="3"/>
  <c r="W612" i="3"/>
  <c r="V612" i="3"/>
  <c r="U612" i="3"/>
  <c r="T612" i="3"/>
  <c r="S612" i="3"/>
  <c r="R612" i="3"/>
  <c r="J612" i="3"/>
  <c r="G612" i="3"/>
  <c r="E612" i="3"/>
  <c r="C612" i="3"/>
  <c r="AV611" i="3"/>
  <c r="AL611" i="3"/>
  <c r="AI611" i="3"/>
  <c r="AG611" i="3"/>
  <c r="AH611" i="3" s="1"/>
  <c r="AD611" i="3"/>
  <c r="AA611" i="3"/>
  <c r="AB611" i="3" s="1"/>
  <c r="Y611" i="3"/>
  <c r="X611" i="3"/>
  <c r="W611" i="3"/>
  <c r="U611" i="3"/>
  <c r="T611" i="3"/>
  <c r="S611" i="3"/>
  <c r="R611" i="3"/>
  <c r="P611" i="3"/>
  <c r="J611" i="3"/>
  <c r="K611" i="3" s="1"/>
  <c r="G611" i="3"/>
  <c r="E611" i="3"/>
  <c r="C611" i="3"/>
  <c r="AV610" i="3"/>
  <c r="AL610" i="3"/>
  <c r="AO610" i="3" s="1"/>
  <c r="AQ610" i="3" s="1"/>
  <c r="AG610" i="3"/>
  <c r="AD610" i="3"/>
  <c r="AA610" i="3"/>
  <c r="AB610" i="3" s="1"/>
  <c r="Y610" i="3"/>
  <c r="X610" i="3"/>
  <c r="W610" i="3"/>
  <c r="U610" i="3"/>
  <c r="T610" i="3"/>
  <c r="S610" i="3"/>
  <c r="R610" i="3"/>
  <c r="J610" i="3"/>
  <c r="G610" i="3"/>
  <c r="E610" i="3"/>
  <c r="C610" i="3"/>
  <c r="AV609" i="3"/>
  <c r="AL609" i="3"/>
  <c r="AG609" i="3"/>
  <c r="AI609" i="3" s="1"/>
  <c r="AD609" i="3"/>
  <c r="AA609" i="3"/>
  <c r="AB609" i="3" s="1"/>
  <c r="Y609" i="3"/>
  <c r="X609" i="3"/>
  <c r="W609" i="3"/>
  <c r="U609" i="3"/>
  <c r="T609" i="3"/>
  <c r="S609" i="3"/>
  <c r="R609" i="3"/>
  <c r="J609" i="3"/>
  <c r="K609" i="3" s="1"/>
  <c r="G609" i="3"/>
  <c r="E609" i="3"/>
  <c r="D609" i="3"/>
  <c r="C609" i="3"/>
  <c r="AV608" i="3"/>
  <c r="AL608" i="3"/>
  <c r="AO608" i="3" s="1"/>
  <c r="AQ608" i="3" s="1"/>
  <c r="AG608" i="3"/>
  <c r="AI608" i="3" s="1"/>
  <c r="AD608" i="3"/>
  <c r="AA608" i="3"/>
  <c r="AB608" i="3" s="1"/>
  <c r="Y608" i="3"/>
  <c r="X608" i="3"/>
  <c r="W608" i="3"/>
  <c r="U608" i="3"/>
  <c r="T608" i="3"/>
  <c r="S608" i="3"/>
  <c r="R608" i="3"/>
  <c r="J608" i="3"/>
  <c r="G608" i="3"/>
  <c r="E608" i="3"/>
  <c r="C608" i="3"/>
  <c r="AV607" i="3"/>
  <c r="AL607" i="3"/>
  <c r="AO607" i="3" s="1"/>
  <c r="AQ607" i="3" s="1"/>
  <c r="AG607" i="3"/>
  <c r="AD607" i="3"/>
  <c r="AA607" i="3"/>
  <c r="AB607" i="3" s="1"/>
  <c r="Y607" i="3"/>
  <c r="X607" i="3"/>
  <c r="W607" i="3"/>
  <c r="U607" i="3"/>
  <c r="T607" i="3"/>
  <c r="S607" i="3"/>
  <c r="R607" i="3"/>
  <c r="J607" i="3"/>
  <c r="G607" i="3"/>
  <c r="E607" i="3"/>
  <c r="C607" i="3"/>
  <c r="AV606" i="3"/>
  <c r="AL606" i="3"/>
  <c r="AG606" i="3"/>
  <c r="AI606" i="3" s="1"/>
  <c r="AD606" i="3"/>
  <c r="AA606" i="3"/>
  <c r="AB606" i="3" s="1"/>
  <c r="Y606" i="3"/>
  <c r="X606" i="3"/>
  <c r="W606" i="3"/>
  <c r="U606" i="3"/>
  <c r="T606" i="3"/>
  <c r="S606" i="3"/>
  <c r="R606" i="3"/>
  <c r="J606" i="3"/>
  <c r="G606" i="3"/>
  <c r="E606" i="3"/>
  <c r="C606" i="3"/>
  <c r="D606" i="3" s="1"/>
  <c r="AV605" i="3"/>
  <c r="AL605" i="3"/>
  <c r="AG605" i="3"/>
  <c r="AI605" i="3" s="1"/>
  <c r="AD605" i="3"/>
  <c r="AA605" i="3"/>
  <c r="AB605" i="3" s="1"/>
  <c r="Y605" i="3"/>
  <c r="X605" i="3"/>
  <c r="W605" i="3"/>
  <c r="U605" i="3"/>
  <c r="T605" i="3"/>
  <c r="S605" i="3"/>
  <c r="R605" i="3"/>
  <c r="J605" i="3"/>
  <c r="K605" i="3"/>
  <c r="G605" i="3"/>
  <c r="E605" i="3"/>
  <c r="C605" i="3"/>
  <c r="V605" i="3" s="1"/>
  <c r="AV604" i="3"/>
  <c r="AL604" i="3"/>
  <c r="AO604" i="3" s="1"/>
  <c r="AQ604" i="3" s="1"/>
  <c r="AG604" i="3"/>
  <c r="AI604" i="3" s="1"/>
  <c r="AD604" i="3"/>
  <c r="AA604" i="3"/>
  <c r="AB604" i="3" s="1"/>
  <c r="Y604" i="3"/>
  <c r="X604" i="3"/>
  <c r="W604" i="3"/>
  <c r="U604" i="3"/>
  <c r="T604" i="3"/>
  <c r="S604" i="3"/>
  <c r="R604" i="3"/>
  <c r="J604" i="3"/>
  <c r="G604" i="3"/>
  <c r="E604" i="3"/>
  <c r="C604" i="3"/>
  <c r="AV603" i="3"/>
  <c r="AL603" i="3"/>
  <c r="AG603" i="3"/>
  <c r="AD603" i="3"/>
  <c r="AA603" i="3"/>
  <c r="AB603" i="3" s="1"/>
  <c r="Y603" i="3"/>
  <c r="X603" i="3"/>
  <c r="W603" i="3"/>
  <c r="U603" i="3"/>
  <c r="T603" i="3"/>
  <c r="S603" i="3"/>
  <c r="R603" i="3"/>
  <c r="J603" i="3"/>
  <c r="G603" i="3"/>
  <c r="E603" i="3"/>
  <c r="C603" i="3"/>
  <c r="AV602" i="3"/>
  <c r="AL602" i="3"/>
  <c r="AG602" i="3"/>
  <c r="AI602" i="3" s="1"/>
  <c r="AD602" i="3"/>
  <c r="AA602" i="3"/>
  <c r="AB602" i="3" s="1"/>
  <c r="Y602" i="3"/>
  <c r="X602" i="3"/>
  <c r="W602" i="3"/>
  <c r="U602" i="3"/>
  <c r="T602" i="3"/>
  <c r="S602" i="3"/>
  <c r="R602" i="3"/>
  <c r="J602" i="3"/>
  <c r="G602" i="3"/>
  <c r="E602" i="3"/>
  <c r="C602" i="3"/>
  <c r="D602" i="3" s="1"/>
  <c r="AV601" i="3"/>
  <c r="AL601" i="3"/>
  <c r="AG601" i="3"/>
  <c r="AI601" i="3" s="1"/>
  <c r="AD601" i="3"/>
  <c r="AA601" i="3"/>
  <c r="AB601" i="3" s="1"/>
  <c r="Y601" i="3"/>
  <c r="X601" i="3"/>
  <c r="W601" i="3"/>
  <c r="U601" i="3"/>
  <c r="T601" i="3"/>
  <c r="S601" i="3"/>
  <c r="R601" i="3"/>
  <c r="J601" i="3"/>
  <c r="K601" i="3" s="1"/>
  <c r="O601" i="3" s="1"/>
  <c r="G601" i="3"/>
  <c r="E601" i="3"/>
  <c r="C601" i="3"/>
  <c r="AV600" i="3"/>
  <c r="AL600" i="3"/>
  <c r="AG600" i="3"/>
  <c r="AI600" i="3" s="1"/>
  <c r="AD600" i="3"/>
  <c r="AA600" i="3"/>
  <c r="AB600" i="3" s="1"/>
  <c r="Y600" i="3"/>
  <c r="X600" i="3"/>
  <c r="W600" i="3"/>
  <c r="U600" i="3"/>
  <c r="T600" i="3"/>
  <c r="S600" i="3"/>
  <c r="R600" i="3"/>
  <c r="J600" i="3"/>
  <c r="G600" i="3"/>
  <c r="E600" i="3"/>
  <c r="C600" i="3"/>
  <c r="H600" i="3" s="1"/>
  <c r="AV599" i="3"/>
  <c r="AL599" i="3"/>
  <c r="AG599" i="3"/>
  <c r="AI599" i="3" s="1"/>
  <c r="AD599" i="3"/>
  <c r="AA599" i="3"/>
  <c r="AB599" i="3" s="1"/>
  <c r="Y599" i="3"/>
  <c r="X599" i="3"/>
  <c r="W599" i="3"/>
  <c r="U599" i="3"/>
  <c r="T599" i="3"/>
  <c r="S599" i="3"/>
  <c r="R599" i="3"/>
  <c r="J599" i="3"/>
  <c r="K599" i="3" s="1"/>
  <c r="L599" i="3" s="1"/>
  <c r="G599" i="3"/>
  <c r="E599" i="3"/>
  <c r="C599" i="3"/>
  <c r="AV598" i="3"/>
  <c r="AL598" i="3"/>
  <c r="AG598" i="3"/>
  <c r="AI598" i="3" s="1"/>
  <c r="AD598" i="3"/>
  <c r="AA598" i="3"/>
  <c r="AB598" i="3" s="1"/>
  <c r="Y598" i="3"/>
  <c r="X598" i="3"/>
  <c r="W598" i="3"/>
  <c r="U598" i="3"/>
  <c r="T598" i="3"/>
  <c r="S598" i="3"/>
  <c r="R598" i="3"/>
  <c r="J598" i="3"/>
  <c r="K598" i="3" s="1"/>
  <c r="L598" i="3" s="1"/>
  <c r="G598" i="3"/>
  <c r="E598" i="3"/>
  <c r="C598" i="3"/>
  <c r="P598" i="3" s="1"/>
  <c r="AV597" i="3"/>
  <c r="AL597" i="3"/>
  <c r="AG597" i="3"/>
  <c r="AH597" i="3" s="1"/>
  <c r="AD597" i="3"/>
  <c r="AA597" i="3"/>
  <c r="AB597" i="3" s="1"/>
  <c r="Y597" i="3"/>
  <c r="X597" i="3"/>
  <c r="W597" i="3"/>
  <c r="V597" i="3"/>
  <c r="U597" i="3"/>
  <c r="T597" i="3"/>
  <c r="S597" i="3"/>
  <c r="R597" i="3"/>
  <c r="J597" i="3"/>
  <c r="K597" i="3"/>
  <c r="G597" i="3"/>
  <c r="E597" i="3"/>
  <c r="C597" i="3"/>
  <c r="AV596" i="3"/>
  <c r="AL596" i="3"/>
  <c r="AG596" i="3"/>
  <c r="AD596" i="3"/>
  <c r="AA596" i="3"/>
  <c r="AB596" i="3" s="1"/>
  <c r="Y596" i="3"/>
  <c r="X596" i="3"/>
  <c r="W596" i="3"/>
  <c r="U596" i="3"/>
  <c r="T596" i="3"/>
  <c r="S596" i="3"/>
  <c r="R596" i="3"/>
  <c r="J596" i="3"/>
  <c r="G596" i="3"/>
  <c r="E596" i="3"/>
  <c r="C596" i="3"/>
  <c r="D596" i="3" s="1"/>
  <c r="AV595" i="3"/>
  <c r="AL595" i="3"/>
  <c r="AG595" i="3"/>
  <c r="AI595" i="3" s="1"/>
  <c r="AD595" i="3"/>
  <c r="AA595" i="3"/>
  <c r="AB595" i="3" s="1"/>
  <c r="Y595" i="3"/>
  <c r="X595" i="3"/>
  <c r="W595" i="3"/>
  <c r="U595" i="3"/>
  <c r="T595" i="3"/>
  <c r="S595" i="3"/>
  <c r="R595" i="3"/>
  <c r="J595" i="3"/>
  <c r="G595" i="3"/>
  <c r="E595" i="3"/>
  <c r="C595" i="3"/>
  <c r="AV594" i="3"/>
  <c r="AL594" i="3"/>
  <c r="AG594" i="3"/>
  <c r="AI594" i="3" s="1"/>
  <c r="AD594" i="3"/>
  <c r="AA594" i="3"/>
  <c r="AB594" i="3" s="1"/>
  <c r="Y594" i="3"/>
  <c r="X594" i="3"/>
  <c r="W594" i="3"/>
  <c r="U594" i="3"/>
  <c r="T594" i="3"/>
  <c r="S594" i="3"/>
  <c r="R594" i="3"/>
  <c r="J594" i="3"/>
  <c r="K594" i="3" s="1"/>
  <c r="G594" i="3"/>
  <c r="E594" i="3"/>
  <c r="C594" i="3"/>
  <c r="AV593" i="3"/>
  <c r="AL593" i="3"/>
  <c r="AO593" i="3" s="1"/>
  <c r="AG593" i="3"/>
  <c r="AD593" i="3"/>
  <c r="AA593" i="3"/>
  <c r="AB593" i="3" s="1"/>
  <c r="Y593" i="3"/>
  <c r="X593" i="3"/>
  <c r="W593" i="3"/>
  <c r="V593" i="3"/>
  <c r="U593" i="3"/>
  <c r="T593" i="3"/>
  <c r="S593" i="3"/>
  <c r="R593" i="3"/>
  <c r="J593" i="3"/>
  <c r="G593" i="3"/>
  <c r="E593" i="3"/>
  <c r="C593" i="3"/>
  <c r="M593" i="3" s="1"/>
  <c r="AV592" i="3"/>
  <c r="AL592" i="3"/>
  <c r="AG592" i="3"/>
  <c r="AI592" i="3" s="1"/>
  <c r="AD592" i="3"/>
  <c r="AA592" i="3"/>
  <c r="AB592" i="3" s="1"/>
  <c r="Y592" i="3"/>
  <c r="X592" i="3"/>
  <c r="W592" i="3"/>
  <c r="U592" i="3"/>
  <c r="T592" i="3"/>
  <c r="S592" i="3"/>
  <c r="R592" i="3"/>
  <c r="J592" i="3"/>
  <c r="G592" i="3"/>
  <c r="E592" i="3"/>
  <c r="C592" i="3"/>
  <c r="M592" i="3" s="1"/>
  <c r="AV591" i="3"/>
  <c r="AL591" i="3"/>
  <c r="AG591" i="3"/>
  <c r="AI591" i="3" s="1"/>
  <c r="AD591" i="3"/>
  <c r="AA591" i="3"/>
  <c r="AB591" i="3" s="1"/>
  <c r="Y591" i="3"/>
  <c r="X591" i="3"/>
  <c r="W591" i="3"/>
  <c r="U591" i="3"/>
  <c r="T591" i="3"/>
  <c r="S591" i="3"/>
  <c r="R591" i="3"/>
  <c r="J591" i="3"/>
  <c r="K591" i="3" s="1"/>
  <c r="G591" i="3"/>
  <c r="E591" i="3"/>
  <c r="C591" i="3"/>
  <c r="AV590" i="3"/>
  <c r="AL590" i="3"/>
  <c r="AG590" i="3"/>
  <c r="AI590" i="3" s="1"/>
  <c r="AD590" i="3"/>
  <c r="AA590" i="3"/>
  <c r="AB590" i="3" s="1"/>
  <c r="Y590" i="3"/>
  <c r="X590" i="3"/>
  <c r="W590" i="3"/>
  <c r="U590" i="3"/>
  <c r="T590" i="3"/>
  <c r="S590" i="3"/>
  <c r="R590" i="3"/>
  <c r="J590" i="3"/>
  <c r="G590" i="3"/>
  <c r="E590" i="3"/>
  <c r="C590" i="3"/>
  <c r="AV589" i="3"/>
  <c r="AL589" i="3"/>
  <c r="AI589" i="3"/>
  <c r="AG589" i="3"/>
  <c r="AD589" i="3"/>
  <c r="AA589" i="3"/>
  <c r="AB589" i="3" s="1"/>
  <c r="Y589" i="3"/>
  <c r="X589" i="3"/>
  <c r="W589" i="3"/>
  <c r="U589" i="3"/>
  <c r="T589" i="3"/>
  <c r="S589" i="3"/>
  <c r="R589" i="3"/>
  <c r="J589" i="3"/>
  <c r="K589" i="3" s="1"/>
  <c r="G589" i="3"/>
  <c r="E589" i="3"/>
  <c r="C589" i="3"/>
  <c r="P589" i="3" s="1"/>
  <c r="AV588" i="3"/>
  <c r="AL588" i="3"/>
  <c r="AG588" i="3"/>
  <c r="AI588" i="3" s="1"/>
  <c r="AD588" i="3"/>
  <c r="AA588" i="3"/>
  <c r="AB588" i="3" s="1"/>
  <c r="Y588" i="3"/>
  <c r="X588" i="3"/>
  <c r="W588" i="3"/>
  <c r="U588" i="3"/>
  <c r="T588" i="3"/>
  <c r="S588" i="3"/>
  <c r="R588" i="3"/>
  <c r="J588" i="3"/>
  <c r="K588" i="3"/>
  <c r="O588" i="3" s="1"/>
  <c r="G588" i="3"/>
  <c r="E588" i="3"/>
  <c r="C588" i="3"/>
  <c r="M588" i="3" s="1"/>
  <c r="AV587" i="3"/>
  <c r="AL587" i="3"/>
  <c r="AO587" i="3" s="1"/>
  <c r="AQ587" i="3" s="1"/>
  <c r="AG587" i="3"/>
  <c r="AD587" i="3"/>
  <c r="AA587" i="3"/>
  <c r="AB587" i="3" s="1"/>
  <c r="Y587" i="3"/>
  <c r="X587" i="3"/>
  <c r="W587" i="3"/>
  <c r="U587" i="3"/>
  <c r="T587" i="3"/>
  <c r="S587" i="3"/>
  <c r="R587" i="3"/>
  <c r="J587" i="3"/>
  <c r="K587" i="3" s="1"/>
  <c r="L587" i="3" s="1"/>
  <c r="G587" i="3"/>
  <c r="E587" i="3"/>
  <c r="C587" i="3"/>
  <c r="P587" i="3" s="1"/>
  <c r="AV586" i="3"/>
  <c r="AL586" i="3"/>
  <c r="AO586" i="3" s="1"/>
  <c r="AQ586" i="3" s="1"/>
  <c r="AG586" i="3"/>
  <c r="AI586" i="3" s="1"/>
  <c r="AD586" i="3"/>
  <c r="AA586" i="3"/>
  <c r="AB586" i="3" s="1"/>
  <c r="Y586" i="3"/>
  <c r="X586" i="3"/>
  <c r="W586" i="3"/>
  <c r="U586" i="3"/>
  <c r="T586" i="3"/>
  <c r="S586" i="3"/>
  <c r="R586" i="3"/>
  <c r="J586" i="3"/>
  <c r="K586" i="3" s="1"/>
  <c r="G586" i="3"/>
  <c r="E586" i="3"/>
  <c r="C586" i="3"/>
  <c r="H586" i="3" s="1"/>
  <c r="AV585" i="3"/>
  <c r="AL585" i="3"/>
  <c r="AO585" i="3" s="1"/>
  <c r="AQ585" i="3" s="1"/>
  <c r="AG585" i="3"/>
  <c r="AD585" i="3"/>
  <c r="AA585" i="3"/>
  <c r="AB585" i="3" s="1"/>
  <c r="Y585" i="3"/>
  <c r="X585" i="3"/>
  <c r="W585" i="3"/>
  <c r="U585" i="3"/>
  <c r="T585" i="3"/>
  <c r="S585" i="3"/>
  <c r="R585" i="3"/>
  <c r="J585" i="3"/>
  <c r="K585" i="3" s="1"/>
  <c r="G585" i="3"/>
  <c r="E585" i="3"/>
  <c r="C585" i="3"/>
  <c r="AV584" i="3"/>
  <c r="AL584" i="3"/>
  <c r="AG584" i="3"/>
  <c r="AD584" i="3"/>
  <c r="AA584" i="3"/>
  <c r="AB584" i="3" s="1"/>
  <c r="Y584" i="3"/>
  <c r="X584" i="3"/>
  <c r="W584" i="3"/>
  <c r="U584" i="3"/>
  <c r="T584" i="3"/>
  <c r="S584" i="3"/>
  <c r="R584" i="3"/>
  <c r="J584" i="3"/>
  <c r="K584" i="3" s="1"/>
  <c r="L584" i="3" s="1"/>
  <c r="G584" i="3"/>
  <c r="E584" i="3"/>
  <c r="C584" i="3"/>
  <c r="D584" i="3" s="1"/>
  <c r="AV583" i="3"/>
  <c r="AL583" i="3"/>
  <c r="AG583" i="3"/>
  <c r="AI583" i="3" s="1"/>
  <c r="AD583" i="3"/>
  <c r="AB583" i="3"/>
  <c r="AA583" i="3"/>
  <c r="Y583" i="3"/>
  <c r="X583" i="3"/>
  <c r="W583" i="3"/>
  <c r="U583" i="3"/>
  <c r="T583" i="3"/>
  <c r="S583" i="3"/>
  <c r="R583" i="3"/>
  <c r="J583" i="3"/>
  <c r="G583" i="3"/>
  <c r="E583" i="3"/>
  <c r="C583" i="3"/>
  <c r="M583" i="3" s="1"/>
  <c r="AV582" i="3"/>
  <c r="AL582" i="3"/>
  <c r="AG582" i="3"/>
  <c r="AI582" i="3" s="1"/>
  <c r="AD582" i="3"/>
  <c r="AA582" i="3"/>
  <c r="AB582" i="3" s="1"/>
  <c r="Y582" i="3"/>
  <c r="X582" i="3"/>
  <c r="W582" i="3"/>
  <c r="U582" i="3"/>
  <c r="T582" i="3"/>
  <c r="S582" i="3"/>
  <c r="R582" i="3"/>
  <c r="J582" i="3"/>
  <c r="G582" i="3"/>
  <c r="E582" i="3"/>
  <c r="C582" i="3"/>
  <c r="AV581" i="3"/>
  <c r="AL581" i="3"/>
  <c r="AG581" i="3"/>
  <c r="AI581" i="3" s="1"/>
  <c r="AD581" i="3"/>
  <c r="AA581" i="3"/>
  <c r="AB581" i="3" s="1"/>
  <c r="Y581" i="3"/>
  <c r="X581" i="3"/>
  <c r="W581" i="3"/>
  <c r="U581" i="3"/>
  <c r="T581" i="3"/>
  <c r="S581" i="3"/>
  <c r="R581" i="3"/>
  <c r="J581" i="3"/>
  <c r="K581" i="3" s="1"/>
  <c r="O581" i="3" s="1"/>
  <c r="G581" i="3"/>
  <c r="E581" i="3"/>
  <c r="C581" i="3"/>
  <c r="AV580" i="3"/>
  <c r="AL580" i="3"/>
  <c r="AG580" i="3"/>
  <c r="AI580" i="3" s="1"/>
  <c r="AD580" i="3"/>
  <c r="AA580" i="3"/>
  <c r="AB580" i="3" s="1"/>
  <c r="Y580" i="3"/>
  <c r="X580" i="3"/>
  <c r="W580" i="3"/>
  <c r="U580" i="3"/>
  <c r="T580" i="3"/>
  <c r="S580" i="3"/>
  <c r="R580" i="3"/>
  <c r="J580" i="3"/>
  <c r="K580" i="3" s="1"/>
  <c r="G580" i="3"/>
  <c r="E580" i="3"/>
  <c r="C580" i="3"/>
  <c r="M580" i="3" s="1"/>
  <c r="AV579" i="3"/>
  <c r="AL579" i="3"/>
  <c r="AR579" i="3" s="1"/>
  <c r="AS579" i="3" s="1"/>
  <c r="AG579" i="3"/>
  <c r="AI579" i="3" s="1"/>
  <c r="AD579" i="3"/>
  <c r="AA579" i="3"/>
  <c r="AB579" i="3" s="1"/>
  <c r="Y579" i="3"/>
  <c r="X579" i="3"/>
  <c r="W579" i="3"/>
  <c r="U579" i="3"/>
  <c r="T579" i="3"/>
  <c r="S579" i="3"/>
  <c r="R579" i="3"/>
  <c r="J579" i="3"/>
  <c r="K579" i="3" s="1"/>
  <c r="G579" i="3"/>
  <c r="E579" i="3"/>
  <c r="C579" i="3"/>
  <c r="D579" i="3" s="1"/>
  <c r="AV578" i="3"/>
  <c r="AL578" i="3"/>
  <c r="AG578" i="3"/>
  <c r="AD578" i="3"/>
  <c r="AA578" i="3"/>
  <c r="AB578" i="3" s="1"/>
  <c r="Y578" i="3"/>
  <c r="X578" i="3"/>
  <c r="W578" i="3"/>
  <c r="U578" i="3"/>
  <c r="T578" i="3"/>
  <c r="S578" i="3"/>
  <c r="R578" i="3"/>
  <c r="J578" i="3"/>
  <c r="G578" i="3"/>
  <c r="E578" i="3"/>
  <c r="C578" i="3"/>
  <c r="AV577" i="3"/>
  <c r="AL577" i="3"/>
  <c r="AG577" i="3"/>
  <c r="AI577" i="3" s="1"/>
  <c r="AD577" i="3"/>
  <c r="AA577" i="3"/>
  <c r="AB577" i="3" s="1"/>
  <c r="Y577" i="3"/>
  <c r="X577" i="3"/>
  <c r="W577" i="3"/>
  <c r="U577" i="3"/>
  <c r="T577" i="3"/>
  <c r="S577" i="3"/>
  <c r="R577" i="3"/>
  <c r="J577" i="3"/>
  <c r="K577" i="3" s="1"/>
  <c r="G577" i="3"/>
  <c r="E577" i="3"/>
  <c r="C577" i="3"/>
  <c r="AV576" i="3"/>
  <c r="AL576" i="3"/>
  <c r="AO576" i="3" s="1"/>
  <c r="AQ576" i="3" s="1"/>
  <c r="AG576" i="3"/>
  <c r="AI576" i="3" s="1"/>
  <c r="AD576" i="3"/>
  <c r="AA576" i="3"/>
  <c r="AB576" i="3" s="1"/>
  <c r="Y576" i="3"/>
  <c r="X576" i="3"/>
  <c r="W576" i="3"/>
  <c r="U576" i="3"/>
  <c r="T576" i="3"/>
  <c r="S576" i="3"/>
  <c r="R576" i="3"/>
  <c r="J576" i="3"/>
  <c r="G576" i="3"/>
  <c r="E576" i="3"/>
  <c r="C576" i="3"/>
  <c r="AV575" i="3"/>
  <c r="AM575" i="3"/>
  <c r="AL575" i="3"/>
  <c r="AO575" i="3" s="1"/>
  <c r="AG575" i="3"/>
  <c r="AI575" i="3" s="1"/>
  <c r="AD575" i="3"/>
  <c r="AA575" i="3"/>
  <c r="AB575" i="3" s="1"/>
  <c r="Y575" i="3"/>
  <c r="X575" i="3"/>
  <c r="W575" i="3"/>
  <c r="U575" i="3"/>
  <c r="T575" i="3"/>
  <c r="S575" i="3"/>
  <c r="R575" i="3"/>
  <c r="P575" i="3"/>
  <c r="J575" i="3"/>
  <c r="K575" i="3" s="1"/>
  <c r="O575" i="3" s="1"/>
  <c r="G575" i="3"/>
  <c r="E575" i="3"/>
  <c r="C575" i="3"/>
  <c r="H575" i="3" s="1"/>
  <c r="AV574" i="3"/>
  <c r="AL574" i="3"/>
  <c r="AG574" i="3"/>
  <c r="AI574" i="3" s="1"/>
  <c r="AD574" i="3"/>
  <c r="AA574" i="3"/>
  <c r="AB574" i="3" s="1"/>
  <c r="Y574" i="3"/>
  <c r="X574" i="3"/>
  <c r="W574" i="3"/>
  <c r="U574" i="3"/>
  <c r="T574" i="3"/>
  <c r="S574" i="3"/>
  <c r="R574" i="3"/>
  <c r="J574" i="3"/>
  <c r="G574" i="3"/>
  <c r="E574" i="3"/>
  <c r="C574" i="3"/>
  <c r="V574" i="3" s="1"/>
  <c r="AV573" i="3"/>
  <c r="AL573" i="3"/>
  <c r="AG573" i="3"/>
  <c r="AE573" i="3"/>
  <c r="AD573" i="3"/>
  <c r="AA573" i="3"/>
  <c r="AB573" i="3" s="1"/>
  <c r="Y573" i="3"/>
  <c r="X573" i="3"/>
  <c r="W573" i="3"/>
  <c r="U573" i="3"/>
  <c r="T573" i="3"/>
  <c r="S573" i="3"/>
  <c r="R573" i="3"/>
  <c r="J573" i="3"/>
  <c r="G573" i="3"/>
  <c r="E573" i="3"/>
  <c r="C573" i="3"/>
  <c r="AV572" i="3"/>
  <c r="AL572" i="3"/>
  <c r="AG572" i="3"/>
  <c r="AD572" i="3"/>
  <c r="AA572" i="3"/>
  <c r="AB572" i="3" s="1"/>
  <c r="Y572" i="3"/>
  <c r="X572" i="3"/>
  <c r="W572" i="3"/>
  <c r="U572" i="3"/>
  <c r="T572" i="3"/>
  <c r="S572" i="3"/>
  <c r="R572" i="3"/>
  <c r="J572" i="3"/>
  <c r="G572" i="3"/>
  <c r="E572" i="3"/>
  <c r="C572" i="3"/>
  <c r="AV571" i="3"/>
  <c r="AL571" i="3"/>
  <c r="AG571" i="3"/>
  <c r="AI571" i="3" s="1"/>
  <c r="AD571" i="3"/>
  <c r="AA571" i="3"/>
  <c r="AB571" i="3" s="1"/>
  <c r="Y571" i="3"/>
  <c r="X571" i="3"/>
  <c r="W571" i="3"/>
  <c r="U571" i="3"/>
  <c r="T571" i="3"/>
  <c r="S571" i="3"/>
  <c r="R571" i="3"/>
  <c r="J571" i="3"/>
  <c r="G571" i="3"/>
  <c r="E571" i="3"/>
  <c r="C571" i="3"/>
  <c r="AV570" i="3"/>
  <c r="AL570" i="3"/>
  <c r="AG570" i="3"/>
  <c r="AD570" i="3"/>
  <c r="AA570" i="3"/>
  <c r="AB570" i="3" s="1"/>
  <c r="Y570" i="3"/>
  <c r="X570" i="3"/>
  <c r="W570" i="3"/>
  <c r="U570" i="3"/>
  <c r="T570" i="3"/>
  <c r="S570" i="3"/>
  <c r="R570" i="3"/>
  <c r="J570" i="3"/>
  <c r="G570" i="3"/>
  <c r="E570" i="3"/>
  <c r="C570" i="3"/>
  <c r="AV569" i="3"/>
  <c r="AL569" i="3"/>
  <c r="AG569" i="3"/>
  <c r="AD569" i="3"/>
  <c r="AA569" i="3"/>
  <c r="AB569" i="3" s="1"/>
  <c r="Y569" i="3"/>
  <c r="X569" i="3"/>
  <c r="W569" i="3"/>
  <c r="U569" i="3"/>
  <c r="T569" i="3"/>
  <c r="S569" i="3"/>
  <c r="R569" i="3"/>
  <c r="J569" i="3"/>
  <c r="K569" i="3" s="1"/>
  <c r="O569" i="3" s="1"/>
  <c r="G569" i="3"/>
  <c r="E569" i="3"/>
  <c r="C569" i="3"/>
  <c r="AV568" i="3"/>
  <c r="AL568" i="3"/>
  <c r="AO568" i="3" s="1"/>
  <c r="AQ568" i="3" s="1"/>
  <c r="AG568" i="3"/>
  <c r="AI568" i="3" s="1"/>
  <c r="AD568" i="3"/>
  <c r="AA568" i="3"/>
  <c r="AB568" i="3" s="1"/>
  <c r="Y568" i="3"/>
  <c r="X568" i="3"/>
  <c r="W568" i="3"/>
  <c r="U568" i="3"/>
  <c r="T568" i="3"/>
  <c r="S568" i="3"/>
  <c r="R568" i="3"/>
  <c r="J568" i="3"/>
  <c r="K568" i="3" s="1"/>
  <c r="G568" i="3"/>
  <c r="E568" i="3"/>
  <c r="C568" i="3"/>
  <c r="AV567" i="3"/>
  <c r="AL567" i="3"/>
  <c r="AG567" i="3"/>
  <c r="AI567" i="3" s="1"/>
  <c r="AD567" i="3"/>
  <c r="AA567" i="3"/>
  <c r="AB567" i="3" s="1"/>
  <c r="Y567" i="3"/>
  <c r="X567" i="3"/>
  <c r="W567" i="3"/>
  <c r="U567" i="3"/>
  <c r="T567" i="3"/>
  <c r="S567" i="3"/>
  <c r="R567" i="3"/>
  <c r="J567" i="3"/>
  <c r="G567" i="3"/>
  <c r="E567" i="3"/>
  <c r="C567" i="3"/>
  <c r="AV566" i="3"/>
  <c r="AL566" i="3"/>
  <c r="AO566" i="3" s="1"/>
  <c r="AQ566" i="3" s="1"/>
  <c r="AG566" i="3"/>
  <c r="AD566" i="3"/>
  <c r="AA566" i="3"/>
  <c r="AB566" i="3" s="1"/>
  <c r="Y566" i="3"/>
  <c r="X566" i="3"/>
  <c r="W566" i="3"/>
  <c r="U566" i="3"/>
  <c r="T566" i="3"/>
  <c r="S566" i="3"/>
  <c r="R566" i="3"/>
  <c r="J566" i="3"/>
  <c r="K566" i="3" s="1"/>
  <c r="G566" i="3"/>
  <c r="E566" i="3"/>
  <c r="C566" i="3"/>
  <c r="AV565" i="3"/>
  <c r="AO565" i="3"/>
  <c r="AL565" i="3"/>
  <c r="AG565" i="3"/>
  <c r="AI565" i="3" s="1"/>
  <c r="AD565" i="3"/>
  <c r="AA565" i="3"/>
  <c r="AB565" i="3" s="1"/>
  <c r="Y565" i="3"/>
  <c r="X565" i="3"/>
  <c r="W565" i="3"/>
  <c r="U565" i="3"/>
  <c r="T565" i="3"/>
  <c r="S565" i="3"/>
  <c r="R565" i="3"/>
  <c r="J565" i="3"/>
  <c r="G565" i="3"/>
  <c r="E565" i="3"/>
  <c r="C565" i="3"/>
  <c r="V565" i="3" s="1"/>
  <c r="AV564" i="3"/>
  <c r="AL564" i="3"/>
  <c r="AO564" i="3" s="1"/>
  <c r="AQ564" i="3" s="1"/>
  <c r="AG564" i="3"/>
  <c r="AD564" i="3"/>
  <c r="AA564" i="3"/>
  <c r="AB564" i="3" s="1"/>
  <c r="Y564" i="3"/>
  <c r="X564" i="3"/>
  <c r="W564" i="3"/>
  <c r="U564" i="3"/>
  <c r="T564" i="3"/>
  <c r="S564" i="3"/>
  <c r="R564" i="3"/>
  <c r="J564" i="3"/>
  <c r="G564" i="3"/>
  <c r="E564" i="3"/>
  <c r="C564" i="3"/>
  <c r="AT564" i="3" s="1"/>
  <c r="AU564" i="3" s="1"/>
  <c r="AV563" i="3"/>
  <c r="AL563" i="3"/>
  <c r="AG563" i="3"/>
  <c r="AI563" i="3" s="1"/>
  <c r="AD563" i="3"/>
  <c r="AA563" i="3"/>
  <c r="AB563" i="3" s="1"/>
  <c r="Y563" i="3"/>
  <c r="X563" i="3"/>
  <c r="W563" i="3"/>
  <c r="U563" i="3"/>
  <c r="T563" i="3"/>
  <c r="S563" i="3"/>
  <c r="R563" i="3"/>
  <c r="J563" i="3"/>
  <c r="K563" i="3" s="1"/>
  <c r="G563" i="3"/>
  <c r="E563" i="3"/>
  <c r="C563" i="3"/>
  <c r="H563" i="3" s="1"/>
  <c r="AV562" i="3"/>
  <c r="AL562" i="3"/>
  <c r="AG562" i="3"/>
  <c r="AD562" i="3"/>
  <c r="AA562" i="3"/>
  <c r="AB562" i="3" s="1"/>
  <c r="Y562" i="3"/>
  <c r="X562" i="3"/>
  <c r="W562" i="3"/>
  <c r="U562" i="3"/>
  <c r="T562" i="3"/>
  <c r="S562" i="3"/>
  <c r="R562" i="3"/>
  <c r="J562" i="3"/>
  <c r="G562" i="3"/>
  <c r="E562" i="3"/>
  <c r="C562" i="3"/>
  <c r="V562" i="3" s="1"/>
  <c r="AV561" i="3"/>
  <c r="AL561" i="3"/>
  <c r="AG561" i="3"/>
  <c r="AI561" i="3" s="1"/>
  <c r="AD561" i="3"/>
  <c r="AA561" i="3"/>
  <c r="AB561" i="3" s="1"/>
  <c r="Y561" i="3"/>
  <c r="X561" i="3"/>
  <c r="W561" i="3"/>
  <c r="U561" i="3"/>
  <c r="T561" i="3"/>
  <c r="S561" i="3"/>
  <c r="R561" i="3"/>
  <c r="J561" i="3"/>
  <c r="K561" i="3" s="1"/>
  <c r="G561" i="3"/>
  <c r="E561" i="3"/>
  <c r="C561" i="3"/>
  <c r="H561" i="3" s="1"/>
  <c r="AV560" i="3"/>
  <c r="AL560" i="3"/>
  <c r="AO560" i="3" s="1"/>
  <c r="AQ560" i="3" s="1"/>
  <c r="AG560" i="3"/>
  <c r="AD560" i="3"/>
  <c r="AA560" i="3"/>
  <c r="AB560" i="3" s="1"/>
  <c r="Y560" i="3"/>
  <c r="X560" i="3"/>
  <c r="W560" i="3"/>
  <c r="U560" i="3"/>
  <c r="T560" i="3"/>
  <c r="S560" i="3"/>
  <c r="R560" i="3"/>
  <c r="J560" i="3"/>
  <c r="K560" i="3"/>
  <c r="L560" i="3" s="1"/>
  <c r="G560" i="3"/>
  <c r="E560" i="3"/>
  <c r="C560" i="3"/>
  <c r="AV559" i="3"/>
  <c r="AL559" i="3"/>
  <c r="AG559" i="3"/>
  <c r="AI559" i="3" s="1"/>
  <c r="AD559" i="3"/>
  <c r="AA559" i="3"/>
  <c r="AB559" i="3" s="1"/>
  <c r="Y559" i="3"/>
  <c r="X559" i="3"/>
  <c r="W559" i="3"/>
  <c r="U559" i="3"/>
  <c r="T559" i="3"/>
  <c r="S559" i="3"/>
  <c r="R559" i="3"/>
  <c r="J559" i="3"/>
  <c r="K559" i="3" s="1"/>
  <c r="L559" i="3" s="1"/>
  <c r="G559" i="3"/>
  <c r="E559" i="3"/>
  <c r="C559" i="3"/>
  <c r="P559" i="3" s="1"/>
  <c r="AV558" i="3"/>
  <c r="AL558" i="3"/>
  <c r="AG558" i="3"/>
  <c r="AD558" i="3"/>
  <c r="AA558" i="3"/>
  <c r="AB558" i="3" s="1"/>
  <c r="Y558" i="3"/>
  <c r="X558" i="3"/>
  <c r="W558" i="3"/>
  <c r="U558" i="3"/>
  <c r="T558" i="3"/>
  <c r="S558" i="3"/>
  <c r="R558" i="3"/>
  <c r="J558" i="3"/>
  <c r="G558" i="3"/>
  <c r="E558" i="3"/>
  <c r="C558" i="3"/>
  <c r="P558" i="3" s="1"/>
  <c r="AV557" i="3"/>
  <c r="AL557" i="3"/>
  <c r="AG557" i="3"/>
  <c r="AI557" i="3" s="1"/>
  <c r="AD557" i="3"/>
  <c r="AA557" i="3"/>
  <c r="AB557" i="3" s="1"/>
  <c r="Y557" i="3"/>
  <c r="X557" i="3"/>
  <c r="W557" i="3"/>
  <c r="U557" i="3"/>
  <c r="T557" i="3"/>
  <c r="S557" i="3"/>
  <c r="R557" i="3"/>
  <c r="J557" i="3"/>
  <c r="G557" i="3"/>
  <c r="E557" i="3"/>
  <c r="C557" i="3"/>
  <c r="AV556" i="3"/>
  <c r="AL556" i="3"/>
  <c r="AG556" i="3"/>
  <c r="AI556" i="3" s="1"/>
  <c r="AD556" i="3"/>
  <c r="AA556" i="3"/>
  <c r="AB556" i="3" s="1"/>
  <c r="Y556" i="3"/>
  <c r="X556" i="3"/>
  <c r="W556" i="3"/>
  <c r="U556" i="3"/>
  <c r="T556" i="3"/>
  <c r="S556" i="3"/>
  <c r="R556" i="3"/>
  <c r="J556" i="3"/>
  <c r="K556" i="3" s="1"/>
  <c r="G556" i="3"/>
  <c r="E556" i="3"/>
  <c r="C556" i="3"/>
  <c r="M556" i="3" s="1"/>
  <c r="AV555" i="3"/>
  <c r="AL555" i="3"/>
  <c r="AG555" i="3"/>
  <c r="AI555" i="3" s="1"/>
  <c r="AD555" i="3"/>
  <c r="AA555" i="3"/>
  <c r="AB555" i="3" s="1"/>
  <c r="Y555" i="3"/>
  <c r="X555" i="3"/>
  <c r="W555" i="3"/>
  <c r="U555" i="3"/>
  <c r="T555" i="3"/>
  <c r="S555" i="3"/>
  <c r="R555" i="3"/>
  <c r="J555" i="3"/>
  <c r="G555" i="3"/>
  <c r="E555" i="3"/>
  <c r="C555" i="3"/>
  <c r="M555" i="3" s="1"/>
  <c r="AV554" i="3"/>
  <c r="AL554" i="3"/>
  <c r="AO554" i="3" s="1"/>
  <c r="AQ554" i="3" s="1"/>
  <c r="AG554" i="3"/>
  <c r="AD554" i="3"/>
  <c r="AA554" i="3"/>
  <c r="AB554" i="3" s="1"/>
  <c r="Y554" i="3"/>
  <c r="X554" i="3"/>
  <c r="W554" i="3"/>
  <c r="U554" i="3"/>
  <c r="T554" i="3"/>
  <c r="S554" i="3"/>
  <c r="R554" i="3"/>
  <c r="J554" i="3"/>
  <c r="K554" i="3" s="1"/>
  <c r="G554" i="3"/>
  <c r="E554" i="3"/>
  <c r="C554" i="3"/>
  <c r="AV553" i="3"/>
  <c r="AL553" i="3"/>
  <c r="AG553" i="3"/>
  <c r="AI553" i="3" s="1"/>
  <c r="AD553" i="3"/>
  <c r="AA553" i="3"/>
  <c r="AB553" i="3" s="1"/>
  <c r="Y553" i="3"/>
  <c r="X553" i="3"/>
  <c r="W553" i="3"/>
  <c r="U553" i="3"/>
  <c r="T553" i="3"/>
  <c r="S553" i="3"/>
  <c r="R553" i="3"/>
  <c r="J553" i="3"/>
  <c r="K553" i="3" s="1"/>
  <c r="G553" i="3"/>
  <c r="E553" i="3"/>
  <c r="C553" i="3"/>
  <c r="AV552" i="3"/>
  <c r="AL552" i="3"/>
  <c r="AI552" i="3"/>
  <c r="AG552" i="3"/>
  <c r="AD552" i="3"/>
  <c r="AA552" i="3"/>
  <c r="AB552" i="3" s="1"/>
  <c r="Y552" i="3"/>
  <c r="X552" i="3"/>
  <c r="W552" i="3"/>
  <c r="U552" i="3"/>
  <c r="T552" i="3"/>
  <c r="S552" i="3"/>
  <c r="R552" i="3"/>
  <c r="J552" i="3"/>
  <c r="G552" i="3"/>
  <c r="E552" i="3"/>
  <c r="C552" i="3"/>
  <c r="AV551" i="3"/>
  <c r="AL551" i="3"/>
  <c r="AG551" i="3"/>
  <c r="AD551" i="3"/>
  <c r="AA551" i="3"/>
  <c r="AB551" i="3" s="1"/>
  <c r="Y551" i="3"/>
  <c r="X551" i="3"/>
  <c r="W551" i="3"/>
  <c r="U551" i="3"/>
  <c r="T551" i="3"/>
  <c r="S551" i="3"/>
  <c r="R551" i="3"/>
  <c r="J551" i="3"/>
  <c r="G551" i="3"/>
  <c r="E551" i="3"/>
  <c r="C551" i="3"/>
  <c r="AV550" i="3"/>
  <c r="AL550" i="3"/>
  <c r="AO550" i="3" s="1"/>
  <c r="AQ550" i="3" s="1"/>
  <c r="AG550" i="3"/>
  <c r="AI550" i="3" s="1"/>
  <c r="AD550" i="3"/>
  <c r="AA550" i="3"/>
  <c r="AB550" i="3" s="1"/>
  <c r="Y550" i="3"/>
  <c r="X550" i="3"/>
  <c r="W550" i="3"/>
  <c r="U550" i="3"/>
  <c r="T550" i="3"/>
  <c r="S550" i="3"/>
  <c r="R550" i="3"/>
  <c r="J550" i="3"/>
  <c r="K550" i="3" s="1"/>
  <c r="O550" i="3" s="1"/>
  <c r="G550" i="3"/>
  <c r="E550" i="3"/>
  <c r="C550" i="3"/>
  <c r="M550" i="3" s="1"/>
  <c r="AV549" i="3"/>
  <c r="AL549" i="3"/>
  <c r="AG549" i="3"/>
  <c r="AD549" i="3"/>
  <c r="AA549" i="3"/>
  <c r="AB549" i="3" s="1"/>
  <c r="Y549" i="3"/>
  <c r="X549" i="3"/>
  <c r="W549" i="3"/>
  <c r="U549" i="3"/>
  <c r="T549" i="3"/>
  <c r="S549" i="3"/>
  <c r="R549" i="3"/>
  <c r="J549" i="3"/>
  <c r="G549" i="3"/>
  <c r="E549" i="3"/>
  <c r="C549" i="3"/>
  <c r="D549" i="3" s="1"/>
  <c r="AV548" i="3"/>
  <c r="AL548" i="3"/>
  <c r="AO548" i="3" s="1"/>
  <c r="AQ548" i="3" s="1"/>
  <c r="AG548" i="3"/>
  <c r="AD548" i="3"/>
  <c r="AA548" i="3"/>
  <c r="AB548" i="3" s="1"/>
  <c r="Y548" i="3"/>
  <c r="X548" i="3"/>
  <c r="W548" i="3"/>
  <c r="U548" i="3"/>
  <c r="T548" i="3"/>
  <c r="S548" i="3"/>
  <c r="R548" i="3"/>
  <c r="M548" i="3"/>
  <c r="J548" i="3"/>
  <c r="K548" i="3" s="1"/>
  <c r="G548" i="3"/>
  <c r="E548" i="3"/>
  <c r="C548" i="3"/>
  <c r="P548" i="3" s="1"/>
  <c r="AV547" i="3"/>
  <c r="AL547" i="3"/>
  <c r="AG547" i="3"/>
  <c r="AD547" i="3"/>
  <c r="AA547" i="3"/>
  <c r="AB547" i="3" s="1"/>
  <c r="Y547" i="3"/>
  <c r="X547" i="3"/>
  <c r="W547" i="3"/>
  <c r="U547" i="3"/>
  <c r="T547" i="3"/>
  <c r="S547" i="3"/>
  <c r="R547" i="3"/>
  <c r="J547" i="3"/>
  <c r="G547" i="3"/>
  <c r="E547" i="3"/>
  <c r="C547" i="3"/>
  <c r="AV546" i="3"/>
  <c r="AL546" i="3"/>
  <c r="AG546" i="3"/>
  <c r="AI546" i="3" s="1"/>
  <c r="AD546" i="3"/>
  <c r="AA546" i="3"/>
  <c r="AB546" i="3" s="1"/>
  <c r="Y546" i="3"/>
  <c r="X546" i="3"/>
  <c r="W546" i="3"/>
  <c r="U546" i="3"/>
  <c r="T546" i="3"/>
  <c r="S546" i="3"/>
  <c r="R546" i="3"/>
  <c r="J546" i="3"/>
  <c r="G546" i="3"/>
  <c r="E546" i="3"/>
  <c r="C546" i="3"/>
  <c r="AV545" i="3"/>
  <c r="AL545" i="3"/>
  <c r="AR545" i="3" s="1"/>
  <c r="AG545" i="3"/>
  <c r="AI545" i="3" s="1"/>
  <c r="AD545" i="3"/>
  <c r="AA545" i="3"/>
  <c r="AB545" i="3" s="1"/>
  <c r="Y545" i="3"/>
  <c r="X545" i="3"/>
  <c r="W545" i="3"/>
  <c r="U545" i="3"/>
  <c r="T545" i="3"/>
  <c r="S545" i="3"/>
  <c r="R545" i="3"/>
  <c r="J545" i="3"/>
  <c r="G545" i="3"/>
  <c r="E545" i="3"/>
  <c r="C545" i="3"/>
  <c r="AV544" i="3"/>
  <c r="AL544" i="3"/>
  <c r="AG544" i="3"/>
  <c r="AD544" i="3"/>
  <c r="AA544" i="3"/>
  <c r="AB544" i="3" s="1"/>
  <c r="Y544" i="3"/>
  <c r="X544" i="3"/>
  <c r="W544" i="3"/>
  <c r="U544" i="3"/>
  <c r="T544" i="3"/>
  <c r="S544" i="3"/>
  <c r="R544" i="3"/>
  <c r="J544" i="3"/>
  <c r="G544" i="3"/>
  <c r="E544" i="3"/>
  <c r="C544" i="3"/>
  <c r="AV543" i="3"/>
  <c r="AL543" i="3"/>
  <c r="AO543" i="3" s="1"/>
  <c r="AQ543" i="3" s="1"/>
  <c r="AG543" i="3"/>
  <c r="AD543" i="3"/>
  <c r="AA543" i="3"/>
  <c r="AB543" i="3" s="1"/>
  <c r="Y543" i="3"/>
  <c r="X543" i="3"/>
  <c r="W543" i="3"/>
  <c r="U543" i="3"/>
  <c r="T543" i="3"/>
  <c r="S543" i="3"/>
  <c r="R543" i="3"/>
  <c r="J543" i="3"/>
  <c r="G543" i="3"/>
  <c r="E543" i="3"/>
  <c r="C543" i="3"/>
  <c r="AV542" i="3"/>
  <c r="AL542" i="3"/>
  <c r="AO542" i="3" s="1"/>
  <c r="AQ542" i="3" s="1"/>
  <c r="AG542" i="3"/>
  <c r="AI542" i="3" s="1"/>
  <c r="AD542" i="3"/>
  <c r="AA542" i="3"/>
  <c r="AB542" i="3" s="1"/>
  <c r="Y542" i="3"/>
  <c r="X542" i="3"/>
  <c r="W542" i="3"/>
  <c r="U542" i="3"/>
  <c r="T542" i="3"/>
  <c r="S542" i="3"/>
  <c r="R542" i="3"/>
  <c r="J542" i="3"/>
  <c r="G542" i="3"/>
  <c r="E542" i="3"/>
  <c r="C542" i="3"/>
  <c r="AV541" i="3"/>
  <c r="AO541" i="3"/>
  <c r="AQ541" i="3" s="1"/>
  <c r="AL541" i="3"/>
  <c r="AG541" i="3"/>
  <c r="AI541" i="3" s="1"/>
  <c r="AD541" i="3"/>
  <c r="AA541" i="3"/>
  <c r="AB541" i="3" s="1"/>
  <c r="Y541" i="3"/>
  <c r="X541" i="3"/>
  <c r="W541" i="3"/>
  <c r="U541" i="3"/>
  <c r="T541" i="3"/>
  <c r="S541" i="3"/>
  <c r="R541" i="3"/>
  <c r="J541" i="3"/>
  <c r="G541" i="3"/>
  <c r="E541" i="3"/>
  <c r="C541" i="3"/>
  <c r="AV540" i="3"/>
  <c r="AL540" i="3"/>
  <c r="AG540" i="3"/>
  <c r="AD540" i="3"/>
  <c r="AA540" i="3"/>
  <c r="AB540" i="3" s="1"/>
  <c r="Y540" i="3"/>
  <c r="X540" i="3"/>
  <c r="W540" i="3"/>
  <c r="V540" i="3"/>
  <c r="U540" i="3"/>
  <c r="T540" i="3"/>
  <c r="S540" i="3"/>
  <c r="R540" i="3"/>
  <c r="J540" i="3"/>
  <c r="K540" i="3" s="1"/>
  <c r="L540" i="3" s="1"/>
  <c r="G540" i="3"/>
  <c r="E540" i="3"/>
  <c r="C540" i="3"/>
  <c r="AV539" i="3"/>
  <c r="AL539" i="3"/>
  <c r="AI539" i="3"/>
  <c r="AG539" i="3"/>
  <c r="AD539" i="3"/>
  <c r="AA539" i="3"/>
  <c r="AB539" i="3" s="1"/>
  <c r="Y539" i="3"/>
  <c r="X539" i="3"/>
  <c r="W539" i="3"/>
  <c r="U539" i="3"/>
  <c r="T539" i="3"/>
  <c r="S539" i="3"/>
  <c r="R539" i="3"/>
  <c r="J539" i="3"/>
  <c r="G539" i="3"/>
  <c r="E539" i="3"/>
  <c r="C539" i="3"/>
  <c r="V539" i="3" s="1"/>
  <c r="AV538" i="3"/>
  <c r="AL538" i="3"/>
  <c r="AO538" i="3" s="1"/>
  <c r="AQ538" i="3" s="1"/>
  <c r="AG538" i="3"/>
  <c r="AD538" i="3"/>
  <c r="AA538" i="3"/>
  <c r="AB538" i="3" s="1"/>
  <c r="Y538" i="3"/>
  <c r="X538" i="3"/>
  <c r="W538" i="3"/>
  <c r="U538" i="3"/>
  <c r="T538" i="3"/>
  <c r="S538" i="3"/>
  <c r="R538" i="3"/>
  <c r="J538" i="3"/>
  <c r="G538" i="3"/>
  <c r="E538" i="3"/>
  <c r="C538" i="3"/>
  <c r="M538" i="3" s="1"/>
  <c r="AV537" i="3"/>
  <c r="AL537" i="3"/>
  <c r="AG537" i="3"/>
  <c r="AI537" i="3" s="1"/>
  <c r="AD537" i="3"/>
  <c r="AA537" i="3"/>
  <c r="AB537" i="3" s="1"/>
  <c r="Y537" i="3"/>
  <c r="X537" i="3"/>
  <c r="W537" i="3"/>
  <c r="U537" i="3"/>
  <c r="T537" i="3"/>
  <c r="S537" i="3"/>
  <c r="R537" i="3"/>
  <c r="J537" i="3"/>
  <c r="G537" i="3"/>
  <c r="E537" i="3"/>
  <c r="C537" i="3"/>
  <c r="V537" i="3" s="1"/>
  <c r="AV536" i="3"/>
  <c r="AL536" i="3"/>
  <c r="AO536" i="3" s="1"/>
  <c r="AQ536" i="3" s="1"/>
  <c r="AG536" i="3"/>
  <c r="AD536" i="3"/>
  <c r="AB536" i="3"/>
  <c r="AA536" i="3"/>
  <c r="Y536" i="3"/>
  <c r="X536" i="3"/>
  <c r="W536" i="3"/>
  <c r="U536" i="3"/>
  <c r="T536" i="3"/>
  <c r="S536" i="3"/>
  <c r="R536" i="3"/>
  <c r="J536" i="3"/>
  <c r="G536" i="3"/>
  <c r="E536" i="3"/>
  <c r="C536" i="3"/>
  <c r="AP536" i="3" s="1"/>
  <c r="AV535" i="3"/>
  <c r="AL535" i="3"/>
  <c r="AG535" i="3"/>
  <c r="AI535" i="3" s="1"/>
  <c r="AD535" i="3"/>
  <c r="AA535" i="3"/>
  <c r="AB535" i="3" s="1"/>
  <c r="Y535" i="3"/>
  <c r="X535" i="3"/>
  <c r="W535" i="3"/>
  <c r="U535" i="3"/>
  <c r="T535" i="3"/>
  <c r="S535" i="3"/>
  <c r="R535" i="3"/>
  <c r="J535" i="3"/>
  <c r="G535" i="3"/>
  <c r="E535" i="3"/>
  <c r="C535" i="3"/>
  <c r="AV534" i="3"/>
  <c r="AL534" i="3"/>
  <c r="AG534" i="3"/>
  <c r="AI534" i="3" s="1"/>
  <c r="AD534" i="3"/>
  <c r="AA534" i="3"/>
  <c r="AB534" i="3" s="1"/>
  <c r="Y534" i="3"/>
  <c r="X534" i="3"/>
  <c r="W534" i="3"/>
  <c r="U534" i="3"/>
  <c r="T534" i="3"/>
  <c r="S534" i="3"/>
  <c r="R534" i="3"/>
  <c r="J534" i="3"/>
  <c r="K534" i="3" s="1"/>
  <c r="L534" i="3" s="1"/>
  <c r="G534" i="3"/>
  <c r="E534" i="3"/>
  <c r="C534" i="3"/>
  <c r="AV533" i="3"/>
  <c r="AL533" i="3"/>
  <c r="AG533" i="3"/>
  <c r="AD533" i="3"/>
  <c r="AA533" i="3"/>
  <c r="AB533" i="3" s="1"/>
  <c r="Y533" i="3"/>
  <c r="X533" i="3"/>
  <c r="W533" i="3"/>
  <c r="V533" i="3"/>
  <c r="U533" i="3"/>
  <c r="T533" i="3"/>
  <c r="S533" i="3"/>
  <c r="R533" i="3"/>
  <c r="J533" i="3"/>
  <c r="G533" i="3"/>
  <c r="E533" i="3"/>
  <c r="C533" i="3"/>
  <c r="AV532" i="3"/>
  <c r="AL532" i="3"/>
  <c r="AG532" i="3"/>
  <c r="AI532" i="3" s="1"/>
  <c r="AD532" i="3"/>
  <c r="AA532" i="3"/>
  <c r="AB532" i="3" s="1"/>
  <c r="Y532" i="3"/>
  <c r="X532" i="3"/>
  <c r="W532" i="3"/>
  <c r="U532" i="3"/>
  <c r="T532" i="3"/>
  <c r="S532" i="3"/>
  <c r="R532" i="3"/>
  <c r="J532" i="3"/>
  <c r="H532" i="3"/>
  <c r="G532" i="3"/>
  <c r="E532" i="3"/>
  <c r="C532" i="3"/>
  <c r="D532" i="3" s="1"/>
  <c r="AV531" i="3"/>
  <c r="AL531" i="3"/>
  <c r="AG531" i="3"/>
  <c r="AI531" i="3" s="1"/>
  <c r="AD531" i="3"/>
  <c r="AA531" i="3"/>
  <c r="AB531" i="3" s="1"/>
  <c r="Y531" i="3"/>
  <c r="X531" i="3"/>
  <c r="W531" i="3"/>
  <c r="U531" i="3"/>
  <c r="T531" i="3"/>
  <c r="S531" i="3"/>
  <c r="R531" i="3"/>
  <c r="J531" i="3"/>
  <c r="G531" i="3"/>
  <c r="E531" i="3"/>
  <c r="C531" i="3"/>
  <c r="M531" i="3" s="1"/>
  <c r="AV530" i="3"/>
  <c r="AL530" i="3"/>
  <c r="AG530" i="3"/>
  <c r="AD530" i="3"/>
  <c r="AA530" i="3"/>
  <c r="AB530" i="3" s="1"/>
  <c r="Y530" i="3"/>
  <c r="X530" i="3"/>
  <c r="W530" i="3"/>
  <c r="U530" i="3"/>
  <c r="T530" i="3"/>
  <c r="S530" i="3"/>
  <c r="R530" i="3"/>
  <c r="J530" i="3"/>
  <c r="K530" i="3" s="1"/>
  <c r="O530" i="3" s="1"/>
  <c r="G530" i="3"/>
  <c r="E530" i="3"/>
  <c r="C530" i="3"/>
  <c r="AE530" i="3" s="1"/>
  <c r="AV529" i="3"/>
  <c r="AL529" i="3"/>
  <c r="AG529" i="3"/>
  <c r="AD529" i="3"/>
  <c r="AA529" i="3"/>
  <c r="AB529" i="3" s="1"/>
  <c r="Y529" i="3"/>
  <c r="X529" i="3"/>
  <c r="W529" i="3"/>
  <c r="U529" i="3"/>
  <c r="T529" i="3"/>
  <c r="S529" i="3"/>
  <c r="R529" i="3"/>
  <c r="J529" i="3"/>
  <c r="K529" i="3"/>
  <c r="O529" i="3" s="1"/>
  <c r="G529" i="3"/>
  <c r="E529" i="3"/>
  <c r="C529" i="3"/>
  <c r="M529" i="3" s="1"/>
  <c r="AV528" i="3"/>
  <c r="AL528" i="3"/>
  <c r="AG528" i="3"/>
  <c r="AI528" i="3" s="1"/>
  <c r="AD528" i="3"/>
  <c r="AA528" i="3"/>
  <c r="AB528" i="3" s="1"/>
  <c r="Y528" i="3"/>
  <c r="X528" i="3"/>
  <c r="W528" i="3"/>
  <c r="U528" i="3"/>
  <c r="T528" i="3"/>
  <c r="S528" i="3"/>
  <c r="R528" i="3"/>
  <c r="J528" i="3"/>
  <c r="K528" i="3" s="1"/>
  <c r="G528" i="3"/>
  <c r="E528" i="3"/>
  <c r="C528" i="3"/>
  <c r="AV527" i="3"/>
  <c r="AL527" i="3"/>
  <c r="AG527" i="3"/>
  <c r="AI527" i="3" s="1"/>
  <c r="AD527" i="3"/>
  <c r="AA527" i="3"/>
  <c r="AB527" i="3" s="1"/>
  <c r="Y527" i="3"/>
  <c r="X527" i="3"/>
  <c r="W527" i="3"/>
  <c r="U527" i="3"/>
  <c r="T527" i="3"/>
  <c r="S527" i="3"/>
  <c r="R527" i="3"/>
  <c r="J527" i="3"/>
  <c r="G527" i="3"/>
  <c r="E527" i="3"/>
  <c r="C527" i="3"/>
  <c r="V527" i="3" s="1"/>
  <c r="AV526" i="3"/>
  <c r="AL526" i="3"/>
  <c r="AI526" i="3"/>
  <c r="AG526" i="3"/>
  <c r="AD526" i="3"/>
  <c r="AA526" i="3"/>
  <c r="AB526" i="3" s="1"/>
  <c r="Y526" i="3"/>
  <c r="X526" i="3"/>
  <c r="W526" i="3"/>
  <c r="U526" i="3"/>
  <c r="T526" i="3"/>
  <c r="S526" i="3"/>
  <c r="R526" i="3"/>
  <c r="J526" i="3"/>
  <c r="G526" i="3"/>
  <c r="E526" i="3"/>
  <c r="C526" i="3"/>
  <c r="AV525" i="3"/>
  <c r="AL525" i="3"/>
  <c r="AG525" i="3"/>
  <c r="AD525" i="3"/>
  <c r="AA525" i="3"/>
  <c r="AB525" i="3" s="1"/>
  <c r="Y525" i="3"/>
  <c r="X525" i="3"/>
  <c r="W525" i="3"/>
  <c r="U525" i="3"/>
  <c r="T525" i="3"/>
  <c r="S525" i="3"/>
  <c r="R525" i="3"/>
  <c r="K525" i="3"/>
  <c r="J525" i="3"/>
  <c r="G525" i="3"/>
  <c r="E525" i="3"/>
  <c r="C525" i="3"/>
  <c r="AV524" i="3"/>
  <c r="AR524" i="3"/>
  <c r="AL524" i="3"/>
  <c r="AG524" i="3"/>
  <c r="AI524" i="3" s="1"/>
  <c r="AD524" i="3"/>
  <c r="AA524" i="3"/>
  <c r="AB524" i="3" s="1"/>
  <c r="Y524" i="3"/>
  <c r="X524" i="3"/>
  <c r="W524" i="3"/>
  <c r="U524" i="3"/>
  <c r="T524" i="3"/>
  <c r="S524" i="3"/>
  <c r="R524" i="3"/>
  <c r="J524" i="3"/>
  <c r="G524" i="3"/>
  <c r="E524" i="3"/>
  <c r="C524" i="3"/>
  <c r="M524" i="3" s="1"/>
  <c r="AV523" i="3"/>
  <c r="AL523" i="3"/>
  <c r="AO523" i="3" s="1"/>
  <c r="AQ523" i="3" s="1"/>
  <c r="AI523" i="3"/>
  <c r="AG523" i="3"/>
  <c r="AD523" i="3"/>
  <c r="AA523" i="3"/>
  <c r="AB523" i="3" s="1"/>
  <c r="Y523" i="3"/>
  <c r="X523" i="3"/>
  <c r="W523" i="3"/>
  <c r="U523" i="3"/>
  <c r="T523" i="3"/>
  <c r="S523" i="3"/>
  <c r="R523" i="3"/>
  <c r="J523" i="3"/>
  <c r="G523" i="3"/>
  <c r="E523" i="3"/>
  <c r="C523" i="3"/>
  <c r="M523" i="3" s="1"/>
  <c r="AV522" i="3"/>
  <c r="AL522" i="3"/>
  <c r="AG522" i="3"/>
  <c r="AD522" i="3"/>
  <c r="AA522" i="3"/>
  <c r="AB522" i="3" s="1"/>
  <c r="Y522" i="3"/>
  <c r="X522" i="3"/>
  <c r="W522" i="3"/>
  <c r="U522" i="3"/>
  <c r="T522" i="3"/>
  <c r="S522" i="3"/>
  <c r="R522" i="3"/>
  <c r="K522" i="3"/>
  <c r="J522" i="3"/>
  <c r="G522" i="3"/>
  <c r="E522" i="3"/>
  <c r="C522" i="3"/>
  <c r="AV521" i="3"/>
  <c r="AL521" i="3"/>
  <c r="AG521" i="3"/>
  <c r="AI521" i="3" s="1"/>
  <c r="AD521" i="3"/>
  <c r="AA521" i="3"/>
  <c r="AB521" i="3" s="1"/>
  <c r="Y521" i="3"/>
  <c r="X521" i="3"/>
  <c r="W521" i="3"/>
  <c r="U521" i="3"/>
  <c r="T521" i="3"/>
  <c r="S521" i="3"/>
  <c r="R521" i="3"/>
  <c r="J521" i="3"/>
  <c r="G521" i="3"/>
  <c r="E521" i="3"/>
  <c r="C521" i="3"/>
  <c r="AV520" i="3"/>
  <c r="AL520" i="3"/>
  <c r="AG520" i="3"/>
  <c r="AD520" i="3"/>
  <c r="AA520" i="3"/>
  <c r="AB520" i="3" s="1"/>
  <c r="Y520" i="3"/>
  <c r="X520" i="3"/>
  <c r="W520" i="3"/>
  <c r="U520" i="3"/>
  <c r="T520" i="3"/>
  <c r="S520" i="3"/>
  <c r="R520" i="3"/>
  <c r="J520" i="3"/>
  <c r="K520" i="3" s="1"/>
  <c r="O520" i="3" s="1"/>
  <c r="G520" i="3"/>
  <c r="E520" i="3"/>
  <c r="C520" i="3"/>
  <c r="M520" i="3" s="1"/>
  <c r="AV519" i="3"/>
  <c r="AN519" i="3"/>
  <c r="AL519" i="3"/>
  <c r="AG519" i="3"/>
  <c r="AD519" i="3"/>
  <c r="AA519" i="3"/>
  <c r="AB519" i="3" s="1"/>
  <c r="Y519" i="3"/>
  <c r="X519" i="3"/>
  <c r="W519" i="3"/>
  <c r="U519" i="3"/>
  <c r="T519" i="3"/>
  <c r="S519" i="3"/>
  <c r="R519" i="3"/>
  <c r="J519" i="3"/>
  <c r="G519" i="3"/>
  <c r="E519" i="3"/>
  <c r="C519" i="3"/>
  <c r="AV518" i="3"/>
  <c r="AL518" i="3"/>
  <c r="AO518" i="3" s="1"/>
  <c r="AQ518" i="3" s="1"/>
  <c r="AG518" i="3"/>
  <c r="AD518" i="3"/>
  <c r="AA518" i="3"/>
  <c r="AB518" i="3" s="1"/>
  <c r="Y518" i="3"/>
  <c r="X518" i="3"/>
  <c r="W518" i="3"/>
  <c r="U518" i="3"/>
  <c r="T518" i="3"/>
  <c r="S518" i="3"/>
  <c r="R518" i="3"/>
  <c r="J518" i="3"/>
  <c r="K518" i="3" s="1"/>
  <c r="G518" i="3"/>
  <c r="E518" i="3"/>
  <c r="C518" i="3"/>
  <c r="AV517" i="3"/>
  <c r="AL517" i="3"/>
  <c r="AG517" i="3"/>
  <c r="AI517" i="3" s="1"/>
  <c r="AD517" i="3"/>
  <c r="AA517" i="3"/>
  <c r="AB517" i="3" s="1"/>
  <c r="Y517" i="3"/>
  <c r="X517" i="3"/>
  <c r="W517" i="3"/>
  <c r="U517" i="3"/>
  <c r="T517" i="3"/>
  <c r="S517" i="3"/>
  <c r="R517" i="3"/>
  <c r="J517" i="3"/>
  <c r="K517" i="3" s="1"/>
  <c r="G517" i="3"/>
  <c r="E517" i="3"/>
  <c r="C517" i="3"/>
  <c r="AV516" i="3"/>
  <c r="AL516" i="3"/>
  <c r="AO516" i="3" s="1"/>
  <c r="AQ516" i="3" s="1"/>
  <c r="AG516" i="3"/>
  <c r="AD516" i="3"/>
  <c r="AA516" i="3"/>
  <c r="AB516" i="3" s="1"/>
  <c r="Y516" i="3"/>
  <c r="X516" i="3"/>
  <c r="W516" i="3"/>
  <c r="U516" i="3"/>
  <c r="T516" i="3"/>
  <c r="S516" i="3"/>
  <c r="R516" i="3"/>
  <c r="J516" i="3"/>
  <c r="G516" i="3"/>
  <c r="E516" i="3"/>
  <c r="C516" i="3"/>
  <c r="AV515" i="3"/>
  <c r="AL515" i="3"/>
  <c r="AG515" i="3"/>
  <c r="AI515" i="3" s="1"/>
  <c r="AD515" i="3"/>
  <c r="AA515" i="3"/>
  <c r="AB515" i="3" s="1"/>
  <c r="Y515" i="3"/>
  <c r="X515" i="3"/>
  <c r="W515" i="3"/>
  <c r="U515" i="3"/>
  <c r="T515" i="3"/>
  <c r="S515" i="3"/>
  <c r="R515" i="3"/>
  <c r="J515" i="3"/>
  <c r="K515" i="3" s="1"/>
  <c r="G515" i="3"/>
  <c r="E515" i="3"/>
  <c r="C515" i="3"/>
  <c r="AV514" i="3"/>
  <c r="AL514" i="3"/>
  <c r="AO514" i="3" s="1"/>
  <c r="AQ514" i="3" s="1"/>
  <c r="AG514" i="3"/>
  <c r="AD514" i="3"/>
  <c r="AA514" i="3"/>
  <c r="AB514" i="3" s="1"/>
  <c r="Y514" i="3"/>
  <c r="X514" i="3"/>
  <c r="W514" i="3"/>
  <c r="U514" i="3"/>
  <c r="T514" i="3"/>
  <c r="S514" i="3"/>
  <c r="R514" i="3"/>
  <c r="J514" i="3"/>
  <c r="K514" i="3" s="1"/>
  <c r="G514" i="3"/>
  <c r="E514" i="3"/>
  <c r="C514" i="3"/>
  <c r="AV513" i="3"/>
  <c r="AL513" i="3"/>
  <c r="AG513" i="3"/>
  <c r="AD513" i="3"/>
  <c r="AA513" i="3"/>
  <c r="AB513" i="3" s="1"/>
  <c r="Y513" i="3"/>
  <c r="X513" i="3"/>
  <c r="W513" i="3"/>
  <c r="U513" i="3"/>
  <c r="T513" i="3"/>
  <c r="S513" i="3"/>
  <c r="R513" i="3"/>
  <c r="J513" i="3"/>
  <c r="K513" i="3" s="1"/>
  <c r="G513" i="3"/>
  <c r="E513" i="3"/>
  <c r="C513" i="3"/>
  <c r="AV512" i="3"/>
  <c r="AL512" i="3"/>
  <c r="AO512" i="3" s="1"/>
  <c r="AQ512" i="3" s="1"/>
  <c r="AG512" i="3"/>
  <c r="AI512" i="3" s="1"/>
  <c r="AD512" i="3"/>
  <c r="AA512" i="3"/>
  <c r="AB512" i="3" s="1"/>
  <c r="Y512" i="3"/>
  <c r="X512" i="3"/>
  <c r="W512" i="3"/>
  <c r="U512" i="3"/>
  <c r="T512" i="3"/>
  <c r="S512" i="3"/>
  <c r="R512" i="3"/>
  <c r="J512" i="3"/>
  <c r="K512" i="3" s="1"/>
  <c r="O512" i="3" s="1"/>
  <c r="G512" i="3"/>
  <c r="E512" i="3"/>
  <c r="C512" i="3"/>
  <c r="AV511" i="3"/>
  <c r="AL511" i="3"/>
  <c r="AG511" i="3"/>
  <c r="AI511" i="3" s="1"/>
  <c r="AD511" i="3"/>
  <c r="AA511" i="3"/>
  <c r="AB511" i="3" s="1"/>
  <c r="Y511" i="3"/>
  <c r="X511" i="3"/>
  <c r="W511" i="3"/>
  <c r="U511" i="3"/>
  <c r="T511" i="3"/>
  <c r="S511" i="3"/>
  <c r="R511" i="3"/>
  <c r="P511" i="3"/>
  <c r="J511" i="3"/>
  <c r="G511" i="3"/>
  <c r="E511" i="3"/>
  <c r="C511" i="3"/>
  <c r="M511" i="3" s="1"/>
  <c r="AV510" i="3"/>
  <c r="AL510" i="3"/>
  <c r="AG510" i="3"/>
  <c r="AD510" i="3"/>
  <c r="AA510" i="3"/>
  <c r="AB510" i="3" s="1"/>
  <c r="Y510" i="3"/>
  <c r="X510" i="3"/>
  <c r="W510" i="3"/>
  <c r="U510" i="3"/>
  <c r="T510" i="3"/>
  <c r="S510" i="3"/>
  <c r="R510" i="3"/>
  <c r="J510" i="3"/>
  <c r="G510" i="3"/>
  <c r="E510" i="3"/>
  <c r="C510" i="3"/>
  <c r="H510" i="3" s="1"/>
  <c r="AV509" i="3"/>
  <c r="AL509" i="3"/>
  <c r="AO509" i="3" s="1"/>
  <c r="AQ509" i="3" s="1"/>
  <c r="AG509" i="3"/>
  <c r="AD509" i="3"/>
  <c r="AA509" i="3"/>
  <c r="AB509" i="3" s="1"/>
  <c r="Y509" i="3"/>
  <c r="X509" i="3"/>
  <c r="W509" i="3"/>
  <c r="U509" i="3"/>
  <c r="T509" i="3"/>
  <c r="S509" i="3"/>
  <c r="R509" i="3"/>
  <c r="J509" i="3"/>
  <c r="G509" i="3"/>
  <c r="E509" i="3"/>
  <c r="C509" i="3"/>
  <c r="V509" i="3" s="1"/>
  <c r="AV508" i="3"/>
  <c r="AL508" i="3"/>
  <c r="AG508" i="3"/>
  <c r="AI508" i="3" s="1"/>
  <c r="AD508" i="3"/>
  <c r="AA508" i="3"/>
  <c r="AB508" i="3" s="1"/>
  <c r="Y508" i="3"/>
  <c r="X508" i="3"/>
  <c r="W508" i="3"/>
  <c r="U508" i="3"/>
  <c r="T508" i="3"/>
  <c r="S508" i="3"/>
  <c r="R508" i="3"/>
  <c r="J508" i="3"/>
  <c r="G508" i="3"/>
  <c r="E508" i="3"/>
  <c r="C508" i="3"/>
  <c r="AV507" i="3"/>
  <c r="AL507" i="3"/>
  <c r="AO507" i="3" s="1"/>
  <c r="AG507" i="3"/>
  <c r="AD507" i="3"/>
  <c r="AA507" i="3"/>
  <c r="AB507" i="3" s="1"/>
  <c r="Y507" i="3"/>
  <c r="X507" i="3"/>
  <c r="W507" i="3"/>
  <c r="U507" i="3"/>
  <c r="T507" i="3"/>
  <c r="S507" i="3"/>
  <c r="R507" i="3"/>
  <c r="J507" i="3"/>
  <c r="G507" i="3"/>
  <c r="E507" i="3"/>
  <c r="C507" i="3"/>
  <c r="AV506" i="3"/>
  <c r="AL506" i="3"/>
  <c r="AG506" i="3"/>
  <c r="AI506" i="3" s="1"/>
  <c r="AD506" i="3"/>
  <c r="AA506" i="3"/>
  <c r="AB506" i="3" s="1"/>
  <c r="Y506" i="3"/>
  <c r="X506" i="3"/>
  <c r="W506" i="3"/>
  <c r="U506" i="3"/>
  <c r="T506" i="3"/>
  <c r="S506" i="3"/>
  <c r="R506" i="3"/>
  <c r="J506" i="3"/>
  <c r="G506" i="3"/>
  <c r="E506" i="3"/>
  <c r="C506" i="3"/>
  <c r="AV505" i="3"/>
  <c r="AL505" i="3"/>
  <c r="AG505" i="3"/>
  <c r="AD505" i="3"/>
  <c r="AA505" i="3"/>
  <c r="AB505" i="3" s="1"/>
  <c r="Y505" i="3"/>
  <c r="X505" i="3"/>
  <c r="W505" i="3"/>
  <c r="U505" i="3"/>
  <c r="T505" i="3"/>
  <c r="S505" i="3"/>
  <c r="R505" i="3"/>
  <c r="J505" i="3"/>
  <c r="K505" i="3" s="1"/>
  <c r="G505" i="3"/>
  <c r="E505" i="3"/>
  <c r="C505" i="3"/>
  <c r="V505" i="3" s="1"/>
  <c r="AV504" i="3"/>
  <c r="AO504" i="3"/>
  <c r="AL504" i="3"/>
  <c r="AG504" i="3"/>
  <c r="AD504" i="3"/>
  <c r="AA504" i="3"/>
  <c r="AB504" i="3" s="1"/>
  <c r="Y504" i="3"/>
  <c r="X504" i="3"/>
  <c r="W504" i="3"/>
  <c r="U504" i="3"/>
  <c r="T504" i="3"/>
  <c r="S504" i="3"/>
  <c r="R504" i="3"/>
  <c r="J504" i="3"/>
  <c r="K504" i="3" s="1"/>
  <c r="G504" i="3"/>
  <c r="E504" i="3"/>
  <c r="C504" i="3"/>
  <c r="M504" i="3" s="1"/>
  <c r="AV503" i="3"/>
  <c r="AL503" i="3"/>
  <c r="AO503" i="3" s="1"/>
  <c r="AQ503" i="3" s="1"/>
  <c r="AG503" i="3"/>
  <c r="AI503" i="3" s="1"/>
  <c r="AD503" i="3"/>
  <c r="AA503" i="3"/>
  <c r="AB503" i="3" s="1"/>
  <c r="Y503" i="3"/>
  <c r="X503" i="3"/>
  <c r="W503" i="3"/>
  <c r="U503" i="3"/>
  <c r="T503" i="3"/>
  <c r="S503" i="3"/>
  <c r="R503" i="3"/>
  <c r="J503" i="3"/>
  <c r="G503" i="3"/>
  <c r="E503" i="3"/>
  <c r="C503" i="3"/>
  <c r="AV502" i="3"/>
  <c r="AL502" i="3"/>
  <c r="AO502" i="3" s="1"/>
  <c r="AQ502" i="3" s="1"/>
  <c r="AG502" i="3"/>
  <c r="AI502" i="3" s="1"/>
  <c r="AD502" i="3"/>
  <c r="AA502" i="3"/>
  <c r="AB502" i="3" s="1"/>
  <c r="Y502" i="3"/>
  <c r="X502" i="3"/>
  <c r="W502" i="3"/>
  <c r="U502" i="3"/>
  <c r="T502" i="3"/>
  <c r="S502" i="3"/>
  <c r="R502" i="3"/>
  <c r="J502" i="3"/>
  <c r="K502" i="3" s="1"/>
  <c r="O502" i="3" s="1"/>
  <c r="G502" i="3"/>
  <c r="E502" i="3"/>
  <c r="C502" i="3"/>
  <c r="V502" i="3" s="1"/>
  <c r="AV501" i="3"/>
  <c r="AL501" i="3"/>
  <c r="AG501" i="3"/>
  <c r="AD501" i="3"/>
  <c r="AA501" i="3"/>
  <c r="AB501" i="3" s="1"/>
  <c r="Y501" i="3"/>
  <c r="X501" i="3"/>
  <c r="W501" i="3"/>
  <c r="V501" i="3"/>
  <c r="U501" i="3"/>
  <c r="T501" i="3"/>
  <c r="S501" i="3"/>
  <c r="R501" i="3"/>
  <c r="J501" i="3"/>
  <c r="G501" i="3"/>
  <c r="E501" i="3"/>
  <c r="C501" i="3"/>
  <c r="AE501" i="3" s="1"/>
  <c r="AV500" i="3"/>
  <c r="AL500" i="3"/>
  <c r="AO500" i="3" s="1"/>
  <c r="AQ500" i="3" s="1"/>
  <c r="AG500" i="3"/>
  <c r="AD500" i="3"/>
  <c r="AA500" i="3"/>
  <c r="AB500" i="3" s="1"/>
  <c r="Y500" i="3"/>
  <c r="X500" i="3"/>
  <c r="W500" i="3"/>
  <c r="U500" i="3"/>
  <c r="T500" i="3"/>
  <c r="S500" i="3"/>
  <c r="R500" i="3"/>
  <c r="J500" i="3"/>
  <c r="G500" i="3"/>
  <c r="E500" i="3"/>
  <c r="C500" i="3"/>
  <c r="M500" i="3" s="1"/>
  <c r="AV499" i="3"/>
  <c r="AL499" i="3"/>
  <c r="AM499" i="3" s="1"/>
  <c r="AG499" i="3"/>
  <c r="AD499" i="3"/>
  <c r="AA499" i="3"/>
  <c r="AB499" i="3" s="1"/>
  <c r="Y499" i="3"/>
  <c r="X499" i="3"/>
  <c r="W499" i="3"/>
  <c r="U499" i="3"/>
  <c r="T499" i="3"/>
  <c r="S499" i="3"/>
  <c r="R499" i="3"/>
  <c r="J499" i="3"/>
  <c r="K499" i="3"/>
  <c r="G499" i="3"/>
  <c r="E499" i="3"/>
  <c r="C499" i="3"/>
  <c r="H499" i="3" s="1"/>
  <c r="AV498" i="3"/>
  <c r="AL498" i="3"/>
  <c r="AG498" i="3"/>
  <c r="AD498" i="3"/>
  <c r="AA498" i="3"/>
  <c r="AB498" i="3" s="1"/>
  <c r="Y498" i="3"/>
  <c r="X498" i="3"/>
  <c r="W498" i="3"/>
  <c r="U498" i="3"/>
  <c r="T498" i="3"/>
  <c r="S498" i="3"/>
  <c r="R498" i="3"/>
  <c r="J498" i="3"/>
  <c r="K498" i="3" s="1"/>
  <c r="G498" i="3"/>
  <c r="E498" i="3"/>
  <c r="C498" i="3"/>
  <c r="H498" i="3" s="1"/>
  <c r="AV497" i="3"/>
  <c r="AL497" i="3"/>
  <c r="AG497" i="3"/>
  <c r="AD497" i="3"/>
  <c r="AA497" i="3"/>
  <c r="AB497" i="3" s="1"/>
  <c r="Y497" i="3"/>
  <c r="X497" i="3"/>
  <c r="W497" i="3"/>
  <c r="U497" i="3"/>
  <c r="T497" i="3"/>
  <c r="S497" i="3"/>
  <c r="R497" i="3"/>
  <c r="J497" i="3"/>
  <c r="G497" i="3"/>
  <c r="E497" i="3"/>
  <c r="D497" i="3"/>
  <c r="C497" i="3"/>
  <c r="AE497" i="3" s="1"/>
  <c r="AV496" i="3"/>
  <c r="AL496" i="3"/>
  <c r="AG496" i="3"/>
  <c r="AD496" i="3"/>
  <c r="AA496" i="3"/>
  <c r="AB496" i="3" s="1"/>
  <c r="Y496" i="3"/>
  <c r="X496" i="3"/>
  <c r="W496" i="3"/>
  <c r="U496" i="3"/>
  <c r="T496" i="3"/>
  <c r="S496" i="3"/>
  <c r="R496" i="3"/>
  <c r="J496" i="3"/>
  <c r="K496" i="3" s="1"/>
  <c r="L496" i="3" s="1"/>
  <c r="G496" i="3"/>
  <c r="E496" i="3"/>
  <c r="C496" i="3"/>
  <c r="AV495" i="3"/>
  <c r="AO495" i="3"/>
  <c r="AQ495" i="3" s="1"/>
  <c r="AL495" i="3"/>
  <c r="AG495" i="3"/>
  <c r="AI495" i="3" s="1"/>
  <c r="AD495" i="3"/>
  <c r="AA495" i="3"/>
  <c r="AB495" i="3" s="1"/>
  <c r="Y495" i="3"/>
  <c r="X495" i="3"/>
  <c r="W495" i="3"/>
  <c r="U495" i="3"/>
  <c r="T495" i="3"/>
  <c r="S495" i="3"/>
  <c r="R495" i="3"/>
  <c r="J495" i="3"/>
  <c r="G495" i="3"/>
  <c r="E495" i="3"/>
  <c r="C495" i="3"/>
  <c r="M495" i="3" s="1"/>
  <c r="AV494" i="3"/>
  <c r="AL494" i="3"/>
  <c r="AG494" i="3"/>
  <c r="AD494" i="3"/>
  <c r="AA494" i="3"/>
  <c r="AB494" i="3" s="1"/>
  <c r="Y494" i="3"/>
  <c r="X494" i="3"/>
  <c r="W494" i="3"/>
  <c r="U494" i="3"/>
  <c r="T494" i="3"/>
  <c r="S494" i="3"/>
  <c r="R494" i="3"/>
  <c r="J494" i="3"/>
  <c r="K494" i="3" s="1"/>
  <c r="G494" i="3"/>
  <c r="E494" i="3"/>
  <c r="C494" i="3"/>
  <c r="AV493" i="3"/>
  <c r="AL493" i="3"/>
  <c r="AG493" i="3"/>
  <c r="AD493" i="3"/>
  <c r="AA493" i="3"/>
  <c r="AB493" i="3" s="1"/>
  <c r="Y493" i="3"/>
  <c r="X493" i="3"/>
  <c r="W493" i="3"/>
  <c r="U493" i="3"/>
  <c r="T493" i="3"/>
  <c r="S493" i="3"/>
  <c r="R493" i="3"/>
  <c r="J493" i="3"/>
  <c r="K493" i="3" s="1"/>
  <c r="O493" i="3" s="1"/>
  <c r="G493" i="3"/>
  <c r="E493" i="3"/>
  <c r="C493" i="3"/>
  <c r="AV492" i="3"/>
  <c r="AL492" i="3"/>
  <c r="AG492" i="3"/>
  <c r="AI492" i="3" s="1"/>
  <c r="AD492" i="3"/>
  <c r="AA492" i="3"/>
  <c r="AB492" i="3" s="1"/>
  <c r="Y492" i="3"/>
  <c r="X492" i="3"/>
  <c r="W492" i="3"/>
  <c r="U492" i="3"/>
  <c r="T492" i="3"/>
  <c r="S492" i="3"/>
  <c r="R492" i="3"/>
  <c r="J492" i="3"/>
  <c r="G492" i="3"/>
  <c r="E492" i="3"/>
  <c r="C492" i="3"/>
  <c r="D492" i="3" s="1"/>
  <c r="AV491" i="3"/>
  <c r="AL491" i="3"/>
  <c r="AG491" i="3"/>
  <c r="AD491" i="3"/>
  <c r="AA491" i="3"/>
  <c r="AB491" i="3" s="1"/>
  <c r="Y491" i="3"/>
  <c r="X491" i="3"/>
  <c r="W491" i="3"/>
  <c r="U491" i="3"/>
  <c r="T491" i="3"/>
  <c r="S491" i="3"/>
  <c r="R491" i="3"/>
  <c r="J491" i="3"/>
  <c r="G491" i="3"/>
  <c r="E491" i="3"/>
  <c r="C491" i="3"/>
  <c r="AV490" i="3"/>
  <c r="AL490" i="3"/>
  <c r="AO490" i="3" s="1"/>
  <c r="AQ490" i="3" s="1"/>
  <c r="AG490" i="3"/>
  <c r="AI490" i="3" s="1"/>
  <c r="AD490" i="3"/>
  <c r="AA490" i="3"/>
  <c r="AB490" i="3" s="1"/>
  <c r="Y490" i="3"/>
  <c r="X490" i="3"/>
  <c r="W490" i="3"/>
  <c r="U490" i="3"/>
  <c r="T490" i="3"/>
  <c r="S490" i="3"/>
  <c r="R490" i="3"/>
  <c r="J490" i="3"/>
  <c r="G490" i="3"/>
  <c r="E490" i="3"/>
  <c r="C490" i="3"/>
  <c r="AV489" i="3"/>
  <c r="AL489" i="3"/>
  <c r="AG489" i="3"/>
  <c r="AD489" i="3"/>
  <c r="AA489" i="3"/>
  <c r="AB489" i="3" s="1"/>
  <c r="Y489" i="3"/>
  <c r="X489" i="3"/>
  <c r="W489" i="3"/>
  <c r="U489" i="3"/>
  <c r="T489" i="3"/>
  <c r="S489" i="3"/>
  <c r="R489" i="3"/>
  <c r="J489" i="3"/>
  <c r="G489" i="3"/>
  <c r="E489" i="3"/>
  <c r="C489" i="3"/>
  <c r="M489" i="3" s="1"/>
  <c r="AV488" i="3"/>
  <c r="AL488" i="3"/>
  <c r="AG488" i="3"/>
  <c r="AI488" i="3" s="1"/>
  <c r="AD488" i="3"/>
  <c r="AA488" i="3"/>
  <c r="AB488" i="3" s="1"/>
  <c r="Y488" i="3"/>
  <c r="X488" i="3"/>
  <c r="W488" i="3"/>
  <c r="U488" i="3"/>
  <c r="T488" i="3"/>
  <c r="S488" i="3"/>
  <c r="R488" i="3"/>
  <c r="J488" i="3"/>
  <c r="G488" i="3"/>
  <c r="E488" i="3"/>
  <c r="C488" i="3"/>
  <c r="AV487" i="3"/>
  <c r="AL487" i="3"/>
  <c r="AG487" i="3"/>
  <c r="AI487" i="3" s="1"/>
  <c r="AD487" i="3"/>
  <c r="AA487" i="3"/>
  <c r="AB487" i="3" s="1"/>
  <c r="Y487" i="3"/>
  <c r="X487" i="3"/>
  <c r="W487" i="3"/>
  <c r="U487" i="3"/>
  <c r="T487" i="3"/>
  <c r="S487" i="3"/>
  <c r="R487" i="3"/>
  <c r="J487" i="3"/>
  <c r="K487" i="3" s="1"/>
  <c r="L487" i="3" s="1"/>
  <c r="G487" i="3"/>
  <c r="E487" i="3"/>
  <c r="C487" i="3"/>
  <c r="AV486" i="3"/>
  <c r="AL486" i="3"/>
  <c r="AG486" i="3"/>
  <c r="AD486" i="3"/>
  <c r="AA486" i="3"/>
  <c r="AB486" i="3" s="1"/>
  <c r="Y486" i="3"/>
  <c r="X486" i="3"/>
  <c r="W486" i="3"/>
  <c r="U486" i="3"/>
  <c r="T486" i="3"/>
  <c r="S486" i="3"/>
  <c r="R486" i="3"/>
  <c r="J486" i="3"/>
  <c r="K486" i="3" s="1"/>
  <c r="G486" i="3"/>
  <c r="E486" i="3"/>
  <c r="C486" i="3"/>
  <c r="AE486" i="3" s="1"/>
  <c r="AV485" i="3"/>
  <c r="AL485" i="3"/>
  <c r="AG485" i="3"/>
  <c r="AD485" i="3"/>
  <c r="AA485" i="3"/>
  <c r="AB485" i="3" s="1"/>
  <c r="Y485" i="3"/>
  <c r="X485" i="3"/>
  <c r="W485" i="3"/>
  <c r="U485" i="3"/>
  <c r="T485" i="3"/>
  <c r="S485" i="3"/>
  <c r="R485" i="3"/>
  <c r="J485" i="3"/>
  <c r="G485" i="3"/>
  <c r="E485" i="3"/>
  <c r="C485" i="3"/>
  <c r="AV484" i="3"/>
  <c r="AL484" i="3"/>
  <c r="AG484" i="3"/>
  <c r="AE484" i="3"/>
  <c r="AD484" i="3"/>
  <c r="AA484" i="3"/>
  <c r="AB484" i="3" s="1"/>
  <c r="Y484" i="3"/>
  <c r="X484" i="3"/>
  <c r="W484" i="3"/>
  <c r="U484" i="3"/>
  <c r="T484" i="3"/>
  <c r="S484" i="3"/>
  <c r="R484" i="3"/>
  <c r="J484" i="3"/>
  <c r="G484" i="3"/>
  <c r="E484" i="3"/>
  <c r="D484" i="3"/>
  <c r="C484" i="3"/>
  <c r="V484" i="3" s="1"/>
  <c r="AV483" i="3"/>
  <c r="AL483" i="3"/>
  <c r="AG483" i="3"/>
  <c r="AI483" i="3" s="1"/>
  <c r="AD483" i="3"/>
  <c r="AB483" i="3"/>
  <c r="AA483" i="3"/>
  <c r="Y483" i="3"/>
  <c r="X483" i="3"/>
  <c r="W483" i="3"/>
  <c r="U483" i="3"/>
  <c r="T483" i="3"/>
  <c r="S483" i="3"/>
  <c r="R483" i="3"/>
  <c r="J483" i="3"/>
  <c r="K483" i="3"/>
  <c r="G483" i="3"/>
  <c r="E483" i="3"/>
  <c r="C483" i="3"/>
  <c r="AV482" i="3"/>
  <c r="AL482" i="3"/>
  <c r="AG482" i="3"/>
  <c r="AI482" i="3" s="1"/>
  <c r="AD482" i="3"/>
  <c r="AA482" i="3"/>
  <c r="AB482" i="3" s="1"/>
  <c r="Y482" i="3"/>
  <c r="X482" i="3"/>
  <c r="W482" i="3"/>
  <c r="U482" i="3"/>
  <c r="T482" i="3"/>
  <c r="S482" i="3"/>
  <c r="R482" i="3"/>
  <c r="J482" i="3"/>
  <c r="G482" i="3"/>
  <c r="E482" i="3"/>
  <c r="C482" i="3"/>
  <c r="H482" i="3" s="1"/>
  <c r="AV481" i="3"/>
  <c r="AL481" i="3"/>
  <c r="AO481" i="3" s="1"/>
  <c r="AQ481" i="3" s="1"/>
  <c r="AG481" i="3"/>
  <c r="AD481" i="3"/>
  <c r="AA481" i="3"/>
  <c r="AB481" i="3" s="1"/>
  <c r="Y481" i="3"/>
  <c r="X481" i="3"/>
  <c r="W481" i="3"/>
  <c r="U481" i="3"/>
  <c r="T481" i="3"/>
  <c r="S481" i="3"/>
  <c r="R481" i="3"/>
  <c r="J481" i="3"/>
  <c r="K481" i="3" s="1"/>
  <c r="L481" i="3" s="1"/>
  <c r="G481" i="3"/>
  <c r="E481" i="3"/>
  <c r="C481" i="3"/>
  <c r="P481" i="3" s="1"/>
  <c r="AV480" i="3"/>
  <c r="AL480" i="3"/>
  <c r="AG480" i="3"/>
  <c r="AD480" i="3"/>
  <c r="AA480" i="3"/>
  <c r="AB480" i="3" s="1"/>
  <c r="Y480" i="3"/>
  <c r="X480" i="3"/>
  <c r="W480" i="3"/>
  <c r="U480" i="3"/>
  <c r="T480" i="3"/>
  <c r="S480" i="3"/>
  <c r="R480" i="3"/>
  <c r="J480" i="3"/>
  <c r="G480" i="3"/>
  <c r="E480" i="3"/>
  <c r="C480" i="3"/>
  <c r="V480" i="3" s="1"/>
  <c r="AV479" i="3"/>
  <c r="AL479" i="3"/>
  <c r="AO479" i="3" s="1"/>
  <c r="AQ479" i="3" s="1"/>
  <c r="AG479" i="3"/>
  <c r="AD479" i="3"/>
  <c r="AA479" i="3"/>
  <c r="AB479" i="3" s="1"/>
  <c r="Y479" i="3"/>
  <c r="X479" i="3"/>
  <c r="W479" i="3"/>
  <c r="U479" i="3"/>
  <c r="T479" i="3"/>
  <c r="S479" i="3"/>
  <c r="R479" i="3"/>
  <c r="J479" i="3"/>
  <c r="G479" i="3"/>
  <c r="E479" i="3"/>
  <c r="C479" i="3"/>
  <c r="AV478" i="3"/>
  <c r="AL478" i="3"/>
  <c r="AG478" i="3"/>
  <c r="AI478" i="3" s="1"/>
  <c r="AD478" i="3"/>
  <c r="AA478" i="3"/>
  <c r="AB478" i="3" s="1"/>
  <c r="Y478" i="3"/>
  <c r="X478" i="3"/>
  <c r="W478" i="3"/>
  <c r="U478" i="3"/>
  <c r="T478" i="3"/>
  <c r="S478" i="3"/>
  <c r="R478" i="3"/>
  <c r="J478" i="3"/>
  <c r="K478" i="3" s="1"/>
  <c r="O478" i="3" s="1"/>
  <c r="G478" i="3"/>
  <c r="E478" i="3"/>
  <c r="C478" i="3"/>
  <c r="M478" i="3" s="1"/>
  <c r="AV477" i="3"/>
  <c r="AL477" i="3"/>
  <c r="AG477" i="3"/>
  <c r="AD477" i="3"/>
  <c r="AA477" i="3"/>
  <c r="AB477" i="3" s="1"/>
  <c r="Y477" i="3"/>
  <c r="X477" i="3"/>
  <c r="W477" i="3"/>
  <c r="U477" i="3"/>
  <c r="T477" i="3"/>
  <c r="S477" i="3"/>
  <c r="R477" i="3"/>
  <c r="J477" i="3"/>
  <c r="G477" i="3"/>
  <c r="E477" i="3"/>
  <c r="C477" i="3"/>
  <c r="M477" i="3" s="1"/>
  <c r="AV476" i="3"/>
  <c r="AL476" i="3"/>
  <c r="AG476" i="3"/>
  <c r="AI476" i="3" s="1"/>
  <c r="AD476" i="3"/>
  <c r="AA476" i="3"/>
  <c r="AB476" i="3" s="1"/>
  <c r="Y476" i="3"/>
  <c r="X476" i="3"/>
  <c r="W476" i="3"/>
  <c r="U476" i="3"/>
  <c r="T476" i="3"/>
  <c r="S476" i="3"/>
  <c r="R476" i="3"/>
  <c r="J476" i="3"/>
  <c r="G476" i="3"/>
  <c r="E476" i="3"/>
  <c r="C476" i="3"/>
  <c r="AV475" i="3"/>
  <c r="AL475" i="3"/>
  <c r="AO475" i="3" s="1"/>
  <c r="AQ475" i="3" s="1"/>
  <c r="AG475" i="3"/>
  <c r="AD475" i="3"/>
  <c r="AA475" i="3"/>
  <c r="AB475" i="3" s="1"/>
  <c r="Y475" i="3"/>
  <c r="X475" i="3"/>
  <c r="W475" i="3"/>
  <c r="U475" i="3"/>
  <c r="T475" i="3"/>
  <c r="S475" i="3"/>
  <c r="R475" i="3"/>
  <c r="J475" i="3"/>
  <c r="G475" i="3"/>
  <c r="E475" i="3"/>
  <c r="C475" i="3"/>
  <c r="AV474" i="3"/>
  <c r="AL474" i="3"/>
  <c r="AG474" i="3"/>
  <c r="AI474" i="3" s="1"/>
  <c r="AD474" i="3"/>
  <c r="AA474" i="3"/>
  <c r="AB474" i="3" s="1"/>
  <c r="Y474" i="3"/>
  <c r="X474" i="3"/>
  <c r="W474" i="3"/>
  <c r="U474" i="3"/>
  <c r="T474" i="3"/>
  <c r="S474" i="3"/>
  <c r="R474" i="3"/>
  <c r="J474" i="3"/>
  <c r="G474" i="3"/>
  <c r="E474" i="3"/>
  <c r="C474" i="3"/>
  <c r="AV473" i="3"/>
  <c r="AL473" i="3"/>
  <c r="AO473" i="3" s="1"/>
  <c r="AQ473" i="3" s="1"/>
  <c r="AG473" i="3"/>
  <c r="AD473" i="3"/>
  <c r="AA473" i="3"/>
  <c r="AB473" i="3" s="1"/>
  <c r="Y473" i="3"/>
  <c r="X473" i="3"/>
  <c r="W473" i="3"/>
  <c r="U473" i="3"/>
  <c r="T473" i="3"/>
  <c r="S473" i="3"/>
  <c r="R473" i="3"/>
  <c r="J473" i="3"/>
  <c r="K473" i="3"/>
  <c r="O473" i="3" s="1"/>
  <c r="G473" i="3"/>
  <c r="E473" i="3"/>
  <c r="C473" i="3"/>
  <c r="AV472" i="3"/>
  <c r="AL472" i="3"/>
  <c r="AO472" i="3" s="1"/>
  <c r="AQ472" i="3" s="1"/>
  <c r="AG472" i="3"/>
  <c r="AI472" i="3" s="1"/>
  <c r="AD472" i="3"/>
  <c r="AA472" i="3"/>
  <c r="AB472" i="3" s="1"/>
  <c r="Y472" i="3"/>
  <c r="X472" i="3"/>
  <c r="W472" i="3"/>
  <c r="U472" i="3"/>
  <c r="T472" i="3"/>
  <c r="S472" i="3"/>
  <c r="R472" i="3"/>
  <c r="J472" i="3"/>
  <c r="G472" i="3"/>
  <c r="E472" i="3"/>
  <c r="C472" i="3"/>
  <c r="AV471" i="3"/>
  <c r="AL471" i="3"/>
  <c r="AG471" i="3"/>
  <c r="AD471" i="3"/>
  <c r="AA471" i="3"/>
  <c r="AB471" i="3" s="1"/>
  <c r="Y471" i="3"/>
  <c r="X471" i="3"/>
  <c r="W471" i="3"/>
  <c r="U471" i="3"/>
  <c r="T471" i="3"/>
  <c r="S471" i="3"/>
  <c r="R471" i="3"/>
  <c r="M471" i="3"/>
  <c r="J471" i="3"/>
  <c r="K471" i="3" s="1"/>
  <c r="G471" i="3"/>
  <c r="E471" i="3"/>
  <c r="C471" i="3"/>
  <c r="V471" i="3" s="1"/>
  <c r="AV470" i="3"/>
  <c r="AL470" i="3"/>
  <c r="AO470" i="3" s="1"/>
  <c r="AQ470" i="3" s="1"/>
  <c r="AG470" i="3"/>
  <c r="AD470" i="3"/>
  <c r="AA470" i="3"/>
  <c r="AB470" i="3" s="1"/>
  <c r="Y470" i="3"/>
  <c r="X470" i="3"/>
  <c r="W470" i="3"/>
  <c r="U470" i="3"/>
  <c r="T470" i="3"/>
  <c r="S470" i="3"/>
  <c r="R470" i="3"/>
  <c r="J470" i="3"/>
  <c r="G470" i="3"/>
  <c r="E470" i="3"/>
  <c r="C470" i="3"/>
  <c r="AV469" i="3"/>
  <c r="AL469" i="3"/>
  <c r="AG469" i="3"/>
  <c r="AI469" i="3" s="1"/>
  <c r="AD469" i="3"/>
  <c r="AA469" i="3"/>
  <c r="AB469" i="3" s="1"/>
  <c r="Y469" i="3"/>
  <c r="X469" i="3"/>
  <c r="W469" i="3"/>
  <c r="U469" i="3"/>
  <c r="T469" i="3"/>
  <c r="S469" i="3"/>
  <c r="R469" i="3"/>
  <c r="J469" i="3"/>
  <c r="K469" i="3" s="1"/>
  <c r="G469" i="3"/>
  <c r="E469" i="3"/>
  <c r="C469" i="3"/>
  <c r="V469" i="3" s="1"/>
  <c r="AV468" i="3"/>
  <c r="AL468" i="3"/>
  <c r="AG468" i="3"/>
  <c r="AI468" i="3" s="1"/>
  <c r="AD468" i="3"/>
  <c r="AA468" i="3"/>
  <c r="AB468" i="3" s="1"/>
  <c r="Y468" i="3"/>
  <c r="X468" i="3"/>
  <c r="W468" i="3"/>
  <c r="U468" i="3"/>
  <c r="T468" i="3"/>
  <c r="S468" i="3"/>
  <c r="R468" i="3"/>
  <c r="J468" i="3"/>
  <c r="K468" i="3" s="1"/>
  <c r="G468" i="3"/>
  <c r="E468" i="3"/>
  <c r="C468" i="3"/>
  <c r="V468" i="3" s="1"/>
  <c r="AV467" i="3"/>
  <c r="AL467" i="3"/>
  <c r="AG467" i="3"/>
  <c r="AI467" i="3" s="1"/>
  <c r="AD467" i="3"/>
  <c r="AA467" i="3"/>
  <c r="AB467" i="3" s="1"/>
  <c r="Y467" i="3"/>
  <c r="X467" i="3"/>
  <c r="W467" i="3"/>
  <c r="U467" i="3"/>
  <c r="T467" i="3"/>
  <c r="S467" i="3"/>
  <c r="R467" i="3"/>
  <c r="J467" i="3"/>
  <c r="G467" i="3"/>
  <c r="E467" i="3"/>
  <c r="C467" i="3"/>
  <c r="AE467" i="3" s="1"/>
  <c r="AV466" i="3"/>
  <c r="AL466" i="3"/>
  <c r="AO466" i="3" s="1"/>
  <c r="AQ466" i="3" s="1"/>
  <c r="AI466" i="3"/>
  <c r="AG466" i="3"/>
  <c r="AD466" i="3"/>
  <c r="AA466" i="3"/>
  <c r="AB466" i="3" s="1"/>
  <c r="Y466" i="3"/>
  <c r="X466" i="3"/>
  <c r="W466" i="3"/>
  <c r="U466" i="3"/>
  <c r="T466" i="3"/>
  <c r="S466" i="3"/>
  <c r="R466" i="3"/>
  <c r="J466" i="3"/>
  <c r="G466" i="3"/>
  <c r="E466" i="3"/>
  <c r="C466" i="3"/>
  <c r="H466" i="3" s="1"/>
  <c r="AV465" i="3"/>
  <c r="AL465" i="3"/>
  <c r="AG465" i="3"/>
  <c r="AI465" i="3" s="1"/>
  <c r="AD465" i="3"/>
  <c r="AA465" i="3"/>
  <c r="AB465" i="3" s="1"/>
  <c r="Y465" i="3"/>
  <c r="X465" i="3"/>
  <c r="W465" i="3"/>
  <c r="U465" i="3"/>
  <c r="T465" i="3"/>
  <c r="S465" i="3"/>
  <c r="R465" i="3"/>
  <c r="J465" i="3"/>
  <c r="K465" i="3" s="1"/>
  <c r="G465" i="3"/>
  <c r="E465" i="3"/>
  <c r="C465" i="3"/>
  <c r="AV464" i="3"/>
  <c r="AL464" i="3"/>
  <c r="AG464" i="3"/>
  <c r="AD464" i="3"/>
  <c r="AA464" i="3"/>
  <c r="AB464" i="3" s="1"/>
  <c r="Y464" i="3"/>
  <c r="X464" i="3"/>
  <c r="W464" i="3"/>
  <c r="U464" i="3"/>
  <c r="T464" i="3"/>
  <c r="S464" i="3"/>
  <c r="R464" i="3"/>
  <c r="J464" i="3"/>
  <c r="G464" i="3"/>
  <c r="E464" i="3"/>
  <c r="C464" i="3"/>
  <c r="M464" i="3" s="1"/>
  <c r="AV463" i="3"/>
  <c r="AL463" i="3"/>
  <c r="AG463" i="3"/>
  <c r="AI463" i="3" s="1"/>
  <c r="AD463" i="3"/>
  <c r="AA463" i="3"/>
  <c r="AB463" i="3" s="1"/>
  <c r="Y463" i="3"/>
  <c r="X463" i="3"/>
  <c r="W463" i="3"/>
  <c r="U463" i="3"/>
  <c r="T463" i="3"/>
  <c r="S463" i="3"/>
  <c r="R463" i="3"/>
  <c r="J463" i="3"/>
  <c r="G463" i="3"/>
  <c r="E463" i="3"/>
  <c r="C463" i="3"/>
  <c r="P463" i="3" s="1"/>
  <c r="AV462" i="3"/>
  <c r="AL462" i="3"/>
  <c r="AG462" i="3"/>
  <c r="AD462" i="3"/>
  <c r="AA462" i="3"/>
  <c r="AB462" i="3" s="1"/>
  <c r="Y462" i="3"/>
  <c r="X462" i="3"/>
  <c r="W462" i="3"/>
  <c r="U462" i="3"/>
  <c r="T462" i="3"/>
  <c r="S462" i="3"/>
  <c r="R462" i="3"/>
  <c r="J462" i="3"/>
  <c r="K462" i="3" s="1"/>
  <c r="G462" i="3"/>
  <c r="E462" i="3"/>
  <c r="C462" i="3"/>
  <c r="D462" i="3" s="1"/>
  <c r="AV461" i="3"/>
  <c r="AL461" i="3"/>
  <c r="AG461" i="3"/>
  <c r="AD461" i="3"/>
  <c r="AA461" i="3"/>
  <c r="AB461" i="3" s="1"/>
  <c r="Y461" i="3"/>
  <c r="X461" i="3"/>
  <c r="W461" i="3"/>
  <c r="U461" i="3"/>
  <c r="T461" i="3"/>
  <c r="S461" i="3"/>
  <c r="R461" i="3"/>
  <c r="J461" i="3"/>
  <c r="G461" i="3"/>
  <c r="E461" i="3"/>
  <c r="C461" i="3"/>
  <c r="AV460" i="3"/>
  <c r="AL460" i="3"/>
  <c r="AO460" i="3" s="1"/>
  <c r="AQ460" i="3" s="1"/>
  <c r="AG460" i="3"/>
  <c r="AI460" i="3" s="1"/>
  <c r="AD460" i="3"/>
  <c r="AA460" i="3"/>
  <c r="AB460" i="3" s="1"/>
  <c r="Y460" i="3"/>
  <c r="X460" i="3"/>
  <c r="W460" i="3"/>
  <c r="U460" i="3"/>
  <c r="T460" i="3"/>
  <c r="S460" i="3"/>
  <c r="R460" i="3"/>
  <c r="J460" i="3"/>
  <c r="G460" i="3"/>
  <c r="E460" i="3"/>
  <c r="C460" i="3"/>
  <c r="M460" i="3" s="1"/>
  <c r="AV459" i="3"/>
  <c r="AL459" i="3"/>
  <c r="AG459" i="3"/>
  <c r="AD459" i="3"/>
  <c r="AA459" i="3"/>
  <c r="AB459" i="3" s="1"/>
  <c r="Y459" i="3"/>
  <c r="X459" i="3"/>
  <c r="W459" i="3"/>
  <c r="U459" i="3"/>
  <c r="T459" i="3"/>
  <c r="S459" i="3"/>
  <c r="R459" i="3"/>
  <c r="J459" i="3"/>
  <c r="G459" i="3"/>
  <c r="E459" i="3"/>
  <c r="C459" i="3"/>
  <c r="AV458" i="3"/>
  <c r="AL458" i="3"/>
  <c r="AG458" i="3"/>
  <c r="AD458" i="3"/>
  <c r="AA458" i="3"/>
  <c r="AB458" i="3" s="1"/>
  <c r="Y458" i="3"/>
  <c r="X458" i="3"/>
  <c r="W458" i="3"/>
  <c r="U458" i="3"/>
  <c r="T458" i="3"/>
  <c r="S458" i="3"/>
  <c r="R458" i="3"/>
  <c r="J458" i="3"/>
  <c r="G458" i="3"/>
  <c r="E458" i="3"/>
  <c r="C458" i="3"/>
  <c r="M458" i="3" s="1"/>
  <c r="AV457" i="3"/>
  <c r="AL457" i="3"/>
  <c r="AG457" i="3"/>
  <c r="AI457" i="3" s="1"/>
  <c r="AD457" i="3"/>
  <c r="AA457" i="3"/>
  <c r="AB457" i="3" s="1"/>
  <c r="Y457" i="3"/>
  <c r="X457" i="3"/>
  <c r="W457" i="3"/>
  <c r="U457" i="3"/>
  <c r="T457" i="3"/>
  <c r="S457" i="3"/>
  <c r="R457" i="3"/>
  <c r="J457" i="3"/>
  <c r="G457" i="3"/>
  <c r="E457" i="3"/>
  <c r="C457" i="3"/>
  <c r="AV456" i="3"/>
  <c r="AL456" i="3"/>
  <c r="AG456" i="3"/>
  <c r="AI456" i="3" s="1"/>
  <c r="AD456" i="3"/>
  <c r="AA456" i="3"/>
  <c r="AB456" i="3" s="1"/>
  <c r="Y456" i="3"/>
  <c r="X456" i="3"/>
  <c r="W456" i="3"/>
  <c r="U456" i="3"/>
  <c r="T456" i="3"/>
  <c r="S456" i="3"/>
  <c r="R456" i="3"/>
  <c r="J456" i="3"/>
  <c r="G456" i="3"/>
  <c r="E456" i="3"/>
  <c r="C456" i="3"/>
  <c r="AV455" i="3"/>
  <c r="AL455" i="3"/>
  <c r="AG455" i="3"/>
  <c r="AI455" i="3" s="1"/>
  <c r="AD455" i="3"/>
  <c r="AA455" i="3"/>
  <c r="AB455" i="3" s="1"/>
  <c r="Y455" i="3"/>
  <c r="X455" i="3"/>
  <c r="W455" i="3"/>
  <c r="U455" i="3"/>
  <c r="T455" i="3"/>
  <c r="S455" i="3"/>
  <c r="R455" i="3"/>
  <c r="J455" i="3"/>
  <c r="K455" i="3" s="1"/>
  <c r="G455" i="3"/>
  <c r="E455" i="3"/>
  <c r="C455" i="3"/>
  <c r="AV454" i="3"/>
  <c r="AL454" i="3"/>
  <c r="AO454" i="3" s="1"/>
  <c r="AQ454" i="3" s="1"/>
  <c r="AG454" i="3"/>
  <c r="AI454" i="3" s="1"/>
  <c r="AD454" i="3"/>
  <c r="AA454" i="3"/>
  <c r="AB454" i="3" s="1"/>
  <c r="Y454" i="3"/>
  <c r="X454" i="3"/>
  <c r="W454" i="3"/>
  <c r="U454" i="3"/>
  <c r="T454" i="3"/>
  <c r="S454" i="3"/>
  <c r="R454" i="3"/>
  <c r="J454" i="3"/>
  <c r="G454" i="3"/>
  <c r="E454" i="3"/>
  <c r="C454" i="3"/>
  <c r="V454" i="3" s="1"/>
  <c r="AV453" i="3"/>
  <c r="AL453" i="3"/>
  <c r="AO453" i="3" s="1"/>
  <c r="AQ453" i="3" s="1"/>
  <c r="AG453" i="3"/>
  <c r="AI453" i="3" s="1"/>
  <c r="AD453" i="3"/>
  <c r="AA453" i="3"/>
  <c r="AB453" i="3" s="1"/>
  <c r="Y453" i="3"/>
  <c r="X453" i="3"/>
  <c r="W453" i="3"/>
  <c r="U453" i="3"/>
  <c r="T453" i="3"/>
  <c r="S453" i="3"/>
  <c r="R453" i="3"/>
  <c r="J453" i="3"/>
  <c r="K453" i="3" s="1"/>
  <c r="O453" i="3" s="1"/>
  <c r="G453" i="3"/>
  <c r="E453" i="3"/>
  <c r="C453" i="3"/>
  <c r="AV452" i="3"/>
  <c r="AL452" i="3"/>
  <c r="AG452" i="3"/>
  <c r="AD452" i="3"/>
  <c r="AA452" i="3"/>
  <c r="AB452" i="3" s="1"/>
  <c r="Y452" i="3"/>
  <c r="X452" i="3"/>
  <c r="W452" i="3"/>
  <c r="U452" i="3"/>
  <c r="T452" i="3"/>
  <c r="S452" i="3"/>
  <c r="R452" i="3"/>
  <c r="J452" i="3"/>
  <c r="G452" i="3"/>
  <c r="E452" i="3"/>
  <c r="C452" i="3"/>
  <c r="M452" i="3" s="1"/>
  <c r="AV451" i="3"/>
  <c r="AL451" i="3"/>
  <c r="AG451" i="3"/>
  <c r="AD451" i="3"/>
  <c r="AA451" i="3"/>
  <c r="AB451" i="3" s="1"/>
  <c r="Y451" i="3"/>
  <c r="X451" i="3"/>
  <c r="W451" i="3"/>
  <c r="U451" i="3"/>
  <c r="T451" i="3"/>
  <c r="S451" i="3"/>
  <c r="R451" i="3"/>
  <c r="J451" i="3"/>
  <c r="G451" i="3"/>
  <c r="E451" i="3"/>
  <c r="C451" i="3"/>
  <c r="P451" i="3" s="1"/>
  <c r="AV450" i="3"/>
  <c r="AL450" i="3"/>
  <c r="AG450" i="3"/>
  <c r="AD450" i="3"/>
  <c r="AA450" i="3"/>
  <c r="AB450" i="3" s="1"/>
  <c r="Y450" i="3"/>
  <c r="X450" i="3"/>
  <c r="W450" i="3"/>
  <c r="U450" i="3"/>
  <c r="T450" i="3"/>
  <c r="S450" i="3"/>
  <c r="R450" i="3"/>
  <c r="J450" i="3"/>
  <c r="K450" i="3" s="1"/>
  <c r="L450" i="3" s="1"/>
  <c r="G450" i="3"/>
  <c r="E450" i="3"/>
  <c r="C450" i="3"/>
  <c r="D450" i="3" s="1"/>
  <c r="AV449" i="3"/>
  <c r="AL449" i="3"/>
  <c r="AG449" i="3"/>
  <c r="AH449" i="3" s="1"/>
  <c r="AD449" i="3"/>
  <c r="AA449" i="3"/>
  <c r="AB449" i="3" s="1"/>
  <c r="Y449" i="3"/>
  <c r="X449" i="3"/>
  <c r="W449" i="3"/>
  <c r="U449" i="3"/>
  <c r="T449" i="3"/>
  <c r="S449" i="3"/>
  <c r="R449" i="3"/>
  <c r="J449" i="3"/>
  <c r="K449" i="3" s="1"/>
  <c r="O449" i="3" s="1"/>
  <c r="H449" i="3"/>
  <c r="G449" i="3"/>
  <c r="E449" i="3"/>
  <c r="C449" i="3"/>
  <c r="D449" i="3" s="1"/>
  <c r="AV448" i="3"/>
  <c r="AL448" i="3"/>
  <c r="AG448" i="3"/>
  <c r="AI448" i="3" s="1"/>
  <c r="AD448" i="3"/>
  <c r="AA448" i="3"/>
  <c r="AB448" i="3" s="1"/>
  <c r="Y448" i="3"/>
  <c r="X448" i="3"/>
  <c r="W448" i="3"/>
  <c r="U448" i="3"/>
  <c r="T448" i="3"/>
  <c r="S448" i="3"/>
  <c r="R448" i="3"/>
  <c r="J448" i="3"/>
  <c r="G448" i="3"/>
  <c r="E448" i="3"/>
  <c r="C448" i="3"/>
  <c r="AV447" i="3"/>
  <c r="AL447" i="3"/>
  <c r="AO447" i="3" s="1"/>
  <c r="AQ447" i="3" s="1"/>
  <c r="AG447" i="3"/>
  <c r="AD447" i="3"/>
  <c r="AA447" i="3"/>
  <c r="AB447" i="3" s="1"/>
  <c r="Y447" i="3"/>
  <c r="X447" i="3"/>
  <c r="W447" i="3"/>
  <c r="U447" i="3"/>
  <c r="T447" i="3"/>
  <c r="S447" i="3"/>
  <c r="R447" i="3"/>
  <c r="J447" i="3"/>
  <c r="K447" i="3" s="1"/>
  <c r="G447" i="3"/>
  <c r="E447" i="3"/>
  <c r="C447" i="3"/>
  <c r="AV446" i="3"/>
  <c r="AQ446" i="3"/>
  <c r="AL446" i="3"/>
  <c r="AO446" i="3" s="1"/>
  <c r="AG446" i="3"/>
  <c r="AI446" i="3" s="1"/>
  <c r="AD446" i="3"/>
  <c r="AA446" i="3"/>
  <c r="AB446" i="3" s="1"/>
  <c r="Y446" i="3"/>
  <c r="X446" i="3"/>
  <c r="W446" i="3"/>
  <c r="U446" i="3"/>
  <c r="T446" i="3"/>
  <c r="S446" i="3"/>
  <c r="R446" i="3"/>
  <c r="J446" i="3"/>
  <c r="K446" i="3" s="1"/>
  <c r="G446" i="3"/>
  <c r="E446" i="3"/>
  <c r="C446" i="3"/>
  <c r="AV445" i="3"/>
  <c r="AL445" i="3"/>
  <c r="AG445" i="3"/>
  <c r="AI445" i="3" s="1"/>
  <c r="AD445" i="3"/>
  <c r="AA445" i="3"/>
  <c r="AB445" i="3" s="1"/>
  <c r="Y445" i="3"/>
  <c r="X445" i="3"/>
  <c r="W445" i="3"/>
  <c r="U445" i="3"/>
  <c r="T445" i="3"/>
  <c r="S445" i="3"/>
  <c r="R445" i="3"/>
  <c r="J445" i="3"/>
  <c r="G445" i="3"/>
  <c r="E445" i="3"/>
  <c r="C445" i="3"/>
  <c r="AV444" i="3"/>
  <c r="AL444" i="3"/>
  <c r="AG444" i="3"/>
  <c r="AD444" i="3"/>
  <c r="AA444" i="3"/>
  <c r="AB444" i="3" s="1"/>
  <c r="Y444" i="3"/>
  <c r="X444" i="3"/>
  <c r="W444" i="3"/>
  <c r="U444" i="3"/>
  <c r="T444" i="3"/>
  <c r="S444" i="3"/>
  <c r="R444" i="3"/>
  <c r="M444" i="3"/>
  <c r="J444" i="3"/>
  <c r="K444" i="3" s="1"/>
  <c r="G444" i="3"/>
  <c r="E444" i="3"/>
  <c r="C444" i="3"/>
  <c r="V444" i="3" s="1"/>
  <c r="AV443" i="3"/>
  <c r="AL443" i="3"/>
  <c r="AG443" i="3"/>
  <c r="AD443" i="3"/>
  <c r="AA443" i="3"/>
  <c r="AB443" i="3" s="1"/>
  <c r="Y443" i="3"/>
  <c r="X443" i="3"/>
  <c r="W443" i="3"/>
  <c r="U443" i="3"/>
  <c r="T443" i="3"/>
  <c r="S443" i="3"/>
  <c r="R443" i="3"/>
  <c r="J443" i="3"/>
  <c r="G443" i="3"/>
  <c r="E443" i="3"/>
  <c r="C443" i="3"/>
  <c r="D443" i="3" s="1"/>
  <c r="AV442" i="3"/>
  <c r="AL442" i="3"/>
  <c r="AG442" i="3"/>
  <c r="AI442" i="3" s="1"/>
  <c r="AD442" i="3"/>
  <c r="AA442" i="3"/>
  <c r="AB442" i="3" s="1"/>
  <c r="Y442" i="3"/>
  <c r="X442" i="3"/>
  <c r="W442" i="3"/>
  <c r="U442" i="3"/>
  <c r="T442" i="3"/>
  <c r="S442" i="3"/>
  <c r="R442" i="3"/>
  <c r="J442" i="3"/>
  <c r="K442" i="3"/>
  <c r="G442" i="3"/>
  <c r="E442" i="3"/>
  <c r="C442" i="3"/>
  <c r="H442" i="3" s="1"/>
  <c r="AV441" i="3"/>
  <c r="AL441" i="3"/>
  <c r="AO441" i="3" s="1"/>
  <c r="AQ441" i="3" s="1"/>
  <c r="AG441" i="3"/>
  <c r="AI441" i="3" s="1"/>
  <c r="AD441" i="3"/>
  <c r="AA441" i="3"/>
  <c r="AB441" i="3" s="1"/>
  <c r="Y441" i="3"/>
  <c r="X441" i="3"/>
  <c r="W441" i="3"/>
  <c r="U441" i="3"/>
  <c r="T441" i="3"/>
  <c r="S441" i="3"/>
  <c r="R441" i="3"/>
  <c r="J441" i="3"/>
  <c r="G441" i="3"/>
  <c r="E441" i="3"/>
  <c r="C441" i="3"/>
  <c r="AV440" i="3"/>
  <c r="AL440" i="3"/>
  <c r="AO440" i="3" s="1"/>
  <c r="AQ440" i="3" s="1"/>
  <c r="AG440" i="3"/>
  <c r="AD440" i="3"/>
  <c r="AA440" i="3"/>
  <c r="AB440" i="3" s="1"/>
  <c r="Y440" i="3"/>
  <c r="X440" i="3"/>
  <c r="W440" i="3"/>
  <c r="U440" i="3"/>
  <c r="T440" i="3"/>
  <c r="S440" i="3"/>
  <c r="R440" i="3"/>
  <c r="J440" i="3"/>
  <c r="G440" i="3"/>
  <c r="E440" i="3"/>
  <c r="C440" i="3"/>
  <c r="AE440" i="3" s="1"/>
  <c r="AV439" i="3"/>
  <c r="AL439" i="3"/>
  <c r="AG439" i="3"/>
  <c r="AI439" i="3" s="1"/>
  <c r="AD439" i="3"/>
  <c r="AA439" i="3"/>
  <c r="AB439" i="3" s="1"/>
  <c r="Y439" i="3"/>
  <c r="X439" i="3"/>
  <c r="W439" i="3"/>
  <c r="U439" i="3"/>
  <c r="T439" i="3"/>
  <c r="S439" i="3"/>
  <c r="R439" i="3"/>
  <c r="J439" i="3"/>
  <c r="K439" i="3" s="1"/>
  <c r="L439" i="3" s="1"/>
  <c r="G439" i="3"/>
  <c r="E439" i="3"/>
  <c r="C439" i="3"/>
  <c r="AV438" i="3"/>
  <c r="AL438" i="3"/>
  <c r="AG438" i="3"/>
  <c r="AI438" i="3" s="1"/>
  <c r="AD438" i="3"/>
  <c r="AA438" i="3"/>
  <c r="AB438" i="3" s="1"/>
  <c r="Y438" i="3"/>
  <c r="X438" i="3"/>
  <c r="W438" i="3"/>
  <c r="U438" i="3"/>
  <c r="T438" i="3"/>
  <c r="S438" i="3"/>
  <c r="R438" i="3"/>
  <c r="J438" i="3"/>
  <c r="G438" i="3"/>
  <c r="E438" i="3"/>
  <c r="C438" i="3"/>
  <c r="V438" i="3" s="1"/>
  <c r="AV437" i="3"/>
  <c r="AL437" i="3"/>
  <c r="AG437" i="3"/>
  <c r="AI437" i="3" s="1"/>
  <c r="AD437" i="3"/>
  <c r="AA437" i="3"/>
  <c r="AB437" i="3" s="1"/>
  <c r="Y437" i="3"/>
  <c r="X437" i="3"/>
  <c r="W437" i="3"/>
  <c r="U437" i="3"/>
  <c r="T437" i="3"/>
  <c r="S437" i="3"/>
  <c r="R437" i="3"/>
  <c r="J437" i="3"/>
  <c r="K437" i="3" s="1"/>
  <c r="G437" i="3"/>
  <c r="E437" i="3"/>
  <c r="C437" i="3"/>
  <c r="AV436" i="3"/>
  <c r="AL436" i="3"/>
  <c r="AO436" i="3" s="1"/>
  <c r="AQ436" i="3" s="1"/>
  <c r="AG436" i="3"/>
  <c r="AE436" i="3"/>
  <c r="AD436" i="3"/>
  <c r="AA436" i="3"/>
  <c r="AB436" i="3" s="1"/>
  <c r="Y436" i="3"/>
  <c r="X436" i="3"/>
  <c r="W436" i="3"/>
  <c r="U436" i="3"/>
  <c r="T436" i="3"/>
  <c r="S436" i="3"/>
  <c r="R436" i="3"/>
  <c r="J436" i="3"/>
  <c r="G436" i="3"/>
  <c r="E436" i="3"/>
  <c r="C436" i="3"/>
  <c r="H436" i="3" s="1"/>
  <c r="AV435" i="3"/>
  <c r="AL435" i="3"/>
  <c r="AO435" i="3" s="1"/>
  <c r="AQ435" i="3" s="1"/>
  <c r="AG435" i="3"/>
  <c r="AI435" i="3" s="1"/>
  <c r="AD435" i="3"/>
  <c r="AA435" i="3"/>
  <c r="AB435" i="3" s="1"/>
  <c r="Y435" i="3"/>
  <c r="X435" i="3"/>
  <c r="W435" i="3"/>
  <c r="U435" i="3"/>
  <c r="T435" i="3"/>
  <c r="S435" i="3"/>
  <c r="R435" i="3"/>
  <c r="J435" i="3"/>
  <c r="G435" i="3"/>
  <c r="E435" i="3"/>
  <c r="C435" i="3"/>
  <c r="V435" i="3" s="1"/>
  <c r="AV434" i="3"/>
  <c r="AL434" i="3"/>
  <c r="AG434" i="3"/>
  <c r="AI434" i="3" s="1"/>
  <c r="AD434" i="3"/>
  <c r="AA434" i="3"/>
  <c r="AB434" i="3" s="1"/>
  <c r="Y434" i="3"/>
  <c r="X434" i="3"/>
  <c r="W434" i="3"/>
  <c r="U434" i="3"/>
  <c r="T434" i="3"/>
  <c r="S434" i="3"/>
  <c r="R434" i="3"/>
  <c r="J434" i="3"/>
  <c r="G434" i="3"/>
  <c r="E434" i="3"/>
  <c r="C434" i="3"/>
  <c r="AV433" i="3"/>
  <c r="AL433" i="3"/>
  <c r="AG433" i="3"/>
  <c r="AI433" i="3" s="1"/>
  <c r="AD433" i="3"/>
  <c r="AA433" i="3"/>
  <c r="AB433" i="3" s="1"/>
  <c r="Y433" i="3"/>
  <c r="X433" i="3"/>
  <c r="W433" i="3"/>
  <c r="U433" i="3"/>
  <c r="T433" i="3"/>
  <c r="S433" i="3"/>
  <c r="R433" i="3"/>
  <c r="J433" i="3"/>
  <c r="G433" i="3"/>
  <c r="E433" i="3"/>
  <c r="C433" i="3"/>
  <c r="D433" i="3" s="1"/>
  <c r="AV432" i="3"/>
  <c r="AL432" i="3"/>
  <c r="AG432" i="3"/>
  <c r="AD432" i="3"/>
  <c r="AA432" i="3"/>
  <c r="AB432" i="3" s="1"/>
  <c r="Y432" i="3"/>
  <c r="X432" i="3"/>
  <c r="W432" i="3"/>
  <c r="U432" i="3"/>
  <c r="T432" i="3"/>
  <c r="S432" i="3"/>
  <c r="R432" i="3"/>
  <c r="J432" i="3"/>
  <c r="G432" i="3"/>
  <c r="E432" i="3"/>
  <c r="C432" i="3"/>
  <c r="AV431" i="3"/>
  <c r="AL431" i="3"/>
  <c r="AO431" i="3" s="1"/>
  <c r="AQ431" i="3" s="1"/>
  <c r="AG431" i="3"/>
  <c r="AD431" i="3"/>
  <c r="AA431" i="3"/>
  <c r="AB431" i="3" s="1"/>
  <c r="Y431" i="3"/>
  <c r="X431" i="3"/>
  <c r="W431" i="3"/>
  <c r="U431" i="3"/>
  <c r="T431" i="3"/>
  <c r="S431" i="3"/>
  <c r="R431" i="3"/>
  <c r="J431" i="3"/>
  <c r="G431" i="3"/>
  <c r="E431" i="3"/>
  <c r="C431" i="3"/>
  <c r="V431" i="3" s="1"/>
  <c r="AV430" i="3"/>
  <c r="AL430" i="3"/>
  <c r="AG430" i="3"/>
  <c r="AI430" i="3" s="1"/>
  <c r="AD430" i="3"/>
  <c r="AA430" i="3"/>
  <c r="AB430" i="3" s="1"/>
  <c r="Y430" i="3"/>
  <c r="X430" i="3"/>
  <c r="W430" i="3"/>
  <c r="U430" i="3"/>
  <c r="T430" i="3"/>
  <c r="S430" i="3"/>
  <c r="R430" i="3"/>
  <c r="J430" i="3"/>
  <c r="G430" i="3"/>
  <c r="E430" i="3"/>
  <c r="C430" i="3"/>
  <c r="AV429" i="3"/>
  <c r="AL429" i="3"/>
  <c r="AO429" i="3" s="1"/>
  <c r="AI429" i="3"/>
  <c r="AG429" i="3"/>
  <c r="AD429" i="3"/>
  <c r="AA429" i="3"/>
  <c r="AB429" i="3" s="1"/>
  <c r="Y429" i="3"/>
  <c r="X429" i="3"/>
  <c r="W429" i="3"/>
  <c r="U429" i="3"/>
  <c r="T429" i="3"/>
  <c r="S429" i="3"/>
  <c r="R429" i="3"/>
  <c r="M429" i="3"/>
  <c r="J429" i="3"/>
  <c r="G429" i="3"/>
  <c r="E429" i="3"/>
  <c r="C429" i="3"/>
  <c r="AE429" i="3" s="1"/>
  <c r="AV428" i="3"/>
  <c r="AL428" i="3"/>
  <c r="AO428" i="3" s="1"/>
  <c r="AQ428" i="3" s="1"/>
  <c r="AG428" i="3"/>
  <c r="AD428" i="3"/>
  <c r="AA428" i="3"/>
  <c r="AB428" i="3" s="1"/>
  <c r="Y428" i="3"/>
  <c r="X428" i="3"/>
  <c r="W428" i="3"/>
  <c r="U428" i="3"/>
  <c r="T428" i="3"/>
  <c r="S428" i="3"/>
  <c r="R428" i="3"/>
  <c r="J428" i="3"/>
  <c r="G428" i="3"/>
  <c r="E428" i="3"/>
  <c r="C428" i="3"/>
  <c r="AV427" i="3"/>
  <c r="AL427" i="3"/>
  <c r="AO427" i="3" s="1"/>
  <c r="AQ427" i="3" s="1"/>
  <c r="AG427" i="3"/>
  <c r="AD427" i="3"/>
  <c r="AA427" i="3"/>
  <c r="AB427" i="3" s="1"/>
  <c r="Y427" i="3"/>
  <c r="X427" i="3"/>
  <c r="W427" i="3"/>
  <c r="U427" i="3"/>
  <c r="T427" i="3"/>
  <c r="S427" i="3"/>
  <c r="R427" i="3"/>
  <c r="J427" i="3"/>
  <c r="G427" i="3"/>
  <c r="E427" i="3"/>
  <c r="C427" i="3"/>
  <c r="AV426" i="3"/>
  <c r="AL426" i="3"/>
  <c r="AG426" i="3"/>
  <c r="AI426" i="3" s="1"/>
  <c r="AD426" i="3"/>
  <c r="AA426" i="3"/>
  <c r="AB426" i="3" s="1"/>
  <c r="Y426" i="3"/>
  <c r="X426" i="3"/>
  <c r="W426" i="3"/>
  <c r="U426" i="3"/>
  <c r="T426" i="3"/>
  <c r="S426" i="3"/>
  <c r="R426" i="3"/>
  <c r="J426" i="3"/>
  <c r="G426" i="3"/>
  <c r="E426" i="3"/>
  <c r="C426" i="3"/>
  <c r="AE426" i="3" s="1"/>
  <c r="AV425" i="3"/>
  <c r="AL425" i="3"/>
  <c r="AG425" i="3"/>
  <c r="AI425" i="3" s="1"/>
  <c r="AD425" i="3"/>
  <c r="AA425" i="3"/>
  <c r="AB425" i="3" s="1"/>
  <c r="Y425" i="3"/>
  <c r="X425" i="3"/>
  <c r="W425" i="3"/>
  <c r="U425" i="3"/>
  <c r="T425" i="3"/>
  <c r="S425" i="3"/>
  <c r="R425" i="3"/>
  <c r="J425" i="3"/>
  <c r="K425" i="3" s="1"/>
  <c r="G425" i="3"/>
  <c r="E425" i="3"/>
  <c r="C425" i="3"/>
  <c r="AV424" i="3"/>
  <c r="AL424" i="3"/>
  <c r="AO424" i="3" s="1"/>
  <c r="AQ424" i="3" s="1"/>
  <c r="AG424" i="3"/>
  <c r="AD424" i="3"/>
  <c r="AA424" i="3"/>
  <c r="AB424" i="3" s="1"/>
  <c r="Y424" i="3"/>
  <c r="X424" i="3"/>
  <c r="W424" i="3"/>
  <c r="U424" i="3"/>
  <c r="T424" i="3"/>
  <c r="S424" i="3"/>
  <c r="R424" i="3"/>
  <c r="P424" i="3"/>
  <c r="J424" i="3"/>
  <c r="G424" i="3"/>
  <c r="E424" i="3"/>
  <c r="C424" i="3"/>
  <c r="AE424" i="3" s="1"/>
  <c r="AV423" i="3"/>
  <c r="AL423" i="3"/>
  <c r="AG423" i="3"/>
  <c r="AI423" i="3" s="1"/>
  <c r="AD423" i="3"/>
  <c r="AA423" i="3"/>
  <c r="AB423" i="3" s="1"/>
  <c r="Y423" i="3"/>
  <c r="X423" i="3"/>
  <c r="W423" i="3"/>
  <c r="U423" i="3"/>
  <c r="T423" i="3"/>
  <c r="S423" i="3"/>
  <c r="R423" i="3"/>
  <c r="J423" i="3"/>
  <c r="K423" i="3" s="1"/>
  <c r="G423" i="3"/>
  <c r="E423" i="3"/>
  <c r="C423" i="3"/>
  <c r="H423" i="3" s="1"/>
  <c r="AV422" i="3"/>
  <c r="AL422" i="3"/>
  <c r="AG422" i="3"/>
  <c r="AD422" i="3"/>
  <c r="AA422" i="3"/>
  <c r="AB422" i="3" s="1"/>
  <c r="Y422" i="3"/>
  <c r="X422" i="3"/>
  <c r="W422" i="3"/>
  <c r="U422" i="3"/>
  <c r="T422" i="3"/>
  <c r="S422" i="3"/>
  <c r="R422" i="3"/>
  <c r="J422" i="3"/>
  <c r="K422" i="3" s="1"/>
  <c r="G422" i="3"/>
  <c r="E422" i="3"/>
  <c r="C422" i="3"/>
  <c r="D422" i="3" s="1"/>
  <c r="AV421" i="3"/>
  <c r="AL421" i="3"/>
  <c r="AG421" i="3"/>
  <c r="AD421" i="3"/>
  <c r="AA421" i="3"/>
  <c r="AB421" i="3" s="1"/>
  <c r="Y421" i="3"/>
  <c r="X421" i="3"/>
  <c r="W421" i="3"/>
  <c r="U421" i="3"/>
  <c r="T421" i="3"/>
  <c r="S421" i="3"/>
  <c r="R421" i="3"/>
  <c r="J421" i="3"/>
  <c r="G421" i="3"/>
  <c r="E421" i="3"/>
  <c r="C421" i="3"/>
  <c r="AV420" i="3"/>
  <c r="AL420" i="3"/>
  <c r="AO420" i="3" s="1"/>
  <c r="AQ420" i="3" s="1"/>
  <c r="AG420" i="3"/>
  <c r="AD420" i="3"/>
  <c r="AA420" i="3"/>
  <c r="AB420" i="3" s="1"/>
  <c r="Y420" i="3"/>
  <c r="X420" i="3"/>
  <c r="W420" i="3"/>
  <c r="U420" i="3"/>
  <c r="T420" i="3"/>
  <c r="S420" i="3"/>
  <c r="R420" i="3"/>
  <c r="J420" i="3"/>
  <c r="G420" i="3"/>
  <c r="E420" i="3"/>
  <c r="C420" i="3"/>
  <c r="AV419" i="3"/>
  <c r="AL419" i="3"/>
  <c r="AG419" i="3"/>
  <c r="AE419" i="3"/>
  <c r="AD419" i="3"/>
  <c r="AA419" i="3"/>
  <c r="AB419" i="3" s="1"/>
  <c r="Y419" i="3"/>
  <c r="X419" i="3"/>
  <c r="W419" i="3"/>
  <c r="V419" i="3"/>
  <c r="U419" i="3"/>
  <c r="T419" i="3"/>
  <c r="S419" i="3"/>
  <c r="R419" i="3"/>
  <c r="P419" i="3"/>
  <c r="J419" i="3"/>
  <c r="G419" i="3"/>
  <c r="E419" i="3"/>
  <c r="C419" i="3"/>
  <c r="M419" i="3" s="1"/>
  <c r="AV418" i="3"/>
  <c r="AL418" i="3"/>
  <c r="AO418" i="3" s="1"/>
  <c r="AQ418" i="3" s="1"/>
  <c r="AG418" i="3"/>
  <c r="AD418" i="3"/>
  <c r="AA418" i="3"/>
  <c r="AB418" i="3" s="1"/>
  <c r="Y418" i="3"/>
  <c r="X418" i="3"/>
  <c r="W418" i="3"/>
  <c r="U418" i="3"/>
  <c r="T418" i="3"/>
  <c r="S418" i="3"/>
  <c r="R418" i="3"/>
  <c r="J418" i="3"/>
  <c r="G418" i="3"/>
  <c r="E418" i="3"/>
  <c r="C418" i="3"/>
  <c r="V418" i="3" s="1"/>
  <c r="AV417" i="3"/>
  <c r="AL417" i="3"/>
  <c r="AG417" i="3"/>
  <c r="AD417" i="3"/>
  <c r="AA417" i="3"/>
  <c r="AB417" i="3" s="1"/>
  <c r="Y417" i="3"/>
  <c r="X417" i="3"/>
  <c r="W417" i="3"/>
  <c r="U417" i="3"/>
  <c r="T417" i="3"/>
  <c r="S417" i="3"/>
  <c r="R417" i="3"/>
  <c r="J417" i="3"/>
  <c r="G417" i="3"/>
  <c r="E417" i="3"/>
  <c r="C417" i="3"/>
  <c r="P417" i="3" s="1"/>
  <c r="AV416" i="3"/>
  <c r="AL416" i="3"/>
  <c r="AP416" i="3" s="1"/>
  <c r="AG416" i="3"/>
  <c r="AD416" i="3"/>
  <c r="AA416" i="3"/>
  <c r="AB416" i="3" s="1"/>
  <c r="Y416" i="3"/>
  <c r="X416" i="3"/>
  <c r="W416" i="3"/>
  <c r="U416" i="3"/>
  <c r="T416" i="3"/>
  <c r="S416" i="3"/>
  <c r="R416" i="3"/>
  <c r="J416" i="3"/>
  <c r="G416" i="3"/>
  <c r="E416" i="3"/>
  <c r="C416" i="3"/>
  <c r="D416" i="3" s="1"/>
  <c r="AV415" i="3"/>
  <c r="AL415" i="3"/>
  <c r="AG415" i="3"/>
  <c r="AI415" i="3" s="1"/>
  <c r="AD415" i="3"/>
  <c r="AA415" i="3"/>
  <c r="AB415" i="3" s="1"/>
  <c r="Y415" i="3"/>
  <c r="X415" i="3"/>
  <c r="W415" i="3"/>
  <c r="U415" i="3"/>
  <c r="T415" i="3"/>
  <c r="S415" i="3"/>
  <c r="R415" i="3"/>
  <c r="J415" i="3"/>
  <c r="K415" i="3" s="1"/>
  <c r="G415" i="3"/>
  <c r="E415" i="3"/>
  <c r="C415" i="3"/>
  <c r="V415" i="3" s="1"/>
  <c r="AV414" i="3"/>
  <c r="AL414" i="3"/>
  <c r="AM414" i="3" s="1"/>
  <c r="AG414" i="3"/>
  <c r="AI414" i="3" s="1"/>
  <c r="AD414" i="3"/>
  <c r="AA414" i="3"/>
  <c r="AB414" i="3" s="1"/>
  <c r="Y414" i="3"/>
  <c r="X414" i="3"/>
  <c r="W414" i="3"/>
  <c r="U414" i="3"/>
  <c r="T414" i="3"/>
  <c r="S414" i="3"/>
  <c r="R414" i="3"/>
  <c r="J414" i="3"/>
  <c r="G414" i="3"/>
  <c r="E414" i="3"/>
  <c r="D414" i="3"/>
  <c r="C414" i="3"/>
  <c r="H414" i="3" s="1"/>
  <c r="AV413" i="3"/>
  <c r="AL413" i="3"/>
  <c r="AG413" i="3"/>
  <c r="AI413" i="3" s="1"/>
  <c r="AD413" i="3"/>
  <c r="AA413" i="3"/>
  <c r="AB413" i="3" s="1"/>
  <c r="Y413" i="3"/>
  <c r="X413" i="3"/>
  <c r="W413" i="3"/>
  <c r="U413" i="3"/>
  <c r="T413" i="3"/>
  <c r="S413" i="3"/>
  <c r="R413" i="3"/>
  <c r="J413" i="3"/>
  <c r="G413" i="3"/>
  <c r="E413" i="3"/>
  <c r="C413" i="3"/>
  <c r="D413" i="3" s="1"/>
  <c r="AV412" i="3"/>
  <c r="AL412" i="3"/>
  <c r="AG412" i="3"/>
  <c r="AD412" i="3"/>
  <c r="AA412" i="3"/>
  <c r="AB412" i="3" s="1"/>
  <c r="Y412" i="3"/>
  <c r="X412" i="3"/>
  <c r="W412" i="3"/>
  <c r="U412" i="3"/>
  <c r="T412" i="3"/>
  <c r="S412" i="3"/>
  <c r="R412" i="3"/>
  <c r="J412" i="3"/>
  <c r="G412" i="3"/>
  <c r="E412" i="3"/>
  <c r="C412" i="3"/>
  <c r="AV411" i="3"/>
  <c r="AL411" i="3"/>
  <c r="AG411" i="3"/>
  <c r="AI411" i="3" s="1"/>
  <c r="AE411" i="3"/>
  <c r="AD411" i="3"/>
  <c r="AA411" i="3"/>
  <c r="AB411" i="3" s="1"/>
  <c r="Y411" i="3"/>
  <c r="X411" i="3"/>
  <c r="W411" i="3"/>
  <c r="U411" i="3"/>
  <c r="T411" i="3"/>
  <c r="S411" i="3"/>
  <c r="R411" i="3"/>
  <c r="J411" i="3"/>
  <c r="G411" i="3"/>
  <c r="E411" i="3"/>
  <c r="C411" i="3"/>
  <c r="P411" i="3" s="1"/>
  <c r="AV410" i="3"/>
  <c r="AL410" i="3"/>
  <c r="AG410" i="3"/>
  <c r="AD410" i="3"/>
  <c r="AA410" i="3"/>
  <c r="AB410" i="3" s="1"/>
  <c r="Y410" i="3"/>
  <c r="X410" i="3"/>
  <c r="W410" i="3"/>
  <c r="U410" i="3"/>
  <c r="T410" i="3"/>
  <c r="S410" i="3"/>
  <c r="R410" i="3"/>
  <c r="J410" i="3"/>
  <c r="G410" i="3"/>
  <c r="E410" i="3"/>
  <c r="C410" i="3"/>
  <c r="D410" i="3" s="1"/>
  <c r="AV409" i="3"/>
  <c r="AL409" i="3"/>
  <c r="AG409" i="3"/>
  <c r="AI409" i="3" s="1"/>
  <c r="AD409" i="3"/>
  <c r="AA409" i="3"/>
  <c r="AB409" i="3" s="1"/>
  <c r="Y409" i="3"/>
  <c r="X409" i="3"/>
  <c r="W409" i="3"/>
  <c r="U409" i="3"/>
  <c r="T409" i="3"/>
  <c r="S409" i="3"/>
  <c r="R409" i="3"/>
  <c r="J409" i="3"/>
  <c r="G409" i="3"/>
  <c r="E409" i="3"/>
  <c r="C409" i="3"/>
  <c r="AV408" i="3"/>
  <c r="AL408" i="3"/>
  <c r="AG408" i="3"/>
  <c r="AD408" i="3"/>
  <c r="AA408" i="3"/>
  <c r="AB408" i="3" s="1"/>
  <c r="Y408" i="3"/>
  <c r="X408" i="3"/>
  <c r="W408" i="3"/>
  <c r="U408" i="3"/>
  <c r="T408" i="3"/>
  <c r="S408" i="3"/>
  <c r="R408" i="3"/>
  <c r="J408" i="3"/>
  <c r="K408" i="3" s="1"/>
  <c r="G408" i="3"/>
  <c r="E408" i="3"/>
  <c r="C408" i="3"/>
  <c r="AV407" i="3"/>
  <c r="AL407" i="3"/>
  <c r="AG407" i="3"/>
  <c r="AI407" i="3" s="1"/>
  <c r="AD407" i="3"/>
  <c r="AA407" i="3"/>
  <c r="AB407" i="3" s="1"/>
  <c r="Y407" i="3"/>
  <c r="X407" i="3"/>
  <c r="W407" i="3"/>
  <c r="U407" i="3"/>
  <c r="T407" i="3"/>
  <c r="S407" i="3"/>
  <c r="R407" i="3"/>
  <c r="J407" i="3"/>
  <c r="K407" i="3"/>
  <c r="O407" i="3" s="1"/>
  <c r="G407" i="3"/>
  <c r="E407" i="3"/>
  <c r="C407" i="3"/>
  <c r="AV406" i="3"/>
  <c r="AL406" i="3"/>
  <c r="AG406" i="3"/>
  <c r="AI406" i="3" s="1"/>
  <c r="AD406" i="3"/>
  <c r="AA406" i="3"/>
  <c r="AB406" i="3" s="1"/>
  <c r="Y406" i="3"/>
  <c r="X406" i="3"/>
  <c r="W406" i="3"/>
  <c r="U406" i="3"/>
  <c r="T406" i="3"/>
  <c r="S406" i="3"/>
  <c r="R406" i="3"/>
  <c r="J406" i="3"/>
  <c r="G406" i="3"/>
  <c r="E406" i="3"/>
  <c r="C406" i="3"/>
  <c r="V406" i="3" s="1"/>
  <c r="AV405" i="3"/>
  <c r="AL405" i="3"/>
  <c r="AR405" i="3" s="1"/>
  <c r="AG405" i="3"/>
  <c r="AE405" i="3"/>
  <c r="AD405" i="3"/>
  <c r="AA405" i="3"/>
  <c r="AB405" i="3" s="1"/>
  <c r="Y405" i="3"/>
  <c r="X405" i="3"/>
  <c r="W405" i="3"/>
  <c r="U405" i="3"/>
  <c r="T405" i="3"/>
  <c r="S405" i="3"/>
  <c r="R405" i="3"/>
  <c r="P405" i="3"/>
  <c r="J405" i="3"/>
  <c r="K405" i="3" s="1"/>
  <c r="L405" i="3" s="1"/>
  <c r="G405" i="3"/>
  <c r="E405" i="3"/>
  <c r="C405" i="3"/>
  <c r="M405" i="3" s="1"/>
  <c r="AV404" i="3"/>
  <c r="AL404" i="3"/>
  <c r="AG404" i="3"/>
  <c r="AD404" i="3"/>
  <c r="AA404" i="3"/>
  <c r="AB404" i="3" s="1"/>
  <c r="Y404" i="3"/>
  <c r="X404" i="3"/>
  <c r="W404" i="3"/>
  <c r="U404" i="3"/>
  <c r="T404" i="3"/>
  <c r="S404" i="3"/>
  <c r="R404" i="3"/>
  <c r="J404" i="3"/>
  <c r="G404" i="3"/>
  <c r="E404" i="3"/>
  <c r="C404" i="3"/>
  <c r="M404" i="3" s="1"/>
  <c r="AV403" i="3"/>
  <c r="AL403" i="3"/>
  <c r="AG403" i="3"/>
  <c r="AI403" i="3" s="1"/>
  <c r="AD403" i="3"/>
  <c r="AA403" i="3"/>
  <c r="AB403" i="3" s="1"/>
  <c r="Y403" i="3"/>
  <c r="X403" i="3"/>
  <c r="W403" i="3"/>
  <c r="U403" i="3"/>
  <c r="T403" i="3"/>
  <c r="S403" i="3"/>
  <c r="R403" i="3"/>
  <c r="J403" i="3"/>
  <c r="K403" i="3" s="1"/>
  <c r="G403" i="3"/>
  <c r="E403" i="3"/>
  <c r="D403" i="3"/>
  <c r="C403" i="3"/>
  <c r="H403" i="3" s="1"/>
  <c r="AV402" i="3"/>
  <c r="AL402" i="3"/>
  <c r="AO402" i="3" s="1"/>
  <c r="AQ402" i="3" s="1"/>
  <c r="AG402" i="3"/>
  <c r="AD402" i="3"/>
  <c r="AA402" i="3"/>
  <c r="AB402" i="3" s="1"/>
  <c r="Y402" i="3"/>
  <c r="X402" i="3"/>
  <c r="W402" i="3"/>
  <c r="U402" i="3"/>
  <c r="T402" i="3"/>
  <c r="S402" i="3"/>
  <c r="R402" i="3"/>
  <c r="J402" i="3"/>
  <c r="G402" i="3"/>
  <c r="E402" i="3"/>
  <c r="C402" i="3"/>
  <c r="AV401" i="3"/>
  <c r="AL401" i="3"/>
  <c r="AG401" i="3"/>
  <c r="AI401" i="3" s="1"/>
  <c r="AD401" i="3"/>
  <c r="AA401" i="3"/>
  <c r="AB401" i="3" s="1"/>
  <c r="Y401" i="3"/>
  <c r="X401" i="3"/>
  <c r="W401" i="3"/>
  <c r="U401" i="3"/>
  <c r="T401" i="3"/>
  <c r="S401" i="3"/>
  <c r="R401" i="3"/>
  <c r="J401" i="3"/>
  <c r="G401" i="3"/>
  <c r="E401" i="3"/>
  <c r="C401" i="3"/>
  <c r="AV400" i="3"/>
  <c r="AL400" i="3"/>
  <c r="AG400" i="3"/>
  <c r="AD400" i="3"/>
  <c r="AA400" i="3"/>
  <c r="AB400" i="3" s="1"/>
  <c r="Y400" i="3"/>
  <c r="X400" i="3"/>
  <c r="W400" i="3"/>
  <c r="U400" i="3"/>
  <c r="T400" i="3"/>
  <c r="S400" i="3"/>
  <c r="R400" i="3"/>
  <c r="J400" i="3"/>
  <c r="G400" i="3"/>
  <c r="E400" i="3"/>
  <c r="C400" i="3"/>
  <c r="AV399" i="3"/>
  <c r="AL399" i="3"/>
  <c r="AG399" i="3"/>
  <c r="AD399" i="3"/>
  <c r="AA399" i="3"/>
  <c r="AB399" i="3" s="1"/>
  <c r="Y399" i="3"/>
  <c r="X399" i="3"/>
  <c r="W399" i="3"/>
  <c r="U399" i="3"/>
  <c r="T399" i="3"/>
  <c r="S399" i="3"/>
  <c r="R399" i="3"/>
  <c r="J399" i="3"/>
  <c r="G399" i="3"/>
  <c r="E399" i="3"/>
  <c r="C399" i="3"/>
  <c r="P399" i="3" s="1"/>
  <c r="AV398" i="3"/>
  <c r="AL398" i="3"/>
  <c r="AO398" i="3" s="1"/>
  <c r="AQ398" i="3" s="1"/>
  <c r="AG398" i="3"/>
  <c r="AD398" i="3"/>
  <c r="AA398" i="3"/>
  <c r="AB398" i="3" s="1"/>
  <c r="Y398" i="3"/>
  <c r="X398" i="3"/>
  <c r="W398" i="3"/>
  <c r="U398" i="3"/>
  <c r="T398" i="3"/>
  <c r="S398" i="3"/>
  <c r="R398" i="3"/>
  <c r="J398" i="3"/>
  <c r="H398" i="3"/>
  <c r="G398" i="3"/>
  <c r="E398" i="3"/>
  <c r="C398" i="3"/>
  <c r="D398" i="3" s="1"/>
  <c r="AV397" i="3"/>
  <c r="AL397" i="3"/>
  <c r="AG397" i="3"/>
  <c r="AI397" i="3" s="1"/>
  <c r="AD397" i="3"/>
  <c r="AA397" i="3"/>
  <c r="AB397" i="3" s="1"/>
  <c r="Y397" i="3"/>
  <c r="X397" i="3"/>
  <c r="W397" i="3"/>
  <c r="U397" i="3"/>
  <c r="T397" i="3"/>
  <c r="S397" i="3"/>
  <c r="R397" i="3"/>
  <c r="J397" i="3"/>
  <c r="K397" i="3" s="1"/>
  <c r="G397" i="3"/>
  <c r="E397" i="3"/>
  <c r="C397" i="3"/>
  <c r="D397" i="3" s="1"/>
  <c r="AV396" i="3"/>
  <c r="AL396" i="3"/>
  <c r="AG396" i="3"/>
  <c r="AD396" i="3"/>
  <c r="AA396" i="3"/>
  <c r="AB396" i="3" s="1"/>
  <c r="Y396" i="3"/>
  <c r="X396" i="3"/>
  <c r="W396" i="3"/>
  <c r="U396" i="3"/>
  <c r="T396" i="3"/>
  <c r="S396" i="3"/>
  <c r="R396" i="3"/>
  <c r="J396" i="3"/>
  <c r="K396" i="3" s="1"/>
  <c r="G396" i="3"/>
  <c r="E396" i="3"/>
  <c r="C396" i="3"/>
  <c r="D396" i="3" s="1"/>
  <c r="AV395" i="3"/>
  <c r="AL395" i="3"/>
  <c r="AG395" i="3"/>
  <c r="AD395" i="3"/>
  <c r="AA395" i="3"/>
  <c r="AB395" i="3" s="1"/>
  <c r="Y395" i="3"/>
  <c r="X395" i="3"/>
  <c r="W395" i="3"/>
  <c r="U395" i="3"/>
  <c r="T395" i="3"/>
  <c r="S395" i="3"/>
  <c r="R395" i="3"/>
  <c r="J395" i="3"/>
  <c r="G395" i="3"/>
  <c r="E395" i="3"/>
  <c r="C395" i="3"/>
  <c r="D395" i="3" s="1"/>
  <c r="AV394" i="3"/>
  <c r="AL394" i="3"/>
  <c r="AG394" i="3"/>
  <c r="AD394" i="3"/>
  <c r="AA394" i="3"/>
  <c r="AB394" i="3" s="1"/>
  <c r="Y394" i="3"/>
  <c r="X394" i="3"/>
  <c r="W394" i="3"/>
  <c r="U394" i="3"/>
  <c r="T394" i="3"/>
  <c r="S394" i="3"/>
  <c r="R394" i="3"/>
  <c r="J394" i="3"/>
  <c r="K394" i="3" s="1"/>
  <c r="G394" i="3"/>
  <c r="E394" i="3"/>
  <c r="C394" i="3"/>
  <c r="H394" i="3" s="1"/>
  <c r="AV393" i="3"/>
  <c r="AL393" i="3"/>
  <c r="AO393" i="3" s="1"/>
  <c r="AQ393" i="3" s="1"/>
  <c r="AG393" i="3"/>
  <c r="AI393" i="3" s="1"/>
  <c r="AD393" i="3"/>
  <c r="AA393" i="3"/>
  <c r="AB393" i="3" s="1"/>
  <c r="Y393" i="3"/>
  <c r="X393" i="3"/>
  <c r="W393" i="3"/>
  <c r="U393" i="3"/>
  <c r="T393" i="3"/>
  <c r="S393" i="3"/>
  <c r="R393" i="3"/>
  <c r="J393" i="3"/>
  <c r="G393" i="3"/>
  <c r="E393" i="3"/>
  <c r="C393" i="3"/>
  <c r="AV392" i="3"/>
  <c r="AL392" i="3"/>
  <c r="AG392" i="3"/>
  <c r="AI392" i="3" s="1"/>
  <c r="AD392" i="3"/>
  <c r="AA392" i="3"/>
  <c r="AB392" i="3" s="1"/>
  <c r="Y392" i="3"/>
  <c r="X392" i="3"/>
  <c r="W392" i="3"/>
  <c r="U392" i="3"/>
  <c r="T392" i="3"/>
  <c r="S392" i="3"/>
  <c r="R392" i="3"/>
  <c r="J392" i="3"/>
  <c r="G392" i="3"/>
  <c r="E392" i="3"/>
  <c r="C392" i="3"/>
  <c r="AV391" i="3"/>
  <c r="AL391" i="3"/>
  <c r="AO391" i="3" s="1"/>
  <c r="AQ391" i="3" s="1"/>
  <c r="AG391" i="3"/>
  <c r="AI391" i="3" s="1"/>
  <c r="AD391" i="3"/>
  <c r="AA391" i="3"/>
  <c r="AB391" i="3" s="1"/>
  <c r="Y391" i="3"/>
  <c r="X391" i="3"/>
  <c r="W391" i="3"/>
  <c r="U391" i="3"/>
  <c r="T391" i="3"/>
  <c r="S391" i="3"/>
  <c r="R391" i="3"/>
  <c r="J391" i="3"/>
  <c r="G391" i="3"/>
  <c r="E391" i="3"/>
  <c r="C391" i="3"/>
  <c r="D391" i="3" s="1"/>
  <c r="AV390" i="3"/>
  <c r="AL390" i="3"/>
  <c r="AG390" i="3"/>
  <c r="AI390" i="3" s="1"/>
  <c r="AD390" i="3"/>
  <c r="AA390" i="3"/>
  <c r="AB390" i="3" s="1"/>
  <c r="Y390" i="3"/>
  <c r="X390" i="3"/>
  <c r="W390" i="3"/>
  <c r="U390" i="3"/>
  <c r="T390" i="3"/>
  <c r="S390" i="3"/>
  <c r="R390" i="3"/>
  <c r="J390" i="3"/>
  <c r="K390" i="3" s="1"/>
  <c r="L390" i="3" s="1"/>
  <c r="G390" i="3"/>
  <c r="E390" i="3"/>
  <c r="C390" i="3"/>
  <c r="AV389" i="3"/>
  <c r="AL389" i="3"/>
  <c r="AG389" i="3"/>
  <c r="AI389" i="3" s="1"/>
  <c r="AD389" i="3"/>
  <c r="AA389" i="3"/>
  <c r="AB389" i="3" s="1"/>
  <c r="Y389" i="3"/>
  <c r="X389" i="3"/>
  <c r="W389" i="3"/>
  <c r="U389" i="3"/>
  <c r="T389" i="3"/>
  <c r="S389" i="3"/>
  <c r="R389" i="3"/>
  <c r="J389" i="3"/>
  <c r="G389" i="3"/>
  <c r="E389" i="3"/>
  <c r="C389" i="3"/>
  <c r="D389" i="3" s="1"/>
  <c r="AV388" i="3"/>
  <c r="AL388" i="3"/>
  <c r="AG388" i="3"/>
  <c r="AD388" i="3"/>
  <c r="AA388" i="3"/>
  <c r="AB388" i="3" s="1"/>
  <c r="Y388" i="3"/>
  <c r="X388" i="3"/>
  <c r="W388" i="3"/>
  <c r="U388" i="3"/>
  <c r="T388" i="3"/>
  <c r="S388" i="3"/>
  <c r="R388" i="3"/>
  <c r="J388" i="3"/>
  <c r="K388" i="3" s="1"/>
  <c r="G388" i="3"/>
  <c r="E388" i="3"/>
  <c r="C388" i="3"/>
  <c r="D388" i="3" s="1"/>
  <c r="AV387" i="3"/>
  <c r="AL387" i="3"/>
  <c r="AG387" i="3"/>
  <c r="AD387" i="3"/>
  <c r="AA387" i="3"/>
  <c r="AB387" i="3" s="1"/>
  <c r="Y387" i="3"/>
  <c r="X387" i="3"/>
  <c r="W387" i="3"/>
  <c r="U387" i="3"/>
  <c r="T387" i="3"/>
  <c r="S387" i="3"/>
  <c r="R387" i="3"/>
  <c r="J387" i="3"/>
  <c r="G387" i="3"/>
  <c r="E387" i="3"/>
  <c r="C387" i="3"/>
  <c r="AE387" i="3" s="1"/>
  <c r="AV386" i="3"/>
  <c r="AL386" i="3"/>
  <c r="AG386" i="3"/>
  <c r="AI386" i="3" s="1"/>
  <c r="AD386" i="3"/>
  <c r="AA386" i="3"/>
  <c r="AB386" i="3" s="1"/>
  <c r="Y386" i="3"/>
  <c r="X386" i="3"/>
  <c r="W386" i="3"/>
  <c r="U386" i="3"/>
  <c r="T386" i="3"/>
  <c r="S386" i="3"/>
  <c r="R386" i="3"/>
  <c r="J386" i="3"/>
  <c r="K386" i="3" s="1"/>
  <c r="G386" i="3"/>
  <c r="E386" i="3"/>
  <c r="C386" i="3"/>
  <c r="AV385" i="3"/>
  <c r="AL385" i="3"/>
  <c r="AG385" i="3"/>
  <c r="AD385" i="3"/>
  <c r="AA385" i="3"/>
  <c r="AB385" i="3" s="1"/>
  <c r="Y385" i="3"/>
  <c r="X385" i="3"/>
  <c r="W385" i="3"/>
  <c r="U385" i="3"/>
  <c r="T385" i="3"/>
  <c r="S385" i="3"/>
  <c r="R385" i="3"/>
  <c r="J385" i="3"/>
  <c r="K385" i="3" s="1"/>
  <c r="O385" i="3" s="1"/>
  <c r="G385" i="3"/>
  <c r="E385" i="3"/>
  <c r="C385" i="3"/>
  <c r="AV384" i="3"/>
  <c r="AO384" i="3"/>
  <c r="AQ384" i="3" s="1"/>
  <c r="AL384" i="3"/>
  <c r="AG384" i="3"/>
  <c r="AD384" i="3"/>
  <c r="AA384" i="3"/>
  <c r="AB384" i="3" s="1"/>
  <c r="Y384" i="3"/>
  <c r="X384" i="3"/>
  <c r="W384" i="3"/>
  <c r="U384" i="3"/>
  <c r="T384" i="3"/>
  <c r="S384" i="3"/>
  <c r="R384" i="3"/>
  <c r="J384" i="3"/>
  <c r="G384" i="3"/>
  <c r="E384" i="3"/>
  <c r="C384" i="3"/>
  <c r="AV383" i="3"/>
  <c r="AL383" i="3"/>
  <c r="AO383" i="3" s="1"/>
  <c r="AQ383" i="3" s="1"/>
  <c r="AG383" i="3"/>
  <c r="AD383" i="3"/>
  <c r="AA383" i="3"/>
  <c r="AB383" i="3" s="1"/>
  <c r="Y383" i="3"/>
  <c r="X383" i="3"/>
  <c r="W383" i="3"/>
  <c r="U383" i="3"/>
  <c r="T383" i="3"/>
  <c r="S383" i="3"/>
  <c r="R383" i="3"/>
  <c r="J383" i="3"/>
  <c r="G383" i="3"/>
  <c r="E383" i="3"/>
  <c r="C383" i="3"/>
  <c r="M383" i="3" s="1"/>
  <c r="AV382" i="3"/>
  <c r="AL382" i="3"/>
  <c r="AO382" i="3" s="1"/>
  <c r="AQ382" i="3" s="1"/>
  <c r="AG382" i="3"/>
  <c r="AD382" i="3"/>
  <c r="AA382" i="3"/>
  <c r="AB382" i="3" s="1"/>
  <c r="Y382" i="3"/>
  <c r="X382" i="3"/>
  <c r="W382" i="3"/>
  <c r="U382" i="3"/>
  <c r="T382" i="3"/>
  <c r="S382" i="3"/>
  <c r="R382" i="3"/>
  <c r="J382" i="3"/>
  <c r="G382" i="3"/>
  <c r="E382" i="3"/>
  <c r="C382" i="3"/>
  <c r="M382" i="3" s="1"/>
  <c r="AV381" i="3"/>
  <c r="AL381" i="3"/>
  <c r="AO381" i="3" s="1"/>
  <c r="AQ381" i="3" s="1"/>
  <c r="AG381" i="3"/>
  <c r="AD381" i="3"/>
  <c r="AA381" i="3"/>
  <c r="AB381" i="3" s="1"/>
  <c r="Y381" i="3"/>
  <c r="X381" i="3"/>
  <c r="W381" i="3"/>
  <c r="U381" i="3"/>
  <c r="T381" i="3"/>
  <c r="S381" i="3"/>
  <c r="R381" i="3"/>
  <c r="J381" i="3"/>
  <c r="G381" i="3"/>
  <c r="E381" i="3"/>
  <c r="C381" i="3"/>
  <c r="P381" i="3" s="1"/>
  <c r="AV380" i="3"/>
  <c r="AL380" i="3"/>
  <c r="AG380" i="3"/>
  <c r="AI380" i="3" s="1"/>
  <c r="AD380" i="3"/>
  <c r="AA380" i="3"/>
  <c r="AB380" i="3" s="1"/>
  <c r="Y380" i="3"/>
  <c r="X380" i="3"/>
  <c r="W380" i="3"/>
  <c r="V380" i="3"/>
  <c r="U380" i="3"/>
  <c r="T380" i="3"/>
  <c r="S380" i="3"/>
  <c r="R380" i="3"/>
  <c r="J380" i="3"/>
  <c r="K380" i="3" s="1"/>
  <c r="L380" i="3" s="1"/>
  <c r="H380" i="3"/>
  <c r="G380" i="3"/>
  <c r="E380" i="3"/>
  <c r="C380" i="3"/>
  <c r="M380" i="3" s="1"/>
  <c r="AV379" i="3"/>
  <c r="AL379" i="3"/>
  <c r="AO379" i="3" s="1"/>
  <c r="AQ379" i="3" s="1"/>
  <c r="AG379" i="3"/>
  <c r="AI379" i="3" s="1"/>
  <c r="AD379" i="3"/>
  <c r="AA379" i="3"/>
  <c r="AB379" i="3" s="1"/>
  <c r="Y379" i="3"/>
  <c r="X379" i="3"/>
  <c r="W379" i="3"/>
  <c r="U379" i="3"/>
  <c r="T379" i="3"/>
  <c r="S379" i="3"/>
  <c r="R379" i="3"/>
  <c r="J379" i="3"/>
  <c r="H379" i="3"/>
  <c r="G379" i="3"/>
  <c r="E379" i="3"/>
  <c r="C379" i="3"/>
  <c r="AV378" i="3"/>
  <c r="AL378" i="3"/>
  <c r="AG378" i="3"/>
  <c r="AI378" i="3" s="1"/>
  <c r="AD378" i="3"/>
  <c r="AA378" i="3"/>
  <c r="AB378" i="3" s="1"/>
  <c r="Y378" i="3"/>
  <c r="X378" i="3"/>
  <c r="W378" i="3"/>
  <c r="U378" i="3"/>
  <c r="T378" i="3"/>
  <c r="S378" i="3"/>
  <c r="R378" i="3"/>
  <c r="J378" i="3"/>
  <c r="G378" i="3"/>
  <c r="E378" i="3"/>
  <c r="C378" i="3"/>
  <c r="AV377" i="3"/>
  <c r="AL377" i="3"/>
  <c r="AO377" i="3" s="1"/>
  <c r="AQ377" i="3" s="1"/>
  <c r="AG377" i="3"/>
  <c r="AI377" i="3" s="1"/>
  <c r="AD377" i="3"/>
  <c r="AA377" i="3"/>
  <c r="AB377" i="3" s="1"/>
  <c r="Y377" i="3"/>
  <c r="X377" i="3"/>
  <c r="W377" i="3"/>
  <c r="U377" i="3"/>
  <c r="T377" i="3"/>
  <c r="S377" i="3"/>
  <c r="R377" i="3"/>
  <c r="J377" i="3"/>
  <c r="G377" i="3"/>
  <c r="E377" i="3"/>
  <c r="C377" i="3"/>
  <c r="V377" i="3" s="1"/>
  <c r="AV376" i="3"/>
  <c r="AL376" i="3"/>
  <c r="AO376" i="3" s="1"/>
  <c r="AG376" i="3"/>
  <c r="AD376" i="3"/>
  <c r="AA376" i="3"/>
  <c r="AB376" i="3" s="1"/>
  <c r="Y376" i="3"/>
  <c r="X376" i="3"/>
  <c r="W376" i="3"/>
  <c r="U376" i="3"/>
  <c r="T376" i="3"/>
  <c r="S376" i="3"/>
  <c r="R376" i="3"/>
  <c r="J376" i="3"/>
  <c r="K376" i="3" s="1"/>
  <c r="G376" i="3"/>
  <c r="E376" i="3"/>
  <c r="C376" i="3"/>
  <c r="D376" i="3" s="1"/>
  <c r="AV375" i="3"/>
  <c r="AL375" i="3"/>
  <c r="AG375" i="3"/>
  <c r="AI375" i="3" s="1"/>
  <c r="AD375" i="3"/>
  <c r="AA375" i="3"/>
  <c r="AB375" i="3" s="1"/>
  <c r="Y375" i="3"/>
  <c r="X375" i="3"/>
  <c r="W375" i="3"/>
  <c r="U375" i="3"/>
  <c r="T375" i="3"/>
  <c r="S375" i="3"/>
  <c r="R375" i="3"/>
  <c r="J375" i="3"/>
  <c r="G375" i="3"/>
  <c r="E375" i="3"/>
  <c r="C375" i="3"/>
  <c r="AE375" i="3" s="1"/>
  <c r="AV374" i="3"/>
  <c r="AL374" i="3"/>
  <c r="AG374" i="3"/>
  <c r="AI374" i="3" s="1"/>
  <c r="AD374" i="3"/>
  <c r="AA374" i="3"/>
  <c r="AB374" i="3" s="1"/>
  <c r="Y374" i="3"/>
  <c r="X374" i="3"/>
  <c r="W374" i="3"/>
  <c r="U374" i="3"/>
  <c r="T374" i="3"/>
  <c r="S374" i="3"/>
  <c r="R374" i="3"/>
  <c r="J374" i="3"/>
  <c r="G374" i="3"/>
  <c r="E374" i="3"/>
  <c r="C374" i="3"/>
  <c r="V374" i="3" s="1"/>
  <c r="AV373" i="3"/>
  <c r="AL373" i="3"/>
  <c r="AG373" i="3"/>
  <c r="AD373" i="3"/>
  <c r="AA373" i="3"/>
  <c r="AB373" i="3" s="1"/>
  <c r="Y373" i="3"/>
  <c r="X373" i="3"/>
  <c r="W373" i="3"/>
  <c r="U373" i="3"/>
  <c r="T373" i="3"/>
  <c r="S373" i="3"/>
  <c r="R373" i="3"/>
  <c r="J373" i="3"/>
  <c r="G373" i="3"/>
  <c r="E373" i="3"/>
  <c r="C373" i="3"/>
  <c r="H373" i="3" s="1"/>
  <c r="AV372" i="3"/>
  <c r="AL372" i="3"/>
  <c r="AG372" i="3"/>
  <c r="AI372" i="3" s="1"/>
  <c r="AD372" i="3"/>
  <c r="AA372" i="3"/>
  <c r="AB372" i="3" s="1"/>
  <c r="Y372" i="3"/>
  <c r="X372" i="3"/>
  <c r="W372" i="3"/>
  <c r="U372" i="3"/>
  <c r="T372" i="3"/>
  <c r="S372" i="3"/>
  <c r="R372" i="3"/>
  <c r="J372" i="3"/>
  <c r="G372" i="3"/>
  <c r="E372" i="3"/>
  <c r="C372" i="3"/>
  <c r="V372" i="3" s="1"/>
  <c r="AV371" i="3"/>
  <c r="AL371" i="3"/>
  <c r="AO371" i="3" s="1"/>
  <c r="AQ371" i="3" s="1"/>
  <c r="AG371" i="3"/>
  <c r="AD371" i="3"/>
  <c r="AA371" i="3"/>
  <c r="AB371" i="3" s="1"/>
  <c r="Y371" i="3"/>
  <c r="X371" i="3"/>
  <c r="W371" i="3"/>
  <c r="U371" i="3"/>
  <c r="T371" i="3"/>
  <c r="S371" i="3"/>
  <c r="R371" i="3"/>
  <c r="J371" i="3"/>
  <c r="G371" i="3"/>
  <c r="E371" i="3"/>
  <c r="C371" i="3"/>
  <c r="AV370" i="3"/>
  <c r="AL370" i="3"/>
  <c r="AG370" i="3"/>
  <c r="AD370" i="3"/>
  <c r="AA370" i="3"/>
  <c r="AB370" i="3" s="1"/>
  <c r="Y370" i="3"/>
  <c r="X370" i="3"/>
  <c r="W370" i="3"/>
  <c r="U370" i="3"/>
  <c r="T370" i="3"/>
  <c r="S370" i="3"/>
  <c r="R370" i="3"/>
  <c r="J370" i="3"/>
  <c r="G370" i="3"/>
  <c r="E370" i="3"/>
  <c r="C370" i="3"/>
  <c r="V370" i="3" s="1"/>
  <c r="AV369" i="3"/>
  <c r="AL369" i="3"/>
  <c r="AG369" i="3"/>
  <c r="AN369" i="3" s="1"/>
  <c r="AD369" i="3"/>
  <c r="AA369" i="3"/>
  <c r="AB369" i="3" s="1"/>
  <c r="Y369" i="3"/>
  <c r="X369" i="3"/>
  <c r="W369" i="3"/>
  <c r="U369" i="3"/>
  <c r="T369" i="3"/>
  <c r="S369" i="3"/>
  <c r="R369" i="3"/>
  <c r="J369" i="3"/>
  <c r="G369" i="3"/>
  <c r="E369" i="3"/>
  <c r="C369" i="3"/>
  <c r="AV368" i="3"/>
  <c r="AL368" i="3"/>
  <c r="AG368" i="3"/>
  <c r="AI368" i="3" s="1"/>
  <c r="AD368" i="3"/>
  <c r="AA368" i="3"/>
  <c r="AB368" i="3" s="1"/>
  <c r="Y368" i="3"/>
  <c r="X368" i="3"/>
  <c r="W368" i="3"/>
  <c r="U368" i="3"/>
  <c r="T368" i="3"/>
  <c r="S368" i="3"/>
  <c r="R368" i="3"/>
  <c r="M368" i="3"/>
  <c r="J368" i="3"/>
  <c r="K368" i="3"/>
  <c r="O368" i="3" s="1"/>
  <c r="G368" i="3"/>
  <c r="E368" i="3"/>
  <c r="C368" i="3"/>
  <c r="D368" i="3" s="1"/>
  <c r="AV367" i="3"/>
  <c r="AO367" i="3"/>
  <c r="AQ367" i="3" s="1"/>
  <c r="AL367" i="3"/>
  <c r="AG367" i="3"/>
  <c r="AD367" i="3"/>
  <c r="AA367" i="3"/>
  <c r="AB367" i="3" s="1"/>
  <c r="Y367" i="3"/>
  <c r="X367" i="3"/>
  <c r="W367" i="3"/>
  <c r="U367" i="3"/>
  <c r="T367" i="3"/>
  <c r="S367" i="3"/>
  <c r="R367" i="3"/>
  <c r="J367" i="3"/>
  <c r="K367" i="3" s="1"/>
  <c r="O367" i="3" s="1"/>
  <c r="G367" i="3"/>
  <c r="E367" i="3"/>
  <c r="C367" i="3"/>
  <c r="AV366" i="3"/>
  <c r="AL366" i="3"/>
  <c r="AG366" i="3"/>
  <c r="AI366" i="3" s="1"/>
  <c r="AD366" i="3"/>
  <c r="AA366" i="3"/>
  <c r="AB366" i="3" s="1"/>
  <c r="Y366" i="3"/>
  <c r="X366" i="3"/>
  <c r="W366" i="3"/>
  <c r="U366" i="3"/>
  <c r="T366" i="3"/>
  <c r="S366" i="3"/>
  <c r="R366" i="3"/>
  <c r="J366" i="3"/>
  <c r="G366" i="3"/>
  <c r="E366" i="3"/>
  <c r="C366" i="3"/>
  <c r="H366" i="3" s="1"/>
  <c r="AV365" i="3"/>
  <c r="AL365" i="3"/>
  <c r="AG365" i="3"/>
  <c r="AI365" i="3" s="1"/>
  <c r="AD365" i="3"/>
  <c r="AA365" i="3"/>
  <c r="AB365" i="3" s="1"/>
  <c r="Y365" i="3"/>
  <c r="X365" i="3"/>
  <c r="W365" i="3"/>
  <c r="U365" i="3"/>
  <c r="T365" i="3"/>
  <c r="S365" i="3"/>
  <c r="R365" i="3"/>
  <c r="J365" i="3"/>
  <c r="G365" i="3"/>
  <c r="E365" i="3"/>
  <c r="C365" i="3"/>
  <c r="V365" i="3" s="1"/>
  <c r="AV364" i="3"/>
  <c r="AL364" i="3"/>
  <c r="AO364" i="3" s="1"/>
  <c r="AQ364" i="3" s="1"/>
  <c r="AG364" i="3"/>
  <c r="AD364" i="3"/>
  <c r="AB364" i="3"/>
  <c r="AA364" i="3"/>
  <c r="Y364" i="3"/>
  <c r="X364" i="3"/>
  <c r="W364" i="3"/>
  <c r="U364" i="3"/>
  <c r="T364" i="3"/>
  <c r="S364" i="3"/>
  <c r="R364" i="3"/>
  <c r="J364" i="3"/>
  <c r="K364" i="3"/>
  <c r="G364" i="3"/>
  <c r="E364" i="3"/>
  <c r="C364" i="3"/>
  <c r="AV363" i="3"/>
  <c r="AL363" i="3"/>
  <c r="AO363" i="3" s="1"/>
  <c r="AG363" i="3"/>
  <c r="AI363" i="3" s="1"/>
  <c r="AD363" i="3"/>
  <c r="AA363" i="3"/>
  <c r="AB363" i="3" s="1"/>
  <c r="Y363" i="3"/>
  <c r="X363" i="3"/>
  <c r="W363" i="3"/>
  <c r="U363" i="3"/>
  <c r="T363" i="3"/>
  <c r="S363" i="3"/>
  <c r="R363" i="3"/>
  <c r="J363" i="3"/>
  <c r="H363" i="3"/>
  <c r="G363" i="3"/>
  <c r="E363" i="3"/>
  <c r="C363" i="3"/>
  <c r="D363" i="3" s="1"/>
  <c r="AV362" i="3"/>
  <c r="AL362" i="3"/>
  <c r="AO362" i="3" s="1"/>
  <c r="AQ362" i="3" s="1"/>
  <c r="AG362" i="3"/>
  <c r="AI362" i="3" s="1"/>
  <c r="AD362" i="3"/>
  <c r="AA362" i="3"/>
  <c r="AB362" i="3" s="1"/>
  <c r="Y362" i="3"/>
  <c r="X362" i="3"/>
  <c r="W362" i="3"/>
  <c r="U362" i="3"/>
  <c r="T362" i="3"/>
  <c r="S362" i="3"/>
  <c r="R362" i="3"/>
  <c r="J362" i="3"/>
  <c r="G362" i="3"/>
  <c r="E362" i="3"/>
  <c r="C362" i="3"/>
  <c r="V362" i="3" s="1"/>
  <c r="AV361" i="3"/>
  <c r="AL361" i="3"/>
  <c r="AM361" i="3" s="1"/>
  <c r="AG361" i="3"/>
  <c r="AI361" i="3" s="1"/>
  <c r="AD361" i="3"/>
  <c r="AA361" i="3"/>
  <c r="AB361" i="3" s="1"/>
  <c r="Y361" i="3"/>
  <c r="X361" i="3"/>
  <c r="W361" i="3"/>
  <c r="U361" i="3"/>
  <c r="T361" i="3"/>
  <c r="S361" i="3"/>
  <c r="R361" i="3"/>
  <c r="J361" i="3"/>
  <c r="H361" i="3"/>
  <c r="G361" i="3"/>
  <c r="E361" i="3"/>
  <c r="C361" i="3"/>
  <c r="M361" i="3" s="1"/>
  <c r="AV360" i="3"/>
  <c r="AL360" i="3"/>
  <c r="AG360" i="3"/>
  <c r="AI360" i="3" s="1"/>
  <c r="AD360" i="3"/>
  <c r="AA360" i="3"/>
  <c r="AB360" i="3" s="1"/>
  <c r="Y360" i="3"/>
  <c r="X360" i="3"/>
  <c r="W360" i="3"/>
  <c r="U360" i="3"/>
  <c r="T360" i="3"/>
  <c r="S360" i="3"/>
  <c r="R360" i="3"/>
  <c r="J360" i="3"/>
  <c r="K360" i="3" s="1"/>
  <c r="O360" i="3" s="1"/>
  <c r="G360" i="3"/>
  <c r="E360" i="3"/>
  <c r="C360" i="3"/>
  <c r="AV359" i="3"/>
  <c r="AL359" i="3"/>
  <c r="AO359" i="3" s="1"/>
  <c r="AQ359" i="3" s="1"/>
  <c r="AG359" i="3"/>
  <c r="AD359" i="3"/>
  <c r="AA359" i="3"/>
  <c r="AB359" i="3" s="1"/>
  <c r="Y359" i="3"/>
  <c r="X359" i="3"/>
  <c r="W359" i="3"/>
  <c r="U359" i="3"/>
  <c r="T359" i="3"/>
  <c r="S359" i="3"/>
  <c r="R359" i="3"/>
  <c r="J359" i="3"/>
  <c r="G359" i="3"/>
  <c r="E359" i="3"/>
  <c r="C359" i="3"/>
  <c r="P359" i="3" s="1"/>
  <c r="AV358" i="3"/>
  <c r="AL358" i="3"/>
  <c r="AG358" i="3"/>
  <c r="AD358" i="3"/>
  <c r="AA358" i="3"/>
  <c r="AB358" i="3" s="1"/>
  <c r="Y358" i="3"/>
  <c r="X358" i="3"/>
  <c r="W358" i="3"/>
  <c r="U358" i="3"/>
  <c r="T358" i="3"/>
  <c r="S358" i="3"/>
  <c r="R358" i="3"/>
  <c r="J358" i="3"/>
  <c r="G358" i="3"/>
  <c r="E358" i="3"/>
  <c r="C358" i="3"/>
  <c r="AV357" i="3"/>
  <c r="AL357" i="3"/>
  <c r="AG357" i="3"/>
  <c r="AD357" i="3"/>
  <c r="AA357" i="3"/>
  <c r="AB357" i="3" s="1"/>
  <c r="Y357" i="3"/>
  <c r="X357" i="3"/>
  <c r="W357" i="3"/>
  <c r="U357" i="3"/>
  <c r="T357" i="3"/>
  <c r="S357" i="3"/>
  <c r="R357" i="3"/>
  <c r="J357" i="3"/>
  <c r="G357" i="3"/>
  <c r="E357" i="3"/>
  <c r="C357" i="3"/>
  <c r="AE357" i="3" s="1"/>
  <c r="AV356" i="3"/>
  <c r="AL356" i="3"/>
  <c r="AG356" i="3"/>
  <c r="AD356" i="3"/>
  <c r="AA356" i="3"/>
  <c r="AB356" i="3" s="1"/>
  <c r="Y356" i="3"/>
  <c r="X356" i="3"/>
  <c r="W356" i="3"/>
  <c r="U356" i="3"/>
  <c r="T356" i="3"/>
  <c r="S356" i="3"/>
  <c r="R356" i="3"/>
  <c r="J356" i="3"/>
  <c r="G356" i="3"/>
  <c r="E356" i="3"/>
  <c r="C356" i="3"/>
  <c r="AV355" i="3"/>
  <c r="AL355" i="3"/>
  <c r="AG355" i="3"/>
  <c r="AI355" i="3" s="1"/>
  <c r="AD355" i="3"/>
  <c r="AA355" i="3"/>
  <c r="AB355" i="3" s="1"/>
  <c r="Y355" i="3"/>
  <c r="X355" i="3"/>
  <c r="W355" i="3"/>
  <c r="U355" i="3"/>
  <c r="T355" i="3"/>
  <c r="S355" i="3"/>
  <c r="R355" i="3"/>
  <c r="J355" i="3"/>
  <c r="G355" i="3"/>
  <c r="E355" i="3"/>
  <c r="C355" i="3"/>
  <c r="V355" i="3" s="1"/>
  <c r="AV354" i="3"/>
  <c r="AL354" i="3"/>
  <c r="AO354" i="3" s="1"/>
  <c r="AG354" i="3"/>
  <c r="AI354" i="3" s="1"/>
  <c r="AD354" i="3"/>
  <c r="AA354" i="3"/>
  <c r="AB354" i="3" s="1"/>
  <c r="Y354" i="3"/>
  <c r="X354" i="3"/>
  <c r="W354" i="3"/>
  <c r="U354" i="3"/>
  <c r="T354" i="3"/>
  <c r="S354" i="3"/>
  <c r="R354" i="3"/>
  <c r="J354" i="3"/>
  <c r="G354" i="3"/>
  <c r="E354" i="3"/>
  <c r="C354" i="3"/>
  <c r="AV353" i="3"/>
  <c r="AL353" i="3"/>
  <c r="AG353" i="3"/>
  <c r="AI353" i="3" s="1"/>
  <c r="AD353" i="3"/>
  <c r="AA353" i="3"/>
  <c r="AB353" i="3" s="1"/>
  <c r="Y353" i="3"/>
  <c r="X353" i="3"/>
  <c r="W353" i="3"/>
  <c r="U353" i="3"/>
  <c r="T353" i="3"/>
  <c r="S353" i="3"/>
  <c r="R353" i="3"/>
  <c r="J353" i="3"/>
  <c r="G353" i="3"/>
  <c r="E353" i="3"/>
  <c r="C353" i="3"/>
  <c r="AV352" i="3"/>
  <c r="AL352" i="3"/>
  <c r="AG352" i="3"/>
  <c r="AI352" i="3" s="1"/>
  <c r="AD352" i="3"/>
  <c r="AA352" i="3"/>
  <c r="AB352" i="3" s="1"/>
  <c r="Y352" i="3"/>
  <c r="X352" i="3"/>
  <c r="W352" i="3"/>
  <c r="V352" i="3"/>
  <c r="U352" i="3"/>
  <c r="T352" i="3"/>
  <c r="S352" i="3"/>
  <c r="R352" i="3"/>
  <c r="J352" i="3"/>
  <c r="H352" i="3"/>
  <c r="G352" i="3"/>
  <c r="E352" i="3"/>
  <c r="C352" i="3"/>
  <c r="AV351" i="3"/>
  <c r="AL351" i="3"/>
  <c r="AG351" i="3"/>
  <c r="AE351" i="3"/>
  <c r="AD351" i="3"/>
  <c r="AA351" i="3"/>
  <c r="AB351" i="3" s="1"/>
  <c r="Y351" i="3"/>
  <c r="X351" i="3"/>
  <c r="W351" i="3"/>
  <c r="U351" i="3"/>
  <c r="T351" i="3"/>
  <c r="S351" i="3"/>
  <c r="R351" i="3"/>
  <c r="P351" i="3"/>
  <c r="J351" i="3"/>
  <c r="H351" i="3"/>
  <c r="G351" i="3"/>
  <c r="E351" i="3"/>
  <c r="C351" i="3"/>
  <c r="D351" i="3" s="1"/>
  <c r="AV350" i="3"/>
  <c r="AL350" i="3"/>
  <c r="AG350" i="3"/>
  <c r="AI350" i="3" s="1"/>
  <c r="AD350" i="3"/>
  <c r="AA350" i="3"/>
  <c r="AB350" i="3" s="1"/>
  <c r="Y350" i="3"/>
  <c r="X350" i="3"/>
  <c r="W350" i="3"/>
  <c r="U350" i="3"/>
  <c r="T350" i="3"/>
  <c r="S350" i="3"/>
  <c r="R350" i="3"/>
  <c r="J350" i="3"/>
  <c r="K350" i="3" s="1"/>
  <c r="G350" i="3"/>
  <c r="E350" i="3"/>
  <c r="C350" i="3"/>
  <c r="V350" i="3" s="1"/>
  <c r="AV349" i="3"/>
  <c r="AL349" i="3"/>
  <c r="AG349" i="3"/>
  <c r="AI349" i="3" s="1"/>
  <c r="AD349" i="3"/>
  <c r="AA349" i="3"/>
  <c r="AB349" i="3" s="1"/>
  <c r="Y349" i="3"/>
  <c r="X349" i="3"/>
  <c r="W349" i="3"/>
  <c r="U349" i="3"/>
  <c r="T349" i="3"/>
  <c r="S349" i="3"/>
  <c r="R349" i="3"/>
  <c r="J349" i="3"/>
  <c r="G349" i="3"/>
  <c r="E349" i="3"/>
  <c r="C349" i="3"/>
  <c r="H349" i="3" s="1"/>
  <c r="AV348" i="3"/>
  <c r="AL348" i="3"/>
  <c r="AG348" i="3"/>
  <c r="AD348" i="3"/>
  <c r="AA348" i="3"/>
  <c r="AB348" i="3" s="1"/>
  <c r="Y348" i="3"/>
  <c r="X348" i="3"/>
  <c r="W348" i="3"/>
  <c r="U348" i="3"/>
  <c r="T348" i="3"/>
  <c r="S348" i="3"/>
  <c r="R348" i="3"/>
  <c r="J348" i="3"/>
  <c r="K348" i="3" s="1"/>
  <c r="G348" i="3"/>
  <c r="E348" i="3"/>
  <c r="C348" i="3"/>
  <c r="H348" i="3" s="1"/>
  <c r="AV347" i="3"/>
  <c r="AL347" i="3"/>
  <c r="AO347" i="3" s="1"/>
  <c r="AQ347" i="3" s="1"/>
  <c r="AG347" i="3"/>
  <c r="AI347" i="3" s="1"/>
  <c r="AD347" i="3"/>
  <c r="AA347" i="3"/>
  <c r="AB347" i="3" s="1"/>
  <c r="Y347" i="3"/>
  <c r="X347" i="3"/>
  <c r="W347" i="3"/>
  <c r="U347" i="3"/>
  <c r="T347" i="3"/>
  <c r="S347" i="3"/>
  <c r="R347" i="3"/>
  <c r="J347" i="3"/>
  <c r="G347" i="3"/>
  <c r="E347" i="3"/>
  <c r="C347" i="3"/>
  <c r="AE347" i="3" s="1"/>
  <c r="AV346" i="3"/>
  <c r="AL346" i="3"/>
  <c r="AR346" i="3" s="1"/>
  <c r="AG346" i="3"/>
  <c r="AD346" i="3"/>
  <c r="AA346" i="3"/>
  <c r="AB346" i="3" s="1"/>
  <c r="Y346" i="3"/>
  <c r="X346" i="3"/>
  <c r="W346" i="3"/>
  <c r="U346" i="3"/>
  <c r="T346" i="3"/>
  <c r="S346" i="3"/>
  <c r="R346" i="3"/>
  <c r="J346" i="3"/>
  <c r="G346" i="3"/>
  <c r="E346" i="3"/>
  <c r="C346" i="3"/>
  <c r="AV345" i="3"/>
  <c r="AL345" i="3"/>
  <c r="AG345" i="3"/>
  <c r="AD345" i="3"/>
  <c r="AA345" i="3"/>
  <c r="AB345" i="3" s="1"/>
  <c r="Y345" i="3"/>
  <c r="X345" i="3"/>
  <c r="W345" i="3"/>
  <c r="U345" i="3"/>
  <c r="T345" i="3"/>
  <c r="S345" i="3"/>
  <c r="R345" i="3"/>
  <c r="J345" i="3"/>
  <c r="G345" i="3"/>
  <c r="E345" i="3"/>
  <c r="C345" i="3"/>
  <c r="V345" i="3" s="1"/>
  <c r="AV344" i="3"/>
  <c r="AL344" i="3"/>
  <c r="AG344" i="3"/>
  <c r="AD344" i="3"/>
  <c r="AA344" i="3"/>
  <c r="AB344" i="3" s="1"/>
  <c r="Y344" i="3"/>
  <c r="X344" i="3"/>
  <c r="W344" i="3"/>
  <c r="U344" i="3"/>
  <c r="T344" i="3"/>
  <c r="S344" i="3"/>
  <c r="R344" i="3"/>
  <c r="J344" i="3"/>
  <c r="G344" i="3"/>
  <c r="E344" i="3"/>
  <c r="C344" i="3"/>
  <c r="D344" i="3" s="1"/>
  <c r="AV343" i="3"/>
  <c r="AL343" i="3"/>
  <c r="AG343" i="3"/>
  <c r="AD343" i="3"/>
  <c r="AA343" i="3"/>
  <c r="AB343" i="3" s="1"/>
  <c r="Y343" i="3"/>
  <c r="X343" i="3"/>
  <c r="W343" i="3"/>
  <c r="U343" i="3"/>
  <c r="T343" i="3"/>
  <c r="S343" i="3"/>
  <c r="R343" i="3"/>
  <c r="J343" i="3"/>
  <c r="K343" i="3" s="1"/>
  <c r="G343" i="3"/>
  <c r="E343" i="3"/>
  <c r="C343" i="3"/>
  <c r="AV342" i="3"/>
  <c r="AL342" i="3"/>
  <c r="AG342" i="3"/>
  <c r="AI342" i="3" s="1"/>
  <c r="AD342" i="3"/>
  <c r="AA342" i="3"/>
  <c r="AB342" i="3" s="1"/>
  <c r="Y342" i="3"/>
  <c r="X342" i="3"/>
  <c r="W342" i="3"/>
  <c r="U342" i="3"/>
  <c r="T342" i="3"/>
  <c r="S342" i="3"/>
  <c r="R342" i="3"/>
  <c r="J342" i="3"/>
  <c r="G342" i="3"/>
  <c r="E342" i="3"/>
  <c r="C342" i="3"/>
  <c r="D342" i="3" s="1"/>
  <c r="AV341" i="3"/>
  <c r="AL341" i="3"/>
  <c r="AO341" i="3" s="1"/>
  <c r="AQ341" i="3" s="1"/>
  <c r="AG341" i="3"/>
  <c r="AI341" i="3" s="1"/>
  <c r="AD341" i="3"/>
  <c r="AB341" i="3"/>
  <c r="AA341" i="3"/>
  <c r="Y341" i="3"/>
  <c r="X341" i="3"/>
  <c r="W341" i="3"/>
  <c r="U341" i="3"/>
  <c r="T341" i="3"/>
  <c r="S341" i="3"/>
  <c r="R341" i="3"/>
  <c r="J341" i="3"/>
  <c r="G341" i="3"/>
  <c r="E341" i="3"/>
  <c r="C341" i="3"/>
  <c r="AV340" i="3"/>
  <c r="AL340" i="3"/>
  <c r="AG340" i="3"/>
  <c r="AI340" i="3" s="1"/>
  <c r="AD340" i="3"/>
  <c r="AA340" i="3"/>
  <c r="AB340" i="3" s="1"/>
  <c r="Y340" i="3"/>
  <c r="X340" i="3"/>
  <c r="W340" i="3"/>
  <c r="U340" i="3"/>
  <c r="T340" i="3"/>
  <c r="S340" i="3"/>
  <c r="R340" i="3"/>
  <c r="J340" i="3"/>
  <c r="K340" i="3" s="1"/>
  <c r="G340" i="3"/>
  <c r="E340" i="3"/>
  <c r="C340" i="3"/>
  <c r="AV339" i="3"/>
  <c r="AL339" i="3"/>
  <c r="AO339" i="3" s="1"/>
  <c r="AQ339" i="3" s="1"/>
  <c r="AG339" i="3"/>
  <c r="AI339" i="3" s="1"/>
  <c r="AD339" i="3"/>
  <c r="AA339" i="3"/>
  <c r="AB339" i="3" s="1"/>
  <c r="Y339" i="3"/>
  <c r="X339" i="3"/>
  <c r="W339" i="3"/>
  <c r="U339" i="3"/>
  <c r="T339" i="3"/>
  <c r="S339" i="3"/>
  <c r="R339" i="3"/>
  <c r="J339" i="3"/>
  <c r="K339" i="3" s="1"/>
  <c r="G339" i="3"/>
  <c r="E339" i="3"/>
  <c r="C339" i="3"/>
  <c r="V339" i="3" s="1"/>
  <c r="AV338" i="3"/>
  <c r="AL338" i="3"/>
  <c r="AG338" i="3"/>
  <c r="AI338" i="3" s="1"/>
  <c r="AD338" i="3"/>
  <c r="AA338" i="3"/>
  <c r="AB338" i="3" s="1"/>
  <c r="Y338" i="3"/>
  <c r="X338" i="3"/>
  <c r="W338" i="3"/>
  <c r="U338" i="3"/>
  <c r="T338" i="3"/>
  <c r="S338" i="3"/>
  <c r="R338" i="3"/>
  <c r="M338" i="3"/>
  <c r="J338" i="3"/>
  <c r="G338" i="3"/>
  <c r="E338" i="3"/>
  <c r="C338" i="3"/>
  <c r="AE338" i="3" s="1"/>
  <c r="AV337" i="3"/>
  <c r="AL337" i="3"/>
  <c r="AO337" i="3" s="1"/>
  <c r="AQ337" i="3" s="1"/>
  <c r="AG337" i="3"/>
  <c r="AI337" i="3" s="1"/>
  <c r="AD337" i="3"/>
  <c r="AA337" i="3"/>
  <c r="AB337" i="3" s="1"/>
  <c r="Y337" i="3"/>
  <c r="X337" i="3"/>
  <c r="W337" i="3"/>
  <c r="U337" i="3"/>
  <c r="T337" i="3"/>
  <c r="S337" i="3"/>
  <c r="R337" i="3"/>
  <c r="J337" i="3"/>
  <c r="G337" i="3"/>
  <c r="E337" i="3"/>
  <c r="C337" i="3"/>
  <c r="P337" i="3" s="1"/>
  <c r="AV336" i="3"/>
  <c r="AL336" i="3"/>
  <c r="AG336" i="3"/>
  <c r="AD336" i="3"/>
  <c r="AA336" i="3"/>
  <c r="AB336" i="3" s="1"/>
  <c r="Y336" i="3"/>
  <c r="X336" i="3"/>
  <c r="W336" i="3"/>
  <c r="U336" i="3"/>
  <c r="T336" i="3"/>
  <c r="S336" i="3"/>
  <c r="R336" i="3"/>
  <c r="J336" i="3"/>
  <c r="G336" i="3"/>
  <c r="E336" i="3"/>
  <c r="C336" i="3"/>
  <c r="H336" i="3" s="1"/>
  <c r="AV335" i="3"/>
  <c r="AL335" i="3"/>
  <c r="AG335" i="3"/>
  <c r="AI335" i="3" s="1"/>
  <c r="AD335" i="3"/>
  <c r="AA335" i="3"/>
  <c r="AB335" i="3" s="1"/>
  <c r="Y335" i="3"/>
  <c r="X335" i="3"/>
  <c r="W335" i="3"/>
  <c r="U335" i="3"/>
  <c r="T335" i="3"/>
  <c r="S335" i="3"/>
  <c r="R335" i="3"/>
  <c r="J335" i="3"/>
  <c r="K335" i="3" s="1"/>
  <c r="G335" i="3"/>
  <c r="E335" i="3"/>
  <c r="C335" i="3"/>
  <c r="D335" i="3" s="1"/>
  <c r="AV334" i="3"/>
  <c r="AL334" i="3"/>
  <c r="AG334" i="3"/>
  <c r="AI334" i="3" s="1"/>
  <c r="AD334" i="3"/>
  <c r="AA334" i="3"/>
  <c r="AB334" i="3" s="1"/>
  <c r="Y334" i="3"/>
  <c r="X334" i="3"/>
  <c r="W334" i="3"/>
  <c r="U334" i="3"/>
  <c r="T334" i="3"/>
  <c r="S334" i="3"/>
  <c r="R334" i="3"/>
  <c r="J334" i="3"/>
  <c r="K334" i="3" s="1"/>
  <c r="O334" i="3" s="1"/>
  <c r="G334" i="3"/>
  <c r="E334" i="3"/>
  <c r="C334" i="3"/>
  <c r="H334" i="3" s="1"/>
  <c r="AV333" i="3"/>
  <c r="AL333" i="3"/>
  <c r="AO333" i="3" s="1"/>
  <c r="AQ333" i="3" s="1"/>
  <c r="AG333" i="3"/>
  <c r="AD333" i="3"/>
  <c r="AA333" i="3"/>
  <c r="AB333" i="3" s="1"/>
  <c r="Y333" i="3"/>
  <c r="X333" i="3"/>
  <c r="W333" i="3"/>
  <c r="U333" i="3"/>
  <c r="T333" i="3"/>
  <c r="S333" i="3"/>
  <c r="R333" i="3"/>
  <c r="J333" i="3"/>
  <c r="K333" i="3" s="1"/>
  <c r="L333" i="3" s="1"/>
  <c r="G333" i="3"/>
  <c r="E333" i="3"/>
  <c r="C333" i="3"/>
  <c r="P333" i="3" s="1"/>
  <c r="AV332" i="3"/>
  <c r="AL332" i="3"/>
  <c r="AG332" i="3"/>
  <c r="AD332" i="3"/>
  <c r="AA332" i="3"/>
  <c r="AB332" i="3" s="1"/>
  <c r="Y332" i="3"/>
  <c r="X332" i="3"/>
  <c r="W332" i="3"/>
  <c r="U332" i="3"/>
  <c r="T332" i="3"/>
  <c r="S332" i="3"/>
  <c r="R332" i="3"/>
  <c r="J332" i="3"/>
  <c r="K332" i="3" s="1"/>
  <c r="G332" i="3"/>
  <c r="E332" i="3"/>
  <c r="C332" i="3"/>
  <c r="V332" i="3" s="1"/>
  <c r="AV331" i="3"/>
  <c r="AL331" i="3"/>
  <c r="AO331" i="3" s="1"/>
  <c r="AI331" i="3"/>
  <c r="AG331" i="3"/>
  <c r="AD331" i="3"/>
  <c r="AA331" i="3"/>
  <c r="AB331" i="3" s="1"/>
  <c r="Y331" i="3"/>
  <c r="X331" i="3"/>
  <c r="W331" i="3"/>
  <c r="U331" i="3"/>
  <c r="T331" i="3"/>
  <c r="S331" i="3"/>
  <c r="R331" i="3"/>
  <c r="J331" i="3"/>
  <c r="G331" i="3"/>
  <c r="E331" i="3"/>
  <c r="C331" i="3"/>
  <c r="D331" i="3" s="1"/>
  <c r="AV330" i="3"/>
  <c r="AL330" i="3"/>
  <c r="AG330" i="3"/>
  <c r="AD330" i="3"/>
  <c r="AA330" i="3"/>
  <c r="AB330" i="3" s="1"/>
  <c r="Y330" i="3"/>
  <c r="X330" i="3"/>
  <c r="W330" i="3"/>
  <c r="U330" i="3"/>
  <c r="T330" i="3"/>
  <c r="S330" i="3"/>
  <c r="R330" i="3"/>
  <c r="J330" i="3"/>
  <c r="G330" i="3"/>
  <c r="E330" i="3"/>
  <c r="C330" i="3"/>
  <c r="D330" i="3" s="1"/>
  <c r="AV329" i="3"/>
  <c r="AL329" i="3"/>
  <c r="AG329" i="3"/>
  <c r="AI329" i="3" s="1"/>
  <c r="AD329" i="3"/>
  <c r="AA329" i="3"/>
  <c r="AB329" i="3" s="1"/>
  <c r="Y329" i="3"/>
  <c r="X329" i="3"/>
  <c r="W329" i="3"/>
  <c r="U329" i="3"/>
  <c r="T329" i="3"/>
  <c r="S329" i="3"/>
  <c r="R329" i="3"/>
  <c r="J329" i="3"/>
  <c r="K329" i="3" s="1"/>
  <c r="G329" i="3"/>
  <c r="E329" i="3"/>
  <c r="C329" i="3"/>
  <c r="P329" i="3" s="1"/>
  <c r="AV328" i="3"/>
  <c r="AL328" i="3"/>
  <c r="AG328" i="3"/>
  <c r="AI328" i="3" s="1"/>
  <c r="AD328" i="3"/>
  <c r="AA328" i="3"/>
  <c r="AB328" i="3" s="1"/>
  <c r="Y328" i="3"/>
  <c r="X328" i="3"/>
  <c r="W328" i="3"/>
  <c r="U328" i="3"/>
  <c r="T328" i="3"/>
  <c r="S328" i="3"/>
  <c r="R328" i="3"/>
  <c r="J328" i="3"/>
  <c r="K328" i="3" s="1"/>
  <c r="L328" i="3" s="1"/>
  <c r="G328" i="3"/>
  <c r="E328" i="3"/>
  <c r="C328" i="3"/>
  <c r="AV327" i="3"/>
  <c r="AL327" i="3"/>
  <c r="AG327" i="3"/>
  <c r="AI327" i="3" s="1"/>
  <c r="AD327" i="3"/>
  <c r="AA327" i="3"/>
  <c r="AB327" i="3" s="1"/>
  <c r="Y327" i="3"/>
  <c r="X327" i="3"/>
  <c r="W327" i="3"/>
  <c r="U327" i="3"/>
  <c r="T327" i="3"/>
  <c r="S327" i="3"/>
  <c r="R327" i="3"/>
  <c r="J327" i="3"/>
  <c r="K327" i="3" s="1"/>
  <c r="G327" i="3"/>
  <c r="E327" i="3"/>
  <c r="C327" i="3"/>
  <c r="V327" i="3" s="1"/>
  <c r="AV326" i="3"/>
  <c r="AL326" i="3"/>
  <c r="AG326" i="3"/>
  <c r="AI326" i="3" s="1"/>
  <c r="AD326" i="3"/>
  <c r="AA326" i="3"/>
  <c r="AB326" i="3" s="1"/>
  <c r="Y326" i="3"/>
  <c r="X326" i="3"/>
  <c r="W326" i="3"/>
  <c r="U326" i="3"/>
  <c r="T326" i="3"/>
  <c r="S326" i="3"/>
  <c r="R326" i="3"/>
  <c r="J326" i="3"/>
  <c r="K326" i="3" s="1"/>
  <c r="H326" i="3"/>
  <c r="G326" i="3"/>
  <c r="E326" i="3"/>
  <c r="C326" i="3"/>
  <c r="AE326" i="3" s="1"/>
  <c r="AV325" i="3"/>
  <c r="AL325" i="3"/>
  <c r="AO325" i="3" s="1"/>
  <c r="AQ325" i="3" s="1"/>
  <c r="AG325" i="3"/>
  <c r="AI325" i="3" s="1"/>
  <c r="AD325" i="3"/>
  <c r="AA325" i="3"/>
  <c r="AB325" i="3" s="1"/>
  <c r="Y325" i="3"/>
  <c r="X325" i="3"/>
  <c r="W325" i="3"/>
  <c r="U325" i="3"/>
  <c r="T325" i="3"/>
  <c r="S325" i="3"/>
  <c r="R325" i="3"/>
  <c r="J325" i="3"/>
  <c r="K325" i="3" s="1"/>
  <c r="O325" i="3" s="1"/>
  <c r="G325" i="3"/>
  <c r="E325" i="3"/>
  <c r="C325" i="3"/>
  <c r="AV324" i="3"/>
  <c r="AL324" i="3"/>
  <c r="AG324" i="3"/>
  <c r="AD324" i="3"/>
  <c r="AA324" i="3"/>
  <c r="AB324" i="3" s="1"/>
  <c r="Y324" i="3"/>
  <c r="X324" i="3"/>
  <c r="W324" i="3"/>
  <c r="U324" i="3"/>
  <c r="T324" i="3"/>
  <c r="S324" i="3"/>
  <c r="R324" i="3"/>
  <c r="J324" i="3"/>
  <c r="G324" i="3"/>
  <c r="E324" i="3"/>
  <c r="C324" i="3"/>
  <c r="H324" i="3" s="1"/>
  <c r="AV323" i="3"/>
  <c r="AL323" i="3"/>
  <c r="AG323" i="3"/>
  <c r="AI323" i="3" s="1"/>
  <c r="AD323" i="3"/>
  <c r="AA323" i="3"/>
  <c r="AB323" i="3" s="1"/>
  <c r="Y323" i="3"/>
  <c r="X323" i="3"/>
  <c r="W323" i="3"/>
  <c r="U323" i="3"/>
  <c r="T323" i="3"/>
  <c r="S323" i="3"/>
  <c r="R323" i="3"/>
  <c r="J323" i="3"/>
  <c r="G323" i="3"/>
  <c r="E323" i="3"/>
  <c r="C323" i="3"/>
  <c r="V323" i="3" s="1"/>
  <c r="AV322" i="3"/>
  <c r="AO322" i="3"/>
  <c r="AQ322" i="3" s="1"/>
  <c r="AL322" i="3"/>
  <c r="AG322" i="3"/>
  <c r="AI322" i="3" s="1"/>
  <c r="AD322" i="3"/>
  <c r="AA322" i="3"/>
  <c r="AB322" i="3" s="1"/>
  <c r="Y322" i="3"/>
  <c r="X322" i="3"/>
  <c r="W322" i="3"/>
  <c r="U322" i="3"/>
  <c r="T322" i="3"/>
  <c r="S322" i="3"/>
  <c r="R322" i="3"/>
  <c r="J322" i="3"/>
  <c r="G322" i="3"/>
  <c r="E322" i="3"/>
  <c r="C322" i="3"/>
  <c r="P322" i="3" s="1"/>
  <c r="AV321" i="3"/>
  <c r="AL321" i="3"/>
  <c r="AG321" i="3"/>
  <c r="AI321" i="3" s="1"/>
  <c r="AD321" i="3"/>
  <c r="AA321" i="3"/>
  <c r="AB321" i="3" s="1"/>
  <c r="Y321" i="3"/>
  <c r="X321" i="3"/>
  <c r="W321" i="3"/>
  <c r="U321" i="3"/>
  <c r="T321" i="3"/>
  <c r="S321" i="3"/>
  <c r="R321" i="3"/>
  <c r="J321" i="3"/>
  <c r="G321" i="3"/>
  <c r="E321" i="3"/>
  <c r="C321" i="3"/>
  <c r="AV320" i="3"/>
  <c r="AL320" i="3"/>
  <c r="AG320" i="3"/>
  <c r="AI320" i="3" s="1"/>
  <c r="AD320" i="3"/>
  <c r="AA320" i="3"/>
  <c r="AB320" i="3" s="1"/>
  <c r="Y320" i="3"/>
  <c r="X320" i="3"/>
  <c r="W320" i="3"/>
  <c r="U320" i="3"/>
  <c r="T320" i="3"/>
  <c r="S320" i="3"/>
  <c r="R320" i="3"/>
  <c r="J320" i="3"/>
  <c r="G320" i="3"/>
  <c r="E320" i="3"/>
  <c r="C320" i="3"/>
  <c r="D320" i="3" s="1"/>
  <c r="AV319" i="3"/>
  <c r="AL319" i="3"/>
  <c r="AG319" i="3"/>
  <c r="AD319" i="3"/>
  <c r="AA319" i="3"/>
  <c r="AB319" i="3" s="1"/>
  <c r="Y319" i="3"/>
  <c r="X319" i="3"/>
  <c r="W319" i="3"/>
  <c r="U319" i="3"/>
  <c r="T319" i="3"/>
  <c r="S319" i="3"/>
  <c r="R319" i="3"/>
  <c r="J319" i="3"/>
  <c r="G319" i="3"/>
  <c r="E319" i="3"/>
  <c r="C319" i="3"/>
  <c r="P319" i="3" s="1"/>
  <c r="AV318" i="3"/>
  <c r="AL318" i="3"/>
  <c r="AG318" i="3"/>
  <c r="AD318" i="3"/>
  <c r="AA318" i="3"/>
  <c r="AB318" i="3" s="1"/>
  <c r="Y318" i="3"/>
  <c r="X318" i="3"/>
  <c r="W318" i="3"/>
  <c r="U318" i="3"/>
  <c r="T318" i="3"/>
  <c r="S318" i="3"/>
  <c r="R318" i="3"/>
  <c r="J318" i="3"/>
  <c r="G318" i="3"/>
  <c r="E318" i="3"/>
  <c r="C318" i="3"/>
  <c r="AV317" i="3"/>
  <c r="AL317" i="3"/>
  <c r="AG317" i="3"/>
  <c r="AD317" i="3"/>
  <c r="AA317" i="3"/>
  <c r="AB317" i="3" s="1"/>
  <c r="Y317" i="3"/>
  <c r="X317" i="3"/>
  <c r="W317" i="3"/>
  <c r="U317" i="3"/>
  <c r="T317" i="3"/>
  <c r="S317" i="3"/>
  <c r="R317" i="3"/>
  <c r="J317" i="3"/>
  <c r="K317" i="3" s="1"/>
  <c r="G317" i="3"/>
  <c r="E317" i="3"/>
  <c r="C317" i="3"/>
  <c r="H317" i="3" s="1"/>
  <c r="AV316" i="3"/>
  <c r="AL316" i="3"/>
  <c r="AG316" i="3"/>
  <c r="AI316" i="3" s="1"/>
  <c r="AD316" i="3"/>
  <c r="AA316" i="3"/>
  <c r="AB316" i="3" s="1"/>
  <c r="Y316" i="3"/>
  <c r="X316" i="3"/>
  <c r="W316" i="3"/>
  <c r="U316" i="3"/>
  <c r="T316" i="3"/>
  <c r="S316" i="3"/>
  <c r="R316" i="3"/>
  <c r="J316" i="3"/>
  <c r="G316" i="3"/>
  <c r="E316" i="3"/>
  <c r="C316" i="3"/>
  <c r="V316" i="3" s="1"/>
  <c r="AV315" i="3"/>
  <c r="AL315" i="3"/>
  <c r="AO315" i="3" s="1"/>
  <c r="AQ315" i="3" s="1"/>
  <c r="AG315" i="3"/>
  <c r="AI315" i="3" s="1"/>
  <c r="AD315" i="3"/>
  <c r="AA315" i="3"/>
  <c r="AB315" i="3" s="1"/>
  <c r="Y315" i="3"/>
  <c r="X315" i="3"/>
  <c r="W315" i="3"/>
  <c r="U315" i="3"/>
  <c r="T315" i="3"/>
  <c r="S315" i="3"/>
  <c r="R315" i="3"/>
  <c r="J315" i="3"/>
  <c r="G315" i="3"/>
  <c r="E315" i="3"/>
  <c r="C315" i="3"/>
  <c r="H315" i="3" s="1"/>
  <c r="AV314" i="3"/>
  <c r="AL314" i="3"/>
  <c r="AG314" i="3"/>
  <c r="AD314" i="3"/>
  <c r="AA314" i="3"/>
  <c r="AB314" i="3" s="1"/>
  <c r="Y314" i="3"/>
  <c r="X314" i="3"/>
  <c r="W314" i="3"/>
  <c r="U314" i="3"/>
  <c r="T314" i="3"/>
  <c r="S314" i="3"/>
  <c r="R314" i="3"/>
  <c r="J314" i="3"/>
  <c r="K314" i="3" s="1"/>
  <c r="G314" i="3"/>
  <c r="E314" i="3"/>
  <c r="C314" i="3"/>
  <c r="M314" i="3" s="1"/>
  <c r="AV313" i="3"/>
  <c r="AL313" i="3"/>
  <c r="AG313" i="3"/>
  <c r="AD313" i="3"/>
  <c r="AA313" i="3"/>
  <c r="AB313" i="3" s="1"/>
  <c r="Y313" i="3"/>
  <c r="X313" i="3"/>
  <c r="W313" i="3"/>
  <c r="U313" i="3"/>
  <c r="T313" i="3"/>
  <c r="S313" i="3"/>
  <c r="R313" i="3"/>
  <c r="J313" i="3"/>
  <c r="G313" i="3"/>
  <c r="E313" i="3"/>
  <c r="C313" i="3"/>
  <c r="AV312" i="3"/>
  <c r="AL312" i="3"/>
  <c r="AO312" i="3" s="1"/>
  <c r="AQ312" i="3" s="1"/>
  <c r="AG312" i="3"/>
  <c r="AD312" i="3"/>
  <c r="AA312" i="3"/>
  <c r="AB312" i="3" s="1"/>
  <c r="Y312" i="3"/>
  <c r="X312" i="3"/>
  <c r="W312" i="3"/>
  <c r="U312" i="3"/>
  <c r="T312" i="3"/>
  <c r="S312" i="3"/>
  <c r="R312" i="3"/>
  <c r="J312" i="3"/>
  <c r="K312" i="3" s="1"/>
  <c r="O312" i="3" s="1"/>
  <c r="G312" i="3"/>
  <c r="E312" i="3"/>
  <c r="C312" i="3"/>
  <c r="AV311" i="3"/>
  <c r="AL311" i="3"/>
  <c r="AG311" i="3"/>
  <c r="AI311" i="3" s="1"/>
  <c r="AD311" i="3"/>
  <c r="AA311" i="3"/>
  <c r="AB311" i="3" s="1"/>
  <c r="Y311" i="3"/>
  <c r="X311" i="3"/>
  <c r="W311" i="3"/>
  <c r="U311" i="3"/>
  <c r="T311" i="3"/>
  <c r="S311" i="3"/>
  <c r="R311" i="3"/>
  <c r="J311" i="3"/>
  <c r="K311" i="3" s="1"/>
  <c r="G311" i="3"/>
  <c r="E311" i="3"/>
  <c r="C311" i="3"/>
  <c r="M311" i="3" s="1"/>
  <c r="AV310" i="3"/>
  <c r="AL310" i="3"/>
  <c r="AG310" i="3"/>
  <c r="AD310" i="3"/>
  <c r="AA310" i="3"/>
  <c r="AB310" i="3" s="1"/>
  <c r="Y310" i="3"/>
  <c r="X310" i="3"/>
  <c r="W310" i="3"/>
  <c r="U310" i="3"/>
  <c r="T310" i="3"/>
  <c r="S310" i="3"/>
  <c r="R310" i="3"/>
  <c r="J310" i="3"/>
  <c r="G310" i="3"/>
  <c r="E310" i="3"/>
  <c r="C310" i="3"/>
  <c r="AV309" i="3"/>
  <c r="AL309" i="3"/>
  <c r="AO309" i="3" s="1"/>
  <c r="AQ309" i="3" s="1"/>
  <c r="AI309" i="3"/>
  <c r="AG309" i="3"/>
  <c r="AD309" i="3"/>
  <c r="AA309" i="3"/>
  <c r="AB309" i="3" s="1"/>
  <c r="Y309" i="3"/>
  <c r="X309" i="3"/>
  <c r="W309" i="3"/>
  <c r="U309" i="3"/>
  <c r="T309" i="3"/>
  <c r="S309" i="3"/>
  <c r="R309" i="3"/>
  <c r="J309" i="3"/>
  <c r="G309" i="3"/>
  <c r="E309" i="3"/>
  <c r="C309" i="3"/>
  <c r="H309" i="3" s="1"/>
  <c r="AV308" i="3"/>
  <c r="AL308" i="3"/>
  <c r="AG308" i="3"/>
  <c r="AD308" i="3"/>
  <c r="AA308" i="3"/>
  <c r="AB308" i="3" s="1"/>
  <c r="Y308" i="3"/>
  <c r="X308" i="3"/>
  <c r="W308" i="3"/>
  <c r="U308" i="3"/>
  <c r="T308" i="3"/>
  <c r="S308" i="3"/>
  <c r="R308" i="3"/>
  <c r="J308" i="3"/>
  <c r="K308" i="3"/>
  <c r="G308" i="3"/>
  <c r="E308" i="3"/>
  <c r="C308" i="3"/>
  <c r="D308" i="3" s="1"/>
  <c r="N308" i="3" s="1"/>
  <c r="AV307" i="3"/>
  <c r="AL307" i="3"/>
  <c r="AP307" i="3" s="1"/>
  <c r="AG307" i="3"/>
  <c r="AD307" i="3"/>
  <c r="AA307" i="3"/>
  <c r="AB307" i="3" s="1"/>
  <c r="Y307" i="3"/>
  <c r="X307" i="3"/>
  <c r="W307" i="3"/>
  <c r="U307" i="3"/>
  <c r="T307" i="3"/>
  <c r="S307" i="3"/>
  <c r="R307" i="3"/>
  <c r="J307" i="3"/>
  <c r="G307" i="3"/>
  <c r="E307" i="3"/>
  <c r="C307" i="3"/>
  <c r="AV306" i="3"/>
  <c r="AL306" i="3"/>
  <c r="AO306" i="3" s="1"/>
  <c r="AQ306" i="3" s="1"/>
  <c r="AG306" i="3"/>
  <c r="AD306" i="3"/>
  <c r="AA306" i="3"/>
  <c r="AB306" i="3" s="1"/>
  <c r="Y306" i="3"/>
  <c r="X306" i="3"/>
  <c r="W306" i="3"/>
  <c r="U306" i="3"/>
  <c r="T306" i="3"/>
  <c r="S306" i="3"/>
  <c r="R306" i="3"/>
  <c r="J306" i="3"/>
  <c r="K306" i="3" s="1"/>
  <c r="L306" i="3" s="1"/>
  <c r="G306" i="3"/>
  <c r="E306" i="3"/>
  <c r="C306" i="3"/>
  <c r="AV305" i="3"/>
  <c r="AL305" i="3"/>
  <c r="AG305" i="3"/>
  <c r="AD305" i="3"/>
  <c r="AA305" i="3"/>
  <c r="AB305" i="3" s="1"/>
  <c r="Y305" i="3"/>
  <c r="X305" i="3"/>
  <c r="W305" i="3"/>
  <c r="U305" i="3"/>
  <c r="T305" i="3"/>
  <c r="S305" i="3"/>
  <c r="R305" i="3"/>
  <c r="J305" i="3"/>
  <c r="G305" i="3"/>
  <c r="E305" i="3"/>
  <c r="C305" i="3"/>
  <c r="AR305" i="3" s="1"/>
  <c r="AV304" i="3"/>
  <c r="AL304" i="3"/>
  <c r="AG304" i="3"/>
  <c r="AI304" i="3" s="1"/>
  <c r="AD304" i="3"/>
  <c r="AA304" i="3"/>
  <c r="AB304" i="3" s="1"/>
  <c r="Y304" i="3"/>
  <c r="X304" i="3"/>
  <c r="W304" i="3"/>
  <c r="U304" i="3"/>
  <c r="T304" i="3"/>
  <c r="S304" i="3"/>
  <c r="R304" i="3"/>
  <c r="J304" i="3"/>
  <c r="G304" i="3"/>
  <c r="E304" i="3"/>
  <c r="C304" i="3"/>
  <c r="AV303" i="3"/>
  <c r="AL303" i="3"/>
  <c r="AG303" i="3"/>
  <c r="AD303" i="3"/>
  <c r="AA303" i="3"/>
  <c r="AB303" i="3" s="1"/>
  <c r="Y303" i="3"/>
  <c r="X303" i="3"/>
  <c r="W303" i="3"/>
  <c r="U303" i="3"/>
  <c r="T303" i="3"/>
  <c r="S303" i="3"/>
  <c r="R303" i="3"/>
  <c r="J303" i="3"/>
  <c r="G303" i="3"/>
  <c r="E303" i="3"/>
  <c r="C303" i="3"/>
  <c r="AV302" i="3"/>
  <c r="AL302" i="3"/>
  <c r="AG302" i="3"/>
  <c r="AI302" i="3" s="1"/>
  <c r="AD302" i="3"/>
  <c r="AA302" i="3"/>
  <c r="AB302" i="3" s="1"/>
  <c r="Y302" i="3"/>
  <c r="X302" i="3"/>
  <c r="W302" i="3"/>
  <c r="U302" i="3"/>
  <c r="T302" i="3"/>
  <c r="S302" i="3"/>
  <c r="R302" i="3"/>
  <c r="J302" i="3"/>
  <c r="G302" i="3"/>
  <c r="E302" i="3"/>
  <c r="C302" i="3"/>
  <c r="M302" i="3" s="1"/>
  <c r="AV301" i="3"/>
  <c r="AL301" i="3"/>
  <c r="AG301" i="3"/>
  <c r="AD301" i="3"/>
  <c r="AA301" i="3"/>
  <c r="AB301" i="3" s="1"/>
  <c r="Y301" i="3"/>
  <c r="X301" i="3"/>
  <c r="W301" i="3"/>
  <c r="U301" i="3"/>
  <c r="T301" i="3"/>
  <c r="S301" i="3"/>
  <c r="R301" i="3"/>
  <c r="M301" i="3"/>
  <c r="J301" i="3"/>
  <c r="G301" i="3"/>
  <c r="E301" i="3"/>
  <c r="C301" i="3"/>
  <c r="H301" i="3" s="1"/>
  <c r="AV300" i="3"/>
  <c r="AL300" i="3"/>
  <c r="AG300" i="3"/>
  <c r="AI300" i="3" s="1"/>
  <c r="AD300" i="3"/>
  <c r="AA300" i="3"/>
  <c r="AB300" i="3" s="1"/>
  <c r="Y300" i="3"/>
  <c r="X300" i="3"/>
  <c r="W300" i="3"/>
  <c r="U300" i="3"/>
  <c r="T300" i="3"/>
  <c r="S300" i="3"/>
  <c r="R300" i="3"/>
  <c r="J300" i="3"/>
  <c r="K300" i="3" s="1"/>
  <c r="G300" i="3"/>
  <c r="E300" i="3"/>
  <c r="C300" i="3"/>
  <c r="P300" i="3" s="1"/>
  <c r="AV299" i="3"/>
  <c r="AL299" i="3"/>
  <c r="AO299" i="3" s="1"/>
  <c r="AQ299" i="3" s="1"/>
  <c r="AG299" i="3"/>
  <c r="AD299" i="3"/>
  <c r="AA299" i="3"/>
  <c r="AB299" i="3" s="1"/>
  <c r="Y299" i="3"/>
  <c r="X299" i="3"/>
  <c r="W299" i="3"/>
  <c r="U299" i="3"/>
  <c r="T299" i="3"/>
  <c r="S299" i="3"/>
  <c r="R299" i="3"/>
  <c r="J299" i="3"/>
  <c r="G299" i="3"/>
  <c r="E299" i="3"/>
  <c r="C299" i="3"/>
  <c r="M299" i="3" s="1"/>
  <c r="AV298" i="3"/>
  <c r="AL298" i="3"/>
  <c r="AG298" i="3"/>
  <c r="AI298" i="3" s="1"/>
  <c r="AD298" i="3"/>
  <c r="AA298" i="3"/>
  <c r="AB298" i="3" s="1"/>
  <c r="Y298" i="3"/>
  <c r="X298" i="3"/>
  <c r="W298" i="3"/>
  <c r="U298" i="3"/>
  <c r="T298" i="3"/>
  <c r="S298" i="3"/>
  <c r="R298" i="3"/>
  <c r="J298" i="3"/>
  <c r="G298" i="3"/>
  <c r="E298" i="3"/>
  <c r="C298" i="3"/>
  <c r="AV297" i="3"/>
  <c r="AL297" i="3"/>
  <c r="AG297" i="3"/>
  <c r="AI297" i="3" s="1"/>
  <c r="AD297" i="3"/>
  <c r="AA297" i="3"/>
  <c r="AB297" i="3" s="1"/>
  <c r="Y297" i="3"/>
  <c r="X297" i="3"/>
  <c r="W297" i="3"/>
  <c r="U297" i="3"/>
  <c r="T297" i="3"/>
  <c r="S297" i="3"/>
  <c r="R297" i="3"/>
  <c r="J297" i="3"/>
  <c r="K297" i="3"/>
  <c r="G297" i="3"/>
  <c r="E297" i="3"/>
  <c r="C297" i="3"/>
  <c r="M297" i="3" s="1"/>
  <c r="AV296" i="3"/>
  <c r="AL296" i="3"/>
  <c r="AG296" i="3"/>
  <c r="AD296" i="3"/>
  <c r="AA296" i="3"/>
  <c r="AB296" i="3" s="1"/>
  <c r="Y296" i="3"/>
  <c r="X296" i="3"/>
  <c r="W296" i="3"/>
  <c r="U296" i="3"/>
  <c r="T296" i="3"/>
  <c r="S296" i="3"/>
  <c r="R296" i="3"/>
  <c r="P296" i="3"/>
  <c r="J296" i="3"/>
  <c r="K296" i="3" s="1"/>
  <c r="G296" i="3"/>
  <c r="E296" i="3"/>
  <c r="C296" i="3"/>
  <c r="V296" i="3" s="1"/>
  <c r="AV295" i="3"/>
  <c r="AL295" i="3"/>
  <c r="AG295" i="3"/>
  <c r="AD295" i="3"/>
  <c r="AA295" i="3"/>
  <c r="AB295" i="3" s="1"/>
  <c r="Y295" i="3"/>
  <c r="X295" i="3"/>
  <c r="W295" i="3"/>
  <c r="U295" i="3"/>
  <c r="T295" i="3"/>
  <c r="S295" i="3"/>
  <c r="R295" i="3"/>
  <c r="J295" i="3"/>
  <c r="G295" i="3"/>
  <c r="E295" i="3"/>
  <c r="D295" i="3"/>
  <c r="C295" i="3"/>
  <c r="H295" i="3" s="1"/>
  <c r="AV294" i="3"/>
  <c r="AL294" i="3"/>
  <c r="AG294" i="3"/>
  <c r="AI294" i="3" s="1"/>
  <c r="AD294" i="3"/>
  <c r="AA294" i="3"/>
  <c r="AB294" i="3" s="1"/>
  <c r="Y294" i="3"/>
  <c r="X294" i="3"/>
  <c r="W294" i="3"/>
  <c r="U294" i="3"/>
  <c r="T294" i="3"/>
  <c r="S294" i="3"/>
  <c r="R294" i="3"/>
  <c r="J294" i="3"/>
  <c r="K294" i="3"/>
  <c r="O294" i="3" s="1"/>
  <c r="G294" i="3"/>
  <c r="E294" i="3"/>
  <c r="C294" i="3"/>
  <c r="AV293" i="3"/>
  <c r="AL293" i="3"/>
  <c r="AG293" i="3"/>
  <c r="AD293" i="3"/>
  <c r="AA293" i="3"/>
  <c r="AB293" i="3" s="1"/>
  <c r="Y293" i="3"/>
  <c r="X293" i="3"/>
  <c r="W293" i="3"/>
  <c r="U293" i="3"/>
  <c r="T293" i="3"/>
  <c r="S293" i="3"/>
  <c r="R293" i="3"/>
  <c r="J293" i="3"/>
  <c r="K293" i="3" s="1"/>
  <c r="G293" i="3"/>
  <c r="E293" i="3"/>
  <c r="C293" i="3"/>
  <c r="V293" i="3" s="1"/>
  <c r="AV292" i="3"/>
  <c r="AL292" i="3"/>
  <c r="AG292" i="3"/>
  <c r="AD292" i="3"/>
  <c r="AA292" i="3"/>
  <c r="AB292" i="3" s="1"/>
  <c r="Y292" i="3"/>
  <c r="X292" i="3"/>
  <c r="W292" i="3"/>
  <c r="U292" i="3"/>
  <c r="T292" i="3"/>
  <c r="S292" i="3"/>
  <c r="R292" i="3"/>
  <c r="J292" i="3"/>
  <c r="G292" i="3"/>
  <c r="E292" i="3"/>
  <c r="C292" i="3"/>
  <c r="AE292" i="3" s="1"/>
  <c r="AV291" i="3"/>
  <c r="AL291" i="3"/>
  <c r="AG291" i="3"/>
  <c r="AI291" i="3" s="1"/>
  <c r="AD291" i="3"/>
  <c r="AA291" i="3"/>
  <c r="AB291" i="3" s="1"/>
  <c r="Y291" i="3"/>
  <c r="X291" i="3"/>
  <c r="W291" i="3"/>
  <c r="U291" i="3"/>
  <c r="T291" i="3"/>
  <c r="S291" i="3"/>
  <c r="R291" i="3"/>
  <c r="J291" i="3"/>
  <c r="G291" i="3"/>
  <c r="E291" i="3"/>
  <c r="C291" i="3"/>
  <c r="D291" i="3" s="1"/>
  <c r="AV290" i="3"/>
  <c r="AL290" i="3"/>
  <c r="AO290" i="3" s="1"/>
  <c r="AQ290" i="3" s="1"/>
  <c r="AG290" i="3"/>
  <c r="AD290" i="3"/>
  <c r="AA290" i="3"/>
  <c r="AB290" i="3" s="1"/>
  <c r="Y290" i="3"/>
  <c r="X290" i="3"/>
  <c r="W290" i="3"/>
  <c r="U290" i="3"/>
  <c r="T290" i="3"/>
  <c r="S290" i="3"/>
  <c r="R290" i="3"/>
  <c r="J290" i="3"/>
  <c r="G290" i="3"/>
  <c r="E290" i="3"/>
  <c r="D290" i="3"/>
  <c r="C290" i="3"/>
  <c r="AV289" i="3"/>
  <c r="AL289" i="3"/>
  <c r="AG289" i="3"/>
  <c r="AI289" i="3" s="1"/>
  <c r="AD289" i="3"/>
  <c r="AA289" i="3"/>
  <c r="AB289" i="3" s="1"/>
  <c r="Y289" i="3"/>
  <c r="X289" i="3"/>
  <c r="W289" i="3"/>
  <c r="U289" i="3"/>
  <c r="T289" i="3"/>
  <c r="S289" i="3"/>
  <c r="R289" i="3"/>
  <c r="J289" i="3"/>
  <c r="G289" i="3"/>
  <c r="E289" i="3"/>
  <c r="C289" i="3"/>
  <c r="D289" i="3" s="1"/>
  <c r="AV288" i="3"/>
  <c r="AL288" i="3"/>
  <c r="AO288" i="3" s="1"/>
  <c r="AQ288" i="3" s="1"/>
  <c r="AG288" i="3"/>
  <c r="AI288" i="3" s="1"/>
  <c r="AD288" i="3"/>
  <c r="AA288" i="3"/>
  <c r="AB288" i="3" s="1"/>
  <c r="Y288" i="3"/>
  <c r="X288" i="3"/>
  <c r="W288" i="3"/>
  <c r="U288" i="3"/>
  <c r="T288" i="3"/>
  <c r="S288" i="3"/>
  <c r="R288" i="3"/>
  <c r="J288" i="3"/>
  <c r="G288" i="3"/>
  <c r="E288" i="3"/>
  <c r="C288" i="3"/>
  <c r="P288" i="3" s="1"/>
  <c r="AV287" i="3"/>
  <c r="AL287" i="3"/>
  <c r="AG287" i="3"/>
  <c r="AD287" i="3"/>
  <c r="AA287" i="3"/>
  <c r="AB287" i="3" s="1"/>
  <c r="Y287" i="3"/>
  <c r="X287" i="3"/>
  <c r="W287" i="3"/>
  <c r="U287" i="3"/>
  <c r="T287" i="3"/>
  <c r="S287" i="3"/>
  <c r="R287" i="3"/>
  <c r="J287" i="3"/>
  <c r="K287" i="3" s="1"/>
  <c r="L287" i="3" s="1"/>
  <c r="G287" i="3"/>
  <c r="E287" i="3"/>
  <c r="C287" i="3"/>
  <c r="M287" i="3" s="1"/>
  <c r="AV286" i="3"/>
  <c r="AL286" i="3"/>
  <c r="AG286" i="3"/>
  <c r="AI286" i="3" s="1"/>
  <c r="AD286" i="3"/>
  <c r="AA286" i="3"/>
  <c r="AB286" i="3" s="1"/>
  <c r="Y286" i="3"/>
  <c r="X286" i="3"/>
  <c r="W286" i="3"/>
  <c r="U286" i="3"/>
  <c r="T286" i="3"/>
  <c r="S286" i="3"/>
  <c r="R286" i="3"/>
  <c r="J286" i="3"/>
  <c r="G286" i="3"/>
  <c r="E286" i="3"/>
  <c r="C286" i="3"/>
  <c r="AV285" i="3"/>
  <c r="AL285" i="3"/>
  <c r="AG285" i="3"/>
  <c r="AD285" i="3"/>
  <c r="AA285" i="3"/>
  <c r="AB285" i="3" s="1"/>
  <c r="Y285" i="3"/>
  <c r="X285" i="3"/>
  <c r="W285" i="3"/>
  <c r="U285" i="3"/>
  <c r="T285" i="3"/>
  <c r="S285" i="3"/>
  <c r="R285" i="3"/>
  <c r="J285" i="3"/>
  <c r="K285" i="3" s="1"/>
  <c r="G285" i="3"/>
  <c r="E285" i="3"/>
  <c r="C285" i="3"/>
  <c r="AV284" i="3"/>
  <c r="AL284" i="3"/>
  <c r="AO284" i="3" s="1"/>
  <c r="AQ284" i="3" s="1"/>
  <c r="AI284" i="3"/>
  <c r="AG284" i="3"/>
  <c r="AD284" i="3"/>
  <c r="AA284" i="3"/>
  <c r="AB284" i="3" s="1"/>
  <c r="Y284" i="3"/>
  <c r="X284" i="3"/>
  <c r="W284" i="3"/>
  <c r="U284" i="3"/>
  <c r="T284" i="3"/>
  <c r="S284" i="3"/>
  <c r="R284" i="3"/>
  <c r="J284" i="3"/>
  <c r="K284" i="3"/>
  <c r="G284" i="3"/>
  <c r="E284" i="3"/>
  <c r="C284" i="3"/>
  <c r="D284" i="3" s="1"/>
  <c r="AV283" i="3"/>
  <c r="AL283" i="3"/>
  <c r="AN283" i="3" s="1"/>
  <c r="AG283" i="3"/>
  <c r="AD283" i="3"/>
  <c r="AA283" i="3"/>
  <c r="AB283" i="3" s="1"/>
  <c r="Y283" i="3"/>
  <c r="X283" i="3"/>
  <c r="W283" i="3"/>
  <c r="U283" i="3"/>
  <c r="T283" i="3"/>
  <c r="S283" i="3"/>
  <c r="R283" i="3"/>
  <c r="P283" i="3"/>
  <c r="J283" i="3"/>
  <c r="G283" i="3"/>
  <c r="E283" i="3"/>
  <c r="C283" i="3"/>
  <c r="AE283" i="3" s="1"/>
  <c r="AV282" i="3"/>
  <c r="AL282" i="3"/>
  <c r="AG282" i="3"/>
  <c r="AI282" i="3" s="1"/>
  <c r="AD282" i="3"/>
  <c r="AA282" i="3"/>
  <c r="AB282" i="3" s="1"/>
  <c r="Y282" i="3"/>
  <c r="X282" i="3"/>
  <c r="W282" i="3"/>
  <c r="U282" i="3"/>
  <c r="T282" i="3"/>
  <c r="S282" i="3"/>
  <c r="R282" i="3"/>
  <c r="J282" i="3"/>
  <c r="G282" i="3"/>
  <c r="E282" i="3"/>
  <c r="C282" i="3"/>
  <c r="AV281" i="3"/>
  <c r="AL281" i="3"/>
  <c r="AG281" i="3"/>
  <c r="AD281" i="3"/>
  <c r="AA281" i="3"/>
  <c r="AB281" i="3" s="1"/>
  <c r="Y281" i="3"/>
  <c r="X281" i="3"/>
  <c r="W281" i="3"/>
  <c r="U281" i="3"/>
  <c r="T281" i="3"/>
  <c r="S281" i="3"/>
  <c r="R281" i="3"/>
  <c r="J281" i="3"/>
  <c r="G281" i="3"/>
  <c r="E281" i="3"/>
  <c r="C281" i="3"/>
  <c r="AV280" i="3"/>
  <c r="AL280" i="3"/>
  <c r="AG280" i="3"/>
  <c r="AI280" i="3" s="1"/>
  <c r="AD280" i="3"/>
  <c r="AA280" i="3"/>
  <c r="AB280" i="3" s="1"/>
  <c r="Y280" i="3"/>
  <c r="X280" i="3"/>
  <c r="W280" i="3"/>
  <c r="U280" i="3"/>
  <c r="T280" i="3"/>
  <c r="S280" i="3"/>
  <c r="R280" i="3"/>
  <c r="J280" i="3"/>
  <c r="G280" i="3"/>
  <c r="E280" i="3"/>
  <c r="C280" i="3"/>
  <c r="AE280" i="3" s="1"/>
  <c r="AV279" i="3"/>
  <c r="AL279" i="3"/>
  <c r="AO279" i="3" s="1"/>
  <c r="AQ279" i="3" s="1"/>
  <c r="AG279" i="3"/>
  <c r="AD279" i="3"/>
  <c r="AA279" i="3"/>
  <c r="AB279" i="3" s="1"/>
  <c r="Y279" i="3"/>
  <c r="X279" i="3"/>
  <c r="W279" i="3"/>
  <c r="U279" i="3"/>
  <c r="T279" i="3"/>
  <c r="S279" i="3"/>
  <c r="R279" i="3"/>
  <c r="J279" i="3"/>
  <c r="K279" i="3" s="1"/>
  <c r="O279" i="3" s="1"/>
  <c r="G279" i="3"/>
  <c r="E279" i="3"/>
  <c r="C279" i="3"/>
  <c r="M279" i="3" s="1"/>
  <c r="AV278" i="3"/>
  <c r="AL278" i="3"/>
  <c r="AG278" i="3"/>
  <c r="AD278" i="3"/>
  <c r="AA278" i="3"/>
  <c r="AB278" i="3" s="1"/>
  <c r="Y278" i="3"/>
  <c r="X278" i="3"/>
  <c r="W278" i="3"/>
  <c r="U278" i="3"/>
  <c r="T278" i="3"/>
  <c r="S278" i="3"/>
  <c r="R278" i="3"/>
  <c r="J278" i="3"/>
  <c r="G278" i="3"/>
  <c r="E278" i="3"/>
  <c r="C278" i="3"/>
  <c r="AV277" i="3"/>
  <c r="AL277" i="3"/>
  <c r="AG277" i="3"/>
  <c r="AI277" i="3" s="1"/>
  <c r="AD277" i="3"/>
  <c r="AA277" i="3"/>
  <c r="AB277" i="3" s="1"/>
  <c r="Y277" i="3"/>
  <c r="X277" i="3"/>
  <c r="W277" i="3"/>
  <c r="U277" i="3"/>
  <c r="T277" i="3"/>
  <c r="S277" i="3"/>
  <c r="R277" i="3"/>
  <c r="J277" i="3"/>
  <c r="G277" i="3"/>
  <c r="E277" i="3"/>
  <c r="C277" i="3"/>
  <c r="M277" i="3" s="1"/>
  <c r="AV276" i="3"/>
  <c r="AL276" i="3"/>
  <c r="AO276" i="3" s="1"/>
  <c r="AQ276" i="3" s="1"/>
  <c r="AG276" i="3"/>
  <c r="AI276" i="3" s="1"/>
  <c r="AD276" i="3"/>
  <c r="AA276" i="3"/>
  <c r="AB276" i="3" s="1"/>
  <c r="Y276" i="3"/>
  <c r="X276" i="3"/>
  <c r="W276" i="3"/>
  <c r="U276" i="3"/>
  <c r="T276" i="3"/>
  <c r="S276" i="3"/>
  <c r="R276" i="3"/>
  <c r="J276" i="3"/>
  <c r="G276" i="3"/>
  <c r="E276" i="3"/>
  <c r="C276" i="3"/>
  <c r="AE276" i="3" s="1"/>
  <c r="AV275" i="3"/>
  <c r="AL275" i="3"/>
  <c r="AG275" i="3"/>
  <c r="AI275" i="3" s="1"/>
  <c r="AD275" i="3"/>
  <c r="AA275" i="3"/>
  <c r="AB275" i="3" s="1"/>
  <c r="Y275" i="3"/>
  <c r="X275" i="3"/>
  <c r="W275" i="3"/>
  <c r="U275" i="3"/>
  <c r="T275" i="3"/>
  <c r="S275" i="3"/>
  <c r="R275" i="3"/>
  <c r="P275" i="3"/>
  <c r="J275" i="3"/>
  <c r="K275" i="3"/>
  <c r="L275" i="3" s="1"/>
  <c r="G275" i="3"/>
  <c r="E275" i="3"/>
  <c r="C275" i="3"/>
  <c r="M275" i="3" s="1"/>
  <c r="AV274" i="3"/>
  <c r="AL274" i="3"/>
  <c r="AO274" i="3" s="1"/>
  <c r="AQ274" i="3" s="1"/>
  <c r="AG274" i="3"/>
  <c r="AI274" i="3" s="1"/>
  <c r="AD274" i="3"/>
  <c r="AA274" i="3"/>
  <c r="AB274" i="3" s="1"/>
  <c r="Y274" i="3"/>
  <c r="X274" i="3"/>
  <c r="W274" i="3"/>
  <c r="U274" i="3"/>
  <c r="T274" i="3"/>
  <c r="S274" i="3"/>
  <c r="R274" i="3"/>
  <c r="J274" i="3"/>
  <c r="G274" i="3"/>
  <c r="E274" i="3"/>
  <c r="C274" i="3"/>
  <c r="D274" i="3" s="1"/>
  <c r="AV273" i="3"/>
  <c r="AL273" i="3"/>
  <c r="AO273" i="3" s="1"/>
  <c r="AQ273" i="3" s="1"/>
  <c r="AG273" i="3"/>
  <c r="AI273" i="3" s="1"/>
  <c r="AD273" i="3"/>
  <c r="AA273" i="3"/>
  <c r="AB273" i="3" s="1"/>
  <c r="Y273" i="3"/>
  <c r="X273" i="3"/>
  <c r="W273" i="3"/>
  <c r="U273" i="3"/>
  <c r="T273" i="3"/>
  <c r="S273" i="3"/>
  <c r="R273" i="3"/>
  <c r="J273" i="3"/>
  <c r="K273" i="3"/>
  <c r="L273" i="3" s="1"/>
  <c r="G273" i="3"/>
  <c r="E273" i="3"/>
  <c r="C273" i="3"/>
  <c r="AV272" i="3"/>
  <c r="AL272" i="3"/>
  <c r="AG272" i="3"/>
  <c r="AI272" i="3" s="1"/>
  <c r="AD272" i="3"/>
  <c r="AA272" i="3"/>
  <c r="AB272" i="3" s="1"/>
  <c r="Y272" i="3"/>
  <c r="X272" i="3"/>
  <c r="W272" i="3"/>
  <c r="U272" i="3"/>
  <c r="T272" i="3"/>
  <c r="S272" i="3"/>
  <c r="R272" i="3"/>
  <c r="J272" i="3"/>
  <c r="G272" i="3"/>
  <c r="E272" i="3"/>
  <c r="C272" i="3"/>
  <c r="AV271" i="3"/>
  <c r="AL271" i="3"/>
  <c r="AO271" i="3" s="1"/>
  <c r="AQ271" i="3" s="1"/>
  <c r="AG271" i="3"/>
  <c r="AD271" i="3"/>
  <c r="AA271" i="3"/>
  <c r="AB271" i="3" s="1"/>
  <c r="Y271" i="3"/>
  <c r="X271" i="3"/>
  <c r="W271" i="3"/>
  <c r="U271" i="3"/>
  <c r="T271" i="3"/>
  <c r="S271" i="3"/>
  <c r="R271" i="3"/>
  <c r="J271" i="3"/>
  <c r="K271" i="3" s="1"/>
  <c r="G271" i="3"/>
  <c r="E271" i="3"/>
  <c r="C271" i="3"/>
  <c r="P271" i="3" s="1"/>
  <c r="AV270" i="3"/>
  <c r="AL270" i="3"/>
  <c r="AG270" i="3"/>
  <c r="AI270" i="3" s="1"/>
  <c r="AD270" i="3"/>
  <c r="AA270" i="3"/>
  <c r="AB270" i="3" s="1"/>
  <c r="Y270" i="3"/>
  <c r="X270" i="3"/>
  <c r="W270" i="3"/>
  <c r="U270" i="3"/>
  <c r="T270" i="3"/>
  <c r="S270" i="3"/>
  <c r="R270" i="3"/>
  <c r="J270" i="3"/>
  <c r="G270" i="3"/>
  <c r="E270" i="3"/>
  <c r="C270" i="3"/>
  <c r="D270" i="3" s="1"/>
  <c r="AV269" i="3"/>
  <c r="AL269" i="3"/>
  <c r="AO269" i="3" s="1"/>
  <c r="AQ269" i="3" s="1"/>
  <c r="AG269" i="3"/>
  <c r="AI269" i="3" s="1"/>
  <c r="AD269" i="3"/>
  <c r="AA269" i="3"/>
  <c r="AB269" i="3" s="1"/>
  <c r="Y269" i="3"/>
  <c r="X269" i="3"/>
  <c r="W269" i="3"/>
  <c r="U269" i="3"/>
  <c r="T269" i="3"/>
  <c r="S269" i="3"/>
  <c r="R269" i="3"/>
  <c r="J269" i="3"/>
  <c r="K269" i="3" s="1"/>
  <c r="O269" i="3" s="1"/>
  <c r="G269" i="3"/>
  <c r="E269" i="3"/>
  <c r="C269" i="3"/>
  <c r="AV268" i="3"/>
  <c r="AL268" i="3"/>
  <c r="AG268" i="3"/>
  <c r="AI268" i="3" s="1"/>
  <c r="AD268" i="3"/>
  <c r="AA268" i="3"/>
  <c r="AB268" i="3" s="1"/>
  <c r="Y268" i="3"/>
  <c r="X268" i="3"/>
  <c r="W268" i="3"/>
  <c r="U268" i="3"/>
  <c r="T268" i="3"/>
  <c r="S268" i="3"/>
  <c r="R268" i="3"/>
  <c r="J268" i="3"/>
  <c r="G268" i="3"/>
  <c r="E268" i="3"/>
  <c r="C268" i="3"/>
  <c r="AV267" i="3"/>
  <c r="AL267" i="3"/>
  <c r="AG267" i="3"/>
  <c r="AI267" i="3" s="1"/>
  <c r="AD267" i="3"/>
  <c r="AA267" i="3"/>
  <c r="AB267" i="3" s="1"/>
  <c r="Y267" i="3"/>
  <c r="X267" i="3"/>
  <c r="W267" i="3"/>
  <c r="U267" i="3"/>
  <c r="T267" i="3"/>
  <c r="S267" i="3"/>
  <c r="R267" i="3"/>
  <c r="J267" i="3"/>
  <c r="G267" i="3"/>
  <c r="E267" i="3"/>
  <c r="C267" i="3"/>
  <c r="AV266" i="3"/>
  <c r="AL266" i="3"/>
  <c r="AO266" i="3" s="1"/>
  <c r="AQ266" i="3" s="1"/>
  <c r="AG266" i="3"/>
  <c r="AD266" i="3"/>
  <c r="AA266" i="3"/>
  <c r="AB266" i="3" s="1"/>
  <c r="Y266" i="3"/>
  <c r="X266" i="3"/>
  <c r="W266" i="3"/>
  <c r="U266" i="3"/>
  <c r="T266" i="3"/>
  <c r="S266" i="3"/>
  <c r="R266" i="3"/>
  <c r="J266" i="3"/>
  <c r="G266" i="3"/>
  <c r="E266" i="3"/>
  <c r="C266" i="3"/>
  <c r="P266" i="3" s="1"/>
  <c r="AV265" i="3"/>
  <c r="AL265" i="3"/>
  <c r="AG265" i="3"/>
  <c r="AD265" i="3"/>
  <c r="AA265" i="3"/>
  <c r="AB265" i="3" s="1"/>
  <c r="Y265" i="3"/>
  <c r="X265" i="3"/>
  <c r="W265" i="3"/>
  <c r="U265" i="3"/>
  <c r="T265" i="3"/>
  <c r="S265" i="3"/>
  <c r="R265" i="3"/>
  <c r="J265" i="3"/>
  <c r="K265" i="3" s="1"/>
  <c r="G265" i="3"/>
  <c r="E265" i="3"/>
  <c r="C265" i="3"/>
  <c r="M265" i="3" s="1"/>
  <c r="AV264" i="3"/>
  <c r="AL264" i="3"/>
  <c r="AG264" i="3"/>
  <c r="AI264" i="3" s="1"/>
  <c r="AD264" i="3"/>
  <c r="AA264" i="3"/>
  <c r="AB264" i="3" s="1"/>
  <c r="Y264" i="3"/>
  <c r="X264" i="3"/>
  <c r="W264" i="3"/>
  <c r="U264" i="3"/>
  <c r="T264" i="3"/>
  <c r="S264" i="3"/>
  <c r="R264" i="3"/>
  <c r="J264" i="3"/>
  <c r="K264" i="3" s="1"/>
  <c r="O264" i="3" s="1"/>
  <c r="G264" i="3"/>
  <c r="E264" i="3"/>
  <c r="C264" i="3"/>
  <c r="AV263" i="3"/>
  <c r="AL263" i="3"/>
  <c r="AG263" i="3"/>
  <c r="AI263" i="3" s="1"/>
  <c r="AD263" i="3"/>
  <c r="AA263" i="3"/>
  <c r="AB263" i="3" s="1"/>
  <c r="Y263" i="3"/>
  <c r="X263" i="3"/>
  <c r="W263" i="3"/>
  <c r="U263" i="3"/>
  <c r="T263" i="3"/>
  <c r="S263" i="3"/>
  <c r="R263" i="3"/>
  <c r="J263" i="3"/>
  <c r="G263" i="3"/>
  <c r="E263" i="3"/>
  <c r="C263" i="3"/>
  <c r="M263" i="3" s="1"/>
  <c r="AV262" i="3"/>
  <c r="AL262" i="3"/>
  <c r="AG262" i="3"/>
  <c r="AD262" i="3"/>
  <c r="AA262" i="3"/>
  <c r="AB262" i="3" s="1"/>
  <c r="Y262" i="3"/>
  <c r="X262" i="3"/>
  <c r="W262" i="3"/>
  <c r="U262" i="3"/>
  <c r="T262" i="3"/>
  <c r="S262" i="3"/>
  <c r="R262" i="3"/>
  <c r="J262" i="3"/>
  <c r="K262" i="3" s="1"/>
  <c r="G262" i="3"/>
  <c r="E262" i="3"/>
  <c r="C262" i="3"/>
  <c r="D262" i="3" s="1"/>
  <c r="AV261" i="3"/>
  <c r="AL261" i="3"/>
  <c r="AO261" i="3" s="1"/>
  <c r="AQ261" i="3" s="1"/>
  <c r="AG261" i="3"/>
  <c r="AI261" i="3" s="1"/>
  <c r="AD261" i="3"/>
  <c r="AA261" i="3"/>
  <c r="AB261" i="3" s="1"/>
  <c r="Y261" i="3"/>
  <c r="X261" i="3"/>
  <c r="W261" i="3"/>
  <c r="U261" i="3"/>
  <c r="T261" i="3"/>
  <c r="S261" i="3"/>
  <c r="R261" i="3"/>
  <c r="J261" i="3"/>
  <c r="K261" i="3" s="1"/>
  <c r="G261" i="3"/>
  <c r="E261" i="3"/>
  <c r="C261" i="3"/>
  <c r="P261" i="3" s="1"/>
  <c r="AV260" i="3"/>
  <c r="AL260" i="3"/>
  <c r="AG260" i="3"/>
  <c r="AI260" i="3" s="1"/>
  <c r="AD260" i="3"/>
  <c r="AA260" i="3"/>
  <c r="AB260" i="3" s="1"/>
  <c r="Y260" i="3"/>
  <c r="X260" i="3"/>
  <c r="W260" i="3"/>
  <c r="U260" i="3"/>
  <c r="T260" i="3"/>
  <c r="S260" i="3"/>
  <c r="R260" i="3"/>
  <c r="J260" i="3"/>
  <c r="K260" i="3" s="1"/>
  <c r="O260" i="3" s="1"/>
  <c r="G260" i="3"/>
  <c r="E260" i="3"/>
  <c r="C260" i="3"/>
  <c r="H260" i="3" s="1"/>
  <c r="AV259" i="3"/>
  <c r="AL259" i="3"/>
  <c r="AG259" i="3"/>
  <c r="AD259" i="3"/>
  <c r="AA259" i="3"/>
  <c r="AB259" i="3" s="1"/>
  <c r="Y259" i="3"/>
  <c r="X259" i="3"/>
  <c r="W259" i="3"/>
  <c r="U259" i="3"/>
  <c r="T259" i="3"/>
  <c r="S259" i="3"/>
  <c r="R259" i="3"/>
  <c r="J259" i="3"/>
  <c r="G259" i="3"/>
  <c r="E259" i="3"/>
  <c r="C259" i="3"/>
  <c r="H259" i="3" s="1"/>
  <c r="AV258" i="3"/>
  <c r="AL258" i="3"/>
  <c r="AG258" i="3"/>
  <c r="AD258" i="3"/>
  <c r="AA258" i="3"/>
  <c r="AB258" i="3" s="1"/>
  <c r="Y258" i="3"/>
  <c r="X258" i="3"/>
  <c r="W258" i="3"/>
  <c r="U258" i="3"/>
  <c r="T258" i="3"/>
  <c r="S258" i="3"/>
  <c r="R258" i="3"/>
  <c r="J258" i="3"/>
  <c r="G258" i="3"/>
  <c r="E258" i="3"/>
  <c r="C258" i="3"/>
  <c r="M258" i="3" s="1"/>
  <c r="AV257" i="3"/>
  <c r="AL257" i="3"/>
  <c r="AG257" i="3"/>
  <c r="AI257" i="3" s="1"/>
  <c r="AD257" i="3"/>
  <c r="AA257" i="3"/>
  <c r="AB257" i="3" s="1"/>
  <c r="Y257" i="3"/>
  <c r="X257" i="3"/>
  <c r="W257" i="3"/>
  <c r="U257" i="3"/>
  <c r="T257" i="3"/>
  <c r="S257" i="3"/>
  <c r="R257" i="3"/>
  <c r="J257" i="3"/>
  <c r="G257" i="3"/>
  <c r="E257" i="3"/>
  <c r="C257" i="3"/>
  <c r="AV256" i="3"/>
  <c r="AL256" i="3"/>
  <c r="AO256" i="3" s="1"/>
  <c r="AQ256" i="3" s="1"/>
  <c r="AG256" i="3"/>
  <c r="AI256" i="3" s="1"/>
  <c r="AD256" i="3"/>
  <c r="AA256" i="3"/>
  <c r="AB256" i="3" s="1"/>
  <c r="Y256" i="3"/>
  <c r="X256" i="3"/>
  <c r="W256" i="3"/>
  <c r="U256" i="3"/>
  <c r="T256" i="3"/>
  <c r="S256" i="3"/>
  <c r="R256" i="3"/>
  <c r="J256" i="3"/>
  <c r="G256" i="3"/>
  <c r="E256" i="3"/>
  <c r="C256" i="3"/>
  <c r="M256" i="3" s="1"/>
  <c r="AV255" i="3"/>
  <c r="AL255" i="3"/>
  <c r="AO255" i="3" s="1"/>
  <c r="AQ255" i="3" s="1"/>
  <c r="AG255" i="3"/>
  <c r="AD255" i="3"/>
  <c r="AA255" i="3"/>
  <c r="AB255" i="3" s="1"/>
  <c r="Y255" i="3"/>
  <c r="X255" i="3"/>
  <c r="W255" i="3"/>
  <c r="U255" i="3"/>
  <c r="T255" i="3"/>
  <c r="S255" i="3"/>
  <c r="R255" i="3"/>
  <c r="J255" i="3"/>
  <c r="K255" i="3" s="1"/>
  <c r="G255" i="3"/>
  <c r="E255" i="3"/>
  <c r="D255" i="3"/>
  <c r="C255" i="3"/>
  <c r="H255" i="3" s="1"/>
  <c r="AV254" i="3"/>
  <c r="AL254" i="3"/>
  <c r="AG254" i="3"/>
  <c r="AD254" i="3"/>
  <c r="AA254" i="3"/>
  <c r="AB254" i="3" s="1"/>
  <c r="Y254" i="3"/>
  <c r="X254" i="3"/>
  <c r="W254" i="3"/>
  <c r="U254" i="3"/>
  <c r="T254" i="3"/>
  <c r="S254" i="3"/>
  <c r="R254" i="3"/>
  <c r="J254" i="3"/>
  <c r="G254" i="3"/>
  <c r="E254" i="3"/>
  <c r="C254" i="3"/>
  <c r="AV253" i="3"/>
  <c r="AL253" i="3"/>
  <c r="AG253" i="3"/>
  <c r="AD253" i="3"/>
  <c r="AA253" i="3"/>
  <c r="AB253" i="3" s="1"/>
  <c r="Y253" i="3"/>
  <c r="X253" i="3"/>
  <c r="W253" i="3"/>
  <c r="U253" i="3"/>
  <c r="T253" i="3"/>
  <c r="S253" i="3"/>
  <c r="R253" i="3"/>
  <c r="J253" i="3"/>
  <c r="G253" i="3"/>
  <c r="E253" i="3"/>
  <c r="C253" i="3"/>
  <c r="M253" i="3" s="1"/>
  <c r="AV252" i="3"/>
  <c r="AL252" i="3"/>
  <c r="AO252" i="3" s="1"/>
  <c r="AQ252" i="3" s="1"/>
  <c r="AG252" i="3"/>
  <c r="AI252" i="3" s="1"/>
  <c r="AD252" i="3"/>
  <c r="AA252" i="3"/>
  <c r="AB252" i="3" s="1"/>
  <c r="Y252" i="3"/>
  <c r="X252" i="3"/>
  <c r="W252" i="3"/>
  <c r="U252" i="3"/>
  <c r="T252" i="3"/>
  <c r="S252" i="3"/>
  <c r="R252" i="3"/>
  <c r="J252" i="3"/>
  <c r="G252" i="3"/>
  <c r="E252" i="3"/>
  <c r="C252" i="3"/>
  <c r="V252" i="3" s="1"/>
  <c r="AV251" i="3"/>
  <c r="AL251" i="3"/>
  <c r="AG251" i="3"/>
  <c r="AD251" i="3"/>
  <c r="AA251" i="3"/>
  <c r="AB251" i="3" s="1"/>
  <c r="Y251" i="3"/>
  <c r="X251" i="3"/>
  <c r="W251" i="3"/>
  <c r="U251" i="3"/>
  <c r="T251" i="3"/>
  <c r="S251" i="3"/>
  <c r="R251" i="3"/>
  <c r="J251" i="3"/>
  <c r="G251" i="3"/>
  <c r="E251" i="3"/>
  <c r="C251" i="3"/>
  <c r="AV250" i="3"/>
  <c r="AL250" i="3"/>
  <c r="AG250" i="3"/>
  <c r="AI250" i="3" s="1"/>
  <c r="AD250" i="3"/>
  <c r="AA250" i="3"/>
  <c r="AB250" i="3" s="1"/>
  <c r="Y250" i="3"/>
  <c r="X250" i="3"/>
  <c r="W250" i="3"/>
  <c r="U250" i="3"/>
  <c r="T250" i="3"/>
  <c r="S250" i="3"/>
  <c r="R250" i="3"/>
  <c r="J250" i="3"/>
  <c r="G250" i="3"/>
  <c r="E250" i="3"/>
  <c r="C250" i="3"/>
  <c r="M250" i="3" s="1"/>
  <c r="AV249" i="3"/>
  <c r="AL249" i="3"/>
  <c r="AG249" i="3"/>
  <c r="AD249" i="3"/>
  <c r="AA249" i="3"/>
  <c r="AB249" i="3" s="1"/>
  <c r="Y249" i="3"/>
  <c r="X249" i="3"/>
  <c r="W249" i="3"/>
  <c r="U249" i="3"/>
  <c r="T249" i="3"/>
  <c r="S249" i="3"/>
  <c r="R249" i="3"/>
  <c r="J249" i="3"/>
  <c r="K249" i="3" s="1"/>
  <c r="G249" i="3"/>
  <c r="E249" i="3"/>
  <c r="C249" i="3"/>
  <c r="AV248" i="3"/>
  <c r="AL248" i="3"/>
  <c r="AG248" i="3"/>
  <c r="AI248" i="3" s="1"/>
  <c r="AD248" i="3"/>
  <c r="AA248" i="3"/>
  <c r="AB248" i="3" s="1"/>
  <c r="Y248" i="3"/>
  <c r="X248" i="3"/>
  <c r="W248" i="3"/>
  <c r="U248" i="3"/>
  <c r="T248" i="3"/>
  <c r="S248" i="3"/>
  <c r="R248" i="3"/>
  <c r="J248" i="3"/>
  <c r="K248" i="3" s="1"/>
  <c r="G248" i="3"/>
  <c r="E248" i="3"/>
  <c r="C248" i="3"/>
  <c r="AV247" i="3"/>
  <c r="AL247" i="3"/>
  <c r="AG247" i="3"/>
  <c r="AI247" i="3" s="1"/>
  <c r="AD247" i="3"/>
  <c r="AA247" i="3"/>
  <c r="AB247" i="3" s="1"/>
  <c r="Y247" i="3"/>
  <c r="X247" i="3"/>
  <c r="W247" i="3"/>
  <c r="U247" i="3"/>
  <c r="T247" i="3"/>
  <c r="S247" i="3"/>
  <c r="R247" i="3"/>
  <c r="J247" i="3"/>
  <c r="K247" i="3" s="1"/>
  <c r="G247" i="3"/>
  <c r="E247" i="3"/>
  <c r="C247" i="3"/>
  <c r="D247" i="3" s="1"/>
  <c r="AV246" i="3"/>
  <c r="AL246" i="3"/>
  <c r="AG246" i="3"/>
  <c r="AI246" i="3" s="1"/>
  <c r="AD246" i="3"/>
  <c r="AA246" i="3"/>
  <c r="AB246" i="3" s="1"/>
  <c r="Y246" i="3"/>
  <c r="X246" i="3"/>
  <c r="W246" i="3"/>
  <c r="U246" i="3"/>
  <c r="T246" i="3"/>
  <c r="S246" i="3"/>
  <c r="R246" i="3"/>
  <c r="J246" i="3"/>
  <c r="G246" i="3"/>
  <c r="E246" i="3"/>
  <c r="C246" i="3"/>
  <c r="AV245" i="3"/>
  <c r="AL245" i="3"/>
  <c r="AO245" i="3" s="1"/>
  <c r="AQ245" i="3" s="1"/>
  <c r="AG245" i="3"/>
  <c r="AI245" i="3" s="1"/>
  <c r="AD245" i="3"/>
  <c r="AA245" i="3"/>
  <c r="AB245" i="3" s="1"/>
  <c r="Y245" i="3"/>
  <c r="X245" i="3"/>
  <c r="W245" i="3"/>
  <c r="U245" i="3"/>
  <c r="T245" i="3"/>
  <c r="S245" i="3"/>
  <c r="R245" i="3"/>
  <c r="J245" i="3"/>
  <c r="G245" i="3"/>
  <c r="E245" i="3"/>
  <c r="C245" i="3"/>
  <c r="AV244" i="3"/>
  <c r="AL244" i="3"/>
  <c r="AG244" i="3"/>
  <c r="AD244" i="3"/>
  <c r="AA244" i="3"/>
  <c r="AB244" i="3" s="1"/>
  <c r="Y244" i="3"/>
  <c r="X244" i="3"/>
  <c r="W244" i="3"/>
  <c r="U244" i="3"/>
  <c r="T244" i="3"/>
  <c r="S244" i="3"/>
  <c r="R244" i="3"/>
  <c r="J244" i="3"/>
  <c r="G244" i="3"/>
  <c r="E244" i="3"/>
  <c r="C244" i="3"/>
  <c r="AV243" i="3"/>
  <c r="AL243" i="3"/>
  <c r="AG243" i="3"/>
  <c r="AD243" i="3"/>
  <c r="AA243" i="3"/>
  <c r="AB243" i="3" s="1"/>
  <c r="Y243" i="3"/>
  <c r="X243" i="3"/>
  <c r="W243" i="3"/>
  <c r="U243" i="3"/>
  <c r="T243" i="3"/>
  <c r="S243" i="3"/>
  <c r="R243" i="3"/>
  <c r="J243" i="3"/>
  <c r="G243" i="3"/>
  <c r="E243" i="3"/>
  <c r="C243" i="3"/>
  <c r="AE243" i="3" s="1"/>
  <c r="AV242" i="3"/>
  <c r="AL242" i="3"/>
  <c r="AO242" i="3" s="1"/>
  <c r="AQ242" i="3" s="1"/>
  <c r="AG242" i="3"/>
  <c r="AD242" i="3"/>
  <c r="AA242" i="3"/>
  <c r="AB242" i="3" s="1"/>
  <c r="Y242" i="3"/>
  <c r="X242" i="3"/>
  <c r="W242" i="3"/>
  <c r="U242" i="3"/>
  <c r="T242" i="3"/>
  <c r="S242" i="3"/>
  <c r="R242" i="3"/>
  <c r="J242" i="3"/>
  <c r="G242" i="3"/>
  <c r="E242" i="3"/>
  <c r="C242" i="3"/>
  <c r="P242" i="3" s="1"/>
  <c r="AV241" i="3"/>
  <c r="AL241" i="3"/>
  <c r="AG241" i="3"/>
  <c r="AI241" i="3" s="1"/>
  <c r="AD241" i="3"/>
  <c r="AA241" i="3"/>
  <c r="AB241" i="3" s="1"/>
  <c r="Y241" i="3"/>
  <c r="X241" i="3"/>
  <c r="W241" i="3"/>
  <c r="U241" i="3"/>
  <c r="T241" i="3"/>
  <c r="S241" i="3"/>
  <c r="R241" i="3"/>
  <c r="J241" i="3"/>
  <c r="G241" i="3"/>
  <c r="E241" i="3"/>
  <c r="D241" i="3"/>
  <c r="C241" i="3"/>
  <c r="H241" i="3" s="1"/>
  <c r="AV240" i="3"/>
  <c r="AL240" i="3"/>
  <c r="AG240" i="3"/>
  <c r="AD240" i="3"/>
  <c r="AA240" i="3"/>
  <c r="AB240" i="3" s="1"/>
  <c r="Y240" i="3"/>
  <c r="X240" i="3"/>
  <c r="W240" i="3"/>
  <c r="U240" i="3"/>
  <c r="T240" i="3"/>
  <c r="S240" i="3"/>
  <c r="R240" i="3"/>
  <c r="J240" i="3"/>
  <c r="K240" i="3" s="1"/>
  <c r="G240" i="3"/>
  <c r="E240" i="3"/>
  <c r="C240" i="3"/>
  <c r="V240" i="3" s="1"/>
  <c r="AV239" i="3"/>
  <c r="AL239" i="3"/>
  <c r="AG239" i="3"/>
  <c r="AD239" i="3"/>
  <c r="AA239" i="3"/>
  <c r="AB239" i="3" s="1"/>
  <c r="Y239" i="3"/>
  <c r="X239" i="3"/>
  <c r="W239" i="3"/>
  <c r="U239" i="3"/>
  <c r="T239" i="3"/>
  <c r="S239" i="3"/>
  <c r="R239" i="3"/>
  <c r="J239" i="3"/>
  <c r="K239" i="3" s="1"/>
  <c r="G239" i="3"/>
  <c r="E239" i="3"/>
  <c r="C239" i="3"/>
  <c r="V239" i="3" s="1"/>
  <c r="AV238" i="3"/>
  <c r="AL238" i="3"/>
  <c r="AO238" i="3" s="1"/>
  <c r="AQ238" i="3" s="1"/>
  <c r="AG238" i="3"/>
  <c r="AD238" i="3"/>
  <c r="AA238" i="3"/>
  <c r="AB238" i="3" s="1"/>
  <c r="Y238" i="3"/>
  <c r="X238" i="3"/>
  <c r="W238" i="3"/>
  <c r="U238" i="3"/>
  <c r="T238" i="3"/>
  <c r="S238" i="3"/>
  <c r="R238" i="3"/>
  <c r="J238" i="3"/>
  <c r="G238" i="3"/>
  <c r="E238" i="3"/>
  <c r="C238" i="3"/>
  <c r="AV237" i="3"/>
  <c r="AL237" i="3"/>
  <c r="AG237" i="3"/>
  <c r="AD237" i="3"/>
  <c r="AA237" i="3"/>
  <c r="AB237" i="3" s="1"/>
  <c r="Y237" i="3"/>
  <c r="X237" i="3"/>
  <c r="W237" i="3"/>
  <c r="U237" i="3"/>
  <c r="T237" i="3"/>
  <c r="S237" i="3"/>
  <c r="R237" i="3"/>
  <c r="J237" i="3"/>
  <c r="K237" i="3" s="1"/>
  <c r="G237" i="3"/>
  <c r="E237" i="3"/>
  <c r="C237" i="3"/>
  <c r="M237" i="3" s="1"/>
  <c r="AV236" i="3"/>
  <c r="AL236" i="3"/>
  <c r="AG236" i="3"/>
  <c r="AI236" i="3" s="1"/>
  <c r="AD236" i="3"/>
  <c r="AA236" i="3"/>
  <c r="AB236" i="3" s="1"/>
  <c r="Y236" i="3"/>
  <c r="X236" i="3"/>
  <c r="W236" i="3"/>
  <c r="U236" i="3"/>
  <c r="T236" i="3"/>
  <c r="S236" i="3"/>
  <c r="R236" i="3"/>
  <c r="J236" i="3"/>
  <c r="G236" i="3"/>
  <c r="E236" i="3"/>
  <c r="C236" i="3"/>
  <c r="AE236" i="3" s="1"/>
  <c r="AV235" i="3"/>
  <c r="AL235" i="3"/>
  <c r="AG235" i="3"/>
  <c r="AI235" i="3" s="1"/>
  <c r="AD235" i="3"/>
  <c r="AA235" i="3"/>
  <c r="AB235" i="3" s="1"/>
  <c r="Y235" i="3"/>
  <c r="X235" i="3"/>
  <c r="W235" i="3"/>
  <c r="U235" i="3"/>
  <c r="T235" i="3"/>
  <c r="S235" i="3"/>
  <c r="R235" i="3"/>
  <c r="J235" i="3"/>
  <c r="K235" i="3"/>
  <c r="G235" i="3"/>
  <c r="E235" i="3"/>
  <c r="C235" i="3"/>
  <c r="AV234" i="3"/>
  <c r="AL234" i="3"/>
  <c r="AG234" i="3"/>
  <c r="AI234" i="3" s="1"/>
  <c r="AD234" i="3"/>
  <c r="AA234" i="3"/>
  <c r="AB234" i="3" s="1"/>
  <c r="Y234" i="3"/>
  <c r="X234" i="3"/>
  <c r="W234" i="3"/>
  <c r="U234" i="3"/>
  <c r="T234" i="3"/>
  <c r="S234" i="3"/>
  <c r="R234" i="3"/>
  <c r="J234" i="3"/>
  <c r="K234" i="3" s="1"/>
  <c r="G234" i="3"/>
  <c r="E234" i="3"/>
  <c r="C234" i="3"/>
  <c r="D234" i="3" s="1"/>
  <c r="AV233" i="3"/>
  <c r="AL233" i="3"/>
  <c r="AG233" i="3"/>
  <c r="AI233" i="3" s="1"/>
  <c r="AD233" i="3"/>
  <c r="AA233" i="3"/>
  <c r="AB233" i="3" s="1"/>
  <c r="Y233" i="3"/>
  <c r="X233" i="3"/>
  <c r="W233" i="3"/>
  <c r="U233" i="3"/>
  <c r="T233" i="3"/>
  <c r="S233" i="3"/>
  <c r="R233" i="3"/>
  <c r="J233" i="3"/>
  <c r="G233" i="3"/>
  <c r="E233" i="3"/>
  <c r="C233" i="3"/>
  <c r="H233" i="3" s="1"/>
  <c r="AV232" i="3"/>
  <c r="AL232" i="3"/>
  <c r="AG232" i="3"/>
  <c r="AE232" i="3"/>
  <c r="AD232" i="3"/>
  <c r="AA232" i="3"/>
  <c r="AB232" i="3" s="1"/>
  <c r="Y232" i="3"/>
  <c r="X232" i="3"/>
  <c r="W232" i="3"/>
  <c r="U232" i="3"/>
  <c r="T232" i="3"/>
  <c r="S232" i="3"/>
  <c r="R232" i="3"/>
  <c r="J232" i="3"/>
  <c r="H232" i="3"/>
  <c r="G232" i="3"/>
  <c r="E232" i="3"/>
  <c r="C232" i="3"/>
  <c r="V232" i="3" s="1"/>
  <c r="AV231" i="3"/>
  <c r="AL231" i="3"/>
  <c r="AG231" i="3"/>
  <c r="AD231" i="3"/>
  <c r="AA231" i="3"/>
  <c r="AB231" i="3" s="1"/>
  <c r="Y231" i="3"/>
  <c r="X231" i="3"/>
  <c r="W231" i="3"/>
  <c r="U231" i="3"/>
  <c r="T231" i="3"/>
  <c r="S231" i="3"/>
  <c r="R231" i="3"/>
  <c r="J231" i="3"/>
  <c r="G231" i="3"/>
  <c r="E231" i="3"/>
  <c r="C231" i="3"/>
  <c r="AV230" i="3"/>
  <c r="AL230" i="3"/>
  <c r="AO230" i="3" s="1"/>
  <c r="AQ230" i="3" s="1"/>
  <c r="AG230" i="3"/>
  <c r="AI230" i="3" s="1"/>
  <c r="AD230" i="3"/>
  <c r="AA230" i="3"/>
  <c r="AB230" i="3" s="1"/>
  <c r="Y230" i="3"/>
  <c r="X230" i="3"/>
  <c r="W230" i="3"/>
  <c r="U230" i="3"/>
  <c r="T230" i="3"/>
  <c r="S230" i="3"/>
  <c r="R230" i="3"/>
  <c r="J230" i="3"/>
  <c r="G230" i="3"/>
  <c r="E230" i="3"/>
  <c r="C230" i="3"/>
  <c r="M230" i="3" s="1"/>
  <c r="AV229" i="3"/>
  <c r="AL229" i="3"/>
  <c r="AG229" i="3"/>
  <c r="AD229" i="3"/>
  <c r="AA229" i="3"/>
  <c r="AB229" i="3" s="1"/>
  <c r="Y229" i="3"/>
  <c r="X229" i="3"/>
  <c r="W229" i="3"/>
  <c r="U229" i="3"/>
  <c r="T229" i="3"/>
  <c r="S229" i="3"/>
  <c r="R229" i="3"/>
  <c r="J229" i="3"/>
  <c r="K229" i="3" s="1"/>
  <c r="G229" i="3"/>
  <c r="E229" i="3"/>
  <c r="C229" i="3"/>
  <c r="AV228" i="3"/>
  <c r="AO228" i="3"/>
  <c r="AQ228" i="3" s="1"/>
  <c r="AL228" i="3"/>
  <c r="AG228" i="3"/>
  <c r="AD228" i="3"/>
  <c r="AA228" i="3"/>
  <c r="AB228" i="3" s="1"/>
  <c r="Y228" i="3"/>
  <c r="X228" i="3"/>
  <c r="W228" i="3"/>
  <c r="U228" i="3"/>
  <c r="T228" i="3"/>
  <c r="S228" i="3"/>
  <c r="R228" i="3"/>
  <c r="J228" i="3"/>
  <c r="K228" i="3" s="1"/>
  <c r="G228" i="3"/>
  <c r="E228" i="3"/>
  <c r="C228" i="3"/>
  <c r="M228" i="3" s="1"/>
  <c r="AV227" i="3"/>
  <c r="AL227" i="3"/>
  <c r="AO227" i="3" s="1"/>
  <c r="AG227" i="3"/>
  <c r="AD227" i="3"/>
  <c r="AA227" i="3"/>
  <c r="AB227" i="3" s="1"/>
  <c r="Y227" i="3"/>
  <c r="X227" i="3"/>
  <c r="W227" i="3"/>
  <c r="U227" i="3"/>
  <c r="T227" i="3"/>
  <c r="S227" i="3"/>
  <c r="R227" i="3"/>
  <c r="J227" i="3"/>
  <c r="K227" i="3" s="1"/>
  <c r="G227" i="3"/>
  <c r="E227" i="3"/>
  <c r="C227" i="3"/>
  <c r="AV226" i="3"/>
  <c r="AO226" i="3"/>
  <c r="AQ226" i="3" s="1"/>
  <c r="AL226" i="3"/>
  <c r="AG226" i="3"/>
  <c r="AD226" i="3"/>
  <c r="AA226" i="3"/>
  <c r="AB226" i="3" s="1"/>
  <c r="Y226" i="3"/>
  <c r="X226" i="3"/>
  <c r="W226" i="3"/>
  <c r="U226" i="3"/>
  <c r="T226" i="3"/>
  <c r="S226" i="3"/>
  <c r="R226" i="3"/>
  <c r="J226" i="3"/>
  <c r="G226" i="3"/>
  <c r="E226" i="3"/>
  <c r="C226" i="3"/>
  <c r="AV225" i="3"/>
  <c r="AL225" i="3"/>
  <c r="AG225" i="3"/>
  <c r="AI225" i="3" s="1"/>
  <c r="AD225" i="3"/>
  <c r="AA225" i="3"/>
  <c r="AB225" i="3" s="1"/>
  <c r="Y225" i="3"/>
  <c r="X225" i="3"/>
  <c r="W225" i="3"/>
  <c r="U225" i="3"/>
  <c r="T225" i="3"/>
  <c r="S225" i="3"/>
  <c r="R225" i="3"/>
  <c r="J225" i="3"/>
  <c r="K225" i="3" s="1"/>
  <c r="G225" i="3"/>
  <c r="E225" i="3"/>
  <c r="C225" i="3"/>
  <c r="D225" i="3" s="1"/>
  <c r="AV224" i="3"/>
  <c r="AL224" i="3"/>
  <c r="AG224" i="3"/>
  <c r="AI224" i="3" s="1"/>
  <c r="AE224" i="3"/>
  <c r="AD224" i="3"/>
  <c r="AA224" i="3"/>
  <c r="AB224" i="3" s="1"/>
  <c r="Y224" i="3"/>
  <c r="X224" i="3"/>
  <c r="W224" i="3"/>
  <c r="U224" i="3"/>
  <c r="T224" i="3"/>
  <c r="S224" i="3"/>
  <c r="R224" i="3"/>
  <c r="J224" i="3"/>
  <c r="G224" i="3"/>
  <c r="E224" i="3"/>
  <c r="C224" i="3"/>
  <c r="D224" i="3" s="1"/>
  <c r="AV223" i="3"/>
  <c r="AL223" i="3"/>
  <c r="AG223" i="3"/>
  <c r="AI223" i="3" s="1"/>
  <c r="AD223" i="3"/>
  <c r="AA223" i="3"/>
  <c r="AB223" i="3" s="1"/>
  <c r="Y223" i="3"/>
  <c r="X223" i="3"/>
  <c r="W223" i="3"/>
  <c r="U223" i="3"/>
  <c r="T223" i="3"/>
  <c r="S223" i="3"/>
  <c r="R223" i="3"/>
  <c r="J223" i="3"/>
  <c r="K223" i="3" s="1"/>
  <c r="O223" i="3" s="1"/>
  <c r="G223" i="3"/>
  <c r="E223" i="3"/>
  <c r="C223" i="3"/>
  <c r="AV222" i="3"/>
  <c r="AL222" i="3"/>
  <c r="AG222" i="3"/>
  <c r="AD222" i="3"/>
  <c r="AA222" i="3"/>
  <c r="AB222" i="3" s="1"/>
  <c r="Y222" i="3"/>
  <c r="X222" i="3"/>
  <c r="W222" i="3"/>
  <c r="U222" i="3"/>
  <c r="T222" i="3"/>
  <c r="S222" i="3"/>
  <c r="R222" i="3"/>
  <c r="J222" i="3"/>
  <c r="K222" i="3" s="1"/>
  <c r="G222" i="3"/>
  <c r="E222" i="3"/>
  <c r="C222" i="3"/>
  <c r="AE222" i="3" s="1"/>
  <c r="AV221" i="3"/>
  <c r="AL221" i="3"/>
  <c r="AO221" i="3" s="1"/>
  <c r="AQ221" i="3" s="1"/>
  <c r="AG221" i="3"/>
  <c r="AD221" i="3"/>
  <c r="AA221" i="3"/>
  <c r="AB221" i="3" s="1"/>
  <c r="Y221" i="3"/>
  <c r="X221" i="3"/>
  <c r="W221" i="3"/>
  <c r="U221" i="3"/>
  <c r="T221" i="3"/>
  <c r="S221" i="3"/>
  <c r="R221" i="3"/>
  <c r="J221" i="3"/>
  <c r="K221" i="3" s="1"/>
  <c r="L221" i="3" s="1"/>
  <c r="G221" i="3"/>
  <c r="E221" i="3"/>
  <c r="C221" i="3"/>
  <c r="M221" i="3" s="1"/>
  <c r="AV220" i="3"/>
  <c r="AL220" i="3"/>
  <c r="AG220" i="3"/>
  <c r="AD220" i="3"/>
  <c r="AA220" i="3"/>
  <c r="AB220" i="3" s="1"/>
  <c r="Y220" i="3"/>
  <c r="X220" i="3"/>
  <c r="W220" i="3"/>
  <c r="U220" i="3"/>
  <c r="T220" i="3"/>
  <c r="S220" i="3"/>
  <c r="R220" i="3"/>
  <c r="J220" i="3"/>
  <c r="G220" i="3"/>
  <c r="E220" i="3"/>
  <c r="C220" i="3"/>
  <c r="AV219" i="3"/>
  <c r="AL219" i="3"/>
  <c r="AN219" i="3" s="1"/>
  <c r="AG219" i="3"/>
  <c r="AI219" i="3" s="1"/>
  <c r="AD219" i="3"/>
  <c r="AA219" i="3"/>
  <c r="AB219" i="3" s="1"/>
  <c r="Y219" i="3"/>
  <c r="X219" i="3"/>
  <c r="W219" i="3"/>
  <c r="U219" i="3"/>
  <c r="T219" i="3"/>
  <c r="S219" i="3"/>
  <c r="R219" i="3"/>
  <c r="J219" i="3"/>
  <c r="K219" i="3" s="1"/>
  <c r="G219" i="3"/>
  <c r="E219" i="3"/>
  <c r="C219" i="3"/>
  <c r="AV218" i="3"/>
  <c r="AL218" i="3"/>
  <c r="AG218" i="3"/>
  <c r="AI218" i="3" s="1"/>
  <c r="AD218" i="3"/>
  <c r="AA218" i="3"/>
  <c r="AB218" i="3" s="1"/>
  <c r="Y218" i="3"/>
  <c r="X218" i="3"/>
  <c r="W218" i="3"/>
  <c r="U218" i="3"/>
  <c r="T218" i="3"/>
  <c r="S218" i="3"/>
  <c r="R218" i="3"/>
  <c r="J218" i="3"/>
  <c r="K218" i="3" s="1"/>
  <c r="G218" i="3"/>
  <c r="E218" i="3"/>
  <c r="C218" i="3"/>
  <c r="AV217" i="3"/>
  <c r="AL217" i="3"/>
  <c r="AN217" i="3" s="1"/>
  <c r="AG217" i="3"/>
  <c r="AI217" i="3" s="1"/>
  <c r="AD217" i="3"/>
  <c r="AA217" i="3"/>
  <c r="AB217" i="3" s="1"/>
  <c r="Y217" i="3"/>
  <c r="X217" i="3"/>
  <c r="W217" i="3"/>
  <c r="U217" i="3"/>
  <c r="T217" i="3"/>
  <c r="S217" i="3"/>
  <c r="R217" i="3"/>
  <c r="J217" i="3"/>
  <c r="G217" i="3"/>
  <c r="E217" i="3"/>
  <c r="C217" i="3"/>
  <c r="AV216" i="3"/>
  <c r="AL216" i="3"/>
  <c r="AG216" i="3"/>
  <c r="AI216" i="3" s="1"/>
  <c r="AD216" i="3"/>
  <c r="AA216" i="3"/>
  <c r="AB216" i="3" s="1"/>
  <c r="Y216" i="3"/>
  <c r="X216" i="3"/>
  <c r="W216" i="3"/>
  <c r="U216" i="3"/>
  <c r="T216" i="3"/>
  <c r="S216" i="3"/>
  <c r="R216" i="3"/>
  <c r="J216" i="3"/>
  <c r="G216" i="3"/>
  <c r="E216" i="3"/>
  <c r="C216" i="3"/>
  <c r="AV215" i="3"/>
  <c r="AL215" i="3"/>
  <c r="AG215" i="3"/>
  <c r="AI215" i="3" s="1"/>
  <c r="AD215" i="3"/>
  <c r="AA215" i="3"/>
  <c r="AB215" i="3" s="1"/>
  <c r="Y215" i="3"/>
  <c r="X215" i="3"/>
  <c r="W215" i="3"/>
  <c r="U215" i="3"/>
  <c r="T215" i="3"/>
  <c r="S215" i="3"/>
  <c r="R215" i="3"/>
  <c r="J215" i="3"/>
  <c r="K215" i="3"/>
  <c r="G215" i="3"/>
  <c r="E215" i="3"/>
  <c r="C215" i="3"/>
  <c r="M215" i="3" s="1"/>
  <c r="AV214" i="3"/>
  <c r="AL214" i="3"/>
  <c r="AO214" i="3" s="1"/>
  <c r="AQ214" i="3" s="1"/>
  <c r="AG214" i="3"/>
  <c r="AD214" i="3"/>
  <c r="AA214" i="3"/>
  <c r="AB214" i="3" s="1"/>
  <c r="Y214" i="3"/>
  <c r="X214" i="3"/>
  <c r="W214" i="3"/>
  <c r="U214" i="3"/>
  <c r="T214" i="3"/>
  <c r="S214" i="3"/>
  <c r="R214" i="3"/>
  <c r="P214" i="3"/>
  <c r="J214" i="3"/>
  <c r="G214" i="3"/>
  <c r="E214" i="3"/>
  <c r="C214" i="3"/>
  <c r="D214" i="3" s="1"/>
  <c r="AV213" i="3"/>
  <c r="AL213" i="3"/>
  <c r="AG213" i="3"/>
  <c r="AD213" i="3"/>
  <c r="AA213" i="3"/>
  <c r="AB213" i="3" s="1"/>
  <c r="Y213" i="3"/>
  <c r="X213" i="3"/>
  <c r="W213" i="3"/>
  <c r="U213" i="3"/>
  <c r="T213" i="3"/>
  <c r="S213" i="3"/>
  <c r="R213" i="3"/>
  <c r="J213" i="3"/>
  <c r="K213" i="3" s="1"/>
  <c r="G213" i="3"/>
  <c r="E213" i="3"/>
  <c r="C213" i="3"/>
  <c r="D213" i="3" s="1"/>
  <c r="AV212" i="3"/>
  <c r="AL212" i="3"/>
  <c r="AG212" i="3"/>
  <c r="AD212" i="3"/>
  <c r="AA212" i="3"/>
  <c r="AB212" i="3" s="1"/>
  <c r="Y212" i="3"/>
  <c r="X212" i="3"/>
  <c r="W212" i="3"/>
  <c r="U212" i="3"/>
  <c r="T212" i="3"/>
  <c r="S212" i="3"/>
  <c r="R212" i="3"/>
  <c r="M212" i="3"/>
  <c r="J212" i="3"/>
  <c r="K212" i="3" s="1"/>
  <c r="L212" i="3" s="1"/>
  <c r="G212" i="3"/>
  <c r="E212" i="3"/>
  <c r="C212" i="3"/>
  <c r="H212" i="3" s="1"/>
  <c r="AV211" i="3"/>
  <c r="AL211" i="3"/>
  <c r="AG211" i="3"/>
  <c r="AI211" i="3" s="1"/>
  <c r="AD211" i="3"/>
  <c r="AA211" i="3"/>
  <c r="AB211" i="3" s="1"/>
  <c r="Y211" i="3"/>
  <c r="X211" i="3"/>
  <c r="W211" i="3"/>
  <c r="U211" i="3"/>
  <c r="T211" i="3"/>
  <c r="S211" i="3"/>
  <c r="R211" i="3"/>
  <c r="J211" i="3"/>
  <c r="G211" i="3"/>
  <c r="E211" i="3"/>
  <c r="C211" i="3"/>
  <c r="M211" i="3" s="1"/>
  <c r="AV210" i="3"/>
  <c r="AL210" i="3"/>
  <c r="AO210" i="3" s="1"/>
  <c r="AQ210" i="3" s="1"/>
  <c r="AG210" i="3"/>
  <c r="AI210" i="3" s="1"/>
  <c r="AD210" i="3"/>
  <c r="AA210" i="3"/>
  <c r="AB210" i="3" s="1"/>
  <c r="Y210" i="3"/>
  <c r="X210" i="3"/>
  <c r="W210" i="3"/>
  <c r="U210" i="3"/>
  <c r="T210" i="3"/>
  <c r="S210" i="3"/>
  <c r="R210" i="3"/>
  <c r="J210" i="3"/>
  <c r="G210" i="3"/>
  <c r="E210" i="3"/>
  <c r="C210" i="3"/>
  <c r="AV209" i="3"/>
  <c r="AL209" i="3"/>
  <c r="AO209" i="3" s="1"/>
  <c r="AQ209" i="3" s="1"/>
  <c r="AG209" i="3"/>
  <c r="AI209" i="3" s="1"/>
  <c r="AD209" i="3"/>
  <c r="AA209" i="3"/>
  <c r="AB209" i="3" s="1"/>
  <c r="Y209" i="3"/>
  <c r="X209" i="3"/>
  <c r="W209" i="3"/>
  <c r="U209" i="3"/>
  <c r="T209" i="3"/>
  <c r="S209" i="3"/>
  <c r="R209" i="3"/>
  <c r="J209" i="3"/>
  <c r="G209" i="3"/>
  <c r="E209" i="3"/>
  <c r="C209" i="3"/>
  <c r="AV208" i="3"/>
  <c r="AL208" i="3"/>
  <c r="AG208" i="3"/>
  <c r="AD208" i="3"/>
  <c r="AA208" i="3"/>
  <c r="AB208" i="3" s="1"/>
  <c r="Y208" i="3"/>
  <c r="X208" i="3"/>
  <c r="W208" i="3"/>
  <c r="U208" i="3"/>
  <c r="T208" i="3"/>
  <c r="S208" i="3"/>
  <c r="R208" i="3"/>
  <c r="J208" i="3"/>
  <c r="G208" i="3"/>
  <c r="E208" i="3"/>
  <c r="C208" i="3"/>
  <c r="V208" i="3" s="1"/>
  <c r="AV207" i="3"/>
  <c r="AL207" i="3"/>
  <c r="AG207" i="3"/>
  <c r="AI207" i="3" s="1"/>
  <c r="AD207" i="3"/>
  <c r="AA207" i="3"/>
  <c r="AB207" i="3" s="1"/>
  <c r="Y207" i="3"/>
  <c r="X207" i="3"/>
  <c r="W207" i="3"/>
  <c r="U207" i="3"/>
  <c r="T207" i="3"/>
  <c r="S207" i="3"/>
  <c r="R207" i="3"/>
  <c r="J207" i="3"/>
  <c r="G207" i="3"/>
  <c r="E207" i="3"/>
  <c r="C207" i="3"/>
  <c r="AV206" i="3"/>
  <c r="AL206" i="3"/>
  <c r="AO206" i="3" s="1"/>
  <c r="AQ206" i="3" s="1"/>
  <c r="AG206" i="3"/>
  <c r="AD206" i="3"/>
  <c r="AA206" i="3"/>
  <c r="AB206" i="3" s="1"/>
  <c r="Y206" i="3"/>
  <c r="X206" i="3"/>
  <c r="W206" i="3"/>
  <c r="U206" i="3"/>
  <c r="T206" i="3"/>
  <c r="S206" i="3"/>
  <c r="R206" i="3"/>
  <c r="J206" i="3"/>
  <c r="K206" i="3" s="1"/>
  <c r="G206" i="3"/>
  <c r="E206" i="3"/>
  <c r="C206" i="3"/>
  <c r="V206" i="3" s="1"/>
  <c r="AV205" i="3"/>
  <c r="AL205" i="3"/>
  <c r="AR205" i="3" s="1"/>
  <c r="AG205" i="3"/>
  <c r="AI205" i="3" s="1"/>
  <c r="AD205" i="3"/>
  <c r="AA205" i="3"/>
  <c r="AB205" i="3" s="1"/>
  <c r="Y205" i="3"/>
  <c r="X205" i="3"/>
  <c r="W205" i="3"/>
  <c r="U205" i="3"/>
  <c r="T205" i="3"/>
  <c r="S205" i="3"/>
  <c r="R205" i="3"/>
  <c r="J205" i="3"/>
  <c r="K205" i="3"/>
  <c r="G205" i="3"/>
  <c r="E205" i="3"/>
  <c r="C205" i="3"/>
  <c r="V205" i="3" s="1"/>
  <c r="AV204" i="3"/>
  <c r="AL204" i="3"/>
  <c r="AO204" i="3" s="1"/>
  <c r="AQ204" i="3" s="1"/>
  <c r="AG204" i="3"/>
  <c r="AD204" i="3"/>
  <c r="AA204" i="3"/>
  <c r="AB204" i="3" s="1"/>
  <c r="Y204" i="3"/>
  <c r="X204" i="3"/>
  <c r="W204" i="3"/>
  <c r="U204" i="3"/>
  <c r="T204" i="3"/>
  <c r="S204" i="3"/>
  <c r="R204" i="3"/>
  <c r="J204" i="3"/>
  <c r="G204" i="3"/>
  <c r="E204" i="3"/>
  <c r="C204" i="3"/>
  <c r="AV203" i="3"/>
  <c r="AL203" i="3"/>
  <c r="AG203" i="3"/>
  <c r="AI203" i="3" s="1"/>
  <c r="AD203" i="3"/>
  <c r="AA203" i="3"/>
  <c r="AB203" i="3" s="1"/>
  <c r="Y203" i="3"/>
  <c r="X203" i="3"/>
  <c r="W203" i="3"/>
  <c r="U203" i="3"/>
  <c r="T203" i="3"/>
  <c r="S203" i="3"/>
  <c r="R203" i="3"/>
  <c r="J203" i="3"/>
  <c r="G203" i="3"/>
  <c r="E203" i="3"/>
  <c r="C203" i="3"/>
  <c r="AV202" i="3"/>
  <c r="AL202" i="3"/>
  <c r="AO202" i="3" s="1"/>
  <c r="AG202" i="3"/>
  <c r="AD202" i="3"/>
  <c r="AA202" i="3"/>
  <c r="AB202" i="3" s="1"/>
  <c r="Y202" i="3"/>
  <c r="X202" i="3"/>
  <c r="W202" i="3"/>
  <c r="V202" i="3"/>
  <c r="U202" i="3"/>
  <c r="T202" i="3"/>
  <c r="S202" i="3"/>
  <c r="R202" i="3"/>
  <c r="J202" i="3"/>
  <c r="K202" i="3" s="1"/>
  <c r="L202" i="3" s="1"/>
  <c r="G202" i="3"/>
  <c r="E202" i="3"/>
  <c r="C202" i="3"/>
  <c r="D202" i="3" s="1"/>
  <c r="AV201" i="3"/>
  <c r="AL201" i="3"/>
  <c r="AG201" i="3"/>
  <c r="AD201" i="3"/>
  <c r="AA201" i="3"/>
  <c r="AB201" i="3" s="1"/>
  <c r="Y201" i="3"/>
  <c r="X201" i="3"/>
  <c r="W201" i="3"/>
  <c r="U201" i="3"/>
  <c r="T201" i="3"/>
  <c r="S201" i="3"/>
  <c r="R201" i="3"/>
  <c r="J201" i="3"/>
  <c r="K201" i="3" s="1"/>
  <c r="O201" i="3" s="1"/>
  <c r="G201" i="3"/>
  <c r="E201" i="3"/>
  <c r="C201" i="3"/>
  <c r="AV200" i="3"/>
  <c r="AL200" i="3"/>
  <c r="AG200" i="3"/>
  <c r="AI200" i="3" s="1"/>
  <c r="AD200" i="3"/>
  <c r="AA200" i="3"/>
  <c r="AB200" i="3" s="1"/>
  <c r="Y200" i="3"/>
  <c r="X200" i="3"/>
  <c r="W200" i="3"/>
  <c r="U200" i="3"/>
  <c r="T200" i="3"/>
  <c r="S200" i="3"/>
  <c r="R200" i="3"/>
  <c r="J200" i="3"/>
  <c r="K200" i="3"/>
  <c r="G200" i="3"/>
  <c r="E200" i="3"/>
  <c r="C200" i="3"/>
  <c r="AV199" i="3"/>
  <c r="AL199" i="3"/>
  <c r="AO199" i="3" s="1"/>
  <c r="AQ199" i="3" s="1"/>
  <c r="AG199" i="3"/>
  <c r="AD199" i="3"/>
  <c r="AA199" i="3"/>
  <c r="AB199" i="3" s="1"/>
  <c r="Y199" i="3"/>
  <c r="X199" i="3"/>
  <c r="W199" i="3"/>
  <c r="U199" i="3"/>
  <c r="T199" i="3"/>
  <c r="S199" i="3"/>
  <c r="R199" i="3"/>
  <c r="J199" i="3"/>
  <c r="G199" i="3"/>
  <c r="E199" i="3"/>
  <c r="C199" i="3"/>
  <c r="V199" i="3" s="1"/>
  <c r="AV198" i="3"/>
  <c r="AL198" i="3"/>
  <c r="AO198" i="3" s="1"/>
  <c r="AQ198" i="3" s="1"/>
  <c r="AG198" i="3"/>
  <c r="AD198" i="3"/>
  <c r="AA198" i="3"/>
  <c r="AB198" i="3" s="1"/>
  <c r="Y198" i="3"/>
  <c r="X198" i="3"/>
  <c r="W198" i="3"/>
  <c r="U198" i="3"/>
  <c r="T198" i="3"/>
  <c r="S198" i="3"/>
  <c r="R198" i="3"/>
  <c r="J198" i="3"/>
  <c r="K198" i="3" s="1"/>
  <c r="G198" i="3"/>
  <c r="E198" i="3"/>
  <c r="C198" i="3"/>
  <c r="AV197" i="3"/>
  <c r="AP197" i="3"/>
  <c r="AL197" i="3"/>
  <c r="AG197" i="3"/>
  <c r="AI197" i="3" s="1"/>
  <c r="AD197" i="3"/>
  <c r="AA197" i="3"/>
  <c r="AB197" i="3" s="1"/>
  <c r="Y197" i="3"/>
  <c r="X197" i="3"/>
  <c r="W197" i="3"/>
  <c r="U197" i="3"/>
  <c r="T197" i="3"/>
  <c r="S197" i="3"/>
  <c r="R197" i="3"/>
  <c r="J197" i="3"/>
  <c r="G197" i="3"/>
  <c r="E197" i="3"/>
  <c r="C197" i="3"/>
  <c r="D197" i="3" s="1"/>
  <c r="AV196" i="3"/>
  <c r="AL196" i="3"/>
  <c r="AG196" i="3"/>
  <c r="AI196" i="3" s="1"/>
  <c r="AD196" i="3"/>
  <c r="AA196" i="3"/>
  <c r="AB196" i="3" s="1"/>
  <c r="Y196" i="3"/>
  <c r="X196" i="3"/>
  <c r="W196" i="3"/>
  <c r="U196" i="3"/>
  <c r="T196" i="3"/>
  <c r="S196" i="3"/>
  <c r="R196" i="3"/>
  <c r="J196" i="3"/>
  <c r="G196" i="3"/>
  <c r="E196" i="3"/>
  <c r="C196" i="3"/>
  <c r="D196" i="3" s="1"/>
  <c r="AV195" i="3"/>
  <c r="AL195" i="3"/>
  <c r="AG195" i="3"/>
  <c r="AI195" i="3" s="1"/>
  <c r="AD195" i="3"/>
  <c r="AA195" i="3"/>
  <c r="AB195" i="3" s="1"/>
  <c r="Y195" i="3"/>
  <c r="X195" i="3"/>
  <c r="W195" i="3"/>
  <c r="U195" i="3"/>
  <c r="T195" i="3"/>
  <c r="S195" i="3"/>
  <c r="R195" i="3"/>
  <c r="J195" i="3"/>
  <c r="G195" i="3"/>
  <c r="E195" i="3"/>
  <c r="C195" i="3"/>
  <c r="H195" i="3" s="1"/>
  <c r="AV194" i="3"/>
  <c r="AL194" i="3"/>
  <c r="AG194" i="3"/>
  <c r="AI194" i="3" s="1"/>
  <c r="AD194" i="3"/>
  <c r="AA194" i="3"/>
  <c r="AB194" i="3" s="1"/>
  <c r="Y194" i="3"/>
  <c r="X194" i="3"/>
  <c r="W194" i="3"/>
  <c r="U194" i="3"/>
  <c r="T194" i="3"/>
  <c r="S194" i="3"/>
  <c r="R194" i="3"/>
  <c r="J194" i="3"/>
  <c r="G194" i="3"/>
  <c r="E194" i="3"/>
  <c r="C194" i="3"/>
  <c r="V194" i="3" s="1"/>
  <c r="AV193" i="3"/>
  <c r="AL193" i="3"/>
  <c r="AO193" i="3" s="1"/>
  <c r="AQ193" i="3" s="1"/>
  <c r="AG193" i="3"/>
  <c r="AD193" i="3"/>
  <c r="AA193" i="3"/>
  <c r="AB193" i="3" s="1"/>
  <c r="Y193" i="3"/>
  <c r="X193" i="3"/>
  <c r="W193" i="3"/>
  <c r="U193" i="3"/>
  <c r="T193" i="3"/>
  <c r="S193" i="3"/>
  <c r="R193" i="3"/>
  <c r="J193" i="3"/>
  <c r="K193" i="3"/>
  <c r="G193" i="3"/>
  <c r="E193" i="3"/>
  <c r="C193" i="3"/>
  <c r="M193" i="3" s="1"/>
  <c r="AV192" i="3"/>
  <c r="AL192" i="3"/>
  <c r="AO192" i="3" s="1"/>
  <c r="AQ192" i="3" s="1"/>
  <c r="AG192" i="3"/>
  <c r="AI192" i="3" s="1"/>
  <c r="AD192" i="3"/>
  <c r="AA192" i="3"/>
  <c r="AB192" i="3" s="1"/>
  <c r="Y192" i="3"/>
  <c r="X192" i="3"/>
  <c r="W192" i="3"/>
  <c r="U192" i="3"/>
  <c r="T192" i="3"/>
  <c r="S192" i="3"/>
  <c r="R192" i="3"/>
  <c r="J192" i="3"/>
  <c r="K192" i="3" s="1"/>
  <c r="G192" i="3"/>
  <c r="E192" i="3"/>
  <c r="C192" i="3"/>
  <c r="AV191" i="3"/>
  <c r="AL191" i="3"/>
  <c r="AG191" i="3"/>
  <c r="AD191" i="3"/>
  <c r="AA191" i="3"/>
  <c r="AB191" i="3" s="1"/>
  <c r="Y191" i="3"/>
  <c r="X191" i="3"/>
  <c r="W191" i="3"/>
  <c r="U191" i="3"/>
  <c r="T191" i="3"/>
  <c r="S191" i="3"/>
  <c r="R191" i="3"/>
  <c r="J191" i="3"/>
  <c r="G191" i="3"/>
  <c r="E191" i="3"/>
  <c r="C191" i="3"/>
  <c r="V191" i="3" s="1"/>
  <c r="AV190" i="3"/>
  <c r="AL190" i="3"/>
  <c r="AG190" i="3"/>
  <c r="AI190" i="3" s="1"/>
  <c r="AD190" i="3"/>
  <c r="AA190" i="3"/>
  <c r="AB190" i="3" s="1"/>
  <c r="Y190" i="3"/>
  <c r="X190" i="3"/>
  <c r="W190" i="3"/>
  <c r="U190" i="3"/>
  <c r="T190" i="3"/>
  <c r="S190" i="3"/>
  <c r="R190" i="3"/>
  <c r="J190" i="3"/>
  <c r="K190" i="3" s="1"/>
  <c r="G190" i="3"/>
  <c r="E190" i="3"/>
  <c r="C190" i="3"/>
  <c r="AV189" i="3"/>
  <c r="AL189" i="3"/>
  <c r="AG189" i="3"/>
  <c r="AI189" i="3" s="1"/>
  <c r="AD189" i="3"/>
  <c r="AA189" i="3"/>
  <c r="AB189" i="3" s="1"/>
  <c r="Y189" i="3"/>
  <c r="X189" i="3"/>
  <c r="W189" i="3"/>
  <c r="U189" i="3"/>
  <c r="T189" i="3"/>
  <c r="S189" i="3"/>
  <c r="R189" i="3"/>
  <c r="J189" i="3"/>
  <c r="K189" i="3" s="1"/>
  <c r="O189" i="3" s="1"/>
  <c r="G189" i="3"/>
  <c r="E189" i="3"/>
  <c r="C189" i="3"/>
  <c r="V189" i="3" s="1"/>
  <c r="AV188" i="3"/>
  <c r="AL188" i="3"/>
  <c r="AG188" i="3"/>
  <c r="AD188" i="3"/>
  <c r="AA188" i="3"/>
  <c r="AB188" i="3" s="1"/>
  <c r="Y188" i="3"/>
  <c r="X188" i="3"/>
  <c r="W188" i="3"/>
  <c r="U188" i="3"/>
  <c r="T188" i="3"/>
  <c r="S188" i="3"/>
  <c r="R188" i="3"/>
  <c r="J188" i="3"/>
  <c r="K188" i="3"/>
  <c r="O188" i="3" s="1"/>
  <c r="G188" i="3"/>
  <c r="E188" i="3"/>
  <c r="C188" i="3"/>
  <c r="V188" i="3" s="1"/>
  <c r="AV187" i="3"/>
  <c r="AO187" i="3"/>
  <c r="AQ187" i="3" s="1"/>
  <c r="AL187" i="3"/>
  <c r="AG187" i="3"/>
  <c r="AD187" i="3"/>
  <c r="AA187" i="3"/>
  <c r="AB187" i="3" s="1"/>
  <c r="Y187" i="3"/>
  <c r="X187" i="3"/>
  <c r="W187" i="3"/>
  <c r="U187" i="3"/>
  <c r="T187" i="3"/>
  <c r="S187" i="3"/>
  <c r="R187" i="3"/>
  <c r="J187" i="3"/>
  <c r="G187" i="3"/>
  <c r="E187" i="3"/>
  <c r="C187" i="3"/>
  <c r="V187" i="3" s="1"/>
  <c r="AV186" i="3"/>
  <c r="AL186" i="3"/>
  <c r="AG186" i="3"/>
  <c r="AD186" i="3"/>
  <c r="AA186" i="3"/>
  <c r="AB186" i="3" s="1"/>
  <c r="Y186" i="3"/>
  <c r="X186" i="3"/>
  <c r="W186" i="3"/>
  <c r="U186" i="3"/>
  <c r="T186" i="3"/>
  <c r="S186" i="3"/>
  <c r="R186" i="3"/>
  <c r="J186" i="3"/>
  <c r="G186" i="3"/>
  <c r="E186" i="3"/>
  <c r="C186" i="3"/>
  <c r="AV185" i="3"/>
  <c r="AL185" i="3"/>
  <c r="AG185" i="3"/>
  <c r="AD185" i="3"/>
  <c r="AA185" i="3"/>
  <c r="AB185" i="3" s="1"/>
  <c r="Y185" i="3"/>
  <c r="X185" i="3"/>
  <c r="W185" i="3"/>
  <c r="U185" i="3"/>
  <c r="T185" i="3"/>
  <c r="S185" i="3"/>
  <c r="R185" i="3"/>
  <c r="J185" i="3"/>
  <c r="G185" i="3"/>
  <c r="E185" i="3"/>
  <c r="C185" i="3"/>
  <c r="AV184" i="3"/>
  <c r="AL184" i="3"/>
  <c r="AG184" i="3"/>
  <c r="AI184" i="3" s="1"/>
  <c r="AD184" i="3"/>
  <c r="AA184" i="3"/>
  <c r="AB184" i="3" s="1"/>
  <c r="Y184" i="3"/>
  <c r="X184" i="3"/>
  <c r="W184" i="3"/>
  <c r="U184" i="3"/>
  <c r="T184" i="3"/>
  <c r="S184" i="3"/>
  <c r="R184" i="3"/>
  <c r="J184" i="3"/>
  <c r="G184" i="3"/>
  <c r="E184" i="3"/>
  <c r="C184" i="3"/>
  <c r="V184" i="3" s="1"/>
  <c r="AV183" i="3"/>
  <c r="AL183" i="3"/>
  <c r="AG183" i="3"/>
  <c r="AI183" i="3" s="1"/>
  <c r="AD183" i="3"/>
  <c r="AA183" i="3"/>
  <c r="AB183" i="3" s="1"/>
  <c r="Y183" i="3"/>
  <c r="X183" i="3"/>
  <c r="W183" i="3"/>
  <c r="V183" i="3"/>
  <c r="U183" i="3"/>
  <c r="T183" i="3"/>
  <c r="S183" i="3"/>
  <c r="R183" i="3"/>
  <c r="J183" i="3"/>
  <c r="G183" i="3"/>
  <c r="E183" i="3"/>
  <c r="C183" i="3"/>
  <c r="M183" i="3" s="1"/>
  <c r="AV182" i="3"/>
  <c r="AL182" i="3"/>
  <c r="AO182" i="3" s="1"/>
  <c r="AQ182" i="3" s="1"/>
  <c r="AG182" i="3"/>
  <c r="AD182" i="3"/>
  <c r="AA182" i="3"/>
  <c r="AB182" i="3" s="1"/>
  <c r="Y182" i="3"/>
  <c r="X182" i="3"/>
  <c r="W182" i="3"/>
  <c r="U182" i="3"/>
  <c r="T182" i="3"/>
  <c r="S182" i="3"/>
  <c r="R182" i="3"/>
  <c r="J182" i="3"/>
  <c r="G182" i="3"/>
  <c r="E182" i="3"/>
  <c r="C182" i="3"/>
  <c r="AV181" i="3"/>
  <c r="AL181" i="3"/>
  <c r="AG181" i="3"/>
  <c r="AI181" i="3" s="1"/>
  <c r="AD181" i="3"/>
  <c r="AA181" i="3"/>
  <c r="AB181" i="3" s="1"/>
  <c r="Y181" i="3"/>
  <c r="X181" i="3"/>
  <c r="W181" i="3"/>
  <c r="U181" i="3"/>
  <c r="T181" i="3"/>
  <c r="S181" i="3"/>
  <c r="R181" i="3"/>
  <c r="J181" i="3"/>
  <c r="K181" i="3" s="1"/>
  <c r="G181" i="3"/>
  <c r="E181" i="3"/>
  <c r="C181" i="3"/>
  <c r="M181" i="3" s="1"/>
  <c r="AV180" i="3"/>
  <c r="AL180" i="3"/>
  <c r="AG180" i="3"/>
  <c r="AI180" i="3" s="1"/>
  <c r="AD180" i="3"/>
  <c r="AA180" i="3"/>
  <c r="AB180" i="3" s="1"/>
  <c r="Y180" i="3"/>
  <c r="X180" i="3"/>
  <c r="W180" i="3"/>
  <c r="U180" i="3"/>
  <c r="T180" i="3"/>
  <c r="S180" i="3"/>
  <c r="R180" i="3"/>
  <c r="J180" i="3"/>
  <c r="K180" i="3"/>
  <c r="G180" i="3"/>
  <c r="E180" i="3"/>
  <c r="C180" i="3"/>
  <c r="P180" i="3" s="1"/>
  <c r="AV179" i="3"/>
  <c r="AL179" i="3"/>
  <c r="AG179" i="3"/>
  <c r="AI179" i="3" s="1"/>
  <c r="AD179" i="3"/>
  <c r="AA179" i="3"/>
  <c r="AB179" i="3" s="1"/>
  <c r="Y179" i="3"/>
  <c r="X179" i="3"/>
  <c r="W179" i="3"/>
  <c r="U179" i="3"/>
  <c r="T179" i="3"/>
  <c r="S179" i="3"/>
  <c r="R179" i="3"/>
  <c r="J179" i="3"/>
  <c r="G179" i="3"/>
  <c r="E179" i="3"/>
  <c r="C179" i="3"/>
  <c r="AV178" i="3"/>
  <c r="AL178" i="3"/>
  <c r="AO178" i="3" s="1"/>
  <c r="AQ178" i="3" s="1"/>
  <c r="AG178" i="3"/>
  <c r="AI178" i="3" s="1"/>
  <c r="AD178" i="3"/>
  <c r="AA178" i="3"/>
  <c r="AB178" i="3" s="1"/>
  <c r="Y178" i="3"/>
  <c r="X178" i="3"/>
  <c r="W178" i="3"/>
  <c r="U178" i="3"/>
  <c r="T178" i="3"/>
  <c r="S178" i="3"/>
  <c r="R178" i="3"/>
  <c r="J178" i="3"/>
  <c r="G178" i="3"/>
  <c r="E178" i="3"/>
  <c r="C178" i="3"/>
  <c r="AV177" i="3"/>
  <c r="AL177" i="3"/>
  <c r="AG177" i="3"/>
  <c r="AI177" i="3" s="1"/>
  <c r="AD177" i="3"/>
  <c r="AA177" i="3"/>
  <c r="AB177" i="3" s="1"/>
  <c r="Y177" i="3"/>
  <c r="X177" i="3"/>
  <c r="W177" i="3"/>
  <c r="U177" i="3"/>
  <c r="T177" i="3"/>
  <c r="S177" i="3"/>
  <c r="R177" i="3"/>
  <c r="J177" i="3"/>
  <c r="K177" i="3" s="1"/>
  <c r="O177" i="3" s="1"/>
  <c r="G177" i="3"/>
  <c r="E177" i="3"/>
  <c r="C177" i="3"/>
  <c r="V177" i="3" s="1"/>
  <c r="AV176" i="3"/>
  <c r="AL176" i="3"/>
  <c r="AG176" i="3"/>
  <c r="AD176" i="3"/>
  <c r="AA176" i="3"/>
  <c r="AB176" i="3" s="1"/>
  <c r="Y176" i="3"/>
  <c r="X176" i="3"/>
  <c r="W176" i="3"/>
  <c r="U176" i="3"/>
  <c r="T176" i="3"/>
  <c r="S176" i="3"/>
  <c r="R176" i="3"/>
  <c r="J176" i="3"/>
  <c r="G176" i="3"/>
  <c r="E176" i="3"/>
  <c r="C176" i="3"/>
  <c r="M176" i="3" s="1"/>
  <c r="AV175" i="3"/>
  <c r="AL175" i="3"/>
  <c r="AO175" i="3" s="1"/>
  <c r="AQ175" i="3" s="1"/>
  <c r="AG175" i="3"/>
  <c r="AD175" i="3"/>
  <c r="AA175" i="3"/>
  <c r="AB175" i="3" s="1"/>
  <c r="Y175" i="3"/>
  <c r="X175" i="3"/>
  <c r="W175" i="3"/>
  <c r="U175" i="3"/>
  <c r="T175" i="3"/>
  <c r="S175" i="3"/>
  <c r="R175" i="3"/>
  <c r="J175" i="3"/>
  <c r="K175" i="3" s="1"/>
  <c r="O175" i="3" s="1"/>
  <c r="G175" i="3"/>
  <c r="E175" i="3"/>
  <c r="C175" i="3"/>
  <c r="AV174" i="3"/>
  <c r="AL174" i="3"/>
  <c r="AG174" i="3"/>
  <c r="AD174" i="3"/>
  <c r="AA174" i="3"/>
  <c r="AB174" i="3" s="1"/>
  <c r="Y174" i="3"/>
  <c r="X174" i="3"/>
  <c r="W174" i="3"/>
  <c r="U174" i="3"/>
  <c r="T174" i="3"/>
  <c r="S174" i="3"/>
  <c r="R174" i="3"/>
  <c r="J174" i="3"/>
  <c r="K174" i="3" s="1"/>
  <c r="G174" i="3"/>
  <c r="E174" i="3"/>
  <c r="C174" i="3"/>
  <c r="AV173" i="3"/>
  <c r="AL173" i="3"/>
  <c r="AG173" i="3"/>
  <c r="AD173" i="3"/>
  <c r="AA173" i="3"/>
  <c r="AB173" i="3" s="1"/>
  <c r="Y173" i="3"/>
  <c r="X173" i="3"/>
  <c r="W173" i="3"/>
  <c r="U173" i="3"/>
  <c r="T173" i="3"/>
  <c r="S173" i="3"/>
  <c r="R173" i="3"/>
  <c r="J173" i="3"/>
  <c r="G173" i="3"/>
  <c r="E173" i="3"/>
  <c r="C173" i="3"/>
  <c r="D173" i="3" s="1"/>
  <c r="AV172" i="3"/>
  <c r="AL172" i="3"/>
  <c r="AG172" i="3"/>
  <c r="AI172" i="3" s="1"/>
  <c r="AD172" i="3"/>
  <c r="AA172" i="3"/>
  <c r="AB172" i="3" s="1"/>
  <c r="Y172" i="3"/>
  <c r="X172" i="3"/>
  <c r="W172" i="3"/>
  <c r="U172" i="3"/>
  <c r="T172" i="3"/>
  <c r="S172" i="3"/>
  <c r="R172" i="3"/>
  <c r="J172" i="3"/>
  <c r="G172" i="3"/>
  <c r="E172" i="3"/>
  <c r="C172" i="3"/>
  <c r="V172" i="3" s="1"/>
  <c r="AV171" i="3"/>
  <c r="AL171" i="3"/>
  <c r="AG171" i="3"/>
  <c r="AI171" i="3" s="1"/>
  <c r="AD171" i="3"/>
  <c r="AA171" i="3"/>
  <c r="AB171" i="3" s="1"/>
  <c r="Y171" i="3"/>
  <c r="X171" i="3"/>
  <c r="W171" i="3"/>
  <c r="U171" i="3"/>
  <c r="T171" i="3"/>
  <c r="S171" i="3"/>
  <c r="R171" i="3"/>
  <c r="J171" i="3"/>
  <c r="G171" i="3"/>
  <c r="E171" i="3"/>
  <c r="C171" i="3"/>
  <c r="V171" i="3" s="1"/>
  <c r="AV170" i="3"/>
  <c r="AL170" i="3"/>
  <c r="AG170" i="3"/>
  <c r="AD170" i="3"/>
  <c r="AA170" i="3"/>
  <c r="AB170" i="3" s="1"/>
  <c r="Y170" i="3"/>
  <c r="X170" i="3"/>
  <c r="W170" i="3"/>
  <c r="U170" i="3"/>
  <c r="T170" i="3"/>
  <c r="S170" i="3"/>
  <c r="R170" i="3"/>
  <c r="J170" i="3"/>
  <c r="G170" i="3"/>
  <c r="E170" i="3"/>
  <c r="C170" i="3"/>
  <c r="AV169" i="3"/>
  <c r="AL169" i="3"/>
  <c r="AO169" i="3" s="1"/>
  <c r="AQ169" i="3" s="1"/>
  <c r="AG169" i="3"/>
  <c r="AI169" i="3" s="1"/>
  <c r="AD169" i="3"/>
  <c r="AA169" i="3"/>
  <c r="AB169" i="3" s="1"/>
  <c r="Y169" i="3"/>
  <c r="X169" i="3"/>
  <c r="W169" i="3"/>
  <c r="U169" i="3"/>
  <c r="T169" i="3"/>
  <c r="S169" i="3"/>
  <c r="R169" i="3"/>
  <c r="J169" i="3"/>
  <c r="K169" i="3" s="1"/>
  <c r="G169" i="3"/>
  <c r="E169" i="3"/>
  <c r="C169" i="3"/>
  <c r="D169" i="3" s="1"/>
  <c r="AV168" i="3"/>
  <c r="AL168" i="3"/>
  <c r="AO168" i="3" s="1"/>
  <c r="AQ168" i="3" s="1"/>
  <c r="AG168" i="3"/>
  <c r="AI168" i="3" s="1"/>
  <c r="AD168" i="3"/>
  <c r="AA168" i="3"/>
  <c r="AB168" i="3" s="1"/>
  <c r="Y168" i="3"/>
  <c r="X168" i="3"/>
  <c r="W168" i="3"/>
  <c r="U168" i="3"/>
  <c r="T168" i="3"/>
  <c r="S168" i="3"/>
  <c r="R168" i="3"/>
  <c r="J168" i="3"/>
  <c r="G168" i="3"/>
  <c r="E168" i="3"/>
  <c r="C168" i="3"/>
  <c r="AV167" i="3"/>
  <c r="AL167" i="3"/>
  <c r="AN167" i="3" s="1"/>
  <c r="AI167" i="3"/>
  <c r="AG167" i="3"/>
  <c r="AD167" i="3"/>
  <c r="AA167" i="3"/>
  <c r="AB167" i="3" s="1"/>
  <c r="Y167" i="3"/>
  <c r="X167" i="3"/>
  <c r="W167" i="3"/>
  <c r="U167" i="3"/>
  <c r="T167" i="3"/>
  <c r="S167" i="3"/>
  <c r="R167" i="3"/>
  <c r="J167" i="3"/>
  <c r="G167" i="3"/>
  <c r="E167" i="3"/>
  <c r="C167" i="3"/>
  <c r="V167" i="3" s="1"/>
  <c r="AV166" i="3"/>
  <c r="AL166" i="3"/>
  <c r="AG166" i="3"/>
  <c r="AI166" i="3" s="1"/>
  <c r="AD166" i="3"/>
  <c r="AA166" i="3"/>
  <c r="AB166" i="3" s="1"/>
  <c r="Y166" i="3"/>
  <c r="X166" i="3"/>
  <c r="W166" i="3"/>
  <c r="V166" i="3"/>
  <c r="U166" i="3"/>
  <c r="T166" i="3"/>
  <c r="S166" i="3"/>
  <c r="R166" i="3"/>
  <c r="J166" i="3"/>
  <c r="G166" i="3"/>
  <c r="E166" i="3"/>
  <c r="C166" i="3"/>
  <c r="D166" i="3" s="1"/>
  <c r="AV165" i="3"/>
  <c r="AO165" i="3"/>
  <c r="AQ165" i="3" s="1"/>
  <c r="AL165" i="3"/>
  <c r="AG165" i="3"/>
  <c r="AI165" i="3" s="1"/>
  <c r="AD165" i="3"/>
  <c r="AA165" i="3"/>
  <c r="AB165" i="3" s="1"/>
  <c r="Y165" i="3"/>
  <c r="X165" i="3"/>
  <c r="W165" i="3"/>
  <c r="U165" i="3"/>
  <c r="T165" i="3"/>
  <c r="S165" i="3"/>
  <c r="R165" i="3"/>
  <c r="J165" i="3"/>
  <c r="G165" i="3"/>
  <c r="E165" i="3"/>
  <c r="C165" i="3"/>
  <c r="AV164" i="3"/>
  <c r="AL164" i="3"/>
  <c r="AG164" i="3"/>
  <c r="AI164" i="3" s="1"/>
  <c r="AD164" i="3"/>
  <c r="AA164" i="3"/>
  <c r="AB164" i="3" s="1"/>
  <c r="Y164" i="3"/>
  <c r="X164" i="3"/>
  <c r="W164" i="3"/>
  <c r="U164" i="3"/>
  <c r="T164" i="3"/>
  <c r="S164" i="3"/>
  <c r="R164" i="3"/>
  <c r="J164" i="3"/>
  <c r="G164" i="3"/>
  <c r="E164" i="3"/>
  <c r="C164" i="3"/>
  <c r="M164" i="3" s="1"/>
  <c r="AV163" i="3"/>
  <c r="AL163" i="3"/>
  <c r="AO163" i="3" s="1"/>
  <c r="AQ163" i="3" s="1"/>
  <c r="AG163" i="3"/>
  <c r="AD163" i="3"/>
  <c r="AA163" i="3"/>
  <c r="AB163" i="3" s="1"/>
  <c r="Y163" i="3"/>
  <c r="X163" i="3"/>
  <c r="W163" i="3"/>
  <c r="U163" i="3"/>
  <c r="T163" i="3"/>
  <c r="S163" i="3"/>
  <c r="R163" i="3"/>
  <c r="J163" i="3"/>
  <c r="K163" i="3" s="1"/>
  <c r="G163" i="3"/>
  <c r="E163" i="3"/>
  <c r="C163" i="3"/>
  <c r="H163" i="3" s="1"/>
  <c r="AV162" i="3"/>
  <c r="AL162" i="3"/>
  <c r="AG162" i="3"/>
  <c r="AD162" i="3"/>
  <c r="AA162" i="3"/>
  <c r="AB162" i="3" s="1"/>
  <c r="Y162" i="3"/>
  <c r="X162" i="3"/>
  <c r="W162" i="3"/>
  <c r="U162" i="3"/>
  <c r="T162" i="3"/>
  <c r="S162" i="3"/>
  <c r="R162" i="3"/>
  <c r="J162" i="3"/>
  <c r="G162" i="3"/>
  <c r="E162" i="3"/>
  <c r="C162" i="3"/>
  <c r="AV161" i="3"/>
  <c r="AL161" i="3"/>
  <c r="AG161" i="3"/>
  <c r="AD161" i="3"/>
  <c r="AA161" i="3"/>
  <c r="AB161" i="3" s="1"/>
  <c r="Y161" i="3"/>
  <c r="X161" i="3"/>
  <c r="W161" i="3"/>
  <c r="U161" i="3"/>
  <c r="T161" i="3"/>
  <c r="S161" i="3"/>
  <c r="R161" i="3"/>
  <c r="J161" i="3"/>
  <c r="G161" i="3"/>
  <c r="E161" i="3"/>
  <c r="C161" i="3"/>
  <c r="D161" i="3" s="1"/>
  <c r="AV160" i="3"/>
  <c r="AL160" i="3"/>
  <c r="AG160" i="3"/>
  <c r="AD160" i="3"/>
  <c r="AA160" i="3"/>
  <c r="AB160" i="3" s="1"/>
  <c r="Y160" i="3"/>
  <c r="X160" i="3"/>
  <c r="W160" i="3"/>
  <c r="U160" i="3"/>
  <c r="T160" i="3"/>
  <c r="S160" i="3"/>
  <c r="R160" i="3"/>
  <c r="J160" i="3"/>
  <c r="G160" i="3"/>
  <c r="E160" i="3"/>
  <c r="C160" i="3"/>
  <c r="H160" i="3" s="1"/>
  <c r="AV159" i="3"/>
  <c r="AN159" i="3"/>
  <c r="AL159" i="3"/>
  <c r="AG159" i="3"/>
  <c r="AD159" i="3"/>
  <c r="AA159" i="3"/>
  <c r="AB159" i="3" s="1"/>
  <c r="Y159" i="3"/>
  <c r="X159" i="3"/>
  <c r="W159" i="3"/>
  <c r="U159" i="3"/>
  <c r="T159" i="3"/>
  <c r="S159" i="3"/>
  <c r="R159" i="3"/>
  <c r="J159" i="3"/>
  <c r="K159" i="3" s="1"/>
  <c r="G159" i="3"/>
  <c r="E159" i="3"/>
  <c r="C159" i="3"/>
  <c r="V159" i="3" s="1"/>
  <c r="AV158" i="3"/>
  <c r="AL158" i="3"/>
  <c r="AG158" i="3"/>
  <c r="AI158" i="3" s="1"/>
  <c r="AD158" i="3"/>
  <c r="AA158" i="3"/>
  <c r="AB158" i="3" s="1"/>
  <c r="Y158" i="3"/>
  <c r="X158" i="3"/>
  <c r="W158" i="3"/>
  <c r="U158" i="3"/>
  <c r="T158" i="3"/>
  <c r="S158" i="3"/>
  <c r="R158" i="3"/>
  <c r="J158" i="3"/>
  <c r="G158" i="3"/>
  <c r="E158" i="3"/>
  <c r="C158" i="3"/>
  <c r="AV157" i="3"/>
  <c r="AL157" i="3"/>
  <c r="AG157" i="3"/>
  <c r="AD157" i="3"/>
  <c r="AA157" i="3"/>
  <c r="AB157" i="3" s="1"/>
  <c r="Y157" i="3"/>
  <c r="X157" i="3"/>
  <c r="W157" i="3"/>
  <c r="U157" i="3"/>
  <c r="T157" i="3"/>
  <c r="S157" i="3"/>
  <c r="R157" i="3"/>
  <c r="J157" i="3"/>
  <c r="G157" i="3"/>
  <c r="E157" i="3"/>
  <c r="C157" i="3"/>
  <c r="M157" i="3" s="1"/>
  <c r="AV156" i="3"/>
  <c r="AL156" i="3"/>
  <c r="AO156" i="3" s="1"/>
  <c r="AQ156" i="3" s="1"/>
  <c r="AG156" i="3"/>
  <c r="AI156" i="3" s="1"/>
  <c r="AD156" i="3"/>
  <c r="AA156" i="3"/>
  <c r="AB156" i="3" s="1"/>
  <c r="Y156" i="3"/>
  <c r="X156" i="3"/>
  <c r="W156" i="3"/>
  <c r="U156" i="3"/>
  <c r="T156" i="3"/>
  <c r="S156" i="3"/>
  <c r="R156" i="3"/>
  <c r="J156" i="3"/>
  <c r="K156" i="3" s="1"/>
  <c r="G156" i="3"/>
  <c r="E156" i="3"/>
  <c r="C156" i="3"/>
  <c r="P156" i="3" s="1"/>
  <c r="AV155" i="3"/>
  <c r="AL155" i="3"/>
  <c r="AN155" i="3" s="1"/>
  <c r="AG155" i="3"/>
  <c r="AI155" i="3" s="1"/>
  <c r="AD155" i="3"/>
  <c r="AA155" i="3"/>
  <c r="AB155" i="3" s="1"/>
  <c r="Y155" i="3"/>
  <c r="X155" i="3"/>
  <c r="W155" i="3"/>
  <c r="U155" i="3"/>
  <c r="T155" i="3"/>
  <c r="S155" i="3"/>
  <c r="R155" i="3"/>
  <c r="J155" i="3"/>
  <c r="G155" i="3"/>
  <c r="E155" i="3"/>
  <c r="C155" i="3"/>
  <c r="AV154" i="3"/>
  <c r="AL154" i="3"/>
  <c r="AG154" i="3"/>
  <c r="AI154" i="3" s="1"/>
  <c r="AD154" i="3"/>
  <c r="AA154" i="3"/>
  <c r="AB154" i="3" s="1"/>
  <c r="Y154" i="3"/>
  <c r="X154" i="3"/>
  <c r="W154" i="3"/>
  <c r="U154" i="3"/>
  <c r="T154" i="3"/>
  <c r="S154" i="3"/>
  <c r="R154" i="3"/>
  <c r="J154" i="3"/>
  <c r="G154" i="3"/>
  <c r="E154" i="3"/>
  <c r="C154" i="3"/>
  <c r="D154" i="3" s="1"/>
  <c r="AV153" i="3"/>
  <c r="AL153" i="3"/>
  <c r="AG153" i="3"/>
  <c r="AD153" i="3"/>
  <c r="AA153" i="3"/>
  <c r="AB153" i="3" s="1"/>
  <c r="Y153" i="3"/>
  <c r="X153" i="3"/>
  <c r="W153" i="3"/>
  <c r="U153" i="3"/>
  <c r="T153" i="3"/>
  <c r="S153" i="3"/>
  <c r="R153" i="3"/>
  <c r="J153" i="3"/>
  <c r="G153" i="3"/>
  <c r="E153" i="3"/>
  <c r="C153" i="3"/>
  <c r="AE153" i="3" s="1"/>
  <c r="AV152" i="3"/>
  <c r="AL152" i="3"/>
  <c r="AP152" i="3" s="1"/>
  <c r="AG152" i="3"/>
  <c r="AI152" i="3" s="1"/>
  <c r="AD152" i="3"/>
  <c r="AA152" i="3"/>
  <c r="AB152" i="3" s="1"/>
  <c r="Y152" i="3"/>
  <c r="X152" i="3"/>
  <c r="W152" i="3"/>
  <c r="U152" i="3"/>
  <c r="T152" i="3"/>
  <c r="S152" i="3"/>
  <c r="R152" i="3"/>
  <c r="J152" i="3"/>
  <c r="G152" i="3"/>
  <c r="E152" i="3"/>
  <c r="C152" i="3"/>
  <c r="AV151" i="3"/>
  <c r="AL151" i="3"/>
  <c r="AG151" i="3"/>
  <c r="AD151" i="3"/>
  <c r="AA151" i="3"/>
  <c r="AB151" i="3" s="1"/>
  <c r="Y151" i="3"/>
  <c r="X151" i="3"/>
  <c r="W151" i="3"/>
  <c r="U151" i="3"/>
  <c r="T151" i="3"/>
  <c r="S151" i="3"/>
  <c r="R151" i="3"/>
  <c r="J151" i="3"/>
  <c r="G151" i="3"/>
  <c r="E151" i="3"/>
  <c r="C151" i="3"/>
  <c r="V151" i="3" s="1"/>
  <c r="AV150" i="3"/>
  <c r="AL150" i="3"/>
  <c r="AG150" i="3"/>
  <c r="AD150" i="3"/>
  <c r="AB150" i="3"/>
  <c r="AA150" i="3"/>
  <c r="Y150" i="3"/>
  <c r="X150" i="3"/>
  <c r="W150" i="3"/>
  <c r="U150" i="3"/>
  <c r="T150" i="3"/>
  <c r="S150" i="3"/>
  <c r="R150" i="3"/>
  <c r="J150" i="3"/>
  <c r="K150" i="3" s="1"/>
  <c r="G150" i="3"/>
  <c r="E150" i="3"/>
  <c r="C150" i="3"/>
  <c r="AV149" i="3"/>
  <c r="AL149" i="3"/>
  <c r="AG149" i="3"/>
  <c r="AD149" i="3"/>
  <c r="AA149" i="3"/>
  <c r="AB149" i="3" s="1"/>
  <c r="Y149" i="3"/>
  <c r="X149" i="3"/>
  <c r="W149" i="3"/>
  <c r="U149" i="3"/>
  <c r="T149" i="3"/>
  <c r="S149" i="3"/>
  <c r="R149" i="3"/>
  <c r="J149" i="3"/>
  <c r="G149" i="3"/>
  <c r="E149" i="3"/>
  <c r="C149" i="3"/>
  <c r="D149" i="3" s="1"/>
  <c r="AV148" i="3"/>
  <c r="AL148" i="3"/>
  <c r="AG148" i="3"/>
  <c r="AD148" i="3"/>
  <c r="AA148" i="3"/>
  <c r="AB148" i="3" s="1"/>
  <c r="Y148" i="3"/>
  <c r="X148" i="3"/>
  <c r="W148" i="3"/>
  <c r="U148" i="3"/>
  <c r="T148" i="3"/>
  <c r="S148" i="3"/>
  <c r="R148" i="3"/>
  <c r="J148" i="3"/>
  <c r="G148" i="3"/>
  <c r="E148" i="3"/>
  <c r="C148" i="3"/>
  <c r="AV147" i="3"/>
  <c r="AL147" i="3"/>
  <c r="AG147" i="3"/>
  <c r="AD147" i="3"/>
  <c r="AA147" i="3"/>
  <c r="AB147" i="3" s="1"/>
  <c r="Y147" i="3"/>
  <c r="X147" i="3"/>
  <c r="W147" i="3"/>
  <c r="U147" i="3"/>
  <c r="T147" i="3"/>
  <c r="S147" i="3"/>
  <c r="R147" i="3"/>
  <c r="J147" i="3"/>
  <c r="G147" i="3"/>
  <c r="E147" i="3"/>
  <c r="C147" i="3"/>
  <c r="AV146" i="3"/>
  <c r="AL146" i="3"/>
  <c r="AG146" i="3"/>
  <c r="AI146" i="3" s="1"/>
  <c r="AD146" i="3"/>
  <c r="AA146" i="3"/>
  <c r="AB146" i="3" s="1"/>
  <c r="Y146" i="3"/>
  <c r="X146" i="3"/>
  <c r="W146" i="3"/>
  <c r="U146" i="3"/>
  <c r="T146" i="3"/>
  <c r="S146" i="3"/>
  <c r="R146" i="3"/>
  <c r="J146" i="3"/>
  <c r="G146" i="3"/>
  <c r="E146" i="3"/>
  <c r="C146" i="3"/>
  <c r="V146" i="3" s="1"/>
  <c r="AV145" i="3"/>
  <c r="AL145" i="3"/>
  <c r="AG145" i="3"/>
  <c r="AI145" i="3" s="1"/>
  <c r="AD145" i="3"/>
  <c r="AA145" i="3"/>
  <c r="AB145" i="3" s="1"/>
  <c r="Y145" i="3"/>
  <c r="X145" i="3"/>
  <c r="W145" i="3"/>
  <c r="U145" i="3"/>
  <c r="T145" i="3"/>
  <c r="S145" i="3"/>
  <c r="R145" i="3"/>
  <c r="J145" i="3"/>
  <c r="G145" i="3"/>
  <c r="E145" i="3"/>
  <c r="C145" i="3"/>
  <c r="AV144" i="3"/>
  <c r="AL144" i="3"/>
  <c r="AO144" i="3" s="1"/>
  <c r="AQ144" i="3" s="1"/>
  <c r="AG144" i="3"/>
  <c r="AD144" i="3"/>
  <c r="AA144" i="3"/>
  <c r="AB144" i="3" s="1"/>
  <c r="Y144" i="3"/>
  <c r="X144" i="3"/>
  <c r="W144" i="3"/>
  <c r="U144" i="3"/>
  <c r="T144" i="3"/>
  <c r="S144" i="3"/>
  <c r="R144" i="3"/>
  <c r="J144" i="3"/>
  <c r="G144" i="3"/>
  <c r="E144" i="3"/>
  <c r="C144" i="3"/>
  <c r="AV143" i="3"/>
  <c r="AL143" i="3"/>
  <c r="AG143" i="3"/>
  <c r="AI143" i="3" s="1"/>
  <c r="AD143" i="3"/>
  <c r="AA143" i="3"/>
  <c r="AB143" i="3" s="1"/>
  <c r="Y143" i="3"/>
  <c r="X143" i="3"/>
  <c r="W143" i="3"/>
  <c r="U143" i="3"/>
  <c r="T143" i="3"/>
  <c r="S143" i="3"/>
  <c r="R143" i="3"/>
  <c r="J143" i="3"/>
  <c r="K143" i="3"/>
  <c r="G143" i="3"/>
  <c r="E143" i="3"/>
  <c r="C143" i="3"/>
  <c r="H143" i="3" s="1"/>
  <c r="AV142" i="3"/>
  <c r="AL142" i="3"/>
  <c r="AG142" i="3"/>
  <c r="AD142" i="3"/>
  <c r="AA142" i="3"/>
  <c r="AB142" i="3" s="1"/>
  <c r="Y142" i="3"/>
  <c r="X142" i="3"/>
  <c r="W142" i="3"/>
  <c r="U142" i="3"/>
  <c r="T142" i="3"/>
  <c r="S142" i="3"/>
  <c r="R142" i="3"/>
  <c r="J142" i="3"/>
  <c r="G142" i="3"/>
  <c r="E142" i="3"/>
  <c r="C142" i="3"/>
  <c r="D142" i="3" s="1"/>
  <c r="AV141" i="3"/>
  <c r="AL141" i="3"/>
  <c r="AO141" i="3" s="1"/>
  <c r="AG141" i="3"/>
  <c r="AD141" i="3"/>
  <c r="AA141" i="3"/>
  <c r="AB141" i="3" s="1"/>
  <c r="Y141" i="3"/>
  <c r="X141" i="3"/>
  <c r="W141" i="3"/>
  <c r="U141" i="3"/>
  <c r="T141" i="3"/>
  <c r="S141" i="3"/>
  <c r="R141" i="3"/>
  <c r="J141" i="3"/>
  <c r="G141" i="3"/>
  <c r="E141" i="3"/>
  <c r="C141" i="3"/>
  <c r="V141" i="3" s="1"/>
  <c r="AV140" i="3"/>
  <c r="AL140" i="3"/>
  <c r="AG140" i="3"/>
  <c r="AI140" i="3" s="1"/>
  <c r="AD140" i="3"/>
  <c r="AA140" i="3"/>
  <c r="AB140" i="3" s="1"/>
  <c r="Y140" i="3"/>
  <c r="X140" i="3"/>
  <c r="W140" i="3"/>
  <c r="U140" i="3"/>
  <c r="T140" i="3"/>
  <c r="S140" i="3"/>
  <c r="R140" i="3"/>
  <c r="J140" i="3"/>
  <c r="G140" i="3"/>
  <c r="E140" i="3"/>
  <c r="C140" i="3"/>
  <c r="AH140" i="3" s="1"/>
  <c r="AV139" i="3"/>
  <c r="AL139" i="3"/>
  <c r="AG139" i="3"/>
  <c r="AI139" i="3" s="1"/>
  <c r="AD139" i="3"/>
  <c r="AA139" i="3"/>
  <c r="AB139" i="3" s="1"/>
  <c r="Y139" i="3"/>
  <c r="X139" i="3"/>
  <c r="W139" i="3"/>
  <c r="V139" i="3"/>
  <c r="U139" i="3"/>
  <c r="T139" i="3"/>
  <c r="S139" i="3"/>
  <c r="R139" i="3"/>
  <c r="J139" i="3"/>
  <c r="K139" i="3" s="1"/>
  <c r="L139" i="3" s="1"/>
  <c r="G139" i="3"/>
  <c r="E139" i="3"/>
  <c r="C139" i="3"/>
  <c r="D139" i="3" s="1"/>
  <c r="AV138" i="3"/>
  <c r="AL138" i="3"/>
  <c r="AG138" i="3"/>
  <c r="AD138" i="3"/>
  <c r="AA138" i="3"/>
  <c r="AB138" i="3" s="1"/>
  <c r="Y138" i="3"/>
  <c r="X138" i="3"/>
  <c r="W138" i="3"/>
  <c r="U138" i="3"/>
  <c r="T138" i="3"/>
  <c r="S138" i="3"/>
  <c r="R138" i="3"/>
  <c r="J138" i="3"/>
  <c r="K138" i="3" s="1"/>
  <c r="L138" i="3" s="1"/>
  <c r="G138" i="3"/>
  <c r="E138" i="3"/>
  <c r="C138" i="3"/>
  <c r="P138" i="3" s="1"/>
  <c r="AV137" i="3"/>
  <c r="AL137" i="3"/>
  <c r="AG137" i="3"/>
  <c r="AI137" i="3" s="1"/>
  <c r="AD137" i="3"/>
  <c r="AA137" i="3"/>
  <c r="AB137" i="3" s="1"/>
  <c r="Y137" i="3"/>
  <c r="X137" i="3"/>
  <c r="W137" i="3"/>
  <c r="U137" i="3"/>
  <c r="T137" i="3"/>
  <c r="S137" i="3"/>
  <c r="R137" i="3"/>
  <c r="J137" i="3"/>
  <c r="G137" i="3"/>
  <c r="E137" i="3"/>
  <c r="C137" i="3"/>
  <c r="AV136" i="3"/>
  <c r="AL136" i="3"/>
  <c r="AG136" i="3"/>
  <c r="AI136" i="3" s="1"/>
  <c r="AD136" i="3"/>
  <c r="AA136" i="3"/>
  <c r="AB136" i="3" s="1"/>
  <c r="Y136" i="3"/>
  <c r="X136" i="3"/>
  <c r="W136" i="3"/>
  <c r="U136" i="3"/>
  <c r="T136" i="3"/>
  <c r="S136" i="3"/>
  <c r="R136" i="3"/>
  <c r="J136" i="3"/>
  <c r="G136" i="3"/>
  <c r="E136" i="3"/>
  <c r="C136" i="3"/>
  <c r="AE136" i="3" s="1"/>
  <c r="AV135" i="3"/>
  <c r="AL135" i="3"/>
  <c r="AG135" i="3"/>
  <c r="AD135" i="3"/>
  <c r="AA135" i="3"/>
  <c r="AB135" i="3" s="1"/>
  <c r="Y135" i="3"/>
  <c r="X135" i="3"/>
  <c r="W135" i="3"/>
  <c r="U135" i="3"/>
  <c r="T135" i="3"/>
  <c r="S135" i="3"/>
  <c r="R135" i="3"/>
  <c r="J135" i="3"/>
  <c r="G135" i="3"/>
  <c r="E135" i="3"/>
  <c r="C135" i="3"/>
  <c r="V135" i="3" s="1"/>
  <c r="AV134" i="3"/>
  <c r="AL134" i="3"/>
  <c r="AG134" i="3"/>
  <c r="AI134" i="3" s="1"/>
  <c r="AD134" i="3"/>
  <c r="AA134" i="3"/>
  <c r="AB134" i="3" s="1"/>
  <c r="Y134" i="3"/>
  <c r="X134" i="3"/>
  <c r="W134" i="3"/>
  <c r="U134" i="3"/>
  <c r="T134" i="3"/>
  <c r="S134" i="3"/>
  <c r="R134" i="3"/>
  <c r="J134" i="3"/>
  <c r="G134" i="3"/>
  <c r="E134" i="3"/>
  <c r="C134" i="3"/>
  <c r="P134" i="3" s="1"/>
  <c r="AV133" i="3"/>
  <c r="AL133" i="3"/>
  <c r="AO133" i="3" s="1"/>
  <c r="AQ133" i="3" s="1"/>
  <c r="AG133" i="3"/>
  <c r="AI133" i="3" s="1"/>
  <c r="AD133" i="3"/>
  <c r="AA133" i="3"/>
  <c r="AB133" i="3" s="1"/>
  <c r="Y133" i="3"/>
  <c r="X133" i="3"/>
  <c r="W133" i="3"/>
  <c r="U133" i="3"/>
  <c r="T133" i="3"/>
  <c r="S133" i="3"/>
  <c r="R133" i="3"/>
  <c r="J133" i="3"/>
  <c r="G133" i="3"/>
  <c r="E133" i="3"/>
  <c r="C133" i="3"/>
  <c r="M133" i="3" s="1"/>
  <c r="AV132" i="3"/>
  <c r="AL132" i="3"/>
  <c r="AG132" i="3"/>
  <c r="AD132" i="3"/>
  <c r="AA132" i="3"/>
  <c r="AB132" i="3" s="1"/>
  <c r="Y132" i="3"/>
  <c r="X132" i="3"/>
  <c r="W132" i="3"/>
  <c r="U132" i="3"/>
  <c r="T132" i="3"/>
  <c r="S132" i="3"/>
  <c r="R132" i="3"/>
  <c r="J132" i="3"/>
  <c r="G132" i="3"/>
  <c r="E132" i="3"/>
  <c r="C132" i="3"/>
  <c r="H132" i="3" s="1"/>
  <c r="AV131" i="3"/>
  <c r="AL131" i="3"/>
  <c r="AG131" i="3"/>
  <c r="AD131" i="3"/>
  <c r="AA131" i="3"/>
  <c r="AB131" i="3" s="1"/>
  <c r="Y131" i="3"/>
  <c r="X131" i="3"/>
  <c r="W131" i="3"/>
  <c r="U131" i="3"/>
  <c r="T131" i="3"/>
  <c r="S131" i="3"/>
  <c r="R131" i="3"/>
  <c r="J131" i="3"/>
  <c r="K131" i="3" s="1"/>
  <c r="G131" i="3"/>
  <c r="E131" i="3"/>
  <c r="C131" i="3"/>
  <c r="H131" i="3" s="1"/>
  <c r="AV130" i="3"/>
  <c r="AL130" i="3"/>
  <c r="AO130" i="3" s="1"/>
  <c r="AQ130" i="3" s="1"/>
  <c r="AG130" i="3"/>
  <c r="AI130" i="3" s="1"/>
  <c r="AD130" i="3"/>
  <c r="AB130" i="3"/>
  <c r="AA130" i="3"/>
  <c r="Y130" i="3"/>
  <c r="X130" i="3"/>
  <c r="W130" i="3"/>
  <c r="U130" i="3"/>
  <c r="T130" i="3"/>
  <c r="S130" i="3"/>
  <c r="R130" i="3"/>
  <c r="J130" i="3"/>
  <c r="G130" i="3"/>
  <c r="E130" i="3"/>
  <c r="C130" i="3"/>
  <c r="D130" i="3" s="1"/>
  <c r="AV129" i="3"/>
  <c r="AL129" i="3"/>
  <c r="AO129" i="3" s="1"/>
  <c r="AQ129" i="3" s="1"/>
  <c r="AG129" i="3"/>
  <c r="AD129" i="3"/>
  <c r="AA129" i="3"/>
  <c r="AB129" i="3" s="1"/>
  <c r="Y129" i="3"/>
  <c r="X129" i="3"/>
  <c r="W129" i="3"/>
  <c r="U129" i="3"/>
  <c r="T129" i="3"/>
  <c r="S129" i="3"/>
  <c r="R129" i="3"/>
  <c r="J129" i="3"/>
  <c r="K129" i="3"/>
  <c r="O129" i="3" s="1"/>
  <c r="G129" i="3"/>
  <c r="E129" i="3"/>
  <c r="C129" i="3"/>
  <c r="V129" i="3" s="1"/>
  <c r="AV128" i="3"/>
  <c r="AL128" i="3"/>
  <c r="AG128" i="3"/>
  <c r="AI128" i="3" s="1"/>
  <c r="AD128" i="3"/>
  <c r="AA128" i="3"/>
  <c r="AB128" i="3" s="1"/>
  <c r="Y128" i="3"/>
  <c r="X128" i="3"/>
  <c r="W128" i="3"/>
  <c r="U128" i="3"/>
  <c r="T128" i="3"/>
  <c r="S128" i="3"/>
  <c r="R128" i="3"/>
  <c r="J128" i="3"/>
  <c r="K128" i="3" s="1"/>
  <c r="O128" i="3" s="1"/>
  <c r="G128" i="3"/>
  <c r="E128" i="3"/>
  <c r="C128" i="3"/>
  <c r="AV127" i="3"/>
  <c r="AL127" i="3"/>
  <c r="AR127" i="3" s="1"/>
  <c r="AG127" i="3"/>
  <c r="AI127" i="3" s="1"/>
  <c r="AD127" i="3"/>
  <c r="AA127" i="3"/>
  <c r="AB127" i="3" s="1"/>
  <c r="Y127" i="3"/>
  <c r="X127" i="3"/>
  <c r="W127" i="3"/>
  <c r="U127" i="3"/>
  <c r="T127" i="3"/>
  <c r="S127" i="3"/>
  <c r="R127" i="3"/>
  <c r="J127" i="3"/>
  <c r="K127" i="3" s="1"/>
  <c r="O127" i="3" s="1"/>
  <c r="G127" i="3"/>
  <c r="E127" i="3"/>
  <c r="C127" i="3"/>
  <c r="AE127" i="3" s="1"/>
  <c r="AV126" i="3"/>
  <c r="AL126" i="3"/>
  <c r="AO126" i="3" s="1"/>
  <c r="AQ126" i="3" s="1"/>
  <c r="AG126" i="3"/>
  <c r="AI126" i="3" s="1"/>
  <c r="AD126" i="3"/>
  <c r="AA126" i="3"/>
  <c r="AB126" i="3" s="1"/>
  <c r="Y126" i="3"/>
  <c r="X126" i="3"/>
  <c r="W126" i="3"/>
  <c r="U126" i="3"/>
  <c r="T126" i="3"/>
  <c r="S126" i="3"/>
  <c r="R126" i="3"/>
  <c r="J126" i="3"/>
  <c r="K126" i="3" s="1"/>
  <c r="G126" i="3"/>
  <c r="E126" i="3"/>
  <c r="C126" i="3"/>
  <c r="M126" i="3" s="1"/>
  <c r="AV125" i="3"/>
  <c r="AL125" i="3"/>
  <c r="AG125" i="3"/>
  <c r="AD125" i="3"/>
  <c r="AA125" i="3"/>
  <c r="AB125" i="3" s="1"/>
  <c r="Y125" i="3"/>
  <c r="X125" i="3"/>
  <c r="W125" i="3"/>
  <c r="U125" i="3"/>
  <c r="T125" i="3"/>
  <c r="S125" i="3"/>
  <c r="R125" i="3"/>
  <c r="J125" i="3"/>
  <c r="G125" i="3"/>
  <c r="E125" i="3"/>
  <c r="C125" i="3"/>
  <c r="V125" i="3" s="1"/>
  <c r="AV124" i="3"/>
  <c r="AL124" i="3"/>
  <c r="AO124" i="3" s="1"/>
  <c r="AQ124" i="3" s="1"/>
  <c r="AG124" i="3"/>
  <c r="AD124" i="3"/>
  <c r="AA124" i="3"/>
  <c r="AB124" i="3" s="1"/>
  <c r="Y124" i="3"/>
  <c r="X124" i="3"/>
  <c r="W124" i="3"/>
  <c r="U124" i="3"/>
  <c r="T124" i="3"/>
  <c r="S124" i="3"/>
  <c r="R124" i="3"/>
  <c r="J124" i="3"/>
  <c r="G124" i="3"/>
  <c r="E124" i="3"/>
  <c r="C124" i="3"/>
  <c r="AV123" i="3"/>
  <c r="AL123" i="3"/>
  <c r="AG123" i="3"/>
  <c r="AD123" i="3"/>
  <c r="AA123" i="3"/>
  <c r="AB123" i="3" s="1"/>
  <c r="Y123" i="3"/>
  <c r="X123" i="3"/>
  <c r="W123" i="3"/>
  <c r="U123" i="3"/>
  <c r="T123" i="3"/>
  <c r="S123" i="3"/>
  <c r="R123" i="3"/>
  <c r="J123" i="3"/>
  <c r="G123" i="3"/>
  <c r="E123" i="3"/>
  <c r="C123" i="3"/>
  <c r="V123" i="3" s="1"/>
  <c r="AV122" i="3"/>
  <c r="AL122" i="3"/>
  <c r="AO122" i="3" s="1"/>
  <c r="AQ122" i="3" s="1"/>
  <c r="AG122" i="3"/>
  <c r="AI122" i="3" s="1"/>
  <c r="AD122" i="3"/>
  <c r="AA122" i="3"/>
  <c r="AB122" i="3" s="1"/>
  <c r="Y122" i="3"/>
  <c r="X122" i="3"/>
  <c r="W122" i="3"/>
  <c r="U122" i="3"/>
  <c r="T122" i="3"/>
  <c r="S122" i="3"/>
  <c r="R122" i="3"/>
  <c r="J122" i="3"/>
  <c r="G122" i="3"/>
  <c r="E122" i="3"/>
  <c r="C122" i="3"/>
  <c r="AV121" i="3"/>
  <c r="AL121" i="3"/>
  <c r="AG121" i="3"/>
  <c r="AI121" i="3" s="1"/>
  <c r="AD121" i="3"/>
  <c r="AA121" i="3"/>
  <c r="AB121" i="3" s="1"/>
  <c r="Y121" i="3"/>
  <c r="X121" i="3"/>
  <c r="W121" i="3"/>
  <c r="U121" i="3"/>
  <c r="T121" i="3"/>
  <c r="S121" i="3"/>
  <c r="R121" i="3"/>
  <c r="J121" i="3"/>
  <c r="G121" i="3"/>
  <c r="E121" i="3"/>
  <c r="D121" i="3"/>
  <c r="C121" i="3"/>
  <c r="V121" i="3" s="1"/>
  <c r="AV120" i="3"/>
  <c r="AL120" i="3"/>
  <c r="AG120" i="3"/>
  <c r="AI120" i="3" s="1"/>
  <c r="AD120" i="3"/>
  <c r="AA120" i="3"/>
  <c r="AB120" i="3" s="1"/>
  <c r="Y120" i="3"/>
  <c r="X120" i="3"/>
  <c r="W120" i="3"/>
  <c r="U120" i="3"/>
  <c r="T120" i="3"/>
  <c r="S120" i="3"/>
  <c r="R120" i="3"/>
  <c r="J120" i="3"/>
  <c r="G120" i="3"/>
  <c r="E120" i="3"/>
  <c r="C120" i="3"/>
  <c r="AE120" i="3" s="1"/>
  <c r="AV119" i="3"/>
  <c r="AQ119" i="3"/>
  <c r="AL119" i="3"/>
  <c r="AO119" i="3" s="1"/>
  <c r="AG119" i="3"/>
  <c r="AI119" i="3" s="1"/>
  <c r="AD119" i="3"/>
  <c r="AA119" i="3"/>
  <c r="AB119" i="3" s="1"/>
  <c r="Y119" i="3"/>
  <c r="X119" i="3"/>
  <c r="W119" i="3"/>
  <c r="U119" i="3"/>
  <c r="T119" i="3"/>
  <c r="S119" i="3"/>
  <c r="R119" i="3"/>
  <c r="J119" i="3"/>
  <c r="K119" i="3" s="1"/>
  <c r="G119" i="3"/>
  <c r="E119" i="3"/>
  <c r="C119" i="3"/>
  <c r="AE119" i="3" s="1"/>
  <c r="AV118" i="3"/>
  <c r="AL118" i="3"/>
  <c r="AG118" i="3"/>
  <c r="AI118" i="3" s="1"/>
  <c r="AD118" i="3"/>
  <c r="AA118" i="3"/>
  <c r="AB118" i="3" s="1"/>
  <c r="Y118" i="3"/>
  <c r="X118" i="3"/>
  <c r="W118" i="3"/>
  <c r="U118" i="3"/>
  <c r="T118" i="3"/>
  <c r="S118" i="3"/>
  <c r="R118" i="3"/>
  <c r="J118" i="3"/>
  <c r="G118" i="3"/>
  <c r="E118" i="3"/>
  <c r="C118" i="3"/>
  <c r="V118" i="3" s="1"/>
  <c r="AV117" i="3"/>
  <c r="AL117" i="3"/>
  <c r="AO117" i="3" s="1"/>
  <c r="AQ117" i="3" s="1"/>
  <c r="AG117" i="3"/>
  <c r="AI117" i="3" s="1"/>
  <c r="AD117" i="3"/>
  <c r="AA117" i="3"/>
  <c r="AB117" i="3" s="1"/>
  <c r="Y117" i="3"/>
  <c r="X117" i="3"/>
  <c r="W117" i="3"/>
  <c r="U117" i="3"/>
  <c r="T117" i="3"/>
  <c r="S117" i="3"/>
  <c r="R117" i="3"/>
  <c r="J117" i="3"/>
  <c r="K117" i="3" s="1"/>
  <c r="O117" i="3" s="1"/>
  <c r="G117" i="3"/>
  <c r="E117" i="3"/>
  <c r="C117" i="3"/>
  <c r="AV116" i="3"/>
  <c r="AL116" i="3"/>
  <c r="AG116" i="3"/>
  <c r="AD116" i="3"/>
  <c r="AA116" i="3"/>
  <c r="AB116" i="3" s="1"/>
  <c r="Y116" i="3"/>
  <c r="X116" i="3"/>
  <c r="W116" i="3"/>
  <c r="U116" i="3"/>
  <c r="T116" i="3"/>
  <c r="S116" i="3"/>
  <c r="R116" i="3"/>
  <c r="J116" i="3"/>
  <c r="G116" i="3"/>
  <c r="E116" i="3"/>
  <c r="C116" i="3"/>
  <c r="V116" i="3" s="1"/>
  <c r="AV115" i="3"/>
  <c r="AL115" i="3"/>
  <c r="AG115" i="3"/>
  <c r="AD115" i="3"/>
  <c r="AA115" i="3"/>
  <c r="AB115" i="3" s="1"/>
  <c r="Y115" i="3"/>
  <c r="X115" i="3"/>
  <c r="W115" i="3"/>
  <c r="U115" i="3"/>
  <c r="T115" i="3"/>
  <c r="S115" i="3"/>
  <c r="R115" i="3"/>
  <c r="J115" i="3"/>
  <c r="G115" i="3"/>
  <c r="E115" i="3"/>
  <c r="C115" i="3"/>
  <c r="H115" i="3" s="1"/>
  <c r="AV114" i="3"/>
  <c r="AL114" i="3"/>
  <c r="AO114" i="3" s="1"/>
  <c r="AQ114" i="3" s="1"/>
  <c r="AG114" i="3"/>
  <c r="AI114" i="3" s="1"/>
  <c r="AD114" i="3"/>
  <c r="AA114" i="3"/>
  <c r="AB114" i="3" s="1"/>
  <c r="Y114" i="3"/>
  <c r="X114" i="3"/>
  <c r="W114" i="3"/>
  <c r="U114" i="3"/>
  <c r="T114" i="3"/>
  <c r="S114" i="3"/>
  <c r="R114" i="3"/>
  <c r="J114" i="3"/>
  <c r="G114" i="3"/>
  <c r="E114" i="3"/>
  <c r="C114" i="3"/>
  <c r="M114" i="3" s="1"/>
  <c r="AV113" i="3"/>
  <c r="AL113" i="3"/>
  <c r="AM113" i="3" s="1"/>
  <c r="AG113" i="3"/>
  <c r="AD113" i="3"/>
  <c r="AA113" i="3"/>
  <c r="AB113" i="3" s="1"/>
  <c r="Y113" i="3"/>
  <c r="X113" i="3"/>
  <c r="W113" i="3"/>
  <c r="U113" i="3"/>
  <c r="T113" i="3"/>
  <c r="S113" i="3"/>
  <c r="R113" i="3"/>
  <c r="J113" i="3"/>
  <c r="K113" i="3" s="1"/>
  <c r="G113" i="3"/>
  <c r="E113" i="3"/>
  <c r="C113" i="3"/>
  <c r="V113" i="3" s="1"/>
  <c r="AV112" i="3"/>
  <c r="AL112" i="3"/>
  <c r="AO112" i="3" s="1"/>
  <c r="AQ112" i="3" s="1"/>
  <c r="AG112" i="3"/>
  <c r="AD112" i="3"/>
  <c r="AA112" i="3"/>
  <c r="AB112" i="3" s="1"/>
  <c r="Y112" i="3"/>
  <c r="X112" i="3"/>
  <c r="W112" i="3"/>
  <c r="U112" i="3"/>
  <c r="T112" i="3"/>
  <c r="S112" i="3"/>
  <c r="R112" i="3"/>
  <c r="J112" i="3"/>
  <c r="G112" i="3"/>
  <c r="E112" i="3"/>
  <c r="C112" i="3"/>
  <c r="AV111" i="3"/>
  <c r="AL111" i="3"/>
  <c r="AG111" i="3"/>
  <c r="AD111" i="3"/>
  <c r="AA111" i="3"/>
  <c r="AB111" i="3" s="1"/>
  <c r="Y111" i="3"/>
  <c r="X111" i="3"/>
  <c r="W111" i="3"/>
  <c r="U111" i="3"/>
  <c r="T111" i="3"/>
  <c r="S111" i="3"/>
  <c r="R111" i="3"/>
  <c r="J111" i="3"/>
  <c r="G111" i="3"/>
  <c r="E111" i="3"/>
  <c r="C111" i="3"/>
  <c r="V111" i="3" s="1"/>
  <c r="AV110" i="3"/>
  <c r="AL110" i="3"/>
  <c r="AO110" i="3" s="1"/>
  <c r="AQ110" i="3" s="1"/>
  <c r="AG110" i="3"/>
  <c r="AI110" i="3" s="1"/>
  <c r="AD110" i="3"/>
  <c r="AA110" i="3"/>
  <c r="AB110" i="3" s="1"/>
  <c r="Y110" i="3"/>
  <c r="X110" i="3"/>
  <c r="W110" i="3"/>
  <c r="U110" i="3"/>
  <c r="T110" i="3"/>
  <c r="S110" i="3"/>
  <c r="R110" i="3"/>
  <c r="J110" i="3"/>
  <c r="G110" i="3"/>
  <c r="E110" i="3"/>
  <c r="C110" i="3"/>
  <c r="AV109" i="3"/>
  <c r="AL109" i="3"/>
  <c r="AG109" i="3"/>
  <c r="AI109" i="3" s="1"/>
  <c r="AD109" i="3"/>
  <c r="AA109" i="3"/>
  <c r="AB109" i="3" s="1"/>
  <c r="Y109" i="3"/>
  <c r="X109" i="3"/>
  <c r="W109" i="3"/>
  <c r="U109" i="3"/>
  <c r="T109" i="3"/>
  <c r="S109" i="3"/>
  <c r="R109" i="3"/>
  <c r="J109" i="3"/>
  <c r="G109" i="3"/>
  <c r="E109" i="3"/>
  <c r="C109" i="3"/>
  <c r="V109" i="3" s="1"/>
  <c r="AV108" i="3"/>
  <c r="AL108" i="3"/>
  <c r="AG108" i="3"/>
  <c r="AI108" i="3" s="1"/>
  <c r="AD108" i="3"/>
  <c r="AA108" i="3"/>
  <c r="AB108" i="3" s="1"/>
  <c r="Y108" i="3"/>
  <c r="X108" i="3"/>
  <c r="W108" i="3"/>
  <c r="U108" i="3"/>
  <c r="T108" i="3"/>
  <c r="S108" i="3"/>
  <c r="R108" i="3"/>
  <c r="J108" i="3"/>
  <c r="G108" i="3"/>
  <c r="E108" i="3"/>
  <c r="C108" i="3"/>
  <c r="AE108" i="3" s="1"/>
  <c r="AV107" i="3"/>
  <c r="AL107" i="3"/>
  <c r="AG107" i="3"/>
  <c r="AI107" i="3" s="1"/>
  <c r="AD107" i="3"/>
  <c r="AA107" i="3"/>
  <c r="AB107" i="3" s="1"/>
  <c r="Y107" i="3"/>
  <c r="X107" i="3"/>
  <c r="W107" i="3"/>
  <c r="U107" i="3"/>
  <c r="T107" i="3"/>
  <c r="S107" i="3"/>
  <c r="R107" i="3"/>
  <c r="J107" i="3"/>
  <c r="K107" i="3"/>
  <c r="G107" i="3"/>
  <c r="E107" i="3"/>
  <c r="C107" i="3"/>
  <c r="AE107" i="3" s="1"/>
  <c r="AV106" i="3"/>
  <c r="AL106" i="3"/>
  <c r="AG106" i="3"/>
  <c r="AI106" i="3" s="1"/>
  <c r="AD106" i="3"/>
  <c r="AA106" i="3"/>
  <c r="AB106" i="3" s="1"/>
  <c r="Y106" i="3"/>
  <c r="X106" i="3"/>
  <c r="W106" i="3"/>
  <c r="U106" i="3"/>
  <c r="T106" i="3"/>
  <c r="S106" i="3"/>
  <c r="R106" i="3"/>
  <c r="J106" i="3"/>
  <c r="K106" i="3" s="1"/>
  <c r="G106" i="3"/>
  <c r="E106" i="3"/>
  <c r="C106" i="3"/>
  <c r="AV105" i="3"/>
  <c r="AL105" i="3"/>
  <c r="AG105" i="3"/>
  <c r="AI105" i="3" s="1"/>
  <c r="AD105" i="3"/>
  <c r="AA105" i="3"/>
  <c r="AB105" i="3" s="1"/>
  <c r="Y105" i="3"/>
  <c r="X105" i="3"/>
  <c r="W105" i="3"/>
  <c r="U105" i="3"/>
  <c r="T105" i="3"/>
  <c r="S105" i="3"/>
  <c r="R105" i="3"/>
  <c r="J105" i="3"/>
  <c r="K105" i="3" s="1"/>
  <c r="G105" i="3"/>
  <c r="E105" i="3"/>
  <c r="C105" i="3"/>
  <c r="AV104" i="3"/>
  <c r="AL104" i="3"/>
  <c r="AO104" i="3" s="1"/>
  <c r="AQ104" i="3" s="1"/>
  <c r="AG104" i="3"/>
  <c r="AD104" i="3"/>
  <c r="AA104" i="3"/>
  <c r="AB104" i="3" s="1"/>
  <c r="Y104" i="3"/>
  <c r="X104" i="3"/>
  <c r="W104" i="3"/>
  <c r="U104" i="3"/>
  <c r="T104" i="3"/>
  <c r="S104" i="3"/>
  <c r="R104" i="3"/>
  <c r="J104" i="3"/>
  <c r="G104" i="3"/>
  <c r="E104" i="3"/>
  <c r="C104" i="3"/>
  <c r="M104" i="3" s="1"/>
  <c r="AV103" i="3"/>
  <c r="AL103" i="3"/>
  <c r="AG103" i="3"/>
  <c r="AI103" i="3" s="1"/>
  <c r="AD103" i="3"/>
  <c r="AA103" i="3"/>
  <c r="AB103" i="3" s="1"/>
  <c r="Y103" i="3"/>
  <c r="X103" i="3"/>
  <c r="W103" i="3"/>
  <c r="U103" i="3"/>
  <c r="T103" i="3"/>
  <c r="S103" i="3"/>
  <c r="R103" i="3"/>
  <c r="J103" i="3"/>
  <c r="G103" i="3"/>
  <c r="E103" i="3"/>
  <c r="C103" i="3"/>
  <c r="H103" i="3" s="1"/>
  <c r="AV102" i="3"/>
  <c r="AL102" i="3"/>
  <c r="AG102" i="3"/>
  <c r="AI102" i="3" s="1"/>
  <c r="AD102" i="3"/>
  <c r="AA102" i="3"/>
  <c r="AB102" i="3" s="1"/>
  <c r="Y102" i="3"/>
  <c r="X102" i="3"/>
  <c r="W102" i="3"/>
  <c r="U102" i="3"/>
  <c r="T102" i="3"/>
  <c r="S102" i="3"/>
  <c r="R102" i="3"/>
  <c r="J102" i="3"/>
  <c r="K102" i="3" s="1"/>
  <c r="L102" i="3" s="1"/>
  <c r="G102" i="3"/>
  <c r="E102" i="3"/>
  <c r="C102" i="3"/>
  <c r="AV101" i="3"/>
  <c r="AL101" i="3"/>
  <c r="AG101" i="3"/>
  <c r="AI101" i="3" s="1"/>
  <c r="AD101" i="3"/>
  <c r="AA101" i="3"/>
  <c r="AB101" i="3" s="1"/>
  <c r="Y101" i="3"/>
  <c r="X101" i="3"/>
  <c r="W101" i="3"/>
  <c r="U101" i="3"/>
  <c r="T101" i="3"/>
  <c r="S101" i="3"/>
  <c r="R101" i="3"/>
  <c r="J101" i="3"/>
  <c r="G101" i="3"/>
  <c r="E101" i="3"/>
  <c r="C101" i="3"/>
  <c r="D101" i="3" s="1"/>
  <c r="AV100" i="3"/>
  <c r="AL100" i="3"/>
  <c r="AO100" i="3" s="1"/>
  <c r="AQ100" i="3" s="1"/>
  <c r="AG100" i="3"/>
  <c r="AD100" i="3"/>
  <c r="AA100" i="3"/>
  <c r="AB100" i="3" s="1"/>
  <c r="Y100" i="3"/>
  <c r="X100" i="3"/>
  <c r="W100" i="3"/>
  <c r="U100" i="3"/>
  <c r="T100" i="3"/>
  <c r="S100" i="3"/>
  <c r="R100" i="3"/>
  <c r="J100" i="3"/>
  <c r="K100" i="3" s="1"/>
  <c r="G100" i="3"/>
  <c r="E100" i="3"/>
  <c r="C100" i="3"/>
  <c r="V100" i="3" s="1"/>
  <c r="AV99" i="3"/>
  <c r="AL99" i="3"/>
  <c r="AO99" i="3" s="1"/>
  <c r="AQ99" i="3" s="1"/>
  <c r="AG99" i="3"/>
  <c r="AI99" i="3" s="1"/>
  <c r="AD99" i="3"/>
  <c r="AA99" i="3"/>
  <c r="AB99" i="3" s="1"/>
  <c r="Y99" i="3"/>
  <c r="X99" i="3"/>
  <c r="W99" i="3"/>
  <c r="U99" i="3"/>
  <c r="T99" i="3"/>
  <c r="S99" i="3"/>
  <c r="R99" i="3"/>
  <c r="J99" i="3"/>
  <c r="G99" i="3"/>
  <c r="E99" i="3"/>
  <c r="C99" i="3"/>
  <c r="M99" i="3" s="1"/>
  <c r="AV98" i="3"/>
  <c r="AL98" i="3"/>
  <c r="AG98" i="3"/>
  <c r="AI98" i="3" s="1"/>
  <c r="AD98" i="3"/>
  <c r="AA98" i="3"/>
  <c r="AB98" i="3" s="1"/>
  <c r="Y98" i="3"/>
  <c r="X98" i="3"/>
  <c r="W98" i="3"/>
  <c r="U98" i="3"/>
  <c r="T98" i="3"/>
  <c r="S98" i="3"/>
  <c r="R98" i="3"/>
  <c r="J98" i="3"/>
  <c r="G98" i="3"/>
  <c r="E98" i="3"/>
  <c r="C98" i="3"/>
  <c r="V98" i="3" s="1"/>
  <c r="AV97" i="3"/>
  <c r="AL97" i="3"/>
  <c r="AG97" i="3"/>
  <c r="AI97" i="3" s="1"/>
  <c r="AD97" i="3"/>
  <c r="AA97" i="3"/>
  <c r="AB97" i="3" s="1"/>
  <c r="Y97" i="3"/>
  <c r="X97" i="3"/>
  <c r="W97" i="3"/>
  <c r="U97" i="3"/>
  <c r="T97" i="3"/>
  <c r="S97" i="3"/>
  <c r="R97" i="3"/>
  <c r="K97" i="3"/>
  <c r="L97" i="3" s="1"/>
  <c r="J97" i="3"/>
  <c r="G97" i="3"/>
  <c r="E97" i="3"/>
  <c r="C97" i="3"/>
  <c r="H97" i="3" s="1"/>
  <c r="AV96" i="3"/>
  <c r="AL96" i="3"/>
  <c r="AG96" i="3"/>
  <c r="AI96" i="3" s="1"/>
  <c r="AD96" i="3"/>
  <c r="AA96" i="3"/>
  <c r="AB96" i="3" s="1"/>
  <c r="Y96" i="3"/>
  <c r="X96" i="3"/>
  <c r="W96" i="3"/>
  <c r="U96" i="3"/>
  <c r="T96" i="3"/>
  <c r="S96" i="3"/>
  <c r="R96" i="3"/>
  <c r="J96" i="3"/>
  <c r="G96" i="3"/>
  <c r="E96" i="3"/>
  <c r="C96" i="3"/>
  <c r="AV95" i="3"/>
  <c r="AL95" i="3"/>
  <c r="AG95" i="3"/>
  <c r="AI95" i="3" s="1"/>
  <c r="AD95" i="3"/>
  <c r="AA95" i="3"/>
  <c r="AB95" i="3" s="1"/>
  <c r="Y95" i="3"/>
  <c r="X95" i="3"/>
  <c r="W95" i="3"/>
  <c r="U95" i="3"/>
  <c r="T95" i="3"/>
  <c r="S95" i="3"/>
  <c r="R95" i="3"/>
  <c r="J95" i="3"/>
  <c r="G95" i="3"/>
  <c r="E95" i="3"/>
  <c r="C95" i="3"/>
  <c r="D95" i="3" s="1"/>
  <c r="AV94" i="3"/>
  <c r="AL94" i="3"/>
  <c r="AG94" i="3"/>
  <c r="AI94" i="3" s="1"/>
  <c r="AD94" i="3"/>
  <c r="AA94" i="3"/>
  <c r="AB94" i="3" s="1"/>
  <c r="Y94" i="3"/>
  <c r="X94" i="3"/>
  <c r="W94" i="3"/>
  <c r="U94" i="3"/>
  <c r="T94" i="3"/>
  <c r="S94" i="3"/>
  <c r="R94" i="3"/>
  <c r="J94" i="3"/>
  <c r="K94" i="3" s="1"/>
  <c r="G94" i="3"/>
  <c r="E94" i="3"/>
  <c r="C94" i="3"/>
  <c r="D94" i="3" s="1"/>
  <c r="AV93" i="3"/>
  <c r="AL93" i="3"/>
  <c r="AO93" i="3" s="1"/>
  <c r="AQ93" i="3" s="1"/>
  <c r="AG93" i="3"/>
  <c r="AI93" i="3" s="1"/>
  <c r="AD93" i="3"/>
  <c r="AA93" i="3"/>
  <c r="AB93" i="3" s="1"/>
  <c r="Y93" i="3"/>
  <c r="X93" i="3"/>
  <c r="W93" i="3"/>
  <c r="U93" i="3"/>
  <c r="T93" i="3"/>
  <c r="S93" i="3"/>
  <c r="R93" i="3"/>
  <c r="J93" i="3"/>
  <c r="K93" i="3" s="1"/>
  <c r="O93" i="3" s="1"/>
  <c r="G93" i="3"/>
  <c r="E93" i="3"/>
  <c r="C93" i="3"/>
  <c r="P93" i="3" s="1"/>
  <c r="AV92" i="3"/>
  <c r="AL92" i="3"/>
  <c r="AO92" i="3" s="1"/>
  <c r="AQ92" i="3" s="1"/>
  <c r="AG92" i="3"/>
  <c r="AD92" i="3"/>
  <c r="AA92" i="3"/>
  <c r="AB92" i="3" s="1"/>
  <c r="Y92" i="3"/>
  <c r="X92" i="3"/>
  <c r="W92" i="3"/>
  <c r="U92" i="3"/>
  <c r="T92" i="3"/>
  <c r="S92" i="3"/>
  <c r="R92" i="3"/>
  <c r="J92" i="3"/>
  <c r="K92" i="3" s="1"/>
  <c r="G92" i="3"/>
  <c r="E92" i="3"/>
  <c r="C92" i="3"/>
  <c r="M92" i="3" s="1"/>
  <c r="AV91" i="3"/>
  <c r="AL91" i="3"/>
  <c r="AG91" i="3"/>
  <c r="AI91" i="3" s="1"/>
  <c r="AD91" i="3"/>
  <c r="AA91" i="3"/>
  <c r="AB91" i="3" s="1"/>
  <c r="Y91" i="3"/>
  <c r="X91" i="3"/>
  <c r="W91" i="3"/>
  <c r="U91" i="3"/>
  <c r="T91" i="3"/>
  <c r="S91" i="3"/>
  <c r="R91" i="3"/>
  <c r="J91" i="3"/>
  <c r="G91" i="3"/>
  <c r="E91" i="3"/>
  <c r="C91" i="3"/>
  <c r="H91" i="3" s="1"/>
  <c r="AV90" i="3"/>
  <c r="AL90" i="3"/>
  <c r="AG90" i="3"/>
  <c r="AH90" i="3" s="1"/>
  <c r="AD90" i="3"/>
  <c r="AA90" i="3"/>
  <c r="AB90" i="3" s="1"/>
  <c r="Y90" i="3"/>
  <c r="X90" i="3"/>
  <c r="W90" i="3"/>
  <c r="U90" i="3"/>
  <c r="T90" i="3"/>
  <c r="S90" i="3"/>
  <c r="R90" i="3"/>
  <c r="J90" i="3"/>
  <c r="K90" i="3" s="1"/>
  <c r="L90" i="3" s="1"/>
  <c r="G90" i="3"/>
  <c r="E90" i="3"/>
  <c r="C90" i="3"/>
  <c r="M90" i="3" s="1"/>
  <c r="AV89" i="3"/>
  <c r="AL89" i="3"/>
  <c r="AG89" i="3"/>
  <c r="AD89" i="3"/>
  <c r="AA89" i="3"/>
  <c r="AB89" i="3" s="1"/>
  <c r="Y89" i="3"/>
  <c r="X89" i="3"/>
  <c r="W89" i="3"/>
  <c r="U89" i="3"/>
  <c r="T89" i="3"/>
  <c r="S89" i="3"/>
  <c r="R89" i="3"/>
  <c r="J89" i="3"/>
  <c r="K89" i="3" s="1"/>
  <c r="G89" i="3"/>
  <c r="E89" i="3"/>
  <c r="C89" i="3"/>
  <c r="D89" i="3" s="1"/>
  <c r="AV88" i="3"/>
  <c r="AL88" i="3"/>
  <c r="AO88" i="3" s="1"/>
  <c r="AQ88" i="3" s="1"/>
  <c r="AG88" i="3"/>
  <c r="AD88" i="3"/>
  <c r="AA88" i="3"/>
  <c r="AB88" i="3" s="1"/>
  <c r="Y88" i="3"/>
  <c r="X88" i="3"/>
  <c r="W88" i="3"/>
  <c r="U88" i="3"/>
  <c r="T88" i="3"/>
  <c r="S88" i="3"/>
  <c r="R88" i="3"/>
  <c r="J88" i="3"/>
  <c r="G88" i="3"/>
  <c r="E88" i="3"/>
  <c r="C88" i="3"/>
  <c r="V88" i="3" s="1"/>
  <c r="AV87" i="3"/>
  <c r="AL87" i="3"/>
  <c r="AO87" i="3" s="1"/>
  <c r="AQ87" i="3" s="1"/>
  <c r="AG87" i="3"/>
  <c r="AI87" i="3" s="1"/>
  <c r="AD87" i="3"/>
  <c r="AA87" i="3"/>
  <c r="AB87" i="3" s="1"/>
  <c r="Y87" i="3"/>
  <c r="X87" i="3"/>
  <c r="W87" i="3"/>
  <c r="U87" i="3"/>
  <c r="T87" i="3"/>
  <c r="S87" i="3"/>
  <c r="R87" i="3"/>
  <c r="J87" i="3"/>
  <c r="G87" i="3"/>
  <c r="E87" i="3"/>
  <c r="C87" i="3"/>
  <c r="M87" i="3" s="1"/>
  <c r="AV86" i="3"/>
  <c r="AO86" i="3"/>
  <c r="AQ86" i="3" s="1"/>
  <c r="AL86" i="3"/>
  <c r="AG86" i="3"/>
  <c r="AI86" i="3" s="1"/>
  <c r="AD86" i="3"/>
  <c r="AA86" i="3"/>
  <c r="AB86" i="3" s="1"/>
  <c r="Y86" i="3"/>
  <c r="X86" i="3"/>
  <c r="W86" i="3"/>
  <c r="U86" i="3"/>
  <c r="T86" i="3"/>
  <c r="S86" i="3"/>
  <c r="R86" i="3"/>
  <c r="J86" i="3"/>
  <c r="K86" i="3" s="1"/>
  <c r="L86" i="3" s="1"/>
  <c r="G86" i="3"/>
  <c r="E86" i="3"/>
  <c r="C86" i="3"/>
  <c r="V86" i="3" s="1"/>
  <c r="AV85" i="3"/>
  <c r="AL85" i="3"/>
  <c r="AG85" i="3"/>
  <c r="AI85" i="3" s="1"/>
  <c r="AD85" i="3"/>
  <c r="AA85" i="3"/>
  <c r="AB85" i="3" s="1"/>
  <c r="Y85" i="3"/>
  <c r="X85" i="3"/>
  <c r="W85" i="3"/>
  <c r="U85" i="3"/>
  <c r="T85" i="3"/>
  <c r="S85" i="3"/>
  <c r="R85" i="3"/>
  <c r="J85" i="3"/>
  <c r="K85" i="3" s="1"/>
  <c r="L85" i="3" s="1"/>
  <c r="G85" i="3"/>
  <c r="E85" i="3"/>
  <c r="C85" i="3"/>
  <c r="P85" i="3" s="1"/>
  <c r="AV84" i="3"/>
  <c r="AL84" i="3"/>
  <c r="AG84" i="3"/>
  <c r="AI84" i="3" s="1"/>
  <c r="AD84" i="3"/>
  <c r="AA84" i="3"/>
  <c r="AB84" i="3" s="1"/>
  <c r="Y84" i="3"/>
  <c r="X84" i="3"/>
  <c r="W84" i="3"/>
  <c r="U84" i="3"/>
  <c r="T84" i="3"/>
  <c r="S84" i="3"/>
  <c r="R84" i="3"/>
  <c r="J84" i="3"/>
  <c r="G84" i="3"/>
  <c r="E84" i="3"/>
  <c r="C84" i="3"/>
  <c r="V84" i="3" s="1"/>
  <c r="AV83" i="3"/>
  <c r="AL83" i="3"/>
  <c r="AG83" i="3"/>
  <c r="AD83" i="3"/>
  <c r="AA83" i="3"/>
  <c r="AB83" i="3" s="1"/>
  <c r="Y83" i="3"/>
  <c r="X83" i="3"/>
  <c r="W83" i="3"/>
  <c r="U83" i="3"/>
  <c r="T83" i="3"/>
  <c r="S83" i="3"/>
  <c r="R83" i="3"/>
  <c r="J83" i="3"/>
  <c r="G83" i="3"/>
  <c r="E83" i="3"/>
  <c r="C83" i="3"/>
  <c r="M83" i="3" s="1"/>
  <c r="AV82" i="3"/>
  <c r="AL82" i="3"/>
  <c r="AG82" i="3"/>
  <c r="AI82" i="3" s="1"/>
  <c r="AD82" i="3"/>
  <c r="AA82" i="3"/>
  <c r="AB82" i="3" s="1"/>
  <c r="Y82" i="3"/>
  <c r="X82" i="3"/>
  <c r="W82" i="3"/>
  <c r="U82" i="3"/>
  <c r="T82" i="3"/>
  <c r="S82" i="3"/>
  <c r="R82" i="3"/>
  <c r="J82" i="3"/>
  <c r="G82" i="3"/>
  <c r="E82" i="3"/>
  <c r="C82" i="3"/>
  <c r="D82" i="3" s="1"/>
  <c r="AV81" i="3"/>
  <c r="AL81" i="3"/>
  <c r="AO81" i="3" s="1"/>
  <c r="AQ81" i="3" s="1"/>
  <c r="AG81" i="3"/>
  <c r="AI81" i="3" s="1"/>
  <c r="AD81" i="3"/>
  <c r="AA81" i="3"/>
  <c r="AB81" i="3" s="1"/>
  <c r="Y81" i="3"/>
  <c r="X81" i="3"/>
  <c r="W81" i="3"/>
  <c r="U81" i="3"/>
  <c r="T81" i="3"/>
  <c r="S81" i="3"/>
  <c r="R81" i="3"/>
  <c r="J81" i="3"/>
  <c r="K81" i="3" s="1"/>
  <c r="G81" i="3"/>
  <c r="E81" i="3"/>
  <c r="C81" i="3"/>
  <c r="AV80" i="3"/>
  <c r="AL80" i="3"/>
  <c r="AG80" i="3"/>
  <c r="AD80" i="3"/>
  <c r="AA80" i="3"/>
  <c r="AB80" i="3" s="1"/>
  <c r="Y80" i="3"/>
  <c r="X80" i="3"/>
  <c r="W80" i="3"/>
  <c r="U80" i="3"/>
  <c r="T80" i="3"/>
  <c r="S80" i="3"/>
  <c r="R80" i="3"/>
  <c r="J80" i="3"/>
  <c r="K80" i="3" s="1"/>
  <c r="O80" i="3" s="1"/>
  <c r="G80" i="3"/>
  <c r="E80" i="3"/>
  <c r="C80" i="3"/>
  <c r="M80" i="3" s="1"/>
  <c r="AV79" i="3"/>
  <c r="AL79" i="3"/>
  <c r="AG79" i="3"/>
  <c r="AD79" i="3"/>
  <c r="AA79" i="3"/>
  <c r="AB79" i="3" s="1"/>
  <c r="Y79" i="3"/>
  <c r="X79" i="3"/>
  <c r="W79" i="3"/>
  <c r="U79" i="3"/>
  <c r="T79" i="3"/>
  <c r="S79" i="3"/>
  <c r="R79" i="3"/>
  <c r="J79" i="3"/>
  <c r="G79" i="3"/>
  <c r="E79" i="3"/>
  <c r="C79" i="3"/>
  <c r="H79" i="3" s="1"/>
  <c r="AV78" i="3"/>
  <c r="AL78" i="3"/>
  <c r="AG78" i="3"/>
  <c r="AI78" i="3" s="1"/>
  <c r="AD78" i="3"/>
  <c r="AA78" i="3"/>
  <c r="AB78" i="3" s="1"/>
  <c r="Y78" i="3"/>
  <c r="X78" i="3"/>
  <c r="W78" i="3"/>
  <c r="U78" i="3"/>
  <c r="T78" i="3"/>
  <c r="S78" i="3"/>
  <c r="R78" i="3"/>
  <c r="J78" i="3"/>
  <c r="G78" i="3"/>
  <c r="E78" i="3"/>
  <c r="C78" i="3"/>
  <c r="M78" i="3" s="1"/>
  <c r="AV77" i="3"/>
  <c r="AL77" i="3"/>
  <c r="AG77" i="3"/>
  <c r="AD77" i="3"/>
  <c r="AA77" i="3"/>
  <c r="AB77" i="3" s="1"/>
  <c r="Y77" i="3"/>
  <c r="X77" i="3"/>
  <c r="W77" i="3"/>
  <c r="U77" i="3"/>
  <c r="T77" i="3"/>
  <c r="S77" i="3"/>
  <c r="R77" i="3"/>
  <c r="J77" i="3"/>
  <c r="K77" i="3" s="1"/>
  <c r="O77" i="3" s="1"/>
  <c r="G77" i="3"/>
  <c r="E77" i="3"/>
  <c r="C77" i="3"/>
  <c r="D77" i="3" s="1"/>
  <c r="AV76" i="3"/>
  <c r="AL76" i="3"/>
  <c r="AG76" i="3"/>
  <c r="AI76" i="3" s="1"/>
  <c r="AD76" i="3"/>
  <c r="AA76" i="3"/>
  <c r="AB76" i="3" s="1"/>
  <c r="Y76" i="3"/>
  <c r="X76" i="3"/>
  <c r="W76" i="3"/>
  <c r="U76" i="3"/>
  <c r="T76" i="3"/>
  <c r="S76" i="3"/>
  <c r="R76" i="3"/>
  <c r="J76" i="3"/>
  <c r="G76" i="3"/>
  <c r="E76" i="3"/>
  <c r="C76" i="3"/>
  <c r="V76" i="3" s="1"/>
  <c r="AV75" i="3"/>
  <c r="AL75" i="3"/>
  <c r="AO75" i="3" s="1"/>
  <c r="AQ75" i="3" s="1"/>
  <c r="AG75" i="3"/>
  <c r="AI75" i="3" s="1"/>
  <c r="AD75" i="3"/>
  <c r="AA75" i="3"/>
  <c r="AB75" i="3" s="1"/>
  <c r="Y75" i="3"/>
  <c r="X75" i="3"/>
  <c r="W75" i="3"/>
  <c r="U75" i="3"/>
  <c r="T75" i="3"/>
  <c r="S75" i="3"/>
  <c r="R75" i="3"/>
  <c r="J75" i="3"/>
  <c r="G75" i="3"/>
  <c r="E75" i="3"/>
  <c r="C75" i="3"/>
  <c r="V75" i="3" s="1"/>
  <c r="AV74" i="3"/>
  <c r="AO74" i="3"/>
  <c r="AQ74" i="3" s="1"/>
  <c r="AL74" i="3"/>
  <c r="AG74" i="3"/>
  <c r="AI74" i="3" s="1"/>
  <c r="AD74" i="3"/>
  <c r="AA74" i="3"/>
  <c r="AB74" i="3" s="1"/>
  <c r="Y74" i="3"/>
  <c r="X74" i="3"/>
  <c r="W74" i="3"/>
  <c r="U74" i="3"/>
  <c r="T74" i="3"/>
  <c r="S74" i="3"/>
  <c r="R74" i="3"/>
  <c r="K74" i="3"/>
  <c r="J74" i="3"/>
  <c r="G74" i="3"/>
  <c r="E74" i="3"/>
  <c r="C74" i="3"/>
  <c r="AV73" i="3"/>
  <c r="AO73" i="3"/>
  <c r="AQ73" i="3" s="1"/>
  <c r="AL73" i="3"/>
  <c r="AG73" i="3"/>
  <c r="AD73" i="3"/>
  <c r="AA73" i="3"/>
  <c r="AB73" i="3" s="1"/>
  <c r="Y73" i="3"/>
  <c r="X73" i="3"/>
  <c r="W73" i="3"/>
  <c r="U73" i="3"/>
  <c r="T73" i="3"/>
  <c r="S73" i="3"/>
  <c r="R73" i="3"/>
  <c r="J73" i="3"/>
  <c r="G73" i="3"/>
  <c r="E73" i="3"/>
  <c r="C73" i="3"/>
  <c r="V73" i="3" s="1"/>
  <c r="AV72" i="3"/>
  <c r="AL72" i="3"/>
  <c r="AG72" i="3"/>
  <c r="AI72" i="3" s="1"/>
  <c r="AD72" i="3"/>
  <c r="AA72" i="3"/>
  <c r="AB72" i="3" s="1"/>
  <c r="Y72" i="3"/>
  <c r="X72" i="3"/>
  <c r="W72" i="3"/>
  <c r="U72" i="3"/>
  <c r="T72" i="3"/>
  <c r="S72" i="3"/>
  <c r="R72" i="3"/>
  <c r="J72" i="3"/>
  <c r="G72" i="3"/>
  <c r="E72" i="3"/>
  <c r="C72" i="3"/>
  <c r="D72" i="3" s="1"/>
  <c r="AV71" i="3"/>
  <c r="AL71" i="3"/>
  <c r="AG71" i="3"/>
  <c r="AI71" i="3" s="1"/>
  <c r="AD71" i="3"/>
  <c r="AA71" i="3"/>
  <c r="AB71" i="3" s="1"/>
  <c r="Y71" i="3"/>
  <c r="X71" i="3"/>
  <c r="W71" i="3"/>
  <c r="U71" i="3"/>
  <c r="T71" i="3"/>
  <c r="S71" i="3"/>
  <c r="R71" i="3"/>
  <c r="J71" i="3"/>
  <c r="K71" i="3"/>
  <c r="G71" i="3"/>
  <c r="E71" i="3"/>
  <c r="C71" i="3"/>
  <c r="V71" i="3" s="1"/>
  <c r="AV70" i="3"/>
  <c r="AL70" i="3"/>
  <c r="AN70" i="3" s="1"/>
  <c r="AG70" i="3"/>
  <c r="AI70" i="3" s="1"/>
  <c r="AD70" i="3"/>
  <c r="AA70" i="3"/>
  <c r="AB70" i="3" s="1"/>
  <c r="Y70" i="3"/>
  <c r="X70" i="3"/>
  <c r="W70" i="3"/>
  <c r="U70" i="3"/>
  <c r="T70" i="3"/>
  <c r="S70" i="3"/>
  <c r="R70" i="3"/>
  <c r="J70" i="3"/>
  <c r="G70" i="3"/>
  <c r="E70" i="3"/>
  <c r="C70" i="3"/>
  <c r="AV69" i="3"/>
  <c r="AL69" i="3"/>
  <c r="AO69" i="3" s="1"/>
  <c r="AQ69" i="3" s="1"/>
  <c r="AG69" i="3"/>
  <c r="AI69" i="3" s="1"/>
  <c r="AD69" i="3"/>
  <c r="AA69" i="3"/>
  <c r="AB69" i="3" s="1"/>
  <c r="Y69" i="3"/>
  <c r="X69" i="3"/>
  <c r="W69" i="3"/>
  <c r="U69" i="3"/>
  <c r="T69" i="3"/>
  <c r="S69" i="3"/>
  <c r="R69" i="3"/>
  <c r="P69" i="3"/>
  <c r="J69" i="3"/>
  <c r="K69" i="3" s="1"/>
  <c r="O69" i="3" s="1"/>
  <c r="G69" i="3"/>
  <c r="E69" i="3"/>
  <c r="C69" i="3"/>
  <c r="AE69" i="3" s="1"/>
  <c r="AV68" i="3"/>
  <c r="AL68" i="3"/>
  <c r="AG68" i="3"/>
  <c r="AD68" i="3"/>
  <c r="AA68" i="3"/>
  <c r="AB68" i="3" s="1"/>
  <c r="Y68" i="3"/>
  <c r="X68" i="3"/>
  <c r="W68" i="3"/>
  <c r="U68" i="3"/>
  <c r="T68" i="3"/>
  <c r="S68" i="3"/>
  <c r="R68" i="3"/>
  <c r="J68" i="3"/>
  <c r="G68" i="3"/>
  <c r="E68" i="3"/>
  <c r="C68" i="3"/>
  <c r="M68" i="3" s="1"/>
  <c r="AV67" i="3"/>
  <c r="AL67" i="3"/>
  <c r="AG67" i="3"/>
  <c r="AD67" i="3"/>
  <c r="AA67" i="3"/>
  <c r="AB67" i="3" s="1"/>
  <c r="Y67" i="3"/>
  <c r="X67" i="3"/>
  <c r="W67" i="3"/>
  <c r="U67" i="3"/>
  <c r="T67" i="3"/>
  <c r="S67" i="3"/>
  <c r="R67" i="3"/>
  <c r="J67" i="3"/>
  <c r="G67" i="3"/>
  <c r="E67" i="3"/>
  <c r="C67" i="3"/>
  <c r="AV66" i="3"/>
  <c r="AL66" i="3"/>
  <c r="AO66" i="3" s="1"/>
  <c r="AQ66" i="3" s="1"/>
  <c r="AG66" i="3"/>
  <c r="AI66" i="3" s="1"/>
  <c r="AD66" i="3"/>
  <c r="AA66" i="3"/>
  <c r="AB66" i="3" s="1"/>
  <c r="Y66" i="3"/>
  <c r="X66" i="3"/>
  <c r="W66" i="3"/>
  <c r="U66" i="3"/>
  <c r="T66" i="3"/>
  <c r="S66" i="3"/>
  <c r="R66" i="3"/>
  <c r="J66" i="3"/>
  <c r="G66" i="3"/>
  <c r="E66" i="3"/>
  <c r="C66" i="3"/>
  <c r="AV65" i="3"/>
  <c r="AL65" i="3"/>
  <c r="AG65" i="3"/>
  <c r="AD65" i="3"/>
  <c r="AA65" i="3"/>
  <c r="AB65" i="3" s="1"/>
  <c r="Y65" i="3"/>
  <c r="X65" i="3"/>
  <c r="W65" i="3"/>
  <c r="U65" i="3"/>
  <c r="T65" i="3"/>
  <c r="S65" i="3"/>
  <c r="R65" i="3"/>
  <c r="J65" i="3"/>
  <c r="G65" i="3"/>
  <c r="E65" i="3"/>
  <c r="C65" i="3"/>
  <c r="D65" i="3" s="1"/>
  <c r="AV64" i="3"/>
  <c r="AL64" i="3"/>
  <c r="AG64" i="3"/>
  <c r="AI64" i="3" s="1"/>
  <c r="AD64" i="3"/>
  <c r="AA64" i="3"/>
  <c r="AB64" i="3" s="1"/>
  <c r="Y64" i="3"/>
  <c r="X64" i="3"/>
  <c r="W64" i="3"/>
  <c r="U64" i="3"/>
  <c r="T64" i="3"/>
  <c r="S64" i="3"/>
  <c r="R64" i="3"/>
  <c r="J64" i="3"/>
  <c r="G64" i="3"/>
  <c r="E64" i="3"/>
  <c r="C64" i="3"/>
  <c r="V64" i="3" s="1"/>
  <c r="AV63" i="3"/>
  <c r="AL63" i="3"/>
  <c r="AH63" i="3"/>
  <c r="AG63" i="3"/>
  <c r="AD63" i="3"/>
  <c r="AA63" i="3"/>
  <c r="AB63" i="3" s="1"/>
  <c r="Y63" i="3"/>
  <c r="X63" i="3"/>
  <c r="W63" i="3"/>
  <c r="U63" i="3"/>
  <c r="T63" i="3"/>
  <c r="S63" i="3"/>
  <c r="R63" i="3"/>
  <c r="M63" i="3"/>
  <c r="J63" i="3"/>
  <c r="K63" i="3" s="1"/>
  <c r="O63" i="3" s="1"/>
  <c r="G63" i="3"/>
  <c r="E63" i="3"/>
  <c r="C63" i="3"/>
  <c r="V63" i="3" s="1"/>
  <c r="AV62" i="3"/>
  <c r="AL62" i="3"/>
  <c r="AO62" i="3" s="1"/>
  <c r="AQ62" i="3" s="1"/>
  <c r="AG62" i="3"/>
  <c r="AI62" i="3" s="1"/>
  <c r="AD62" i="3"/>
  <c r="AA62" i="3"/>
  <c r="AB62" i="3" s="1"/>
  <c r="Y62" i="3"/>
  <c r="X62" i="3"/>
  <c r="W62" i="3"/>
  <c r="U62" i="3"/>
  <c r="T62" i="3"/>
  <c r="S62" i="3"/>
  <c r="R62" i="3"/>
  <c r="J62" i="3"/>
  <c r="K62" i="3" s="1"/>
  <c r="O62" i="3" s="1"/>
  <c r="G62" i="3"/>
  <c r="E62" i="3"/>
  <c r="C62" i="3"/>
  <c r="V62" i="3" s="1"/>
  <c r="AV61" i="3"/>
  <c r="AL61" i="3"/>
  <c r="AO61" i="3" s="1"/>
  <c r="AQ61" i="3" s="1"/>
  <c r="AG61" i="3"/>
  <c r="AD61" i="3"/>
  <c r="AA61" i="3"/>
  <c r="AB61" i="3" s="1"/>
  <c r="Y61" i="3"/>
  <c r="X61" i="3"/>
  <c r="W61" i="3"/>
  <c r="U61" i="3"/>
  <c r="T61" i="3"/>
  <c r="S61" i="3"/>
  <c r="R61" i="3"/>
  <c r="J61" i="3"/>
  <c r="G61" i="3"/>
  <c r="E61" i="3"/>
  <c r="C61" i="3"/>
  <c r="AV60" i="3"/>
  <c r="AL60" i="3"/>
  <c r="AG60" i="3"/>
  <c r="AI60" i="3" s="1"/>
  <c r="AD60" i="3"/>
  <c r="AA60" i="3"/>
  <c r="AB60" i="3" s="1"/>
  <c r="Y60" i="3"/>
  <c r="X60" i="3"/>
  <c r="W60" i="3"/>
  <c r="U60" i="3"/>
  <c r="T60" i="3"/>
  <c r="S60" i="3"/>
  <c r="R60" i="3"/>
  <c r="J60" i="3"/>
  <c r="G60" i="3"/>
  <c r="E60" i="3"/>
  <c r="C60" i="3"/>
  <c r="AV59" i="3"/>
  <c r="AL59" i="3"/>
  <c r="AG59" i="3"/>
  <c r="AI59" i="3" s="1"/>
  <c r="AD59" i="3"/>
  <c r="AA59" i="3"/>
  <c r="AB59" i="3" s="1"/>
  <c r="Y59" i="3"/>
  <c r="X59" i="3"/>
  <c r="W59" i="3"/>
  <c r="U59" i="3"/>
  <c r="T59" i="3"/>
  <c r="S59" i="3"/>
  <c r="R59" i="3"/>
  <c r="J59" i="3"/>
  <c r="G59" i="3"/>
  <c r="E59" i="3"/>
  <c r="C59" i="3"/>
  <c r="AE59" i="3" s="1"/>
  <c r="AV58" i="3"/>
  <c r="AL58" i="3"/>
  <c r="AG58" i="3"/>
  <c r="AI58" i="3" s="1"/>
  <c r="AD58" i="3"/>
  <c r="AA58" i="3"/>
  <c r="AB58" i="3" s="1"/>
  <c r="Y58" i="3"/>
  <c r="X58" i="3"/>
  <c r="W58" i="3"/>
  <c r="U58" i="3"/>
  <c r="T58" i="3"/>
  <c r="S58" i="3"/>
  <c r="R58" i="3"/>
  <c r="J58" i="3"/>
  <c r="G58" i="3"/>
  <c r="E58" i="3"/>
  <c r="C58" i="3"/>
  <c r="D58" i="3" s="1"/>
  <c r="AV57" i="3"/>
  <c r="AL57" i="3"/>
  <c r="AO57" i="3" s="1"/>
  <c r="AQ57" i="3" s="1"/>
  <c r="AG57" i="3"/>
  <c r="AI57" i="3" s="1"/>
  <c r="AD57" i="3"/>
  <c r="AA57" i="3"/>
  <c r="AB57" i="3" s="1"/>
  <c r="Y57" i="3"/>
  <c r="X57" i="3"/>
  <c r="W57" i="3"/>
  <c r="U57" i="3"/>
  <c r="T57" i="3"/>
  <c r="S57" i="3"/>
  <c r="R57" i="3"/>
  <c r="J57" i="3"/>
  <c r="K57" i="3" s="1"/>
  <c r="G57" i="3"/>
  <c r="E57" i="3"/>
  <c r="C57" i="3"/>
  <c r="P57" i="3" s="1"/>
  <c r="AV56" i="3"/>
  <c r="AL56" i="3"/>
  <c r="AG56" i="3"/>
  <c r="AI56" i="3" s="1"/>
  <c r="AD56" i="3"/>
  <c r="AA56" i="3"/>
  <c r="AB56" i="3" s="1"/>
  <c r="Y56" i="3"/>
  <c r="X56" i="3"/>
  <c r="W56" i="3"/>
  <c r="U56" i="3"/>
  <c r="T56" i="3"/>
  <c r="S56" i="3"/>
  <c r="R56" i="3"/>
  <c r="J56" i="3"/>
  <c r="K56" i="3" s="1"/>
  <c r="O56" i="3" s="1"/>
  <c r="G56" i="3"/>
  <c r="E56" i="3"/>
  <c r="C56" i="3"/>
  <c r="AV55" i="3"/>
  <c r="AL55" i="3"/>
  <c r="AG55" i="3"/>
  <c r="AI55" i="3" s="1"/>
  <c r="AD55" i="3"/>
  <c r="AA55" i="3"/>
  <c r="AB55" i="3" s="1"/>
  <c r="Y55" i="3"/>
  <c r="X55" i="3"/>
  <c r="W55" i="3"/>
  <c r="U55" i="3"/>
  <c r="T55" i="3"/>
  <c r="S55" i="3"/>
  <c r="R55" i="3"/>
  <c r="J55" i="3"/>
  <c r="G55" i="3"/>
  <c r="E55" i="3"/>
  <c r="D55" i="3"/>
  <c r="C55" i="3"/>
  <c r="V55" i="3" s="1"/>
  <c r="AV54" i="3"/>
  <c r="AL54" i="3"/>
  <c r="AO54" i="3" s="1"/>
  <c r="AQ54" i="3" s="1"/>
  <c r="AG54" i="3"/>
  <c r="AI54" i="3" s="1"/>
  <c r="AD54" i="3"/>
  <c r="AA54" i="3"/>
  <c r="AB54" i="3" s="1"/>
  <c r="Y54" i="3"/>
  <c r="X54" i="3"/>
  <c r="W54" i="3"/>
  <c r="U54" i="3"/>
  <c r="T54" i="3"/>
  <c r="S54" i="3"/>
  <c r="R54" i="3"/>
  <c r="J54" i="3"/>
  <c r="K54" i="3" s="1"/>
  <c r="O54" i="3" s="1"/>
  <c r="G54" i="3"/>
  <c r="E54" i="3"/>
  <c r="C54" i="3"/>
  <c r="V54" i="3" s="1"/>
  <c r="AV53" i="3"/>
  <c r="AL53" i="3"/>
  <c r="AO53" i="3" s="1"/>
  <c r="AQ53" i="3" s="1"/>
  <c r="AG53" i="3"/>
  <c r="AD53" i="3"/>
  <c r="AB53" i="3"/>
  <c r="AA53" i="3"/>
  <c r="Y53" i="3"/>
  <c r="X53" i="3"/>
  <c r="W53" i="3"/>
  <c r="U53" i="3"/>
  <c r="T53" i="3"/>
  <c r="S53" i="3"/>
  <c r="R53" i="3"/>
  <c r="J53" i="3"/>
  <c r="G53" i="3"/>
  <c r="E53" i="3"/>
  <c r="C53" i="3"/>
  <c r="H53" i="3" s="1"/>
  <c r="AV52" i="3"/>
  <c r="AL52" i="3"/>
  <c r="AG52" i="3"/>
  <c r="AI52" i="3" s="1"/>
  <c r="AD52" i="3"/>
  <c r="AA52" i="3"/>
  <c r="AB52" i="3" s="1"/>
  <c r="Y52" i="3"/>
  <c r="X52" i="3"/>
  <c r="W52" i="3"/>
  <c r="U52" i="3"/>
  <c r="T52" i="3"/>
  <c r="S52" i="3"/>
  <c r="R52" i="3"/>
  <c r="J52" i="3"/>
  <c r="G52" i="3"/>
  <c r="E52" i="3"/>
  <c r="C52" i="3"/>
  <c r="V52" i="3" s="1"/>
  <c r="AV51" i="3"/>
  <c r="AL51" i="3"/>
  <c r="AO51" i="3" s="1"/>
  <c r="AQ51" i="3" s="1"/>
  <c r="AG51" i="3"/>
  <c r="AD51" i="3"/>
  <c r="AA51" i="3"/>
  <c r="AB51" i="3" s="1"/>
  <c r="Y51" i="3"/>
  <c r="X51" i="3"/>
  <c r="W51" i="3"/>
  <c r="U51" i="3"/>
  <c r="T51" i="3"/>
  <c r="S51" i="3"/>
  <c r="R51" i="3"/>
  <c r="J51" i="3"/>
  <c r="G51" i="3"/>
  <c r="E51" i="3"/>
  <c r="C51" i="3"/>
  <c r="H51" i="3" s="1"/>
  <c r="AV50" i="3"/>
  <c r="AL50" i="3"/>
  <c r="AR50" i="3" s="1"/>
  <c r="AG50" i="3"/>
  <c r="AI50" i="3" s="1"/>
  <c r="AD50" i="3"/>
  <c r="AA50" i="3"/>
  <c r="AB50" i="3" s="1"/>
  <c r="Y50" i="3"/>
  <c r="X50" i="3"/>
  <c r="W50" i="3"/>
  <c r="U50" i="3"/>
  <c r="T50" i="3"/>
  <c r="S50" i="3"/>
  <c r="R50" i="3"/>
  <c r="J50" i="3"/>
  <c r="G50" i="3"/>
  <c r="E50" i="3"/>
  <c r="C50" i="3"/>
  <c r="AV49" i="3"/>
  <c r="AL49" i="3"/>
  <c r="AO49" i="3" s="1"/>
  <c r="AQ49" i="3" s="1"/>
  <c r="AG49" i="3"/>
  <c r="AD49" i="3"/>
  <c r="AA49" i="3"/>
  <c r="AB49" i="3" s="1"/>
  <c r="Y49" i="3"/>
  <c r="X49" i="3"/>
  <c r="W49" i="3"/>
  <c r="U49" i="3"/>
  <c r="T49" i="3"/>
  <c r="S49" i="3"/>
  <c r="R49" i="3"/>
  <c r="J49" i="3"/>
  <c r="H49" i="3"/>
  <c r="G49" i="3"/>
  <c r="E49" i="3"/>
  <c r="C49" i="3"/>
  <c r="V49" i="3" s="1"/>
  <c r="AV48" i="3"/>
  <c r="AL48" i="3"/>
  <c r="AO48" i="3" s="1"/>
  <c r="AQ48" i="3" s="1"/>
  <c r="AG48" i="3"/>
  <c r="AI48" i="3" s="1"/>
  <c r="AD48" i="3"/>
  <c r="AA48" i="3"/>
  <c r="AB48" i="3" s="1"/>
  <c r="Y48" i="3"/>
  <c r="X48" i="3"/>
  <c r="W48" i="3"/>
  <c r="U48" i="3"/>
  <c r="T48" i="3"/>
  <c r="S48" i="3"/>
  <c r="R48" i="3"/>
  <c r="J48" i="3"/>
  <c r="G48" i="3"/>
  <c r="E48" i="3"/>
  <c r="C48" i="3"/>
  <c r="D48" i="3" s="1"/>
  <c r="AV47" i="3"/>
  <c r="AL47" i="3"/>
  <c r="AI47" i="3"/>
  <c r="AG47" i="3"/>
  <c r="AD47" i="3"/>
  <c r="AA47" i="3"/>
  <c r="AB47" i="3" s="1"/>
  <c r="Y47" i="3"/>
  <c r="X47" i="3"/>
  <c r="W47" i="3"/>
  <c r="U47" i="3"/>
  <c r="T47" i="3"/>
  <c r="S47" i="3"/>
  <c r="R47" i="3"/>
  <c r="J47" i="3"/>
  <c r="K47" i="3" s="1"/>
  <c r="G47" i="3"/>
  <c r="E47" i="3"/>
  <c r="C47" i="3"/>
  <c r="V47" i="3" s="1"/>
  <c r="AV46" i="3"/>
  <c r="AL46" i="3"/>
  <c r="AG46" i="3"/>
  <c r="AI46" i="3" s="1"/>
  <c r="AD46" i="3"/>
  <c r="AB46" i="3"/>
  <c r="AA46" i="3"/>
  <c r="Y46" i="3"/>
  <c r="X46" i="3"/>
  <c r="W46" i="3"/>
  <c r="U46" i="3"/>
  <c r="T46" i="3"/>
  <c r="S46" i="3"/>
  <c r="R46" i="3"/>
  <c r="J46" i="3"/>
  <c r="K46" i="3"/>
  <c r="G46" i="3"/>
  <c r="E46" i="3"/>
  <c r="C46" i="3"/>
  <c r="D46" i="3" s="1"/>
  <c r="AV45" i="3"/>
  <c r="AL45" i="3"/>
  <c r="AG45" i="3"/>
  <c r="AD45" i="3"/>
  <c r="AA45" i="3"/>
  <c r="AB45" i="3" s="1"/>
  <c r="Y45" i="3"/>
  <c r="X45" i="3"/>
  <c r="W45" i="3"/>
  <c r="U45" i="3"/>
  <c r="T45" i="3"/>
  <c r="S45" i="3"/>
  <c r="R45" i="3"/>
  <c r="J45" i="3"/>
  <c r="K45" i="3"/>
  <c r="G45" i="3"/>
  <c r="E45" i="3"/>
  <c r="C45" i="3"/>
  <c r="AV44" i="3"/>
  <c r="AL44" i="3"/>
  <c r="AG44" i="3"/>
  <c r="AI44" i="3" s="1"/>
  <c r="AD44" i="3"/>
  <c r="AA44" i="3"/>
  <c r="AB44" i="3" s="1"/>
  <c r="Y44" i="3"/>
  <c r="X44" i="3"/>
  <c r="W44" i="3"/>
  <c r="U44" i="3"/>
  <c r="T44" i="3"/>
  <c r="S44" i="3"/>
  <c r="R44" i="3"/>
  <c r="J44" i="3"/>
  <c r="G44" i="3"/>
  <c r="E44" i="3"/>
  <c r="C44" i="3"/>
  <c r="AV43" i="3"/>
  <c r="AL43" i="3"/>
  <c r="AG43" i="3"/>
  <c r="AI43" i="3" s="1"/>
  <c r="AD43" i="3"/>
  <c r="AA43" i="3"/>
  <c r="AB43" i="3" s="1"/>
  <c r="Y43" i="3"/>
  <c r="X43" i="3"/>
  <c r="W43" i="3"/>
  <c r="U43" i="3"/>
  <c r="T43" i="3"/>
  <c r="S43" i="3"/>
  <c r="R43" i="3"/>
  <c r="J43" i="3"/>
  <c r="K43" i="3" s="1"/>
  <c r="G43" i="3"/>
  <c r="E43" i="3"/>
  <c r="C43" i="3"/>
  <c r="V43" i="3" s="1"/>
  <c r="AV42" i="3"/>
  <c r="AL42" i="3"/>
  <c r="AO42" i="3" s="1"/>
  <c r="AQ42" i="3" s="1"/>
  <c r="AG42" i="3"/>
  <c r="AI42" i="3" s="1"/>
  <c r="AD42" i="3"/>
  <c r="AA42" i="3"/>
  <c r="AB42" i="3" s="1"/>
  <c r="Y42" i="3"/>
  <c r="X42" i="3"/>
  <c r="W42" i="3"/>
  <c r="U42" i="3"/>
  <c r="T42" i="3"/>
  <c r="S42" i="3"/>
  <c r="R42" i="3"/>
  <c r="J42" i="3"/>
  <c r="K42" i="3"/>
  <c r="O42" i="3" s="1"/>
  <c r="G42" i="3"/>
  <c r="E42" i="3"/>
  <c r="C42" i="3"/>
  <c r="M42" i="3" s="1"/>
  <c r="AV41" i="3"/>
  <c r="AL41" i="3"/>
  <c r="AG41" i="3"/>
  <c r="AD41" i="3"/>
  <c r="AA41" i="3"/>
  <c r="AB41" i="3" s="1"/>
  <c r="Y41" i="3"/>
  <c r="X41" i="3"/>
  <c r="W41" i="3"/>
  <c r="U41" i="3"/>
  <c r="T41" i="3"/>
  <c r="S41" i="3"/>
  <c r="R41" i="3"/>
  <c r="J41" i="3"/>
  <c r="G41" i="3"/>
  <c r="E41" i="3"/>
  <c r="C41" i="3"/>
  <c r="V41" i="3" s="1"/>
  <c r="AV40" i="3"/>
  <c r="AL40" i="3"/>
  <c r="AG40" i="3"/>
  <c r="AI40" i="3" s="1"/>
  <c r="AD40" i="3"/>
  <c r="AA40" i="3"/>
  <c r="AB40" i="3" s="1"/>
  <c r="Y40" i="3"/>
  <c r="X40" i="3"/>
  <c r="W40" i="3"/>
  <c r="U40" i="3"/>
  <c r="T40" i="3"/>
  <c r="S40" i="3"/>
  <c r="R40" i="3"/>
  <c r="J40" i="3"/>
  <c r="G40" i="3"/>
  <c r="E40" i="3"/>
  <c r="C40" i="3"/>
  <c r="V40" i="3" s="1"/>
  <c r="AV39" i="3"/>
  <c r="AL39" i="3"/>
  <c r="AO39" i="3" s="1"/>
  <c r="AQ39" i="3" s="1"/>
  <c r="AG39" i="3"/>
  <c r="AD39" i="3"/>
  <c r="AA39" i="3"/>
  <c r="AB39" i="3" s="1"/>
  <c r="Y39" i="3"/>
  <c r="X39" i="3"/>
  <c r="W39" i="3"/>
  <c r="U39" i="3"/>
  <c r="T39" i="3"/>
  <c r="S39" i="3"/>
  <c r="R39" i="3"/>
  <c r="J39" i="3"/>
  <c r="G39" i="3"/>
  <c r="E39" i="3"/>
  <c r="C39" i="3"/>
  <c r="V39" i="3" s="1"/>
  <c r="AV38" i="3"/>
  <c r="AL38" i="3"/>
  <c r="AO38" i="3" s="1"/>
  <c r="AQ38" i="3" s="1"/>
  <c r="AG38" i="3"/>
  <c r="AI38" i="3" s="1"/>
  <c r="AD38" i="3"/>
  <c r="AA38" i="3"/>
  <c r="AB38" i="3" s="1"/>
  <c r="Y38" i="3"/>
  <c r="X38" i="3"/>
  <c r="W38" i="3"/>
  <c r="U38" i="3"/>
  <c r="T38" i="3"/>
  <c r="S38" i="3"/>
  <c r="R38" i="3"/>
  <c r="J38" i="3"/>
  <c r="G38" i="3"/>
  <c r="E38" i="3"/>
  <c r="C38" i="3"/>
  <c r="V38" i="3" s="1"/>
  <c r="AV37" i="3"/>
  <c r="AL37" i="3"/>
  <c r="AO37" i="3" s="1"/>
  <c r="AQ37" i="3" s="1"/>
  <c r="AG37" i="3"/>
  <c r="AI37" i="3" s="1"/>
  <c r="AD37" i="3"/>
  <c r="AA37" i="3"/>
  <c r="AB37" i="3" s="1"/>
  <c r="Y37" i="3"/>
  <c r="X37" i="3"/>
  <c r="W37" i="3"/>
  <c r="U37" i="3"/>
  <c r="T37" i="3"/>
  <c r="S37" i="3"/>
  <c r="R37" i="3"/>
  <c r="J37" i="3"/>
  <c r="K37" i="3" s="1"/>
  <c r="L37" i="3" s="1"/>
  <c r="G37" i="3"/>
  <c r="E37" i="3"/>
  <c r="C37" i="3"/>
  <c r="AV36" i="3"/>
  <c r="AL36" i="3"/>
  <c r="AG36" i="3"/>
  <c r="AD36" i="3"/>
  <c r="AA36" i="3"/>
  <c r="AB36" i="3" s="1"/>
  <c r="Y36" i="3"/>
  <c r="X36" i="3"/>
  <c r="W36" i="3"/>
  <c r="U36" i="3"/>
  <c r="T36" i="3"/>
  <c r="S36" i="3"/>
  <c r="R36" i="3"/>
  <c r="J36" i="3"/>
  <c r="G36" i="3"/>
  <c r="E36" i="3"/>
  <c r="C36" i="3"/>
  <c r="M36" i="3" s="1"/>
  <c r="AV35" i="3"/>
  <c r="AL35" i="3"/>
  <c r="AR35" i="3" s="1"/>
  <c r="AG35" i="3"/>
  <c r="AI35" i="3" s="1"/>
  <c r="AD35" i="3"/>
  <c r="AA35" i="3"/>
  <c r="AB35" i="3" s="1"/>
  <c r="Y35" i="3"/>
  <c r="X35" i="3"/>
  <c r="W35" i="3"/>
  <c r="U35" i="3"/>
  <c r="T35" i="3"/>
  <c r="S35" i="3"/>
  <c r="R35" i="3"/>
  <c r="J35" i="3"/>
  <c r="K35" i="3" s="1"/>
  <c r="L35" i="3" s="1"/>
  <c r="G35" i="3"/>
  <c r="E35" i="3"/>
  <c r="C35" i="3"/>
  <c r="P35" i="3" s="1"/>
  <c r="AV34" i="3"/>
  <c r="AL34" i="3"/>
  <c r="AG34" i="3"/>
  <c r="AI34" i="3" s="1"/>
  <c r="AD34" i="3"/>
  <c r="AA34" i="3"/>
  <c r="AB34" i="3" s="1"/>
  <c r="Y34" i="3"/>
  <c r="X34" i="3"/>
  <c r="W34" i="3"/>
  <c r="U34" i="3"/>
  <c r="T34" i="3"/>
  <c r="S34" i="3"/>
  <c r="R34" i="3"/>
  <c r="J34" i="3"/>
  <c r="G34" i="3"/>
  <c r="E34" i="3"/>
  <c r="C34" i="3"/>
  <c r="AV33" i="3"/>
  <c r="AL33" i="3"/>
  <c r="AM33" i="3" s="1"/>
  <c r="AG33" i="3"/>
  <c r="AH33" i="3" s="1"/>
  <c r="AD33" i="3"/>
  <c r="AA33" i="3"/>
  <c r="AB33" i="3" s="1"/>
  <c r="Y33" i="3"/>
  <c r="X33" i="3"/>
  <c r="W33" i="3"/>
  <c r="U33" i="3"/>
  <c r="T33" i="3"/>
  <c r="S33" i="3"/>
  <c r="R33" i="3"/>
  <c r="J33" i="3"/>
  <c r="K33" i="3" s="1"/>
  <c r="G33" i="3"/>
  <c r="E33" i="3"/>
  <c r="C33" i="3"/>
  <c r="V33" i="3" s="1"/>
  <c r="AV32" i="3"/>
  <c r="AL32" i="3"/>
  <c r="AG32" i="3"/>
  <c r="AI32" i="3" s="1"/>
  <c r="AD32" i="3"/>
  <c r="AA32" i="3"/>
  <c r="AB32" i="3" s="1"/>
  <c r="Y32" i="3"/>
  <c r="X32" i="3"/>
  <c r="W32" i="3"/>
  <c r="U32" i="3"/>
  <c r="T32" i="3"/>
  <c r="S32" i="3"/>
  <c r="R32" i="3"/>
  <c r="J32" i="3"/>
  <c r="K32" i="3"/>
  <c r="O32" i="3" s="1"/>
  <c r="G32" i="3"/>
  <c r="E32" i="3"/>
  <c r="C32" i="3"/>
  <c r="D32" i="3" s="1"/>
  <c r="AV31" i="3"/>
  <c r="AL31" i="3"/>
  <c r="AG31" i="3"/>
  <c r="AD31" i="3"/>
  <c r="AA31" i="3"/>
  <c r="AB31" i="3" s="1"/>
  <c r="Y31" i="3"/>
  <c r="X31" i="3"/>
  <c r="W31" i="3"/>
  <c r="U31" i="3"/>
  <c r="T31" i="3"/>
  <c r="S31" i="3"/>
  <c r="R31" i="3"/>
  <c r="J31" i="3"/>
  <c r="G31" i="3"/>
  <c r="E31" i="3"/>
  <c r="C31" i="3"/>
  <c r="P31" i="3" s="1"/>
  <c r="AV30" i="3"/>
  <c r="AL30" i="3"/>
  <c r="AO30" i="3" s="1"/>
  <c r="AQ30" i="3" s="1"/>
  <c r="AG30" i="3"/>
  <c r="AI30" i="3" s="1"/>
  <c r="AD30" i="3"/>
  <c r="AA30" i="3"/>
  <c r="AB30" i="3" s="1"/>
  <c r="Y30" i="3"/>
  <c r="X30" i="3"/>
  <c r="W30" i="3"/>
  <c r="U30" i="3"/>
  <c r="T30" i="3"/>
  <c r="S30" i="3"/>
  <c r="R30" i="3"/>
  <c r="J30" i="3"/>
  <c r="G30" i="3"/>
  <c r="E30" i="3"/>
  <c r="C30" i="3"/>
  <c r="H30" i="3" s="1"/>
  <c r="AV29" i="3"/>
  <c r="AL29" i="3"/>
  <c r="AG29" i="3"/>
  <c r="AI29" i="3" s="1"/>
  <c r="AD29" i="3"/>
  <c r="AA29" i="3"/>
  <c r="AB29" i="3" s="1"/>
  <c r="Y29" i="3"/>
  <c r="X29" i="3"/>
  <c r="W29" i="3"/>
  <c r="U29" i="3"/>
  <c r="T29" i="3"/>
  <c r="S29" i="3"/>
  <c r="R29" i="3"/>
  <c r="J29" i="3"/>
  <c r="K29" i="3" s="1"/>
  <c r="O29" i="3" s="1"/>
  <c r="G29" i="3"/>
  <c r="E29" i="3"/>
  <c r="C29" i="3"/>
  <c r="D29" i="3" s="1"/>
  <c r="AV28" i="3"/>
  <c r="AL28" i="3"/>
  <c r="AN28" i="3" s="1"/>
  <c r="AG28" i="3"/>
  <c r="AD28" i="3"/>
  <c r="AA28" i="3"/>
  <c r="AB28" i="3" s="1"/>
  <c r="Y28" i="3"/>
  <c r="X28" i="3"/>
  <c r="W28" i="3"/>
  <c r="U28" i="3"/>
  <c r="T28" i="3"/>
  <c r="S28" i="3"/>
  <c r="R28" i="3"/>
  <c r="J28" i="3"/>
  <c r="K28" i="3" s="1"/>
  <c r="G28" i="3"/>
  <c r="E28" i="3"/>
  <c r="C28" i="3"/>
  <c r="M28" i="3" s="1"/>
  <c r="AV27" i="3"/>
  <c r="AL27" i="3"/>
  <c r="AO27" i="3" s="1"/>
  <c r="AQ27" i="3" s="1"/>
  <c r="AG27" i="3"/>
  <c r="AI27" i="3" s="1"/>
  <c r="AD27" i="3"/>
  <c r="AA27" i="3"/>
  <c r="AB27" i="3" s="1"/>
  <c r="Y27" i="3"/>
  <c r="X27" i="3"/>
  <c r="W27" i="3"/>
  <c r="U27" i="3"/>
  <c r="T27" i="3"/>
  <c r="S27" i="3"/>
  <c r="R27" i="3"/>
  <c r="J27" i="3"/>
  <c r="G27" i="3"/>
  <c r="E27" i="3"/>
  <c r="C27" i="3"/>
  <c r="AV26" i="3"/>
  <c r="AL26" i="3"/>
  <c r="AG26" i="3"/>
  <c r="AD26" i="3"/>
  <c r="AA26" i="3"/>
  <c r="AB26" i="3" s="1"/>
  <c r="Y26" i="3"/>
  <c r="X26" i="3"/>
  <c r="W26" i="3"/>
  <c r="U26" i="3"/>
  <c r="T26" i="3"/>
  <c r="S26" i="3"/>
  <c r="R26" i="3"/>
  <c r="J26" i="3"/>
  <c r="G26" i="3"/>
  <c r="E26" i="3"/>
  <c r="C26" i="3"/>
  <c r="H26" i="3" s="1"/>
  <c r="AV25" i="3"/>
  <c r="AL25" i="3"/>
  <c r="AG25" i="3"/>
  <c r="AD25" i="3"/>
  <c r="AA25" i="3"/>
  <c r="AB25" i="3" s="1"/>
  <c r="Y25" i="3"/>
  <c r="X25" i="3"/>
  <c r="W25" i="3"/>
  <c r="U25" i="3"/>
  <c r="T25" i="3"/>
  <c r="S25" i="3"/>
  <c r="R25" i="3"/>
  <c r="J25" i="3"/>
  <c r="G25" i="3"/>
  <c r="E25" i="3"/>
  <c r="C25" i="3"/>
  <c r="D25" i="3" s="1"/>
  <c r="AV24" i="3"/>
  <c r="AL24" i="3"/>
  <c r="AO24" i="3" s="1"/>
  <c r="AQ24" i="3" s="1"/>
  <c r="AG24" i="3"/>
  <c r="AD24" i="3"/>
  <c r="AA24" i="3"/>
  <c r="AB24" i="3" s="1"/>
  <c r="Y24" i="3"/>
  <c r="X24" i="3"/>
  <c r="W24" i="3"/>
  <c r="U24" i="3"/>
  <c r="T24" i="3"/>
  <c r="S24" i="3"/>
  <c r="R24" i="3"/>
  <c r="J24" i="3"/>
  <c r="G24" i="3"/>
  <c r="E24" i="3"/>
  <c r="C24" i="3"/>
  <c r="V24" i="3" s="1"/>
  <c r="AV23" i="3"/>
  <c r="AL23" i="3"/>
  <c r="AG23" i="3"/>
  <c r="AI23" i="3" s="1"/>
  <c r="AD23" i="3"/>
  <c r="AA23" i="3"/>
  <c r="AB23" i="3" s="1"/>
  <c r="Y23" i="3"/>
  <c r="X23" i="3"/>
  <c r="W23" i="3"/>
  <c r="U23" i="3"/>
  <c r="T23" i="3"/>
  <c r="S23" i="3"/>
  <c r="R23" i="3"/>
  <c r="J23" i="3"/>
  <c r="G23" i="3"/>
  <c r="E23" i="3"/>
  <c r="C23" i="3"/>
  <c r="H23" i="3" s="1"/>
  <c r="AV22" i="3"/>
  <c r="AL22" i="3"/>
  <c r="AN22" i="3" s="1"/>
  <c r="AG22" i="3"/>
  <c r="AI22" i="3" s="1"/>
  <c r="AD22" i="3"/>
  <c r="AA22" i="3"/>
  <c r="AB22" i="3" s="1"/>
  <c r="Y22" i="3"/>
  <c r="X22" i="3"/>
  <c r="W22" i="3"/>
  <c r="U22" i="3"/>
  <c r="T22" i="3"/>
  <c r="S22" i="3"/>
  <c r="R22" i="3"/>
  <c r="J22" i="3"/>
  <c r="G22" i="3"/>
  <c r="E22" i="3"/>
  <c r="C22" i="3"/>
  <c r="AV21" i="3"/>
  <c r="AL21" i="3"/>
  <c r="AG21" i="3"/>
  <c r="AI21" i="3" s="1"/>
  <c r="AD21" i="3"/>
  <c r="AA21" i="3"/>
  <c r="AB21" i="3" s="1"/>
  <c r="Y21" i="3"/>
  <c r="X21" i="3"/>
  <c r="W21" i="3"/>
  <c r="U21" i="3"/>
  <c r="T21" i="3"/>
  <c r="S21" i="3"/>
  <c r="R21" i="3"/>
  <c r="J21" i="3"/>
  <c r="K21" i="3" s="1"/>
  <c r="G21" i="3"/>
  <c r="E21" i="3"/>
  <c r="C21" i="3"/>
  <c r="M21" i="3" s="1"/>
  <c r="AV20" i="3"/>
  <c r="AL20" i="3"/>
  <c r="AG20" i="3"/>
  <c r="AI20" i="3" s="1"/>
  <c r="AD20" i="3"/>
  <c r="AA20" i="3"/>
  <c r="AB20" i="3" s="1"/>
  <c r="Y20" i="3"/>
  <c r="X20" i="3"/>
  <c r="W20" i="3"/>
  <c r="U20" i="3"/>
  <c r="T20" i="3"/>
  <c r="S20" i="3"/>
  <c r="R20" i="3"/>
  <c r="J20" i="3"/>
  <c r="K20" i="3"/>
  <c r="O20" i="3" s="1"/>
  <c r="G20" i="3"/>
  <c r="E20" i="3"/>
  <c r="C20" i="3"/>
  <c r="D20" i="3" s="1"/>
  <c r="AV19" i="3"/>
  <c r="AL19" i="3"/>
  <c r="AG19" i="3"/>
  <c r="AD19" i="3"/>
  <c r="AA19" i="3"/>
  <c r="AB19" i="3" s="1"/>
  <c r="Y19" i="3"/>
  <c r="X19" i="3"/>
  <c r="W19" i="3"/>
  <c r="U19" i="3"/>
  <c r="T19" i="3"/>
  <c r="S19" i="3"/>
  <c r="R19" i="3"/>
  <c r="P19" i="3"/>
  <c r="J19" i="3"/>
  <c r="K19" i="3" s="1"/>
  <c r="G19" i="3"/>
  <c r="E19" i="3"/>
  <c r="C19" i="3"/>
  <c r="AV18" i="3"/>
  <c r="AL18" i="3"/>
  <c r="AG18" i="3"/>
  <c r="AI18" i="3" s="1"/>
  <c r="AD18" i="3"/>
  <c r="AA18" i="3"/>
  <c r="AB18" i="3" s="1"/>
  <c r="Y18" i="3"/>
  <c r="X18" i="3"/>
  <c r="W18" i="3"/>
  <c r="U18" i="3"/>
  <c r="T18" i="3"/>
  <c r="S18" i="3"/>
  <c r="R18" i="3"/>
  <c r="J18" i="3"/>
  <c r="G18" i="3"/>
  <c r="E18" i="3"/>
  <c r="C18" i="3"/>
  <c r="D18" i="3" s="1"/>
  <c r="AV17" i="3"/>
  <c r="AO17" i="3"/>
  <c r="AQ17" i="3" s="1"/>
  <c r="AL17" i="3"/>
  <c r="AG17" i="3"/>
  <c r="AD17" i="3"/>
  <c r="AA17" i="3"/>
  <c r="AB17" i="3" s="1"/>
  <c r="Y17" i="3"/>
  <c r="X17" i="3"/>
  <c r="W17" i="3"/>
  <c r="U17" i="3"/>
  <c r="T17" i="3"/>
  <c r="S17" i="3"/>
  <c r="R17" i="3"/>
  <c r="J17" i="3"/>
  <c r="G17" i="3"/>
  <c r="E17" i="3"/>
  <c r="C17" i="3"/>
  <c r="V17" i="3" s="1"/>
  <c r="AV16" i="3"/>
  <c r="AL16" i="3"/>
  <c r="AG16" i="3"/>
  <c r="AD16" i="3"/>
  <c r="AA16" i="3"/>
  <c r="AB16" i="3" s="1"/>
  <c r="Y16" i="3"/>
  <c r="X16" i="3"/>
  <c r="W16" i="3"/>
  <c r="U16" i="3"/>
  <c r="T16" i="3"/>
  <c r="S16" i="3"/>
  <c r="R16" i="3"/>
  <c r="J16" i="3"/>
  <c r="K16" i="3" s="1"/>
  <c r="G16" i="3"/>
  <c r="E16" i="3"/>
  <c r="C16" i="3"/>
  <c r="M16" i="3" s="1"/>
  <c r="AV15" i="3"/>
  <c r="AL15" i="3"/>
  <c r="AG15" i="3"/>
  <c r="AD15" i="3"/>
  <c r="AA15" i="3"/>
  <c r="AB15" i="3" s="1"/>
  <c r="Y15" i="3"/>
  <c r="X15" i="3"/>
  <c r="W15" i="3"/>
  <c r="U15" i="3"/>
  <c r="T15" i="3"/>
  <c r="S15" i="3"/>
  <c r="R15" i="3"/>
  <c r="J15" i="3"/>
  <c r="G15" i="3"/>
  <c r="E15" i="3"/>
  <c r="C15" i="3"/>
  <c r="M15" i="3" s="1"/>
  <c r="AV14" i="3"/>
  <c r="AL14" i="3"/>
  <c r="AG14" i="3"/>
  <c r="AD14" i="3"/>
  <c r="AA14" i="3"/>
  <c r="AB14" i="3" s="1"/>
  <c r="Y14" i="3"/>
  <c r="X14" i="3"/>
  <c r="W14" i="3"/>
  <c r="U14" i="3"/>
  <c r="T14" i="3"/>
  <c r="S14" i="3"/>
  <c r="R14" i="3"/>
  <c r="J14" i="3"/>
  <c r="K14" i="3" s="1"/>
  <c r="G14" i="3"/>
  <c r="E14" i="3"/>
  <c r="C14" i="3"/>
  <c r="M14" i="3" s="1"/>
  <c r="AV13" i="3"/>
  <c r="AL13" i="3"/>
  <c r="AG13" i="3"/>
  <c r="AI13" i="3" s="1"/>
  <c r="AD13" i="3"/>
  <c r="AA13" i="3"/>
  <c r="AB13" i="3" s="1"/>
  <c r="Y13" i="3"/>
  <c r="X13" i="3"/>
  <c r="W13" i="3"/>
  <c r="U13" i="3"/>
  <c r="T13" i="3"/>
  <c r="S13" i="3"/>
  <c r="R13" i="3"/>
  <c r="J13" i="3"/>
  <c r="K13" i="3" s="1"/>
  <c r="G13" i="3"/>
  <c r="E13" i="3"/>
  <c r="C13" i="3"/>
  <c r="AE13" i="3" s="1"/>
  <c r="AV12" i="3"/>
  <c r="AL12" i="3"/>
  <c r="AO12" i="3" s="1"/>
  <c r="AQ12" i="3" s="1"/>
  <c r="AG12" i="3"/>
  <c r="AD12" i="3"/>
  <c r="AA12" i="3"/>
  <c r="AB12" i="3" s="1"/>
  <c r="Y12" i="3"/>
  <c r="X12" i="3"/>
  <c r="W12" i="3"/>
  <c r="U12" i="3"/>
  <c r="T12" i="3"/>
  <c r="S12" i="3"/>
  <c r="R12" i="3"/>
  <c r="J12" i="3"/>
  <c r="G12" i="3"/>
  <c r="E12" i="3"/>
  <c r="C12" i="3"/>
  <c r="V12" i="3" s="1"/>
  <c r="AV11" i="3"/>
  <c r="AL11" i="3"/>
  <c r="AG11" i="3"/>
  <c r="AI11" i="3" s="1"/>
  <c r="AD11" i="3"/>
  <c r="AA11" i="3"/>
  <c r="AB11" i="3" s="1"/>
  <c r="Y11" i="3"/>
  <c r="X11" i="3"/>
  <c r="W11" i="3"/>
  <c r="U11" i="3"/>
  <c r="T11" i="3"/>
  <c r="S11" i="3"/>
  <c r="R11" i="3"/>
  <c r="J11" i="3"/>
  <c r="G11" i="3"/>
  <c r="E11" i="3"/>
  <c r="C11" i="3"/>
  <c r="M11" i="3" s="1"/>
  <c r="AV10" i="3"/>
  <c r="AL10" i="3"/>
  <c r="AO10" i="3" s="1"/>
  <c r="AQ10" i="3" s="1"/>
  <c r="AG10" i="3"/>
  <c r="AH10" i="3" s="1"/>
  <c r="AD10" i="3"/>
  <c r="AA10" i="3"/>
  <c r="AB10" i="3" s="1"/>
  <c r="Y10" i="3"/>
  <c r="X10" i="3"/>
  <c r="W10" i="3"/>
  <c r="U10" i="3"/>
  <c r="T10" i="3"/>
  <c r="S10" i="3"/>
  <c r="R10" i="3"/>
  <c r="J10" i="3"/>
  <c r="G10" i="3"/>
  <c r="E10" i="3"/>
  <c r="C10" i="3"/>
  <c r="V10" i="3" s="1"/>
  <c r="AV9" i="3"/>
  <c r="AL9" i="3"/>
  <c r="AO9" i="3" s="1"/>
  <c r="AQ9" i="3" s="1"/>
  <c r="AG9" i="3"/>
  <c r="AI9" i="3" s="1"/>
  <c r="AD9" i="3"/>
  <c r="AA9" i="3"/>
  <c r="AB9" i="3" s="1"/>
  <c r="Y9" i="3"/>
  <c r="X9" i="3"/>
  <c r="W9" i="3"/>
  <c r="U9" i="3"/>
  <c r="T9" i="3"/>
  <c r="S9" i="3"/>
  <c r="R9" i="3"/>
  <c r="J9" i="3"/>
  <c r="K9" i="3" s="1"/>
  <c r="G9" i="3"/>
  <c r="E9" i="3"/>
  <c r="C9" i="3"/>
  <c r="M9" i="3" s="1"/>
  <c r="AV8" i="3"/>
  <c r="AL8" i="3"/>
  <c r="AO8" i="3" s="1"/>
  <c r="AQ8" i="3" s="1"/>
  <c r="AG8" i="3"/>
  <c r="AI8" i="3" s="1"/>
  <c r="AD8" i="3"/>
  <c r="AA8" i="3"/>
  <c r="AB8" i="3" s="1"/>
  <c r="Y8" i="3"/>
  <c r="X8" i="3"/>
  <c r="W8" i="3"/>
  <c r="U8" i="3"/>
  <c r="T8" i="3"/>
  <c r="S8" i="3"/>
  <c r="R8" i="3"/>
  <c r="J8" i="3"/>
  <c r="K8" i="3" s="1"/>
  <c r="O8" i="3" s="1"/>
  <c r="G8" i="3"/>
  <c r="E8" i="3"/>
  <c r="C8" i="3"/>
  <c r="AE8" i="3" s="1"/>
  <c r="AV7" i="3"/>
  <c r="AL7" i="3"/>
  <c r="AG7" i="3"/>
  <c r="AI7" i="3" s="1"/>
  <c r="AD7" i="3"/>
  <c r="AA7" i="3"/>
  <c r="AB7" i="3" s="1"/>
  <c r="Y7" i="3"/>
  <c r="X7" i="3"/>
  <c r="W7" i="3"/>
  <c r="U7" i="3"/>
  <c r="T7" i="3"/>
  <c r="S7" i="3"/>
  <c r="R7" i="3"/>
  <c r="J7" i="3"/>
  <c r="G7" i="3"/>
  <c r="E7" i="3"/>
  <c r="C7" i="3"/>
  <c r="V7" i="3" s="1"/>
  <c r="AV6" i="3"/>
  <c r="AL6" i="3"/>
  <c r="AO6" i="3" s="1"/>
  <c r="AQ6" i="3" s="1"/>
  <c r="AG6" i="3"/>
  <c r="AI6" i="3" s="1"/>
  <c r="AD6" i="3"/>
  <c r="AA6" i="3"/>
  <c r="AB6" i="3" s="1"/>
  <c r="Y6" i="3"/>
  <c r="X6" i="3"/>
  <c r="W6" i="3"/>
  <c r="U6" i="3"/>
  <c r="T6" i="3"/>
  <c r="S6" i="3"/>
  <c r="R6" i="3"/>
  <c r="J6" i="3"/>
  <c r="K6" i="3"/>
  <c r="G6" i="3"/>
  <c r="E6" i="3"/>
  <c r="C6" i="3"/>
  <c r="D6" i="3" s="1"/>
  <c r="AV5" i="3"/>
  <c r="AL5" i="3"/>
  <c r="AG5" i="3"/>
  <c r="AI5" i="3" s="1"/>
  <c r="AD5" i="3"/>
  <c r="AA5" i="3"/>
  <c r="AB5" i="3" s="1"/>
  <c r="Y5" i="3"/>
  <c r="X5" i="3"/>
  <c r="W5" i="3"/>
  <c r="U5" i="3"/>
  <c r="T5" i="3"/>
  <c r="S5" i="3"/>
  <c r="R5" i="3"/>
  <c r="J5" i="3"/>
  <c r="G5" i="3"/>
  <c r="E5" i="3"/>
  <c r="C5" i="3"/>
  <c r="V5" i="3" s="1"/>
  <c r="AV4" i="3"/>
  <c r="AL4" i="3"/>
  <c r="AG4" i="3"/>
  <c r="AI4" i="3" s="1"/>
  <c r="AD4" i="3"/>
  <c r="AA4" i="3"/>
  <c r="AB4" i="3" s="1"/>
  <c r="Y4" i="3"/>
  <c r="X4" i="3"/>
  <c r="W4" i="3"/>
  <c r="U4" i="3"/>
  <c r="T4" i="3"/>
  <c r="S4" i="3"/>
  <c r="R4" i="3"/>
  <c r="J4" i="3"/>
  <c r="K4" i="3" s="1"/>
  <c r="G4" i="3"/>
  <c r="E4" i="3"/>
  <c r="C4" i="3"/>
  <c r="M4" i="3" s="1"/>
  <c r="AV3" i="3"/>
  <c r="AL3" i="3"/>
  <c r="AO3" i="3" s="1"/>
  <c r="AQ3" i="3" s="1"/>
  <c r="AG3" i="3"/>
  <c r="AI3" i="3" s="1"/>
  <c r="AD3" i="3"/>
  <c r="AA3" i="3"/>
  <c r="AB3" i="3" s="1"/>
  <c r="Y3" i="3"/>
  <c r="X3" i="3"/>
  <c r="W3" i="3"/>
  <c r="U3" i="3"/>
  <c r="T3" i="3"/>
  <c r="S3" i="3"/>
  <c r="R3" i="3"/>
  <c r="J3" i="3"/>
  <c r="G3" i="3"/>
  <c r="E3" i="3"/>
  <c r="C3" i="3"/>
  <c r="H3" i="3" s="1"/>
  <c r="AV2" i="3"/>
  <c r="AL2" i="3"/>
  <c r="AG2" i="3"/>
  <c r="AD2" i="3"/>
  <c r="AA2" i="3"/>
  <c r="AB2" i="3" s="1"/>
  <c r="Y2" i="3"/>
  <c r="X2" i="3"/>
  <c r="W2" i="3"/>
  <c r="U2" i="3"/>
  <c r="T2" i="3"/>
  <c r="S2" i="3"/>
  <c r="R2" i="3"/>
  <c r="J2" i="3"/>
  <c r="G2" i="3"/>
  <c r="E2" i="3"/>
  <c r="C2" i="3"/>
  <c r="M2" i="3" s="1"/>
  <c r="Q76" i="4" l="1"/>
  <c r="Q354" i="4"/>
  <c r="Q291" i="4"/>
  <c r="Q201" i="4"/>
  <c r="D13" i="4"/>
  <c r="Q732" i="4"/>
  <c r="Q736" i="4"/>
  <c r="D87" i="4"/>
  <c r="D117" i="4"/>
  <c r="Q573" i="4"/>
  <c r="K637" i="4"/>
  <c r="Q633" i="4"/>
  <c r="Q370" i="4"/>
  <c r="D554" i="4"/>
  <c r="Q74" i="4"/>
  <c r="Q123" i="4"/>
  <c r="Q129" i="4"/>
  <c r="Q510" i="4"/>
  <c r="Q667" i="4"/>
  <c r="Q608" i="4"/>
  <c r="Q618" i="4"/>
  <c r="Q705" i="4"/>
  <c r="K725" i="4"/>
  <c r="D515" i="4"/>
  <c r="Q60" i="4"/>
  <c r="Q227" i="4"/>
  <c r="Q300" i="4"/>
  <c r="Q314" i="4"/>
  <c r="K435" i="4"/>
  <c r="Q725" i="4"/>
  <c r="Q737" i="4"/>
  <c r="Q650" i="4"/>
  <c r="Q408" i="4"/>
  <c r="Q664" i="4"/>
  <c r="Q144" i="4"/>
  <c r="Q237" i="4"/>
  <c r="Q263" i="4"/>
  <c r="Q401" i="4"/>
  <c r="K486" i="4"/>
  <c r="D78" i="4"/>
  <c r="K214" i="4"/>
  <c r="Q261" i="4"/>
  <c r="D447" i="4"/>
  <c r="Q400" i="4"/>
  <c r="P443" i="4"/>
  <c r="Q731" i="4"/>
  <c r="Q17" i="4"/>
  <c r="Q238" i="4"/>
  <c r="K195" i="4"/>
  <c r="K755" i="4"/>
  <c r="Q276" i="4"/>
  <c r="P449" i="4"/>
  <c r="D652" i="4"/>
  <c r="Q711" i="4"/>
  <c r="D20" i="4"/>
  <c r="Q289" i="4"/>
  <c r="Q379" i="4"/>
  <c r="Q648" i="4"/>
  <c r="P667" i="4"/>
  <c r="Q742" i="4"/>
  <c r="D32" i="4"/>
  <c r="P648" i="4"/>
  <c r="Q393" i="4"/>
  <c r="P254" i="4"/>
  <c r="Q298" i="4"/>
  <c r="P393" i="4"/>
  <c r="D643" i="4"/>
  <c r="Q750" i="4"/>
  <c r="Q8" i="4"/>
  <c r="K12" i="4"/>
  <c r="D233" i="4"/>
  <c r="K315" i="4"/>
  <c r="D328" i="4"/>
  <c r="Q340" i="4"/>
  <c r="Q351" i="4"/>
  <c r="Q29" i="4"/>
  <c r="D62" i="4"/>
  <c r="D105" i="4"/>
  <c r="P125" i="4"/>
  <c r="K192" i="4"/>
  <c r="Q283" i="4"/>
  <c r="D330" i="4"/>
  <c r="P384" i="4"/>
  <c r="Q418" i="4"/>
  <c r="Q487" i="4"/>
  <c r="D538" i="4"/>
  <c r="P725" i="4"/>
  <c r="Q35" i="4"/>
  <c r="Q306" i="4"/>
  <c r="Q567" i="4"/>
  <c r="Q727" i="4"/>
  <c r="Q745" i="4"/>
  <c r="P60" i="4"/>
  <c r="K162" i="4"/>
  <c r="Q213" i="4"/>
  <c r="D327" i="4"/>
  <c r="D463" i="4"/>
  <c r="K513" i="4"/>
  <c r="Q600" i="4"/>
  <c r="D132" i="4"/>
  <c r="D309" i="4"/>
  <c r="P314" i="4"/>
  <c r="D408" i="4"/>
  <c r="D646" i="4"/>
  <c r="P690" i="4"/>
  <c r="D700" i="4"/>
  <c r="P731" i="4"/>
  <c r="P20" i="4"/>
  <c r="Q303" i="4"/>
  <c r="Q432" i="4"/>
  <c r="Q533" i="4"/>
  <c r="D605" i="4"/>
  <c r="Q630" i="4"/>
  <c r="P664" i="4"/>
  <c r="Q744" i="4"/>
  <c r="Q751" i="4"/>
  <c r="D227" i="4"/>
  <c r="P744" i="4"/>
  <c r="D10" i="4"/>
  <c r="D182" i="4"/>
  <c r="Q307" i="4"/>
  <c r="Q376" i="4"/>
  <c r="D414" i="4"/>
  <c r="Q726" i="4"/>
  <c r="Q733" i="4"/>
  <c r="Q754" i="4"/>
  <c r="K22" i="4"/>
  <c r="P32" i="4"/>
  <c r="P35" i="4"/>
  <c r="D64" i="4"/>
  <c r="K66" i="4"/>
  <c r="D68" i="4"/>
  <c r="Q415" i="4"/>
  <c r="P104" i="4"/>
  <c r="Q282" i="4"/>
  <c r="P282" i="4"/>
  <c r="Q621" i="4"/>
  <c r="K80" i="4"/>
  <c r="K81" i="4"/>
  <c r="K553" i="4"/>
  <c r="D553" i="4"/>
  <c r="P606" i="4"/>
  <c r="Q606" i="4"/>
  <c r="P654" i="4"/>
  <c r="P17" i="4"/>
  <c r="K21" i="4"/>
  <c r="D36" i="4"/>
  <c r="P113" i="4"/>
  <c r="P196" i="4"/>
  <c r="D29" i="4"/>
  <c r="D42" i="4"/>
  <c r="P44" i="4"/>
  <c r="P65" i="4"/>
  <c r="K84" i="4"/>
  <c r="P116" i="4"/>
  <c r="K163" i="4"/>
  <c r="D163" i="4"/>
  <c r="D4" i="4"/>
  <c r="D48" i="4"/>
  <c r="Q80" i="4"/>
  <c r="D415" i="4"/>
  <c r="P43" i="4"/>
  <c r="D138" i="4"/>
  <c r="Q232" i="4"/>
  <c r="K321" i="4"/>
  <c r="D321" i="4"/>
  <c r="K333" i="4"/>
  <c r="D333" i="4"/>
  <c r="K35" i="4"/>
  <c r="K135" i="4"/>
  <c r="K601" i="4"/>
  <c r="Q319" i="4"/>
  <c r="P319" i="4"/>
  <c r="K516" i="4"/>
  <c r="D516" i="4"/>
  <c r="P562" i="4"/>
  <c r="Q743" i="4"/>
  <c r="P743" i="4"/>
  <c r="K176" i="4"/>
  <c r="Q209" i="4"/>
  <c r="P271" i="4"/>
  <c r="P303" i="4"/>
  <c r="P307" i="4"/>
  <c r="D349" i="4"/>
  <c r="D363" i="4"/>
  <c r="D381" i="4"/>
  <c r="Q384" i="4"/>
  <c r="K424" i="4"/>
  <c r="P432" i="4"/>
  <c r="K436" i="4"/>
  <c r="P510" i="4"/>
  <c r="K533" i="4"/>
  <c r="Q534" i="4"/>
  <c r="K548" i="4"/>
  <c r="D640" i="4"/>
  <c r="K663" i="4"/>
  <c r="D670" i="4"/>
  <c r="D185" i="4"/>
  <c r="Q204" i="4"/>
  <c r="K225" i="4"/>
  <c r="Q226" i="4"/>
  <c r="Q250" i="4"/>
  <c r="D287" i="4"/>
  <c r="Q310" i="4"/>
  <c r="P460" i="4"/>
  <c r="D602" i="4"/>
  <c r="P641" i="4"/>
  <c r="D718" i="4"/>
  <c r="K719" i="4"/>
  <c r="D750" i="4"/>
  <c r="D156" i="4"/>
  <c r="P158" i="4"/>
  <c r="Q161" i="4"/>
  <c r="D164" i="4"/>
  <c r="D167" i="4"/>
  <c r="Q203" i="4"/>
  <c r="P249" i="4"/>
  <c r="Q253" i="4"/>
  <c r="Q294" i="4"/>
  <c r="D312" i="4"/>
  <c r="Q316" i="4"/>
  <c r="Q337" i="4"/>
  <c r="D339" i="4"/>
  <c r="K351" i="4"/>
  <c r="D384" i="4"/>
  <c r="K576" i="4"/>
  <c r="K683" i="4"/>
  <c r="P705" i="4"/>
  <c r="P732" i="4"/>
  <c r="Q360" i="4"/>
  <c r="Q420" i="4"/>
  <c r="K430" i="4"/>
  <c r="Q551" i="4"/>
  <c r="D173" i="4"/>
  <c r="D220" i="4"/>
  <c r="P253" i="4"/>
  <c r="P351" i="4"/>
  <c r="D510" i="4"/>
  <c r="P178" i="4"/>
  <c r="K312" i="4"/>
  <c r="Q324" i="4"/>
  <c r="P340" i="4"/>
  <c r="D365" i="4"/>
  <c r="Q373" i="4"/>
  <c r="D375" i="4"/>
  <c r="Q427" i="4"/>
  <c r="P434" i="4"/>
  <c r="D459" i="4"/>
  <c r="K492" i="4"/>
  <c r="K564" i="4"/>
  <c r="Q609" i="4"/>
  <c r="P291" i="4"/>
  <c r="Q323" i="4"/>
  <c r="P373" i="4"/>
  <c r="Q624" i="4"/>
  <c r="D706" i="4"/>
  <c r="Q718" i="4"/>
  <c r="P726" i="4"/>
  <c r="D737" i="4"/>
  <c r="Q164" i="4"/>
  <c r="P266" i="4"/>
  <c r="Q301" i="4"/>
  <c r="Q322" i="4"/>
  <c r="D336" i="4"/>
  <c r="P355" i="4"/>
  <c r="P454" i="4"/>
  <c r="D533" i="4"/>
  <c r="D551" i="4"/>
  <c r="Q598" i="4"/>
  <c r="Q636" i="4"/>
  <c r="D655" i="4"/>
  <c r="P181" i="4"/>
  <c r="P415" i="4"/>
  <c r="Q426" i="4"/>
  <c r="D440" i="4"/>
  <c r="P531" i="4"/>
  <c r="P633" i="4"/>
  <c r="K658" i="4"/>
  <c r="D680" i="4"/>
  <c r="K696" i="4"/>
  <c r="Q721" i="4"/>
  <c r="Q734" i="4"/>
  <c r="D744" i="4"/>
  <c r="Q156" i="4"/>
  <c r="Q210" i="4"/>
  <c r="P232" i="4"/>
  <c r="Q273" i="4"/>
  <c r="Q286" i="4"/>
  <c r="D352" i="4"/>
  <c r="P354" i="4"/>
  <c r="Q405" i="4"/>
  <c r="D420" i="4"/>
  <c r="Q540" i="4"/>
  <c r="Q549" i="4"/>
  <c r="K638" i="4"/>
  <c r="Q689" i="4"/>
  <c r="D743" i="4"/>
  <c r="K203" i="4"/>
  <c r="P309" i="4"/>
  <c r="Q311" i="4"/>
  <c r="Q486" i="4"/>
  <c r="P626" i="4"/>
  <c r="K647" i="4"/>
  <c r="K86" i="4"/>
  <c r="P110" i="4"/>
  <c r="P8" i="4"/>
  <c r="D19" i="4"/>
  <c r="K24" i="4"/>
  <c r="D26" i="4"/>
  <c r="K26" i="4"/>
  <c r="Q36" i="4"/>
  <c r="P50" i="4"/>
  <c r="K56" i="4"/>
  <c r="D56" i="4"/>
  <c r="D86" i="4"/>
  <c r="D128" i="4"/>
  <c r="D279" i="4"/>
  <c r="D292" i="4"/>
  <c r="Q292" i="4"/>
  <c r="P100" i="4"/>
  <c r="K308" i="4"/>
  <c r="Q308" i="4"/>
  <c r="K3" i="4"/>
  <c r="K19" i="4"/>
  <c r="D31" i="4"/>
  <c r="K31" i="4"/>
  <c r="K44" i="4"/>
  <c r="K59" i="4"/>
  <c r="P62" i="4"/>
  <c r="Q69" i="4"/>
  <c r="Q77" i="4"/>
  <c r="D83" i="4"/>
  <c r="P97" i="4"/>
  <c r="K123" i="4"/>
  <c r="D123" i="4"/>
  <c r="P131" i="4"/>
  <c r="D191" i="4"/>
  <c r="K191" i="4"/>
  <c r="K165" i="4"/>
  <c r="P47" i="4"/>
  <c r="Q48" i="4"/>
  <c r="D59" i="4"/>
  <c r="D60" i="4"/>
  <c r="P64" i="4"/>
  <c r="P107" i="4"/>
  <c r="D152" i="4"/>
  <c r="D172" i="4"/>
  <c r="Q5" i="4"/>
  <c r="K7" i="4"/>
  <c r="D9" i="4"/>
  <c r="K9" i="4"/>
  <c r="D16" i="4"/>
  <c r="Q26" i="4"/>
  <c r="P29" i="4"/>
  <c r="D33" i="4"/>
  <c r="K33" i="4"/>
  <c r="K53" i="4"/>
  <c r="K60" i="4"/>
  <c r="Q61" i="4"/>
  <c r="Q64" i="4"/>
  <c r="K89" i="4"/>
  <c r="D134" i="4"/>
  <c r="Q47" i="4"/>
  <c r="K49" i="4"/>
  <c r="K58" i="4"/>
  <c r="K114" i="4"/>
  <c r="D114" i="4"/>
  <c r="Q114" i="4"/>
  <c r="D146" i="4"/>
  <c r="K188" i="4"/>
  <c r="D188" i="4"/>
  <c r="D23" i="4"/>
  <c r="K23" i="4"/>
  <c r="K28" i="4"/>
  <c r="Q37" i="4"/>
  <c r="K39" i="4"/>
  <c r="Q42" i="4"/>
  <c r="K51" i="4"/>
  <c r="K63" i="4"/>
  <c r="K72" i="4"/>
  <c r="P83" i="4"/>
  <c r="P84" i="4"/>
  <c r="P95" i="4"/>
  <c r="K102" i="4"/>
  <c r="D102" i="4"/>
  <c r="P137" i="4"/>
  <c r="D11" i="4"/>
  <c r="P14" i="4"/>
  <c r="D18" i="4"/>
  <c r="K18" i="4"/>
  <c r="D25" i="4"/>
  <c r="P37" i="4"/>
  <c r="P41" i="4"/>
  <c r="Q49" i="4"/>
  <c r="D57" i="4"/>
  <c r="K126" i="4"/>
  <c r="D126" i="4"/>
  <c r="D179" i="4"/>
  <c r="K179" i="4"/>
  <c r="K245" i="4"/>
  <c r="D245" i="4"/>
  <c r="K6" i="4"/>
  <c r="K30" i="4"/>
  <c r="P59" i="4"/>
  <c r="Q81" i="4"/>
  <c r="P92" i="4"/>
  <c r="Q102" i="4"/>
  <c r="K120" i="4"/>
  <c r="D120" i="4"/>
  <c r="P140" i="4"/>
  <c r="D150" i="4"/>
  <c r="K150" i="4"/>
  <c r="D396" i="4"/>
  <c r="K8" i="4"/>
  <c r="Q9" i="4"/>
  <c r="Q23" i="4"/>
  <c r="Q41" i="4"/>
  <c r="Q66" i="4"/>
  <c r="Q83" i="4"/>
  <c r="K96" i="4"/>
  <c r="D96" i="4"/>
  <c r="Q105" i="4"/>
  <c r="K147" i="4"/>
  <c r="D147" i="4"/>
  <c r="P173" i="4"/>
  <c r="D189" i="4"/>
  <c r="K189" i="4"/>
  <c r="P223" i="4"/>
  <c r="Q2" i="4"/>
  <c r="Q11" i="4"/>
  <c r="K15" i="4"/>
  <c r="P23" i="4"/>
  <c r="D27" i="4"/>
  <c r="K27" i="4"/>
  <c r="D45" i="4"/>
  <c r="P46" i="4"/>
  <c r="D54" i="4"/>
  <c r="Q59" i="4"/>
  <c r="Q65" i="4"/>
  <c r="P80" i="4"/>
  <c r="P115" i="4"/>
  <c r="P130" i="4"/>
  <c r="Q132" i="4"/>
  <c r="Q176" i="4"/>
  <c r="P176" i="4"/>
  <c r="Q281" i="4"/>
  <c r="P281" i="4"/>
  <c r="P2" i="4"/>
  <c r="P11" i="4"/>
  <c r="D15" i="4"/>
  <c r="D17" i="4"/>
  <c r="Q20" i="4"/>
  <c r="Q32" i="4"/>
  <c r="P34" i="4"/>
  <c r="Q43" i="4"/>
  <c r="K47" i="4"/>
  <c r="Q58" i="4"/>
  <c r="K69" i="4"/>
  <c r="Q72" i="4"/>
  <c r="D75" i="4"/>
  <c r="Q78" i="4"/>
  <c r="D90" i="4"/>
  <c r="K90" i="4"/>
  <c r="K93" i="4"/>
  <c r="D93" i="4"/>
  <c r="K107" i="4"/>
  <c r="K184" i="4"/>
  <c r="K201" i="4"/>
  <c r="K207" i="4"/>
  <c r="K221" i="4"/>
  <c r="K272" i="4"/>
  <c r="K290" i="4"/>
  <c r="Q327" i="4"/>
  <c r="Q328" i="4"/>
  <c r="P328" i="4"/>
  <c r="D369" i="4"/>
  <c r="Q414" i="4"/>
  <c r="D491" i="4"/>
  <c r="P234" i="4"/>
  <c r="Q279" i="4"/>
  <c r="Q313" i="4"/>
  <c r="P313" i="4"/>
  <c r="D317" i="4"/>
  <c r="P483" i="4"/>
  <c r="K104" i="4"/>
  <c r="K130" i="4"/>
  <c r="K149" i="4"/>
  <c r="K167" i="4"/>
  <c r="K175" i="4"/>
  <c r="K181" i="4"/>
  <c r="K182" i="4"/>
  <c r="K211" i="4"/>
  <c r="Q231" i="4"/>
  <c r="P272" i="4"/>
  <c r="P279" i="4"/>
  <c r="Q290" i="4"/>
  <c r="P290" i="4"/>
  <c r="Q320" i="4"/>
  <c r="D320" i="4"/>
  <c r="Q366" i="4"/>
  <c r="P366" i="4"/>
  <c r="Q387" i="4"/>
  <c r="D387" i="4"/>
  <c r="D412" i="4"/>
  <c r="D99" i="4"/>
  <c r="D104" i="4"/>
  <c r="D129" i="4"/>
  <c r="D149" i="4"/>
  <c r="P155" i="4"/>
  <c r="Q163" i="4"/>
  <c r="Q165" i="4"/>
  <c r="D170" i="4"/>
  <c r="D175" i="4"/>
  <c r="K178" i="4"/>
  <c r="D181" i="4"/>
  <c r="P193" i="4"/>
  <c r="K196" i="4"/>
  <c r="D209" i="4"/>
  <c r="K209" i="4"/>
  <c r="D211" i="4"/>
  <c r="D229" i="4"/>
  <c r="D299" i="4"/>
  <c r="Q329" i="4"/>
  <c r="P333" i="4"/>
  <c r="K205" i="4"/>
  <c r="D205" i="4"/>
  <c r="Q258" i="4"/>
  <c r="P258" i="4"/>
  <c r="D286" i="4"/>
  <c r="Q296" i="4"/>
  <c r="D406" i="4"/>
  <c r="K98" i="4"/>
  <c r="K101" i="4"/>
  <c r="K143" i="4"/>
  <c r="K144" i="4"/>
  <c r="K161" i="4"/>
  <c r="P165" i="4"/>
  <c r="K190" i="4"/>
  <c r="D194" i="4"/>
  <c r="K194" i="4"/>
  <c r="P201" i="4"/>
  <c r="P216" i="4"/>
  <c r="K219" i="4"/>
  <c r="P237" i="4"/>
  <c r="K239" i="4"/>
  <c r="D239" i="4"/>
  <c r="D252" i="4"/>
  <c r="Q252" i="4"/>
  <c r="D273" i="4"/>
  <c r="Q275" i="4"/>
  <c r="K278" i="4"/>
  <c r="P293" i="4"/>
  <c r="K318" i="4"/>
  <c r="D318" i="4"/>
  <c r="Q364" i="4"/>
  <c r="P364" i="4"/>
  <c r="Q403" i="4"/>
  <c r="D425" i="4"/>
  <c r="D454" i="4"/>
  <c r="P89" i="4"/>
  <c r="D98" i="4"/>
  <c r="D101" i="4"/>
  <c r="D111" i="4"/>
  <c r="K113" i="4"/>
  <c r="K119" i="4"/>
  <c r="K122" i="4"/>
  <c r="K125" i="4"/>
  <c r="D141" i="4"/>
  <c r="D143" i="4"/>
  <c r="D159" i="4"/>
  <c r="D161" i="4"/>
  <c r="D190" i="4"/>
  <c r="K204" i="4"/>
  <c r="P227" i="4"/>
  <c r="Q229" i="4"/>
  <c r="P275" i="4"/>
  <c r="D278" i="4"/>
  <c r="D283" i="4"/>
  <c r="P296" i="4"/>
  <c r="K307" i="4"/>
  <c r="P315" i="4"/>
  <c r="Q348" i="4"/>
  <c r="P348" i="4"/>
  <c r="Q448" i="4"/>
  <c r="P448" i="4"/>
  <c r="Q555" i="4"/>
  <c r="P555" i="4"/>
  <c r="K77" i="4"/>
  <c r="P86" i="4"/>
  <c r="K95" i="4"/>
  <c r="K110" i="4"/>
  <c r="K140" i="4"/>
  <c r="Q179" i="4"/>
  <c r="K187" i="4"/>
  <c r="D199" i="4"/>
  <c r="K206" i="4"/>
  <c r="Q207" i="4"/>
  <c r="P226" i="4"/>
  <c r="Q244" i="4"/>
  <c r="P244" i="4"/>
  <c r="P252" i="4"/>
  <c r="D332" i="4"/>
  <c r="K404" i="4"/>
  <c r="Q436" i="4"/>
  <c r="K116" i="4"/>
  <c r="K158" i="4"/>
  <c r="D210" i="4"/>
  <c r="K266" i="4"/>
  <c r="P302" i="4"/>
  <c r="K74" i="4"/>
  <c r="Q86" i="4"/>
  <c r="D108" i="4"/>
  <c r="D116" i="4"/>
  <c r="P128" i="4"/>
  <c r="K131" i="4"/>
  <c r="K137" i="4"/>
  <c r="P146" i="4"/>
  <c r="D153" i="4"/>
  <c r="D158" i="4"/>
  <c r="Q162" i="4"/>
  <c r="P164" i="4"/>
  <c r="K202" i="4"/>
  <c r="D202" i="4"/>
  <c r="K208" i="4"/>
  <c r="D213" i="4"/>
  <c r="K416" i="4"/>
  <c r="D416" i="4"/>
  <c r="Q54" i="4"/>
  <c r="K65" i="4"/>
  <c r="D71" i="4"/>
  <c r="K71" i="4"/>
  <c r="D74" i="4"/>
  <c r="Q75" i="4"/>
  <c r="K92" i="4"/>
  <c r="P98" i="4"/>
  <c r="P101" i="4"/>
  <c r="D131" i="4"/>
  <c r="D137" i="4"/>
  <c r="P143" i="4"/>
  <c r="K155" i="4"/>
  <c r="Q167" i="4"/>
  <c r="K193" i="4"/>
  <c r="D197" i="4"/>
  <c r="K197" i="4"/>
  <c r="D200" i="4"/>
  <c r="K200" i="4"/>
  <c r="D208" i="4"/>
  <c r="P213" i="4"/>
  <c r="D215" i="4"/>
  <c r="K234" i="4"/>
  <c r="D251" i="4"/>
  <c r="K251" i="4"/>
  <c r="P260" i="4"/>
  <c r="Q284" i="4"/>
  <c r="P284" i="4"/>
  <c r="P300" i="4"/>
  <c r="Q375" i="4"/>
  <c r="Q440" i="4"/>
  <c r="P440" i="4"/>
  <c r="D357" i="4"/>
  <c r="D391" i="4"/>
  <c r="Q399" i="4"/>
  <c r="K422" i="4"/>
  <c r="D422" i="4"/>
  <c r="Q505" i="4"/>
  <c r="K545" i="4"/>
  <c r="Q350" i="4"/>
  <c r="D350" i="4"/>
  <c r="Q381" i="4"/>
  <c r="Q391" i="4"/>
  <c r="D506" i="4"/>
  <c r="D756" i="4"/>
  <c r="Q756" i="4"/>
  <c r="K347" i="4"/>
  <c r="K354" i="4"/>
  <c r="D372" i="4"/>
  <c r="D394" i="4"/>
  <c r="D397" i="4"/>
  <c r="D340" i="4"/>
  <c r="D347" i="4"/>
  <c r="D354" i="4"/>
  <c r="Q369" i="4"/>
  <c r="P369" i="4"/>
  <c r="P381" i="4"/>
  <c r="D402" i="4"/>
  <c r="K428" i="4"/>
  <c r="Q269" i="4"/>
  <c r="Q278" i="4"/>
  <c r="D306" i="4"/>
  <c r="K306" i="4"/>
  <c r="P322" i="4"/>
  <c r="K324" i="4"/>
  <c r="D331" i="4"/>
  <c r="K331" i="4"/>
  <c r="Q338" i="4"/>
  <c r="Q345" i="4"/>
  <c r="Q357" i="4"/>
  <c r="Q372" i="4"/>
  <c r="D390" i="4"/>
  <c r="Q394" i="4"/>
  <c r="Q397" i="4"/>
  <c r="D400" i="4"/>
  <c r="D428" i="4"/>
  <c r="P498" i="4"/>
  <c r="Q498" i="4"/>
  <c r="P699" i="4"/>
  <c r="Q699" i="4"/>
  <c r="Q299" i="4"/>
  <c r="K356" i="4"/>
  <c r="P378" i="4"/>
  <c r="K563" i="4"/>
  <c r="K344" i="4"/>
  <c r="Q367" i="4"/>
  <c r="Q402" i="4"/>
  <c r="Q459" i="4"/>
  <c r="P459" i="4"/>
  <c r="K521" i="4"/>
  <c r="Q659" i="4"/>
  <c r="K659" i="4"/>
  <c r="Q712" i="4"/>
  <c r="K712" i="4"/>
  <c r="D712" i="4"/>
  <c r="K212" i="4"/>
  <c r="K216" i="4"/>
  <c r="Q254" i="4"/>
  <c r="P269" i="4"/>
  <c r="Q287" i="4"/>
  <c r="P299" i="4"/>
  <c r="P311" i="4"/>
  <c r="D335" i="4"/>
  <c r="D344" i="4"/>
  <c r="P345" i="4"/>
  <c r="Q363" i="4"/>
  <c r="P363" i="4"/>
  <c r="P370" i="4"/>
  <c r="D380" i="4"/>
  <c r="Q380" i="4"/>
  <c r="P380" i="4"/>
  <c r="Q385" i="4"/>
  <c r="Q466" i="4"/>
  <c r="K692" i="4"/>
  <c r="Q692" i="4"/>
  <c r="Q280" i="4"/>
  <c r="P312" i="4"/>
  <c r="D323" i="4"/>
  <c r="Q342" i="4"/>
  <c r="Q378" i="4"/>
  <c r="D388" i="4"/>
  <c r="Q390" i="4"/>
  <c r="D403" i="4"/>
  <c r="D411" i="4"/>
  <c r="D442" i="4"/>
  <c r="K442" i="4"/>
  <c r="P486" i="4"/>
  <c r="D674" i="4"/>
  <c r="Q674" i="4"/>
  <c r="Q469" i="4"/>
  <c r="K469" i="4"/>
  <c r="K498" i="4"/>
  <c r="P570" i="4"/>
  <c r="Q570" i="4"/>
  <c r="D723" i="4"/>
  <c r="D433" i="4"/>
  <c r="K433" i="4"/>
  <c r="D439" i="4"/>
  <c r="K439" i="4"/>
  <c r="K477" i="4"/>
  <c r="Q516" i="4"/>
  <c r="P516" i="4"/>
  <c r="Q496" i="4"/>
  <c r="K503" i="4"/>
  <c r="D753" i="4"/>
  <c r="K419" i="4"/>
  <c r="D419" i="4"/>
  <c r="Q461" i="4"/>
  <c r="D503" i="4"/>
  <c r="Q656" i="4"/>
  <c r="P656" i="4"/>
  <c r="Q753" i="4"/>
  <c r="P753" i="4"/>
  <c r="Q419" i="4"/>
  <c r="Q425" i="4"/>
  <c r="K427" i="4"/>
  <c r="K432" i="4"/>
  <c r="P461" i="4"/>
  <c r="D517" i="4"/>
  <c r="K517" i="4"/>
  <c r="D594" i="4"/>
  <c r="K686" i="4"/>
  <c r="D686" i="4"/>
  <c r="Q748" i="4"/>
  <c r="D316" i="4"/>
  <c r="P396" i="4"/>
  <c r="P411" i="4"/>
  <c r="Q413" i="4"/>
  <c r="K441" i="4"/>
  <c r="K443" i="4"/>
  <c r="D537" i="4"/>
  <c r="K537" i="4"/>
  <c r="P701" i="4"/>
  <c r="K398" i="4"/>
  <c r="D409" i="4"/>
  <c r="D421" i="4"/>
  <c r="P427" i="4"/>
  <c r="D458" i="4"/>
  <c r="P615" i="4"/>
  <c r="Q615" i="4"/>
  <c r="Q662" i="4"/>
  <c r="P662" i="4"/>
  <c r="Q331" i="4"/>
  <c r="D342" i="4"/>
  <c r="D345" i="4"/>
  <c r="D348" i="4"/>
  <c r="D378" i="4"/>
  <c r="Q389" i="4"/>
  <c r="D398" i="4"/>
  <c r="Q421" i="4"/>
  <c r="Q434" i="4"/>
  <c r="K438" i="4"/>
  <c r="P439" i="4"/>
  <c r="D445" i="4"/>
  <c r="K445" i="4"/>
  <c r="P453" i="4"/>
  <c r="Q460" i="4"/>
  <c r="D591" i="4"/>
  <c r="Q706" i="4"/>
  <c r="P706" i="4"/>
  <c r="K353" i="4"/>
  <c r="P387" i="4"/>
  <c r="Q392" i="4"/>
  <c r="Q396" i="4"/>
  <c r="Q398" i="4"/>
  <c r="P401" i="4"/>
  <c r="P405" i="4"/>
  <c r="Q411" i="4"/>
  <c r="K426" i="4"/>
  <c r="D426" i="4"/>
  <c r="Q439" i="4"/>
  <c r="K451" i="4"/>
  <c r="Q455" i="4"/>
  <c r="P489" i="4"/>
  <c r="Q493" i="4"/>
  <c r="P565" i="4"/>
  <c r="Q612" i="4"/>
  <c r="Q671" i="4"/>
  <c r="K704" i="4"/>
  <c r="D704" i="4"/>
  <c r="P714" i="4"/>
  <c r="Q719" i="4"/>
  <c r="P719" i="4"/>
  <c r="Q740" i="4"/>
  <c r="P740" i="4"/>
  <c r="K489" i="4"/>
  <c r="K522" i="4"/>
  <c r="K524" i="4"/>
  <c r="K543" i="4"/>
  <c r="K558" i="4"/>
  <c r="P573" i="4"/>
  <c r="D660" i="4"/>
  <c r="Q665" i="4"/>
  <c r="P665" i="4"/>
  <c r="P710" i="4"/>
  <c r="Q710" i="4"/>
  <c r="D720" i="4"/>
  <c r="D482" i="4"/>
  <c r="K504" i="4"/>
  <c r="K511" i="4"/>
  <c r="K535" i="4"/>
  <c r="Q548" i="4"/>
  <c r="K605" i="4"/>
  <c r="K684" i="4"/>
  <c r="D687" i="4"/>
  <c r="K687" i="4"/>
  <c r="Q723" i="4"/>
  <c r="K749" i="4"/>
  <c r="D749" i="4"/>
  <c r="K552" i="4"/>
  <c r="K561" i="4"/>
  <c r="Q576" i="4"/>
  <c r="K599" i="4"/>
  <c r="D599" i="4"/>
  <c r="Q632" i="4"/>
  <c r="P632" i="4"/>
  <c r="Q642" i="4"/>
  <c r="P642" i="4"/>
  <c r="Q730" i="4"/>
  <c r="K485" i="4"/>
  <c r="K510" i="4"/>
  <c r="P517" i="4"/>
  <c r="P522" i="4"/>
  <c r="P532" i="4"/>
  <c r="K556" i="4"/>
  <c r="K569" i="4"/>
  <c r="K574" i="4"/>
  <c r="D582" i="4"/>
  <c r="Q620" i="4"/>
  <c r="P629" i="4"/>
  <c r="Q639" i="4"/>
  <c r="P645" i="4"/>
  <c r="D657" i="4"/>
  <c r="Q660" i="4"/>
  <c r="P670" i="4"/>
  <c r="Q670" i="4"/>
  <c r="K673" i="4"/>
  <c r="P746" i="4"/>
  <c r="K415" i="4"/>
  <c r="K444" i="4"/>
  <c r="D448" i="4"/>
  <c r="D485" i="4"/>
  <c r="Q515" i="4"/>
  <c r="K546" i="4"/>
  <c r="K549" i="4"/>
  <c r="D569" i="4"/>
  <c r="D574" i="4"/>
  <c r="P576" i="4"/>
  <c r="D633" i="4"/>
  <c r="Q645" i="4"/>
  <c r="Q654" i="4"/>
  <c r="D673" i="4"/>
  <c r="Q724" i="4"/>
  <c r="K731" i="4"/>
  <c r="Q746" i="4"/>
  <c r="Q749" i="4"/>
  <c r="Q537" i="4"/>
  <c r="P621" i="4"/>
  <c r="P639" i="4"/>
  <c r="Q651" i="4"/>
  <c r="P651" i="4"/>
  <c r="Q657" i="4"/>
  <c r="Q668" i="4"/>
  <c r="Q517" i="4"/>
  <c r="P525" i="4"/>
  <c r="K534" i="4"/>
  <c r="K540" i="4"/>
  <c r="K542" i="4"/>
  <c r="P627" i="4"/>
  <c r="Q627" i="4"/>
  <c r="D735" i="4"/>
  <c r="K743" i="4"/>
  <c r="Q755" i="4"/>
  <c r="P755" i="4"/>
  <c r="Q449" i="4"/>
  <c r="D460" i="4"/>
  <c r="Q492" i="4"/>
  <c r="Q504" i="4"/>
  <c r="Q552" i="4"/>
  <c r="K555" i="4"/>
  <c r="Q564" i="4"/>
  <c r="K567" i="4"/>
  <c r="D603" i="4"/>
  <c r="K603" i="4"/>
  <c r="D618" i="4"/>
  <c r="K667" i="4"/>
  <c r="D667" i="4"/>
  <c r="D669" i="4"/>
  <c r="K669" i="4"/>
  <c r="P676" i="4"/>
  <c r="K694" i="4"/>
  <c r="P697" i="4"/>
  <c r="P735" i="4"/>
  <c r="Q752" i="4"/>
  <c r="K571" i="4"/>
  <c r="K573" i="4"/>
  <c r="K672" i="4"/>
  <c r="Q569" i="4"/>
  <c r="Q605" i="4"/>
  <c r="P614" i="4"/>
  <c r="K655" i="4"/>
  <c r="D664" i="4"/>
  <c r="P673" i="4"/>
  <c r="K690" i="4"/>
  <c r="D740" i="4"/>
  <c r="K606" i="4"/>
  <c r="P609" i="4"/>
  <c r="P624" i="4"/>
  <c r="P636" i="4"/>
  <c r="P657" i="4"/>
  <c r="P668" i="4"/>
  <c r="Q673" i="4"/>
  <c r="Q677" i="4"/>
  <c r="P682" i="4"/>
  <c r="Q720" i="4"/>
  <c r="P737" i="4"/>
  <c r="P738" i="4"/>
  <c r="P752" i="4"/>
  <c r="Q566" i="4"/>
  <c r="D577" i="4"/>
  <c r="D585" i="4"/>
  <c r="P608" i="4"/>
  <c r="P618" i="4"/>
  <c r="K623" i="4"/>
  <c r="K661" i="4"/>
  <c r="Q693" i="4"/>
  <c r="K570" i="4"/>
  <c r="P630" i="4"/>
  <c r="P659" i="4"/>
  <c r="K666" i="4"/>
  <c r="D717" i="4"/>
  <c r="D729" i="4"/>
  <c r="Q738" i="4"/>
  <c r="K609" i="4"/>
  <c r="K649" i="4"/>
  <c r="K693" i="4"/>
  <c r="Q694" i="4"/>
  <c r="Q729" i="4"/>
  <c r="K597" i="4"/>
  <c r="Q728" i="4"/>
  <c r="P12" i="4"/>
  <c r="Q7" i="4"/>
  <c r="P7" i="4"/>
  <c r="P21" i="4"/>
  <c r="Q21" i="4"/>
  <c r="Q31" i="4"/>
  <c r="P31" i="4"/>
  <c r="D14" i="4"/>
  <c r="P15" i="4"/>
  <c r="P18" i="4"/>
  <c r="D40" i="4"/>
  <c r="K40" i="4"/>
  <c r="Q12" i="4"/>
  <c r="P27" i="4"/>
  <c r="Q27" i="4"/>
  <c r="P45" i="4"/>
  <c r="Q45" i="4"/>
  <c r="Q63" i="4"/>
  <c r="P63" i="4"/>
  <c r="Q67" i="4"/>
  <c r="P67" i="4"/>
  <c r="Q87" i="4"/>
  <c r="P87" i="4"/>
  <c r="P3" i="4"/>
  <c r="Q10" i="4"/>
  <c r="P10" i="4"/>
  <c r="Q18" i="4"/>
  <c r="Q52" i="4"/>
  <c r="P52" i="4"/>
  <c r="D55" i="4"/>
  <c r="K55" i="4"/>
  <c r="Q15" i="4"/>
  <c r="Q22" i="4"/>
  <c r="P22" i="4"/>
  <c r="P33" i="4"/>
  <c r="Q33" i="4"/>
  <c r="P53" i="4"/>
  <c r="D5" i="4"/>
  <c r="Q13" i="4"/>
  <c r="P13" i="4"/>
  <c r="Q68" i="4"/>
  <c r="P68" i="4"/>
  <c r="Q3" i="4"/>
  <c r="P6" i="4"/>
  <c r="K14" i="4"/>
  <c r="Q19" i="4"/>
  <c r="P19" i="4"/>
  <c r="Q28" i="4"/>
  <c r="P28" i="4"/>
  <c r="D46" i="4"/>
  <c r="K46" i="4"/>
  <c r="Q53" i="4"/>
  <c r="Q90" i="4"/>
  <c r="P90" i="4"/>
  <c r="Q16" i="4"/>
  <c r="P16" i="4"/>
  <c r="P24" i="4"/>
  <c r="Q24" i="4"/>
  <c r="P51" i="4"/>
  <c r="Q51" i="4"/>
  <c r="P55" i="4"/>
  <c r="Q82" i="4"/>
  <c r="P82" i="4"/>
  <c r="K2" i="4"/>
  <c r="D8" i="4"/>
  <c r="D34" i="4"/>
  <c r="K34" i="4"/>
  <c r="Q55" i="4"/>
  <c r="P56" i="4"/>
  <c r="Q56" i="4"/>
  <c r="D67" i="4"/>
  <c r="Q4" i="4"/>
  <c r="P4" i="4"/>
  <c r="Q6" i="4"/>
  <c r="P9" i="4"/>
  <c r="Q14" i="4"/>
  <c r="P30" i="4"/>
  <c r="Q30" i="4"/>
  <c r="P39" i="4"/>
  <c r="Q39" i="4"/>
  <c r="K5" i="4"/>
  <c r="Q25" i="4"/>
  <c r="P25" i="4"/>
  <c r="K52" i="4"/>
  <c r="D82" i="4"/>
  <c r="Q88" i="4"/>
  <c r="Q91" i="4"/>
  <c r="Q94" i="4"/>
  <c r="P108" i="4"/>
  <c r="Q139" i="4"/>
  <c r="P139" i="4"/>
  <c r="P141" i="4"/>
  <c r="D183" i="4"/>
  <c r="K183" i="4"/>
  <c r="P197" i="4"/>
  <c r="Q197" i="4"/>
  <c r="Q103" i="4"/>
  <c r="D106" i="4"/>
  <c r="K109" i="4"/>
  <c r="D112" i="4"/>
  <c r="P117" i="4"/>
  <c r="Q118" i="4"/>
  <c r="P135" i="4"/>
  <c r="Q136" i="4"/>
  <c r="P153" i="4"/>
  <c r="P215" i="4"/>
  <c r="Q215" i="4"/>
  <c r="D85" i="4"/>
  <c r="P88" i="4"/>
  <c r="P91" i="4"/>
  <c r="P94" i="4"/>
  <c r="P138" i="4"/>
  <c r="Q141" i="4"/>
  <c r="Q151" i="4"/>
  <c r="P151" i="4"/>
  <c r="Q171" i="4"/>
  <c r="P171" i="4"/>
  <c r="P230" i="4"/>
  <c r="Q230" i="4"/>
  <c r="D236" i="4"/>
  <c r="Q236" i="4"/>
  <c r="K236" i="4"/>
  <c r="Q34" i="4"/>
  <c r="D37" i="4"/>
  <c r="Q40" i="4"/>
  <c r="D43" i="4"/>
  <c r="Q46" i="4"/>
  <c r="D49" i="4"/>
  <c r="Q57" i="4"/>
  <c r="Q62" i="4"/>
  <c r="P70" i="4"/>
  <c r="P71" i="4"/>
  <c r="D73" i="4"/>
  <c r="P99" i="4"/>
  <c r="P103" i="4"/>
  <c r="Q108" i="4"/>
  <c r="Q109" i="4"/>
  <c r="Q117" i="4"/>
  <c r="P118" i="4"/>
  <c r="P120" i="4"/>
  <c r="Q121" i="4"/>
  <c r="Q135" i="4"/>
  <c r="P136" i="4"/>
  <c r="Q153" i="4"/>
  <c r="Q172" i="4"/>
  <c r="P172" i="4"/>
  <c r="P224" i="4"/>
  <c r="Q224" i="4"/>
  <c r="P66" i="4"/>
  <c r="P73" i="4"/>
  <c r="P74" i="4"/>
  <c r="D88" i="4"/>
  <c r="D91" i="4"/>
  <c r="D94" i="4"/>
  <c r="D97" i="4"/>
  <c r="Q138" i="4"/>
  <c r="P150" i="4"/>
  <c r="D168" i="4"/>
  <c r="Q183" i="4"/>
  <c r="P183" i="4"/>
  <c r="Q187" i="4"/>
  <c r="P187" i="4"/>
  <c r="K255" i="4"/>
  <c r="D255" i="4"/>
  <c r="P36" i="4"/>
  <c r="D38" i="4"/>
  <c r="P42" i="4"/>
  <c r="D44" i="4"/>
  <c r="P48" i="4"/>
  <c r="D50" i="4"/>
  <c r="P69" i="4"/>
  <c r="Q70" i="4"/>
  <c r="P76" i="4"/>
  <c r="P77" i="4"/>
  <c r="D79" i="4"/>
  <c r="P79" i="4"/>
  <c r="P81" i="4"/>
  <c r="K82" i="4"/>
  <c r="P105" i="4"/>
  <c r="P109" i="4"/>
  <c r="K112" i="4"/>
  <c r="Q120" i="4"/>
  <c r="P121" i="4"/>
  <c r="P123" i="4"/>
  <c r="Q124" i="4"/>
  <c r="Q148" i="4"/>
  <c r="P148" i="4"/>
  <c r="Q160" i="4"/>
  <c r="P160" i="4"/>
  <c r="D24" i="4"/>
  <c r="D30" i="4"/>
  <c r="Q71" i="4"/>
  <c r="Q73" i="4"/>
  <c r="Q79" i="4"/>
  <c r="Q99" i="4"/>
  <c r="Q100" i="4"/>
  <c r="D103" i="4"/>
  <c r="K106" i="4"/>
  <c r="P111" i="4"/>
  <c r="Q150" i="4"/>
  <c r="Q190" i="4"/>
  <c r="P190" i="4"/>
  <c r="P200" i="4"/>
  <c r="Q200" i="4"/>
  <c r="P262" i="4"/>
  <c r="Q262" i="4"/>
  <c r="Q112" i="4"/>
  <c r="P126" i="4"/>
  <c r="Q127" i="4"/>
  <c r="P147" i="4"/>
  <c r="P159" i="4"/>
  <c r="Q106" i="4"/>
  <c r="D109" i="4"/>
  <c r="Q145" i="4"/>
  <c r="P145" i="4"/>
  <c r="Q157" i="4"/>
  <c r="P157" i="4"/>
  <c r="K70" i="4"/>
  <c r="Q84" i="4"/>
  <c r="K88" i="4"/>
  <c r="K91" i="4"/>
  <c r="P93" i="4"/>
  <c r="K94" i="4"/>
  <c r="P96" i="4"/>
  <c r="K97" i="4"/>
  <c r="Q111" i="4"/>
  <c r="P112" i="4"/>
  <c r="Q126" i="4"/>
  <c r="P127" i="4"/>
  <c r="P129" i="4"/>
  <c r="Q130" i="4"/>
  <c r="Q147" i="4"/>
  <c r="Q159" i="4"/>
  <c r="D166" i="4"/>
  <c r="K166" i="4"/>
  <c r="Q185" i="4"/>
  <c r="P185" i="4"/>
  <c r="Q194" i="4"/>
  <c r="P194" i="4"/>
  <c r="P218" i="4"/>
  <c r="Q218" i="4"/>
  <c r="Q38" i="4"/>
  <c r="Q44" i="4"/>
  <c r="Q50" i="4"/>
  <c r="K73" i="4"/>
  <c r="Q85" i="4"/>
  <c r="P102" i="4"/>
  <c r="P106" i="4"/>
  <c r="P114" i="4"/>
  <c r="Q142" i="4"/>
  <c r="P142" i="4"/>
  <c r="P144" i="4"/>
  <c r="P156" i="4"/>
  <c r="D35" i="4"/>
  <c r="D41" i="4"/>
  <c r="D47" i="4"/>
  <c r="P58" i="4"/>
  <c r="D61" i="4"/>
  <c r="K76" i="4"/>
  <c r="K79" i="4"/>
  <c r="Q93" i="4"/>
  <c r="Q96" i="4"/>
  <c r="Q97" i="4"/>
  <c r="D100" i="4"/>
  <c r="K103" i="4"/>
  <c r="Q115" i="4"/>
  <c r="P132" i="4"/>
  <c r="Q133" i="4"/>
  <c r="Q154" i="4"/>
  <c r="P154" i="4"/>
  <c r="D177" i="4"/>
  <c r="K177" i="4"/>
  <c r="D230" i="4"/>
  <c r="Q255" i="4"/>
  <c r="Q175" i="4"/>
  <c r="Q182" i="4"/>
  <c r="Q186" i="4"/>
  <c r="P186" i="4"/>
  <c r="K198" i="4"/>
  <c r="P206" i="4"/>
  <c r="K267" i="4"/>
  <c r="Q267" i="4"/>
  <c r="Q169" i="4"/>
  <c r="P170" i="4"/>
  <c r="Q180" i="4"/>
  <c r="P180" i="4"/>
  <c r="P203" i="4"/>
  <c r="D218" i="4"/>
  <c r="K218" i="4"/>
  <c r="D262" i="4"/>
  <c r="K262" i="4"/>
  <c r="Q89" i="4"/>
  <c r="Q92" i="4"/>
  <c r="Q95" i="4"/>
  <c r="Q98" i="4"/>
  <c r="Q101" i="4"/>
  <c r="Q104" i="4"/>
  <c r="Q107" i="4"/>
  <c r="Q110" i="4"/>
  <c r="Q113" i="4"/>
  <c r="D115" i="4"/>
  <c r="Q116" i="4"/>
  <c r="D118" i="4"/>
  <c r="Q119" i="4"/>
  <c r="D121" i="4"/>
  <c r="Q122" i="4"/>
  <c r="D124" i="4"/>
  <c r="Q125" i="4"/>
  <c r="D127" i="4"/>
  <c r="Q128" i="4"/>
  <c r="D130" i="4"/>
  <c r="Q131" i="4"/>
  <c r="D133" i="4"/>
  <c r="Q134" i="4"/>
  <c r="D136" i="4"/>
  <c r="Q137" i="4"/>
  <c r="D139" i="4"/>
  <c r="Q140" i="4"/>
  <c r="D142" i="4"/>
  <c r="Q143" i="4"/>
  <c r="D145" i="4"/>
  <c r="Q146" i="4"/>
  <c r="D148" i="4"/>
  <c r="Q149" i="4"/>
  <c r="D151" i="4"/>
  <c r="Q152" i="4"/>
  <c r="D154" i="4"/>
  <c r="Q155" i="4"/>
  <c r="D157" i="4"/>
  <c r="Q158" i="4"/>
  <c r="D160" i="4"/>
  <c r="P163" i="4"/>
  <c r="P169" i="4"/>
  <c r="Q173" i="4"/>
  <c r="Q177" i="4"/>
  <c r="P177" i="4"/>
  <c r="Q206" i="4"/>
  <c r="K241" i="4"/>
  <c r="D241" i="4"/>
  <c r="D242" i="4"/>
  <c r="Q242" i="4"/>
  <c r="D256" i="4"/>
  <c r="K256" i="4"/>
  <c r="Q268" i="4"/>
  <c r="P268" i="4"/>
  <c r="K288" i="4"/>
  <c r="Q288" i="4"/>
  <c r="D288" i="4"/>
  <c r="Q166" i="4"/>
  <c r="Q168" i="4"/>
  <c r="Q170" i="4"/>
  <c r="Q174" i="4"/>
  <c r="P174" i="4"/>
  <c r="D186" i="4"/>
  <c r="Q195" i="4"/>
  <c r="P195" i="4"/>
  <c r="P248" i="4"/>
  <c r="Q248" i="4"/>
  <c r="P166" i="4"/>
  <c r="D180" i="4"/>
  <c r="Q188" i="4"/>
  <c r="Q189" i="4"/>
  <c r="P189" i="4"/>
  <c r="Q193" i="4"/>
  <c r="K261" i="4"/>
  <c r="D261" i="4"/>
  <c r="D174" i="4"/>
  <c r="P212" i="4"/>
  <c r="D222" i="4"/>
  <c r="Q222" i="4"/>
  <c r="K285" i="4"/>
  <c r="Q285" i="4"/>
  <c r="D285" i="4"/>
  <c r="Q325" i="4"/>
  <c r="D325" i="4"/>
  <c r="K325" i="4"/>
  <c r="D171" i="4"/>
  <c r="Q184" i="4"/>
  <c r="K186" i="4"/>
  <c r="P191" i="4"/>
  <c r="Q219" i="4"/>
  <c r="K297" i="4"/>
  <c r="Q297" i="4"/>
  <c r="D297" i="4"/>
  <c r="K169" i="4"/>
  <c r="Q181" i="4"/>
  <c r="P182" i="4"/>
  <c r="P184" i="4"/>
  <c r="P209" i="4"/>
  <c r="P219" i="4"/>
  <c r="K222" i="4"/>
  <c r="D228" i="4"/>
  <c r="Q228" i="4"/>
  <c r="K247" i="4"/>
  <c r="D247" i="4"/>
  <c r="D248" i="4"/>
  <c r="K248" i="4"/>
  <c r="Q265" i="4"/>
  <c r="P265" i="4"/>
  <c r="Q274" i="4"/>
  <c r="P274" i="4"/>
  <c r="P161" i="4"/>
  <c r="Q178" i="4"/>
  <c r="P179" i="4"/>
  <c r="Q191" i="4"/>
  <c r="Q192" i="4"/>
  <c r="P192" i="4"/>
  <c r="Q196" i="4"/>
  <c r="Q212" i="4"/>
  <c r="D224" i="4"/>
  <c r="D246" i="4"/>
  <c r="Q246" i="4"/>
  <c r="Q233" i="4"/>
  <c r="K243" i="4"/>
  <c r="K254" i="4"/>
  <c r="K257" i="4"/>
  <c r="K258" i="4"/>
  <c r="D268" i="4"/>
  <c r="K268" i="4"/>
  <c r="D269" i="4"/>
  <c r="Q428" i="4"/>
  <c r="P428" i="4"/>
  <c r="Q198" i="4"/>
  <c r="Q220" i="4"/>
  <c r="P220" i="4"/>
  <c r="P221" i="4"/>
  <c r="K229" i="4"/>
  <c r="P233" i="4"/>
  <c r="Q235" i="4"/>
  <c r="Q243" i="4"/>
  <c r="Q245" i="4"/>
  <c r="P256" i="4"/>
  <c r="D259" i="4"/>
  <c r="K259" i="4"/>
  <c r="Q260" i="4"/>
  <c r="D260" i="4"/>
  <c r="K270" i="4"/>
  <c r="Q270" i="4"/>
  <c r="D270" i="4"/>
  <c r="K276" i="4"/>
  <c r="D276" i="4"/>
  <c r="K284" i="4"/>
  <c r="D284" i="4"/>
  <c r="K217" i="4"/>
  <c r="Q225" i="4"/>
  <c r="K235" i="4"/>
  <c r="P235" i="4"/>
  <c r="D240" i="4"/>
  <c r="Q240" i="4"/>
  <c r="P242" i="4"/>
  <c r="P245" i="4"/>
  <c r="Q247" i="4"/>
  <c r="Q256" i="4"/>
  <c r="K269" i="4"/>
  <c r="P330" i="4"/>
  <c r="Q330" i="4"/>
  <c r="P344" i="4"/>
  <c r="Q344" i="4"/>
  <c r="K199" i="4"/>
  <c r="Q221" i="4"/>
  <c r="Q223" i="4"/>
  <c r="D235" i="4"/>
  <c r="K237" i="4"/>
  <c r="K264" i="4"/>
  <c r="Q264" i="4"/>
  <c r="K273" i="4"/>
  <c r="P286" i="4"/>
  <c r="P289" i="4"/>
  <c r="K296" i="4"/>
  <c r="D296" i="4"/>
  <c r="K223" i="4"/>
  <c r="Q239" i="4"/>
  <c r="K249" i="4"/>
  <c r="Q257" i="4"/>
  <c r="D257" i="4"/>
  <c r="D265" i="4"/>
  <c r="K265" i="4"/>
  <c r="D266" i="4"/>
  <c r="P277" i="4"/>
  <c r="Q277" i="4"/>
  <c r="P317" i="4"/>
  <c r="Q317" i="4"/>
  <c r="Q217" i="4"/>
  <c r="P217" i="4"/>
  <c r="D223" i="4"/>
  <c r="D231" i="4"/>
  <c r="D249" i="4"/>
  <c r="Q251" i="4"/>
  <c r="Q259" i="4"/>
  <c r="K431" i="4"/>
  <c r="D431" i="4"/>
  <c r="Q199" i="4"/>
  <c r="P199" i="4"/>
  <c r="Q202" i="4"/>
  <c r="P202" i="4"/>
  <c r="Q205" i="4"/>
  <c r="P205" i="4"/>
  <c r="Q208" i="4"/>
  <c r="P208" i="4"/>
  <c r="Q211" i="4"/>
  <c r="P211" i="4"/>
  <c r="Q214" i="4"/>
  <c r="P214" i="4"/>
  <c r="Q216" i="4"/>
  <c r="D234" i="4"/>
  <c r="Q234" i="4"/>
  <c r="P236" i="4"/>
  <c r="P239" i="4"/>
  <c r="Q241" i="4"/>
  <c r="Q249" i="4"/>
  <c r="D253" i="4"/>
  <c r="K253" i="4"/>
  <c r="P298" i="4"/>
  <c r="P326" i="4"/>
  <c r="Q326" i="4"/>
  <c r="D358" i="4"/>
  <c r="K358" i="4"/>
  <c r="D361" i="4"/>
  <c r="K361" i="4"/>
  <c r="Q361" i="4"/>
  <c r="K377" i="4"/>
  <c r="K410" i="4"/>
  <c r="D410" i="4"/>
  <c r="D418" i="4"/>
  <c r="K418" i="4"/>
  <c r="K465" i="4"/>
  <c r="D465" i="4"/>
  <c r="P353" i="4"/>
  <c r="Q353" i="4"/>
  <c r="K226" i="4"/>
  <c r="K232" i="4"/>
  <c r="K238" i="4"/>
  <c r="K244" i="4"/>
  <c r="K250" i="4"/>
  <c r="K275" i="4"/>
  <c r="D293" i="4"/>
  <c r="K303" i="4"/>
  <c r="P304" i="4"/>
  <c r="K305" i="4"/>
  <c r="K337" i="4"/>
  <c r="D337" i="4"/>
  <c r="K417" i="4"/>
  <c r="D417" i="4"/>
  <c r="Q547" i="4"/>
  <c r="P547" i="4"/>
  <c r="D226" i="4"/>
  <c r="D232" i="4"/>
  <c r="D238" i="4"/>
  <c r="D244" i="4"/>
  <c r="D250" i="4"/>
  <c r="K252" i="4"/>
  <c r="K263" i="4"/>
  <c r="Q266" i="4"/>
  <c r="Q271" i="4"/>
  <c r="Q272" i="4"/>
  <c r="D290" i="4"/>
  <c r="K300" i="4"/>
  <c r="P301" i="4"/>
  <c r="K302" i="4"/>
  <c r="D303" i="4"/>
  <c r="P329" i="4"/>
  <c r="P350" i="4"/>
  <c r="K294" i="4"/>
  <c r="P295" i="4"/>
  <c r="P335" i="4"/>
  <c r="Q335" i="4"/>
  <c r="P358" i="4"/>
  <c r="Q358" i="4"/>
  <c r="D281" i="4"/>
  <c r="K291" i="4"/>
  <c r="P292" i="4"/>
  <c r="K293" i="4"/>
  <c r="D294" i="4"/>
  <c r="Q302" i="4"/>
  <c r="Q304" i="4"/>
  <c r="Q318" i="4"/>
  <c r="P318" i="4"/>
  <c r="K343" i="4"/>
  <c r="Q343" i="4"/>
  <c r="K386" i="4"/>
  <c r="D386" i="4"/>
  <c r="K362" i="4"/>
  <c r="D362" i="4"/>
  <c r="Q431" i="4"/>
  <c r="P431" i="4"/>
  <c r="K334" i="4"/>
  <c r="Q334" i="4"/>
  <c r="P409" i="4"/>
  <c r="Q409" i="4"/>
  <c r="P445" i="4"/>
  <c r="Q445" i="4"/>
  <c r="P477" i="4"/>
  <c r="Q477" i="4"/>
  <c r="K282" i="4"/>
  <c r="P283" i="4"/>
  <c r="Q293" i="4"/>
  <c r="Q295" i="4"/>
  <c r="Q305" i="4"/>
  <c r="D334" i="4"/>
  <c r="Q444" i="4"/>
  <c r="P444" i="4"/>
  <c r="D263" i="4"/>
  <c r="D275" i="4"/>
  <c r="K279" i="4"/>
  <c r="P280" i="4"/>
  <c r="K281" i="4"/>
  <c r="D282" i="4"/>
  <c r="D305" i="4"/>
  <c r="K319" i="4"/>
  <c r="D319" i="4"/>
  <c r="Q336" i="4"/>
  <c r="P336" i="4"/>
  <c r="K346" i="4"/>
  <c r="Q346" i="4"/>
  <c r="D346" i="4"/>
  <c r="D367" i="4"/>
  <c r="K367" i="4"/>
  <c r="K374" i="4"/>
  <c r="P406" i="4"/>
  <c r="Q406" i="4"/>
  <c r="K446" i="4"/>
  <c r="D446" i="4"/>
  <c r="Q359" i="4"/>
  <c r="P359" i="4"/>
  <c r="P388" i="4"/>
  <c r="Q388" i="4"/>
  <c r="K395" i="4"/>
  <c r="K429" i="4"/>
  <c r="K470" i="4"/>
  <c r="D470" i="4"/>
  <c r="Q309" i="4"/>
  <c r="Q312" i="4"/>
  <c r="Q315" i="4"/>
  <c r="P332" i="4"/>
  <c r="K340" i="4"/>
  <c r="K352" i="4"/>
  <c r="Q352" i="4"/>
  <c r="D368" i="4"/>
  <c r="D373" i="4"/>
  <c r="K373" i="4"/>
  <c r="D395" i="4"/>
  <c r="D407" i="4"/>
  <c r="D429" i="4"/>
  <c r="Q452" i="4"/>
  <c r="P452" i="4"/>
  <c r="Q333" i="4"/>
  <c r="P341" i="4"/>
  <c r="P347" i="4"/>
  <c r="D364" i="4"/>
  <c r="K364" i="4"/>
  <c r="P382" i="4"/>
  <c r="Q382" i="4"/>
  <c r="K271" i="4"/>
  <c r="K274" i="4"/>
  <c r="K277" i="4"/>
  <c r="K280" i="4"/>
  <c r="K283" i="4"/>
  <c r="K286" i="4"/>
  <c r="K289" i="4"/>
  <c r="K292" i="4"/>
  <c r="K295" i="4"/>
  <c r="K298" i="4"/>
  <c r="K301" i="4"/>
  <c r="K304" i="4"/>
  <c r="D307" i="4"/>
  <c r="K310" i="4"/>
  <c r="K313" i="4"/>
  <c r="P320" i="4"/>
  <c r="Q332" i="4"/>
  <c r="P338" i="4"/>
  <c r="Q356" i="4"/>
  <c r="P356" i="4"/>
  <c r="D359" i="4"/>
  <c r="P361" i="4"/>
  <c r="K380" i="4"/>
  <c r="K413" i="4"/>
  <c r="Q347" i="4"/>
  <c r="K355" i="4"/>
  <c r="Q355" i="4"/>
  <c r="D370" i="4"/>
  <c r="K370" i="4"/>
  <c r="Q395" i="4"/>
  <c r="P484" i="4"/>
  <c r="Q484" i="4"/>
  <c r="P306" i="4"/>
  <c r="D308" i="4"/>
  <c r="P321" i="4"/>
  <c r="P323" i="4"/>
  <c r="P339" i="4"/>
  <c r="Q341" i="4"/>
  <c r="D355" i="4"/>
  <c r="Q362" i="4"/>
  <c r="P362" i="4"/>
  <c r="K392" i="4"/>
  <c r="Q416" i="4"/>
  <c r="P416" i="4"/>
  <c r="Q417" i="4"/>
  <c r="P417" i="4"/>
  <c r="K311" i="4"/>
  <c r="K314" i="4"/>
  <c r="Q321" i="4"/>
  <c r="K322" i="4"/>
  <c r="Q339" i="4"/>
  <c r="K349" i="4"/>
  <c r="Q349" i="4"/>
  <c r="D371" i="4"/>
  <c r="D376" i="4"/>
  <c r="K376" i="4"/>
  <c r="D392" i="4"/>
  <c r="P438" i="4"/>
  <c r="Q438" i="4"/>
  <c r="K317" i="4"/>
  <c r="K320" i="4"/>
  <c r="K323" i="4"/>
  <c r="K326" i="4"/>
  <c r="K329" i="4"/>
  <c r="K332" i="4"/>
  <c r="K335" i="4"/>
  <c r="K338" i="4"/>
  <c r="K341" i="4"/>
  <c r="K423" i="4"/>
  <c r="Q433" i="4"/>
  <c r="P433" i="4"/>
  <c r="D476" i="4"/>
  <c r="K476" i="4"/>
  <c r="Q476" i="4"/>
  <c r="P695" i="4"/>
  <c r="Q695" i="4"/>
  <c r="K357" i="4"/>
  <c r="K360" i="4"/>
  <c r="K363" i="4"/>
  <c r="P385" i="4"/>
  <c r="D389" i="4"/>
  <c r="D404" i="4"/>
  <c r="D423" i="4"/>
  <c r="D424" i="4"/>
  <c r="Q442" i="4"/>
  <c r="P442" i="4"/>
  <c r="Q457" i="4"/>
  <c r="K457" i="4"/>
  <c r="Q383" i="4"/>
  <c r="P412" i="4"/>
  <c r="D437" i="4"/>
  <c r="D457" i="4"/>
  <c r="Q386" i="4"/>
  <c r="K389" i="4"/>
  <c r="K401" i="4"/>
  <c r="P403" i="4"/>
  <c r="Q410" i="4"/>
  <c r="Q412" i="4"/>
  <c r="Q429" i="4"/>
  <c r="P429" i="4"/>
  <c r="K452" i="4"/>
  <c r="D452" i="4"/>
  <c r="D456" i="4"/>
  <c r="K456" i="4"/>
  <c r="D471" i="4"/>
  <c r="K471" i="4"/>
  <c r="P400" i="4"/>
  <c r="Q407" i="4"/>
  <c r="Q422" i="4"/>
  <c r="Q430" i="4"/>
  <c r="P430" i="4"/>
  <c r="Q435" i="4"/>
  <c r="Q468" i="4"/>
  <c r="P468" i="4"/>
  <c r="D475" i="4"/>
  <c r="K475" i="4"/>
  <c r="Q475" i="4"/>
  <c r="Q491" i="4"/>
  <c r="P491" i="4"/>
  <c r="Q377" i="4"/>
  <c r="P379" i="4"/>
  <c r="D383" i="4"/>
  <c r="P391" i="4"/>
  <c r="P397" i="4"/>
  <c r="Q404" i="4"/>
  <c r="Q424" i="4"/>
  <c r="P435" i="4"/>
  <c r="K437" i="4"/>
  <c r="Q450" i="4"/>
  <c r="Q365" i="4"/>
  <c r="Q368" i="4"/>
  <c r="Q371" i="4"/>
  <c r="Q374" i="4"/>
  <c r="P394" i="4"/>
  <c r="Q423" i="4"/>
  <c r="P423" i="4"/>
  <c r="Q453" i="4"/>
  <c r="D472" i="4"/>
  <c r="Q485" i="4"/>
  <c r="K366" i="4"/>
  <c r="K369" i="4"/>
  <c r="K372" i="4"/>
  <c r="K375" i="4"/>
  <c r="K378" i="4"/>
  <c r="K381" i="4"/>
  <c r="K384" i="4"/>
  <c r="K387" i="4"/>
  <c r="K390" i="4"/>
  <c r="K393" i="4"/>
  <c r="K396" i="4"/>
  <c r="K399" i="4"/>
  <c r="K402" i="4"/>
  <c r="K405" i="4"/>
  <c r="K408" i="4"/>
  <c r="K411" i="4"/>
  <c r="Q437" i="4"/>
  <c r="K450" i="4"/>
  <c r="Q454" i="4"/>
  <c r="K467" i="4"/>
  <c r="D467" i="4"/>
  <c r="P485" i="4"/>
  <c r="K512" i="4"/>
  <c r="Q512" i="4"/>
  <c r="K514" i="4"/>
  <c r="D514" i="4"/>
  <c r="D450" i="4"/>
  <c r="D453" i="4"/>
  <c r="K453" i="4"/>
  <c r="Q462" i="4"/>
  <c r="D462" i="4"/>
  <c r="Q463" i="4"/>
  <c r="K464" i="4"/>
  <c r="D464" i="4"/>
  <c r="K472" i="4"/>
  <c r="D480" i="4"/>
  <c r="K480" i="4"/>
  <c r="Q568" i="4"/>
  <c r="P568" i="4"/>
  <c r="Q451" i="4"/>
  <c r="P451" i="4"/>
  <c r="Q535" i="4"/>
  <c r="P535" i="4"/>
  <c r="K379" i="4"/>
  <c r="K382" i="4"/>
  <c r="K385" i="4"/>
  <c r="K388" i="4"/>
  <c r="K391" i="4"/>
  <c r="K394" i="4"/>
  <c r="K397" i="4"/>
  <c r="K400" i="4"/>
  <c r="K403" i="4"/>
  <c r="K406" i="4"/>
  <c r="K409" i="4"/>
  <c r="K412" i="4"/>
  <c r="P419" i="4"/>
  <c r="P425" i="4"/>
  <c r="Q441" i="4"/>
  <c r="Q443" i="4"/>
  <c r="Q447" i="4"/>
  <c r="P490" i="4"/>
  <c r="Q490" i="4"/>
  <c r="D508" i="4"/>
  <c r="K508" i="4"/>
  <c r="Q470" i="4"/>
  <c r="P470" i="4"/>
  <c r="Q472" i="4"/>
  <c r="Q473" i="4"/>
  <c r="P473" i="4"/>
  <c r="K479" i="4"/>
  <c r="K500" i="4"/>
  <c r="D500" i="4"/>
  <c r="D519" i="4"/>
  <c r="P524" i="4"/>
  <c r="Q524" i="4"/>
  <c r="P414" i="4"/>
  <c r="P420" i="4"/>
  <c r="P426" i="4"/>
  <c r="K434" i="4"/>
  <c r="Q446" i="4"/>
  <c r="P458" i="4"/>
  <c r="Q458" i="4"/>
  <c r="Q465" i="4"/>
  <c r="P465" i="4"/>
  <c r="D479" i="4"/>
  <c r="Q480" i="4"/>
  <c r="K494" i="4"/>
  <c r="K562" i="4"/>
  <c r="D562" i="4"/>
  <c r="P487" i="4"/>
  <c r="P499" i="4"/>
  <c r="Q499" i="4"/>
  <c r="Q501" i="4"/>
  <c r="D501" i="4"/>
  <c r="Q558" i="4"/>
  <c r="P456" i="4"/>
  <c r="P462" i="4"/>
  <c r="D468" i="4"/>
  <c r="Q471" i="4"/>
  <c r="P471" i="4"/>
  <c r="K473" i="4"/>
  <c r="D473" i="4"/>
  <c r="P481" i="4"/>
  <c r="Q481" i="4"/>
  <c r="Q523" i="4"/>
  <c r="P523" i="4"/>
  <c r="D525" i="4"/>
  <c r="K525" i="4"/>
  <c r="K532" i="4"/>
  <c r="D532" i="4"/>
  <c r="Q464" i="4"/>
  <c r="P464" i="4"/>
  <c r="Q474" i="4"/>
  <c r="P474" i="4"/>
  <c r="D477" i="4"/>
  <c r="Q489" i="4"/>
  <c r="D489" i="4"/>
  <c r="Q503" i="4"/>
  <c r="P503" i="4"/>
  <c r="Q514" i="4"/>
  <c r="P514" i="4"/>
  <c r="D466" i="4"/>
  <c r="P479" i="4"/>
  <c r="Q479" i="4"/>
  <c r="D528" i="4"/>
  <c r="K528" i="4"/>
  <c r="Q456" i="4"/>
  <c r="Q467" i="4"/>
  <c r="P467" i="4"/>
  <c r="D474" i="4"/>
  <c r="D478" i="4"/>
  <c r="Q483" i="4"/>
  <c r="D483" i="4"/>
  <c r="D488" i="4"/>
  <c r="K488" i="4"/>
  <c r="P502" i="4"/>
  <c r="Q502" i="4"/>
  <c r="P505" i="4"/>
  <c r="Q529" i="4"/>
  <c r="P529" i="4"/>
  <c r="D449" i="4"/>
  <c r="K455" i="4"/>
  <c r="K461" i="4"/>
  <c r="D469" i="4"/>
  <c r="Q478" i="4"/>
  <c r="K482" i="4"/>
  <c r="K501" i="4"/>
  <c r="P506" i="4"/>
  <c r="Q506" i="4"/>
  <c r="P521" i="4"/>
  <c r="Q521" i="4"/>
  <c r="K539" i="4"/>
  <c r="Q539" i="4"/>
  <c r="D539" i="4"/>
  <c r="P478" i="4"/>
  <c r="D496" i="4"/>
  <c r="K496" i="4"/>
  <c r="Q509" i="4"/>
  <c r="D509" i="4"/>
  <c r="K518" i="4"/>
  <c r="D518" i="4"/>
  <c r="P530" i="4"/>
  <c r="Q530" i="4"/>
  <c r="D709" i="4"/>
  <c r="K709" i="4"/>
  <c r="K589" i="4"/>
  <c r="D589" i="4"/>
  <c r="K458" i="4"/>
  <c r="D490" i="4"/>
  <c r="K490" i="4"/>
  <c r="K509" i="4"/>
  <c r="D531" i="4"/>
  <c r="K536" i="4"/>
  <c r="Q536" i="4"/>
  <c r="Q597" i="4"/>
  <c r="P597" i="4"/>
  <c r="Q607" i="4"/>
  <c r="P607" i="4"/>
  <c r="P496" i="4"/>
  <c r="K497" i="4"/>
  <c r="P527" i="4"/>
  <c r="Q527" i="4"/>
  <c r="D536" i="4"/>
  <c r="Q543" i="4"/>
  <c r="P543" i="4"/>
  <c r="Q577" i="4"/>
  <c r="P577" i="4"/>
  <c r="Q495" i="4"/>
  <c r="D495" i="4"/>
  <c r="Q508" i="4"/>
  <c r="P508" i="4"/>
  <c r="Q511" i="4"/>
  <c r="P511" i="4"/>
  <c r="Q520" i="4"/>
  <c r="P520" i="4"/>
  <c r="K547" i="4"/>
  <c r="K587" i="4"/>
  <c r="Q587" i="4"/>
  <c r="D587" i="4"/>
  <c r="K617" i="4"/>
  <c r="D617" i="4"/>
  <c r="Q617" i="4"/>
  <c r="P476" i="4"/>
  <c r="Q482" i="4"/>
  <c r="P482" i="4"/>
  <c r="P493" i="4"/>
  <c r="Q497" i="4"/>
  <c r="P518" i="4"/>
  <c r="Q518" i="4"/>
  <c r="D522" i="4"/>
  <c r="K531" i="4"/>
  <c r="D547" i="4"/>
  <c r="K595" i="4"/>
  <c r="D595" i="4"/>
  <c r="D484" i="4"/>
  <c r="K484" i="4"/>
  <c r="D502" i="4"/>
  <c r="K502" i="4"/>
  <c r="D507" i="4"/>
  <c r="Q526" i="4"/>
  <c r="P526" i="4"/>
  <c r="Q561" i="4"/>
  <c r="P561" i="4"/>
  <c r="Q688" i="4"/>
  <c r="P688" i="4"/>
  <c r="K506" i="4"/>
  <c r="K520" i="4"/>
  <c r="K523" i="4"/>
  <c r="K526" i="4"/>
  <c r="K529" i="4"/>
  <c r="K565" i="4"/>
  <c r="K592" i="4"/>
  <c r="D592" i="4"/>
  <c r="Q488" i="4"/>
  <c r="Q494" i="4"/>
  <c r="Q500" i="4"/>
  <c r="Q513" i="4"/>
  <c r="K550" i="4"/>
  <c r="D550" i="4"/>
  <c r="D565" i="4"/>
  <c r="K544" i="4"/>
  <c r="K481" i="4"/>
  <c r="P488" i="4"/>
  <c r="P494" i="4"/>
  <c r="P500" i="4"/>
  <c r="D513" i="4"/>
  <c r="P513" i="4"/>
  <c r="Q519" i="4"/>
  <c r="Q522" i="4"/>
  <c r="Q525" i="4"/>
  <c r="Q528" i="4"/>
  <c r="Q531" i="4"/>
  <c r="D544" i="4"/>
  <c r="Q546" i="4"/>
  <c r="P546" i="4"/>
  <c r="K554" i="4"/>
  <c r="Q554" i="4"/>
  <c r="K557" i="4"/>
  <c r="Q557" i="4"/>
  <c r="D557" i="4"/>
  <c r="Q565" i="4"/>
  <c r="K572" i="4"/>
  <c r="Q572" i="4"/>
  <c r="K575" i="4"/>
  <c r="Q575" i="4"/>
  <c r="D575" i="4"/>
  <c r="Q602" i="4"/>
  <c r="D487" i="4"/>
  <c r="K487" i="4"/>
  <c r="D493" i="4"/>
  <c r="K493" i="4"/>
  <c r="D499" i="4"/>
  <c r="K499" i="4"/>
  <c r="D505" i="4"/>
  <c r="K505" i="4"/>
  <c r="Q532" i="4"/>
  <c r="Q507" i="4"/>
  <c r="D521" i="4"/>
  <c r="D524" i="4"/>
  <c r="D527" i="4"/>
  <c r="D530" i="4"/>
  <c r="D535" i="4"/>
  <c r="P540" i="4"/>
  <c r="Q550" i="4"/>
  <c r="P550" i="4"/>
  <c r="K586" i="4"/>
  <c r="K590" i="4"/>
  <c r="Q590" i="4"/>
  <c r="D590" i="4"/>
  <c r="K593" i="4"/>
  <c r="Q593" i="4"/>
  <c r="Q553" i="4"/>
  <c r="Q571" i="4"/>
  <c r="Q579" i="4"/>
  <c r="P579" i="4"/>
  <c r="Q580" i="4"/>
  <c r="P580" i="4"/>
  <c r="K635" i="4"/>
  <c r="D568" i="4"/>
  <c r="D635" i="4"/>
  <c r="Q538" i="4"/>
  <c r="Q556" i="4"/>
  <c r="D560" i="4"/>
  <c r="Q574" i="4"/>
  <c r="K577" i="4"/>
  <c r="Q582" i="4"/>
  <c r="P582" i="4"/>
  <c r="Q583" i="4"/>
  <c r="P583" i="4"/>
  <c r="P595" i="4"/>
  <c r="Q595" i="4"/>
  <c r="Q610" i="4"/>
  <c r="P610" i="4"/>
  <c r="P553" i="4"/>
  <c r="P564" i="4"/>
  <c r="P571" i="4"/>
  <c r="Q613" i="4"/>
  <c r="P613" i="4"/>
  <c r="K620" i="4"/>
  <c r="Q628" i="4"/>
  <c r="P628" i="4"/>
  <c r="Q541" i="4"/>
  <c r="Q542" i="4"/>
  <c r="D545" i="4"/>
  <c r="Q559" i="4"/>
  <c r="Q560" i="4"/>
  <c r="D563" i="4"/>
  <c r="K578" i="4"/>
  <c r="Q578" i="4"/>
  <c r="Q585" i="4"/>
  <c r="P585" i="4"/>
  <c r="Q586" i="4"/>
  <c r="P586" i="4"/>
  <c r="Q594" i="4"/>
  <c r="P594" i="4"/>
  <c r="D620" i="4"/>
  <c r="P538" i="4"/>
  <c r="P549" i="4"/>
  <c r="P556" i="4"/>
  <c r="P567" i="4"/>
  <c r="P574" i="4"/>
  <c r="K580" i="4"/>
  <c r="K581" i="4"/>
  <c r="Q581" i="4"/>
  <c r="Q592" i="4"/>
  <c r="P592" i="4"/>
  <c r="K596" i="4"/>
  <c r="Q596" i="4"/>
  <c r="D600" i="4"/>
  <c r="K600" i="4"/>
  <c r="K604" i="4"/>
  <c r="K607" i="4"/>
  <c r="D607" i="4"/>
  <c r="Q643" i="4"/>
  <c r="P643" i="4"/>
  <c r="K656" i="4"/>
  <c r="D656" i="4"/>
  <c r="Q544" i="4"/>
  <c r="Q545" i="4"/>
  <c r="D548" i="4"/>
  <c r="Q562" i="4"/>
  <c r="Q563" i="4"/>
  <c r="D566" i="4"/>
  <c r="K568" i="4"/>
  <c r="D580" i="4"/>
  <c r="D581" i="4"/>
  <c r="Q588" i="4"/>
  <c r="P588" i="4"/>
  <c r="Q589" i="4"/>
  <c r="P589" i="4"/>
  <c r="D596" i="4"/>
  <c r="D604" i="4"/>
  <c r="K632" i="4"/>
  <c r="D632" i="4"/>
  <c r="P533" i="4"/>
  <c r="D541" i="4"/>
  <c r="P541" i="4"/>
  <c r="D559" i="4"/>
  <c r="P559" i="4"/>
  <c r="K583" i="4"/>
  <c r="K584" i="4"/>
  <c r="Q584" i="4"/>
  <c r="Q591" i="4"/>
  <c r="P591" i="4"/>
  <c r="Q635" i="4"/>
  <c r="K650" i="4"/>
  <c r="D678" i="4"/>
  <c r="K678" i="4"/>
  <c r="Q601" i="4"/>
  <c r="P601" i="4"/>
  <c r="Q625" i="4"/>
  <c r="P625" i="4"/>
  <c r="Q640" i="4"/>
  <c r="P640" i="4"/>
  <c r="Q676" i="4"/>
  <c r="K676" i="4"/>
  <c r="D676" i="4"/>
  <c r="Q599" i="4"/>
  <c r="Q603" i="4"/>
  <c r="P603" i="4"/>
  <c r="Q614" i="4"/>
  <c r="Q637" i="4"/>
  <c r="P637" i="4"/>
  <c r="Q604" i="4"/>
  <c r="P604" i="4"/>
  <c r="K608" i="4"/>
  <c r="D614" i="4"/>
  <c r="Q622" i="4"/>
  <c r="P622" i="4"/>
  <c r="Q629" i="4"/>
  <c r="K695" i="4"/>
  <c r="D695" i="4"/>
  <c r="P599" i="4"/>
  <c r="D601" i="4"/>
  <c r="D608" i="4"/>
  <c r="Q611" i="4"/>
  <c r="D629" i="4"/>
  <c r="Q634" i="4"/>
  <c r="P634" i="4"/>
  <c r="Q647" i="4"/>
  <c r="D611" i="4"/>
  <c r="Q619" i="4"/>
  <c r="P619" i="4"/>
  <c r="D647" i="4"/>
  <c r="D659" i="4"/>
  <c r="K688" i="4"/>
  <c r="D688" i="4"/>
  <c r="K708" i="4"/>
  <c r="D708" i="4"/>
  <c r="Q626" i="4"/>
  <c r="D644" i="4"/>
  <c r="Q644" i="4"/>
  <c r="Q653" i="4"/>
  <c r="D675" i="4"/>
  <c r="K675" i="4"/>
  <c r="P600" i="4"/>
  <c r="K614" i="4"/>
  <c r="Q616" i="4"/>
  <c r="P616" i="4"/>
  <c r="D626" i="4"/>
  <c r="Q631" i="4"/>
  <c r="P631" i="4"/>
  <c r="D641" i="4"/>
  <c r="Q641" i="4"/>
  <c r="D653" i="4"/>
  <c r="D662" i="4"/>
  <c r="K679" i="4"/>
  <c r="D679" i="4"/>
  <c r="Q691" i="4"/>
  <c r="P691" i="4"/>
  <c r="K598" i="4"/>
  <c r="P598" i="4"/>
  <c r="Q623" i="4"/>
  <c r="K629" i="4"/>
  <c r="D638" i="4"/>
  <c r="Q638" i="4"/>
  <c r="K698" i="4"/>
  <c r="D698" i="4"/>
  <c r="Q698" i="4"/>
  <c r="Q683" i="4"/>
  <c r="K682" i="4"/>
  <c r="D682" i="4"/>
  <c r="K697" i="4"/>
  <c r="D697" i="4"/>
  <c r="Q709" i="4"/>
  <c r="P709" i="4"/>
  <c r="Q646" i="4"/>
  <c r="P646" i="4"/>
  <c r="Q649" i="4"/>
  <c r="P649" i="4"/>
  <c r="Q652" i="4"/>
  <c r="P652" i="4"/>
  <c r="Q655" i="4"/>
  <c r="P655" i="4"/>
  <c r="Q658" i="4"/>
  <c r="P658" i="4"/>
  <c r="Q661" i="4"/>
  <c r="P661" i="4"/>
  <c r="Q685" i="4"/>
  <c r="Q675" i="4"/>
  <c r="Q678" i="4"/>
  <c r="P680" i="4"/>
  <c r="Q686" i="4"/>
  <c r="P686" i="4"/>
  <c r="D610" i="4"/>
  <c r="D613" i="4"/>
  <c r="D616" i="4"/>
  <c r="D619" i="4"/>
  <c r="D622" i="4"/>
  <c r="D625" i="4"/>
  <c r="D628" i="4"/>
  <c r="D631" i="4"/>
  <c r="D634" i="4"/>
  <c r="P685" i="4"/>
  <c r="K691" i="4"/>
  <c r="D691" i="4"/>
  <c r="K579" i="4"/>
  <c r="K582" i="4"/>
  <c r="K585" i="4"/>
  <c r="K588" i="4"/>
  <c r="K591" i="4"/>
  <c r="K594" i="4"/>
  <c r="Q680" i="4"/>
  <c r="Q681" i="4"/>
  <c r="P681" i="4"/>
  <c r="D685" i="4"/>
  <c r="P675" i="4"/>
  <c r="P678" i="4"/>
  <c r="P700" i="4"/>
  <c r="Q700" i="4"/>
  <c r="K716" i="4"/>
  <c r="D716" i="4"/>
  <c r="Q716" i="4"/>
  <c r="K713" i="4"/>
  <c r="Q713" i="4"/>
  <c r="K722" i="4"/>
  <c r="D722" i="4"/>
  <c r="Q722" i="4"/>
  <c r="Q702" i="4"/>
  <c r="K710" i="4"/>
  <c r="D710" i="4"/>
  <c r="Q741" i="4"/>
  <c r="P741" i="4"/>
  <c r="P696" i="4"/>
  <c r="P702" i="4"/>
  <c r="K612" i="4"/>
  <c r="K615" i="4"/>
  <c r="K618" i="4"/>
  <c r="K621" i="4"/>
  <c r="K624" i="4"/>
  <c r="K627" i="4"/>
  <c r="K630" i="4"/>
  <c r="K633" i="4"/>
  <c r="K636" i="4"/>
  <c r="K639" i="4"/>
  <c r="K642" i="4"/>
  <c r="K645" i="4"/>
  <c r="K648" i="4"/>
  <c r="K651" i="4"/>
  <c r="K654" i="4"/>
  <c r="K657" i="4"/>
  <c r="K660" i="4"/>
  <c r="Q663" i="4"/>
  <c r="Q666" i="4"/>
  <c r="Q669" i="4"/>
  <c r="Q672" i="4"/>
  <c r="D681" i="4"/>
  <c r="K681" i="4"/>
  <c r="K689" i="4"/>
  <c r="D689" i="4"/>
  <c r="Q696" i="4"/>
  <c r="K702" i="4"/>
  <c r="D665" i="4"/>
  <c r="K665" i="4"/>
  <c r="D668" i="4"/>
  <c r="K668" i="4"/>
  <c r="D671" i="4"/>
  <c r="K671" i="4"/>
  <c r="P674" i="4"/>
  <c r="P677" i="4"/>
  <c r="Q684" i="4"/>
  <c r="Q687" i="4"/>
  <c r="Q690" i="4"/>
  <c r="Q697" i="4"/>
  <c r="D702" i="4"/>
  <c r="Q704" i="4"/>
  <c r="P715" i="4"/>
  <c r="Q715" i="4"/>
  <c r="Q682" i="4"/>
  <c r="P689" i="4"/>
  <c r="P698" i="4"/>
  <c r="Q717" i="4"/>
  <c r="P717" i="4"/>
  <c r="P739" i="4"/>
  <c r="Q739" i="4"/>
  <c r="K707" i="4"/>
  <c r="Q707" i="4"/>
  <c r="K674" i="4"/>
  <c r="K677" i="4"/>
  <c r="Q679" i="4"/>
  <c r="Q703" i="4"/>
  <c r="P703" i="4"/>
  <c r="D707" i="4"/>
  <c r="D714" i="4"/>
  <c r="K714" i="4"/>
  <c r="P721" i="4"/>
  <c r="K701" i="4"/>
  <c r="Q701" i="4"/>
  <c r="Q735" i="4"/>
  <c r="D692" i="4"/>
  <c r="P692" i="4"/>
  <c r="P694" i="4"/>
  <c r="D701" i="4"/>
  <c r="D703" i="4"/>
  <c r="Q708" i="4"/>
  <c r="P712" i="4"/>
  <c r="P729" i="4"/>
  <c r="Q747" i="4"/>
  <c r="P727" i="4"/>
  <c r="P733" i="4"/>
  <c r="P747" i="4"/>
  <c r="D721" i="4"/>
  <c r="D739" i="4"/>
  <c r="K699" i="4"/>
  <c r="K705" i="4"/>
  <c r="K711" i="4"/>
  <c r="K721" i="4"/>
  <c r="D699" i="4"/>
  <c r="D705" i="4"/>
  <c r="D711" i="4"/>
  <c r="D715" i="4"/>
  <c r="D727" i="4"/>
  <c r="Q714" i="4"/>
  <c r="P723" i="4"/>
  <c r="K728" i="4"/>
  <c r="D733" i="4"/>
  <c r="K739" i="4"/>
  <c r="P745" i="4"/>
  <c r="P751" i="4"/>
  <c r="Q757" i="4"/>
  <c r="P757" i="4"/>
  <c r="D745" i="4"/>
  <c r="D751" i="4"/>
  <c r="D757" i="4"/>
  <c r="K718" i="4"/>
  <c r="K724" i="4"/>
  <c r="K730" i="4"/>
  <c r="K736" i="4"/>
  <c r="K742" i="4"/>
  <c r="K748" i="4"/>
  <c r="K754" i="4"/>
  <c r="P718" i="4"/>
  <c r="P724" i="4"/>
  <c r="P730" i="4"/>
  <c r="P736" i="4"/>
  <c r="P742" i="4"/>
  <c r="P748" i="4"/>
  <c r="P754" i="4"/>
  <c r="D724" i="4"/>
  <c r="D730" i="4"/>
  <c r="K734" i="4"/>
  <c r="D736" i="4"/>
  <c r="K740" i="4"/>
  <c r="D742" i="4"/>
  <c r="K746" i="4"/>
  <c r="D748" i="4"/>
  <c r="K752" i="4"/>
  <c r="D754" i="4"/>
  <c r="K717" i="4"/>
  <c r="K720" i="4"/>
  <c r="K723" i="4"/>
  <c r="K726" i="4"/>
  <c r="K729" i="4"/>
  <c r="K732" i="4"/>
  <c r="K735" i="4"/>
  <c r="K738" i="4"/>
  <c r="K741" i="4"/>
  <c r="K744" i="4"/>
  <c r="K747" i="4"/>
  <c r="K750" i="4"/>
  <c r="K753" i="4"/>
  <c r="K756" i="4"/>
  <c r="AR36" i="3"/>
  <c r="AM91" i="3"/>
  <c r="AR115" i="3"/>
  <c r="AN147" i="3"/>
  <c r="H172" i="3"/>
  <c r="AN246" i="3"/>
  <c r="AE275" i="3"/>
  <c r="AN384" i="3"/>
  <c r="H478" i="3"/>
  <c r="H501" i="3"/>
  <c r="V523" i="3"/>
  <c r="D550" i="3"/>
  <c r="N550" i="3" s="1"/>
  <c r="D555" i="3"/>
  <c r="AR578" i="3"/>
  <c r="AM630" i="3"/>
  <c r="AR20" i="3"/>
  <c r="P64" i="3"/>
  <c r="AP80" i="3"/>
  <c r="M115" i="3"/>
  <c r="AP136" i="3"/>
  <c r="AE202" i="3"/>
  <c r="M262" i="3"/>
  <c r="AN270" i="3"/>
  <c r="AP317" i="3"/>
  <c r="AN504" i="3"/>
  <c r="AP512" i="3"/>
  <c r="AH18" i="3"/>
  <c r="V30" i="3"/>
  <c r="H42" i="3"/>
  <c r="N65" i="3"/>
  <c r="AH89" i="3"/>
  <c r="H113" i="3"/>
  <c r="AH113" i="3"/>
  <c r="AM128" i="3"/>
  <c r="AH142" i="3"/>
  <c r="M202" i="3"/>
  <c r="H320" i="3"/>
  <c r="D520" i="3"/>
  <c r="D574" i="3"/>
  <c r="D2" i="3"/>
  <c r="AM27" i="3"/>
  <c r="AR29" i="3"/>
  <c r="AX29" i="3" s="1"/>
  <c r="AP52" i="3"/>
  <c r="AN68" i="3"/>
  <c r="M94" i="3"/>
  <c r="M113" i="3"/>
  <c r="AP148" i="3"/>
  <c r="AH173" i="3"/>
  <c r="AH258" i="3"/>
  <c r="M320" i="3"/>
  <c r="AN372" i="3"/>
  <c r="AR425" i="3"/>
  <c r="AN430" i="3"/>
  <c r="AE452" i="3"/>
  <c r="D558" i="3"/>
  <c r="N558" i="3" s="1"/>
  <c r="P584" i="3"/>
  <c r="D592" i="3"/>
  <c r="N592" i="3" s="1"/>
  <c r="N596" i="3"/>
  <c r="AE596" i="3"/>
  <c r="M657" i="3"/>
  <c r="H679" i="3"/>
  <c r="AR679" i="3"/>
  <c r="AS679" i="3" s="1"/>
  <c r="P697" i="3"/>
  <c r="AR21" i="3"/>
  <c r="H40" i="3"/>
  <c r="H63" i="3"/>
  <c r="AM103" i="3"/>
  <c r="D127" i="3"/>
  <c r="N154" i="3"/>
  <c r="AR173" i="3"/>
  <c r="AS173" i="3" s="1"/>
  <c r="AE211" i="3"/>
  <c r="D221" i="3"/>
  <c r="N221" i="3" s="1"/>
  <c r="P236" i="3"/>
  <c r="AH253" i="3"/>
  <c r="M255" i="3"/>
  <c r="D316" i="3"/>
  <c r="AH452" i="3"/>
  <c r="AH489" i="3"/>
  <c r="H520" i="3"/>
  <c r="AT543" i="3"/>
  <c r="AU543" i="3" s="1"/>
  <c r="M596" i="3"/>
  <c r="AP628" i="3"/>
  <c r="P636" i="3"/>
  <c r="AM682" i="3"/>
  <c r="AX700" i="3"/>
  <c r="AM45" i="3"/>
  <c r="H71" i="3"/>
  <c r="H250" i="3"/>
  <c r="AM250" i="3"/>
  <c r="H289" i="3"/>
  <c r="AR396" i="3"/>
  <c r="AW396" i="3" s="1"/>
  <c r="AR436" i="3"/>
  <c r="N450" i="3"/>
  <c r="P452" i="3"/>
  <c r="AM452" i="3"/>
  <c r="H484" i="3"/>
  <c r="AP551" i="3"/>
  <c r="AE592" i="3"/>
  <c r="P596" i="3"/>
  <c r="D658" i="3"/>
  <c r="V23" i="3"/>
  <c r="AN55" i="3"/>
  <c r="P211" i="3"/>
  <c r="D240" i="3"/>
  <c r="H279" i="3"/>
  <c r="M344" i="3"/>
  <c r="M396" i="3"/>
  <c r="M466" i="3"/>
  <c r="AH17" i="3"/>
  <c r="H76" i="3"/>
  <c r="H90" i="3"/>
  <c r="AP90" i="3"/>
  <c r="AR242" i="3"/>
  <c r="AX242" i="3" s="1"/>
  <c r="AR266" i="3"/>
  <c r="AE373" i="3"/>
  <c r="AR386" i="3"/>
  <c r="M388" i="3"/>
  <c r="M484" i="3"/>
  <c r="AR526" i="3"/>
  <c r="AX526" i="3" s="1"/>
  <c r="D588" i="3"/>
  <c r="N588" i="3" s="1"/>
  <c r="P592" i="3"/>
  <c r="N629" i="3"/>
  <c r="D648" i="3"/>
  <c r="AR650" i="3"/>
  <c r="AS650" i="3" s="1"/>
  <c r="P666" i="3"/>
  <c r="H696" i="3"/>
  <c r="AH739" i="3"/>
  <c r="V746" i="3"/>
  <c r="V42" i="3"/>
  <c r="M71" i="3"/>
  <c r="AM82" i="3"/>
  <c r="H314" i="3"/>
  <c r="AP324" i="3"/>
  <c r="AH373" i="3"/>
  <c r="N376" i="3"/>
  <c r="AM380" i="3"/>
  <c r="P388" i="3"/>
  <c r="AM407" i="3"/>
  <c r="AP415" i="3"/>
  <c r="P484" i="3"/>
  <c r="AM487" i="3"/>
  <c r="H511" i="3"/>
  <c r="AE511" i="3"/>
  <c r="AM623" i="3"/>
  <c r="AH640" i="3"/>
  <c r="P739" i="3"/>
  <c r="AM739" i="3"/>
  <c r="M17" i="3"/>
  <c r="AM104" i="3"/>
  <c r="D123" i="3"/>
  <c r="M127" i="3"/>
  <c r="V173" i="3"/>
  <c r="H240" i="3"/>
  <c r="P357" i="3"/>
  <c r="P373" i="3"/>
  <c r="H410" i="3"/>
  <c r="M480" i="3"/>
  <c r="AR531" i="3"/>
  <c r="AS531" i="3" s="1"/>
  <c r="M575" i="3"/>
  <c r="H605" i="3"/>
  <c r="AR718" i="3"/>
  <c r="AW718" i="3" s="1"/>
  <c r="AH115" i="3"/>
  <c r="M691" i="3"/>
  <c r="AH723" i="3"/>
  <c r="AR737" i="3"/>
  <c r="D185" i="3"/>
  <c r="V185" i="3"/>
  <c r="D724" i="3"/>
  <c r="M724" i="3"/>
  <c r="V724" i="3"/>
  <c r="AN4" i="3"/>
  <c r="AN67" i="3"/>
  <c r="AO82" i="3"/>
  <c r="AQ82" i="3" s="1"/>
  <c r="D92" i="3"/>
  <c r="AI115" i="3"/>
  <c r="V147" i="3"/>
  <c r="D147" i="3"/>
  <c r="N147" i="3" s="1"/>
  <c r="AN190" i="3"/>
  <c r="D508" i="3"/>
  <c r="V508" i="3"/>
  <c r="V551" i="3"/>
  <c r="M551" i="3"/>
  <c r="H551" i="3"/>
  <c r="M669" i="3"/>
  <c r="V669" i="3"/>
  <c r="M733" i="3"/>
  <c r="P733" i="3"/>
  <c r="H303" i="3"/>
  <c r="M303" i="3"/>
  <c r="V303" i="3"/>
  <c r="H603" i="3"/>
  <c r="M603" i="3"/>
  <c r="AH21" i="3"/>
  <c r="M23" i="3"/>
  <c r="AR23" i="3"/>
  <c r="AS23" i="3" s="1"/>
  <c r="AH47" i="3"/>
  <c r="AO67" i="3"/>
  <c r="AQ67" i="3" s="1"/>
  <c r="AO190" i="3"/>
  <c r="AQ190" i="3" s="1"/>
  <c r="AO213" i="3"/>
  <c r="AQ213" i="3" s="1"/>
  <c r="AP213" i="3"/>
  <c r="V229" i="3"/>
  <c r="D229" i="3"/>
  <c r="AR351" i="3"/>
  <c r="AO351" i="3"/>
  <c r="AQ351" i="3" s="1"/>
  <c r="AE465" i="3"/>
  <c r="P465" i="3"/>
  <c r="V483" i="3"/>
  <c r="H483" i="3"/>
  <c r="AN523" i="3"/>
  <c r="D698" i="3"/>
  <c r="N698" i="3" s="1"/>
  <c r="V698" i="3"/>
  <c r="M698" i="3"/>
  <c r="M601" i="3"/>
  <c r="H601" i="3"/>
  <c r="H619" i="3"/>
  <c r="P619" i="3"/>
  <c r="M619" i="3"/>
  <c r="AE619" i="3"/>
  <c r="AO648" i="3"/>
  <c r="AR648" i="3"/>
  <c r="AS648" i="3" s="1"/>
  <c r="AO33" i="3"/>
  <c r="AQ33" i="3" s="1"/>
  <c r="D109" i="3"/>
  <c r="N109" i="3" s="1"/>
  <c r="M116" i="3"/>
  <c r="P116" i="3"/>
  <c r="V439" i="3"/>
  <c r="P439" i="3"/>
  <c r="AE439" i="3"/>
  <c r="M439" i="3"/>
  <c r="AP2" i="3"/>
  <c r="AP7" i="3"/>
  <c r="D27" i="3"/>
  <c r="N27" i="3" s="1"/>
  <c r="AP33" i="3"/>
  <c r="AP65" i="3"/>
  <c r="AI90" i="3"/>
  <c r="AM92" i="3"/>
  <c r="AH135" i="3"/>
  <c r="AI135" i="3"/>
  <c r="P264" i="3"/>
  <c r="AE264" i="3"/>
  <c r="D460" i="3"/>
  <c r="V506" i="3"/>
  <c r="M506" i="3"/>
  <c r="P614" i="3"/>
  <c r="AE614" i="3"/>
  <c r="M625" i="3"/>
  <c r="P625" i="3"/>
  <c r="AE625" i="3"/>
  <c r="M731" i="3"/>
  <c r="V731" i="3"/>
  <c r="AE360" i="3"/>
  <c r="P360" i="3"/>
  <c r="V549" i="3"/>
  <c r="AP549" i="3"/>
  <c r="AO142" i="3"/>
  <c r="AQ142" i="3" s="1"/>
  <c r="AP142" i="3"/>
  <c r="AR142" i="3"/>
  <c r="AS142" i="3" s="1"/>
  <c r="AM334" i="3"/>
  <c r="AO334" i="3"/>
  <c r="AQ334" i="3" s="1"/>
  <c r="AN5" i="3"/>
  <c r="AN74" i="3"/>
  <c r="AE116" i="3"/>
  <c r="D181" i="3"/>
  <c r="V217" i="3"/>
  <c r="AE217" i="3"/>
  <c r="AE251" i="3"/>
  <c r="M251" i="3"/>
  <c r="AP478" i="3"/>
  <c r="AM478" i="3"/>
  <c r="H544" i="3"/>
  <c r="V544" i="3"/>
  <c r="M547" i="3"/>
  <c r="H547" i="3"/>
  <c r="AR580" i="3"/>
  <c r="AS580" i="3" s="1"/>
  <c r="AP596" i="3"/>
  <c r="AO596" i="3"/>
  <c r="AQ596" i="3" s="1"/>
  <c r="D625" i="3"/>
  <c r="V639" i="3"/>
  <c r="H639" i="3"/>
  <c r="AH696" i="3"/>
  <c r="AR43" i="3"/>
  <c r="AX43" i="3" s="1"/>
  <c r="H72" i="3"/>
  <c r="AH107" i="3"/>
  <c r="H210" i="3"/>
  <c r="P210" i="3"/>
  <c r="D210" i="3"/>
  <c r="N210" i="3" s="1"/>
  <c r="H269" i="3"/>
  <c r="AR269" i="3"/>
  <c r="AS269" i="3" s="1"/>
  <c r="V269" i="3"/>
  <c r="H286" i="3"/>
  <c r="V286" i="3"/>
  <c r="AE310" i="3"/>
  <c r="P310" i="3"/>
  <c r="M310" i="3"/>
  <c r="H343" i="3"/>
  <c r="M343" i="3"/>
  <c r="AE343" i="3"/>
  <c r="D343" i="3"/>
  <c r="V358" i="3"/>
  <c r="H358" i="3"/>
  <c r="H20" i="3"/>
  <c r="N25" i="3"/>
  <c r="AE48" i="3"/>
  <c r="P59" i="3"/>
  <c r="AR59" i="3"/>
  <c r="AX59" i="3" s="1"/>
  <c r="H100" i="3"/>
  <c r="AN197" i="3"/>
  <c r="M200" i="3"/>
  <c r="V200" i="3"/>
  <c r="AT204" i="3"/>
  <c r="AU204" i="3" s="1"/>
  <c r="AR264" i="3"/>
  <c r="AS264" i="3" s="1"/>
  <c r="AT266" i="3"/>
  <c r="AU266" i="3" s="1"/>
  <c r="D269" i="3"/>
  <c r="V437" i="3"/>
  <c r="M437" i="3"/>
  <c r="D557" i="3"/>
  <c r="P557" i="3"/>
  <c r="H557" i="3"/>
  <c r="P578" i="3"/>
  <c r="AE578" i="3"/>
  <c r="AP676" i="3"/>
  <c r="P676" i="3"/>
  <c r="AE676" i="3"/>
  <c r="H676" i="3"/>
  <c r="V715" i="3"/>
  <c r="D715" i="3"/>
  <c r="AN18" i="3"/>
  <c r="AH53" i="3"/>
  <c r="AM84" i="3"/>
  <c r="V142" i="3"/>
  <c r="AR212" i="3"/>
  <c r="AS212" i="3" s="1"/>
  <c r="AP212" i="3"/>
  <c r="H220" i="3"/>
  <c r="M220" i="3"/>
  <c r="D11" i="3"/>
  <c r="N11" i="3" s="1"/>
  <c r="AP34" i="3"/>
  <c r="AH51" i="3"/>
  <c r="M53" i="3"/>
  <c r="AO55" i="3"/>
  <c r="AT55" i="3" s="1"/>
  <c r="AU55" i="3" s="1"/>
  <c r="AH82" i="3"/>
  <c r="D113" i="3"/>
  <c r="N113" i="3" s="1"/>
  <c r="AR143" i="3"/>
  <c r="AW143" i="3" s="1"/>
  <c r="AE231" i="3"/>
  <c r="H231" i="3"/>
  <c r="D265" i="3"/>
  <c r="N265" i="3" s="1"/>
  <c r="H265" i="3"/>
  <c r="D318" i="3"/>
  <c r="N318" i="3" s="1"/>
  <c r="V318" i="3"/>
  <c r="AN320" i="3"/>
  <c r="P341" i="3"/>
  <c r="AE341" i="3"/>
  <c r="V353" i="3"/>
  <c r="M353" i="3"/>
  <c r="H356" i="3"/>
  <c r="M356" i="3"/>
  <c r="H432" i="3"/>
  <c r="M432" i="3"/>
  <c r="M535" i="3"/>
  <c r="H535" i="3"/>
  <c r="V535" i="3"/>
  <c r="N704" i="3"/>
  <c r="AH59" i="3"/>
  <c r="H68" i="3"/>
  <c r="AP72" i="3"/>
  <c r="AO20" i="3"/>
  <c r="AQ20" i="3" s="1"/>
  <c r="D23" i="3"/>
  <c r="N23" i="3" s="1"/>
  <c r="AN25" i="3"/>
  <c r="H39" i="3"/>
  <c r="M48" i="3"/>
  <c r="H62" i="3"/>
  <c r="H6" i="3"/>
  <c r="D17" i="3"/>
  <c r="N17" i="3" s="1"/>
  <c r="AR55" i="3"/>
  <c r="AW55" i="3" s="1"/>
  <c r="AE64" i="3"/>
  <c r="M82" i="3"/>
  <c r="AH96" i="3"/>
  <c r="M143" i="3"/>
  <c r="AN143" i="3"/>
  <c r="V152" i="3"/>
  <c r="AE152" i="3"/>
  <c r="D218" i="3"/>
  <c r="N218" i="3" s="1"/>
  <c r="H218" i="3"/>
  <c r="AP269" i="3"/>
  <c r="D277" i="3"/>
  <c r="N277" i="3" s="1"/>
  <c r="H416" i="3"/>
  <c r="M416" i="3"/>
  <c r="D608" i="3"/>
  <c r="N608" i="3" s="1"/>
  <c r="AP608" i="3"/>
  <c r="V621" i="3"/>
  <c r="M621" i="3"/>
  <c r="AE621" i="3"/>
  <c r="H621" i="3"/>
  <c r="AM140" i="3"/>
  <c r="AR185" i="3"/>
  <c r="AO197" i="3"/>
  <c r="AQ197" i="3" s="1"/>
  <c r="AP232" i="3"/>
  <c r="AN244" i="3"/>
  <c r="P280" i="3"/>
  <c r="H292" i="3"/>
  <c r="AM322" i="3"/>
  <c r="M326" i="3"/>
  <c r="M357" i="3"/>
  <c r="AH357" i="3"/>
  <c r="H368" i="3"/>
  <c r="AP377" i="3"/>
  <c r="H429" i="3"/>
  <c r="AH429" i="3"/>
  <c r="P436" i="3"/>
  <c r="AH466" i="3"/>
  <c r="H636" i="3"/>
  <c r="AE636" i="3"/>
  <c r="AR181" i="3"/>
  <c r="AX181" i="3" s="1"/>
  <c r="AM224" i="3"/>
  <c r="AP305" i="3"/>
  <c r="AP353" i="3"/>
  <c r="AT428" i="3"/>
  <c r="AU428" i="3" s="1"/>
  <c r="AM432" i="3"/>
  <c r="M499" i="3"/>
  <c r="P501" i="3"/>
  <c r="V520" i="3"/>
  <c r="AR539" i="3"/>
  <c r="AW539" i="3" s="1"/>
  <c r="AH549" i="3"/>
  <c r="AN610" i="3"/>
  <c r="AH629" i="3"/>
  <c r="AH669" i="3"/>
  <c r="AH671" i="3"/>
  <c r="AR733" i="3"/>
  <c r="AS733" i="3" s="1"/>
  <c r="AH220" i="3"/>
  <c r="AH275" i="3"/>
  <c r="AM279" i="3"/>
  <c r="N284" i="3"/>
  <c r="M414" i="3"/>
  <c r="AR414" i="3"/>
  <c r="AS414" i="3" s="1"/>
  <c r="AM425" i="3"/>
  <c r="AT446" i="3"/>
  <c r="AU446" i="3" s="1"/>
  <c r="AR453" i="3"/>
  <c r="AS453" i="3" s="1"/>
  <c r="AN469" i="3"/>
  <c r="AH474" i="3"/>
  <c r="M497" i="3"/>
  <c r="AM508" i="3"/>
  <c r="D511" i="3"/>
  <c r="AN551" i="3"/>
  <c r="M574" i="3"/>
  <c r="AN608" i="3"/>
  <c r="AI610" i="3"/>
  <c r="M629" i="3"/>
  <c r="AI669" i="3"/>
  <c r="N715" i="3"/>
  <c r="AM722" i="3"/>
  <c r="D729" i="3"/>
  <c r="AR745" i="3"/>
  <c r="AW745" i="3" s="1"/>
  <c r="AR747" i="3"/>
  <c r="D212" i="3"/>
  <c r="N212" i="3" s="1"/>
  <c r="AR254" i="3"/>
  <c r="AX254" i="3" s="1"/>
  <c r="N291" i="3"/>
  <c r="V292" i="3"/>
  <c r="D326" i="3"/>
  <c r="V338" i="3"/>
  <c r="V342" i="3"/>
  <c r="AH465" i="3"/>
  <c r="D477" i="3"/>
  <c r="N477" i="3" s="1"/>
  <c r="AM547" i="3"/>
  <c r="AM570" i="3"/>
  <c r="AR698" i="3"/>
  <c r="AH715" i="3"/>
  <c r="AM756" i="3"/>
  <c r="AR153" i="3"/>
  <c r="H184" i="3"/>
  <c r="V211" i="3"/>
  <c r="N234" i="3"/>
  <c r="AH243" i="3"/>
  <c r="V253" i="3"/>
  <c r="AE259" i="3"/>
  <c r="AM310" i="3"/>
  <c r="AP383" i="3"/>
  <c r="V394" i="3"/>
  <c r="V532" i="3"/>
  <c r="D570" i="3"/>
  <c r="N570" i="3" s="1"/>
  <c r="D575" i="3"/>
  <c r="AO578" i="3"/>
  <c r="AQ578" i="3" s="1"/>
  <c r="AH587" i="3"/>
  <c r="AE628" i="3"/>
  <c r="AM644" i="3"/>
  <c r="AR715" i="3"/>
  <c r="H736" i="3"/>
  <c r="H738" i="3"/>
  <c r="AN738" i="3"/>
  <c r="AM125" i="3"/>
  <c r="AM139" i="3"/>
  <c r="AP151" i="3"/>
  <c r="AR187" i="3"/>
  <c r="H205" i="3"/>
  <c r="N241" i="3"/>
  <c r="H243" i="3"/>
  <c r="P259" i="3"/>
  <c r="AR261" i="3"/>
  <c r="D280" i="3"/>
  <c r="N280" i="3" s="1"/>
  <c r="AE296" i="3"/>
  <c r="AR310" i="3"/>
  <c r="AW310" i="3" s="1"/>
  <c r="V334" i="3"/>
  <c r="V347" i="3"/>
  <c r="D357" i="3"/>
  <c r="N357" i="3" s="1"/>
  <c r="AR376" i="3"/>
  <c r="AE388" i="3"/>
  <c r="N396" i="3"/>
  <c r="AH410" i="3"/>
  <c r="AH498" i="3"/>
  <c r="AE502" i="3"/>
  <c r="AN513" i="3"/>
  <c r="AR565" i="3"/>
  <c r="AS565" i="3" s="1"/>
  <c r="AP621" i="3"/>
  <c r="AE663" i="3"/>
  <c r="AR676" i="3"/>
  <c r="AP688" i="3"/>
  <c r="H697" i="3"/>
  <c r="AO715" i="3"/>
  <c r="AQ715" i="3" s="1"/>
  <c r="D723" i="3"/>
  <c r="N723" i="3" s="1"/>
  <c r="D746" i="3"/>
  <c r="AR656" i="3"/>
  <c r="AX656" i="3" s="1"/>
  <c r="AO676" i="3"/>
  <c r="AT676" i="3" s="1"/>
  <c r="AU676" i="3" s="1"/>
  <c r="V704" i="3"/>
  <c r="AR315" i="3"/>
  <c r="AX315" i="3" s="1"/>
  <c r="AO372" i="3"/>
  <c r="AQ372" i="3" s="1"/>
  <c r="D394" i="3"/>
  <c r="AI449" i="3"/>
  <c r="AR529" i="3"/>
  <c r="AX529" i="3" s="1"/>
  <c r="AR538" i="3"/>
  <c r="AX538" i="3" s="1"/>
  <c r="AR540" i="3"/>
  <c r="AW540" i="3" s="1"/>
  <c r="N579" i="3"/>
  <c r="AR597" i="3"/>
  <c r="AX597" i="3" s="1"/>
  <c r="N609" i="3"/>
  <c r="N624" i="3"/>
  <c r="P658" i="3"/>
  <c r="AH689" i="3"/>
  <c r="N696" i="3"/>
  <c r="AE697" i="3"/>
  <c r="M713" i="3"/>
  <c r="M736" i="3"/>
  <c r="AR107" i="3"/>
  <c r="AH116" i="3"/>
  <c r="AH185" i="3"/>
  <c r="P225" i="3"/>
  <c r="P232" i="3"/>
  <c r="M241" i="3"/>
  <c r="D253" i="3"/>
  <c r="N253" i="3" s="1"/>
  <c r="AE266" i="3"/>
  <c r="AH280" i="3"/>
  <c r="AH309" i="3"/>
  <c r="AR317" i="3"/>
  <c r="AW317" i="3" s="1"/>
  <c r="D334" i="3"/>
  <c r="N334" i="3" s="1"/>
  <c r="AM335" i="3"/>
  <c r="AR352" i="3"/>
  <c r="AS352" i="3" s="1"/>
  <c r="P363" i="3"/>
  <c r="D370" i="3"/>
  <c r="P403" i="3"/>
  <c r="H415" i="3"/>
  <c r="M436" i="3"/>
  <c r="M449" i="3"/>
  <c r="AN456" i="3"/>
  <c r="D501" i="3"/>
  <c r="AP507" i="3"/>
  <c r="AO529" i="3"/>
  <c r="AQ529" i="3" s="1"/>
  <c r="AP556" i="3"/>
  <c r="AE575" i="3"/>
  <c r="K592" i="3"/>
  <c r="AE600" i="3"/>
  <c r="AN613" i="3"/>
  <c r="AN642" i="3"/>
  <c r="AM668" i="3"/>
  <c r="AH670" i="3"/>
  <c r="D682" i="3"/>
  <c r="H686" i="3"/>
  <c r="M697" i="3"/>
  <c r="N737" i="3"/>
  <c r="L588" i="3"/>
  <c r="L294" i="3"/>
  <c r="O587" i="3"/>
  <c r="O202" i="3"/>
  <c r="O450" i="3"/>
  <c r="O487" i="3"/>
  <c r="L478" i="3"/>
  <c r="O105" i="3"/>
  <c r="L105" i="3"/>
  <c r="L77" i="3"/>
  <c r="K5" i="3"/>
  <c r="O5" i="3" s="1"/>
  <c r="N55" i="3"/>
  <c r="K61" i="3"/>
  <c r="L61" i="3" s="1"/>
  <c r="K82" i="3"/>
  <c r="O82" i="3" s="1"/>
  <c r="K142" i="3"/>
  <c r="O142" i="3" s="1"/>
  <c r="K157" i="3"/>
  <c r="K183" i="3"/>
  <c r="O183" i="3" s="1"/>
  <c r="AI240" i="3"/>
  <c r="AH240" i="3"/>
  <c r="H267" i="3"/>
  <c r="M267" i="3"/>
  <c r="D267" i="3"/>
  <c r="N267" i="3" s="1"/>
  <c r="V367" i="3"/>
  <c r="M367" i="3"/>
  <c r="V521" i="3"/>
  <c r="P521" i="3"/>
  <c r="AE521" i="3"/>
  <c r="AM127" i="3"/>
  <c r="AP130" i="3"/>
  <c r="V219" i="3"/>
  <c r="P219" i="3"/>
  <c r="D219" i="3"/>
  <c r="N219" i="3" s="1"/>
  <c r="L240" i="3"/>
  <c r="O240" i="3"/>
  <c r="AP388" i="3"/>
  <c r="AO388" i="3"/>
  <c r="AP731" i="3"/>
  <c r="AM731" i="3"/>
  <c r="AO298" i="3"/>
  <c r="AQ298" i="3" s="1"/>
  <c r="AN298" i="3"/>
  <c r="K2" i="3"/>
  <c r="O2" i="3" s="1"/>
  <c r="K17" i="3"/>
  <c r="O17" i="3" s="1"/>
  <c r="AP21" i="3"/>
  <c r="K23" i="3"/>
  <c r="O23" i="3" s="1"/>
  <c r="K30" i="3"/>
  <c r="AI33" i="3"/>
  <c r="AO36" i="3"/>
  <c r="AQ36" i="3" s="1"/>
  <c r="M39" i="3"/>
  <c r="K50" i="3"/>
  <c r="O50" i="3" s="1"/>
  <c r="H52" i="3"/>
  <c r="AP53" i="3"/>
  <c r="K55" i="3"/>
  <c r="O55" i="3" s="1"/>
  <c r="AT57" i="3"/>
  <c r="AU57" i="3" s="1"/>
  <c r="K58" i="3"/>
  <c r="O58" i="3" s="1"/>
  <c r="K68" i="3"/>
  <c r="AE68" i="3"/>
  <c r="V72" i="3"/>
  <c r="AH76" i="3"/>
  <c r="M77" i="3"/>
  <c r="K79" i="3"/>
  <c r="O79" i="3" s="1"/>
  <c r="K84" i="3"/>
  <c r="O84" i="3" s="1"/>
  <c r="AN91" i="3"/>
  <c r="K96" i="3"/>
  <c r="O96" i="3" s="1"/>
  <c r="D98" i="3"/>
  <c r="N98" i="3" s="1"/>
  <c r="K101" i="3"/>
  <c r="O101" i="3" s="1"/>
  <c r="AN103" i="3"/>
  <c r="V104" i="3"/>
  <c r="K114" i="3"/>
  <c r="O114" i="3" s="1"/>
  <c r="AM115" i="3"/>
  <c r="AR116" i="3"/>
  <c r="D120" i="3"/>
  <c r="N120" i="3" s="1"/>
  <c r="D125" i="3"/>
  <c r="N125" i="3" s="1"/>
  <c r="AN126" i="3"/>
  <c r="AO127" i="3"/>
  <c r="AQ127" i="3" s="1"/>
  <c r="K134" i="3"/>
  <c r="O134" i="3" s="1"/>
  <c r="AH139" i="3"/>
  <c r="AI142" i="3"/>
  <c r="AE143" i="3"/>
  <c r="AN152" i="3"/>
  <c r="K167" i="3"/>
  <c r="L167" i="3" s="1"/>
  <c r="AH167" i="3"/>
  <c r="K176" i="3"/>
  <c r="O176" i="3" s="1"/>
  <c r="K178" i="3"/>
  <c r="O178" i="3" s="1"/>
  <c r="AM185" i="3"/>
  <c r="K187" i="3"/>
  <c r="O187" i="3" s="1"/>
  <c r="AH190" i="3"/>
  <c r="V354" i="3"/>
  <c r="P354" i="3"/>
  <c r="M354" i="3"/>
  <c r="AE354" i="3"/>
  <c r="D354" i="3"/>
  <c r="H367" i="3"/>
  <c r="AN64" i="3"/>
  <c r="H11" i="3"/>
  <c r="AP15" i="3"/>
  <c r="H38" i="3"/>
  <c r="N46" i="3"/>
  <c r="AH73" i="3"/>
  <c r="V80" i="3"/>
  <c r="AR91" i="3"/>
  <c r="AX91" i="3" s="1"/>
  <c r="V92" i="3"/>
  <c r="AR103" i="3"/>
  <c r="AX103" i="3" s="1"/>
  <c r="AN114" i="3"/>
  <c r="AO115" i="3"/>
  <c r="AT115" i="3" s="1"/>
  <c r="AU115" i="3" s="1"/>
  <c r="H123" i="3"/>
  <c r="AP127" i="3"/>
  <c r="AP132" i="3"/>
  <c r="H138" i="3"/>
  <c r="H147" i="3"/>
  <c r="AH149" i="3"/>
  <c r="H154" i="3"/>
  <c r="AN185" i="3"/>
  <c r="H245" i="3"/>
  <c r="M245" i="3"/>
  <c r="D245" i="3"/>
  <c r="L248" i="3"/>
  <c r="O248" i="3"/>
  <c r="AI356" i="3"/>
  <c r="AH356" i="3"/>
  <c r="AM661" i="3"/>
  <c r="AO661" i="3"/>
  <c r="AQ661" i="3" s="1"/>
  <c r="O465" i="3"/>
  <c r="L465" i="3"/>
  <c r="D111" i="3"/>
  <c r="N111" i="3" s="1"/>
  <c r="V120" i="3"/>
  <c r="K11" i="3"/>
  <c r="O11" i="3" s="1"/>
  <c r="V21" i="3"/>
  <c r="N29" i="3"/>
  <c r="H32" i="3"/>
  <c r="K38" i="3"/>
  <c r="O38" i="3" s="1"/>
  <c r="D51" i="3"/>
  <c r="P68" i="3"/>
  <c r="M76" i="3"/>
  <c r="AP76" i="3"/>
  <c r="H88" i="3"/>
  <c r="M96" i="3"/>
  <c r="H108" i="3"/>
  <c r="K109" i="3"/>
  <c r="AR109" i="3"/>
  <c r="AX109" i="3" s="1"/>
  <c r="H111" i="3"/>
  <c r="AP115" i="3"/>
  <c r="AM117" i="3"/>
  <c r="K121" i="3"/>
  <c r="O121" i="3" s="1"/>
  <c r="AR121" i="3"/>
  <c r="K123" i="3"/>
  <c r="O123" i="3" s="1"/>
  <c r="AH123" i="3"/>
  <c r="V127" i="3"/>
  <c r="V130" i="3"/>
  <c r="M132" i="3"/>
  <c r="AE138" i="3"/>
  <c r="AO139" i="3"/>
  <c r="AQ139" i="3" s="1"/>
  <c r="K141" i="3"/>
  <c r="O141" i="3" s="1"/>
  <c r="AM142" i="3"/>
  <c r="P143" i="3"/>
  <c r="K145" i="3"/>
  <c r="O145" i="3" s="1"/>
  <c r="AR149" i="3"/>
  <c r="AS149" i="3" s="1"/>
  <c r="K154" i="3"/>
  <c r="O154" i="3" s="1"/>
  <c r="K162" i="3"/>
  <c r="L162" i="3" s="1"/>
  <c r="H166" i="3"/>
  <c r="P167" i="3"/>
  <c r="AR175" i="3"/>
  <c r="AS175" i="3" s="1"/>
  <c r="AP185" i="3"/>
  <c r="AI262" i="3"/>
  <c r="AH262" i="3"/>
  <c r="AP356" i="3"/>
  <c r="AM356" i="3"/>
  <c r="AI387" i="3"/>
  <c r="AH387" i="3"/>
  <c r="AI402" i="3"/>
  <c r="AN402" i="3"/>
  <c r="AO419" i="3"/>
  <c r="AQ419" i="3" s="1"/>
  <c r="AM419" i="3"/>
  <c r="AI720" i="3"/>
  <c r="AH720" i="3"/>
  <c r="K36" i="3"/>
  <c r="O36" i="3" s="1"/>
  <c r="AW50" i="3"/>
  <c r="V59" i="3"/>
  <c r="K88" i="3"/>
  <c r="O88" i="3" s="1"/>
  <c r="K98" i="3"/>
  <c r="L98" i="3" s="1"/>
  <c r="P109" i="3"/>
  <c r="K111" i="3"/>
  <c r="O111" i="3" s="1"/>
  <c r="AH111" i="3"/>
  <c r="V115" i="3"/>
  <c r="H120" i="3"/>
  <c r="P121" i="3"/>
  <c r="H125" i="3"/>
  <c r="M129" i="3"/>
  <c r="M141" i="3"/>
  <c r="AP149" i="3"/>
  <c r="K151" i="3"/>
  <c r="O151" i="3" s="1"/>
  <c r="AP164" i="3"/>
  <c r="K166" i="3"/>
  <c r="O166" i="3" s="1"/>
  <c r="AM187" i="3"/>
  <c r="M194" i="3"/>
  <c r="H257" i="3"/>
  <c r="M257" i="3"/>
  <c r="V257" i="3"/>
  <c r="AO303" i="3"/>
  <c r="AQ303" i="3" s="1"/>
  <c r="AR303" i="3"/>
  <c r="AP303" i="3"/>
  <c r="V306" i="3"/>
  <c r="AP306" i="3"/>
  <c r="AO323" i="3"/>
  <c r="AM323" i="3"/>
  <c r="P448" i="3"/>
  <c r="M448" i="3"/>
  <c r="AE448" i="3"/>
  <c r="D448" i="3"/>
  <c r="N448" i="3" s="1"/>
  <c r="AO21" i="3"/>
  <c r="AQ21" i="3" s="1"/>
  <c r="AN48" i="3"/>
  <c r="D59" i="3"/>
  <c r="N59" i="3" s="1"/>
  <c r="AM98" i="3"/>
  <c r="M123" i="3"/>
  <c r="AH125" i="3"/>
  <c r="AR138" i="3"/>
  <c r="AS138" i="3" s="1"/>
  <c r="M147" i="3"/>
  <c r="M154" i="3"/>
  <c r="O229" i="3"/>
  <c r="L229" i="3"/>
  <c r="AP281" i="3"/>
  <c r="D281" i="3"/>
  <c r="N281" i="3" s="1"/>
  <c r="V281" i="3"/>
  <c r="AI343" i="3"/>
  <c r="AH343" i="3"/>
  <c r="AI10" i="3"/>
  <c r="AP27" i="3"/>
  <c r="AR47" i="3"/>
  <c r="AX47" i="3" s="1"/>
  <c r="AX35" i="3"/>
  <c r="AM57" i="3"/>
  <c r="K70" i="3"/>
  <c r="O70" i="3" s="1"/>
  <c r="AO70" i="3"/>
  <c r="AQ70" i="3" s="1"/>
  <c r="AT74" i="3"/>
  <c r="AU74" i="3" s="1"/>
  <c r="N77" i="3"/>
  <c r="M88" i="3"/>
  <c r="AO98" i="3"/>
  <c r="AQ98" i="3" s="1"/>
  <c r="M108" i="3"/>
  <c r="M111" i="3"/>
  <c r="D115" i="3"/>
  <c r="N115" i="3" s="1"/>
  <c r="N130" i="3"/>
  <c r="M166" i="3"/>
  <c r="AP166" i="3"/>
  <c r="AM173" i="3"/>
  <c r="AP187" i="3"/>
  <c r="AE216" i="3"/>
  <c r="D216" i="3"/>
  <c r="V216" i="3"/>
  <c r="AR219" i="3"/>
  <c r="AS219" i="3" s="1"/>
  <c r="O235" i="3"/>
  <c r="L235" i="3"/>
  <c r="N255" i="3"/>
  <c r="AH306" i="3"/>
  <c r="AN306" i="3"/>
  <c r="AI306" i="3"/>
  <c r="L332" i="3"/>
  <c r="O332" i="3"/>
  <c r="V364" i="3"/>
  <c r="AT364" i="3"/>
  <c r="AU364" i="3" s="1"/>
  <c r="M364" i="3"/>
  <c r="AE364" i="3"/>
  <c r="D364" i="3"/>
  <c r="N364" i="3" s="1"/>
  <c r="AH416" i="3"/>
  <c r="AI416" i="3"/>
  <c r="P705" i="3"/>
  <c r="AE705" i="3"/>
  <c r="M705" i="3"/>
  <c r="H705" i="3"/>
  <c r="V705" i="3"/>
  <c r="D705" i="3"/>
  <c r="N705" i="3" s="1"/>
  <c r="M27" i="3"/>
  <c r="V2" i="3"/>
  <c r="AP19" i="3"/>
  <c r="AN26" i="3"/>
  <c r="D39" i="3"/>
  <c r="N39" i="3" s="1"/>
  <c r="K40" i="3"/>
  <c r="L40" i="3" s="1"/>
  <c r="AP40" i="3"/>
  <c r="K44" i="3"/>
  <c r="O44" i="3" s="1"/>
  <c r="M46" i="3"/>
  <c r="K49" i="3"/>
  <c r="L49" i="3" s="1"/>
  <c r="AR51" i="3"/>
  <c r="AW51" i="3" s="1"/>
  <c r="K65" i="3"/>
  <c r="O65" i="3" s="1"/>
  <c r="K72" i="3"/>
  <c r="O72" i="3" s="1"/>
  <c r="V77" i="3"/>
  <c r="AH78" i="3"/>
  <c r="V79" i="3"/>
  <c r="K83" i="3"/>
  <c r="L83" i="3" s="1"/>
  <c r="AR90" i="3"/>
  <c r="AS90" i="3" s="1"/>
  <c r="H95" i="3"/>
  <c r="AN107" i="3"/>
  <c r="M120" i="3"/>
  <c r="M125" i="3"/>
  <c r="M131" i="3"/>
  <c r="K133" i="3"/>
  <c r="O133" i="3" s="1"/>
  <c r="H135" i="3"/>
  <c r="N142" i="3"/>
  <c r="AW142" i="3"/>
  <c r="K153" i="3"/>
  <c r="L153" i="3" s="1"/>
  <c r="AH153" i="3"/>
  <c r="D157" i="3"/>
  <c r="N157" i="3" s="1"/>
  <c r="AM166" i="3"/>
  <c r="D172" i="3"/>
  <c r="N172" i="3" s="1"/>
  <c r="AN173" i="3"/>
  <c r="AM175" i="3"/>
  <c r="AN179" i="3"/>
  <c r="H193" i="3"/>
  <c r="H274" i="3"/>
  <c r="AO330" i="3"/>
  <c r="AQ330" i="3" s="1"/>
  <c r="AM330" i="3"/>
  <c r="AR406" i="3"/>
  <c r="AM406" i="3"/>
  <c r="D409" i="3"/>
  <c r="M409" i="3"/>
  <c r="AI424" i="3"/>
  <c r="AH424" i="3"/>
  <c r="D108" i="3"/>
  <c r="N108" i="3" s="1"/>
  <c r="D171" i="3"/>
  <c r="N171" i="3" s="1"/>
  <c r="AN30" i="3"/>
  <c r="AH16" i="3"/>
  <c r="AN29" i="3"/>
  <c r="AR32" i="3"/>
  <c r="AM3" i="3"/>
  <c r="H24" i="3"/>
  <c r="AH24" i="3"/>
  <c r="AR33" i="3"/>
  <c r="M51" i="3"/>
  <c r="H59" i="3"/>
  <c r="H77" i="3"/>
  <c r="AM83" i="3"/>
  <c r="V96" i="3"/>
  <c r="M100" i="3"/>
  <c r="AO107" i="3"/>
  <c r="AQ107" i="3" s="1"/>
  <c r="AR108" i="3"/>
  <c r="AX108" i="3" s="1"/>
  <c r="H130" i="3"/>
  <c r="AR131" i="3"/>
  <c r="AS131" i="3" s="1"/>
  <c r="AR161" i="3"/>
  <c r="AS161" i="3" s="1"/>
  <c r="AO166" i="3"/>
  <c r="AQ166" i="3" s="1"/>
  <c r="AP173" i="3"/>
  <c r="H181" i="3"/>
  <c r="AO272" i="3"/>
  <c r="AQ272" i="3" s="1"/>
  <c r="AN272" i="3"/>
  <c r="P278" i="3"/>
  <c r="AH278" i="3"/>
  <c r="AE278" i="3"/>
  <c r="D278" i="3"/>
  <c r="AR401" i="3"/>
  <c r="AE401" i="3"/>
  <c r="H401" i="3"/>
  <c r="AP413" i="3"/>
  <c r="AN413" i="3"/>
  <c r="AR546" i="3"/>
  <c r="AW546" i="3" s="1"/>
  <c r="AO546" i="3"/>
  <c r="AQ546" i="3" s="1"/>
  <c r="V108" i="3"/>
  <c r="AN9" i="3"/>
  <c r="V11" i="3"/>
  <c r="H12" i="3"/>
  <c r="AH12" i="3"/>
  <c r="K26" i="3"/>
  <c r="O26" i="3" s="1"/>
  <c r="K59" i="3"/>
  <c r="O59" i="3" s="1"/>
  <c r="D63" i="3"/>
  <c r="D68" i="3"/>
  <c r="N68" i="3" s="1"/>
  <c r="D76" i="3"/>
  <c r="N76" i="3" s="1"/>
  <c r="N89" i="3"/>
  <c r="N94" i="3"/>
  <c r="K115" i="3"/>
  <c r="O115" i="3" s="1"/>
  <c r="H116" i="3"/>
  <c r="AN119" i="3"/>
  <c r="AH127" i="3"/>
  <c r="K130" i="3"/>
  <c r="O130" i="3" s="1"/>
  <c r="K135" i="3"/>
  <c r="L135" i="3" s="1"/>
  <c r="K137" i="3"/>
  <c r="L137" i="3" s="1"/>
  <c r="H142" i="3"/>
  <c r="D143" i="3"/>
  <c r="N143" i="3" s="1"/>
  <c r="P153" i="3"/>
  <c r="K165" i="3"/>
  <c r="O165" i="3" s="1"/>
  <c r="K168" i="3"/>
  <c r="O168" i="3" s="1"/>
  <c r="AH181" i="3"/>
  <c r="K186" i="3"/>
  <c r="L186" i="3" s="1"/>
  <c r="AR190" i="3"/>
  <c r="K191" i="3"/>
  <c r="O191" i="3" s="1"/>
  <c r="V207" i="3"/>
  <c r="P207" i="3"/>
  <c r="M207" i="3"/>
  <c r="AW261" i="3"/>
  <c r="P313" i="3"/>
  <c r="M313" i="3"/>
  <c r="AE313" i="3"/>
  <c r="H313" i="3"/>
  <c r="H382" i="3"/>
  <c r="AR413" i="3"/>
  <c r="AW413" i="3" s="1"/>
  <c r="AE423" i="3"/>
  <c r="P423" i="3"/>
  <c r="AP534" i="3"/>
  <c r="AO534" i="3"/>
  <c r="AN686" i="3"/>
  <c r="AM686" i="3"/>
  <c r="N274" i="3"/>
  <c r="K307" i="3"/>
  <c r="L307" i="3" s="1"/>
  <c r="K330" i="3"/>
  <c r="O330" i="3" s="1"/>
  <c r="AN360" i="3"/>
  <c r="K373" i="3"/>
  <c r="O373" i="3" s="1"/>
  <c r="K429" i="3"/>
  <c r="L429" i="3" s="1"/>
  <c r="AE472" i="3"/>
  <c r="AT472" i="3"/>
  <c r="AU472" i="3" s="1"/>
  <c r="M472" i="3"/>
  <c r="AH544" i="3"/>
  <c r="AN544" i="3"/>
  <c r="AI544" i="3"/>
  <c r="V610" i="3"/>
  <c r="AM610" i="3"/>
  <c r="M635" i="3"/>
  <c r="P635" i="3"/>
  <c r="K661" i="3"/>
  <c r="L661" i="3" s="1"/>
  <c r="AI663" i="3"/>
  <c r="AH663" i="3"/>
  <c r="K686" i="3"/>
  <c r="O686" i="3" s="1"/>
  <c r="M744" i="3"/>
  <c r="P744" i="3"/>
  <c r="AE744" i="3"/>
  <c r="H744" i="3"/>
  <c r="K204" i="3"/>
  <c r="L204" i="3" s="1"/>
  <c r="K211" i="3"/>
  <c r="O211" i="3" s="1"/>
  <c r="AO212" i="3"/>
  <c r="AQ212" i="3" s="1"/>
  <c r="K217" i="3"/>
  <c r="K224" i="3"/>
  <c r="O224" i="3" s="1"/>
  <c r="D252" i="3"/>
  <c r="N252" i="3" s="1"/>
  <c r="K291" i="3"/>
  <c r="L291" i="3" s="1"/>
  <c r="D302" i="3"/>
  <c r="D305" i="3"/>
  <c r="N305" i="3" s="1"/>
  <c r="AO310" i="3"/>
  <c r="AQ310" i="3" s="1"/>
  <c r="K322" i="3"/>
  <c r="L322" i="3" s="1"/>
  <c r="D355" i="3"/>
  <c r="N355" i="3" s="1"/>
  <c r="AO360" i="3"/>
  <c r="AQ360" i="3" s="1"/>
  <c r="AI410" i="3"/>
  <c r="AN446" i="3"/>
  <c r="K452" i="3"/>
  <c r="O452" i="3" s="1"/>
  <c r="K476" i="3"/>
  <c r="O476" i="3" s="1"/>
  <c r="AO487" i="3"/>
  <c r="AQ487" i="3" s="1"/>
  <c r="AN487" i="3"/>
  <c r="K523" i="3"/>
  <c r="L523" i="3" s="1"/>
  <c r="D635" i="3"/>
  <c r="K644" i="3"/>
  <c r="O644" i="3" s="1"/>
  <c r="K650" i="3"/>
  <c r="AH650" i="3"/>
  <c r="AI650" i="3"/>
  <c r="AR660" i="3"/>
  <c r="AS660" i="3" s="1"/>
  <c r="M660" i="3"/>
  <c r="AE730" i="3"/>
  <c r="P730" i="3"/>
  <c r="D750" i="3"/>
  <c r="V750" i="3"/>
  <c r="M750" i="3"/>
  <c r="P595" i="3"/>
  <c r="M595" i="3"/>
  <c r="V627" i="3"/>
  <c r="M627" i="3"/>
  <c r="D627" i="3"/>
  <c r="N627" i="3" s="1"/>
  <c r="AP669" i="3"/>
  <c r="AO669" i="3"/>
  <c r="AQ669" i="3" s="1"/>
  <c r="AN669" i="3"/>
  <c r="AM669" i="3"/>
  <c r="L671" i="3"/>
  <c r="O671" i="3"/>
  <c r="AH201" i="3"/>
  <c r="V233" i="3"/>
  <c r="V241" i="3"/>
  <c r="K245" i="3"/>
  <c r="L245" i="3" s="1"/>
  <c r="AR250" i="3"/>
  <c r="P258" i="3"/>
  <c r="M264" i="3"/>
  <c r="N289" i="3"/>
  <c r="H293" i="3"/>
  <c r="AR322" i="3"/>
  <c r="AS322" i="3" s="1"/>
  <c r="H327" i="3"/>
  <c r="AN332" i="3"/>
  <c r="AE337" i="3"/>
  <c r="N351" i="3"/>
  <c r="K352" i="3"/>
  <c r="O352" i="3" s="1"/>
  <c r="H365" i="3"/>
  <c r="AP368" i="3"/>
  <c r="V389" i="3"/>
  <c r="H395" i="3"/>
  <c r="K416" i="3"/>
  <c r="O416" i="3" s="1"/>
  <c r="AR446" i="3"/>
  <c r="AX446" i="3" s="1"/>
  <c r="AP616" i="3"/>
  <c r="M616" i="3"/>
  <c r="AE635" i="3"/>
  <c r="K642" i="3"/>
  <c r="O642" i="3" s="1"/>
  <c r="AH726" i="3"/>
  <c r="V726" i="3"/>
  <c r="M726" i="3"/>
  <c r="K196" i="3"/>
  <c r="L196" i="3" s="1"/>
  <c r="M231" i="3"/>
  <c r="AM231" i="3"/>
  <c r="AE242" i="3"/>
  <c r="M243" i="3"/>
  <c r="H252" i="3"/>
  <c r="AH274" i="3"/>
  <c r="AN282" i="3"/>
  <c r="H302" i="3"/>
  <c r="H305" i="3"/>
  <c r="AE319" i="3"/>
  <c r="H345" i="3"/>
  <c r="M351" i="3"/>
  <c r="AM352" i="3"/>
  <c r="H355" i="3"/>
  <c r="D358" i="3"/>
  <c r="N358" i="3" s="1"/>
  <c r="K365" i="3"/>
  <c r="O365" i="3" s="1"/>
  <c r="H370" i="3"/>
  <c r="AH370" i="3"/>
  <c r="K377" i="3"/>
  <c r="O377" i="3" s="1"/>
  <c r="AH382" i="3"/>
  <c r="K392" i="3"/>
  <c r="L392" i="3" s="1"/>
  <c r="K395" i="3"/>
  <c r="O395" i="3" s="1"/>
  <c r="V403" i="3"/>
  <c r="K412" i="3"/>
  <c r="O412" i="3" s="1"/>
  <c r="V414" i="3"/>
  <c r="K418" i="3"/>
  <c r="L418" i="3" s="1"/>
  <c r="H426" i="3"/>
  <c r="AE433" i="3"/>
  <c r="H435" i="3"/>
  <c r="AH438" i="3"/>
  <c r="K451" i="3"/>
  <c r="D464" i="3"/>
  <c r="N464" i="3" s="1"/>
  <c r="AN466" i="3"/>
  <c r="D486" i="3"/>
  <c r="H488" i="3"/>
  <c r="AR488" i="3"/>
  <c r="AX488" i="3" s="1"/>
  <c r="M488" i="3"/>
  <c r="H522" i="3"/>
  <c r="M522" i="3"/>
  <c r="K527" i="3"/>
  <c r="K582" i="3"/>
  <c r="L582" i="3" s="1"/>
  <c r="M587" i="3"/>
  <c r="AE587" i="3"/>
  <c r="AR593" i="3"/>
  <c r="AP593" i="3"/>
  <c r="AE595" i="3"/>
  <c r="AT607" i="3"/>
  <c r="AU607" i="3" s="1"/>
  <c r="V607" i="3"/>
  <c r="K683" i="3"/>
  <c r="L683" i="3" s="1"/>
  <c r="P702" i="3"/>
  <c r="AE702" i="3"/>
  <c r="K724" i="3"/>
  <c r="AN210" i="3"/>
  <c r="AH223" i="3"/>
  <c r="D233" i="3"/>
  <c r="N233" i="3" s="1"/>
  <c r="M242" i="3"/>
  <c r="K252" i="3"/>
  <c r="O252" i="3" s="1"/>
  <c r="AE252" i="3"/>
  <c r="AH277" i="3"/>
  <c r="AH284" i="3"/>
  <c r="K305" i="3"/>
  <c r="O305" i="3" s="1"/>
  <c r="K316" i="3"/>
  <c r="O316" i="3" s="1"/>
  <c r="AN319" i="3"/>
  <c r="N326" i="3"/>
  <c r="AH327" i="3"/>
  <c r="K345" i="3"/>
  <c r="O345" i="3" s="1"/>
  <c r="AE348" i="3"/>
  <c r="K355" i="3"/>
  <c r="O355" i="3" s="1"/>
  <c r="K370" i="3"/>
  <c r="AM370" i="3"/>
  <c r="K426" i="3"/>
  <c r="K435" i="3"/>
  <c r="O435" i="3" s="1"/>
  <c r="K438" i="3"/>
  <c r="L438" i="3" s="1"/>
  <c r="AH448" i="3"/>
  <c r="K456" i="3"/>
  <c r="L456" i="3" s="1"/>
  <c r="AP466" i="3"/>
  <c r="H627" i="3"/>
  <c r="K633" i="3"/>
  <c r="O633" i="3" s="1"/>
  <c r="AR635" i="3"/>
  <c r="AX635" i="3" s="1"/>
  <c r="AH660" i="3"/>
  <c r="V672" i="3"/>
  <c r="AH672" i="3"/>
  <c r="P672" i="3"/>
  <c r="AE672" i="3"/>
  <c r="AH736" i="3"/>
  <c r="AI736" i="3"/>
  <c r="AR214" i="3"/>
  <c r="AP229" i="3"/>
  <c r="AH257" i="3"/>
  <c r="K267" i="3"/>
  <c r="O267" i="3" s="1"/>
  <c r="AH267" i="3"/>
  <c r="AE305" i="3"/>
  <c r="M319" i="3"/>
  <c r="M342" i="3"/>
  <c r="AM342" i="3"/>
  <c r="AE345" i="3"/>
  <c r="M348" i="3"/>
  <c r="AH348" i="3"/>
  <c r="AM355" i="3"/>
  <c r="AR404" i="3"/>
  <c r="AX404" i="3" s="1"/>
  <c r="N409" i="3"/>
  <c r="AP430" i="3"/>
  <c r="AR438" i="3"/>
  <c r="AS438" i="3" s="1"/>
  <c r="AR451" i="3"/>
  <c r="AP454" i="3"/>
  <c r="AR458" i="3"/>
  <c r="AX458" i="3" s="1"/>
  <c r="AH460" i="3"/>
  <c r="M493" i="3"/>
  <c r="V493" i="3"/>
  <c r="H493" i="3"/>
  <c r="AM647" i="3"/>
  <c r="AO647" i="3"/>
  <c r="AQ647" i="3" s="1"/>
  <c r="M717" i="3"/>
  <c r="H717" i="3"/>
  <c r="AH252" i="3"/>
  <c r="V265" i="3"/>
  <c r="AP272" i="3"/>
  <c r="AM277" i="3"/>
  <c r="D283" i="3"/>
  <c r="N283" i="3" s="1"/>
  <c r="M295" i="3"/>
  <c r="AH297" i="3"/>
  <c r="AH305" i="3"/>
  <c r="AN342" i="3"/>
  <c r="M345" i="3"/>
  <c r="AH345" i="3"/>
  <c r="P348" i="3"/>
  <c r="K354" i="3"/>
  <c r="L354" i="3" s="1"/>
  <c r="M355" i="3"/>
  <c r="V368" i="3"/>
  <c r="AP372" i="3"/>
  <c r="AH386" i="3"/>
  <c r="N388" i="3"/>
  <c r="M397" i="3"/>
  <c r="K399" i="3"/>
  <c r="L399" i="3" s="1"/>
  <c r="AN401" i="3"/>
  <c r="M426" i="3"/>
  <c r="V429" i="3"/>
  <c r="AM438" i="3"/>
  <c r="AM451" i="3"/>
  <c r="P460" i="3"/>
  <c r="H464" i="3"/>
  <c r="AH464" i="3"/>
  <c r="D493" i="3"/>
  <c r="N493" i="3" s="1"/>
  <c r="M528" i="3"/>
  <c r="P528" i="3"/>
  <c r="AE528" i="3"/>
  <c r="D528" i="3"/>
  <c r="V528" i="3"/>
  <c r="D534" i="3"/>
  <c r="N534" i="3" s="1"/>
  <c r="AE534" i="3"/>
  <c r="P534" i="3"/>
  <c r="H534" i="3"/>
  <c r="V534" i="3"/>
  <c r="V594" i="3"/>
  <c r="H594" i="3"/>
  <c r="AN647" i="3"/>
  <c r="AT721" i="3"/>
  <c r="AU721" i="3" s="1"/>
  <c r="AN223" i="3"/>
  <c r="K241" i="3"/>
  <c r="O241" i="3" s="1"/>
  <c r="AH266" i="3"/>
  <c r="AN277" i="3"/>
  <c r="AN284" i="3"/>
  <c r="K288" i="3"/>
  <c r="D303" i="3"/>
  <c r="P305" i="3"/>
  <c r="AN313" i="3"/>
  <c r="N320" i="3"/>
  <c r="P324" i="3"/>
  <c r="AO324" i="3"/>
  <c r="AQ324" i="3" s="1"/>
  <c r="AE336" i="3"/>
  <c r="D338" i="3"/>
  <c r="N338" i="3" s="1"/>
  <c r="P345" i="3"/>
  <c r="AT351" i="3"/>
  <c r="AU351" i="3" s="1"/>
  <c r="K361" i="3"/>
  <c r="O361" i="3" s="1"/>
  <c r="AN374" i="3"/>
  <c r="M394" i="3"/>
  <c r="AE394" i="3"/>
  <c r="D406" i="3"/>
  <c r="N406" i="3" s="1"/>
  <c r="K411" i="3"/>
  <c r="AR427" i="3"/>
  <c r="AW427" i="3" s="1"/>
  <c r="D429" i="3"/>
  <c r="V436" i="3"/>
  <c r="AT460" i="3"/>
  <c r="AU460" i="3" s="1"/>
  <c r="AE463" i="3"/>
  <c r="M463" i="3"/>
  <c r="AI464" i="3"/>
  <c r="AE491" i="3"/>
  <c r="D491" i="3"/>
  <c r="L520" i="3"/>
  <c r="AI520" i="3"/>
  <c r="AH520" i="3"/>
  <c r="V546" i="3"/>
  <c r="H546" i="3"/>
  <c r="AO637" i="3"/>
  <c r="AQ637" i="3" s="1"/>
  <c r="AM637" i="3"/>
  <c r="AH657" i="3"/>
  <c r="L674" i="3"/>
  <c r="O674" i="3"/>
  <c r="M741" i="3"/>
  <c r="H741" i="3"/>
  <c r="O221" i="3"/>
  <c r="V231" i="3"/>
  <c r="K244" i="3"/>
  <c r="O244" i="3" s="1"/>
  <c r="H262" i="3"/>
  <c r="M266" i="3"/>
  <c r="AN269" i="3"/>
  <c r="D275" i="3"/>
  <c r="N275" i="3" s="1"/>
  <c r="K276" i="3"/>
  <c r="O276" i="3" s="1"/>
  <c r="AO277" i="3"/>
  <c r="AQ277" i="3" s="1"/>
  <c r="K280" i="3"/>
  <c r="L280" i="3" s="1"/>
  <c r="AR286" i="3"/>
  <c r="P292" i="3"/>
  <c r="AP292" i="3"/>
  <c r="D296" i="3"/>
  <c r="N296" i="3" s="1"/>
  <c r="AH315" i="3"/>
  <c r="M318" i="3"/>
  <c r="AH318" i="3"/>
  <c r="M341" i="3"/>
  <c r="H344" i="3"/>
  <c r="AR347" i="3"/>
  <c r="K353" i="3"/>
  <c r="AE363" i="3"/>
  <c r="AN366" i="3"/>
  <c r="AI369" i="3"/>
  <c r="AP374" i="3"/>
  <c r="AN386" i="3"/>
  <c r="P394" i="3"/>
  <c r="AE396" i="3"/>
  <c r="AR402" i="3"/>
  <c r="AX402" i="3" s="1"/>
  <c r="D405" i="3"/>
  <c r="N405" i="3" s="1"/>
  <c r="AH417" i="3"/>
  <c r="AN425" i="3"/>
  <c r="H430" i="3"/>
  <c r="D436" i="3"/>
  <c r="N436" i="3" s="1"/>
  <c r="P489" i="3"/>
  <c r="AE489" i="3"/>
  <c r="AI507" i="3"/>
  <c r="AN507" i="3"/>
  <c r="O522" i="3"/>
  <c r="L522" i="3"/>
  <c r="D538" i="3"/>
  <c r="D564" i="3"/>
  <c r="N564" i="3" s="1"/>
  <c r="V573" i="3"/>
  <c r="M573" i="3"/>
  <c r="H573" i="3"/>
  <c r="AR622" i="3"/>
  <c r="AO622" i="3"/>
  <c r="AQ622" i="3" s="1"/>
  <c r="AN622" i="3"/>
  <c r="AP672" i="3"/>
  <c r="AP717" i="3"/>
  <c r="K195" i="3"/>
  <c r="O195" i="3" s="1"/>
  <c r="K197" i="3"/>
  <c r="L197" i="3" s="1"/>
  <c r="K209" i="3"/>
  <c r="O209" i="3" s="1"/>
  <c r="AE212" i="3"/>
  <c r="M213" i="3"/>
  <c r="M218" i="3"/>
  <c r="M225" i="3"/>
  <c r="D231" i="3"/>
  <c r="K232" i="3"/>
  <c r="M233" i="3"/>
  <c r="D243" i="3"/>
  <c r="N243" i="3" s="1"/>
  <c r="K246" i="3"/>
  <c r="K251" i="3"/>
  <c r="O251" i="3" s="1"/>
  <c r="V255" i="3"/>
  <c r="H256" i="3"/>
  <c r="AP266" i="3"/>
  <c r="AM269" i="3"/>
  <c r="K272" i="3"/>
  <c r="O272" i="3" s="1"/>
  <c r="P276" i="3"/>
  <c r="AN276" i="3"/>
  <c r="V284" i="3"/>
  <c r="AM292" i="3"/>
  <c r="AN304" i="3"/>
  <c r="AI318" i="3"/>
  <c r="AP326" i="3"/>
  <c r="H330" i="3"/>
  <c r="P336" i="3"/>
  <c r="AP336" i="3"/>
  <c r="K344" i="3"/>
  <c r="O344" i="3" s="1"/>
  <c r="AH344" i="3"/>
  <c r="AM347" i="3"/>
  <c r="AE353" i="3"/>
  <c r="M363" i="3"/>
  <c r="AN363" i="3"/>
  <c r="AR374" i="3"/>
  <c r="D380" i="3"/>
  <c r="N380" i="3" s="1"/>
  <c r="AM386" i="3"/>
  <c r="M389" i="3"/>
  <c r="AH389" i="3"/>
  <c r="M403" i="3"/>
  <c r="AE403" i="3"/>
  <c r="AH411" i="3"/>
  <c r="AI417" i="3"/>
  <c r="K419" i="3"/>
  <c r="K424" i="3"/>
  <c r="AO425" i="3"/>
  <c r="AQ425" i="3" s="1"/>
  <c r="K432" i="3"/>
  <c r="V433" i="3"/>
  <c r="H444" i="3"/>
  <c r="D452" i="3"/>
  <c r="M474" i="3"/>
  <c r="H474" i="3"/>
  <c r="D474" i="3"/>
  <c r="N474" i="3" s="1"/>
  <c r="V474" i="3"/>
  <c r="D485" i="3"/>
  <c r="N485" i="3" s="1"/>
  <c r="V485" i="3"/>
  <c r="AO524" i="3"/>
  <c r="AQ524" i="3" s="1"/>
  <c r="AN524" i="3"/>
  <c r="AI597" i="3"/>
  <c r="AM622" i="3"/>
  <c r="K479" i="3"/>
  <c r="L479" i="3" s="1"/>
  <c r="K510" i="3"/>
  <c r="O510" i="3" s="1"/>
  <c r="K519" i="3"/>
  <c r="P523" i="3"/>
  <c r="AE523" i="3"/>
  <c r="K524" i="3"/>
  <c r="O524" i="3" s="1"/>
  <c r="AM527" i="3"/>
  <c r="AE555" i="3"/>
  <c r="AH562" i="3"/>
  <c r="AT568" i="3"/>
  <c r="AU568" i="3" s="1"/>
  <c r="M579" i="3"/>
  <c r="AE579" i="3"/>
  <c r="V601" i="3"/>
  <c r="N635" i="3"/>
  <c r="K676" i="3"/>
  <c r="O676" i="3" s="1"/>
  <c r="K733" i="3"/>
  <c r="O733" i="3" s="1"/>
  <c r="V743" i="3"/>
  <c r="K748" i="3"/>
  <c r="O748" i="3" s="1"/>
  <c r="D495" i="3"/>
  <c r="N495" i="3" s="1"/>
  <c r="AI498" i="3"/>
  <c r="D500" i="3"/>
  <c r="N500" i="3" s="1"/>
  <c r="P502" i="3"/>
  <c r="M505" i="3"/>
  <c r="AH510" i="3"/>
  <c r="AM519" i="3"/>
  <c r="AN527" i="3"/>
  <c r="K536" i="3"/>
  <c r="L536" i="3" s="1"/>
  <c r="K541" i="3"/>
  <c r="O541" i="3" s="1"/>
  <c r="H549" i="3"/>
  <c r="AI562" i="3"/>
  <c r="H574" i="3"/>
  <c r="P579" i="3"/>
  <c r="AN596" i="3"/>
  <c r="AM597" i="3"/>
  <c r="D601" i="3"/>
  <c r="AM605" i="3"/>
  <c r="K607" i="3"/>
  <c r="L607" i="3" s="1"/>
  <c r="V615" i="3"/>
  <c r="M628" i="3"/>
  <c r="K636" i="3"/>
  <c r="L636" i="3" s="1"/>
  <c r="AR644" i="3"/>
  <c r="K654" i="3"/>
  <c r="O654" i="3" s="1"/>
  <c r="K656" i="3"/>
  <c r="K679" i="3"/>
  <c r="D681" i="3"/>
  <c r="N681" i="3" s="1"/>
  <c r="K682" i="3"/>
  <c r="N684" i="3"/>
  <c r="V689" i="3"/>
  <c r="AM698" i="3"/>
  <c r="AN699" i="3"/>
  <c r="AP706" i="3"/>
  <c r="K715" i="3"/>
  <c r="L715" i="3" s="1"/>
  <c r="D722" i="3"/>
  <c r="K723" i="3"/>
  <c r="K728" i="3"/>
  <c r="O728" i="3" s="1"/>
  <c r="AR728" i="3"/>
  <c r="V734" i="3"/>
  <c r="AH741" i="3"/>
  <c r="D743" i="3"/>
  <c r="N743" i="3" s="1"/>
  <c r="K753" i="3"/>
  <c r="O753" i="3" s="1"/>
  <c r="O481" i="3"/>
  <c r="M483" i="3"/>
  <c r="AR483" i="3"/>
  <c r="AW483" i="3" s="1"/>
  <c r="K501" i="3"/>
  <c r="L501" i="3" s="1"/>
  <c r="M510" i="3"/>
  <c r="AR510" i="3"/>
  <c r="AW510" i="3" s="1"/>
  <c r="AN515" i="3"/>
  <c r="AH523" i="3"/>
  <c r="D529" i="3"/>
  <c r="N529" i="3" s="1"/>
  <c r="K538" i="3"/>
  <c r="AN541" i="3"/>
  <c r="K543" i="3"/>
  <c r="L543" i="3" s="1"/>
  <c r="K549" i="3"/>
  <c r="O549" i="3" s="1"/>
  <c r="AR555" i="3"/>
  <c r="AX555" i="3" s="1"/>
  <c r="K564" i="3"/>
  <c r="L564" i="3" s="1"/>
  <c r="AN566" i="3"/>
  <c r="K571" i="3"/>
  <c r="K574" i="3"/>
  <c r="O574" i="3" s="1"/>
  <c r="AH579" i="3"/>
  <c r="AH589" i="3"/>
  <c r="K595" i="3"/>
  <c r="L595" i="3" s="1"/>
  <c r="K631" i="3"/>
  <c r="K635" i="3"/>
  <c r="V680" i="3"/>
  <c r="AO699" i="3"/>
  <c r="AT699" i="3" s="1"/>
  <c r="AU699" i="3" s="1"/>
  <c r="K744" i="3"/>
  <c r="L747" i="3"/>
  <c r="AR708" i="3"/>
  <c r="K464" i="3"/>
  <c r="O464" i="3" s="1"/>
  <c r="K472" i="3"/>
  <c r="L472" i="3" s="1"/>
  <c r="K475" i="3"/>
  <c r="AM475" i="3"/>
  <c r="H477" i="3"/>
  <c r="K495" i="3"/>
  <c r="H500" i="3"/>
  <c r="M501" i="3"/>
  <c r="AR522" i="3"/>
  <c r="AW522" i="3" s="1"/>
  <c r="K532" i="3"/>
  <c r="O532" i="3" s="1"/>
  <c r="M549" i="3"/>
  <c r="AR549" i="3"/>
  <c r="AS549" i="3" s="1"/>
  <c r="K552" i="3"/>
  <c r="L552" i="3" s="1"/>
  <c r="AE570" i="3"/>
  <c r="K573" i="3"/>
  <c r="O573" i="3" s="1"/>
  <c r="AP575" i="3"/>
  <c r="K583" i="3"/>
  <c r="O583" i="3" s="1"/>
  <c r="AR596" i="3"/>
  <c r="N606" i="3"/>
  <c r="V629" i="3"/>
  <c r="AH635" i="3"/>
  <c r="AM636" i="3"/>
  <c r="M639" i="3"/>
  <c r="V657" i="3"/>
  <c r="K662" i="3"/>
  <c r="L662" i="3" s="1"/>
  <c r="K665" i="3"/>
  <c r="O665" i="3" s="1"/>
  <c r="AR673" i="3"/>
  <c r="AQ676" i="3"/>
  <c r="D680" i="3"/>
  <c r="AN682" i="3"/>
  <c r="AE690" i="3"/>
  <c r="AH695" i="3"/>
  <c r="K708" i="3"/>
  <c r="O708" i="3" s="1"/>
  <c r="AO708" i="3"/>
  <c r="AQ708" i="3" s="1"/>
  <c r="K710" i="3"/>
  <c r="O710" i="3" s="1"/>
  <c r="H714" i="3"/>
  <c r="AE714" i="3"/>
  <c r="AP715" i="3"/>
  <c r="K738" i="3"/>
  <c r="AM741" i="3"/>
  <c r="H743" i="3"/>
  <c r="AO747" i="3"/>
  <c r="AQ747" i="3" s="1"/>
  <c r="AO753" i="3"/>
  <c r="AQ753" i="3" s="1"/>
  <c r="K477" i="3"/>
  <c r="AE477" i="3"/>
  <c r="H480" i="3"/>
  <c r="AP487" i="3"/>
  <c r="H506" i="3"/>
  <c r="K509" i="3"/>
  <c r="L509" i="3" s="1"/>
  <c r="AM523" i="3"/>
  <c r="N557" i="3"/>
  <c r="AE557" i="3"/>
  <c r="AH570" i="3"/>
  <c r="AR573" i="3"/>
  <c r="AS573" i="3" s="1"/>
  <c r="AR575" i="3"/>
  <c r="K615" i="3"/>
  <c r="V625" i="3"/>
  <c r="AH627" i="3"/>
  <c r="H630" i="3"/>
  <c r="AH678" i="3"/>
  <c r="AO682" i="3"/>
  <c r="AQ682" i="3" s="1"/>
  <c r="M684" i="3"/>
  <c r="AH684" i="3"/>
  <c r="H687" i="3"/>
  <c r="AE707" i="3"/>
  <c r="AP753" i="3"/>
  <c r="D471" i="3"/>
  <c r="D505" i="3"/>
  <c r="M532" i="3"/>
  <c r="K535" i="3"/>
  <c r="L535" i="3" s="1"/>
  <c r="M557" i="3"/>
  <c r="AI570" i="3"/>
  <c r="AO573" i="3"/>
  <c r="AQ573" i="3" s="1"/>
  <c r="V575" i="3"/>
  <c r="AN585" i="3"/>
  <c r="AE601" i="3"/>
  <c r="D603" i="3"/>
  <c r="N603" i="3" s="1"/>
  <c r="AH609" i="3"/>
  <c r="AM635" i="3"/>
  <c r="K638" i="3"/>
  <c r="K641" i="3"/>
  <c r="L641" i="3" s="1"/>
  <c r="D657" i="3"/>
  <c r="N657" i="3" s="1"/>
  <c r="AI671" i="3"/>
  <c r="K675" i="3"/>
  <c r="L675" i="3" s="1"/>
  <c r="M678" i="3"/>
  <c r="V679" i="3"/>
  <c r="M681" i="3"/>
  <c r="AN696" i="3"/>
  <c r="K701" i="3"/>
  <c r="AE701" i="3"/>
  <c r="AH705" i="3"/>
  <c r="D713" i="3"/>
  <c r="N713" i="3" s="1"/>
  <c r="H734" i="3"/>
  <c r="O735" i="3"/>
  <c r="H737" i="3"/>
  <c r="AE740" i="3"/>
  <c r="AH743" i="3"/>
  <c r="H749" i="3"/>
  <c r="AP750" i="3"/>
  <c r="AE757" i="3"/>
  <c r="K467" i="3"/>
  <c r="P477" i="3"/>
  <c r="K485" i="3"/>
  <c r="L485" i="3" s="1"/>
  <c r="K506" i="3"/>
  <c r="O506" i="3" s="1"/>
  <c r="AR506" i="3"/>
  <c r="AS506" i="3" s="1"/>
  <c r="V510" i="3"/>
  <c r="K516" i="3"/>
  <c r="L516" i="3" s="1"/>
  <c r="L529" i="3"/>
  <c r="O540" i="3"/>
  <c r="AR559" i="3"/>
  <c r="AS559" i="3" s="1"/>
  <c r="AP573" i="3"/>
  <c r="AE588" i="3"/>
  <c r="M615" i="3"/>
  <c r="K620" i="3"/>
  <c r="O620" i="3" s="1"/>
  <c r="K623" i="3"/>
  <c r="AP626" i="3"/>
  <c r="H629" i="3"/>
  <c r="AE664" i="3"/>
  <c r="K669" i="3"/>
  <c r="O669" i="3" s="1"/>
  <c r="N674" i="3"/>
  <c r="P681" i="3"/>
  <c r="V682" i="3"/>
  <c r="V691" i="3"/>
  <c r="H699" i="3"/>
  <c r="M701" i="3"/>
  <c r="M704" i="3"/>
  <c r="AR705" i="3"/>
  <c r="AS705" i="3" s="1"/>
  <c r="D709" i="3"/>
  <c r="N711" i="3"/>
  <c r="AM721" i="3"/>
  <c r="H731" i="3"/>
  <c r="AH734" i="3"/>
  <c r="AI743" i="3"/>
  <c r="AH494" i="3"/>
  <c r="K531" i="3"/>
  <c r="O531" i="3" s="1"/>
  <c r="D544" i="3"/>
  <c r="D547" i="3"/>
  <c r="AR551" i="3"/>
  <c r="N555" i="3"/>
  <c r="AM561" i="3"/>
  <c r="K593" i="3"/>
  <c r="O593" i="3" s="1"/>
  <c r="AH598" i="3"/>
  <c r="AM609" i="3"/>
  <c r="AH622" i="3"/>
  <c r="O630" i="3"/>
  <c r="AN645" i="3"/>
  <c r="M648" i="3"/>
  <c r="AR655" i="3"/>
  <c r="H658" i="3"/>
  <c r="AE670" i="3"/>
  <c r="AN672" i="3"/>
  <c r="AE680" i="3"/>
  <c r="M689" i="3"/>
  <c r="K692" i="3"/>
  <c r="L692" i="3" s="1"/>
  <c r="P701" i="3"/>
  <c r="AH701" i="3"/>
  <c r="AN707" i="3"/>
  <c r="N724" i="3"/>
  <c r="AI734" i="3"/>
  <c r="AP743" i="3"/>
  <c r="D756" i="3"/>
  <c r="M757" i="3"/>
  <c r="K458" i="3"/>
  <c r="L458" i="3" s="1"/>
  <c r="P467" i="3"/>
  <c r="H471" i="3"/>
  <c r="AH487" i="3"/>
  <c r="K490" i="3"/>
  <c r="O490" i="3" s="1"/>
  <c r="AI494" i="3"/>
  <c r="H505" i="3"/>
  <c r="D510" i="3"/>
  <c r="N510" i="3" s="1"/>
  <c r="H523" i="3"/>
  <c r="AN531" i="3"/>
  <c r="AH536" i="3"/>
  <c r="K539" i="3"/>
  <c r="O539" i="3" s="1"/>
  <c r="K542" i="3"/>
  <c r="O542" i="3" s="1"/>
  <c r="AM551" i="3"/>
  <c r="K565" i="3"/>
  <c r="O565" i="3" s="1"/>
  <c r="AN570" i="3"/>
  <c r="K590" i="3"/>
  <c r="K612" i="3"/>
  <c r="L612" i="3" s="1"/>
  <c r="AI622" i="3"/>
  <c r="AR626" i="3"/>
  <c r="AW626" i="3" s="1"/>
  <c r="K632" i="3"/>
  <c r="O632" i="3" s="1"/>
  <c r="P648" i="3"/>
  <c r="AE658" i="3"/>
  <c r="P664" i="3"/>
  <c r="AP664" i="3"/>
  <c r="AP684" i="3"/>
  <c r="AP692" i="3"/>
  <c r="AE698" i="3"/>
  <c r="AE699" i="3"/>
  <c r="K703" i="3"/>
  <c r="H711" i="3"/>
  <c r="AE713" i="3"/>
  <c r="K718" i="3"/>
  <c r="P737" i="3"/>
  <c r="AH742" i="3"/>
  <c r="AT747" i="3"/>
  <c r="AU747" i="3" s="1"/>
  <c r="D751" i="3"/>
  <c r="L9" i="3"/>
  <c r="O9" i="3"/>
  <c r="L21" i="3"/>
  <c r="O21" i="3"/>
  <c r="L33" i="3"/>
  <c r="O33" i="3"/>
  <c r="V22" i="3"/>
  <c r="M22" i="3"/>
  <c r="AI36" i="3"/>
  <c r="AH36" i="3"/>
  <c r="H45" i="3"/>
  <c r="AE45" i="3"/>
  <c r="V45" i="3"/>
  <c r="D45" i="3"/>
  <c r="N45" i="3" s="1"/>
  <c r="L47" i="3"/>
  <c r="O47" i="3"/>
  <c r="AX55" i="3"/>
  <c r="AS55" i="3"/>
  <c r="L57" i="3"/>
  <c r="O57" i="3"/>
  <c r="AH61" i="3"/>
  <c r="AI61" i="3"/>
  <c r="D106" i="3"/>
  <c r="AH106" i="3"/>
  <c r="P106" i="3"/>
  <c r="AE106" i="3"/>
  <c r="M106" i="3"/>
  <c r="AS107" i="3"/>
  <c r="AW107" i="3"/>
  <c r="M174" i="3"/>
  <c r="D174" i="3"/>
  <c r="N174" i="3" s="1"/>
  <c r="D178" i="3"/>
  <c r="N178" i="3" s="1"/>
  <c r="V178" i="3"/>
  <c r="AR178" i="3"/>
  <c r="M178" i="3"/>
  <c r="AN2" i="3"/>
  <c r="D5" i="3"/>
  <c r="N5" i="3" s="1"/>
  <c r="AM6" i="3"/>
  <c r="K12" i="3"/>
  <c r="O12" i="3" s="1"/>
  <c r="AI12" i="3"/>
  <c r="V14" i="3"/>
  <c r="D15" i="3"/>
  <c r="N15" i="3" s="1"/>
  <c r="AI16" i="3"/>
  <c r="AI17" i="3"/>
  <c r="AP24" i="3"/>
  <c r="K27" i="3"/>
  <c r="AP30" i="3"/>
  <c r="AN34" i="3"/>
  <c r="M35" i="3"/>
  <c r="AE35" i="3"/>
  <c r="AN36" i="3"/>
  <c r="AO50" i="3"/>
  <c r="AQ50" i="3" s="1"/>
  <c r="H55" i="3"/>
  <c r="M55" i="3"/>
  <c r="AH57" i="3"/>
  <c r="AP58" i="3"/>
  <c r="AR58" i="3"/>
  <c r="AN58" i="3"/>
  <c r="AH69" i="3"/>
  <c r="AP108" i="3"/>
  <c r="AN108" i="3"/>
  <c r="AM108" i="3"/>
  <c r="V122" i="3"/>
  <c r="M122" i="3"/>
  <c r="H151" i="3"/>
  <c r="M151" i="3"/>
  <c r="D151" i="3"/>
  <c r="N151" i="3" s="1"/>
  <c r="V158" i="3"/>
  <c r="M158" i="3"/>
  <c r="AH281" i="3"/>
  <c r="AI281" i="3"/>
  <c r="AP3" i="3"/>
  <c r="V6" i="3"/>
  <c r="AN6" i="3"/>
  <c r="AR16" i="3"/>
  <c r="AX16" i="3" s="1"/>
  <c r="AN17" i="3"/>
  <c r="AR17" i="3"/>
  <c r="AX17" i="3" s="1"/>
  <c r="AO18" i="3"/>
  <c r="AQ18" i="3" s="1"/>
  <c r="AM18" i="3"/>
  <c r="V29" i="3"/>
  <c r="M29" i="3"/>
  <c r="H29" i="3"/>
  <c r="D30" i="3"/>
  <c r="M30" i="3"/>
  <c r="AR30" i="3"/>
  <c r="AS30" i="3" s="1"/>
  <c r="AR34" i="3"/>
  <c r="O35" i="3"/>
  <c r="H41" i="3"/>
  <c r="AM43" i="3"/>
  <c r="AP43" i="3"/>
  <c r="AO43" i="3"/>
  <c r="O81" i="3"/>
  <c r="L81" i="3"/>
  <c r="AM94" i="3"/>
  <c r="AO94" i="3"/>
  <c r="AQ94" i="3" s="1"/>
  <c r="AN94" i="3"/>
  <c r="AW108" i="3"/>
  <c r="AS108" i="3"/>
  <c r="AI131" i="3"/>
  <c r="AH131" i="3"/>
  <c r="AP6" i="3"/>
  <c r="H8" i="3"/>
  <c r="AP12" i="3"/>
  <c r="D14" i="3"/>
  <c r="N14" i="3" s="1"/>
  <c r="AN16" i="3"/>
  <c r="AH22" i="3"/>
  <c r="AH35" i="3"/>
  <c r="AW36" i="3"/>
  <c r="AH39" i="3"/>
  <c r="AI39" i="3"/>
  <c r="D41" i="3"/>
  <c r="AN43" i="3"/>
  <c r="AP46" i="3"/>
  <c r="AR46" i="3"/>
  <c r="AN46" i="3"/>
  <c r="M56" i="3"/>
  <c r="V56" i="3"/>
  <c r="D60" i="3"/>
  <c r="N60" i="3" s="1"/>
  <c r="M60" i="3"/>
  <c r="AE60" i="3"/>
  <c r="AT61" i="3"/>
  <c r="AU61" i="3" s="1"/>
  <c r="AO68" i="3"/>
  <c r="AQ68" i="3" s="1"/>
  <c r="AR68" i="3"/>
  <c r="AX68" i="3" s="1"/>
  <c r="P74" i="3"/>
  <c r="AH74" i="3"/>
  <c r="AT75" i="3"/>
  <c r="AU75" i="3" s="1"/>
  <c r="M75" i="3"/>
  <c r="D75" i="3"/>
  <c r="N75" i="3" s="1"/>
  <c r="AP78" i="3"/>
  <c r="AN78" i="3"/>
  <c r="AM78" i="3"/>
  <c r="AR94" i="3"/>
  <c r="AX94" i="3" s="1"/>
  <c r="H106" i="3"/>
  <c r="AP120" i="3"/>
  <c r="AN120" i="3"/>
  <c r="AM120" i="3"/>
  <c r="D137" i="3"/>
  <c r="N137" i="3" s="1"/>
  <c r="V137" i="3"/>
  <c r="M137" i="3"/>
  <c r="AE137" i="3"/>
  <c r="H178" i="3"/>
  <c r="D226" i="3"/>
  <c r="N226" i="3" s="1"/>
  <c r="AE226" i="3"/>
  <c r="H226" i="3"/>
  <c r="V226" i="3"/>
  <c r="P226" i="3"/>
  <c r="AQ376" i="3"/>
  <c r="AT376" i="3"/>
  <c r="AU376" i="3" s="1"/>
  <c r="AR2" i="3"/>
  <c r="AX2" i="3" s="1"/>
  <c r="V3" i="3"/>
  <c r="H5" i="3"/>
  <c r="AR6" i="3"/>
  <c r="AS6" i="3" s="1"/>
  <c r="AH9" i="3"/>
  <c r="K10" i="3"/>
  <c r="O10" i="3" s="1"/>
  <c r="K15" i="3"/>
  <c r="O15" i="3" s="1"/>
  <c r="AH15" i="3"/>
  <c r="V18" i="3"/>
  <c r="AP18" i="3"/>
  <c r="K22" i="3"/>
  <c r="L22" i="3" s="1"/>
  <c r="AM22" i="3"/>
  <c r="AO32" i="3"/>
  <c r="AQ32" i="3" s="1"/>
  <c r="K39" i="3"/>
  <c r="L39" i="3" s="1"/>
  <c r="AI45" i="3"/>
  <c r="AH45" i="3"/>
  <c r="AH49" i="3"/>
  <c r="AI49" i="3"/>
  <c r="M54" i="3"/>
  <c r="AP54" i="3"/>
  <c r="AM68" i="3"/>
  <c r="AP69" i="3"/>
  <c r="D74" i="3"/>
  <c r="N74" i="3" s="1"/>
  <c r="AR78" i="3"/>
  <c r="AS78" i="3" s="1"/>
  <c r="AR96" i="3"/>
  <c r="AS96" i="3" s="1"/>
  <c r="AM96" i="3"/>
  <c r="M102" i="3"/>
  <c r="V102" i="3"/>
  <c r="AR120" i="3"/>
  <c r="AM285" i="3"/>
  <c r="D285" i="3"/>
  <c r="M285" i="3"/>
  <c r="AR180" i="3"/>
  <c r="AW180" i="3" s="1"/>
  <c r="AO180" i="3"/>
  <c r="AQ180" i="3" s="1"/>
  <c r="AN182" i="3"/>
  <c r="AI182" i="3"/>
  <c r="AH182" i="3"/>
  <c r="AR5" i="3"/>
  <c r="AX5" i="3" s="1"/>
  <c r="AR18" i="3"/>
  <c r="AS18" i="3" s="1"/>
  <c r="L45" i="3"/>
  <c r="O45" i="3"/>
  <c r="AH25" i="3"/>
  <c r="AT33" i="3"/>
  <c r="AU33" i="3" s="1"/>
  <c r="D35" i="3"/>
  <c r="N35" i="3" s="1"/>
  <c r="P45" i="3"/>
  <c r="P47" i="3"/>
  <c r="AE47" i="3"/>
  <c r="M47" i="3"/>
  <c r="H47" i="3"/>
  <c r="AT49" i="3"/>
  <c r="AU49" i="3" s="1"/>
  <c r="AE55" i="3"/>
  <c r="AP68" i="3"/>
  <c r="D73" i="3"/>
  <c r="H73" i="3"/>
  <c r="AT73" i="3"/>
  <c r="AU73" i="3" s="1"/>
  <c r="AE73" i="3"/>
  <c r="M73" i="3"/>
  <c r="H75" i="3"/>
  <c r="AX90" i="3"/>
  <c r="H137" i="3"/>
  <c r="AM144" i="3"/>
  <c r="M144" i="3"/>
  <c r="D148" i="3"/>
  <c r="M148" i="3"/>
  <c r="H148" i="3"/>
  <c r="V148" i="3"/>
  <c r="AR151" i="3"/>
  <c r="AX151" i="3" s="1"/>
  <c r="AP154" i="3"/>
  <c r="AR154" i="3"/>
  <c r="AS154" i="3" s="1"/>
  <c r="AO154" i="3"/>
  <c r="AQ154" i="3" s="1"/>
  <c r="AM154" i="3"/>
  <c r="M159" i="3"/>
  <c r="H159" i="3"/>
  <c r="D159" i="3"/>
  <c r="N159" i="3" s="1"/>
  <c r="M198" i="3"/>
  <c r="D198" i="3"/>
  <c r="AR198" i="3"/>
  <c r="AO240" i="3"/>
  <c r="AQ240" i="3" s="1"/>
  <c r="AN240" i="3"/>
  <c r="D118" i="3"/>
  <c r="N118" i="3" s="1"/>
  <c r="P118" i="3"/>
  <c r="AE118" i="3"/>
  <c r="M118" i="3"/>
  <c r="H118" i="3"/>
  <c r="D3" i="3"/>
  <c r="N3" i="3" s="1"/>
  <c r="AR9" i="3"/>
  <c r="AX9" i="3" s="1"/>
  <c r="AM10" i="3"/>
  <c r="H14" i="3"/>
  <c r="AO15" i="3"/>
  <c r="AQ15" i="3" s="1"/>
  <c r="AO22" i="3"/>
  <c r="AQ22" i="3" s="1"/>
  <c r="AP26" i="3"/>
  <c r="AN31" i="3"/>
  <c r="AI31" i="3"/>
  <c r="AH4" i="3"/>
  <c r="P8" i="3"/>
  <c r="AR8" i="3"/>
  <c r="AS8" i="3" s="1"/>
  <c r="AM9" i="3"/>
  <c r="AN10" i="3"/>
  <c r="AR11" i="3"/>
  <c r="AM19" i="3"/>
  <c r="AM21" i="3"/>
  <c r="K25" i="3"/>
  <c r="O25" i="3" s="1"/>
  <c r="AI25" i="3"/>
  <c r="AR26" i="3"/>
  <c r="AX26" i="3" s="1"/>
  <c r="AP31" i="3"/>
  <c r="V35" i="3"/>
  <c r="N41" i="3"/>
  <c r="AH41" i="3"/>
  <c r="AP42" i="3"/>
  <c r="M44" i="3"/>
  <c r="V44" i="3"/>
  <c r="D47" i="3"/>
  <c r="N47" i="3" s="1"/>
  <c r="H54" i="3"/>
  <c r="P55" i="3"/>
  <c r="AR56" i="3"/>
  <c r="AS56" i="3" s="1"/>
  <c r="AH60" i="3"/>
  <c r="AR80" i="3"/>
  <c r="AS80" i="3" s="1"/>
  <c r="AO80" i="3"/>
  <c r="AQ80" i="3" s="1"/>
  <c r="AM80" i="3"/>
  <c r="H102" i="3"/>
  <c r="AH102" i="3"/>
  <c r="AP137" i="3"/>
  <c r="AM146" i="3"/>
  <c r="AO146" i="3"/>
  <c r="AQ146" i="3" s="1"/>
  <c r="AN146" i="3"/>
  <c r="M150" i="3"/>
  <c r="H150" i="3"/>
  <c r="D150" i="3"/>
  <c r="N150" i="3" s="1"/>
  <c r="V179" i="3"/>
  <c r="P179" i="3"/>
  <c r="H15" i="3"/>
  <c r="V15" i="3"/>
  <c r="AM15" i="3"/>
  <c r="AP45" i="3"/>
  <c r="AO45" i="3"/>
  <c r="AQ45" i="3" s="1"/>
  <c r="AI83" i="3"/>
  <c r="AH83" i="3"/>
  <c r="N2" i="3"/>
  <c r="M5" i="3"/>
  <c r="AH5" i="3"/>
  <c r="M6" i="3"/>
  <c r="AN7" i="3"/>
  <c r="AN14" i="3"/>
  <c r="H18" i="3"/>
  <c r="AN21" i="3"/>
  <c r="M25" i="3"/>
  <c r="AP25" i="3"/>
  <c r="AO25" i="3"/>
  <c r="AQ25" i="3" s="1"/>
  <c r="AH30" i="3"/>
  <c r="D34" i="3"/>
  <c r="N34" i="3" s="1"/>
  <c r="M34" i="3"/>
  <c r="D36" i="3"/>
  <c r="N36" i="3" s="1"/>
  <c r="P36" i="3"/>
  <c r="AH37" i="3"/>
  <c r="AR38" i="3"/>
  <c r="AW38" i="3" s="1"/>
  <c r="M41" i="3"/>
  <c r="V50" i="3"/>
  <c r="H50" i="3"/>
  <c r="AM55" i="3"/>
  <c r="P60" i="3"/>
  <c r="AN60" i="3"/>
  <c r="AR60" i="3"/>
  <c r="AW60" i="3" s="1"/>
  <c r="AO60" i="3"/>
  <c r="AQ60" i="3" s="1"/>
  <c r="AN63" i="3"/>
  <c r="AI63" i="3"/>
  <c r="AE74" i="3"/>
  <c r="AR75" i="3"/>
  <c r="AP75" i="3"/>
  <c r="AH77" i="3"/>
  <c r="AI77" i="3"/>
  <c r="AH118" i="3"/>
  <c r="V170" i="3"/>
  <c r="M170" i="3"/>
  <c r="M186" i="3"/>
  <c r="D186" i="3"/>
  <c r="N186" i="3" s="1"/>
  <c r="AH214" i="3"/>
  <c r="AI214" i="3"/>
  <c r="M26" i="3"/>
  <c r="D26" i="3"/>
  <c r="N26" i="3" s="1"/>
  <c r="M10" i="3"/>
  <c r="AW43" i="3"/>
  <c r="AS43" i="3"/>
  <c r="M66" i="3"/>
  <c r="H66" i="3"/>
  <c r="V66" i="3"/>
  <c r="K3" i="3"/>
  <c r="O3" i="3" s="1"/>
  <c r="AR4" i="3"/>
  <c r="AS4" i="3" s="1"/>
  <c r="P6" i="3"/>
  <c r="K7" i="3"/>
  <c r="O7" i="3" s="1"/>
  <c r="V9" i="3"/>
  <c r="AP14" i="3"/>
  <c r="K18" i="3"/>
  <c r="O18" i="3" s="1"/>
  <c r="H27" i="3"/>
  <c r="V27" i="3"/>
  <c r="N32" i="3"/>
  <c r="H35" i="3"/>
  <c r="AP41" i="3"/>
  <c r="H43" i="3"/>
  <c r="AE43" i="3"/>
  <c r="P43" i="3"/>
  <c r="M43" i="3"/>
  <c r="D43" i="3"/>
  <c r="N43" i="3" s="1"/>
  <c r="AE54" i="3"/>
  <c r="H57" i="3"/>
  <c r="AE57" i="3"/>
  <c r="AP57" i="3"/>
  <c r="V57" i="3"/>
  <c r="D57" i="3"/>
  <c r="N57" i="3" s="1"/>
  <c r="M65" i="3"/>
  <c r="H65" i="3"/>
  <c r="V65" i="3"/>
  <c r="AH66" i="3"/>
  <c r="L74" i="3"/>
  <c r="O74" i="3"/>
  <c r="AM75" i="3"/>
  <c r="AP95" i="3"/>
  <c r="AR95" i="3"/>
  <c r="AS95" i="3" s="1"/>
  <c r="AM95" i="3"/>
  <c r="AH6" i="3"/>
  <c r="P54" i="3"/>
  <c r="AQ55" i="3"/>
  <c r="V61" i="3"/>
  <c r="H61" i="3"/>
  <c r="AR63" i="3"/>
  <c r="AX63" i="3" s="1"/>
  <c r="AO63" i="3"/>
  <c r="AQ63" i="3" s="1"/>
  <c r="AM63" i="3"/>
  <c r="O89" i="3"/>
  <c r="L89" i="3"/>
  <c r="AR102" i="3"/>
  <c r="V106" i="3"/>
  <c r="AM134" i="3"/>
  <c r="AR134" i="3"/>
  <c r="AX134" i="3" s="1"/>
  <c r="AO134" i="3"/>
  <c r="AQ134" i="3" s="1"/>
  <c r="AN134" i="3"/>
  <c r="AI157" i="3"/>
  <c r="AH157" i="3"/>
  <c r="AI193" i="3"/>
  <c r="AH193" i="3"/>
  <c r="V37" i="3"/>
  <c r="H37" i="3"/>
  <c r="AP9" i="3"/>
  <c r="M13" i="3"/>
  <c r="AP13" i="3"/>
  <c r="AO13" i="3"/>
  <c r="AQ13" i="3" s="1"/>
  <c r="AR14" i="3"/>
  <c r="AX14" i="3" s="1"/>
  <c r="AN19" i="3"/>
  <c r="V26" i="3"/>
  <c r="AH28" i="3"/>
  <c r="AI28" i="3"/>
  <c r="H2" i="3"/>
  <c r="M3" i="3"/>
  <c r="AO5" i="3"/>
  <c r="AQ5" i="3" s="1"/>
  <c r="AN13" i="3"/>
  <c r="M18" i="3"/>
  <c r="AI19" i="3"/>
  <c r="AI24" i="3"/>
  <c r="AR28" i="3"/>
  <c r="AS28" i="3" s="1"/>
  <c r="AO29" i="3"/>
  <c r="AQ29" i="3" s="1"/>
  <c r="AM30" i="3"/>
  <c r="K34" i="3"/>
  <c r="O34" i="3" s="1"/>
  <c r="AE36" i="3"/>
  <c r="AT37" i="3"/>
  <c r="AU37" i="3" s="1"/>
  <c r="AR41" i="3"/>
  <c r="AX41" i="3" s="1"/>
  <c r="AR48" i="3"/>
  <c r="AW48" i="3" s="1"/>
  <c r="AP55" i="3"/>
  <c r="AP63" i="3"/>
  <c r="P73" i="3"/>
  <c r="AI73" i="3"/>
  <c r="AR79" i="3"/>
  <c r="AX79" i="3" s="1"/>
  <c r="AO79" i="3"/>
  <c r="AQ79" i="3" s="1"/>
  <c r="AM79" i="3"/>
  <c r="N101" i="3"/>
  <c r="V110" i="3"/>
  <c r="M110" i="3"/>
  <c r="M145" i="3"/>
  <c r="P145" i="3"/>
  <c r="D145" i="3"/>
  <c r="K51" i="3"/>
  <c r="O51" i="3" s="1"/>
  <c r="AM53" i="3"/>
  <c r="M59" i="3"/>
  <c r="K60" i="3"/>
  <c r="L60" i="3" s="1"/>
  <c r="K73" i="3"/>
  <c r="L73" i="3" s="1"/>
  <c r="AR82" i="3"/>
  <c r="AO91" i="3"/>
  <c r="AQ91" i="3" s="1"/>
  <c r="AP93" i="3"/>
  <c r="M95" i="3"/>
  <c r="H101" i="3"/>
  <c r="V101" i="3"/>
  <c r="AO103" i="3"/>
  <c r="AQ103" i="3" s="1"/>
  <c r="N106" i="3"/>
  <c r="AR113" i="3"/>
  <c r="AX113" i="3" s="1"/>
  <c r="AN115" i="3"/>
  <c r="AR118" i="3"/>
  <c r="AX121" i="3"/>
  <c r="N123" i="3"/>
  <c r="AR125" i="3"/>
  <c r="AW125" i="3" s="1"/>
  <c r="N127" i="3"/>
  <c r="AN127" i="3"/>
  <c r="AR130" i="3"/>
  <c r="H136" i="3"/>
  <c r="AP139" i="3"/>
  <c r="AP176" i="3"/>
  <c r="V182" i="3"/>
  <c r="M182" i="3"/>
  <c r="M195" i="3"/>
  <c r="D195" i="3"/>
  <c r="N195" i="3" s="1"/>
  <c r="P204" i="3"/>
  <c r="M204" i="3"/>
  <c r="H204" i="3"/>
  <c r="AM204" i="3"/>
  <c r="AR220" i="3"/>
  <c r="AX220" i="3" s="1"/>
  <c r="AP220" i="3"/>
  <c r="N229" i="3"/>
  <c r="P238" i="3"/>
  <c r="AE238" i="3"/>
  <c r="H238" i="3"/>
  <c r="AO259" i="3"/>
  <c r="AQ259" i="3" s="1"/>
  <c r="AM259" i="3"/>
  <c r="AR44" i="3"/>
  <c r="AS44" i="3" s="1"/>
  <c r="N48" i="3"/>
  <c r="AI51" i="3"/>
  <c r="AN53" i="3"/>
  <c r="AH70" i="3"/>
  <c r="D71" i="3"/>
  <c r="N71" i="3" s="1"/>
  <c r="V78" i="3"/>
  <c r="N82" i="3"/>
  <c r="AP83" i="3"/>
  <c r="H86" i="3"/>
  <c r="H87" i="3"/>
  <c r="D88" i="3"/>
  <c r="N88" i="3" s="1"/>
  <c r="H89" i="3"/>
  <c r="V89" i="3"/>
  <c r="V91" i="3"/>
  <c r="AP92" i="3"/>
  <c r="AT93" i="3"/>
  <c r="AU93" i="3" s="1"/>
  <c r="AH95" i="3"/>
  <c r="H99" i="3"/>
  <c r="D100" i="3"/>
  <c r="N100" i="3" s="1"/>
  <c r="V103" i="3"/>
  <c r="AP104" i="3"/>
  <c r="D107" i="3"/>
  <c r="N107" i="3" s="1"/>
  <c r="AI116" i="3"/>
  <c r="AM118" i="3"/>
  <c r="P131" i="3"/>
  <c r="AE131" i="3"/>
  <c r="K132" i="3"/>
  <c r="O132" i="3" s="1"/>
  <c r="M135" i="3"/>
  <c r="K136" i="3"/>
  <c r="D138" i="3"/>
  <c r="N138" i="3" s="1"/>
  <c r="H139" i="3"/>
  <c r="M139" i="3"/>
  <c r="AR139" i="3"/>
  <c r="V154" i="3"/>
  <c r="K160" i="3"/>
  <c r="M162" i="3"/>
  <c r="D162" i="3"/>
  <c r="N162" i="3" s="1"/>
  <c r="M163" i="3"/>
  <c r="AR164" i="3"/>
  <c r="AS164" i="3" s="1"/>
  <c r="AM164" i="3"/>
  <c r="H183" i="3"/>
  <c r="M190" i="3"/>
  <c r="V201" i="3"/>
  <c r="AR201" i="3"/>
  <c r="AW201" i="3" s="1"/>
  <c r="AM220" i="3"/>
  <c r="K233" i="3"/>
  <c r="K236" i="3"/>
  <c r="O236" i="3" s="1"/>
  <c r="L261" i="3"/>
  <c r="O261" i="3"/>
  <c r="AN336" i="3"/>
  <c r="AI336" i="3"/>
  <c r="AH336" i="3"/>
  <c r="AR83" i="3"/>
  <c r="K87" i="3"/>
  <c r="K99" i="3"/>
  <c r="O99" i="3" s="1"/>
  <c r="AM105" i="3"/>
  <c r="AX115" i="3"/>
  <c r="M136" i="3"/>
  <c r="N139" i="3"/>
  <c r="AM145" i="3"/>
  <c r="N148" i="3"/>
  <c r="AM163" i="3"/>
  <c r="K171" i="3"/>
  <c r="AP174" i="3"/>
  <c r="AP186" i="3"/>
  <c r="AI238" i="3"/>
  <c r="AN238" i="3"/>
  <c r="AH279" i="3"/>
  <c r="AN279" i="3"/>
  <c r="AI279" i="3"/>
  <c r="AR318" i="3"/>
  <c r="AO318" i="3"/>
  <c r="AQ318" i="3" s="1"/>
  <c r="AP318" i="3"/>
  <c r="AN318" i="3"/>
  <c r="AM318" i="3"/>
  <c r="AM41" i="3"/>
  <c r="K48" i="3"/>
  <c r="AT53" i="3"/>
  <c r="AU53" i="3" s="1"/>
  <c r="V53" i="3"/>
  <c r="K67" i="3"/>
  <c r="K75" i="3"/>
  <c r="O75" i="3" s="1"/>
  <c r="AT81" i="3"/>
  <c r="AU81" i="3" s="1"/>
  <c r="D83" i="3"/>
  <c r="N83" i="3" s="1"/>
  <c r="V83" i="3"/>
  <c r="AH86" i="3"/>
  <c r="AH87" i="3"/>
  <c r="D91" i="3"/>
  <c r="N91" i="3" s="1"/>
  <c r="AH98" i="3"/>
  <c r="AH99" i="3"/>
  <c r="D103" i="3"/>
  <c r="D119" i="3"/>
  <c r="AP131" i="3"/>
  <c r="AO132" i="3"/>
  <c r="AQ132" i="3" s="1"/>
  <c r="AH134" i="3"/>
  <c r="AP135" i="3"/>
  <c r="D140" i="3"/>
  <c r="N140" i="3" s="1"/>
  <c r="AI149" i="3"/>
  <c r="K152" i="3"/>
  <c r="AO174" i="3"/>
  <c r="AQ174" i="3" s="1"/>
  <c r="AP175" i="3"/>
  <c r="V176" i="3"/>
  <c r="N181" i="3"/>
  <c r="K182" i="3"/>
  <c r="O182" i="3" s="1"/>
  <c r="AR186" i="3"/>
  <c r="AW186" i="3" s="1"/>
  <c r="AI204" i="3"/>
  <c r="AH204" i="3"/>
  <c r="AN204" i="3"/>
  <c r="AX214" i="3"/>
  <c r="AR233" i="3"/>
  <c r="AO233" i="3"/>
  <c r="AQ233" i="3" s="1"/>
  <c r="AM233" i="3"/>
  <c r="AM238" i="3"/>
  <c r="O317" i="3"/>
  <c r="L317" i="3"/>
  <c r="AN41" i="3"/>
  <c r="D53" i="3"/>
  <c r="N53" i="3" s="1"/>
  <c r="AR53" i="3"/>
  <c r="AX53" i="3" s="1"/>
  <c r="N58" i="3"/>
  <c r="AH84" i="3"/>
  <c r="AM86" i="3"/>
  <c r="AR87" i="3"/>
  <c r="AW87" i="3" s="1"/>
  <c r="N92" i="3"/>
  <c r="V95" i="3"/>
  <c r="AR99" i="3"/>
  <c r="AS99" i="3" s="1"/>
  <c r="M101" i="3"/>
  <c r="O102" i="3"/>
  <c r="D104" i="3"/>
  <c r="N104" i="3" s="1"/>
  <c r="AW115" i="3"/>
  <c r="AH128" i="3"/>
  <c r="AH130" i="3"/>
  <c r="AM131" i="3"/>
  <c r="AM135" i="3"/>
  <c r="AX149" i="3"/>
  <c r="AH150" i="3"/>
  <c r="N161" i="3"/>
  <c r="AP162" i="3"/>
  <c r="AR162" i="3"/>
  <c r="AP163" i="3"/>
  <c r="V164" i="3"/>
  <c r="AH170" i="3"/>
  <c r="AI173" i="3"/>
  <c r="AR174" i="3"/>
  <c r="AS174" i="3" s="1"/>
  <c r="V175" i="3"/>
  <c r="AI185" i="3"/>
  <c r="M188" i="3"/>
  <c r="AM188" i="3"/>
  <c r="AN189" i="3"/>
  <c r="AR189" i="3"/>
  <c r="AW189" i="3" s="1"/>
  <c r="AO189" i="3"/>
  <c r="AQ189" i="3" s="1"/>
  <c r="AR199" i="3"/>
  <c r="AX199" i="3" s="1"/>
  <c r="M206" i="3"/>
  <c r="H206" i="3"/>
  <c r="AM206" i="3"/>
  <c r="AI213" i="3"/>
  <c r="AN213" i="3"/>
  <c r="AI226" i="3"/>
  <c r="AN226" i="3"/>
  <c r="M238" i="3"/>
  <c r="AN242" i="3"/>
  <c r="AI242" i="3"/>
  <c r="M244" i="3"/>
  <c r="V244" i="3"/>
  <c r="D244" i="3"/>
  <c r="N244" i="3" s="1"/>
  <c r="AM244" i="3"/>
  <c r="AE244" i="3"/>
  <c r="P244" i="3"/>
  <c r="H244" i="3"/>
  <c r="L271" i="3"/>
  <c r="O271" i="3"/>
  <c r="AH13" i="3"/>
  <c r="N20" i="3"/>
  <c r="K24" i="3"/>
  <c r="L24" i="3" s="1"/>
  <c r="AR39" i="3"/>
  <c r="AO41" i="3"/>
  <c r="AQ41" i="3" s="1"/>
  <c r="P42" i="3"/>
  <c r="AE42" i="3"/>
  <c r="P48" i="3"/>
  <c r="AH48" i="3"/>
  <c r="V51" i="3"/>
  <c r="K66" i="3"/>
  <c r="P70" i="3"/>
  <c r="AH75" i="3"/>
  <c r="K76" i="3"/>
  <c r="H78" i="3"/>
  <c r="D79" i="3"/>
  <c r="N79" i="3" s="1"/>
  <c r="D80" i="3"/>
  <c r="N80" i="3" s="1"/>
  <c r="AN86" i="3"/>
  <c r="AM87" i="3"/>
  <c r="M89" i="3"/>
  <c r="AN98" i="3"/>
  <c r="AM99" i="3"/>
  <c r="M107" i="3"/>
  <c r="K108" i="3"/>
  <c r="L108" i="3" s="1"/>
  <c r="K110" i="3"/>
  <c r="O110" i="3" s="1"/>
  <c r="AI111" i="3"/>
  <c r="P115" i="3"/>
  <c r="AE115" i="3"/>
  <c r="K118" i="3"/>
  <c r="O118" i="3" s="1"/>
  <c r="K120" i="3"/>
  <c r="L120" i="3" s="1"/>
  <c r="K122" i="3"/>
  <c r="O122" i="3" s="1"/>
  <c r="AI123" i="3"/>
  <c r="P127" i="3"/>
  <c r="D128" i="3"/>
  <c r="D131" i="3"/>
  <c r="N131" i="3" s="1"/>
  <c r="V131" i="3"/>
  <c r="AN131" i="3"/>
  <c r="D135" i="3"/>
  <c r="N135" i="3" s="1"/>
  <c r="AN135" i="3"/>
  <c r="AH136" i="3"/>
  <c r="AN142" i="3"/>
  <c r="K148" i="3"/>
  <c r="AN149" i="3"/>
  <c r="AI150" i="3"/>
  <c r="K155" i="3"/>
  <c r="L155" i="3" s="1"/>
  <c r="K158" i="3"/>
  <c r="AH158" i="3"/>
  <c r="AR163" i="3"/>
  <c r="M169" i="3"/>
  <c r="AH169" i="3"/>
  <c r="AI170" i="3"/>
  <c r="AH178" i="3"/>
  <c r="AP182" i="3"/>
  <c r="D184" i="3"/>
  <c r="N184" i="3" s="1"/>
  <c r="H187" i="3"/>
  <c r="M187" i="3"/>
  <c r="D187" i="3"/>
  <c r="N187" i="3" s="1"/>
  <c r="V190" i="3"/>
  <c r="AH194" i="3"/>
  <c r="AI201" i="3"/>
  <c r="D206" i="3"/>
  <c r="AM226" i="3"/>
  <c r="AH228" i="3"/>
  <c r="AI228" i="3"/>
  <c r="V234" i="3"/>
  <c r="P234" i="3"/>
  <c r="M234" i="3"/>
  <c r="AP234" i="3"/>
  <c r="L252" i="3"/>
  <c r="V254" i="3"/>
  <c r="P254" i="3"/>
  <c r="M254" i="3"/>
  <c r="K289" i="3"/>
  <c r="O289" i="3" s="1"/>
  <c r="AR289" i="3"/>
  <c r="AW289" i="3" s="1"/>
  <c r="AP289" i="3"/>
  <c r="AO289" i="3"/>
  <c r="AQ289" i="3" s="1"/>
  <c r="AN289" i="3"/>
  <c r="AM289" i="3"/>
  <c r="H83" i="3"/>
  <c r="AN87" i="3"/>
  <c r="K91" i="3"/>
  <c r="L91" i="3" s="1"/>
  <c r="AE93" i="3"/>
  <c r="N95" i="3"/>
  <c r="AN99" i="3"/>
  <c r="AH101" i="3"/>
  <c r="K103" i="3"/>
  <c r="O103" i="3" s="1"/>
  <c r="AH119" i="3"/>
  <c r="AP150" i="3"/>
  <c r="AM158" i="3"/>
  <c r="AO158" i="3"/>
  <c r="AQ158" i="3" s="1"/>
  <c r="AH161" i="3"/>
  <c r="AI161" i="3"/>
  <c r="V163" i="3"/>
  <c r="AM170" i="3"/>
  <c r="AP170" i="3"/>
  <c r="AO170" i="3"/>
  <c r="AQ170" i="3" s="1"/>
  <c r="AN170" i="3"/>
  <c r="H175" i="3"/>
  <c r="M175" i="3"/>
  <c r="V196" i="3"/>
  <c r="H196" i="3"/>
  <c r="H199" i="3"/>
  <c r="AM199" i="3"/>
  <c r="M199" i="3"/>
  <c r="AP199" i="3"/>
  <c r="D203" i="3"/>
  <c r="N203" i="3" s="1"/>
  <c r="M203" i="3"/>
  <c r="H203" i="3"/>
  <c r="D215" i="3"/>
  <c r="N215" i="3" s="1"/>
  <c r="H215" i="3"/>
  <c r="AE239" i="3"/>
  <c r="P239" i="3"/>
  <c r="M239" i="3"/>
  <c r="H239" i="3"/>
  <c r="AP239" i="3"/>
  <c r="AM239" i="3"/>
  <c r="AP102" i="3"/>
  <c r="N103" i="3"/>
  <c r="K104" i="3"/>
  <c r="O104" i="3" s="1"/>
  <c r="N121" i="3"/>
  <c r="AM130" i="3"/>
  <c r="AM136" i="3"/>
  <c r="AM137" i="3"/>
  <c r="O138" i="3"/>
  <c r="AN150" i="3"/>
  <c r="AM151" i="3"/>
  <c r="AI153" i="3"/>
  <c r="AN158" i="3"/>
  <c r="D163" i="3"/>
  <c r="N163" i="3" s="1"/>
  <c r="AH166" i="3"/>
  <c r="D175" i="3"/>
  <c r="N175" i="3" s="1"/>
  <c r="AN177" i="3"/>
  <c r="AR177" i="3"/>
  <c r="AW177" i="3" s="1"/>
  <c r="AO177" i="3"/>
  <c r="AQ177" i="3" s="1"/>
  <c r="AH188" i="3"/>
  <c r="AI188" i="3"/>
  <c r="D190" i="3"/>
  <c r="N190" i="3" s="1"/>
  <c r="AM190" i="3"/>
  <c r="H190" i="3"/>
  <c r="AM194" i="3"/>
  <c r="AO194" i="3"/>
  <c r="AQ194" i="3" s="1"/>
  <c r="AN194" i="3"/>
  <c r="D199" i="3"/>
  <c r="N199" i="3" s="1"/>
  <c r="AN212" i="3"/>
  <c r="AI212" i="3"/>
  <c r="AH212" i="3"/>
  <c r="D239" i="3"/>
  <c r="N239" i="3" s="1"/>
  <c r="V246" i="3"/>
  <c r="AE246" i="3"/>
  <c r="M246" i="3"/>
  <c r="D246" i="3"/>
  <c r="N246" i="3" s="1"/>
  <c r="AH246" i="3"/>
  <c r="P246" i="3"/>
  <c r="L314" i="3"/>
  <c r="O314" i="3"/>
  <c r="AT87" i="3"/>
  <c r="AU87" i="3" s="1"/>
  <c r="V87" i="3"/>
  <c r="AP87" i="3"/>
  <c r="AI89" i="3"/>
  <c r="AM90" i="3"/>
  <c r="L93" i="3"/>
  <c r="AH94" i="3"/>
  <c r="AT99" i="3"/>
  <c r="AU99" i="3" s="1"/>
  <c r="V99" i="3"/>
  <c r="AP99" i="3"/>
  <c r="AM102" i="3"/>
  <c r="AR106" i="3"/>
  <c r="AX106" i="3" s="1"/>
  <c r="AN130" i="3"/>
  <c r="AM132" i="3"/>
  <c r="D136" i="3"/>
  <c r="N136" i="3" s="1"/>
  <c r="AO137" i="3"/>
  <c r="AQ137" i="3" s="1"/>
  <c r="AH143" i="3"/>
  <c r="K146" i="3"/>
  <c r="L146" i="3" s="1"/>
  <c r="AH146" i="3"/>
  <c r="AR150" i="3"/>
  <c r="AX150" i="3" s="1"/>
  <c r="AO151" i="3"/>
  <c r="AQ151" i="3" s="1"/>
  <c r="AM152" i="3"/>
  <c r="AN153" i="3"/>
  <c r="AH154" i="3"/>
  <c r="V160" i="3"/>
  <c r="D160" i="3"/>
  <c r="N160" i="3" s="1"/>
  <c r="AN161" i="3"/>
  <c r="AR194" i="3"/>
  <c r="N196" i="3"/>
  <c r="AI206" i="3"/>
  <c r="AH206" i="3"/>
  <c r="AN206" i="3"/>
  <c r="M208" i="3"/>
  <c r="H208" i="3"/>
  <c r="D208" i="3"/>
  <c r="N208" i="3" s="1"/>
  <c r="O212" i="3"/>
  <c r="AW212" i="3"/>
  <c r="AE227" i="3"/>
  <c r="P227" i="3"/>
  <c r="M227" i="3"/>
  <c r="H227" i="3"/>
  <c r="V227" i="3"/>
  <c r="D227" i="3"/>
  <c r="N227" i="3" s="1"/>
  <c r="AM227" i="3"/>
  <c r="AH241" i="3"/>
  <c r="AR257" i="3"/>
  <c r="AS257" i="3" s="1"/>
  <c r="AP257" i="3"/>
  <c r="AO257" i="3"/>
  <c r="AQ257" i="3" s="1"/>
  <c r="AN257" i="3"/>
  <c r="AM257" i="3"/>
  <c r="D272" i="3"/>
  <c r="N272" i="3" s="1"/>
  <c r="H272" i="3"/>
  <c r="V272" i="3"/>
  <c r="AM272" i="3"/>
  <c r="AT447" i="3"/>
  <c r="AU447" i="3" s="1"/>
  <c r="M447" i="3"/>
  <c r="H447" i="3"/>
  <c r="AM447" i="3"/>
  <c r="D447" i="3"/>
  <c r="AR447" i="3"/>
  <c r="V447" i="3"/>
  <c r="H17" i="3"/>
  <c r="AH29" i="3"/>
  <c r="K31" i="3"/>
  <c r="L31" i="3" s="1"/>
  <c r="K52" i="3"/>
  <c r="M58" i="3"/>
  <c r="AH65" i="3"/>
  <c r="V68" i="3"/>
  <c r="N72" i="3"/>
  <c r="AN81" i="3"/>
  <c r="AN82" i="3"/>
  <c r="M84" i="3"/>
  <c r="AR84" i="3"/>
  <c r="AS84" i="3" s="1"/>
  <c r="D86" i="3"/>
  <c r="N86" i="3" s="1"/>
  <c r="D87" i="3"/>
  <c r="N87" i="3" s="1"/>
  <c r="V90" i="3"/>
  <c r="AN90" i="3"/>
  <c r="AR92" i="3"/>
  <c r="AS92" i="3" s="1"/>
  <c r="AN93" i="3"/>
  <c r="K95" i="3"/>
  <c r="L95" i="3" s="1"/>
  <c r="D99" i="3"/>
  <c r="N99" i="3" s="1"/>
  <c r="AN102" i="3"/>
  <c r="AR104" i="3"/>
  <c r="AM106" i="3"/>
  <c r="AH108" i="3"/>
  <c r="AP113" i="3"/>
  <c r="K116" i="3"/>
  <c r="O116" i="3" s="1"/>
  <c r="L117" i="3"/>
  <c r="AH120" i="3"/>
  <c r="K125" i="3"/>
  <c r="O125" i="3" s="1"/>
  <c r="AP125" i="3"/>
  <c r="H133" i="3"/>
  <c r="AE133" i="3"/>
  <c r="V136" i="3"/>
  <c r="AP143" i="3"/>
  <c r="M146" i="3"/>
  <c r="K147" i="3"/>
  <c r="O147" i="3" s="1"/>
  <c r="AW149" i="3"/>
  <c r="AO153" i="3"/>
  <c r="AQ153" i="3" s="1"/>
  <c r="AT156" i="3"/>
  <c r="AU156" i="3" s="1"/>
  <c r="H156" i="3"/>
  <c r="H157" i="3"/>
  <c r="AP161" i="3"/>
  <c r="H169" i="3"/>
  <c r="M171" i="3"/>
  <c r="H171" i="3"/>
  <c r="K172" i="3"/>
  <c r="L172" i="3" s="1"/>
  <c r="AN176" i="3"/>
  <c r="AI176" i="3"/>
  <c r="AO181" i="3"/>
  <c r="AQ181" i="3" s="1"/>
  <c r="D183" i="3"/>
  <c r="N183" i="3" s="1"/>
  <c r="AP188" i="3"/>
  <c r="V195" i="3"/>
  <c r="O200" i="3"/>
  <c r="L200" i="3"/>
  <c r="K203" i="3"/>
  <c r="L203" i="3" s="1"/>
  <c r="AP203" i="3"/>
  <c r="AO203" i="3"/>
  <c r="AQ203" i="3" s="1"/>
  <c r="AN203" i="3"/>
  <c r="AM203" i="3"/>
  <c r="AR203" i="3"/>
  <c r="AW203" i="3" s="1"/>
  <c r="V204" i="3"/>
  <c r="AT221" i="3"/>
  <c r="AU221" i="3" s="1"/>
  <c r="AE234" i="3"/>
  <c r="AH251" i="3"/>
  <c r="AI251" i="3"/>
  <c r="AM200" i="3"/>
  <c r="AR229" i="3"/>
  <c r="AS229" i="3" s="1"/>
  <c r="N231" i="3"/>
  <c r="N245" i="3"/>
  <c r="AR245" i="3"/>
  <c r="AW245" i="3" s="1"/>
  <c r="H251" i="3"/>
  <c r="AR253" i="3"/>
  <c r="AX253" i="3" s="1"/>
  <c r="K257" i="3"/>
  <c r="O257" i="3" s="1"/>
  <c r="K259" i="3"/>
  <c r="L259" i="3" s="1"/>
  <c r="V291" i="3"/>
  <c r="V300" i="3"/>
  <c r="AE321" i="3"/>
  <c r="H321" i="3"/>
  <c r="O399" i="3"/>
  <c r="H459" i="3"/>
  <c r="D459" i="3"/>
  <c r="N459" i="3" s="1"/>
  <c r="V459" i="3"/>
  <c r="M459" i="3"/>
  <c r="AI484" i="3"/>
  <c r="AH484" i="3"/>
  <c r="AI504" i="3"/>
  <c r="AH504" i="3"/>
  <c r="O505" i="3"/>
  <c r="L505" i="3"/>
  <c r="AP200" i="3"/>
  <c r="AR202" i="3"/>
  <c r="AX202" i="3" s="1"/>
  <c r="M210" i="3"/>
  <c r="AE210" i="3"/>
  <c r="N213" i="3"/>
  <c r="V213" i="3"/>
  <c r="M214" i="3"/>
  <c r="AE214" i="3"/>
  <c r="D217" i="3"/>
  <c r="AI220" i="3"/>
  <c r="AT227" i="3"/>
  <c r="AU227" i="3" s="1"/>
  <c r="K266" i="3"/>
  <c r="AH268" i="3"/>
  <c r="O273" i="3"/>
  <c r="K281" i="3"/>
  <c r="L281" i="3" s="1"/>
  <c r="AO283" i="3"/>
  <c r="M294" i="3"/>
  <c r="H294" i="3"/>
  <c r="V294" i="3"/>
  <c r="D294" i="3"/>
  <c r="K301" i="3"/>
  <c r="O301" i="3" s="1"/>
  <c r="AN301" i="3"/>
  <c r="AI301" i="3"/>
  <c r="D311" i="3"/>
  <c r="N311" i="3" s="1"/>
  <c r="M335" i="3"/>
  <c r="AE335" i="3"/>
  <c r="P335" i="3"/>
  <c r="H335" i="3"/>
  <c r="AH381" i="3"/>
  <c r="AI381" i="3"/>
  <c r="AR418" i="3"/>
  <c r="AX418" i="3" s="1"/>
  <c r="AN468" i="3"/>
  <c r="AM468" i="3"/>
  <c r="AR468" i="3"/>
  <c r="AP468" i="3"/>
  <c r="AO468" i="3"/>
  <c r="AQ468" i="3" s="1"/>
  <c r="AI578" i="3"/>
  <c r="AH578" i="3"/>
  <c r="V599" i="3"/>
  <c r="D599" i="3"/>
  <c r="N599" i="3" s="1"/>
  <c r="M599" i="3"/>
  <c r="AH599" i="3"/>
  <c r="AR599" i="3"/>
  <c r="AS599" i="3" s="1"/>
  <c r="AM246" i="3"/>
  <c r="AH247" i="3"/>
  <c r="K278" i="3"/>
  <c r="K282" i="3"/>
  <c r="N294" i="3"/>
  <c r="H316" i="3"/>
  <c r="P316" i="3"/>
  <c r="AE316" i="3"/>
  <c r="M316" i="3"/>
  <c r="V331" i="3"/>
  <c r="AH331" i="3"/>
  <c r="M331" i="3"/>
  <c r="AE331" i="3"/>
  <c r="H331" i="3"/>
  <c r="K336" i="3"/>
  <c r="L336" i="3" s="1"/>
  <c r="AH378" i="3"/>
  <c r="P378" i="3"/>
  <c r="AE378" i="3"/>
  <c r="M378" i="3"/>
  <c r="H385" i="3"/>
  <c r="D385" i="3"/>
  <c r="N385" i="3" s="1"/>
  <c r="P385" i="3"/>
  <c r="AE385" i="3"/>
  <c r="AI394" i="3"/>
  <c r="AH394" i="3"/>
  <c r="AR415" i="3"/>
  <c r="AS415" i="3" s="1"/>
  <c r="AN415" i="3"/>
  <c r="AN423" i="3"/>
  <c r="AR423" i="3"/>
  <c r="AW423" i="3" s="1"/>
  <c r="AP423" i="3"/>
  <c r="AO423" i="3"/>
  <c r="AQ423" i="3" s="1"/>
  <c r="AO465" i="3"/>
  <c r="AQ465" i="3" s="1"/>
  <c r="AR465" i="3"/>
  <c r="AX465" i="3" s="1"/>
  <c r="H202" i="3"/>
  <c r="P212" i="3"/>
  <c r="H213" i="3"/>
  <c r="AR213" i="3"/>
  <c r="K231" i="3"/>
  <c r="K243" i="3"/>
  <c r="O243" i="3" s="1"/>
  <c r="AO246" i="3"/>
  <c r="AQ246" i="3" s="1"/>
  <c r="AN250" i="3"/>
  <c r="P251" i="3"/>
  <c r="AE258" i="3"/>
  <c r="AT261" i="3"/>
  <c r="AU261" i="3" s="1"/>
  <c r="V274" i="3"/>
  <c r="K277" i="3"/>
  <c r="O277" i="3" s="1"/>
  <c r="V287" i="3"/>
  <c r="H291" i="3"/>
  <c r="V299" i="3"/>
  <c r="AX305" i="3"/>
  <c r="AS305" i="3"/>
  <c r="AW305" i="3"/>
  <c r="V309" i="3"/>
  <c r="AP309" i="3"/>
  <c r="K310" i="3"/>
  <c r="L310" i="3" s="1"/>
  <c r="H311" i="3"/>
  <c r="AR314" i="3"/>
  <c r="AS314" i="3" s="1"/>
  <c r="AO314" i="3"/>
  <c r="AQ314" i="3" s="1"/>
  <c r="AH321" i="3"/>
  <c r="M323" i="3"/>
  <c r="AE323" i="3"/>
  <c r="P323" i="3"/>
  <c r="H323" i="3"/>
  <c r="D323" i="3"/>
  <c r="N323" i="3" s="1"/>
  <c r="N331" i="3"/>
  <c r="AO342" i="3"/>
  <c r="AO464" i="3"/>
  <c r="AQ464" i="3" s="1"/>
  <c r="AM464" i="3"/>
  <c r="L568" i="3"/>
  <c r="O568" i="3"/>
  <c r="AH217" i="3"/>
  <c r="V220" i="3"/>
  <c r="H229" i="3"/>
  <c r="AN233" i="3"/>
  <c r="AP241" i="3"/>
  <c r="AN245" i="3"/>
  <c r="AP246" i="3"/>
  <c r="AO250" i="3"/>
  <c r="AQ250" i="3" s="1"/>
  <c r="AR251" i="3"/>
  <c r="AS251" i="3" s="1"/>
  <c r="H253" i="3"/>
  <c r="AM264" i="3"/>
  <c r="AN264" i="3"/>
  <c r="AM281" i="3"/>
  <c r="AR281" i="3"/>
  <c r="AS281" i="3" s="1"/>
  <c r="AH294" i="3"/>
  <c r="H300" i="3"/>
  <c r="D306" i="3"/>
  <c r="N306" i="3" s="1"/>
  <c r="M306" i="3"/>
  <c r="AR306" i="3"/>
  <c r="H306" i="3"/>
  <c r="P321" i="3"/>
  <c r="AH335" i="3"/>
  <c r="AP342" i="3"/>
  <c r="AN351" i="3"/>
  <c r="AI351" i="3"/>
  <c r="AH351" i="3"/>
  <c r="AH398" i="3"/>
  <c r="AI398" i="3"/>
  <c r="AX406" i="3"/>
  <c r="AS406" i="3"/>
  <c r="D442" i="3"/>
  <c r="N442" i="3" s="1"/>
  <c r="M442" i="3"/>
  <c r="V442" i="3"/>
  <c r="H456" i="3"/>
  <c r="M456" i="3"/>
  <c r="V456" i="3"/>
  <c r="AR456" i="3"/>
  <c r="AW456" i="3" s="1"/>
  <c r="AP456" i="3"/>
  <c r="K164" i="3"/>
  <c r="O164" i="3" s="1"/>
  <c r="AN165" i="3"/>
  <c r="N169" i="3"/>
  <c r="K170" i="3"/>
  <c r="O170" i="3" s="1"/>
  <c r="M172" i="3"/>
  <c r="AH177" i="3"/>
  <c r="K179" i="3"/>
  <c r="L179" i="3" s="1"/>
  <c r="K184" i="3"/>
  <c r="L184" i="3" s="1"/>
  <c r="AH189" i="3"/>
  <c r="AN191" i="3"/>
  <c r="K194" i="3"/>
  <c r="O194" i="3" s="1"/>
  <c r="K199" i="3"/>
  <c r="AM217" i="3"/>
  <c r="D220" i="3"/>
  <c r="N220" i="3" s="1"/>
  <c r="K226" i="3"/>
  <c r="O226" i="3" s="1"/>
  <c r="AH233" i="3"/>
  <c r="AN241" i="3"/>
  <c r="AP242" i="3"/>
  <c r="AH244" i="3"/>
  <c r="AH245" i="3"/>
  <c r="AM251" i="3"/>
  <c r="K253" i="3"/>
  <c r="AN256" i="3"/>
  <c r="AI258" i="3"/>
  <c r="AO264" i="3"/>
  <c r="M270" i="3"/>
  <c r="P270" i="3"/>
  <c r="M276" i="3"/>
  <c r="AM276" i="3"/>
  <c r="AR276" i="3"/>
  <c r="AS276" i="3" s="1"/>
  <c r="AN281" i="3"/>
  <c r="AH285" i="3"/>
  <c r="AI285" i="3"/>
  <c r="D287" i="3"/>
  <c r="N287" i="3" s="1"/>
  <c r="D299" i="3"/>
  <c r="N299" i="3" s="1"/>
  <c r="AN310" i="3"/>
  <c r="AI310" i="3"/>
  <c r="K313" i="3"/>
  <c r="O313" i="3" s="1"/>
  <c r="AH313" i="3"/>
  <c r="AI313" i="3"/>
  <c r="AS317" i="3"/>
  <c r="K324" i="3"/>
  <c r="AN324" i="3"/>
  <c r="AI324" i="3"/>
  <c r="AH324" i="3"/>
  <c r="L329" i="3"/>
  <c r="O329" i="3"/>
  <c r="K338" i="3"/>
  <c r="O338" i="3" s="1"/>
  <c r="AN341" i="3"/>
  <c r="AP341" i="3"/>
  <c r="H384" i="3"/>
  <c r="M384" i="3"/>
  <c r="V384" i="3"/>
  <c r="AP384" i="3"/>
  <c r="AM384" i="3"/>
  <c r="AH390" i="3"/>
  <c r="P390" i="3"/>
  <c r="AE390" i="3"/>
  <c r="M390" i="3"/>
  <c r="M392" i="3"/>
  <c r="H392" i="3"/>
  <c r="D392" i="3"/>
  <c r="N392" i="3" s="1"/>
  <c r="V392" i="3"/>
  <c r="M450" i="3"/>
  <c r="H450" i="3"/>
  <c r="V450" i="3"/>
  <c r="AR450" i="3"/>
  <c r="AX450" i="3" s="1"/>
  <c r="AM450" i="3"/>
  <c r="AI451" i="3"/>
  <c r="AN451" i="3"/>
  <c r="D456" i="3"/>
  <c r="N456" i="3" s="1"/>
  <c r="AN516" i="3"/>
  <c r="AI516" i="3"/>
  <c r="AH516" i="3"/>
  <c r="H525" i="3"/>
  <c r="M525" i="3"/>
  <c r="D525" i="3"/>
  <c r="V525" i="3"/>
  <c r="V210" i="3"/>
  <c r="AR210" i="3"/>
  <c r="V214" i="3"/>
  <c r="N225" i="3"/>
  <c r="AR241" i="3"/>
  <c r="AX241" i="3" s="1"/>
  <c r="AR244" i="3"/>
  <c r="AX244" i="3" s="1"/>
  <c r="AP251" i="3"/>
  <c r="AH255" i="3"/>
  <c r="AR256" i="3"/>
  <c r="AX256" i="3" s="1"/>
  <c r="AN258" i="3"/>
  <c r="K263" i="3"/>
  <c r="L263" i="3" s="1"/>
  <c r="AO278" i="3"/>
  <c r="AR278" i="3"/>
  <c r="AS278" i="3" s="1"/>
  <c r="AO281" i="3"/>
  <c r="AQ281" i="3" s="1"/>
  <c r="AP285" i="3"/>
  <c r="V290" i="3"/>
  <c r="P290" i="3"/>
  <c r="H290" i="3"/>
  <c r="M291" i="3"/>
  <c r="AH291" i="3"/>
  <c r="L334" i="3"/>
  <c r="AR335" i="3"/>
  <c r="AX335" i="3" s="1"/>
  <c r="AP335" i="3"/>
  <c r="AO335" i="3"/>
  <c r="AX401" i="3"/>
  <c r="AS401" i="3"/>
  <c r="K410" i="3"/>
  <c r="L410" i="3" s="1"/>
  <c r="O432" i="3"/>
  <c r="L432" i="3"/>
  <c r="AP447" i="3"/>
  <c r="M462" i="3"/>
  <c r="AM462" i="3"/>
  <c r="V462" i="3"/>
  <c r="H462" i="3"/>
  <c r="AO463" i="3"/>
  <c r="AQ463" i="3" s="1"/>
  <c r="AN463" i="3"/>
  <c r="AR291" i="3"/>
  <c r="AS291" i="3" s="1"/>
  <c r="AO291" i="3"/>
  <c r="AQ291" i="3" s="1"/>
  <c r="AN291" i="3"/>
  <c r="AM291" i="3"/>
  <c r="H312" i="3"/>
  <c r="V312" i="3"/>
  <c r="AT312" i="3"/>
  <c r="AU312" i="3" s="1"/>
  <c r="AT331" i="3"/>
  <c r="AU331" i="3" s="1"/>
  <c r="AN350" i="3"/>
  <c r="AR350" i="3"/>
  <c r="AP350" i="3"/>
  <c r="AO350" i="3"/>
  <c r="AQ350" i="3" s="1"/>
  <c r="AQ388" i="3"/>
  <c r="AT388" i="3"/>
  <c r="AU388" i="3" s="1"/>
  <c r="AI395" i="3"/>
  <c r="AH395" i="3"/>
  <c r="M412" i="3"/>
  <c r="P412" i="3"/>
  <c r="H418" i="3"/>
  <c r="M418" i="3"/>
  <c r="AP418" i="3"/>
  <c r="AM418" i="3"/>
  <c r="AO448" i="3"/>
  <c r="AQ448" i="3" s="1"/>
  <c r="AP448" i="3"/>
  <c r="AO521" i="3"/>
  <c r="AQ521" i="3" s="1"/>
  <c r="AN521" i="3"/>
  <c r="AM521" i="3"/>
  <c r="K140" i="3"/>
  <c r="O140" i="3" s="1"/>
  <c r="K144" i="3"/>
  <c r="O144" i="3" s="1"/>
  <c r="N166" i="3"/>
  <c r="AR166" i="3"/>
  <c r="AS166" i="3" s="1"/>
  <c r="AT168" i="3"/>
  <c r="AU168" i="3" s="1"/>
  <c r="N185" i="3"/>
  <c r="AH197" i="3"/>
  <c r="AN201" i="3"/>
  <c r="P202" i="3"/>
  <c r="AH202" i="3"/>
  <c r="AE205" i="3"/>
  <c r="H207" i="3"/>
  <c r="K208" i="3"/>
  <c r="L208" i="3" s="1"/>
  <c r="AH208" i="3"/>
  <c r="K216" i="3"/>
  <c r="L216" i="3" s="1"/>
  <c r="V218" i="3"/>
  <c r="M229" i="3"/>
  <c r="AH239" i="3"/>
  <c r="AP244" i="3"/>
  <c r="AM245" i="3"/>
  <c r="N247" i="3"/>
  <c r="AH250" i="3"/>
  <c r="D251" i="3"/>
  <c r="N251" i="3" s="1"/>
  <c r="V251" i="3"/>
  <c r="AN252" i="3"/>
  <c r="AI253" i="3"/>
  <c r="AP255" i="3"/>
  <c r="AE261" i="3"/>
  <c r="N269" i="3"/>
  <c r="AH269" i="3"/>
  <c r="AE271" i="3"/>
  <c r="AP276" i="3"/>
  <c r="H281" i="3"/>
  <c r="M281" i="3"/>
  <c r="AH286" i="3"/>
  <c r="M286" i="3"/>
  <c r="H287" i="3"/>
  <c r="N290" i="3"/>
  <c r="H299" i="3"/>
  <c r="AP301" i="3"/>
  <c r="P301" i="3"/>
  <c r="AE301" i="3"/>
  <c r="AM316" i="3"/>
  <c r="AO320" i="3"/>
  <c r="AQ320" i="3" s="1"/>
  <c r="AH323" i="3"/>
  <c r="AP331" i="3"/>
  <c r="AN335" i="3"/>
  <c r="M349" i="3"/>
  <c r="AE349" i="3"/>
  <c r="P349" i="3"/>
  <c r="V349" i="3"/>
  <c r="AR349" i="3"/>
  <c r="AM349" i="3"/>
  <c r="AM350" i="3"/>
  <c r="L364" i="3"/>
  <c r="O364" i="3"/>
  <c r="AI405" i="3"/>
  <c r="AH405" i="3"/>
  <c r="D418" i="3"/>
  <c r="AR176" i="3"/>
  <c r="AW176" i="3" s="1"/>
  <c r="AP178" i="3"/>
  <c r="AM182" i="3"/>
  <c r="AR188" i="3"/>
  <c r="AW188" i="3" s="1"/>
  <c r="AP190" i="3"/>
  <c r="AP198" i="3"/>
  <c r="AO201" i="3"/>
  <c r="AQ201" i="3" s="1"/>
  <c r="AI202" i="3"/>
  <c r="K207" i="3"/>
  <c r="AT212" i="3"/>
  <c r="AU212" i="3" s="1"/>
  <c r="H214" i="3"/>
  <c r="P216" i="3"/>
  <c r="AE219" i="3"/>
  <c r="K220" i="3"/>
  <c r="L220" i="3" s="1"/>
  <c r="P222" i="3"/>
  <c r="N224" i="3"/>
  <c r="AH227" i="3"/>
  <c r="AH234" i="3"/>
  <c r="AI239" i="3"/>
  <c r="AM242" i="3"/>
  <c r="AP253" i="3"/>
  <c r="AR255" i="3"/>
  <c r="AX255" i="3" s="1"/>
  <c r="AH261" i="3"/>
  <c r="D266" i="3"/>
  <c r="V267" i="3"/>
  <c r="M269" i="3"/>
  <c r="K270" i="3"/>
  <c r="AE270" i="3"/>
  <c r="AH272" i="3"/>
  <c r="M274" i="3"/>
  <c r="AT276" i="3"/>
  <c r="AU276" i="3" s="1"/>
  <c r="V279" i="3"/>
  <c r="D279" i="3"/>
  <c r="N279" i="3" s="1"/>
  <c r="K283" i="3"/>
  <c r="L283" i="3" s="1"/>
  <c r="AH287" i="3"/>
  <c r="AI287" i="3"/>
  <c r="N295" i="3"/>
  <c r="N302" i="3"/>
  <c r="K302" i="3"/>
  <c r="P308" i="3"/>
  <c r="AE308" i="3"/>
  <c r="M308" i="3"/>
  <c r="AI312" i="3"/>
  <c r="AH312" i="3"/>
  <c r="AP320" i="3"/>
  <c r="AI330" i="3"/>
  <c r="AN330" i="3"/>
  <c r="K337" i="3"/>
  <c r="O337" i="3" s="1"/>
  <c r="AI344" i="3"/>
  <c r="H346" i="3"/>
  <c r="D346" i="3"/>
  <c r="N346" i="3" s="1"/>
  <c r="AP346" i="3"/>
  <c r="V346" i="3"/>
  <c r="AR387" i="3"/>
  <c r="AN387" i="3"/>
  <c r="AM387" i="3"/>
  <c r="N418" i="3"/>
  <c r="V455" i="3"/>
  <c r="H455" i="3"/>
  <c r="AH455" i="3"/>
  <c r="AE455" i="3"/>
  <c r="AR455" i="3"/>
  <c r="AW455" i="3" s="1"/>
  <c r="D455" i="3"/>
  <c r="O494" i="3"/>
  <c r="L494" i="3"/>
  <c r="K161" i="3"/>
  <c r="O161" i="3" s="1"/>
  <c r="AR169" i="3"/>
  <c r="AM176" i="3"/>
  <c r="AM178" i="3"/>
  <c r="AR193" i="3"/>
  <c r="AX193" i="3" s="1"/>
  <c r="AR197" i="3"/>
  <c r="AS197" i="3" s="1"/>
  <c r="AR200" i="3"/>
  <c r="AR206" i="3"/>
  <c r="K210" i="3"/>
  <c r="L210" i="3" s="1"/>
  <c r="AM213" i="3"/>
  <c r="K214" i="3"/>
  <c r="L214" i="3" s="1"/>
  <c r="AH219" i="3"/>
  <c r="H221" i="3"/>
  <c r="AP222" i="3"/>
  <c r="AR227" i="3"/>
  <c r="AS227" i="3" s="1"/>
  <c r="AR239" i="3"/>
  <c r="AE240" i="3"/>
  <c r="V243" i="3"/>
  <c r="V245" i="3"/>
  <c r="H247" i="3"/>
  <c r="AN253" i="3"/>
  <c r="K268" i="3"/>
  <c r="AR272" i="3"/>
  <c r="N278" i="3"/>
  <c r="AE282" i="3"/>
  <c r="P282" i="3"/>
  <c r="V282" i="3"/>
  <c r="AR284" i="3"/>
  <c r="AW284" i="3" s="1"/>
  <c r="AP284" i="3"/>
  <c r="K290" i="3"/>
  <c r="L290" i="3" s="1"/>
  <c r="AP299" i="3"/>
  <c r="AM299" i="3"/>
  <c r="AM306" i="3"/>
  <c r="V311" i="3"/>
  <c r="P317" i="3"/>
  <c r="AE317" i="3"/>
  <c r="K319" i="3"/>
  <c r="L319" i="3" s="1"/>
  <c r="AR323" i="3"/>
  <c r="AP323" i="3"/>
  <c r="AN323" i="3"/>
  <c r="M332" i="3"/>
  <c r="H332" i="3"/>
  <c r="D332" i="3"/>
  <c r="V335" i="3"/>
  <c r="AQ354" i="3"/>
  <c r="AT354" i="3"/>
  <c r="AU354" i="3" s="1"/>
  <c r="AI399" i="3"/>
  <c r="AH399" i="3"/>
  <c r="AR416" i="3"/>
  <c r="AW416" i="3" s="1"/>
  <c r="AN416" i="3"/>
  <c r="AI505" i="3"/>
  <c r="AH505" i="3"/>
  <c r="K382" i="3"/>
  <c r="O382" i="3" s="1"/>
  <c r="K393" i="3"/>
  <c r="K404" i="3"/>
  <c r="K430" i="3"/>
  <c r="K440" i="3"/>
  <c r="L440" i="3" s="1"/>
  <c r="N462" i="3"/>
  <c r="AE473" i="3"/>
  <c r="AT473" i="3"/>
  <c r="AU473" i="3" s="1"/>
  <c r="H473" i="3"/>
  <c r="AR473" i="3"/>
  <c r="AS473" i="3" s="1"/>
  <c r="D473" i="3"/>
  <c r="N473" i="3" s="1"/>
  <c r="M473" i="3"/>
  <c r="AR274" i="3"/>
  <c r="AW274" i="3" s="1"/>
  <c r="M289" i="3"/>
  <c r="K309" i="3"/>
  <c r="M315" i="3"/>
  <c r="AE324" i="3"/>
  <c r="M330" i="3"/>
  <c r="M334" i="3"/>
  <c r="AH334" i="3"/>
  <c r="AO358" i="3"/>
  <c r="AQ358" i="3" s="1"/>
  <c r="AR358" i="3"/>
  <c r="AS358" i="3" s="1"/>
  <c r="AP358" i="3"/>
  <c r="AM358" i="3"/>
  <c r="K363" i="3"/>
  <c r="O363" i="3" s="1"/>
  <c r="AO369" i="3"/>
  <c r="AQ369" i="3" s="1"/>
  <c r="AR369" i="3"/>
  <c r="AR388" i="3"/>
  <c r="AX388" i="3" s="1"/>
  <c r="K401" i="3"/>
  <c r="O401" i="3" s="1"/>
  <c r="AM402" i="3"/>
  <c r="AN406" i="3"/>
  <c r="AN414" i="3"/>
  <c r="O439" i="3"/>
  <c r="O442" i="3"/>
  <c r="L442" i="3"/>
  <c r="P446" i="3"/>
  <c r="M446" i="3"/>
  <c r="AI459" i="3"/>
  <c r="AH459" i="3"/>
  <c r="M470" i="3"/>
  <c r="AR470" i="3"/>
  <c r="AX470" i="3" s="1"/>
  <c r="O471" i="3"/>
  <c r="L471" i="3"/>
  <c r="AI471" i="3"/>
  <c r="AH471" i="3"/>
  <c r="AT504" i="3"/>
  <c r="AU504" i="3" s="1"/>
  <c r="AQ504" i="3"/>
  <c r="V517" i="3"/>
  <c r="AH517" i="3"/>
  <c r="M517" i="3"/>
  <c r="H517" i="3"/>
  <c r="AR517" i="3"/>
  <c r="AW517" i="3" s="1"/>
  <c r="AM343" i="3"/>
  <c r="AP343" i="3"/>
  <c r="AO343" i="3"/>
  <c r="AQ343" i="3" s="1"/>
  <c r="AH346" i="3"/>
  <c r="AO357" i="3"/>
  <c r="AQ357" i="3" s="1"/>
  <c r="AR357" i="3"/>
  <c r="AW357" i="3" s="1"/>
  <c r="H374" i="3"/>
  <c r="AH374" i="3"/>
  <c r="M374" i="3"/>
  <c r="AR394" i="3"/>
  <c r="AP394" i="3"/>
  <c r="AO394" i="3"/>
  <c r="AT394" i="3" s="1"/>
  <c r="AU394" i="3" s="1"/>
  <c r="AN394" i="3"/>
  <c r="AM397" i="3"/>
  <c r="AR397" i="3"/>
  <c r="AX397" i="3" s="1"/>
  <c r="P400" i="3"/>
  <c r="M400" i="3"/>
  <c r="AO406" i="3"/>
  <c r="P408" i="3"/>
  <c r="M408" i="3"/>
  <c r="AM409" i="3"/>
  <c r="AR409" i="3"/>
  <c r="AP409" i="3"/>
  <c r="AO409" i="3"/>
  <c r="AQ409" i="3" s="1"/>
  <c r="AO414" i="3"/>
  <c r="AQ414" i="3" s="1"/>
  <c r="D421" i="3"/>
  <c r="N421" i="3" s="1"/>
  <c r="V421" i="3"/>
  <c r="AM421" i="3"/>
  <c r="AH422" i="3"/>
  <c r="AR434" i="3"/>
  <c r="P434" i="3"/>
  <c r="H434" i="3"/>
  <c r="V441" i="3"/>
  <c r="AE441" i="3"/>
  <c r="N447" i="3"/>
  <c r="D454" i="3"/>
  <c r="M454" i="3"/>
  <c r="AR459" i="3"/>
  <c r="AX459" i="3" s="1"/>
  <c r="L462" i="3"/>
  <c r="O462" i="3"/>
  <c r="AR471" i="3"/>
  <c r="AX471" i="3" s="1"/>
  <c r="AM471" i="3"/>
  <c r="AH473" i="3"/>
  <c r="AR511" i="3"/>
  <c r="AM511" i="3"/>
  <c r="AN511" i="3"/>
  <c r="AE513" i="3"/>
  <c r="H513" i="3"/>
  <c r="P513" i="3"/>
  <c r="AM525" i="3"/>
  <c r="O613" i="3"/>
  <c r="L613" i="3"/>
  <c r="AP620" i="3"/>
  <c r="P620" i="3"/>
  <c r="AE620" i="3"/>
  <c r="D620" i="3"/>
  <c r="V320" i="3"/>
  <c r="AN329" i="3"/>
  <c r="K331" i="3"/>
  <c r="O331" i="3" s="1"/>
  <c r="AM336" i="3"/>
  <c r="AN343" i="3"/>
  <c r="AH347" i="3"/>
  <c r="AO352" i="3"/>
  <c r="AO353" i="3"/>
  <c r="AQ353" i="3" s="1"/>
  <c r="AN355" i="3"/>
  <c r="AN356" i="3"/>
  <c r="AN357" i="3"/>
  <c r="AH362" i="3"/>
  <c r="D366" i="3"/>
  <c r="N366" i="3" s="1"/>
  <c r="AR375" i="3"/>
  <c r="D377" i="3"/>
  <c r="N377" i="3" s="1"/>
  <c r="AH377" i="3"/>
  <c r="M377" i="3"/>
  <c r="H377" i="3"/>
  <c r="AR378" i="3"/>
  <c r="AN381" i="3"/>
  <c r="AO386" i="3"/>
  <c r="AQ386" i="3" s="1"/>
  <c r="AM394" i="3"/>
  <c r="AN397" i="3"/>
  <c r="AN398" i="3"/>
  <c r="AP401" i="3"/>
  <c r="AX405" i="3"/>
  <c r="AP406" i="3"/>
  <c r="AN409" i="3"/>
  <c r="AP414" i="3"/>
  <c r="AI422" i="3"/>
  <c r="AO432" i="3"/>
  <c r="AM435" i="3"/>
  <c r="D441" i="3"/>
  <c r="N441" i="3" s="1"/>
  <c r="AM459" i="3"/>
  <c r="AT479" i="3"/>
  <c r="AU479" i="3" s="1"/>
  <c r="H479" i="3"/>
  <c r="AO511" i="3"/>
  <c r="AP525" i="3"/>
  <c r="O719" i="3"/>
  <c r="L719" i="3"/>
  <c r="V275" i="3"/>
  <c r="V277" i="3"/>
  <c r="AR279" i="3"/>
  <c r="AW279" i="3" s="1"/>
  <c r="H284" i="3"/>
  <c r="K286" i="3"/>
  <c r="K299" i="3"/>
  <c r="O299" i="3" s="1"/>
  <c r="AH300" i="3"/>
  <c r="AH302" i="3"/>
  <c r="AM303" i="3"/>
  <c r="AM315" i="3"/>
  <c r="H318" i="3"/>
  <c r="AO329" i="3"/>
  <c r="AQ329" i="3" s="1"/>
  <c r="AN334" i="3"/>
  <c r="V336" i="3"/>
  <c r="AO336" i="3"/>
  <c r="AQ336" i="3" s="1"/>
  <c r="AM346" i="3"/>
  <c r="V356" i="3"/>
  <c r="AP357" i="3"/>
  <c r="AH363" i="3"/>
  <c r="L368" i="3"/>
  <c r="K371" i="3"/>
  <c r="O371" i="3" s="1"/>
  <c r="AN375" i="3"/>
  <c r="AP381" i="3"/>
  <c r="AH385" i="3"/>
  <c r="V386" i="3"/>
  <c r="AP386" i="3"/>
  <c r="AR390" i="3"/>
  <c r="AX390" i="3" s="1"/>
  <c r="AO397" i="3"/>
  <c r="AQ397" i="3" s="1"/>
  <c r="AP402" i="3"/>
  <c r="AH403" i="3"/>
  <c r="AS405" i="3"/>
  <c r="AE408" i="3"/>
  <c r="V413" i="3"/>
  <c r="M413" i="3"/>
  <c r="AE413" i="3"/>
  <c r="AP422" i="3"/>
  <c r="AO422" i="3"/>
  <c r="AQ422" i="3" s="1"/>
  <c r="AH426" i="3"/>
  <c r="K428" i="3"/>
  <c r="O428" i="3" s="1"/>
  <c r="AR428" i="3"/>
  <c r="AX428" i="3" s="1"/>
  <c r="AP432" i="3"/>
  <c r="V443" i="3"/>
  <c r="P443" i="3"/>
  <c r="AE446" i="3"/>
  <c r="AO451" i="3"/>
  <c r="AQ451" i="3" s="1"/>
  <c r="AO459" i="3"/>
  <c r="AQ459" i="3" s="1"/>
  <c r="D461" i="3"/>
  <c r="N461" i="3" s="1"/>
  <c r="M461" i="3"/>
  <c r="H461" i="3"/>
  <c r="AM473" i="3"/>
  <c r="AO488" i="3"/>
  <c r="AQ488" i="3" s="1"/>
  <c r="AP488" i="3"/>
  <c r="AN488" i="3"/>
  <c r="AH519" i="3"/>
  <c r="AI519" i="3"/>
  <c r="AR525" i="3"/>
  <c r="AS525" i="3" s="1"/>
  <c r="AR287" i="3"/>
  <c r="AN303" i="3"/>
  <c r="AN315" i="3"/>
  <c r="AR329" i="3"/>
  <c r="AP330" i="3"/>
  <c r="AN346" i="3"/>
  <c r="AP348" i="3"/>
  <c r="AO348" i="3"/>
  <c r="AN348" i="3"/>
  <c r="AM348" i="3"/>
  <c r="AT353" i="3"/>
  <c r="AU353" i="3" s="1"/>
  <c r="AN362" i="3"/>
  <c r="V379" i="3"/>
  <c r="M379" i="3"/>
  <c r="AP397" i="3"/>
  <c r="V402" i="3"/>
  <c r="H421" i="3"/>
  <c r="AR432" i="3"/>
  <c r="AR439" i="3"/>
  <c r="AP439" i="3"/>
  <c r="AO439" i="3"/>
  <c r="AQ439" i="3" s="1"/>
  <c r="AN439" i="3"/>
  <c r="AM439" i="3"/>
  <c r="H454" i="3"/>
  <c r="AE469" i="3"/>
  <c r="AH469" i="3"/>
  <c r="P469" i="3"/>
  <c r="H469" i="3"/>
  <c r="AN473" i="3"/>
  <c r="AR497" i="3"/>
  <c r="AO497" i="3"/>
  <c r="AQ497" i="3" s="1"/>
  <c r="AN497" i="3"/>
  <c r="AM497" i="3"/>
  <c r="AM517" i="3"/>
  <c r="H553" i="3"/>
  <c r="V553" i="3"/>
  <c r="M553" i="3"/>
  <c r="AR553" i="3"/>
  <c r="AS553" i="3" s="1"/>
  <c r="AM287" i="3"/>
  <c r="V289" i="3"/>
  <c r="D297" i="3"/>
  <c r="N297" i="3" s="1"/>
  <c r="K298" i="3"/>
  <c r="L298" i="3" s="1"/>
  <c r="D314" i="3"/>
  <c r="N314" i="3" s="1"/>
  <c r="V315" i="3"/>
  <c r="AH316" i="3"/>
  <c r="K318" i="3"/>
  <c r="O318" i="3" s="1"/>
  <c r="K321" i="3"/>
  <c r="K323" i="3"/>
  <c r="O323" i="3" s="1"/>
  <c r="AM324" i="3"/>
  <c r="V330" i="3"/>
  <c r="AP334" i="3"/>
  <c r="D336" i="3"/>
  <c r="N336" i="3" s="1"/>
  <c r="H342" i="3"/>
  <c r="N343" i="3"/>
  <c r="N344" i="3"/>
  <c r="AO346" i="3"/>
  <c r="AQ346" i="3" s="1"/>
  <c r="AN347" i="3"/>
  <c r="AR348" i="3"/>
  <c r="AX348" i="3" s="1"/>
  <c r="AE350" i="3"/>
  <c r="P350" i="3"/>
  <c r="M350" i="3"/>
  <c r="D356" i="3"/>
  <c r="AT357" i="3"/>
  <c r="AU357" i="3" s="1"/>
  <c r="K359" i="3"/>
  <c r="AH361" i="3"/>
  <c r="AM362" i="3"/>
  <c r="AM367" i="3"/>
  <c r="AR367" i="3"/>
  <c r="D373" i="3"/>
  <c r="N373" i="3" s="1"/>
  <c r="P376" i="3"/>
  <c r="M376" i="3"/>
  <c r="AE376" i="3"/>
  <c r="D379" i="3"/>
  <c r="K383" i="3"/>
  <c r="O383" i="3" s="1"/>
  <c r="V391" i="3"/>
  <c r="M391" i="3"/>
  <c r="H391" i="3"/>
  <c r="AM392" i="3"/>
  <c r="AO403" i="3"/>
  <c r="AT403" i="3" s="1"/>
  <c r="AU403" i="3" s="1"/>
  <c r="AN403" i="3"/>
  <c r="AM403" i="3"/>
  <c r="H406" i="3"/>
  <c r="P406" i="3"/>
  <c r="AE406" i="3"/>
  <c r="M406" i="3"/>
  <c r="AR408" i="3"/>
  <c r="AW408" i="3" s="1"/>
  <c r="N410" i="3"/>
  <c r="K421" i="3"/>
  <c r="K431" i="3"/>
  <c r="O431" i="3" s="1"/>
  <c r="K441" i="3"/>
  <c r="P457" i="3"/>
  <c r="AE457" i="3"/>
  <c r="H457" i="3"/>
  <c r="AM458" i="3"/>
  <c r="AO458" i="3"/>
  <c r="AQ458" i="3" s="1"/>
  <c r="AO474" i="3"/>
  <c r="AQ474" i="3" s="1"/>
  <c r="AN474" i="3"/>
  <c r="AM474" i="3"/>
  <c r="P496" i="3"/>
  <c r="AE496" i="3"/>
  <c r="O517" i="3"/>
  <c r="L517" i="3"/>
  <c r="AP588" i="3"/>
  <c r="AO588" i="3"/>
  <c r="AN588" i="3"/>
  <c r="AR588" i="3"/>
  <c r="AS588" i="3" s="1"/>
  <c r="AM588" i="3"/>
  <c r="AN307" i="3"/>
  <c r="AP311" i="3"/>
  <c r="AP315" i="3"/>
  <c r="V324" i="3"/>
  <c r="AM331" i="3"/>
  <c r="D353" i="3"/>
  <c r="N353" i="3" s="1"/>
  <c r="H353" i="3"/>
  <c r="D365" i="3"/>
  <c r="AM365" i="3"/>
  <c r="AH365" i="3"/>
  <c r="M365" i="3"/>
  <c r="H372" i="3"/>
  <c r="M372" i="3"/>
  <c r="AM374" i="3"/>
  <c r="H386" i="3"/>
  <c r="M386" i="3"/>
  <c r="V401" i="3"/>
  <c r="AH401" i="3"/>
  <c r="M401" i="3"/>
  <c r="M402" i="3"/>
  <c r="H402" i="3"/>
  <c r="AI421" i="3"/>
  <c r="AH421" i="3"/>
  <c r="P430" i="3"/>
  <c r="AE430" i="3"/>
  <c r="AT435" i="3"/>
  <c r="AU435" i="3" s="1"/>
  <c r="M435" i="3"/>
  <c r="M438" i="3"/>
  <c r="AE438" i="3"/>
  <c r="P438" i="3"/>
  <c r="H440" i="3"/>
  <c r="AT440" i="3"/>
  <c r="AU440" i="3" s="1"/>
  <c r="P440" i="3"/>
  <c r="M440" i="3"/>
  <c r="AT441" i="3"/>
  <c r="AU441" i="3" s="1"/>
  <c r="M468" i="3"/>
  <c r="H468" i="3"/>
  <c r="AP473" i="3"/>
  <c r="L499" i="3"/>
  <c r="O499" i="3"/>
  <c r="P518" i="3"/>
  <c r="AH518" i="3"/>
  <c r="AP518" i="3"/>
  <c r="D518" i="3"/>
  <c r="AI593" i="3"/>
  <c r="AH593" i="3"/>
  <c r="AR594" i="3"/>
  <c r="AS594" i="3" s="1"/>
  <c r="AP594" i="3"/>
  <c r="AO594" i="3"/>
  <c r="AQ594" i="3" s="1"/>
  <c r="AN594" i="3"/>
  <c r="AM594" i="3"/>
  <c r="N262" i="3"/>
  <c r="V262" i="3"/>
  <c r="AH263" i="3"/>
  <c r="AH270" i="3"/>
  <c r="AN271" i="3"/>
  <c r="K274" i="3"/>
  <c r="L274" i="3" s="1"/>
  <c r="H275" i="3"/>
  <c r="H277" i="3"/>
  <c r="AP279" i="3"/>
  <c r="AI307" i="3"/>
  <c r="D315" i="3"/>
  <c r="N315" i="3" s="1"/>
  <c r="K320" i="3"/>
  <c r="L320" i="3" s="1"/>
  <c r="AN322" i="3"/>
  <c r="D324" i="3"/>
  <c r="N324" i="3" s="1"/>
  <c r="V326" i="3"/>
  <c r="AN331" i="3"/>
  <c r="AH332" i="3"/>
  <c r="AR334" i="3"/>
  <c r="AW334" i="3" s="1"/>
  <c r="AP337" i="3"/>
  <c r="H338" i="3"/>
  <c r="K341" i="3"/>
  <c r="O341" i="3" s="1"/>
  <c r="AP347" i="3"/>
  <c r="D352" i="3"/>
  <c r="N352" i="3" s="1"/>
  <c r="M352" i="3"/>
  <c r="N365" i="3"/>
  <c r="K366" i="3"/>
  <c r="O366" i="3" s="1"/>
  <c r="AO374" i="3"/>
  <c r="AQ374" i="3" s="1"/>
  <c r="AR383" i="3"/>
  <c r="D401" i="3"/>
  <c r="D402" i="3"/>
  <c r="N402" i="3" s="1"/>
  <c r="H413" i="3"/>
  <c r="N429" i="3"/>
  <c r="D435" i="3"/>
  <c r="N435" i="3" s="1"/>
  <c r="AM436" i="3"/>
  <c r="D438" i="3"/>
  <c r="N438" i="3" s="1"/>
  <c r="D440" i="3"/>
  <c r="N440" i="3" s="1"/>
  <c r="H443" i="3"/>
  <c r="AI443" i="3"/>
  <c r="AH443" i="3"/>
  <c r="AE451" i="3"/>
  <c r="M451" i="3"/>
  <c r="AH457" i="3"/>
  <c r="D468" i="3"/>
  <c r="N468" i="3" s="1"/>
  <c r="V473" i="3"/>
  <c r="AH506" i="3"/>
  <c r="P543" i="3"/>
  <c r="AP543" i="3"/>
  <c r="AE543" i="3"/>
  <c r="M543" i="3"/>
  <c r="AR543" i="3"/>
  <c r="AS543" i="3" s="1"/>
  <c r="D543" i="3"/>
  <c r="N543" i="3" s="1"/>
  <c r="AN593" i="3"/>
  <c r="AO478" i="3"/>
  <c r="AQ478" i="3" s="1"/>
  <c r="AR478" i="3"/>
  <c r="AW478" i="3" s="1"/>
  <c r="H486" i="3"/>
  <c r="P486" i="3"/>
  <c r="K497" i="3"/>
  <c r="O497" i="3" s="1"/>
  <c r="L528" i="3"/>
  <c r="O528" i="3"/>
  <c r="AM542" i="3"/>
  <c r="V542" i="3"/>
  <c r="AH577" i="3"/>
  <c r="AE577" i="3"/>
  <c r="P577" i="3"/>
  <c r="V577" i="3"/>
  <c r="AM577" i="3"/>
  <c r="D577" i="3"/>
  <c r="N577" i="3" s="1"/>
  <c r="AN578" i="3"/>
  <c r="D581" i="3"/>
  <c r="N581" i="3" s="1"/>
  <c r="P581" i="3"/>
  <c r="M581" i="3"/>
  <c r="AE581" i="3"/>
  <c r="AR619" i="3"/>
  <c r="AO619" i="3"/>
  <c r="AM619" i="3"/>
  <c r="V495" i="3"/>
  <c r="D569" i="3"/>
  <c r="N569" i="3" s="1"/>
  <c r="AE569" i="3"/>
  <c r="M569" i="3"/>
  <c r="H569" i="3"/>
  <c r="V569" i="3"/>
  <c r="AR574" i="3"/>
  <c r="AS574" i="3" s="1"/>
  <c r="AN574" i="3"/>
  <c r="L577" i="3"/>
  <c r="O577" i="3"/>
  <c r="AR598" i="3"/>
  <c r="AO598" i="3"/>
  <c r="AQ598" i="3" s="1"/>
  <c r="AN598" i="3"/>
  <c r="AP606" i="3"/>
  <c r="AO606" i="3"/>
  <c r="AQ606" i="3" s="1"/>
  <c r="AN606" i="3"/>
  <c r="AR618" i="3"/>
  <c r="AS618" i="3" s="1"/>
  <c r="AO618" i="3"/>
  <c r="AQ618" i="3" s="1"/>
  <c r="AI500" i="3"/>
  <c r="AH500" i="3"/>
  <c r="M508" i="3"/>
  <c r="H508" i="3"/>
  <c r="H512" i="3"/>
  <c r="D512" i="3"/>
  <c r="N512" i="3" s="1"/>
  <c r="M512" i="3"/>
  <c r="D515" i="3"/>
  <c r="N515" i="3" s="1"/>
  <c r="M515" i="3"/>
  <c r="V515" i="3"/>
  <c r="AO531" i="3"/>
  <c r="AQ531" i="3" s="1"/>
  <c r="N538" i="3"/>
  <c r="O556" i="3"/>
  <c r="L556" i="3"/>
  <c r="V560" i="3"/>
  <c r="P560" i="3"/>
  <c r="M560" i="3"/>
  <c r="AE560" i="3"/>
  <c r="V572" i="3"/>
  <c r="P572" i="3"/>
  <c r="M572" i="3"/>
  <c r="AR724" i="3"/>
  <c r="AW724" i="3" s="1"/>
  <c r="AP724" i="3"/>
  <c r="AO724" i="3"/>
  <c r="AQ724" i="3" s="1"/>
  <c r="AN724" i="3"/>
  <c r="AM724" i="3"/>
  <c r="AO726" i="3"/>
  <c r="AQ726" i="3" s="1"/>
  <c r="AN726" i="3"/>
  <c r="AM726" i="3"/>
  <c r="K349" i="3"/>
  <c r="O349" i="3" s="1"/>
  <c r="AH368" i="3"/>
  <c r="AH372" i="3"/>
  <c r="K374" i="3"/>
  <c r="O374" i="3" s="1"/>
  <c r="K378" i="3"/>
  <c r="V398" i="3"/>
  <c r="K400" i="3"/>
  <c r="K406" i="3"/>
  <c r="N413" i="3"/>
  <c r="V416" i="3"/>
  <c r="K454" i="3"/>
  <c r="O454" i="3" s="1"/>
  <c r="D466" i="3"/>
  <c r="N466" i="3" s="1"/>
  <c r="V466" i="3"/>
  <c r="K470" i="3"/>
  <c r="L470" i="3" s="1"/>
  <c r="K480" i="3"/>
  <c r="L480" i="3" s="1"/>
  <c r="V487" i="3"/>
  <c r="AE492" i="3"/>
  <c r="AM493" i="3"/>
  <c r="AM496" i="3"/>
  <c r="AR499" i="3"/>
  <c r="AX499" i="3" s="1"/>
  <c r="AP499" i="3"/>
  <c r="V507" i="3"/>
  <c r="AH507" i="3"/>
  <c r="AE507" i="3"/>
  <c r="M507" i="3"/>
  <c r="D507" i="3"/>
  <c r="N507" i="3" s="1"/>
  <c r="O518" i="3"/>
  <c r="L518" i="3"/>
  <c r="AO519" i="3"/>
  <c r="AQ519" i="3" s="1"/>
  <c r="AH530" i="3"/>
  <c r="AI530" i="3"/>
  <c r="AE533" i="3"/>
  <c r="P533" i="3"/>
  <c r="AP553" i="3"/>
  <c r="AE572" i="3"/>
  <c r="D576" i="3"/>
  <c r="N576" i="3" s="1"/>
  <c r="V576" i="3"/>
  <c r="P582" i="3"/>
  <c r="D582" i="3"/>
  <c r="N582" i="3" s="1"/>
  <c r="AE582" i="3"/>
  <c r="M582" i="3"/>
  <c r="AR612" i="3"/>
  <c r="AS612" i="3" s="1"/>
  <c r="AO612" i="3"/>
  <c r="AN612" i="3"/>
  <c r="D634" i="3"/>
  <c r="AH634" i="3"/>
  <c r="M634" i="3"/>
  <c r="H634" i="3"/>
  <c r="V634" i="3"/>
  <c r="AT347" i="3"/>
  <c r="AU347" i="3" s="1"/>
  <c r="AM351" i="3"/>
  <c r="V361" i="3"/>
  <c r="N394" i="3"/>
  <c r="AN405" i="3"/>
  <c r="V426" i="3"/>
  <c r="V432" i="3"/>
  <c r="N484" i="3"/>
  <c r="H487" i="3"/>
  <c r="M487" i="3"/>
  <c r="AP493" i="3"/>
  <c r="H515" i="3"/>
  <c r="AP519" i="3"/>
  <c r="AP520" i="3"/>
  <c r="AM520" i="3"/>
  <c r="M537" i="3"/>
  <c r="H537" i="3"/>
  <c r="AI569" i="3"/>
  <c r="AH569" i="3"/>
  <c r="K342" i="3"/>
  <c r="O342" i="3" s="1"/>
  <c r="D345" i="3"/>
  <c r="N345" i="3" s="1"/>
  <c r="V348" i="3"/>
  <c r="V351" i="3"/>
  <c r="D361" i="3"/>
  <c r="N361" i="3" s="1"/>
  <c r="V363" i="3"/>
  <c r="P364" i="3"/>
  <c r="D367" i="3"/>
  <c r="N367" i="3" s="1"/>
  <c r="AN378" i="3"/>
  <c r="AT382" i="3"/>
  <c r="AU382" i="3" s="1"/>
  <c r="V382" i="3"/>
  <c r="D383" i="3"/>
  <c r="N383" i="3" s="1"/>
  <c r="AH384" i="3"/>
  <c r="N403" i="3"/>
  <c r="V405" i="3"/>
  <c r="AM405" i="3"/>
  <c r="V410" i="3"/>
  <c r="AH413" i="3"/>
  <c r="K420" i="3"/>
  <c r="L420" i="3" s="1"/>
  <c r="D426" i="3"/>
  <c r="D432" i="3"/>
  <c r="N432" i="3" s="1"/>
  <c r="K434" i="3"/>
  <c r="O434" i="3" s="1"/>
  <c r="AH435" i="3"/>
  <c r="AM440" i="3"/>
  <c r="AH441" i="3"/>
  <c r="AH442" i="3"/>
  <c r="N449" i="3"/>
  <c r="AH454" i="3"/>
  <c r="AH461" i="3"/>
  <c r="AI461" i="3"/>
  <c r="D467" i="3"/>
  <c r="N467" i="3" s="1"/>
  <c r="D487" i="3"/>
  <c r="N487" i="3" s="1"/>
  <c r="AR487" i="3"/>
  <c r="M492" i="3"/>
  <c r="AH492" i="3"/>
  <c r="H495" i="3"/>
  <c r="AO499" i="3"/>
  <c r="AQ499" i="3" s="1"/>
  <c r="N501" i="3"/>
  <c r="AH508" i="3"/>
  <c r="AH512" i="3"/>
  <c r="AM515" i="3"/>
  <c r="D524" i="3"/>
  <c r="N524" i="3" s="1"/>
  <c r="N532" i="3"/>
  <c r="D537" i="3"/>
  <c r="M540" i="3"/>
  <c r="D540" i="3"/>
  <c r="N540" i="3" s="1"/>
  <c r="AE540" i="3"/>
  <c r="P540" i="3"/>
  <c r="K558" i="3"/>
  <c r="L558" i="3" s="1"/>
  <c r="AR569" i="3"/>
  <c r="AX569" i="3" s="1"/>
  <c r="AN569" i="3"/>
  <c r="K572" i="3"/>
  <c r="O572" i="3" s="1"/>
  <c r="O580" i="3"/>
  <c r="L580" i="3"/>
  <c r="AM586" i="3"/>
  <c r="M586" i="3"/>
  <c r="V586" i="3"/>
  <c r="AP586" i="3"/>
  <c r="D586" i="3"/>
  <c r="V344" i="3"/>
  <c r="AM372" i="3"/>
  <c r="AH375" i="3"/>
  <c r="AN379" i="3"/>
  <c r="D382" i="3"/>
  <c r="N382" i="3" s="1"/>
  <c r="AI384" i="3"/>
  <c r="H389" i="3"/>
  <c r="O390" i="3"/>
  <c r="AN390" i="3"/>
  <c r="AN391" i="3"/>
  <c r="AO405" i="3"/>
  <c r="AQ405" i="3" s="1"/>
  <c r="L412" i="3"/>
  <c r="V423" i="3"/>
  <c r="AR454" i="3"/>
  <c r="AW454" i="3" s="1"/>
  <c r="AM454" i="3"/>
  <c r="AM461" i="3"/>
  <c r="AP461" i="3"/>
  <c r="AP492" i="3"/>
  <c r="AO492" i="3"/>
  <c r="AQ492" i="3" s="1"/>
  <c r="AN492" i="3"/>
  <c r="P494" i="3"/>
  <c r="AE494" i="3"/>
  <c r="M494" i="3"/>
  <c r="AH495" i="3"/>
  <c r="N497" i="3"/>
  <c r="H507" i="3"/>
  <c r="V519" i="3"/>
  <c r="AE519" i="3"/>
  <c r="M519" i="3"/>
  <c r="H519" i="3"/>
  <c r="P531" i="3"/>
  <c r="AE531" i="3"/>
  <c r="H533" i="3"/>
  <c r="AN535" i="3"/>
  <c r="AM535" i="3"/>
  <c r="AW538" i="3"/>
  <c r="V554" i="3"/>
  <c r="D554" i="3"/>
  <c r="N554" i="3" s="1"/>
  <c r="P569" i="3"/>
  <c r="AM569" i="3"/>
  <c r="AO591" i="3"/>
  <c r="AQ591" i="3" s="1"/>
  <c r="AR591" i="3"/>
  <c r="AX591" i="3" s="1"/>
  <c r="AP591" i="3"/>
  <c r="AN591" i="3"/>
  <c r="AP602" i="3"/>
  <c r="AO602" i="3"/>
  <c r="AQ602" i="3" s="1"/>
  <c r="O622" i="3"/>
  <c r="L622" i="3"/>
  <c r="AT626" i="3"/>
  <c r="AU626" i="3" s="1"/>
  <c r="AQ626" i="3"/>
  <c r="K346" i="3"/>
  <c r="O346" i="3" s="1"/>
  <c r="K357" i="3"/>
  <c r="O357" i="3" s="1"/>
  <c r="AT359" i="3"/>
  <c r="AU359" i="3" s="1"/>
  <c r="K362" i="3"/>
  <c r="N370" i="3"/>
  <c r="AP376" i="3"/>
  <c r="K389" i="3"/>
  <c r="O389" i="3" s="1"/>
  <c r="N397" i="3"/>
  <c r="D404" i="3"/>
  <c r="N404" i="3" s="1"/>
  <c r="H405" i="3"/>
  <c r="AP405" i="3"/>
  <c r="AH406" i="3"/>
  <c r="K417" i="3"/>
  <c r="L417" i="3" s="1"/>
  <c r="AE417" i="3"/>
  <c r="AP429" i="3"/>
  <c r="H433" i="3"/>
  <c r="AR435" i="3"/>
  <c r="D444" i="3"/>
  <c r="N444" i="3" s="1"/>
  <c r="K448" i="3"/>
  <c r="AN454" i="3"/>
  <c r="AO456" i="3"/>
  <c r="AQ456" i="3" s="1"/>
  <c r="K459" i="3"/>
  <c r="O459" i="3" s="1"/>
  <c r="AE460" i="3"/>
  <c r="K466" i="3"/>
  <c r="O466" i="3" s="1"/>
  <c r="D472" i="3"/>
  <c r="N472" i="3" s="1"/>
  <c r="AR492" i="3"/>
  <c r="K507" i="3"/>
  <c r="L507" i="3" s="1"/>
  <c r="P514" i="3"/>
  <c r="M514" i="3"/>
  <c r="AE514" i="3"/>
  <c r="D519" i="3"/>
  <c r="N519" i="3" s="1"/>
  <c r="AI525" i="3"/>
  <c r="AH525" i="3"/>
  <c r="N528" i="3"/>
  <c r="D531" i="3"/>
  <c r="N531" i="3" s="1"/>
  <c r="K533" i="3"/>
  <c r="O534" i="3"/>
  <c r="AO535" i="3"/>
  <c r="AQ535" i="3" s="1"/>
  <c r="AH539" i="3"/>
  <c r="M539" i="3"/>
  <c r="H539" i="3"/>
  <c r="AM539" i="3"/>
  <c r="P545" i="3"/>
  <c r="H545" i="3"/>
  <c r="AT560" i="3"/>
  <c r="AU560" i="3" s="1"/>
  <c r="AI584" i="3"/>
  <c r="AH584" i="3"/>
  <c r="V590" i="3"/>
  <c r="P590" i="3"/>
  <c r="AE590" i="3"/>
  <c r="AR595" i="3"/>
  <c r="AX595" i="3" s="1"/>
  <c r="AO595" i="3"/>
  <c r="AQ595" i="3" s="1"/>
  <c r="AN595" i="3"/>
  <c r="AI661" i="3"/>
  <c r="AH661" i="3"/>
  <c r="O682" i="3"/>
  <c r="L682" i="3"/>
  <c r="V464" i="3"/>
  <c r="V477" i="3"/>
  <c r="K489" i="3"/>
  <c r="O489" i="3" s="1"/>
  <c r="AP495" i="3"/>
  <c r="P504" i="3"/>
  <c r="V511" i="3"/>
  <c r="AO527" i="3"/>
  <c r="AQ527" i="3" s="1"/>
  <c r="AH528" i="3"/>
  <c r="AT538" i="3"/>
  <c r="AU538" i="3" s="1"/>
  <c r="AH551" i="3"/>
  <c r="AR568" i="3"/>
  <c r="K578" i="3"/>
  <c r="L578" i="3" s="1"/>
  <c r="H588" i="3"/>
  <c r="V588" i="3"/>
  <c r="AR589" i="3"/>
  <c r="D605" i="3"/>
  <c r="N605" i="3" s="1"/>
  <c r="M605" i="3"/>
  <c r="AR607" i="3"/>
  <c r="AS607" i="3" s="1"/>
  <c r="AE609" i="3"/>
  <c r="M609" i="3"/>
  <c r="H609" i="3"/>
  <c r="AM613" i="3"/>
  <c r="K621" i="3"/>
  <c r="AN633" i="3"/>
  <c r="AO633" i="3"/>
  <c r="AQ633" i="3" s="1"/>
  <c r="O659" i="3"/>
  <c r="AP659" i="3"/>
  <c r="AO659" i="3"/>
  <c r="L728" i="3"/>
  <c r="AH531" i="3"/>
  <c r="D546" i="3"/>
  <c r="N546" i="3" s="1"/>
  <c r="M546" i="3"/>
  <c r="V547" i="3"/>
  <c r="V561" i="3"/>
  <c r="M561" i="3"/>
  <c r="AE561" i="3"/>
  <c r="P564" i="3"/>
  <c r="AE564" i="3"/>
  <c r="M564" i="3"/>
  <c r="M565" i="3"/>
  <c r="H565" i="3"/>
  <c r="L635" i="3"/>
  <c r="O635" i="3"/>
  <c r="AI647" i="3"/>
  <c r="AH647" i="3"/>
  <c r="AT654" i="3"/>
  <c r="AU654" i="3" s="1"/>
  <c r="H654" i="3"/>
  <c r="AM654" i="3"/>
  <c r="M654" i="3"/>
  <c r="V654" i="3"/>
  <c r="O655" i="3"/>
  <c r="L655" i="3"/>
  <c r="AX699" i="3"/>
  <c r="AS699" i="3"/>
  <c r="M568" i="3"/>
  <c r="P568" i="3"/>
  <c r="AP572" i="3"/>
  <c r="K602" i="3"/>
  <c r="O602" i="3" s="1"/>
  <c r="L605" i="3"/>
  <c r="O605" i="3"/>
  <c r="O609" i="3"/>
  <c r="L609" i="3"/>
  <c r="D617" i="3"/>
  <c r="N617" i="3" s="1"/>
  <c r="AM617" i="3"/>
  <c r="M617" i="3"/>
  <c r="H617" i="3"/>
  <c r="AR617" i="3"/>
  <c r="AW617" i="3" s="1"/>
  <c r="V617" i="3"/>
  <c r="AO639" i="3"/>
  <c r="AQ639" i="3" s="1"/>
  <c r="AM639" i="3"/>
  <c r="D641" i="3"/>
  <c r="N641" i="3" s="1"/>
  <c r="H641" i="3"/>
  <c r="V641" i="3"/>
  <c r="M641" i="3"/>
  <c r="K652" i="3"/>
  <c r="O663" i="3"/>
  <c r="L663" i="3"/>
  <c r="O561" i="3"/>
  <c r="L561" i="3"/>
  <c r="AX578" i="3"/>
  <c r="L581" i="3"/>
  <c r="AH583" i="3"/>
  <c r="AE589" i="3"/>
  <c r="M589" i="3"/>
  <c r="H589" i="3"/>
  <c r="V589" i="3"/>
  <c r="H607" i="3"/>
  <c r="AM607" i="3"/>
  <c r="AE607" i="3"/>
  <c r="M607" i="3"/>
  <c r="AH613" i="3"/>
  <c r="H613" i="3"/>
  <c r="V613" i="3"/>
  <c r="D613" i="3"/>
  <c r="N613" i="3" s="1"/>
  <c r="AP639" i="3"/>
  <c r="V649" i="3"/>
  <c r="D649" i="3"/>
  <c r="N649" i="3" s="1"/>
  <c r="H649" i="3"/>
  <c r="M649" i="3"/>
  <c r="AP670" i="3"/>
  <c r="AO670" i="3"/>
  <c r="AQ670" i="3" s="1"/>
  <c r="AM670" i="3"/>
  <c r="AR681" i="3"/>
  <c r="AX681" i="3" s="1"/>
  <c r="AO681" i="3"/>
  <c r="AN681" i="3"/>
  <c r="AM681" i="3"/>
  <c r="V716" i="3"/>
  <c r="M716" i="3"/>
  <c r="H716" i="3"/>
  <c r="AE716" i="3"/>
  <c r="AN735" i="3"/>
  <c r="AO735" i="3"/>
  <c r="N511" i="3"/>
  <c r="AE538" i="3"/>
  <c r="K546" i="3"/>
  <c r="O546" i="3" s="1"/>
  <c r="AN548" i="3"/>
  <c r="AI551" i="3"/>
  <c r="AM553" i="3"/>
  <c r="AM554" i="3"/>
  <c r="AH557" i="3"/>
  <c r="AN561" i="3"/>
  <c r="AE565" i="3"/>
  <c r="AI566" i="3"/>
  <c r="N574" i="3"/>
  <c r="AS578" i="3"/>
  <c r="D589" i="3"/>
  <c r="AP592" i="3"/>
  <c r="AO592" i="3"/>
  <c r="AQ592" i="3" s="1"/>
  <c r="AN592" i="3"/>
  <c r="AE597" i="3"/>
  <c r="M597" i="3"/>
  <c r="AN615" i="3"/>
  <c r="V665" i="3"/>
  <c r="D665" i="3"/>
  <c r="H665" i="3"/>
  <c r="M665" i="3"/>
  <c r="V688" i="3"/>
  <c r="D688" i="3"/>
  <c r="N688" i="3" s="1"/>
  <c r="AM732" i="3"/>
  <c r="K482" i="3"/>
  <c r="L482" i="3" s="1"/>
  <c r="K491" i="3"/>
  <c r="L491" i="3" s="1"/>
  <c r="AP491" i="3"/>
  <c r="AH515" i="3"/>
  <c r="D530" i="3"/>
  <c r="AH532" i="3"/>
  <c r="AM546" i="3"/>
  <c r="AE547" i="3"/>
  <c r="AI549" i="3"/>
  <c r="L550" i="3"/>
  <c r="AN553" i="3"/>
  <c r="AN554" i="3"/>
  <c r="AO556" i="3"/>
  <c r="AQ556" i="3" s="1"/>
  <c r="AR561" i="3"/>
  <c r="AS561" i="3" s="1"/>
  <c r="P565" i="3"/>
  <c r="AE568" i="3"/>
  <c r="L575" i="3"/>
  <c r="AH581" i="3"/>
  <c r="AH590" i="3"/>
  <c r="AR592" i="3"/>
  <c r="AS592" i="3" s="1"/>
  <c r="D597" i="3"/>
  <c r="N597" i="3" s="1"/>
  <c r="P600" i="3"/>
  <c r="AP600" i="3"/>
  <c r="AO600" i="3"/>
  <c r="AQ600" i="3" s="1"/>
  <c r="AE612" i="3"/>
  <c r="P612" i="3"/>
  <c r="AM615" i="3"/>
  <c r="D622" i="3"/>
  <c r="N622" i="3" s="1"/>
  <c r="V622" i="3"/>
  <c r="AP624" i="3"/>
  <c r="AN624" i="3"/>
  <c r="AM624" i="3"/>
  <c r="AM625" i="3"/>
  <c r="AR629" i="3"/>
  <c r="AW629" i="3" s="1"/>
  <c r="AO629" i="3"/>
  <c r="AQ629" i="3" s="1"/>
  <c r="AN629" i="3"/>
  <c r="AM629" i="3"/>
  <c r="AM638" i="3"/>
  <c r="AR638" i="3"/>
  <c r="AX638" i="3" s="1"/>
  <c r="AN643" i="3"/>
  <c r="AI643" i="3"/>
  <c r="AM704" i="3"/>
  <c r="AP704" i="3"/>
  <c r="AN704" i="3"/>
  <c r="AI746" i="3"/>
  <c r="AH746" i="3"/>
  <c r="AT488" i="3"/>
  <c r="AU488" i="3" s="1"/>
  <c r="V488" i="3"/>
  <c r="AM491" i="3"/>
  <c r="P538" i="3"/>
  <c r="AN546" i="3"/>
  <c r="P547" i="3"/>
  <c r="AO553" i="3"/>
  <c r="AQ553" i="3" s="1"/>
  <c r="O560" i="3"/>
  <c r="AP560" i="3"/>
  <c r="AP564" i="3"/>
  <c r="AP565" i="3"/>
  <c r="AP576" i="3"/>
  <c r="AH594" i="3"/>
  <c r="M594" i="3"/>
  <c r="AE594" i="3"/>
  <c r="AN600" i="3"/>
  <c r="AO624" i="3"/>
  <c r="O628" i="3"/>
  <c r="AW635" i="3"/>
  <c r="AR641" i="3"/>
  <c r="AW641" i="3" s="1"/>
  <c r="AP641" i="3"/>
  <c r="AN641" i="3"/>
  <c r="AM641" i="3"/>
  <c r="AR649" i="3"/>
  <c r="AS649" i="3" s="1"/>
  <c r="AM649" i="3"/>
  <c r="AH665" i="3"/>
  <c r="O683" i="3"/>
  <c r="L703" i="3"/>
  <c r="O703" i="3"/>
  <c r="AE706" i="3"/>
  <c r="AR706" i="3"/>
  <c r="AS706" i="3" s="1"/>
  <c r="AM740" i="3"/>
  <c r="AO740" i="3"/>
  <c r="AQ740" i="3" s="1"/>
  <c r="AR466" i="3"/>
  <c r="AW466" i="3" s="1"/>
  <c r="D488" i="3"/>
  <c r="N488" i="3" s="1"/>
  <c r="AO491" i="3"/>
  <c r="AQ491" i="3" s="1"/>
  <c r="D499" i="3"/>
  <c r="N499" i="3" s="1"/>
  <c r="V499" i="3"/>
  <c r="AP500" i="3"/>
  <c r="AN502" i="3"/>
  <c r="K508" i="3"/>
  <c r="O508" i="3" s="1"/>
  <c r="AN509" i="3"/>
  <c r="AH511" i="3"/>
  <c r="D522" i="3"/>
  <c r="N522" i="3" s="1"/>
  <c r="AM534" i="3"/>
  <c r="P535" i="3"/>
  <c r="AE535" i="3"/>
  <c r="AH537" i="3"/>
  <c r="AP538" i="3"/>
  <c r="AN542" i="3"/>
  <c r="K544" i="3"/>
  <c r="O544" i="3" s="1"/>
  <c r="AH545" i="3"/>
  <c r="AN549" i="3"/>
  <c r="AE559" i="3"/>
  <c r="M562" i="3"/>
  <c r="H562" i="3"/>
  <c r="L563" i="3"/>
  <c r="O563" i="3"/>
  <c r="AH563" i="3"/>
  <c r="AM565" i="3"/>
  <c r="AP568" i="3"/>
  <c r="AW578" i="3"/>
  <c r="P588" i="3"/>
  <c r="AH588" i="3"/>
  <c r="AM590" i="3"/>
  <c r="H593" i="3"/>
  <c r="AM593" i="3"/>
  <c r="AN607" i="3"/>
  <c r="AI607" i="3"/>
  <c r="AR624" i="3"/>
  <c r="AS624" i="3" s="1"/>
  <c r="P626" i="3"/>
  <c r="AE626" i="3"/>
  <c r="M630" i="3"/>
  <c r="AH630" i="3"/>
  <c r="AE630" i="3"/>
  <c r="P630" i="3"/>
  <c r="AR630" i="3"/>
  <c r="AW630" i="3" s="1"/>
  <c r="V630" i="3"/>
  <c r="D630" i="3"/>
  <c r="N630" i="3" s="1"/>
  <c r="AO641" i="3"/>
  <c r="O679" i="3"/>
  <c r="L679" i="3"/>
  <c r="AN453" i="3"/>
  <c r="K460" i="3"/>
  <c r="L460" i="3" s="1"/>
  <c r="K461" i="3"/>
  <c r="AM466" i="3"/>
  <c r="AM470" i="3"/>
  <c r="D480" i="3"/>
  <c r="N480" i="3" s="1"/>
  <c r="AH481" i="3"/>
  <c r="D483" i="3"/>
  <c r="N483" i="3" s="1"/>
  <c r="AT500" i="3"/>
  <c r="AU500" i="3" s="1"/>
  <c r="V500" i="3"/>
  <c r="AE504" i="3"/>
  <c r="AM507" i="3"/>
  <c r="AP509" i="3"/>
  <c r="AN512" i="3"/>
  <c r="V522" i="3"/>
  <c r="D523" i="3"/>
  <c r="N523" i="3" s="1"/>
  <c r="AR523" i="3"/>
  <c r="AX523" i="3" s="1"/>
  <c r="K526" i="3"/>
  <c r="O526" i="3" s="1"/>
  <c r="AH526" i="3"/>
  <c r="AN534" i="3"/>
  <c r="M544" i="3"/>
  <c r="AP546" i="3"/>
  <c r="AO549" i="3"/>
  <c r="AQ549" i="3" s="1"/>
  <c r="AP550" i="3"/>
  <c r="AO551" i="3"/>
  <c r="AQ551" i="3" s="1"/>
  <c r="V557" i="3"/>
  <c r="AM558" i="3"/>
  <c r="H558" i="3"/>
  <c r="O559" i="3"/>
  <c r="D562" i="3"/>
  <c r="N562" i="3" s="1"/>
  <c r="AR564" i="3"/>
  <c r="AX564" i="3" s="1"/>
  <c r="AN565" i="3"/>
  <c r="P567" i="3"/>
  <c r="AH567" i="3"/>
  <c r="K570" i="3"/>
  <c r="O570" i="3" s="1"/>
  <c r="H583" i="3"/>
  <c r="V583" i="3"/>
  <c r="D583" i="3"/>
  <c r="N583" i="3" s="1"/>
  <c r="AT587" i="3"/>
  <c r="AU587" i="3" s="1"/>
  <c r="D593" i="3"/>
  <c r="N593" i="3" s="1"/>
  <c r="K596" i="3"/>
  <c r="H597" i="3"/>
  <c r="P607" i="3"/>
  <c r="V609" i="3"/>
  <c r="V611" i="3"/>
  <c r="M611" i="3"/>
  <c r="AE611" i="3"/>
  <c r="D611" i="3"/>
  <c r="N611" i="3" s="1"/>
  <c r="AP618" i="3"/>
  <c r="H622" i="3"/>
  <c r="O640" i="3"/>
  <c r="L640" i="3"/>
  <c r="M644" i="3"/>
  <c r="V644" i="3"/>
  <c r="D644" i="3"/>
  <c r="N644" i="3" s="1"/>
  <c r="O651" i="3"/>
  <c r="L651" i="3"/>
  <c r="AO665" i="3"/>
  <c r="AQ665" i="3" s="1"/>
  <c r="AN665" i="3"/>
  <c r="AM665" i="3"/>
  <c r="N679" i="3"/>
  <c r="AI679" i="3"/>
  <c r="AP713" i="3"/>
  <c r="AN713" i="3"/>
  <c r="AO713" i="3"/>
  <c r="V732" i="3"/>
  <c r="K614" i="3"/>
  <c r="L614" i="3" s="1"/>
  <c r="K619" i="3"/>
  <c r="L619" i="3" s="1"/>
  <c r="N658" i="3"/>
  <c r="AH691" i="3"/>
  <c r="AI691" i="3"/>
  <c r="AN693" i="3"/>
  <c r="AM693" i="3"/>
  <c r="L697" i="3"/>
  <c r="O697" i="3"/>
  <c r="AW700" i="3"/>
  <c r="AS700" i="3"/>
  <c r="AR738" i="3"/>
  <c r="AS738" i="3" s="1"/>
  <c r="AP738" i="3"/>
  <c r="AO738" i="3"/>
  <c r="AQ738" i="3" s="1"/>
  <c r="AM738" i="3"/>
  <c r="K627" i="3"/>
  <c r="O627" i="3" s="1"/>
  <c r="K646" i="3"/>
  <c r="O646" i="3" s="1"/>
  <c r="AN648" i="3"/>
  <c r="H655" i="3"/>
  <c r="AE655" i="3"/>
  <c r="M655" i="3"/>
  <c r="N678" i="3"/>
  <c r="H689" i="3"/>
  <c r="D689" i="3"/>
  <c r="N689" i="3" s="1"/>
  <c r="AO693" i="3"/>
  <c r="AQ693" i="3" s="1"/>
  <c r="L740" i="3"/>
  <c r="O740" i="3"/>
  <c r="H755" i="3"/>
  <c r="AR755" i="3"/>
  <c r="AX755" i="3" s="1"/>
  <c r="V755" i="3"/>
  <c r="D755" i="3"/>
  <c r="N755" i="3" s="1"/>
  <c r="K606" i="3"/>
  <c r="O606" i="3" s="1"/>
  <c r="AN619" i="3"/>
  <c r="AH623" i="3"/>
  <c r="V624" i="3"/>
  <c r="O629" i="3"/>
  <c r="V635" i="3"/>
  <c r="AR657" i="3"/>
  <c r="AW657" i="3" s="1"/>
  <c r="AM657" i="3"/>
  <c r="AR664" i="3"/>
  <c r="AX664" i="3" s="1"/>
  <c r="AM671" i="3"/>
  <c r="AP671" i="3"/>
  <c r="AT671" i="3"/>
  <c r="AU671" i="3" s="1"/>
  <c r="AR671" i="3"/>
  <c r="AX671" i="3" s="1"/>
  <c r="D671" i="3"/>
  <c r="N671" i="3" s="1"/>
  <c r="AN687" i="3"/>
  <c r="AI702" i="3"/>
  <c r="AH702" i="3"/>
  <c r="AE725" i="3"/>
  <c r="D725" i="3"/>
  <c r="N725" i="3" s="1"/>
  <c r="AR725" i="3"/>
  <c r="AN746" i="3"/>
  <c r="D615" i="3"/>
  <c r="N615" i="3" s="1"/>
  <c r="K618" i="3"/>
  <c r="O618" i="3" s="1"/>
  <c r="AI619" i="3"/>
  <c r="D623" i="3"/>
  <c r="N623" i="3" s="1"/>
  <c r="V623" i="3"/>
  <c r="AI629" i="3"/>
  <c r="H635" i="3"/>
  <c r="AN636" i="3"/>
  <c r="M647" i="3"/>
  <c r="D647" i="3"/>
  <c r="N647" i="3" s="1"/>
  <c r="N650" i="3"/>
  <c r="AN657" i="3"/>
  <c r="AR658" i="3"/>
  <c r="AX658" i="3" s="1"/>
  <c r="AO658" i="3"/>
  <c r="AQ658" i="3" s="1"/>
  <c r="AN658" i="3"/>
  <c r="AM660" i="3"/>
  <c r="AP660" i="3"/>
  <c r="AO660" i="3"/>
  <c r="AN660" i="3"/>
  <c r="D672" i="3"/>
  <c r="N672" i="3" s="1"/>
  <c r="M672" i="3"/>
  <c r="H677" i="3"/>
  <c r="D677" i="3"/>
  <c r="N677" i="3" s="1"/>
  <c r="M700" i="3"/>
  <c r="AT700" i="3"/>
  <c r="AU700" i="3" s="1"/>
  <c r="D700" i="3"/>
  <c r="N700" i="3" s="1"/>
  <c r="AE700" i="3"/>
  <c r="P700" i="3"/>
  <c r="O721" i="3"/>
  <c r="L721" i="3"/>
  <c r="M727" i="3"/>
  <c r="AE727" i="3"/>
  <c r="H727" i="3"/>
  <c r="D727" i="3"/>
  <c r="N727" i="3" s="1"/>
  <c r="AP733" i="3"/>
  <c r="AO733" i="3"/>
  <c r="AN733" i="3"/>
  <c r="AX737" i="3"/>
  <c r="D748" i="3"/>
  <c r="N748" i="3" s="1"/>
  <c r="H748" i="3"/>
  <c r="K610" i="3"/>
  <c r="O610" i="3" s="1"/>
  <c r="H624" i="3"/>
  <c r="N625" i="3"/>
  <c r="AP636" i="3"/>
  <c r="AN637" i="3"/>
  <c r="AP657" i="3"/>
  <c r="H669" i="3"/>
  <c r="AR669" i="3"/>
  <c r="AW669" i="3" s="1"/>
  <c r="D669" i="3"/>
  <c r="N669" i="3" s="1"/>
  <c r="P678" i="3"/>
  <c r="AM716" i="3"/>
  <c r="AR716" i="3"/>
  <c r="AS716" i="3" s="1"/>
  <c r="AP716" i="3"/>
  <c r="AO716" i="3"/>
  <c r="AT716" i="3" s="1"/>
  <c r="AU716" i="3" s="1"/>
  <c r="AN716" i="3"/>
  <c r="AI745" i="3"/>
  <c r="AN745" i="3"/>
  <c r="O752" i="3"/>
  <c r="L752" i="3"/>
  <c r="P754" i="3"/>
  <c r="AE754" i="3"/>
  <c r="D754" i="3"/>
  <c r="N754" i="3" s="1"/>
  <c r="K562" i="3"/>
  <c r="O562" i="3" s="1"/>
  <c r="K567" i="3"/>
  <c r="O567" i="3" s="1"/>
  <c r="AR586" i="3"/>
  <c r="D595" i="3"/>
  <c r="N595" i="3" s="1"/>
  <c r="AH601" i="3"/>
  <c r="V603" i="3"/>
  <c r="K608" i="3"/>
  <c r="O608" i="3" s="1"/>
  <c r="AP617" i="3"/>
  <c r="V619" i="3"/>
  <c r="H623" i="3"/>
  <c r="K624" i="3"/>
  <c r="O624" i="3" s="1"/>
  <c r="D628" i="3"/>
  <c r="K634" i="3"/>
  <c r="O634" i="3" s="1"/>
  <c r="AR636" i="3"/>
  <c r="D639" i="3"/>
  <c r="K643" i="3"/>
  <c r="L643" i="3" s="1"/>
  <c r="AN651" i="3"/>
  <c r="AM659" i="3"/>
  <c r="M659" i="3"/>
  <c r="L667" i="3"/>
  <c r="H672" i="3"/>
  <c r="AP689" i="3"/>
  <c r="AM689" i="3"/>
  <c r="H700" i="3"/>
  <c r="V703" i="3"/>
  <c r="M703" i="3"/>
  <c r="H703" i="3"/>
  <c r="AP703" i="3"/>
  <c r="D703" i="3"/>
  <c r="N703" i="3" s="1"/>
  <c r="O718" i="3"/>
  <c r="L718" i="3"/>
  <c r="H592" i="3"/>
  <c r="AE598" i="3"/>
  <c r="H625" i="3"/>
  <c r="N628" i="3"/>
  <c r="D646" i="3"/>
  <c r="N646" i="3" s="1"/>
  <c r="V646" i="3"/>
  <c r="M646" i="3"/>
  <c r="O648" i="3"/>
  <c r="L648" i="3"/>
  <c r="P655" i="3"/>
  <c r="N659" i="3"/>
  <c r="D660" i="3"/>
  <c r="N660" i="3" s="1"/>
  <c r="H660" i="3"/>
  <c r="V660" i="3"/>
  <c r="AE660" i="3"/>
  <c r="P660" i="3"/>
  <c r="M661" i="3"/>
  <c r="D661" i="3"/>
  <c r="V695" i="3"/>
  <c r="AP695" i="3"/>
  <c r="AR695" i="3"/>
  <c r="AS695" i="3" s="1"/>
  <c r="AH727" i="3"/>
  <c r="AP757" i="3"/>
  <c r="AO757" i="3"/>
  <c r="AQ757" i="3" s="1"/>
  <c r="AN757" i="3"/>
  <c r="K545" i="3"/>
  <c r="L545" i="3" s="1"/>
  <c r="K547" i="3"/>
  <c r="L547" i="3" s="1"/>
  <c r="K551" i="3"/>
  <c r="O551" i="3" s="1"/>
  <c r="K555" i="3"/>
  <c r="O555" i="3" s="1"/>
  <c r="K557" i="3"/>
  <c r="O557" i="3" s="1"/>
  <c r="L569" i="3"/>
  <c r="AN575" i="3"/>
  <c r="AN586" i="3"/>
  <c r="K600" i="3"/>
  <c r="K603" i="3"/>
  <c r="AN617" i="3"/>
  <c r="AP622" i="3"/>
  <c r="M624" i="3"/>
  <c r="K626" i="3"/>
  <c r="P647" i="3"/>
  <c r="AE647" i="3"/>
  <c r="AH648" i="3"/>
  <c r="AP654" i="3"/>
  <c r="AH666" i="3"/>
  <c r="AN666" i="3"/>
  <c r="AR667" i="3"/>
  <c r="AW667" i="3" s="1"/>
  <c r="M671" i="3"/>
  <c r="M677" i="3"/>
  <c r="AR677" i="3"/>
  <c r="AS677" i="3" s="1"/>
  <c r="AP677" i="3"/>
  <c r="AM688" i="3"/>
  <c r="AR688" i="3"/>
  <c r="AX688" i="3" s="1"/>
  <c r="AO688" i="3"/>
  <c r="AQ688" i="3" s="1"/>
  <c r="AP700" i="3"/>
  <c r="AN700" i="3"/>
  <c r="AP701" i="3"/>
  <c r="AO701" i="3"/>
  <c r="AI704" i="3"/>
  <c r="AH704" i="3"/>
  <c r="AN708" i="3"/>
  <c r="M719" i="3"/>
  <c r="H719" i="3"/>
  <c r="V719" i="3"/>
  <c r="D719" i="3"/>
  <c r="N719" i="3" s="1"/>
  <c r="P727" i="3"/>
  <c r="AI729" i="3"/>
  <c r="AH729" i="3"/>
  <c r="AI732" i="3"/>
  <c r="AH732" i="3"/>
  <c r="M748" i="3"/>
  <c r="AH748" i="3"/>
  <c r="AH754" i="3"/>
  <c r="K673" i="3"/>
  <c r="L673" i="3" s="1"/>
  <c r="K681" i="3"/>
  <c r="K687" i="3"/>
  <c r="AP698" i="3"/>
  <c r="K700" i="3"/>
  <c r="L700" i="3" s="1"/>
  <c r="AN703" i="3"/>
  <c r="M709" i="3"/>
  <c r="P728" i="3"/>
  <c r="AT730" i="3"/>
  <c r="AU730" i="3" s="1"/>
  <c r="AR731" i="3"/>
  <c r="K737" i="3"/>
  <c r="K745" i="3"/>
  <c r="O745" i="3" s="1"/>
  <c r="M747" i="3"/>
  <c r="AR750" i="3"/>
  <c r="AX750" i="3" s="1"/>
  <c r="N682" i="3"/>
  <c r="P707" i="3"/>
  <c r="AP709" i="3"/>
  <c r="V711" i="3"/>
  <c r="M715" i="3"/>
  <c r="V717" i="3"/>
  <c r="AP728" i="3"/>
  <c r="AN731" i="3"/>
  <c r="K734" i="3"/>
  <c r="O734" i="3" s="1"/>
  <c r="L741" i="3"/>
  <c r="D742" i="3"/>
  <c r="N742" i="3" s="1"/>
  <c r="AO745" i="3"/>
  <c r="AQ745" i="3" s="1"/>
  <c r="P747" i="3"/>
  <c r="K653" i="3"/>
  <c r="O653" i="3" s="1"/>
  <c r="K666" i="3"/>
  <c r="K678" i="3"/>
  <c r="O678" i="3" s="1"/>
  <c r="M679" i="3"/>
  <c r="AE681" i="3"/>
  <c r="H684" i="3"/>
  <c r="M686" i="3"/>
  <c r="AP690" i="3"/>
  <c r="V699" i="3"/>
  <c r="D702" i="3"/>
  <c r="N702" i="3" s="1"/>
  <c r="AR703" i="3"/>
  <c r="AR707" i="3"/>
  <c r="AW707" i="3" s="1"/>
  <c r="P713" i="3"/>
  <c r="K714" i="3"/>
  <c r="O714" i="3" s="1"/>
  <c r="AW715" i="3"/>
  <c r="D717" i="3"/>
  <c r="N717" i="3" s="1"/>
  <c r="D718" i="3"/>
  <c r="N718" i="3" s="1"/>
  <c r="K720" i="3"/>
  <c r="K722" i="3"/>
  <c r="L722" i="3" s="1"/>
  <c r="AH722" i="3"/>
  <c r="H724" i="3"/>
  <c r="D728" i="3"/>
  <c r="N728" i="3" s="1"/>
  <c r="D731" i="3"/>
  <c r="N731" i="3" s="1"/>
  <c r="AO731" i="3"/>
  <c r="AQ731" i="3" s="1"/>
  <c r="AH735" i="3"/>
  <c r="AE737" i="3"/>
  <c r="H739" i="3"/>
  <c r="K743" i="3"/>
  <c r="O743" i="3" s="1"/>
  <c r="D749" i="3"/>
  <c r="N749" i="3" s="1"/>
  <c r="H750" i="3"/>
  <c r="K754" i="3"/>
  <c r="K685" i="3"/>
  <c r="L685" i="3" s="1"/>
  <c r="N691" i="3"/>
  <c r="K698" i="3"/>
  <c r="O698" i="3" s="1"/>
  <c r="V709" i="3"/>
  <c r="K711" i="3"/>
  <c r="K712" i="3"/>
  <c r="L712" i="3" s="1"/>
  <c r="AT729" i="3"/>
  <c r="AU729" i="3" s="1"/>
  <c r="V729" i="3"/>
  <c r="AR741" i="3"/>
  <c r="K742" i="3"/>
  <c r="AP747" i="3"/>
  <c r="N750" i="3"/>
  <c r="N756" i="3"/>
  <c r="K757" i="3"/>
  <c r="V707" i="3"/>
  <c r="N709" i="3"/>
  <c r="M711" i="3"/>
  <c r="N746" i="3"/>
  <c r="AH755" i="3"/>
  <c r="K649" i="3"/>
  <c r="O649" i="3" s="1"/>
  <c r="P682" i="3"/>
  <c r="V686" i="3"/>
  <c r="K690" i="3"/>
  <c r="H691" i="3"/>
  <c r="AN695" i="3"/>
  <c r="P698" i="3"/>
  <c r="N699" i="3"/>
  <c r="AH719" i="3"/>
  <c r="AO723" i="3"/>
  <c r="H726" i="3"/>
  <c r="K730" i="3"/>
  <c r="L730" i="3" s="1"/>
  <c r="V736" i="3"/>
  <c r="D741" i="3"/>
  <c r="V741" i="3"/>
  <c r="AO741" i="3"/>
  <c r="AQ741" i="3" s="1"/>
  <c r="AR748" i="3"/>
  <c r="AH749" i="3"/>
  <c r="AM750" i="3"/>
  <c r="V753" i="3"/>
  <c r="AR754" i="3"/>
  <c r="AS754" i="3" s="1"/>
  <c r="AI755" i="3"/>
  <c r="AE756" i="3"/>
  <c r="N665" i="3"/>
  <c r="AM684" i="3"/>
  <c r="AH711" i="3"/>
  <c r="H715" i="3"/>
  <c r="AR717" i="3"/>
  <c r="AH724" i="3"/>
  <c r="H729" i="3"/>
  <c r="AH730" i="3"/>
  <c r="AE733" i="3"/>
  <c r="D734" i="3"/>
  <c r="N734" i="3" s="1"/>
  <c r="AH738" i="3"/>
  <c r="V738" i="3"/>
  <c r="AP741" i="3"/>
  <c r="H746" i="3"/>
  <c r="AM748" i="3"/>
  <c r="AN750" i="3"/>
  <c r="P751" i="3"/>
  <c r="AW753" i="3"/>
  <c r="AP755" i="3"/>
  <c r="K657" i="3"/>
  <c r="L657" i="3" s="1"/>
  <c r="V658" i="3"/>
  <c r="AH659" i="3"/>
  <c r="K664" i="3"/>
  <c r="K688" i="3"/>
  <c r="O688" i="3" s="1"/>
  <c r="K704" i="3"/>
  <c r="N708" i="3"/>
  <c r="K709" i="3"/>
  <c r="O709" i="3" s="1"/>
  <c r="AI711" i="3"/>
  <c r="AO717" i="3"/>
  <c r="AQ717" i="3" s="1"/>
  <c r="K725" i="3"/>
  <c r="K726" i="3"/>
  <c r="O726" i="3" s="1"/>
  <c r="M728" i="3"/>
  <c r="K729" i="3"/>
  <c r="M730" i="3"/>
  <c r="AI730" i="3"/>
  <c r="AH731" i="3"/>
  <c r="K732" i="3"/>
  <c r="L732" i="3" s="1"/>
  <c r="K746" i="3"/>
  <c r="AN748" i="3"/>
  <c r="N753" i="3"/>
  <c r="AX753" i="3"/>
  <c r="AN755" i="3"/>
  <c r="AP756" i="3"/>
  <c r="L7" i="3"/>
  <c r="O13" i="3"/>
  <c r="L13" i="3"/>
  <c r="L14" i="3"/>
  <c r="O14" i="3"/>
  <c r="O30" i="3"/>
  <c r="L30" i="3"/>
  <c r="AW32" i="3"/>
  <c r="AS32" i="3"/>
  <c r="AX32" i="3"/>
  <c r="N18" i="3"/>
  <c r="O22" i="3"/>
  <c r="AW56" i="3"/>
  <c r="AX33" i="3"/>
  <c r="AS33" i="3"/>
  <c r="AW33" i="3"/>
  <c r="O4" i="3"/>
  <c r="L4" i="3"/>
  <c r="AX21" i="3"/>
  <c r="AW21" i="3"/>
  <c r="AS21" i="3"/>
  <c r="L27" i="3"/>
  <c r="O27" i="3"/>
  <c r="O28" i="3"/>
  <c r="L28" i="3"/>
  <c r="N6" i="3"/>
  <c r="AW20" i="3"/>
  <c r="AS20" i="3"/>
  <c r="AX20" i="3"/>
  <c r="AW23" i="3"/>
  <c r="AX23" i="3"/>
  <c r="O46" i="3"/>
  <c r="L46" i="3"/>
  <c r="L51" i="3"/>
  <c r="L19" i="3"/>
  <c r="O19" i="3"/>
  <c r="O6" i="3"/>
  <c r="L6" i="3"/>
  <c r="O16" i="3"/>
  <c r="L16" i="3"/>
  <c r="L25" i="3"/>
  <c r="L26" i="3"/>
  <c r="O43" i="3"/>
  <c r="L43" i="3"/>
  <c r="O68" i="3"/>
  <c r="L68" i="3"/>
  <c r="AW8" i="3"/>
  <c r="AS11" i="3"/>
  <c r="AX11" i="3"/>
  <c r="AW11" i="3"/>
  <c r="O39" i="3"/>
  <c r="O48" i="3"/>
  <c r="L48" i="3"/>
  <c r="N30" i="3"/>
  <c r="L71" i="3"/>
  <c r="O71" i="3"/>
  <c r="AE16" i="3"/>
  <c r="H67" i="3"/>
  <c r="AP67" i="3"/>
  <c r="AH72" i="3"/>
  <c r="AR89" i="3"/>
  <c r="AO89" i="3"/>
  <c r="AQ89" i="3" s="1"/>
  <c r="AN89" i="3"/>
  <c r="AM89" i="3"/>
  <c r="M97" i="3"/>
  <c r="V97" i="3"/>
  <c r="D97" i="3"/>
  <c r="N97" i="3" s="1"/>
  <c r="AX118" i="3"/>
  <c r="AW118" i="3"/>
  <c r="AS118" i="3"/>
  <c r="AE19" i="3"/>
  <c r="P4" i="3"/>
  <c r="M7" i="3"/>
  <c r="P16" i="3"/>
  <c r="AE28" i="3"/>
  <c r="M31" i="3"/>
  <c r="AN3" i="3"/>
  <c r="D4" i="3"/>
  <c r="N4" i="3" s="1"/>
  <c r="AP5" i="3"/>
  <c r="AR7" i="3"/>
  <c r="V8" i="3"/>
  <c r="AM8" i="3"/>
  <c r="P9" i="3"/>
  <c r="AE9" i="3"/>
  <c r="AT9" i="3"/>
  <c r="AU9" i="3" s="1"/>
  <c r="AH11" i="3"/>
  <c r="M12" i="3"/>
  <c r="H13" i="3"/>
  <c r="AS14" i="3"/>
  <c r="AN15" i="3"/>
  <c r="D16" i="3"/>
  <c r="N16" i="3" s="1"/>
  <c r="AP17" i="3"/>
  <c r="AR19" i="3"/>
  <c r="V20" i="3"/>
  <c r="AM20" i="3"/>
  <c r="P21" i="3"/>
  <c r="AE21" i="3"/>
  <c r="AH23" i="3"/>
  <c r="M24" i="3"/>
  <c r="H25" i="3"/>
  <c r="AN27" i="3"/>
  <c r="D28" i="3"/>
  <c r="N28" i="3" s="1"/>
  <c r="L29" i="3"/>
  <c r="AP29" i="3"/>
  <c r="AR31" i="3"/>
  <c r="V32" i="3"/>
  <c r="AM32" i="3"/>
  <c r="P33" i="3"/>
  <c r="AE33" i="3"/>
  <c r="AS35" i="3"/>
  <c r="AP36" i="3"/>
  <c r="AP38" i="3"/>
  <c r="AP39" i="3"/>
  <c r="AM42" i="3"/>
  <c r="AH44" i="3"/>
  <c r="AS47" i="3"/>
  <c r="AP48" i="3"/>
  <c r="AP50" i="3"/>
  <c r="AP51" i="3"/>
  <c r="AM54" i="3"/>
  <c r="AH56" i="3"/>
  <c r="AS59" i="3"/>
  <c r="AP60" i="3"/>
  <c r="AP62" i="3"/>
  <c r="L65" i="3"/>
  <c r="D67" i="3"/>
  <c r="N67" i="3" s="1"/>
  <c r="AM67" i="3"/>
  <c r="M70" i="3"/>
  <c r="AH71" i="3"/>
  <c r="AO72" i="3"/>
  <c r="AQ72" i="3" s="1"/>
  <c r="AN72" i="3"/>
  <c r="K78" i="3"/>
  <c r="P81" i="3"/>
  <c r="AE85" i="3"/>
  <c r="AP89" i="3"/>
  <c r="AW95" i="3"/>
  <c r="O106" i="3"/>
  <c r="L106" i="3"/>
  <c r="AS116" i="3"/>
  <c r="AX116" i="3"/>
  <c r="AW116" i="3"/>
  <c r="AP71" i="3"/>
  <c r="AN71" i="3"/>
  <c r="AE4" i="3"/>
  <c r="M19" i="3"/>
  <c r="P28" i="3"/>
  <c r="P2" i="3"/>
  <c r="AE2" i="3"/>
  <c r="AN8" i="3"/>
  <c r="D9" i="3"/>
  <c r="N9" i="3" s="1"/>
  <c r="AP10" i="3"/>
  <c r="AR12" i="3"/>
  <c r="V13" i="3"/>
  <c r="AM13" i="3"/>
  <c r="P14" i="3"/>
  <c r="AE14" i="3"/>
  <c r="AN20" i="3"/>
  <c r="D21" i="3"/>
  <c r="N21" i="3" s="1"/>
  <c r="AP22" i="3"/>
  <c r="AR24" i="3"/>
  <c r="V25" i="3"/>
  <c r="AM25" i="3"/>
  <c r="P26" i="3"/>
  <c r="AE26" i="3"/>
  <c r="AN32" i="3"/>
  <c r="D33" i="3"/>
  <c r="N33" i="3" s="1"/>
  <c r="P34" i="3"/>
  <c r="AE34" i="3"/>
  <c r="AR40" i="3"/>
  <c r="AN42" i="3"/>
  <c r="D44" i="3"/>
  <c r="N44" i="3" s="1"/>
  <c r="P46" i="3"/>
  <c r="AE46" i="3"/>
  <c r="AR52" i="3"/>
  <c r="AN54" i="3"/>
  <c r="D56" i="3"/>
  <c r="N56" i="3" s="1"/>
  <c r="P58" i="3"/>
  <c r="AE58" i="3"/>
  <c r="AR62" i="3"/>
  <c r="M64" i="3"/>
  <c r="V67" i="3"/>
  <c r="AT69" i="3"/>
  <c r="AU69" i="3" s="1"/>
  <c r="AE70" i="3"/>
  <c r="AM72" i="3"/>
  <c r="AH85" i="3"/>
  <c r="O92" i="3"/>
  <c r="L92" i="3"/>
  <c r="L107" i="3"/>
  <c r="O107" i="3"/>
  <c r="L111" i="3"/>
  <c r="AI124" i="3"/>
  <c r="AH124" i="3"/>
  <c r="L168" i="3"/>
  <c r="L198" i="3"/>
  <c r="O198" i="3"/>
  <c r="AR77" i="3"/>
  <c r="AO77" i="3"/>
  <c r="AQ77" i="3" s="1"/>
  <c r="AN77" i="3"/>
  <c r="AM77" i="3"/>
  <c r="AR101" i="3"/>
  <c r="AO101" i="3"/>
  <c r="AQ101" i="3" s="1"/>
  <c r="AN101" i="3"/>
  <c r="AM101" i="3"/>
  <c r="H4" i="3"/>
  <c r="D7" i="3"/>
  <c r="N7" i="3" s="1"/>
  <c r="L8" i="3"/>
  <c r="AP8" i="3"/>
  <c r="AM11" i="3"/>
  <c r="P12" i="3"/>
  <c r="AT12" i="3"/>
  <c r="AU12" i="3" s="1"/>
  <c r="AH14" i="3"/>
  <c r="D19" i="3"/>
  <c r="N19" i="3" s="1"/>
  <c r="L20" i="3"/>
  <c r="AP20" i="3"/>
  <c r="AR22" i="3"/>
  <c r="AM23" i="3"/>
  <c r="P24" i="3"/>
  <c r="AE24" i="3"/>
  <c r="AT24" i="3"/>
  <c r="AU24" i="3" s="1"/>
  <c r="AH26" i="3"/>
  <c r="H28" i="3"/>
  <c r="AS29" i="3"/>
  <c r="D31" i="3"/>
  <c r="N31" i="3" s="1"/>
  <c r="L32" i="3"/>
  <c r="AP32" i="3"/>
  <c r="AH34" i="3"/>
  <c r="AX34" i="3"/>
  <c r="AS36" i="3"/>
  <c r="M37" i="3"/>
  <c r="M40" i="3"/>
  <c r="K41" i="3"/>
  <c r="AR42" i="3"/>
  <c r="AM44" i="3"/>
  <c r="AH46" i="3"/>
  <c r="AX46" i="3"/>
  <c r="M49" i="3"/>
  <c r="AS50" i="3"/>
  <c r="M52" i="3"/>
  <c r="K53" i="3"/>
  <c r="AR54" i="3"/>
  <c r="AM56" i="3"/>
  <c r="AH58" i="3"/>
  <c r="AX58" i="3"/>
  <c r="AS60" i="3"/>
  <c r="M61" i="3"/>
  <c r="L62" i="3"/>
  <c r="AT62" i="3"/>
  <c r="AU62" i="3" s="1"/>
  <c r="L63" i="3"/>
  <c r="AM66" i="3"/>
  <c r="AW68" i="3"/>
  <c r="L69" i="3"/>
  <c r="AM71" i="3"/>
  <c r="AP77" i="3"/>
  <c r="AP81" i="3"/>
  <c r="AR85" i="3"/>
  <c r="AP85" i="3"/>
  <c r="AO85" i="3"/>
  <c r="AQ85" i="3" s="1"/>
  <c r="AN85" i="3"/>
  <c r="AM85" i="3"/>
  <c r="O86" i="3"/>
  <c r="O87" i="3"/>
  <c r="L87" i="3"/>
  <c r="O94" i="3"/>
  <c r="L94" i="3"/>
  <c r="AP101" i="3"/>
  <c r="O135" i="3"/>
  <c r="AN138" i="3"/>
  <c r="AI138" i="3"/>
  <c r="AH138" i="3"/>
  <c r="AW138" i="3"/>
  <c r="L143" i="3"/>
  <c r="O143" i="3"/>
  <c r="AS75" i="3"/>
  <c r="AX75" i="3"/>
  <c r="AW75" i="3"/>
  <c r="AI92" i="3"/>
  <c r="AH92" i="3"/>
  <c r="AH2" i="3"/>
  <c r="AR10" i="3"/>
  <c r="AE12" i="3"/>
  <c r="H16" i="3"/>
  <c r="AI2" i="3"/>
  <c r="AR3" i="3"/>
  <c r="V4" i="3"/>
  <c r="AM4" i="3"/>
  <c r="P5" i="3"/>
  <c r="AE5" i="3"/>
  <c r="AH7" i="3"/>
  <c r="M8" i="3"/>
  <c r="H9" i="3"/>
  <c r="AN11" i="3"/>
  <c r="D12" i="3"/>
  <c r="N12" i="3" s="1"/>
  <c r="AI14" i="3"/>
  <c r="AW14" i="3"/>
  <c r="AR15" i="3"/>
  <c r="V16" i="3"/>
  <c r="AM16" i="3"/>
  <c r="P17" i="3"/>
  <c r="AE17" i="3"/>
  <c r="AT17" i="3"/>
  <c r="AU17" i="3" s="1"/>
  <c r="AH19" i="3"/>
  <c r="M20" i="3"/>
  <c r="H21" i="3"/>
  <c r="AN23" i="3"/>
  <c r="D24" i="3"/>
  <c r="N24" i="3" s="1"/>
  <c r="AI26" i="3"/>
  <c r="AR27" i="3"/>
  <c r="V28" i="3"/>
  <c r="AM28" i="3"/>
  <c r="P29" i="3"/>
  <c r="AE29" i="3"/>
  <c r="AH31" i="3"/>
  <c r="M32" i="3"/>
  <c r="H33" i="3"/>
  <c r="AN33" i="3"/>
  <c r="AW35" i="3"/>
  <c r="O37" i="3"/>
  <c r="AE37" i="3"/>
  <c r="M38" i="3"/>
  <c r="AT38" i="3"/>
  <c r="AU38" i="3" s="1"/>
  <c r="AS41" i="3"/>
  <c r="L42" i="3"/>
  <c r="H44" i="3"/>
  <c r="AN44" i="3"/>
  <c r="AN45" i="3"/>
  <c r="AW47" i="3"/>
  <c r="AT48" i="3"/>
  <c r="AU48" i="3" s="1"/>
  <c r="AE49" i="3"/>
  <c r="M50" i="3"/>
  <c r="AT50" i="3"/>
  <c r="AU50" i="3" s="1"/>
  <c r="L54" i="3"/>
  <c r="H56" i="3"/>
  <c r="AN56" i="3"/>
  <c r="AN57" i="3"/>
  <c r="AW59" i="3"/>
  <c r="AE61" i="3"/>
  <c r="M62" i="3"/>
  <c r="AH64" i="3"/>
  <c r="AI65" i="3"/>
  <c r="AN66" i="3"/>
  <c r="AR67" i="3"/>
  <c r="AO71" i="3"/>
  <c r="AQ71" i="3" s="1"/>
  <c r="AR72" i="3"/>
  <c r="AN75" i="3"/>
  <c r="AE97" i="3"/>
  <c r="AI104" i="3"/>
  <c r="AH104" i="3"/>
  <c r="N119" i="3"/>
  <c r="O159" i="3"/>
  <c r="L159" i="3"/>
  <c r="O163" i="3"/>
  <c r="L163" i="3"/>
  <c r="AI221" i="3"/>
  <c r="AH221" i="3"/>
  <c r="AN221" i="3"/>
  <c r="P10" i="3"/>
  <c r="AT10" i="3"/>
  <c r="AU10" i="3" s="1"/>
  <c r="AO11" i="3"/>
  <c r="AQ11" i="3" s="1"/>
  <c r="P22" i="3"/>
  <c r="AE22" i="3"/>
  <c r="AO23" i="3"/>
  <c r="AQ23" i="3" s="1"/>
  <c r="P37" i="3"/>
  <c r="AW39" i="3"/>
  <c r="AE40" i="3"/>
  <c r="AT42" i="3"/>
  <c r="AU42" i="3" s="1"/>
  <c r="AO44" i="3"/>
  <c r="P49" i="3"/>
  <c r="AE52" i="3"/>
  <c r="AT54" i="3"/>
  <c r="AU54" i="3" s="1"/>
  <c r="AO56" i="3"/>
  <c r="P61" i="3"/>
  <c r="AN65" i="3"/>
  <c r="AM65" i="3"/>
  <c r="AP66" i="3"/>
  <c r="M67" i="3"/>
  <c r="D70" i="3"/>
  <c r="N70" i="3" s="1"/>
  <c r="V70" i="3"/>
  <c r="H70" i="3"/>
  <c r="AM70" i="3"/>
  <c r="L72" i="3"/>
  <c r="L79" i="3"/>
  <c r="AM81" i="3"/>
  <c r="V81" i="3"/>
  <c r="H81" i="3"/>
  <c r="AH81" i="3"/>
  <c r="D81" i="3"/>
  <c r="N81" i="3" s="1"/>
  <c r="AR81" i="3"/>
  <c r="M81" i="3"/>
  <c r="AI88" i="3"/>
  <c r="AH88" i="3"/>
  <c r="AH97" i="3"/>
  <c r="AS104" i="3"/>
  <c r="AX104" i="3"/>
  <c r="AW104" i="3"/>
  <c r="AR111" i="3"/>
  <c r="AP111" i="3"/>
  <c r="AO111" i="3"/>
  <c r="AQ111" i="3" s="1"/>
  <c r="AN111" i="3"/>
  <c r="AM111" i="3"/>
  <c r="L218" i="3"/>
  <c r="O218" i="3"/>
  <c r="AE7" i="3"/>
  <c r="AE10" i="3"/>
  <c r="AM2" i="3"/>
  <c r="P3" i="3"/>
  <c r="AE3" i="3"/>
  <c r="AT3" i="3"/>
  <c r="AU3" i="3" s="1"/>
  <c r="AO4" i="3"/>
  <c r="AQ4" i="3" s="1"/>
  <c r="H7" i="3"/>
  <c r="D10" i="3"/>
  <c r="N10" i="3" s="1"/>
  <c r="L11" i="3"/>
  <c r="AP11" i="3"/>
  <c r="AR13" i="3"/>
  <c r="AM14" i="3"/>
  <c r="P15" i="3"/>
  <c r="AE15" i="3"/>
  <c r="AT15" i="3"/>
  <c r="AU15" i="3" s="1"/>
  <c r="AO16" i="3"/>
  <c r="AQ16" i="3" s="1"/>
  <c r="H19" i="3"/>
  <c r="D22" i="3"/>
  <c r="N22" i="3" s="1"/>
  <c r="AP23" i="3"/>
  <c r="AR25" i="3"/>
  <c r="AM26" i="3"/>
  <c r="P27" i="3"/>
  <c r="AE27" i="3"/>
  <c r="AT27" i="3"/>
  <c r="AU27" i="3" s="1"/>
  <c r="AO28" i="3"/>
  <c r="AQ28" i="3" s="1"/>
  <c r="H31" i="3"/>
  <c r="H34" i="3"/>
  <c r="V34" i="3"/>
  <c r="AM34" i="3"/>
  <c r="AX36" i="3"/>
  <c r="AE38" i="3"/>
  <c r="P40" i="3"/>
  <c r="AP44" i="3"/>
  <c r="H46" i="3"/>
  <c r="V46" i="3"/>
  <c r="AM46" i="3"/>
  <c r="AE50" i="3"/>
  <c r="P52" i="3"/>
  <c r="AP56" i="3"/>
  <c r="H58" i="3"/>
  <c r="V58" i="3"/>
  <c r="AM58" i="3"/>
  <c r="AE62" i="3"/>
  <c r="D64" i="3"/>
  <c r="N64" i="3" s="1"/>
  <c r="AO64" i="3"/>
  <c r="AM64" i="3"/>
  <c r="AO65" i="3"/>
  <c r="AQ65" i="3" s="1"/>
  <c r="AR66" i="3"/>
  <c r="AT67" i="3"/>
  <c r="AU67" i="3" s="1"/>
  <c r="AR71" i="3"/>
  <c r="M72" i="3"/>
  <c r="V74" i="3"/>
  <c r="M74" i="3"/>
  <c r="AM74" i="3"/>
  <c r="AP74" i="3"/>
  <c r="AO76" i="3"/>
  <c r="AQ76" i="3" s="1"/>
  <c r="AN76" i="3"/>
  <c r="AM76" i="3"/>
  <c r="AR76" i="3"/>
  <c r="P97" i="3"/>
  <c r="L119" i="3"/>
  <c r="O119" i="3"/>
  <c r="O126" i="3"/>
  <c r="L126" i="3"/>
  <c r="AS134" i="3"/>
  <c r="AE31" i="3"/>
  <c r="AM7" i="3"/>
  <c r="AT8" i="3"/>
  <c r="AU8" i="3" s="1"/>
  <c r="AP16" i="3"/>
  <c r="P20" i="3"/>
  <c r="AT20" i="3"/>
  <c r="AU20" i="3" s="1"/>
  <c r="AW29" i="3"/>
  <c r="V31" i="3"/>
  <c r="AM31" i="3"/>
  <c r="P32" i="3"/>
  <c r="AE32" i="3"/>
  <c r="AP35" i="3"/>
  <c r="AN35" i="3"/>
  <c r="P38" i="3"/>
  <c r="AH40" i="3"/>
  <c r="AW41" i="3"/>
  <c r="AP47" i="3"/>
  <c r="AN47" i="3"/>
  <c r="P50" i="3"/>
  <c r="AX50" i="3"/>
  <c r="AH52" i="3"/>
  <c r="AP59" i="3"/>
  <c r="AN59" i="3"/>
  <c r="P62" i="3"/>
  <c r="AI79" i="3"/>
  <c r="AH79" i="3"/>
  <c r="M85" i="3"/>
  <c r="V85" i="3"/>
  <c r="D85" i="3"/>
  <c r="N85" i="3" s="1"/>
  <c r="AS91" i="3"/>
  <c r="AW96" i="3"/>
  <c r="AR97" i="3"/>
  <c r="AP97" i="3"/>
  <c r="AO97" i="3"/>
  <c r="AQ97" i="3" s="1"/>
  <c r="AN97" i="3"/>
  <c r="AM97" i="3"/>
  <c r="AT112" i="3"/>
  <c r="AU112" i="3" s="1"/>
  <c r="M112" i="3"/>
  <c r="AP112" i="3"/>
  <c r="AM112" i="3"/>
  <c r="V112" i="3"/>
  <c r="H112" i="3"/>
  <c r="D112" i="3"/>
  <c r="N112" i="3" s="1"/>
  <c r="AE112" i="3"/>
  <c r="P112" i="3"/>
  <c r="O113" i="3"/>
  <c r="L113" i="3"/>
  <c r="AT141" i="3"/>
  <c r="AU141" i="3" s="1"/>
  <c r="AQ141" i="3"/>
  <c r="V19" i="3"/>
  <c r="AP28" i="3"/>
  <c r="AM12" i="3"/>
  <c r="AM24" i="3"/>
  <c r="P25" i="3"/>
  <c r="AE25" i="3"/>
  <c r="AT25" i="3"/>
  <c r="AU25" i="3" s="1"/>
  <c r="AO26" i="3"/>
  <c r="AQ26" i="3" s="1"/>
  <c r="AH27" i="3"/>
  <c r="AO34" i="3"/>
  <c r="AQ34" i="3" s="1"/>
  <c r="AM35" i="3"/>
  <c r="D37" i="3"/>
  <c r="N37" i="3" s="1"/>
  <c r="AR37" i="3"/>
  <c r="AP37" i="3"/>
  <c r="D38" i="3"/>
  <c r="N38" i="3" s="1"/>
  <c r="AH38" i="3"/>
  <c r="AT39" i="3"/>
  <c r="AU39" i="3" s="1"/>
  <c r="D40" i="3"/>
  <c r="N40" i="3" s="1"/>
  <c r="AI41" i="3"/>
  <c r="AO46" i="3"/>
  <c r="AQ46" i="3" s="1"/>
  <c r="AM47" i="3"/>
  <c r="D49" i="3"/>
  <c r="N49" i="3" s="1"/>
  <c r="AR49" i="3"/>
  <c r="AP49" i="3"/>
  <c r="D50" i="3"/>
  <c r="N50" i="3" s="1"/>
  <c r="AH50" i="3"/>
  <c r="AT51" i="3"/>
  <c r="AU51" i="3" s="1"/>
  <c r="D52" i="3"/>
  <c r="N52" i="3" s="1"/>
  <c r="AI53" i="3"/>
  <c r="L56" i="3"/>
  <c r="AO58" i="3"/>
  <c r="AQ58" i="3" s="1"/>
  <c r="AM59" i="3"/>
  <c r="D61" i="3"/>
  <c r="N61" i="3" s="1"/>
  <c r="AR61" i="3"/>
  <c r="AP61" i="3"/>
  <c r="D62" i="3"/>
  <c r="N62" i="3" s="1"/>
  <c r="AH62" i="3"/>
  <c r="AP64" i="3"/>
  <c r="P67" i="3"/>
  <c r="AE67" i="3"/>
  <c r="H69" i="3"/>
  <c r="AR69" i="3"/>
  <c r="M69" i="3"/>
  <c r="AN69" i="3"/>
  <c r="AP70" i="3"/>
  <c r="AR73" i="3"/>
  <c r="AP73" i="3"/>
  <c r="AX83" i="3"/>
  <c r="AW83" i="3"/>
  <c r="AS83" i="3"/>
  <c r="AX99" i="3"/>
  <c r="O100" i="3"/>
  <c r="L100" i="3"/>
  <c r="AI100" i="3"/>
  <c r="AH100" i="3"/>
  <c r="AR123" i="3"/>
  <c r="AP123" i="3"/>
  <c r="AO123" i="3"/>
  <c r="AQ123" i="3" s="1"/>
  <c r="AN123" i="3"/>
  <c r="AM123" i="3"/>
  <c r="AX138" i="3"/>
  <c r="AH162" i="3"/>
  <c r="AW162" i="3"/>
  <c r="AN162" i="3"/>
  <c r="AI162" i="3"/>
  <c r="O197" i="3"/>
  <c r="AP4" i="3"/>
  <c r="AO2" i="3"/>
  <c r="AQ2" i="3" s="1"/>
  <c r="AH3" i="3"/>
  <c r="D8" i="3"/>
  <c r="N8" i="3" s="1"/>
  <c r="P13" i="3"/>
  <c r="AO14" i="3"/>
  <c r="AQ14" i="3" s="1"/>
  <c r="AM5" i="3"/>
  <c r="AE6" i="3"/>
  <c r="AT6" i="3"/>
  <c r="AU6" i="3" s="1"/>
  <c r="AO7" i="3"/>
  <c r="AQ7" i="3" s="1"/>
  <c r="AH8" i="3"/>
  <c r="H10" i="3"/>
  <c r="AN12" i="3"/>
  <c r="D13" i="3"/>
  <c r="N13" i="3" s="1"/>
  <c r="AI15" i="3"/>
  <c r="AM17" i="3"/>
  <c r="P18" i="3"/>
  <c r="AE18" i="3"/>
  <c r="AO19" i="3"/>
  <c r="AQ19" i="3" s="1"/>
  <c r="AH20" i="3"/>
  <c r="H22" i="3"/>
  <c r="AN24" i="3"/>
  <c r="AM29" i="3"/>
  <c r="P30" i="3"/>
  <c r="AE30" i="3"/>
  <c r="AT30" i="3"/>
  <c r="AU30" i="3" s="1"/>
  <c r="AO31" i="3"/>
  <c r="AQ31" i="3" s="1"/>
  <c r="AH32" i="3"/>
  <c r="M33" i="3"/>
  <c r="AO35" i="3"/>
  <c r="H36" i="3"/>
  <c r="AM36" i="3"/>
  <c r="AM37" i="3"/>
  <c r="AM38" i="3"/>
  <c r="AM39" i="3"/>
  <c r="AO40" i="3"/>
  <c r="AQ40" i="3" s="1"/>
  <c r="AM40" i="3"/>
  <c r="AH42" i="3"/>
  <c r="M45" i="3"/>
  <c r="AR45" i="3"/>
  <c r="AO47" i="3"/>
  <c r="H48" i="3"/>
  <c r="AM48" i="3"/>
  <c r="AM49" i="3"/>
  <c r="AM50" i="3"/>
  <c r="AM51" i="3"/>
  <c r="AO52" i="3"/>
  <c r="AQ52" i="3" s="1"/>
  <c r="AM52" i="3"/>
  <c r="AH54" i="3"/>
  <c r="M57" i="3"/>
  <c r="AR57" i="3"/>
  <c r="AO59" i="3"/>
  <c r="H60" i="3"/>
  <c r="AM60" i="3"/>
  <c r="AM61" i="3"/>
  <c r="AM62" i="3"/>
  <c r="N63" i="3"/>
  <c r="H64" i="3"/>
  <c r="AR65" i="3"/>
  <c r="AH67" i="3"/>
  <c r="AI68" i="3"/>
  <c r="AH68" i="3"/>
  <c r="D69" i="3"/>
  <c r="N69" i="3" s="1"/>
  <c r="AM69" i="3"/>
  <c r="P72" i="3"/>
  <c r="AE72" i="3"/>
  <c r="AM73" i="3"/>
  <c r="AR74" i="3"/>
  <c r="O90" i="3"/>
  <c r="AM93" i="3"/>
  <c r="V93" i="3"/>
  <c r="H93" i="3"/>
  <c r="AH93" i="3"/>
  <c r="D93" i="3"/>
  <c r="N93" i="3" s="1"/>
  <c r="AR93" i="3"/>
  <c r="M93" i="3"/>
  <c r="O109" i="3"/>
  <c r="L109" i="3"/>
  <c r="H155" i="3"/>
  <c r="D155" i="3"/>
  <c r="N155" i="3" s="1"/>
  <c r="AR155" i="3"/>
  <c r="AM155" i="3"/>
  <c r="AH155" i="3"/>
  <c r="P155" i="3"/>
  <c r="AE155" i="3"/>
  <c r="M155" i="3"/>
  <c r="V155" i="3"/>
  <c r="L157" i="3"/>
  <c r="O157" i="3"/>
  <c r="P7" i="3"/>
  <c r="AE20" i="3"/>
  <c r="P11" i="3"/>
  <c r="AE11" i="3"/>
  <c r="P23" i="3"/>
  <c r="AE23" i="3"/>
  <c r="V36" i="3"/>
  <c r="AN37" i="3"/>
  <c r="AN38" i="3"/>
  <c r="AN39" i="3"/>
  <c r="AN40" i="3"/>
  <c r="D42" i="3"/>
  <c r="N42" i="3" s="1"/>
  <c r="AH43" i="3"/>
  <c r="P44" i="3"/>
  <c r="AE44" i="3"/>
  <c r="V48" i="3"/>
  <c r="AN49" i="3"/>
  <c r="AN50" i="3"/>
  <c r="N51" i="3"/>
  <c r="AN51" i="3"/>
  <c r="AN52" i="3"/>
  <c r="D54" i="3"/>
  <c r="N54" i="3" s="1"/>
  <c r="AH55" i="3"/>
  <c r="P56" i="3"/>
  <c r="AE56" i="3"/>
  <c r="V60" i="3"/>
  <c r="AN61" i="3"/>
  <c r="AN62" i="3"/>
  <c r="K64" i="3"/>
  <c r="AR64" i="3"/>
  <c r="AI67" i="3"/>
  <c r="V69" i="3"/>
  <c r="AR70" i="3"/>
  <c r="N73" i="3"/>
  <c r="AN73" i="3"/>
  <c r="H74" i="3"/>
  <c r="AN79" i="3"/>
  <c r="L80" i="3"/>
  <c r="AI80" i="3"/>
  <c r="AH80" i="3"/>
  <c r="AE81" i="3"/>
  <c r="H85" i="3"/>
  <c r="AI112" i="3"/>
  <c r="AH112" i="3"/>
  <c r="AT124" i="3"/>
  <c r="AU124" i="3" s="1"/>
  <c r="M124" i="3"/>
  <c r="AP124" i="3"/>
  <c r="AM124" i="3"/>
  <c r="V124" i="3"/>
  <c r="H124" i="3"/>
  <c r="D124" i="3"/>
  <c r="N124" i="3" s="1"/>
  <c r="AE124" i="3"/>
  <c r="P124" i="3"/>
  <c r="L131" i="3"/>
  <c r="O131" i="3"/>
  <c r="L169" i="3"/>
  <c r="O169" i="3"/>
  <c r="AX169" i="3"/>
  <c r="AW169" i="3"/>
  <c r="AS169" i="3"/>
  <c r="O213" i="3"/>
  <c r="L213" i="3"/>
  <c r="P80" i="3"/>
  <c r="AE80" i="3"/>
  <c r="H84" i="3"/>
  <c r="O85" i="3"/>
  <c r="AP88" i="3"/>
  <c r="P92" i="3"/>
  <c r="AE92" i="3"/>
  <c r="AT92" i="3"/>
  <c r="AU92" i="3" s="1"/>
  <c r="H96" i="3"/>
  <c r="O97" i="3"/>
  <c r="AP100" i="3"/>
  <c r="P104" i="3"/>
  <c r="AE104" i="3"/>
  <c r="AT104" i="3"/>
  <c r="AU104" i="3" s="1"/>
  <c r="AP105" i="3"/>
  <c r="AP109" i="3"/>
  <c r="H110" i="3"/>
  <c r="AN110" i="3"/>
  <c r="H114" i="3"/>
  <c r="V114" i="3"/>
  <c r="AM114" i="3"/>
  <c r="AP117" i="3"/>
  <c r="AP121" i="3"/>
  <c r="H122" i="3"/>
  <c r="AN122" i="3"/>
  <c r="H126" i="3"/>
  <c r="V126" i="3"/>
  <c r="AM126" i="3"/>
  <c r="AR128" i="3"/>
  <c r="AO128" i="3"/>
  <c r="AN129" i="3"/>
  <c r="AM129" i="3"/>
  <c r="V132" i="3"/>
  <c r="AP133" i="3"/>
  <c r="O139" i="3"/>
  <c r="AR140" i="3"/>
  <c r="AO140" i="3"/>
  <c r="AN141" i="3"/>
  <c r="AM141" i="3"/>
  <c r="H144" i="3"/>
  <c r="V144" i="3"/>
  <c r="AR147" i="3"/>
  <c r="AP147" i="3"/>
  <c r="AO147" i="3"/>
  <c r="AQ147" i="3" s="1"/>
  <c r="AM147" i="3"/>
  <c r="K149" i="3"/>
  <c r="AR156" i="3"/>
  <c r="AP156" i="3"/>
  <c r="AN156" i="3"/>
  <c r="AM156" i="3"/>
  <c r="V165" i="3"/>
  <c r="H165" i="3"/>
  <c r="D165" i="3"/>
  <c r="N165" i="3" s="1"/>
  <c r="M165" i="3"/>
  <c r="AT165" i="3"/>
  <c r="AU165" i="3" s="1"/>
  <c r="AE168" i="3"/>
  <c r="AO172" i="3"/>
  <c r="AQ172" i="3" s="1"/>
  <c r="AN172" i="3"/>
  <c r="AM172" i="3"/>
  <c r="AR172" i="3"/>
  <c r="AP172" i="3"/>
  <c r="AX174" i="3"/>
  <c r="AS176" i="3"/>
  <c r="AE179" i="3"/>
  <c r="O180" i="3"/>
  <c r="L180" i="3"/>
  <c r="L181" i="3"/>
  <c r="O181" i="3"/>
  <c r="AS181" i="3"/>
  <c r="AM191" i="3"/>
  <c r="AW198" i="3"/>
  <c r="AI198" i="3"/>
  <c r="AH198" i="3"/>
  <c r="M209" i="3"/>
  <c r="AT209" i="3"/>
  <c r="AU209" i="3" s="1"/>
  <c r="H209" i="3"/>
  <c r="V209" i="3"/>
  <c r="D209" i="3"/>
  <c r="N209" i="3" s="1"/>
  <c r="AE209" i="3"/>
  <c r="P209" i="3"/>
  <c r="O284" i="3"/>
  <c r="L284" i="3"/>
  <c r="P66" i="3"/>
  <c r="AE66" i="3"/>
  <c r="AT66" i="3"/>
  <c r="AU66" i="3" s="1"/>
  <c r="P78" i="3"/>
  <c r="AE78" i="3"/>
  <c r="H82" i="3"/>
  <c r="AN84" i="3"/>
  <c r="AP86" i="3"/>
  <c r="AR88" i="3"/>
  <c r="P90" i="3"/>
  <c r="AE90" i="3"/>
  <c r="H94" i="3"/>
  <c r="AN96" i="3"/>
  <c r="AP98" i="3"/>
  <c r="AR100" i="3"/>
  <c r="P102" i="3"/>
  <c r="AE102" i="3"/>
  <c r="M105" i="3"/>
  <c r="AR105" i="3"/>
  <c r="AN106" i="3"/>
  <c r="AX107" i="3"/>
  <c r="AP110" i="3"/>
  <c r="M117" i="3"/>
  <c r="AR117" i="3"/>
  <c r="AN118" i="3"/>
  <c r="AS121" i="3"/>
  <c r="AP122" i="3"/>
  <c r="N128" i="3"/>
  <c r="V128" i="3"/>
  <c r="AN128" i="3"/>
  <c r="H129" i="3"/>
  <c r="AP129" i="3"/>
  <c r="AT133" i="3"/>
  <c r="AU133" i="3" s="1"/>
  <c r="M134" i="3"/>
  <c r="P137" i="3"/>
  <c r="AH137" i="3"/>
  <c r="V140" i="3"/>
  <c r="AN140" i="3"/>
  <c r="H141" i="3"/>
  <c r="AP141" i="3"/>
  <c r="AR144" i="3"/>
  <c r="AI148" i="3"/>
  <c r="AH148" i="3"/>
  <c r="AR157" i="3"/>
  <c r="AP157" i="3"/>
  <c r="AN157" i="3"/>
  <c r="AM157" i="3"/>
  <c r="AI159" i="3"/>
  <c r="AH159" i="3"/>
  <c r="P168" i="3"/>
  <c r="AR168" i="3"/>
  <c r="AS177" i="3"/>
  <c r="AP179" i="3"/>
  <c r="AN198" i="3"/>
  <c r="AI199" i="3"/>
  <c r="AH199" i="3"/>
  <c r="AN199" i="3"/>
  <c r="N214" i="3"/>
  <c r="AI232" i="3"/>
  <c r="AH232" i="3"/>
  <c r="AN232" i="3"/>
  <c r="D66" i="3"/>
  <c r="N66" i="3" s="1"/>
  <c r="P71" i="3"/>
  <c r="AE71" i="3"/>
  <c r="D78" i="3"/>
  <c r="N78" i="3" s="1"/>
  <c r="AP79" i="3"/>
  <c r="V82" i="3"/>
  <c r="P83" i="3"/>
  <c r="AE83" i="3"/>
  <c r="AO84" i="3"/>
  <c r="AQ84" i="3" s="1"/>
  <c r="M86" i="3"/>
  <c r="D90" i="3"/>
  <c r="N90" i="3" s="1"/>
  <c r="AP91" i="3"/>
  <c r="V94" i="3"/>
  <c r="P95" i="3"/>
  <c r="AE95" i="3"/>
  <c r="AO96" i="3"/>
  <c r="AQ96" i="3" s="1"/>
  <c r="M98" i="3"/>
  <c r="D102" i="3"/>
  <c r="N102" i="3" s="1"/>
  <c r="AP103" i="3"/>
  <c r="AO106" i="3"/>
  <c r="AP107" i="3"/>
  <c r="P108" i="3"/>
  <c r="M109" i="3"/>
  <c r="AP114" i="3"/>
  <c r="D116" i="3"/>
  <c r="N116" i="3" s="1"/>
  <c r="AO118" i="3"/>
  <c r="AP119" i="3"/>
  <c r="P120" i="3"/>
  <c r="M121" i="3"/>
  <c r="AP126" i="3"/>
  <c r="AP128" i="3"/>
  <c r="AR132" i="3"/>
  <c r="P136" i="3"/>
  <c r="M138" i="3"/>
  <c r="V138" i="3"/>
  <c r="AP140" i="3"/>
  <c r="AS143" i="3"/>
  <c r="AT144" i="3"/>
  <c r="AU144" i="3" s="1"/>
  <c r="AO148" i="3"/>
  <c r="AQ148" i="3" s="1"/>
  <c r="AN148" i="3"/>
  <c r="AM148" i="3"/>
  <c r="AR148" i="3"/>
  <c r="L150" i="3"/>
  <c r="O150" i="3"/>
  <c r="M152" i="3"/>
  <c r="H152" i="3"/>
  <c r="AH152" i="3"/>
  <c r="D152" i="3"/>
  <c r="N152" i="3" s="1"/>
  <c r="AO157" i="3"/>
  <c r="AQ157" i="3" s="1"/>
  <c r="AR159" i="3"/>
  <c r="AP159" i="3"/>
  <c r="AO159" i="3"/>
  <c r="AQ159" i="3" s="1"/>
  <c r="AM159" i="3"/>
  <c r="AP167" i="3"/>
  <c r="AM179" i="3"/>
  <c r="AS190" i="3"/>
  <c r="AX190" i="3"/>
  <c r="AW190" i="3"/>
  <c r="D192" i="3"/>
  <c r="N192" i="3" s="1"/>
  <c r="M192" i="3"/>
  <c r="V192" i="3"/>
  <c r="H192" i="3"/>
  <c r="L209" i="3"/>
  <c r="AX212" i="3"/>
  <c r="L217" i="3"/>
  <c r="O217" i="3"/>
  <c r="AR218" i="3"/>
  <c r="AP218" i="3"/>
  <c r="AO218" i="3"/>
  <c r="AQ218" i="3" s="1"/>
  <c r="AN218" i="3"/>
  <c r="AM218" i="3"/>
  <c r="D223" i="3"/>
  <c r="N223" i="3" s="1"/>
  <c r="M223" i="3"/>
  <c r="V223" i="3"/>
  <c r="H223" i="3"/>
  <c r="AE223" i="3"/>
  <c r="P223" i="3"/>
  <c r="O227" i="3"/>
  <c r="L227" i="3"/>
  <c r="L228" i="3"/>
  <c r="O228" i="3"/>
  <c r="AR236" i="3"/>
  <c r="AP236" i="3"/>
  <c r="AN236" i="3"/>
  <c r="AO236" i="3"/>
  <c r="AM236" i="3"/>
  <c r="P76" i="3"/>
  <c r="AE76" i="3"/>
  <c r="M79" i="3"/>
  <c r="H80" i="3"/>
  <c r="AP84" i="3"/>
  <c r="AR86" i="3"/>
  <c r="P88" i="3"/>
  <c r="AE88" i="3"/>
  <c r="AT88" i="3"/>
  <c r="AU88" i="3" s="1"/>
  <c r="M91" i="3"/>
  <c r="H92" i="3"/>
  <c r="AP96" i="3"/>
  <c r="AR98" i="3"/>
  <c r="P100" i="3"/>
  <c r="AE100" i="3"/>
  <c r="AT100" i="3"/>
  <c r="AU100" i="3" s="1"/>
  <c r="M103" i="3"/>
  <c r="H104" i="3"/>
  <c r="AP106" i="3"/>
  <c r="H107" i="3"/>
  <c r="V107" i="3"/>
  <c r="AM107" i="3"/>
  <c r="AE109" i="3"/>
  <c r="AR110" i="3"/>
  <c r="P113" i="3"/>
  <c r="AE113" i="3"/>
  <c r="AR114" i="3"/>
  <c r="AT117" i="3"/>
  <c r="AU117" i="3" s="1"/>
  <c r="AP118" i="3"/>
  <c r="H119" i="3"/>
  <c r="V119" i="3"/>
  <c r="AM119" i="3"/>
  <c r="AE121" i="3"/>
  <c r="AR122" i="3"/>
  <c r="P125" i="3"/>
  <c r="AE125" i="3"/>
  <c r="AR126" i="3"/>
  <c r="H128" i="3"/>
  <c r="AR129" i="3"/>
  <c r="AT132" i="3"/>
  <c r="AU132" i="3" s="1"/>
  <c r="AE134" i="3"/>
  <c r="AR137" i="3"/>
  <c r="AP138" i="3"/>
  <c r="AM138" i="3"/>
  <c r="AN139" i="3"/>
  <c r="H140" i="3"/>
  <c r="AR141" i="3"/>
  <c r="AE145" i="3"/>
  <c r="D156" i="3"/>
  <c r="N156" i="3" s="1"/>
  <c r="V156" i="3"/>
  <c r="AI160" i="3"/>
  <c r="AH160" i="3"/>
  <c r="AX161" i="3"/>
  <c r="AW161" i="3"/>
  <c r="AM167" i="3"/>
  <c r="AT171" i="3"/>
  <c r="AU171" i="3" s="1"/>
  <c r="N173" i="3"/>
  <c r="K185" i="3"/>
  <c r="AX198" i="3"/>
  <c r="AH209" i="3"/>
  <c r="L224" i="3"/>
  <c r="L225" i="3"/>
  <c r="O225" i="3"/>
  <c r="L251" i="3"/>
  <c r="P105" i="3"/>
  <c r="AE105" i="3"/>
  <c r="P117" i="3"/>
  <c r="AE117" i="3"/>
  <c r="AX153" i="3"/>
  <c r="AS153" i="3"/>
  <c r="AO160" i="3"/>
  <c r="AQ160" i="3" s="1"/>
  <c r="AN160" i="3"/>
  <c r="AM160" i="3"/>
  <c r="AR160" i="3"/>
  <c r="AP160" i="3"/>
  <c r="AX162" i="3"/>
  <c r="AI163" i="3"/>
  <c r="AH163" i="3"/>
  <c r="AN163" i="3"/>
  <c r="AI186" i="3"/>
  <c r="AH186" i="3"/>
  <c r="O190" i="3"/>
  <c r="L190" i="3"/>
  <c r="H191" i="3"/>
  <c r="AH191" i="3"/>
  <c r="D191" i="3"/>
  <c r="N191" i="3" s="1"/>
  <c r="AR191" i="3"/>
  <c r="M191" i="3"/>
  <c r="AO196" i="3"/>
  <c r="AQ196" i="3" s="1"/>
  <c r="AN196" i="3"/>
  <c r="AM196" i="3"/>
  <c r="AR196" i="3"/>
  <c r="AP196" i="3"/>
  <c r="AS200" i="3"/>
  <c r="AX200" i="3"/>
  <c r="O203" i="3"/>
  <c r="AP225" i="3"/>
  <c r="AO225" i="3"/>
  <c r="AM225" i="3"/>
  <c r="AR225" i="3"/>
  <c r="AN225" i="3"/>
  <c r="AI229" i="3"/>
  <c r="AH229" i="3"/>
  <c r="AN229" i="3"/>
  <c r="O234" i="3"/>
  <c r="L234" i="3"/>
  <c r="AN247" i="3"/>
  <c r="AR247" i="3"/>
  <c r="AO247" i="3"/>
  <c r="AQ247" i="3" s="1"/>
  <c r="AM247" i="3"/>
  <c r="AP247" i="3"/>
  <c r="O262" i="3"/>
  <c r="L262" i="3"/>
  <c r="AN80" i="3"/>
  <c r="AP82" i="3"/>
  <c r="P86" i="3"/>
  <c r="AE86" i="3"/>
  <c r="AT86" i="3"/>
  <c r="AU86" i="3" s="1"/>
  <c r="AN92" i="3"/>
  <c r="AP94" i="3"/>
  <c r="P98" i="3"/>
  <c r="AE98" i="3"/>
  <c r="AS103" i="3"/>
  <c r="AN104" i="3"/>
  <c r="D105" i="3"/>
  <c r="N105" i="3" s="1"/>
  <c r="AH109" i="3"/>
  <c r="AT110" i="3"/>
  <c r="AU110" i="3" s="1"/>
  <c r="K112" i="3"/>
  <c r="AN112" i="3"/>
  <c r="AI113" i="3"/>
  <c r="AT114" i="3"/>
  <c r="AU114" i="3" s="1"/>
  <c r="L115" i="3"/>
  <c r="AM116" i="3"/>
  <c r="D117" i="3"/>
  <c r="N117" i="3" s="1"/>
  <c r="AH121" i="3"/>
  <c r="AW121" i="3"/>
  <c r="AT122" i="3"/>
  <c r="AU122" i="3" s="1"/>
  <c r="K124" i="3"/>
  <c r="AN124" i="3"/>
  <c r="AI125" i="3"/>
  <c r="AT126" i="3"/>
  <c r="AU126" i="3" s="1"/>
  <c r="L127" i="3"/>
  <c r="L129" i="3"/>
  <c r="AT129" i="3"/>
  <c r="AU129" i="3" s="1"/>
  <c r="L130" i="3"/>
  <c r="P133" i="3"/>
  <c r="AO136" i="3"/>
  <c r="AN136" i="3"/>
  <c r="AN137" i="3"/>
  <c r="AO138" i="3"/>
  <c r="AQ138" i="3" s="1"/>
  <c r="L141" i="3"/>
  <c r="AH145" i="3"/>
  <c r="AT148" i="3"/>
  <c r="AU148" i="3" s="1"/>
  <c r="V153" i="3"/>
  <c r="H153" i="3"/>
  <c r="D153" i="3"/>
  <c r="N153" i="3" s="1"/>
  <c r="M153" i="3"/>
  <c r="L164" i="3"/>
  <c r="AE165" i="3"/>
  <c r="AS178" i="3"/>
  <c r="AX178" i="3"/>
  <c r="AW178" i="3"/>
  <c r="AI187" i="3"/>
  <c r="AH187" i="3"/>
  <c r="AN187" i="3"/>
  <c r="L206" i="3"/>
  <c r="O206" i="3"/>
  <c r="AN235" i="3"/>
  <c r="AR235" i="3"/>
  <c r="AO235" i="3"/>
  <c r="AQ235" i="3" s="1"/>
  <c r="AM235" i="3"/>
  <c r="AP235" i="3"/>
  <c r="P79" i="3"/>
  <c r="AE79" i="3"/>
  <c r="P91" i="3"/>
  <c r="AE91" i="3"/>
  <c r="AT91" i="3"/>
  <c r="AU91" i="3" s="1"/>
  <c r="P103" i="3"/>
  <c r="AE103" i="3"/>
  <c r="AT103" i="3"/>
  <c r="AU103" i="3" s="1"/>
  <c r="AH105" i="3"/>
  <c r="AE110" i="3"/>
  <c r="P114" i="3"/>
  <c r="AE114" i="3"/>
  <c r="AQ115" i="3"/>
  <c r="AN116" i="3"/>
  <c r="AH117" i="3"/>
  <c r="AE122" i="3"/>
  <c r="P126" i="3"/>
  <c r="AE126" i="3"/>
  <c r="L128" i="3"/>
  <c r="P132" i="3"/>
  <c r="AE132" i="3"/>
  <c r="AH133" i="3"/>
  <c r="V134" i="3"/>
  <c r="H134" i="3"/>
  <c r="D134" i="3"/>
  <c r="N134" i="3" s="1"/>
  <c r="P144" i="3"/>
  <c r="AE144" i="3"/>
  <c r="AR145" i="3"/>
  <c r="AN145" i="3"/>
  <c r="AI151" i="3"/>
  <c r="AH151" i="3"/>
  <c r="AN151" i="3"/>
  <c r="P165" i="3"/>
  <c r="AH165" i="3"/>
  <c r="H167" i="3"/>
  <c r="D167" i="3"/>
  <c r="N167" i="3" s="1"/>
  <c r="AR167" i="3"/>
  <c r="M167" i="3"/>
  <c r="K173" i="3"/>
  <c r="D180" i="3"/>
  <c r="N180" i="3" s="1"/>
  <c r="M180" i="3"/>
  <c r="V180" i="3"/>
  <c r="H180" i="3"/>
  <c r="AX185" i="3"/>
  <c r="AW185" i="3"/>
  <c r="AN186" i="3"/>
  <c r="L188" i="3"/>
  <c r="AE192" i="3"/>
  <c r="L193" i="3"/>
  <c r="O193" i="3"/>
  <c r="AR195" i="3"/>
  <c r="AP195" i="3"/>
  <c r="AO195" i="3"/>
  <c r="AQ195" i="3" s="1"/>
  <c r="AN195" i="3"/>
  <c r="AM195" i="3"/>
  <c r="AS201" i="3"/>
  <c r="AP209" i="3"/>
  <c r="AR216" i="3"/>
  <c r="AP216" i="3"/>
  <c r="AO216" i="3"/>
  <c r="AN216" i="3"/>
  <c r="AM216" i="3"/>
  <c r="P84" i="3"/>
  <c r="AE84" i="3"/>
  <c r="P96" i="3"/>
  <c r="AE96" i="3"/>
  <c r="P110" i="3"/>
  <c r="AO116" i="3"/>
  <c r="M119" i="3"/>
  <c r="AR119" i="3"/>
  <c r="P122" i="3"/>
  <c r="AX127" i="3"/>
  <c r="AW127" i="3"/>
  <c r="M128" i="3"/>
  <c r="AE128" i="3"/>
  <c r="AI132" i="3"/>
  <c r="AH132" i="3"/>
  <c r="AX139" i="3"/>
  <c r="AW139" i="3"/>
  <c r="M140" i="3"/>
  <c r="AE140" i="3"/>
  <c r="AI144" i="3"/>
  <c r="AH144" i="3"/>
  <c r="AW153" i="3"/>
  <c r="D168" i="3"/>
  <c r="N168" i="3" s="1"/>
  <c r="M168" i="3"/>
  <c r="V168" i="3"/>
  <c r="H168" i="3"/>
  <c r="AW174" i="3"/>
  <c r="AI174" i="3"/>
  <c r="AH174" i="3"/>
  <c r="H179" i="3"/>
  <c r="AH179" i="3"/>
  <c r="D179" i="3"/>
  <c r="N179" i="3" s="1"/>
  <c r="AR179" i="3"/>
  <c r="M179" i="3"/>
  <c r="AS188" i="3"/>
  <c r="AX188" i="3"/>
  <c r="L191" i="3"/>
  <c r="O192" i="3"/>
  <c r="L192" i="3"/>
  <c r="O215" i="3"/>
  <c r="L215" i="3"/>
  <c r="P41" i="3"/>
  <c r="AE41" i="3"/>
  <c r="P53" i="3"/>
  <c r="AE53" i="3"/>
  <c r="P65" i="3"/>
  <c r="AE65" i="3"/>
  <c r="P77" i="3"/>
  <c r="AE77" i="3"/>
  <c r="AO78" i="3"/>
  <c r="AQ78" i="3" s="1"/>
  <c r="AN83" i="3"/>
  <c r="D84" i="3"/>
  <c r="N84" i="3" s="1"/>
  <c r="AM88" i="3"/>
  <c r="P89" i="3"/>
  <c r="AE89" i="3"/>
  <c r="AO90" i="3"/>
  <c r="AQ90" i="3" s="1"/>
  <c r="AH91" i="3"/>
  <c r="AN95" i="3"/>
  <c r="D96" i="3"/>
  <c r="N96" i="3" s="1"/>
  <c r="AM100" i="3"/>
  <c r="P101" i="3"/>
  <c r="AE101" i="3"/>
  <c r="AO102" i="3"/>
  <c r="AQ102" i="3" s="1"/>
  <c r="AH103" i="3"/>
  <c r="H105" i="3"/>
  <c r="AN105" i="3"/>
  <c r="AO108" i="3"/>
  <c r="AM109" i="3"/>
  <c r="D110" i="3"/>
  <c r="N110" i="3" s="1"/>
  <c r="AH110" i="3"/>
  <c r="AR112" i="3"/>
  <c r="AN113" i="3"/>
  <c r="D114" i="3"/>
  <c r="N114" i="3" s="1"/>
  <c r="AH114" i="3"/>
  <c r="AS115" i="3"/>
  <c r="AP116" i="3"/>
  <c r="H117" i="3"/>
  <c r="AN117" i="3"/>
  <c r="AO120" i="3"/>
  <c r="AM121" i="3"/>
  <c r="D122" i="3"/>
  <c r="N122" i="3" s="1"/>
  <c r="AH122" i="3"/>
  <c r="AR124" i="3"/>
  <c r="AN125" i="3"/>
  <c r="D126" i="3"/>
  <c r="N126" i="3" s="1"/>
  <c r="AH126" i="3"/>
  <c r="AS127" i="3"/>
  <c r="P128" i="3"/>
  <c r="AE129" i="3"/>
  <c r="D132" i="3"/>
  <c r="N132" i="3" s="1"/>
  <c r="D133" i="3"/>
  <c r="N133" i="3" s="1"/>
  <c r="AR133" i="3"/>
  <c r="AN133" i="3"/>
  <c r="AO135" i="3"/>
  <c r="AQ135" i="3" s="1"/>
  <c r="AS139" i="3"/>
  <c r="P140" i="3"/>
  <c r="AE141" i="3"/>
  <c r="D144" i="3"/>
  <c r="N144" i="3" s="1"/>
  <c r="AP144" i="3"/>
  <c r="N145" i="3"/>
  <c r="AO145" i="3"/>
  <c r="N149" i="3"/>
  <c r="P152" i="3"/>
  <c r="L174" i="3"/>
  <c r="O174" i="3"/>
  <c r="L175" i="3"/>
  <c r="AO184" i="3"/>
  <c r="AQ184" i="3" s="1"/>
  <c r="AN184" i="3"/>
  <c r="AM184" i="3"/>
  <c r="AR184" i="3"/>
  <c r="AP184" i="3"/>
  <c r="AE191" i="3"/>
  <c r="P192" i="3"/>
  <c r="AR192" i="3"/>
  <c r="N197" i="3"/>
  <c r="N198" i="3"/>
  <c r="AW200" i="3"/>
  <c r="AT202" i="3"/>
  <c r="AU202" i="3" s="1"/>
  <c r="AQ202" i="3"/>
  <c r="L205" i="3"/>
  <c r="O205" i="3"/>
  <c r="AM205" i="3"/>
  <c r="AP205" i="3"/>
  <c r="AO205" i="3"/>
  <c r="AQ205" i="3" s="1"/>
  <c r="AN205" i="3"/>
  <c r="AR208" i="3"/>
  <c r="AP208" i="3"/>
  <c r="AO208" i="3"/>
  <c r="AQ208" i="3" s="1"/>
  <c r="AN208" i="3"/>
  <c r="AM208" i="3"/>
  <c r="P82" i="3"/>
  <c r="AE82" i="3"/>
  <c r="AT82" i="3"/>
  <c r="AU82" i="3" s="1"/>
  <c r="AO83" i="3"/>
  <c r="AQ83" i="3" s="1"/>
  <c r="AN88" i="3"/>
  <c r="P94" i="3"/>
  <c r="AE94" i="3"/>
  <c r="AT94" i="3"/>
  <c r="AU94" i="3" s="1"/>
  <c r="AO95" i="3"/>
  <c r="AQ95" i="3" s="1"/>
  <c r="H98" i="3"/>
  <c r="AN100" i="3"/>
  <c r="AW103" i="3"/>
  <c r="V105" i="3"/>
  <c r="H109" i="3"/>
  <c r="AN109" i="3"/>
  <c r="AO113" i="3"/>
  <c r="AQ113" i="3" s="1"/>
  <c r="V117" i="3"/>
  <c r="AT119" i="3"/>
  <c r="AU119" i="3" s="1"/>
  <c r="H121" i="3"/>
  <c r="AN121" i="3"/>
  <c r="AO125" i="3"/>
  <c r="AQ125" i="3" s="1"/>
  <c r="P129" i="3"/>
  <c r="AH129" i="3"/>
  <c r="AM133" i="3"/>
  <c r="AR136" i="3"/>
  <c r="P141" i="3"/>
  <c r="AH141" i="3"/>
  <c r="V145" i="3"/>
  <c r="AP145" i="3"/>
  <c r="O146" i="3"/>
  <c r="AP155" i="3"/>
  <c r="O156" i="3"/>
  <c r="L156" i="3"/>
  <c r="AE156" i="3"/>
  <c r="AX163" i="3"/>
  <c r="AW163" i="3"/>
  <c r="AS163" i="3"/>
  <c r="O171" i="3"/>
  <c r="L171" i="3"/>
  <c r="AX173" i="3"/>
  <c r="AW173" i="3"/>
  <c r="AN174" i="3"/>
  <c r="AI175" i="3"/>
  <c r="AH175" i="3"/>
  <c r="AN175" i="3"/>
  <c r="AR183" i="3"/>
  <c r="AP183" i="3"/>
  <c r="AO183" i="3"/>
  <c r="AQ183" i="3" s="1"/>
  <c r="AN183" i="3"/>
  <c r="AM183" i="3"/>
  <c r="AS189" i="3"/>
  <c r="P191" i="3"/>
  <c r="AW205" i="3"/>
  <c r="AS205" i="3"/>
  <c r="AX205" i="3"/>
  <c r="AO211" i="3"/>
  <c r="AQ211" i="3" s="1"/>
  <c r="AN211" i="3"/>
  <c r="AM211" i="3"/>
  <c r="AR211" i="3"/>
  <c r="AP211" i="3"/>
  <c r="AR215" i="3"/>
  <c r="AP215" i="3"/>
  <c r="AO215" i="3"/>
  <c r="AQ215" i="3" s="1"/>
  <c r="AN215" i="3"/>
  <c r="AM215" i="3"/>
  <c r="O222" i="3"/>
  <c r="L222" i="3"/>
  <c r="AP223" i="3"/>
  <c r="O246" i="3"/>
  <c r="L246" i="3"/>
  <c r="AI254" i="3"/>
  <c r="AH254" i="3"/>
  <c r="P39" i="3"/>
  <c r="AE39" i="3"/>
  <c r="P51" i="3"/>
  <c r="AE51" i="3"/>
  <c r="P63" i="3"/>
  <c r="AE63" i="3"/>
  <c r="P75" i="3"/>
  <c r="AE75" i="3"/>
  <c r="P87" i="3"/>
  <c r="AE87" i="3"/>
  <c r="P99" i="3"/>
  <c r="AE99" i="3"/>
  <c r="AO105" i="3"/>
  <c r="AQ105" i="3" s="1"/>
  <c r="P107" i="3"/>
  <c r="AO109" i="3"/>
  <c r="AQ109" i="3" s="1"/>
  <c r="AM110" i="3"/>
  <c r="P119" i="3"/>
  <c r="AO121" i="3"/>
  <c r="AQ121" i="3" s="1"/>
  <c r="AM122" i="3"/>
  <c r="H127" i="3"/>
  <c r="AT127" i="3"/>
  <c r="AU127" i="3" s="1"/>
  <c r="D129" i="3"/>
  <c r="N129" i="3" s="1"/>
  <c r="AI129" i="3"/>
  <c r="AN132" i="3"/>
  <c r="V133" i="3"/>
  <c r="AP134" i="3"/>
  <c r="AR135" i="3"/>
  <c r="AT137" i="3"/>
  <c r="AU137" i="3" s="1"/>
  <c r="D141" i="3"/>
  <c r="N141" i="3" s="1"/>
  <c r="AI141" i="3"/>
  <c r="V143" i="3"/>
  <c r="AM143" i="3"/>
  <c r="AN144" i="3"/>
  <c r="H145" i="3"/>
  <c r="AI147" i="3"/>
  <c r="AH147" i="3"/>
  <c r="AR152" i="3"/>
  <c r="O153" i="3"/>
  <c r="M156" i="3"/>
  <c r="AR165" i="3"/>
  <c r="AE167" i="3"/>
  <c r="AR171" i="3"/>
  <c r="AP171" i="3"/>
  <c r="AO171" i="3"/>
  <c r="AQ171" i="3" s="1"/>
  <c r="AN171" i="3"/>
  <c r="AM171" i="3"/>
  <c r="O172" i="3"/>
  <c r="L176" i="3"/>
  <c r="AE180" i="3"/>
  <c r="AS185" i="3"/>
  <c r="AX187" i="3"/>
  <c r="AP191" i="3"/>
  <c r="AT192" i="3"/>
  <c r="AU192" i="3" s="1"/>
  <c r="N202" i="3"/>
  <c r="AO207" i="3"/>
  <c r="AM207" i="3"/>
  <c r="AR207" i="3"/>
  <c r="AP207" i="3"/>
  <c r="AN207" i="3"/>
  <c r="N217" i="3"/>
  <c r="L219" i="3"/>
  <c r="O219" i="3"/>
  <c r="AI222" i="3"/>
  <c r="AH222" i="3"/>
  <c r="D230" i="3"/>
  <c r="N230" i="3" s="1"/>
  <c r="AT230" i="3"/>
  <c r="AU230" i="3" s="1"/>
  <c r="AP230" i="3"/>
  <c r="V230" i="3"/>
  <c r="H230" i="3"/>
  <c r="AM230" i="3"/>
  <c r="AE230" i="3"/>
  <c r="P230" i="3"/>
  <c r="AR230" i="3"/>
  <c r="O232" i="3"/>
  <c r="L232" i="3"/>
  <c r="D235" i="3"/>
  <c r="N235" i="3" s="1"/>
  <c r="M235" i="3"/>
  <c r="V235" i="3"/>
  <c r="H235" i="3"/>
  <c r="AH235" i="3"/>
  <c r="P235" i="3"/>
  <c r="AE235" i="3"/>
  <c r="L237" i="3"/>
  <c r="O237" i="3"/>
  <c r="P164" i="3"/>
  <c r="AE164" i="3"/>
  <c r="P176" i="3"/>
  <c r="AE176" i="3"/>
  <c r="P188" i="3"/>
  <c r="AE188" i="3"/>
  <c r="P200" i="3"/>
  <c r="AE200" i="3"/>
  <c r="V228" i="3"/>
  <c r="AT228" i="3"/>
  <c r="AU228" i="3" s="1"/>
  <c r="AM234" i="3"/>
  <c r="AR234" i="3"/>
  <c r="AW242" i="3"/>
  <c r="AS242" i="3"/>
  <c r="AR243" i="3"/>
  <c r="AP243" i="3"/>
  <c r="AO243" i="3"/>
  <c r="AM243" i="3"/>
  <c r="AW250" i="3"/>
  <c r="AX250" i="3"/>
  <c r="AS250" i="3"/>
  <c r="O265" i="3"/>
  <c r="L265" i="3"/>
  <c r="AI265" i="3"/>
  <c r="AH265" i="3"/>
  <c r="H149" i="3"/>
  <c r="AP153" i="3"/>
  <c r="P157" i="3"/>
  <c r="AE157" i="3"/>
  <c r="M160" i="3"/>
  <c r="H161" i="3"/>
  <c r="AS162" i="3"/>
  <c r="D164" i="3"/>
  <c r="N164" i="3" s="1"/>
  <c r="AP165" i="3"/>
  <c r="AM168" i="3"/>
  <c r="P169" i="3"/>
  <c r="AE169" i="3"/>
  <c r="AT169" i="3"/>
  <c r="AU169" i="3" s="1"/>
  <c r="AH171" i="3"/>
  <c r="H173" i="3"/>
  <c r="D176" i="3"/>
  <c r="N176" i="3" s="1"/>
  <c r="L177" i="3"/>
  <c r="AP177" i="3"/>
  <c r="AM180" i="3"/>
  <c r="P181" i="3"/>
  <c r="AE181" i="3"/>
  <c r="AT181" i="3"/>
  <c r="AU181" i="3" s="1"/>
  <c r="AH183" i="3"/>
  <c r="M184" i="3"/>
  <c r="H185" i="3"/>
  <c r="D188" i="3"/>
  <c r="N188" i="3" s="1"/>
  <c r="L189" i="3"/>
  <c r="AP189" i="3"/>
  <c r="AM192" i="3"/>
  <c r="P193" i="3"/>
  <c r="AE193" i="3"/>
  <c r="AT193" i="3"/>
  <c r="AU193" i="3" s="1"/>
  <c r="AH195" i="3"/>
  <c r="M196" i="3"/>
  <c r="H197" i="3"/>
  <c r="AS198" i="3"/>
  <c r="D200" i="3"/>
  <c r="N200" i="3" s="1"/>
  <c r="L201" i="3"/>
  <c r="AP201" i="3"/>
  <c r="AP202" i="3"/>
  <c r="AN202" i="3"/>
  <c r="AH203" i="3"/>
  <c r="P205" i="3"/>
  <c r="AH207" i="3"/>
  <c r="AS210" i="3"/>
  <c r="AP214" i="3"/>
  <c r="AN214" i="3"/>
  <c r="AH215" i="3"/>
  <c r="AH216" i="3"/>
  <c r="AH218" i="3"/>
  <c r="M222" i="3"/>
  <c r="P224" i="3"/>
  <c r="AH225" i="3"/>
  <c r="AI227" i="3"/>
  <c r="D228" i="3"/>
  <c r="N228" i="3" s="1"/>
  <c r="AM228" i="3"/>
  <c r="AR228" i="3"/>
  <c r="AP228" i="3"/>
  <c r="AH231" i="3"/>
  <c r="AI231" i="3"/>
  <c r="AN234" i="3"/>
  <c r="AN243" i="3"/>
  <c r="O247" i="3"/>
  <c r="L247" i="3"/>
  <c r="O255" i="3"/>
  <c r="L255" i="3"/>
  <c r="L267" i="3"/>
  <c r="O270" i="3"/>
  <c r="L270" i="3"/>
  <c r="AM273" i="3"/>
  <c r="V273" i="3"/>
  <c r="H273" i="3"/>
  <c r="AT273" i="3"/>
  <c r="AU273" i="3" s="1"/>
  <c r="AR273" i="3"/>
  <c r="D273" i="3"/>
  <c r="N273" i="3" s="1"/>
  <c r="AH273" i="3"/>
  <c r="P273" i="3"/>
  <c r="AE273" i="3"/>
  <c r="AR294" i="3"/>
  <c r="AP294" i="3"/>
  <c r="AO294" i="3"/>
  <c r="AQ294" i="3" s="1"/>
  <c r="AN294" i="3"/>
  <c r="AM294" i="3"/>
  <c r="AP146" i="3"/>
  <c r="V149" i="3"/>
  <c r="AM149" i="3"/>
  <c r="P150" i="3"/>
  <c r="AE150" i="3"/>
  <c r="AP158" i="3"/>
  <c r="V161" i="3"/>
  <c r="AM161" i="3"/>
  <c r="P162" i="3"/>
  <c r="AE162" i="3"/>
  <c r="AH164" i="3"/>
  <c r="AN168" i="3"/>
  <c r="P174" i="3"/>
  <c r="AE174" i="3"/>
  <c r="AT174" i="3"/>
  <c r="AU174" i="3" s="1"/>
  <c r="AH176" i="3"/>
  <c r="M177" i="3"/>
  <c r="AN180" i="3"/>
  <c r="P186" i="3"/>
  <c r="AE186" i="3"/>
  <c r="M189" i="3"/>
  <c r="AN192" i="3"/>
  <c r="D193" i="3"/>
  <c r="N193" i="3" s="1"/>
  <c r="AP194" i="3"/>
  <c r="V197" i="3"/>
  <c r="AM197" i="3"/>
  <c r="P198" i="3"/>
  <c r="AE198" i="3"/>
  <c r="AT198" i="3"/>
  <c r="AU198" i="3" s="1"/>
  <c r="AH200" i="3"/>
  <c r="M201" i="3"/>
  <c r="AM202" i="3"/>
  <c r="D204" i="3"/>
  <c r="N204" i="3" s="1"/>
  <c r="AR204" i="3"/>
  <c r="AP204" i="3"/>
  <c r="D205" i="3"/>
  <c r="N205" i="3" s="1"/>
  <c r="AH205" i="3"/>
  <c r="AT206" i="3"/>
  <c r="AU206" i="3" s="1"/>
  <c r="D207" i="3"/>
  <c r="N207" i="3" s="1"/>
  <c r="AI208" i="3"/>
  <c r="AT210" i="3"/>
  <c r="AU210" i="3" s="1"/>
  <c r="AM214" i="3"/>
  <c r="P217" i="3"/>
  <c r="P221" i="3"/>
  <c r="AE221" i="3"/>
  <c r="AH224" i="3"/>
  <c r="V225" i="3"/>
  <c r="H225" i="3"/>
  <c r="AH226" i="3"/>
  <c r="AN228" i="3"/>
  <c r="AP231" i="3"/>
  <c r="AO231" i="3"/>
  <c r="AO234" i="3"/>
  <c r="K238" i="3"/>
  <c r="AR248" i="3"/>
  <c r="AP248" i="3"/>
  <c r="AO248" i="3"/>
  <c r="AQ248" i="3" s="1"/>
  <c r="AN248" i="3"/>
  <c r="AM248" i="3"/>
  <c r="AN265" i="3"/>
  <c r="O297" i="3"/>
  <c r="L297" i="3"/>
  <c r="O350" i="3"/>
  <c r="L350" i="3"/>
  <c r="AR146" i="3"/>
  <c r="P148" i="3"/>
  <c r="AE148" i="3"/>
  <c r="AO149" i="3"/>
  <c r="AQ149" i="3" s="1"/>
  <c r="AN154" i="3"/>
  <c r="AR158" i="3"/>
  <c r="P160" i="3"/>
  <c r="AE160" i="3"/>
  <c r="AO161" i="3"/>
  <c r="AQ161" i="3" s="1"/>
  <c r="H164" i="3"/>
  <c r="AN166" i="3"/>
  <c r="AP168" i="3"/>
  <c r="AR170" i="3"/>
  <c r="P172" i="3"/>
  <c r="AE172" i="3"/>
  <c r="AO173" i="3"/>
  <c r="AQ173" i="3" s="1"/>
  <c r="H176" i="3"/>
  <c r="AN178" i="3"/>
  <c r="AP180" i="3"/>
  <c r="AR182" i="3"/>
  <c r="P184" i="3"/>
  <c r="AE184" i="3"/>
  <c r="AO185" i="3"/>
  <c r="AQ185" i="3" s="1"/>
  <c r="H188" i="3"/>
  <c r="AP192" i="3"/>
  <c r="P196" i="3"/>
  <c r="AE196" i="3"/>
  <c r="H200" i="3"/>
  <c r="V203" i="3"/>
  <c r="N206" i="3"/>
  <c r="AH210" i="3"/>
  <c r="V215" i="3"/>
  <c r="N216" i="3"/>
  <c r="AO219" i="3"/>
  <c r="AQ219" i="3" s="1"/>
  <c r="AM219" i="3"/>
  <c r="AR224" i="3"/>
  <c r="AP224" i="3"/>
  <c r="AN227" i="3"/>
  <c r="H228" i="3"/>
  <c r="AN231" i="3"/>
  <c r="D236" i="3"/>
  <c r="N236" i="3" s="1"/>
  <c r="AH236" i="3"/>
  <c r="AI237" i="3"/>
  <c r="AH237" i="3"/>
  <c r="AS244" i="3"/>
  <c r="AR267" i="3"/>
  <c r="AP267" i="3"/>
  <c r="AO267" i="3"/>
  <c r="AQ267" i="3" s="1"/>
  <c r="AN267" i="3"/>
  <c r="AM267" i="3"/>
  <c r="P177" i="3"/>
  <c r="AE177" i="3"/>
  <c r="AT177" i="3"/>
  <c r="AU177" i="3" s="1"/>
  <c r="P189" i="3"/>
  <c r="AE189" i="3"/>
  <c r="AT189" i="3"/>
  <c r="AU189" i="3" s="1"/>
  <c r="P201" i="3"/>
  <c r="AE201" i="3"/>
  <c r="V222" i="3"/>
  <c r="H222" i="3"/>
  <c r="AM222" i="3"/>
  <c r="AP237" i="3"/>
  <c r="AO237" i="3"/>
  <c r="AQ237" i="3" s="1"/>
  <c r="AN237" i="3"/>
  <c r="AM237" i="3"/>
  <c r="V249" i="3"/>
  <c r="H249" i="3"/>
  <c r="D249" i="3"/>
  <c r="N249" i="3" s="1"/>
  <c r="AE249" i="3"/>
  <c r="P249" i="3"/>
  <c r="M249" i="3"/>
  <c r="AR260" i="3"/>
  <c r="AP260" i="3"/>
  <c r="AO260" i="3"/>
  <c r="AQ260" i="3" s="1"/>
  <c r="AN260" i="3"/>
  <c r="AM260" i="3"/>
  <c r="AX261" i="3"/>
  <c r="AS261" i="3"/>
  <c r="AR262" i="3"/>
  <c r="AP262" i="3"/>
  <c r="AO262" i="3"/>
  <c r="AQ262" i="3" s="1"/>
  <c r="AN262" i="3"/>
  <c r="AM262" i="3"/>
  <c r="P146" i="3"/>
  <c r="AE146" i="3"/>
  <c r="AT146" i="3"/>
  <c r="AU146" i="3" s="1"/>
  <c r="M149" i="3"/>
  <c r="V157" i="3"/>
  <c r="P158" i="3"/>
  <c r="AE158" i="3"/>
  <c r="AT158" i="3"/>
  <c r="AU158" i="3" s="1"/>
  <c r="M161" i="3"/>
  <c r="H162" i="3"/>
  <c r="AN164" i="3"/>
  <c r="V169" i="3"/>
  <c r="AM169" i="3"/>
  <c r="P170" i="3"/>
  <c r="AE170" i="3"/>
  <c r="AT170" i="3"/>
  <c r="AU170" i="3" s="1"/>
  <c r="AH172" i="3"/>
  <c r="M173" i="3"/>
  <c r="H174" i="3"/>
  <c r="D177" i="3"/>
  <c r="N177" i="3" s="1"/>
  <c r="V181" i="3"/>
  <c r="AM181" i="3"/>
  <c r="P182" i="3"/>
  <c r="AE182" i="3"/>
  <c r="AT182" i="3"/>
  <c r="AU182" i="3" s="1"/>
  <c r="AH184" i="3"/>
  <c r="M185" i="3"/>
  <c r="H186" i="3"/>
  <c r="AS187" i="3"/>
  <c r="AN188" i="3"/>
  <c r="D189" i="3"/>
  <c r="N189" i="3" s="1"/>
  <c r="AI191" i="3"/>
  <c r="V193" i="3"/>
  <c r="AM193" i="3"/>
  <c r="P194" i="3"/>
  <c r="AE194" i="3"/>
  <c r="AH196" i="3"/>
  <c r="M197" i="3"/>
  <c r="H198" i="3"/>
  <c r="AS199" i="3"/>
  <c r="AN200" i="3"/>
  <c r="D201" i="3"/>
  <c r="N201" i="3" s="1"/>
  <c r="AP206" i="3"/>
  <c r="AM209" i="3"/>
  <c r="AH211" i="3"/>
  <c r="AS214" i="3"/>
  <c r="H216" i="3"/>
  <c r="H217" i="3"/>
  <c r="AO217" i="3"/>
  <c r="AQ217" i="3" s="1"/>
  <c r="H219" i="3"/>
  <c r="AP219" i="3"/>
  <c r="AN220" i="3"/>
  <c r="D222" i="3"/>
  <c r="N222" i="3" s="1"/>
  <c r="AN222" i="3"/>
  <c r="AM223" i="3"/>
  <c r="V224" i="3"/>
  <c r="AN224" i="3"/>
  <c r="AP227" i="3"/>
  <c r="AR231" i="3"/>
  <c r="V236" i="3"/>
  <c r="N240" i="3"/>
  <c r="N266" i="3"/>
  <c r="M130" i="3"/>
  <c r="P139" i="3"/>
  <c r="AE139" i="3"/>
  <c r="M142" i="3"/>
  <c r="D146" i="3"/>
  <c r="N146" i="3" s="1"/>
  <c r="V150" i="3"/>
  <c r="AM150" i="3"/>
  <c r="P151" i="3"/>
  <c r="AE151" i="3"/>
  <c r="AT151" i="3"/>
  <c r="AU151" i="3" s="1"/>
  <c r="AO152" i="3"/>
  <c r="AQ152" i="3" s="1"/>
  <c r="D158" i="3"/>
  <c r="N158" i="3" s="1"/>
  <c r="V162" i="3"/>
  <c r="AM162" i="3"/>
  <c r="P163" i="3"/>
  <c r="AE163" i="3"/>
  <c r="AT163" i="3"/>
  <c r="AU163" i="3" s="1"/>
  <c r="AO164" i="3"/>
  <c r="AQ164" i="3" s="1"/>
  <c r="AN169" i="3"/>
  <c r="D170" i="3"/>
  <c r="N170" i="3" s="1"/>
  <c r="V174" i="3"/>
  <c r="AM174" i="3"/>
  <c r="P175" i="3"/>
  <c r="AE175" i="3"/>
  <c r="AT175" i="3"/>
  <c r="AU175" i="3" s="1"/>
  <c r="AO176" i="3"/>
  <c r="AQ176" i="3" s="1"/>
  <c r="AN181" i="3"/>
  <c r="D182" i="3"/>
  <c r="N182" i="3" s="1"/>
  <c r="V186" i="3"/>
  <c r="AM186" i="3"/>
  <c r="P187" i="3"/>
  <c r="AE187" i="3"/>
  <c r="AT187" i="3"/>
  <c r="AU187" i="3" s="1"/>
  <c r="AO188" i="3"/>
  <c r="AQ188" i="3" s="1"/>
  <c r="AN193" i="3"/>
  <c r="D194" i="3"/>
  <c r="N194" i="3" s="1"/>
  <c r="V198" i="3"/>
  <c r="AM198" i="3"/>
  <c r="P199" i="3"/>
  <c r="AE199" i="3"/>
  <c r="AT199" i="3"/>
  <c r="AU199" i="3" s="1"/>
  <c r="AO200" i="3"/>
  <c r="AQ200" i="3" s="1"/>
  <c r="AN209" i="3"/>
  <c r="AM210" i="3"/>
  <c r="D211" i="3"/>
  <c r="N211" i="3" s="1"/>
  <c r="P213" i="3"/>
  <c r="AE213" i="3"/>
  <c r="AT214" i="3"/>
  <c r="AU214" i="3" s="1"/>
  <c r="AP217" i="3"/>
  <c r="AO220" i="3"/>
  <c r="AQ220" i="3" s="1"/>
  <c r="V221" i="3"/>
  <c r="AM221" i="3"/>
  <c r="AO222" i="3"/>
  <c r="AQ222" i="3" s="1"/>
  <c r="AO223" i="3"/>
  <c r="AQ223" i="3" s="1"/>
  <c r="H224" i="3"/>
  <c r="AO224" i="3"/>
  <c r="AQ224" i="3" s="1"/>
  <c r="AP226" i="3"/>
  <c r="AQ227" i="3"/>
  <c r="AN230" i="3"/>
  <c r="AH230" i="3"/>
  <c r="H236" i="3"/>
  <c r="AR237" i="3"/>
  <c r="O239" i="3"/>
  <c r="L239" i="3"/>
  <c r="D248" i="3"/>
  <c r="N248" i="3" s="1"/>
  <c r="M248" i="3"/>
  <c r="V248" i="3"/>
  <c r="AH248" i="3"/>
  <c r="AE248" i="3"/>
  <c r="P248" i="3"/>
  <c r="K250" i="3"/>
  <c r="M273" i="3"/>
  <c r="AX378" i="3"/>
  <c r="AW378" i="3"/>
  <c r="AS378" i="3"/>
  <c r="P149" i="3"/>
  <c r="AE149" i="3"/>
  <c r="AT149" i="3"/>
  <c r="AU149" i="3" s="1"/>
  <c r="AO150" i="3"/>
  <c r="AQ150" i="3" s="1"/>
  <c r="P161" i="3"/>
  <c r="AE161" i="3"/>
  <c r="AO162" i="3"/>
  <c r="AQ162" i="3" s="1"/>
  <c r="AP169" i="3"/>
  <c r="P173" i="3"/>
  <c r="AE173" i="3"/>
  <c r="H177" i="3"/>
  <c r="AP181" i="3"/>
  <c r="P185" i="3"/>
  <c r="AE185" i="3"/>
  <c r="AO186" i="3"/>
  <c r="AQ186" i="3" s="1"/>
  <c r="H189" i="3"/>
  <c r="AP193" i="3"/>
  <c r="AW194" i="3"/>
  <c r="P197" i="3"/>
  <c r="AE197" i="3"/>
  <c r="H201" i="3"/>
  <c r="AR209" i="3"/>
  <c r="AH213" i="3"/>
  <c r="AX213" i="3"/>
  <c r="AR217" i="3"/>
  <c r="AP221" i="3"/>
  <c r="M226" i="3"/>
  <c r="AR226" i="3"/>
  <c r="AE228" i="3"/>
  <c r="L277" i="3"/>
  <c r="P130" i="3"/>
  <c r="AE130" i="3"/>
  <c r="AT130" i="3"/>
  <c r="AU130" i="3" s="1"/>
  <c r="AO131" i="3"/>
  <c r="P142" i="3"/>
  <c r="AE142" i="3"/>
  <c r="AT142" i="3"/>
  <c r="AU142" i="3" s="1"/>
  <c r="AO143" i="3"/>
  <c r="H146" i="3"/>
  <c r="AM153" i="3"/>
  <c r="P154" i="3"/>
  <c r="AE154" i="3"/>
  <c r="AO155" i="3"/>
  <c r="AQ155" i="3" s="1"/>
  <c r="AH156" i="3"/>
  <c r="H158" i="3"/>
  <c r="AM165" i="3"/>
  <c r="P166" i="3"/>
  <c r="AE166" i="3"/>
  <c r="AT166" i="3"/>
  <c r="AU166" i="3" s="1"/>
  <c r="AO167" i="3"/>
  <c r="AQ167" i="3" s="1"/>
  <c r="AH168" i="3"/>
  <c r="H170" i="3"/>
  <c r="AM177" i="3"/>
  <c r="P178" i="3"/>
  <c r="AE178" i="3"/>
  <c r="AT178" i="3"/>
  <c r="AU178" i="3" s="1"/>
  <c r="AO179" i="3"/>
  <c r="AH180" i="3"/>
  <c r="H182" i="3"/>
  <c r="AW187" i="3"/>
  <c r="AM189" i="3"/>
  <c r="P190" i="3"/>
  <c r="AE190" i="3"/>
  <c r="AT190" i="3"/>
  <c r="AU190" i="3" s="1"/>
  <c r="AO191" i="3"/>
  <c r="AH192" i="3"/>
  <c r="H194" i="3"/>
  <c r="AW199" i="3"/>
  <c r="AM201" i="3"/>
  <c r="AE204" i="3"/>
  <c r="M205" i="3"/>
  <c r="AP210" i="3"/>
  <c r="H211" i="3"/>
  <c r="AW214" i="3"/>
  <c r="M216" i="3"/>
  <c r="M219" i="3"/>
  <c r="AR221" i="3"/>
  <c r="AR222" i="3"/>
  <c r="L223" i="3"/>
  <c r="AR223" i="3"/>
  <c r="P228" i="3"/>
  <c r="M232" i="3"/>
  <c r="AR232" i="3"/>
  <c r="V237" i="3"/>
  <c r="H237" i="3"/>
  <c r="D237" i="3"/>
  <c r="N237" i="3" s="1"/>
  <c r="AE237" i="3"/>
  <c r="P237" i="3"/>
  <c r="AH238" i="3"/>
  <c r="D238" i="3"/>
  <c r="N238" i="3" s="1"/>
  <c r="AT238" i="3"/>
  <c r="AU238" i="3" s="1"/>
  <c r="AP238" i="3"/>
  <c r="V238" i="3"/>
  <c r="AR238" i="3"/>
  <c r="AW241" i="3"/>
  <c r="AS241" i="3"/>
  <c r="H248" i="3"/>
  <c r="L249" i="3"/>
  <c r="O249" i="3"/>
  <c r="AI249" i="3"/>
  <c r="AH249" i="3"/>
  <c r="AW286" i="3"/>
  <c r="AS286" i="3"/>
  <c r="AX286" i="3"/>
  <c r="P111" i="3"/>
  <c r="AE111" i="3"/>
  <c r="P123" i="3"/>
  <c r="AE123" i="3"/>
  <c r="P135" i="3"/>
  <c r="AE135" i="3"/>
  <c r="P147" i="3"/>
  <c r="AE147" i="3"/>
  <c r="P159" i="3"/>
  <c r="AE159" i="3"/>
  <c r="P171" i="3"/>
  <c r="AE171" i="3"/>
  <c r="P183" i="3"/>
  <c r="AE183" i="3"/>
  <c r="P195" i="3"/>
  <c r="AE195" i="3"/>
  <c r="P203" i="3"/>
  <c r="AE203" i="3"/>
  <c r="AE207" i="3"/>
  <c r="V212" i="3"/>
  <c r="AM212" i="3"/>
  <c r="P215" i="3"/>
  <c r="AE215" i="3"/>
  <c r="M217" i="3"/>
  <c r="AT217" i="3"/>
  <c r="AU217" i="3" s="1"/>
  <c r="M224" i="3"/>
  <c r="AE225" i="3"/>
  <c r="AT226" i="3"/>
  <c r="AU226" i="3" s="1"/>
  <c r="AO229" i="3"/>
  <c r="AQ229" i="3" s="1"/>
  <c r="AM229" i="3"/>
  <c r="D232" i="3"/>
  <c r="N232" i="3" s="1"/>
  <c r="AM232" i="3"/>
  <c r="M236" i="3"/>
  <c r="AR249" i="3"/>
  <c r="L269" i="3"/>
  <c r="AX274" i="3"/>
  <c r="AN308" i="3"/>
  <c r="AR308" i="3"/>
  <c r="AP308" i="3"/>
  <c r="AM308" i="3"/>
  <c r="AO308" i="3"/>
  <c r="AQ308" i="3" s="1"/>
  <c r="P240" i="3"/>
  <c r="V250" i="3"/>
  <c r="P252" i="3"/>
  <c r="K256" i="3"/>
  <c r="AP256" i="3"/>
  <c r="AR263" i="3"/>
  <c r="AP263" i="3"/>
  <c r="AO263" i="3"/>
  <c r="AQ263" i="3" s="1"/>
  <c r="AN263" i="3"/>
  <c r="AX264" i="3"/>
  <c r="AW264" i="3"/>
  <c r="AI271" i="3"/>
  <c r="AH271" i="3"/>
  <c r="AT279" i="3"/>
  <c r="AU279" i="3" s="1"/>
  <c r="AI290" i="3"/>
  <c r="AH290" i="3"/>
  <c r="AN295" i="3"/>
  <c r="AH295" i="3"/>
  <c r="O296" i="3"/>
  <c r="L296" i="3"/>
  <c r="AR297" i="3"/>
  <c r="AN297" i="3"/>
  <c r="AP297" i="3"/>
  <c r="AO297" i="3"/>
  <c r="AQ297" i="3" s="1"/>
  <c r="AM297" i="3"/>
  <c r="N332" i="3"/>
  <c r="AN338" i="3"/>
  <c r="AR338" i="3"/>
  <c r="AO338" i="3"/>
  <c r="AQ338" i="3" s="1"/>
  <c r="AP338" i="3"/>
  <c r="AM338" i="3"/>
  <c r="AX369" i="3"/>
  <c r="AW369" i="3"/>
  <c r="AS369" i="3"/>
  <c r="D260" i="3"/>
  <c r="N260" i="3" s="1"/>
  <c r="AE260" i="3"/>
  <c r="P260" i="3"/>
  <c r="M260" i="3"/>
  <c r="V260" i="3"/>
  <c r="AM263" i="3"/>
  <c r="AX266" i="3"/>
  <c r="AW266" i="3"/>
  <c r="M268" i="3"/>
  <c r="V268" i="3"/>
  <c r="AP268" i="3"/>
  <c r="AO268" i="3"/>
  <c r="AN268" i="3"/>
  <c r="AM268" i="3"/>
  <c r="AM271" i="3"/>
  <c r="V271" i="3"/>
  <c r="H271" i="3"/>
  <c r="L293" i="3"/>
  <c r="O293" i="3"/>
  <c r="AM293" i="3"/>
  <c r="AR293" i="3"/>
  <c r="AP293" i="3"/>
  <c r="AN293" i="3"/>
  <c r="AI295" i="3"/>
  <c r="AP296" i="3"/>
  <c r="AO296" i="3"/>
  <c r="AQ296" i="3" s="1"/>
  <c r="AN296" i="3"/>
  <c r="AM296" i="3"/>
  <c r="AP302" i="3"/>
  <c r="AM302" i="3"/>
  <c r="AR302" i="3"/>
  <c r="AO302" i="3"/>
  <c r="AQ302" i="3" s="1"/>
  <c r="AN302" i="3"/>
  <c r="AM304" i="3"/>
  <c r="AN333" i="3"/>
  <c r="AI333" i="3"/>
  <c r="AH333" i="3"/>
  <c r="AQ363" i="3"/>
  <c r="AT363" i="3"/>
  <c r="AU363" i="3" s="1"/>
  <c r="P233" i="3"/>
  <c r="AE233" i="3"/>
  <c r="AN239" i="3"/>
  <c r="AI244" i="3"/>
  <c r="P245" i="3"/>
  <c r="AE245" i="3"/>
  <c r="AT245" i="3"/>
  <c r="AU245" i="3" s="1"/>
  <c r="V247" i="3"/>
  <c r="AP250" i="3"/>
  <c r="AN251" i="3"/>
  <c r="AS256" i="3"/>
  <c r="AI259" i="3"/>
  <c r="AH259" i="3"/>
  <c r="M261" i="3"/>
  <c r="D263" i="3"/>
  <c r="N263" i="3" s="1"/>
  <c r="V263" i="3"/>
  <c r="L264" i="3"/>
  <c r="AR265" i="3"/>
  <c r="AP265" i="3"/>
  <c r="AS266" i="3"/>
  <c r="D268" i="3"/>
  <c r="N268" i="3" s="1"/>
  <c r="AR268" i="3"/>
  <c r="D271" i="3"/>
  <c r="N271" i="3" s="1"/>
  <c r="AM274" i="3"/>
  <c r="AR282" i="3"/>
  <c r="AP282" i="3"/>
  <c r="AO282" i="3"/>
  <c r="AQ282" i="3" s="1"/>
  <c r="AN290" i="3"/>
  <c r="AN292" i="3"/>
  <c r="AI292" i="3"/>
  <c r="AH292" i="3"/>
  <c r="AO293" i="3"/>
  <c r="AQ293" i="3" s="1"/>
  <c r="AR296" i="3"/>
  <c r="L323" i="3"/>
  <c r="L340" i="3"/>
  <c r="O340" i="3"/>
  <c r="AO239" i="3"/>
  <c r="AM240" i="3"/>
  <c r="AT242" i="3"/>
  <c r="AU242" i="3" s="1"/>
  <c r="AR246" i="3"/>
  <c r="AO251" i="3"/>
  <c r="AM252" i="3"/>
  <c r="AE254" i="3"/>
  <c r="AT256" i="3"/>
  <c r="AU256" i="3" s="1"/>
  <c r="D259" i="3"/>
  <c r="N259" i="3" s="1"/>
  <c r="AN259" i="3"/>
  <c r="AM265" i="3"/>
  <c r="AP271" i="3"/>
  <c r="AN274" i="3"/>
  <c r="AN278" i="3"/>
  <c r="AI278" i="3"/>
  <c r="AM282" i="3"/>
  <c r="AI283" i="3"/>
  <c r="AH283" i="3"/>
  <c r="N285" i="3"/>
  <c r="V288" i="3"/>
  <c r="H288" i="3"/>
  <c r="AH288" i="3"/>
  <c r="D288" i="3"/>
  <c r="N288" i="3" s="1"/>
  <c r="AT288" i="3"/>
  <c r="AU288" i="3" s="1"/>
  <c r="AR288" i="3"/>
  <c r="M288" i="3"/>
  <c r="AP288" i="3"/>
  <c r="V298" i="3"/>
  <c r="H298" i="3"/>
  <c r="D298" i="3"/>
  <c r="N298" i="3" s="1"/>
  <c r="M298" i="3"/>
  <c r="AR298" i="3"/>
  <c r="AP298" i="3"/>
  <c r="AH298" i="3"/>
  <c r="P298" i="3"/>
  <c r="AE298" i="3"/>
  <c r="O335" i="3"/>
  <c r="L335" i="3"/>
  <c r="AI427" i="3"/>
  <c r="AN427" i="3"/>
  <c r="AH427" i="3"/>
  <c r="P256" i="3"/>
  <c r="AE256" i="3"/>
  <c r="AP258" i="3"/>
  <c r="AO258" i="3"/>
  <c r="AQ258" i="3" s="1"/>
  <c r="H263" i="3"/>
  <c r="AO265" i="3"/>
  <c r="AQ265" i="3" s="1"/>
  <c r="H268" i="3"/>
  <c r="AR270" i="3"/>
  <c r="AP270" i="3"/>
  <c r="AO270" i="3"/>
  <c r="AQ270" i="3" s="1"/>
  <c r="AR271" i="3"/>
  <c r="AP273" i="3"/>
  <c r="AP274" i="3"/>
  <c r="O275" i="3"/>
  <c r="V276" i="3"/>
  <c r="H276" i="3"/>
  <c r="AH276" i="3"/>
  <c r="D276" i="3"/>
  <c r="N276" i="3" s="1"/>
  <c r="AP280" i="3"/>
  <c r="AO280" i="3"/>
  <c r="AQ280" i="3" s="1"/>
  <c r="AN280" i="3"/>
  <c r="AM280" i="3"/>
  <c r="M282" i="3"/>
  <c r="AH282" i="3"/>
  <c r="D282" i="3"/>
  <c r="N282" i="3" s="1"/>
  <c r="L285" i="3"/>
  <c r="O285" i="3"/>
  <c r="N303" i="3"/>
  <c r="H307" i="3"/>
  <c r="AR307" i="3"/>
  <c r="AM307" i="3"/>
  <c r="V307" i="3"/>
  <c r="D307" i="3"/>
  <c r="N307" i="3" s="1"/>
  <c r="AE307" i="3"/>
  <c r="P307" i="3"/>
  <c r="O348" i="3"/>
  <c r="L348" i="3"/>
  <c r="AO232" i="3"/>
  <c r="AQ232" i="3" s="1"/>
  <c r="AP240" i="3"/>
  <c r="AM241" i="3"/>
  <c r="D242" i="3"/>
  <c r="N242" i="3" s="1"/>
  <c r="AH242" i="3"/>
  <c r="AO244" i="3"/>
  <c r="AQ244" i="3" s="1"/>
  <c r="M247" i="3"/>
  <c r="AP252" i="3"/>
  <c r="AM253" i="3"/>
  <c r="D254" i="3"/>
  <c r="N254" i="3" s="1"/>
  <c r="AT255" i="3"/>
  <c r="AU255" i="3" s="1"/>
  <c r="AI255" i="3"/>
  <c r="AW256" i="3"/>
  <c r="D258" i="3"/>
  <c r="N258" i="3" s="1"/>
  <c r="V258" i="3"/>
  <c r="AM258" i="3"/>
  <c r="V259" i="3"/>
  <c r="AP259" i="3"/>
  <c r="V270" i="3"/>
  <c r="AM270" i="3"/>
  <c r="V278" i="3"/>
  <c r="H278" i="3"/>
  <c r="M278" i="3"/>
  <c r="AP278" i="3"/>
  <c r="M280" i="3"/>
  <c r="V280" i="3"/>
  <c r="AR280" i="3"/>
  <c r="O306" i="3"/>
  <c r="O309" i="3"/>
  <c r="L309" i="3"/>
  <c r="AR389" i="3"/>
  <c r="AN389" i="3"/>
  <c r="AM389" i="3"/>
  <c r="AP389" i="3"/>
  <c r="AO389" i="3"/>
  <c r="AQ389" i="3" s="1"/>
  <c r="AP249" i="3"/>
  <c r="P250" i="3"/>
  <c r="AE250" i="3"/>
  <c r="AO254" i="3"/>
  <c r="AM254" i="3"/>
  <c r="AH256" i="3"/>
  <c r="V261" i="3"/>
  <c r="H261" i="3"/>
  <c r="AT271" i="3"/>
  <c r="AU271" i="3" s="1"/>
  <c r="O288" i="3"/>
  <c r="L288" i="3"/>
  <c r="O300" i="3"/>
  <c r="L300" i="3"/>
  <c r="P304" i="3"/>
  <c r="AE304" i="3"/>
  <c r="M304" i="3"/>
  <c r="AP304" i="3"/>
  <c r="V304" i="3"/>
  <c r="D304" i="3"/>
  <c r="N304" i="3" s="1"/>
  <c r="O308" i="3"/>
  <c r="L308" i="3"/>
  <c r="AI314" i="3"/>
  <c r="AH314" i="3"/>
  <c r="AM325" i="3"/>
  <c r="V325" i="3"/>
  <c r="H325" i="3"/>
  <c r="M325" i="3"/>
  <c r="AP325" i="3"/>
  <c r="P325" i="3"/>
  <c r="AE325" i="3"/>
  <c r="AT325" i="3"/>
  <c r="AU325" i="3" s="1"/>
  <c r="D325" i="3"/>
  <c r="N325" i="3" s="1"/>
  <c r="O327" i="3"/>
  <c r="L327" i="3"/>
  <c r="O339" i="3"/>
  <c r="L339" i="3"/>
  <c r="P208" i="3"/>
  <c r="AE208" i="3"/>
  <c r="P220" i="3"/>
  <c r="AE220" i="3"/>
  <c r="P231" i="3"/>
  <c r="AR240" i="3"/>
  <c r="AO241" i="3"/>
  <c r="AQ241" i="3" s="1"/>
  <c r="P243" i="3"/>
  <c r="L244" i="3"/>
  <c r="AM249" i="3"/>
  <c r="D250" i="3"/>
  <c r="N250" i="3" s="1"/>
  <c r="AR252" i="3"/>
  <c r="AO253" i="3"/>
  <c r="AQ253" i="3" s="1"/>
  <c r="AN254" i="3"/>
  <c r="AM255" i="3"/>
  <c r="D256" i="3"/>
  <c r="N256" i="3" s="1"/>
  <c r="AR258" i="3"/>
  <c r="AR259" i="3"/>
  <c r="L260" i="3"/>
  <c r="D261" i="3"/>
  <c r="N261" i="3" s="1"/>
  <c r="AP261" i="3"/>
  <c r="AE263" i="3"/>
  <c r="V264" i="3"/>
  <c r="H264" i="3"/>
  <c r="AH264" i="3"/>
  <c r="D264" i="3"/>
  <c r="N264" i="3" s="1"/>
  <c r="AN266" i="3"/>
  <c r="AI266" i="3"/>
  <c r="N270" i="3"/>
  <c r="L279" i="3"/>
  <c r="H282" i="3"/>
  <c r="AM283" i="3"/>
  <c r="V283" i="3"/>
  <c r="H283" i="3"/>
  <c r="AR283" i="3"/>
  <c r="M283" i="3"/>
  <c r="AP283" i="3"/>
  <c r="AE288" i="3"/>
  <c r="O311" i="3"/>
  <c r="L311" i="3"/>
  <c r="M240" i="3"/>
  <c r="H242" i="3"/>
  <c r="V242" i="3"/>
  <c r="P247" i="3"/>
  <c r="AE247" i="3"/>
  <c r="AN249" i="3"/>
  <c r="M252" i="3"/>
  <c r="H254" i="3"/>
  <c r="AP254" i="3"/>
  <c r="AN255" i="3"/>
  <c r="H258" i="3"/>
  <c r="AH260" i="3"/>
  <c r="P263" i="3"/>
  <c r="AE268" i="3"/>
  <c r="M271" i="3"/>
  <c r="AR275" i="3"/>
  <c r="AP275" i="3"/>
  <c r="AO275" i="3"/>
  <c r="AN275" i="3"/>
  <c r="O282" i="3"/>
  <c r="L282" i="3"/>
  <c r="AO286" i="3"/>
  <c r="AQ286" i="3" s="1"/>
  <c r="AN286" i="3"/>
  <c r="AM286" i="3"/>
  <c r="O287" i="3"/>
  <c r="AN299" i="3"/>
  <c r="AI299" i="3"/>
  <c r="AH299" i="3"/>
  <c r="O326" i="3"/>
  <c r="L326" i="3"/>
  <c r="AN359" i="3"/>
  <c r="AH359" i="3"/>
  <c r="AI359" i="3"/>
  <c r="P206" i="3"/>
  <c r="AE206" i="3"/>
  <c r="P218" i="3"/>
  <c r="AE218" i="3"/>
  <c r="K230" i="3"/>
  <c r="AP233" i="3"/>
  <c r="H234" i="3"/>
  <c r="AT240" i="3"/>
  <c r="AU240" i="3" s="1"/>
  <c r="K242" i="3"/>
  <c r="AI243" i="3"/>
  <c r="AP245" i="3"/>
  <c r="H246" i="3"/>
  <c r="AO249" i="3"/>
  <c r="AQ249" i="3" s="1"/>
  <c r="AT252" i="3"/>
  <c r="AU252" i="3" s="1"/>
  <c r="K254" i="3"/>
  <c r="V256" i="3"/>
  <c r="AM256" i="3"/>
  <c r="K258" i="3"/>
  <c r="M259" i="3"/>
  <c r="AT259" i="3"/>
  <c r="AU259" i="3" s="1"/>
  <c r="AP264" i="3"/>
  <c r="V266" i="3"/>
  <c r="H266" i="3"/>
  <c r="P268" i="3"/>
  <c r="H270" i="3"/>
  <c r="AM275" i="3"/>
  <c r="AR277" i="3"/>
  <c r="AP277" i="3"/>
  <c r="H280" i="3"/>
  <c r="AP286" i="3"/>
  <c r="AI303" i="3"/>
  <c r="AH303" i="3"/>
  <c r="H304" i="3"/>
  <c r="M307" i="3"/>
  <c r="AH307" i="3"/>
  <c r="AX396" i="3"/>
  <c r="AR285" i="3"/>
  <c r="P287" i="3"/>
  <c r="AE287" i="3"/>
  <c r="AE293" i="3"/>
  <c r="AO300" i="3"/>
  <c r="AN300" i="3"/>
  <c r="AR300" i="3"/>
  <c r="AI317" i="3"/>
  <c r="AH317" i="3"/>
  <c r="AQ323" i="3"/>
  <c r="AT323" i="3"/>
  <c r="AU323" i="3" s="1"/>
  <c r="AE329" i="3"/>
  <c r="AH339" i="3"/>
  <c r="AN349" i="3"/>
  <c r="AO349" i="3"/>
  <c r="AX358" i="3"/>
  <c r="N363" i="3"/>
  <c r="AX376" i="3"/>
  <c r="AW376" i="3"/>
  <c r="AS376" i="3"/>
  <c r="AQ429" i="3"/>
  <c r="AT429" i="3"/>
  <c r="AU429" i="3" s="1"/>
  <c r="AT291" i="3"/>
  <c r="AU291" i="3" s="1"/>
  <c r="P293" i="3"/>
  <c r="AH293" i="3"/>
  <c r="M296" i="3"/>
  <c r="AE297" i="3"/>
  <c r="D300" i="3"/>
  <c r="N300" i="3" s="1"/>
  <c r="AM300" i="3"/>
  <c r="M309" i="3"/>
  <c r="D309" i="3"/>
  <c r="N309" i="3" s="1"/>
  <c r="AR309" i="3"/>
  <c r="AN309" i="3"/>
  <c r="AM312" i="3"/>
  <c r="V317" i="3"/>
  <c r="M317" i="3"/>
  <c r="AN317" i="3"/>
  <c r="AM317" i="3"/>
  <c r="M328" i="3"/>
  <c r="V328" i="3"/>
  <c r="H328" i="3"/>
  <c r="AE328" i="3"/>
  <c r="P328" i="3"/>
  <c r="L341" i="3"/>
  <c r="AI364" i="3"/>
  <c r="AH364" i="3"/>
  <c r="V369" i="3"/>
  <c r="H369" i="3"/>
  <c r="D369" i="3"/>
  <c r="N369" i="3" s="1"/>
  <c r="P369" i="3"/>
  <c r="AE369" i="3"/>
  <c r="AT369" i="3"/>
  <c r="AU369" i="3" s="1"/>
  <c r="AX408" i="3"/>
  <c r="N422" i="3"/>
  <c r="M445" i="3"/>
  <c r="AH445" i="3"/>
  <c r="P445" i="3"/>
  <c r="V445" i="3"/>
  <c r="AE445" i="3"/>
  <c r="H445" i="3"/>
  <c r="D445" i="3"/>
  <c r="N445" i="3" s="1"/>
  <c r="AM284" i="3"/>
  <c r="P285" i="3"/>
  <c r="AE285" i="3"/>
  <c r="AP290" i="3"/>
  <c r="AM290" i="3"/>
  <c r="D292" i="3"/>
  <c r="N292" i="3" s="1"/>
  <c r="AR292" i="3"/>
  <c r="AO292" i="3"/>
  <c r="AQ292" i="3" s="1"/>
  <c r="D293" i="3"/>
  <c r="N293" i="3" s="1"/>
  <c r="AI293" i="3"/>
  <c r="P295" i="3"/>
  <c r="AE295" i="3"/>
  <c r="P297" i="3"/>
  <c r="AT299" i="3"/>
  <c r="AU299" i="3" s="1"/>
  <c r="AP300" i="3"/>
  <c r="AS306" i="3"/>
  <c r="AI308" i="3"/>
  <c r="AH308" i="3"/>
  <c r="AM309" i="3"/>
  <c r="D312" i="3"/>
  <c r="AP312" i="3"/>
  <c r="AP314" i="3"/>
  <c r="AN314" i="3"/>
  <c r="AM314" i="3"/>
  <c r="K315" i="3"/>
  <c r="D317" i="3"/>
  <c r="N317" i="3" s="1"/>
  <c r="AO317" i="3"/>
  <c r="AQ317" i="3" s="1"/>
  <c r="AT320" i="3"/>
  <c r="AU320" i="3" s="1"/>
  <c r="AM320" i="3"/>
  <c r="V322" i="3"/>
  <c r="H322" i="3"/>
  <c r="AH322" i="3"/>
  <c r="D322" i="3"/>
  <c r="N322" i="3" s="1"/>
  <c r="AP322" i="3"/>
  <c r="D328" i="3"/>
  <c r="N328" i="3" s="1"/>
  <c r="AR339" i="3"/>
  <c r="AP339" i="3"/>
  <c r="AN339" i="3"/>
  <c r="AH340" i="3"/>
  <c r="AX346" i="3"/>
  <c r="AW346" i="3"/>
  <c r="AS346" i="3"/>
  <c r="AP349" i="3"/>
  <c r="AN354" i="3"/>
  <c r="AH354" i="3"/>
  <c r="AW358" i="3"/>
  <c r="V393" i="3"/>
  <c r="H393" i="3"/>
  <c r="D393" i="3"/>
  <c r="N393" i="3" s="1"/>
  <c r="AR393" i="3"/>
  <c r="AE393" i="3"/>
  <c r="M393" i="3"/>
  <c r="AT393" i="3"/>
  <c r="AU393" i="3" s="1"/>
  <c r="AP393" i="3"/>
  <c r="O403" i="3"/>
  <c r="L403" i="3"/>
  <c r="AH407" i="3"/>
  <c r="AP583" i="3"/>
  <c r="AO583" i="3"/>
  <c r="AQ583" i="3" s="1"/>
  <c r="AN583" i="3"/>
  <c r="AM583" i="3"/>
  <c r="AR583" i="3"/>
  <c r="N312" i="3"/>
  <c r="AN326" i="3"/>
  <c r="AO326" i="3"/>
  <c r="AQ326" i="3" s="1"/>
  <c r="AM333" i="3"/>
  <c r="V333" i="3"/>
  <c r="H333" i="3"/>
  <c r="AT333" i="3"/>
  <c r="AU333" i="3" s="1"/>
  <c r="AR333" i="3"/>
  <c r="AM339" i="3"/>
  <c r="AP340" i="3"/>
  <c r="AR340" i="3"/>
  <c r="AO340" i="3"/>
  <c r="AN340" i="3"/>
  <c r="AM340" i="3"/>
  <c r="AS349" i="3"/>
  <c r="AX349" i="3"/>
  <c r="AW349" i="3"/>
  <c r="M359" i="3"/>
  <c r="H359" i="3"/>
  <c r="AR359" i="3"/>
  <c r="AP359" i="3"/>
  <c r="AM359" i="3"/>
  <c r="V359" i="3"/>
  <c r="D359" i="3"/>
  <c r="N359" i="3" s="1"/>
  <c r="M371" i="3"/>
  <c r="AM371" i="3"/>
  <c r="V371" i="3"/>
  <c r="H371" i="3"/>
  <c r="AT371" i="3"/>
  <c r="AU371" i="3" s="1"/>
  <c r="AE371" i="3"/>
  <c r="P371" i="3"/>
  <c r="D371" i="3"/>
  <c r="N371" i="3" s="1"/>
  <c r="AM420" i="3"/>
  <c r="H420" i="3"/>
  <c r="AR420" i="3"/>
  <c r="AP420" i="3"/>
  <c r="V420" i="3"/>
  <c r="D420" i="3"/>
  <c r="N420" i="3" s="1"/>
  <c r="AT420" i="3"/>
  <c r="AU420" i="3" s="1"/>
  <c r="P420" i="3"/>
  <c r="AE420" i="3"/>
  <c r="M420" i="3"/>
  <c r="AI296" i="3"/>
  <c r="AH296" i="3"/>
  <c r="AM298" i="3"/>
  <c r="K304" i="3"/>
  <c r="AH311" i="3"/>
  <c r="AR316" i="3"/>
  <c r="AP316" i="3"/>
  <c r="AO316" i="3"/>
  <c r="AQ316" i="3" s="1"/>
  <c r="AH319" i="3"/>
  <c r="AM326" i="3"/>
  <c r="V329" i="3"/>
  <c r="H329" i="3"/>
  <c r="AH329" i="3"/>
  <c r="D329" i="3"/>
  <c r="N329" i="3" s="1"/>
  <c r="AP329" i="3"/>
  <c r="D333" i="3"/>
  <c r="N333" i="3" s="1"/>
  <c r="AH337" i="3"/>
  <c r="AR365" i="3"/>
  <c r="AP365" i="3"/>
  <c r="AN365" i="3"/>
  <c r="L367" i="3"/>
  <c r="K369" i="3"/>
  <c r="L404" i="3"/>
  <c r="O404" i="3"/>
  <c r="AN412" i="3"/>
  <c r="AI412" i="3"/>
  <c r="AH412" i="3"/>
  <c r="AI319" i="3"/>
  <c r="AW329" i="3"/>
  <c r="AX329" i="3"/>
  <c r="D339" i="3"/>
  <c r="N339" i="3" s="1"/>
  <c r="AT339" i="3"/>
  <c r="AU339" i="3" s="1"/>
  <c r="AE339" i="3"/>
  <c r="P339" i="3"/>
  <c r="M339" i="3"/>
  <c r="AR344" i="3"/>
  <c r="AO344" i="3"/>
  <c r="AQ344" i="3" s="1"/>
  <c r="AM344" i="3"/>
  <c r="AI367" i="3"/>
  <c r="AH367" i="3"/>
  <c r="AN367" i="3"/>
  <c r="AT406" i="3"/>
  <c r="AU406" i="3" s="1"/>
  <c r="AQ406" i="3"/>
  <c r="N414" i="3"/>
  <c r="K414" i="3"/>
  <c r="AI432" i="3"/>
  <c r="AH432" i="3"/>
  <c r="AN432" i="3"/>
  <c r="AR433" i="3"/>
  <c r="AN433" i="3"/>
  <c r="AP433" i="3"/>
  <c r="AO433" i="3"/>
  <c r="AQ433" i="3" s="1"/>
  <c r="AM433" i="3"/>
  <c r="L468" i="3"/>
  <c r="O468" i="3"/>
  <c r="P257" i="3"/>
  <c r="AE257" i="3"/>
  <c r="AT257" i="3"/>
  <c r="AU257" i="3" s="1"/>
  <c r="P269" i="3"/>
  <c r="AE269" i="3"/>
  <c r="AT269" i="3"/>
  <c r="AU269" i="3" s="1"/>
  <c r="M272" i="3"/>
  <c r="P281" i="3"/>
  <c r="AE281" i="3"/>
  <c r="AT281" i="3"/>
  <c r="AU281" i="3" s="1"/>
  <c r="M284" i="3"/>
  <c r="H285" i="3"/>
  <c r="AN287" i="3"/>
  <c r="AR290" i="3"/>
  <c r="AP291" i="3"/>
  <c r="K292" i="3"/>
  <c r="AP295" i="3"/>
  <c r="AH301" i="3"/>
  <c r="K303" i="3"/>
  <c r="H308" i="3"/>
  <c r="V308" i="3"/>
  <c r="AT309" i="3"/>
  <c r="AU309" i="3" s="1"/>
  <c r="AM311" i="3"/>
  <c r="AR313" i="3"/>
  <c r="AM313" i="3"/>
  <c r="AN316" i="3"/>
  <c r="AP319" i="3"/>
  <c r="AR320" i="3"/>
  <c r="L325" i="3"/>
  <c r="AS329" i="3"/>
  <c r="AQ331" i="3"/>
  <c r="AN344" i="3"/>
  <c r="AX347" i="3"/>
  <c r="AW347" i="3"/>
  <c r="AS347" i="3"/>
  <c r="H360" i="3"/>
  <c r="D360" i="3"/>
  <c r="N360" i="3" s="1"/>
  <c r="M360" i="3"/>
  <c r="AR360" i="3"/>
  <c r="AP360" i="3"/>
  <c r="AM360" i="3"/>
  <c r="V360" i="3"/>
  <c r="AP361" i="3"/>
  <c r="AN361" i="3"/>
  <c r="AO361" i="3"/>
  <c r="AQ361" i="3" s="1"/>
  <c r="AO365" i="3"/>
  <c r="AQ365" i="3" s="1"/>
  <c r="M369" i="3"/>
  <c r="O386" i="3"/>
  <c r="L386" i="3"/>
  <c r="O394" i="3"/>
  <c r="L394" i="3"/>
  <c r="AN400" i="3"/>
  <c r="AI400" i="3"/>
  <c r="D257" i="3"/>
  <c r="N257" i="3" s="1"/>
  <c r="AM261" i="3"/>
  <c r="P262" i="3"/>
  <c r="AE262" i="3"/>
  <c r="P274" i="3"/>
  <c r="AE274" i="3"/>
  <c r="AT274" i="3"/>
  <c r="AU274" i="3" s="1"/>
  <c r="V285" i="3"/>
  <c r="P286" i="3"/>
  <c r="AE286" i="3"/>
  <c r="AO287" i="3"/>
  <c r="AQ287" i="3" s="1"/>
  <c r="V295" i="3"/>
  <c r="AM295" i="3"/>
  <c r="V297" i="3"/>
  <c r="AR299" i="3"/>
  <c r="AX303" i="3"/>
  <c r="AW303" i="3"/>
  <c r="AN311" i="3"/>
  <c r="L312" i="3"/>
  <c r="AM319" i="3"/>
  <c r="V319" i="3"/>
  <c r="H319" i="3"/>
  <c r="AR321" i="3"/>
  <c r="AP321" i="3"/>
  <c r="AO321" i="3"/>
  <c r="AQ321" i="3" s="1"/>
  <c r="AN321" i="3"/>
  <c r="AT322" i="3"/>
  <c r="AU322" i="3" s="1"/>
  <c r="AR326" i="3"/>
  <c r="AR327" i="3"/>
  <c r="AP327" i="3"/>
  <c r="N335" i="3"/>
  <c r="O336" i="3"/>
  <c r="AM337" i="3"/>
  <c r="V337" i="3"/>
  <c r="H337" i="3"/>
  <c r="M337" i="3"/>
  <c r="M340" i="3"/>
  <c r="V340" i="3"/>
  <c r="H340" i="3"/>
  <c r="AE340" i="3"/>
  <c r="P340" i="3"/>
  <c r="AP344" i="3"/>
  <c r="AO345" i="3"/>
  <c r="AM345" i="3"/>
  <c r="AP345" i="3"/>
  <c r="AS351" i="3"/>
  <c r="AX351" i="3"/>
  <c r="AW351" i="3"/>
  <c r="L355" i="3"/>
  <c r="AX357" i="3"/>
  <c r="K358" i="3"/>
  <c r="N379" i="3"/>
  <c r="K379" i="3"/>
  <c r="AH400" i="3"/>
  <c r="O415" i="3"/>
  <c r="L415" i="3"/>
  <c r="AT432" i="3"/>
  <c r="AU432" i="3" s="1"/>
  <c r="AQ432" i="3"/>
  <c r="P255" i="3"/>
  <c r="AE255" i="3"/>
  <c r="AN261" i="3"/>
  <c r="AM266" i="3"/>
  <c r="P267" i="3"/>
  <c r="AE267" i="3"/>
  <c r="AN273" i="3"/>
  <c r="AM278" i="3"/>
  <c r="P279" i="3"/>
  <c r="AE279" i="3"/>
  <c r="AN285" i="3"/>
  <c r="D286" i="3"/>
  <c r="N286" i="3" s="1"/>
  <c r="AP287" i="3"/>
  <c r="P289" i="3"/>
  <c r="AE289" i="3"/>
  <c r="M290" i="3"/>
  <c r="AT290" i="3"/>
  <c r="AU290" i="3" s="1"/>
  <c r="K295" i="3"/>
  <c r="H296" i="3"/>
  <c r="H297" i="3"/>
  <c r="M300" i="3"/>
  <c r="AR301" i="3"/>
  <c r="AM301" i="3"/>
  <c r="AS303" i="3"/>
  <c r="AH304" i="3"/>
  <c r="V305" i="3"/>
  <c r="M305" i="3"/>
  <c r="AI305" i="3"/>
  <c r="AO311" i="3"/>
  <c r="AQ311" i="3" s="1"/>
  <c r="M312" i="3"/>
  <c r="D313" i="3"/>
  <c r="N313" i="3" s="1"/>
  <c r="V313" i="3"/>
  <c r="AO313" i="3"/>
  <c r="N316" i="3"/>
  <c r="D319" i="3"/>
  <c r="N319" i="3" s="1"/>
  <c r="AM321" i="3"/>
  <c r="M322" i="3"/>
  <c r="AH325" i="3"/>
  <c r="AM327" i="3"/>
  <c r="O328" i="3"/>
  <c r="AH328" i="3"/>
  <c r="AI332" i="3"/>
  <c r="AQ335" i="3"/>
  <c r="AT335" i="3"/>
  <c r="AU335" i="3" s="1"/>
  <c r="D337" i="3"/>
  <c r="N337" i="3" s="1"/>
  <c r="AT337" i="3"/>
  <c r="AU337" i="3" s="1"/>
  <c r="H339" i="3"/>
  <c r="D340" i="3"/>
  <c r="N340" i="3" s="1"/>
  <c r="V341" i="3"/>
  <c r="H341" i="3"/>
  <c r="AH341" i="3"/>
  <c r="D341" i="3"/>
  <c r="N341" i="3" s="1"/>
  <c r="AT341" i="3"/>
  <c r="AU341" i="3" s="1"/>
  <c r="AR341" i="3"/>
  <c r="AN345" i="3"/>
  <c r="K351" i="3"/>
  <c r="AS357" i="3"/>
  <c r="AH358" i="3"/>
  <c r="AI358" i="3"/>
  <c r="AR361" i="3"/>
  <c r="V366" i="3"/>
  <c r="AH366" i="3"/>
  <c r="P366" i="3"/>
  <c r="AE366" i="3"/>
  <c r="M366" i="3"/>
  <c r="AP371" i="3"/>
  <c r="K375" i="3"/>
  <c r="K387" i="3"/>
  <c r="N391" i="3"/>
  <c r="K391" i="3"/>
  <c r="P393" i="3"/>
  <c r="N395" i="3"/>
  <c r="N401" i="3"/>
  <c r="K409" i="3"/>
  <c r="AH418" i="3"/>
  <c r="AN418" i="3"/>
  <c r="AI418" i="3"/>
  <c r="P272" i="3"/>
  <c r="AE272" i="3"/>
  <c r="P284" i="3"/>
  <c r="AE284" i="3"/>
  <c r="AT284" i="3"/>
  <c r="AU284" i="3" s="1"/>
  <c r="AO285" i="3"/>
  <c r="AQ285" i="3" s="1"/>
  <c r="AN288" i="3"/>
  <c r="M292" i="3"/>
  <c r="AE300" i="3"/>
  <c r="D301" i="3"/>
  <c r="N301" i="3" s="1"/>
  <c r="V301" i="3"/>
  <c r="AN305" i="3"/>
  <c r="AM305" i="3"/>
  <c r="AE309" i="3"/>
  <c r="AR311" i="3"/>
  <c r="AE312" i="3"/>
  <c r="AP313" i="3"/>
  <c r="AX317" i="3"/>
  <c r="AR319" i="3"/>
  <c r="M321" i="3"/>
  <c r="D321" i="3"/>
  <c r="N321" i="3" s="1"/>
  <c r="V321" i="3"/>
  <c r="AN327" i="3"/>
  <c r="AR332" i="3"/>
  <c r="AP332" i="3"/>
  <c r="AO332" i="3"/>
  <c r="AQ332" i="3" s="1"/>
  <c r="M333" i="3"/>
  <c r="AT352" i="3"/>
  <c r="AU352" i="3" s="1"/>
  <c r="AQ352" i="3"/>
  <c r="AP369" i="3"/>
  <c r="O370" i="3"/>
  <c r="L370" i="3"/>
  <c r="AR371" i="3"/>
  <c r="AX383" i="3"/>
  <c r="AW383" i="3"/>
  <c r="AS383" i="3"/>
  <c r="O406" i="3"/>
  <c r="L406" i="3"/>
  <c r="O410" i="3"/>
  <c r="AS428" i="3"/>
  <c r="AW428" i="3"/>
  <c r="P229" i="3"/>
  <c r="AE229" i="3"/>
  <c r="P241" i="3"/>
  <c r="AE241" i="3"/>
  <c r="P253" i="3"/>
  <c r="AE253" i="3"/>
  <c r="P265" i="3"/>
  <c r="AE265" i="3"/>
  <c r="P277" i="3"/>
  <c r="AE277" i="3"/>
  <c r="AM288" i="3"/>
  <c r="AH289" i="3"/>
  <c r="AE290" i="3"/>
  <c r="M293" i="3"/>
  <c r="AR295" i="3"/>
  <c r="AO301" i="3"/>
  <c r="AR304" i="3"/>
  <c r="AO304" i="3"/>
  <c r="AQ304" i="3" s="1"/>
  <c r="AO305" i="3"/>
  <c r="P309" i="3"/>
  <c r="V310" i="3"/>
  <c r="H310" i="3"/>
  <c r="AH310" i="3"/>
  <c r="D310" i="3"/>
  <c r="N310" i="3" s="1"/>
  <c r="AP310" i="3"/>
  <c r="P312" i="3"/>
  <c r="AE322" i="3"/>
  <c r="D327" i="3"/>
  <c r="N327" i="3" s="1"/>
  <c r="AE327" i="3"/>
  <c r="P327" i="3"/>
  <c r="M327" i="3"/>
  <c r="AO327" i="3"/>
  <c r="AQ327" i="3" s="1"/>
  <c r="AP328" i="3"/>
  <c r="AR328" i="3"/>
  <c r="AO328" i="3"/>
  <c r="AQ328" i="3" s="1"/>
  <c r="AN328" i="3"/>
  <c r="AM328" i="3"/>
  <c r="M329" i="3"/>
  <c r="AM332" i="3"/>
  <c r="AE333" i="3"/>
  <c r="O343" i="3"/>
  <c r="L343" i="3"/>
  <c r="AR345" i="3"/>
  <c r="AW352" i="3"/>
  <c r="AX352" i="3"/>
  <c r="AH355" i="3"/>
  <c r="AE359" i="3"/>
  <c r="H362" i="3"/>
  <c r="D362" i="3"/>
  <c r="N362" i="3" s="1"/>
  <c r="AE362" i="3"/>
  <c r="P362" i="3"/>
  <c r="AT362" i="3"/>
  <c r="AU362" i="3" s="1"/>
  <c r="AR362" i="3"/>
  <c r="M362" i="3"/>
  <c r="AP362" i="3"/>
  <c r="AR368" i="3"/>
  <c r="AO368" i="3"/>
  <c r="AQ368" i="3" s="1"/>
  <c r="AN368" i="3"/>
  <c r="AM368" i="3"/>
  <c r="AI370" i="3"/>
  <c r="AR377" i="3"/>
  <c r="AN377" i="3"/>
  <c r="AM377" i="3"/>
  <c r="L446" i="3"/>
  <c r="O446" i="3"/>
  <c r="P302" i="3"/>
  <c r="AE302" i="3"/>
  <c r="AR312" i="3"/>
  <c r="P314" i="3"/>
  <c r="AE314" i="3"/>
  <c r="AR325" i="3"/>
  <c r="O333" i="3"/>
  <c r="AR337" i="3"/>
  <c r="K347" i="3"/>
  <c r="AR356" i="3"/>
  <c r="AO356" i="3"/>
  <c r="AQ356" i="3" s="1"/>
  <c r="AH360" i="3"/>
  <c r="P375" i="3"/>
  <c r="AT380" i="3"/>
  <c r="AU380" i="3" s="1"/>
  <c r="P387" i="3"/>
  <c r="AE395" i="3"/>
  <c r="P395" i="3"/>
  <c r="M395" i="3"/>
  <c r="V395" i="3"/>
  <c r="V396" i="3"/>
  <c r="H396" i="3"/>
  <c r="AP398" i="3"/>
  <c r="AR398" i="3"/>
  <c r="AM398" i="3"/>
  <c r="AR399" i="3"/>
  <c r="AP399" i="3"/>
  <c r="AO399" i="3"/>
  <c r="AN399" i="3"/>
  <c r="AM399" i="3"/>
  <c r="AR407" i="3"/>
  <c r="AP407" i="3"/>
  <c r="AO407" i="3"/>
  <c r="AQ407" i="3" s="1"/>
  <c r="AN407" i="3"/>
  <c r="AI408" i="3"/>
  <c r="AH408" i="3"/>
  <c r="H422" i="3"/>
  <c r="AE422" i="3"/>
  <c r="P422" i="3"/>
  <c r="AT422" i="3"/>
  <c r="AU422" i="3" s="1"/>
  <c r="M422" i="3"/>
  <c r="AR422" i="3"/>
  <c r="AM422" i="3"/>
  <c r="V422" i="3"/>
  <c r="AM431" i="3"/>
  <c r="O437" i="3"/>
  <c r="L437" i="3"/>
  <c r="AP443" i="3"/>
  <c r="AO443" i="3"/>
  <c r="AM443" i="3"/>
  <c r="AR443" i="3"/>
  <c r="AN443" i="3"/>
  <c r="O456" i="3"/>
  <c r="N356" i="3"/>
  <c r="AR370" i="3"/>
  <c r="AP370" i="3"/>
  <c r="AS375" i="3"/>
  <c r="AX375" i="3"/>
  <c r="L376" i="3"/>
  <c r="O376" i="3"/>
  <c r="V381" i="3"/>
  <c r="H381" i="3"/>
  <c r="D381" i="3"/>
  <c r="N381" i="3" s="1"/>
  <c r="AR381" i="3"/>
  <c r="AS387" i="3"/>
  <c r="AX387" i="3"/>
  <c r="L388" i="3"/>
  <c r="O388" i="3"/>
  <c r="N389" i="3"/>
  <c r="AN419" i="3"/>
  <c r="AI419" i="3"/>
  <c r="AR442" i="3"/>
  <c r="AO442" i="3"/>
  <c r="AQ442" i="3" s="1"/>
  <c r="AN442" i="3"/>
  <c r="AM442" i="3"/>
  <c r="AP442" i="3"/>
  <c r="AS465" i="3"/>
  <c r="AH467" i="3"/>
  <c r="AI496" i="3"/>
  <c r="AH496" i="3"/>
  <c r="AI373" i="3"/>
  <c r="AX374" i="3"/>
  <c r="AW374" i="3"/>
  <c r="AM375" i="3"/>
  <c r="AI382" i="3"/>
  <c r="AI385" i="3"/>
  <c r="AX386" i="3"/>
  <c r="AW386" i="3"/>
  <c r="L396" i="3"/>
  <c r="O396" i="3"/>
  <c r="AH404" i="3"/>
  <c r="AN404" i="3"/>
  <c r="AE407" i="3"/>
  <c r="P407" i="3"/>
  <c r="M407" i="3"/>
  <c r="V407" i="3"/>
  <c r="V408" i="3"/>
  <c r="H408" i="3"/>
  <c r="AP410" i="3"/>
  <c r="AR410" i="3"/>
  <c r="AM410" i="3"/>
  <c r="AR411" i="3"/>
  <c r="AP411" i="3"/>
  <c r="AO411" i="3"/>
  <c r="AN411" i="3"/>
  <c r="AM411" i="3"/>
  <c r="K413" i="3"/>
  <c r="AH419" i="3"/>
  <c r="O421" i="3"/>
  <c r="L421" i="3"/>
  <c r="L422" i="3"/>
  <c r="O422" i="3"/>
  <c r="O423" i="3"/>
  <c r="L423" i="3"/>
  <c r="L424" i="3"/>
  <c r="O424" i="3"/>
  <c r="O426" i="3"/>
  <c r="L426" i="3"/>
  <c r="P291" i="3"/>
  <c r="AE291" i="3"/>
  <c r="V302" i="3"/>
  <c r="P303" i="3"/>
  <c r="AE303" i="3"/>
  <c r="AT303" i="3"/>
  <c r="AU303" i="3" s="1"/>
  <c r="V314" i="3"/>
  <c r="P315" i="3"/>
  <c r="AE315" i="3"/>
  <c r="AT315" i="3"/>
  <c r="AU315" i="3" s="1"/>
  <c r="AE330" i="3"/>
  <c r="AR331" i="3"/>
  <c r="P334" i="3"/>
  <c r="AE334" i="3"/>
  <c r="AE342" i="3"/>
  <c r="AR343" i="3"/>
  <c r="P347" i="3"/>
  <c r="P353" i="3"/>
  <c r="AR354" i="3"/>
  <c r="AP354" i="3"/>
  <c r="AM354" i="3"/>
  <c r="AO355" i="3"/>
  <c r="AQ355" i="3" s="1"/>
  <c r="N368" i="3"/>
  <c r="AN370" i="3"/>
  <c r="AP373" i="3"/>
  <c r="AO373" i="3"/>
  <c r="AN373" i="3"/>
  <c r="AM373" i="3"/>
  <c r="AS374" i="3"/>
  <c r="V375" i="3"/>
  <c r="V378" i="3"/>
  <c r="H378" i="3"/>
  <c r="D378" i="3"/>
  <c r="AM379" i="3"/>
  <c r="AP379" i="3"/>
  <c r="AT381" i="3"/>
  <c r="AU381" i="3" s="1"/>
  <c r="AR382" i="3"/>
  <c r="AP382" i="3"/>
  <c r="AM382" i="3"/>
  <c r="AP385" i="3"/>
  <c r="AO385" i="3"/>
  <c r="AN385" i="3"/>
  <c r="AM385" i="3"/>
  <c r="AS386" i="3"/>
  <c r="V387" i="3"/>
  <c r="V390" i="3"/>
  <c r="H390" i="3"/>
  <c r="D390" i="3"/>
  <c r="N390" i="3" s="1"/>
  <c r="AM391" i="3"/>
  <c r="AP391" i="3"/>
  <c r="M399" i="3"/>
  <c r="V399" i="3"/>
  <c r="H399" i="3"/>
  <c r="D399" i="3"/>
  <c r="N399" i="3" s="1"/>
  <c r="AP400" i="3"/>
  <c r="V400" i="3"/>
  <c r="H400" i="3"/>
  <c r="AM400" i="3"/>
  <c r="D400" i="3"/>
  <c r="N400" i="3" s="1"/>
  <c r="AE400" i="3"/>
  <c r="AI404" i="3"/>
  <c r="D407" i="3"/>
  <c r="N407" i="3" s="1"/>
  <c r="D408" i="3"/>
  <c r="N408" i="3" s="1"/>
  <c r="AN410" i="3"/>
  <c r="AW415" i="3"/>
  <c r="AX415" i="3"/>
  <c r="AH420" i="3"/>
  <c r="AI420" i="3"/>
  <c r="AM428" i="3"/>
  <c r="V428" i="3"/>
  <c r="H428" i="3"/>
  <c r="D428" i="3"/>
  <c r="N428" i="3" s="1"/>
  <c r="AE428" i="3"/>
  <c r="P428" i="3"/>
  <c r="AP428" i="3"/>
  <c r="M428" i="3"/>
  <c r="L435" i="3"/>
  <c r="AO476" i="3"/>
  <c r="AQ476" i="3" s="1"/>
  <c r="AR476" i="3"/>
  <c r="AP476" i="3"/>
  <c r="AN476" i="3"/>
  <c r="AM476" i="3"/>
  <c r="P320" i="3"/>
  <c r="AE320" i="3"/>
  <c r="P326" i="3"/>
  <c r="P330" i="3"/>
  <c r="P338" i="3"/>
  <c r="P342" i="3"/>
  <c r="P352" i="3"/>
  <c r="AE352" i="3"/>
  <c r="AH353" i="3"/>
  <c r="AP355" i="3"/>
  <c r="K356" i="3"/>
  <c r="AP364" i="3"/>
  <c r="AN364" i="3"/>
  <c r="AM364" i="3"/>
  <c r="AO370" i="3"/>
  <c r="AQ370" i="3" s="1"/>
  <c r="K372" i="3"/>
  <c r="M373" i="3"/>
  <c r="V373" i="3"/>
  <c r="AR373" i="3"/>
  <c r="AI376" i="3"/>
  <c r="AH376" i="3"/>
  <c r="N378" i="3"/>
  <c r="K381" i="3"/>
  <c r="AN382" i="3"/>
  <c r="K384" i="3"/>
  <c r="M385" i="3"/>
  <c r="V385" i="3"/>
  <c r="AR385" i="3"/>
  <c r="AI388" i="3"/>
  <c r="AH388" i="3"/>
  <c r="N398" i="3"/>
  <c r="AO410" i="3"/>
  <c r="AQ410" i="3" s="1"/>
  <c r="D431" i="3"/>
  <c r="N431" i="3" s="1"/>
  <c r="AT431" i="3"/>
  <c r="AU431" i="3" s="1"/>
  <c r="AE431" i="3"/>
  <c r="P431" i="3"/>
  <c r="M431" i="3"/>
  <c r="AR431" i="3"/>
  <c r="AI447" i="3"/>
  <c r="AH447" i="3"/>
  <c r="H475" i="3"/>
  <c r="AR475" i="3"/>
  <c r="AT475" i="3"/>
  <c r="AU475" i="3" s="1"/>
  <c r="M475" i="3"/>
  <c r="AP475" i="3"/>
  <c r="AE475" i="3"/>
  <c r="D475" i="3"/>
  <c r="N475" i="3" s="1"/>
  <c r="V475" i="3"/>
  <c r="P475" i="3"/>
  <c r="O486" i="3"/>
  <c r="L486" i="3"/>
  <c r="AH330" i="3"/>
  <c r="AH342" i="3"/>
  <c r="AR353" i="3"/>
  <c r="N354" i="3"/>
  <c r="AT358" i="3"/>
  <c r="AU358" i="3" s="1"/>
  <c r="AH369" i="3"/>
  <c r="AN371" i="3"/>
  <c r="AI371" i="3"/>
  <c r="D375" i="3"/>
  <c r="N375" i="3" s="1"/>
  <c r="M375" i="3"/>
  <c r="H375" i="3"/>
  <c r="AN383" i="3"/>
  <c r="AI383" i="3"/>
  <c r="D387" i="3"/>
  <c r="N387" i="3" s="1"/>
  <c r="M387" i="3"/>
  <c r="H387" i="3"/>
  <c r="AQ394" i="3"/>
  <c r="O397" i="3"/>
  <c r="L397" i="3"/>
  <c r="AT405" i="3"/>
  <c r="AU405" i="3" s="1"/>
  <c r="AX409" i="3"/>
  <c r="AW409" i="3"/>
  <c r="AS409" i="3"/>
  <c r="AP426" i="3"/>
  <c r="AN426" i="3"/>
  <c r="AR426" i="3"/>
  <c r="AO426" i="3"/>
  <c r="AM426" i="3"/>
  <c r="O440" i="3"/>
  <c r="P294" i="3"/>
  <c r="AE294" i="3"/>
  <c r="AO295" i="3"/>
  <c r="AQ295" i="3" s="1"/>
  <c r="P306" i="3"/>
  <c r="AE306" i="3"/>
  <c r="AT306" i="3"/>
  <c r="AU306" i="3" s="1"/>
  <c r="AO307" i="3"/>
  <c r="AQ307" i="3" s="1"/>
  <c r="AN312" i="3"/>
  <c r="P318" i="3"/>
  <c r="AE318" i="3"/>
  <c r="AT318" i="3"/>
  <c r="AU318" i="3" s="1"/>
  <c r="AO319" i="3"/>
  <c r="AQ319" i="3" s="1"/>
  <c r="AH320" i="3"/>
  <c r="M324" i="3"/>
  <c r="AN325" i="3"/>
  <c r="AH326" i="3"/>
  <c r="AM329" i="3"/>
  <c r="AP333" i="3"/>
  <c r="M336" i="3"/>
  <c r="AN337" i="3"/>
  <c r="AH338" i="3"/>
  <c r="AM341" i="3"/>
  <c r="AI346" i="3"/>
  <c r="M347" i="3"/>
  <c r="H347" i="3"/>
  <c r="AI348" i="3"/>
  <c r="AH349" i="3"/>
  <c r="H350" i="3"/>
  <c r="D350" i="3"/>
  <c r="N350" i="3" s="1"/>
  <c r="AH350" i="3"/>
  <c r="AH352" i="3"/>
  <c r="AM353" i="3"/>
  <c r="AR355" i="3"/>
  <c r="AI357" i="3"/>
  <c r="AN358" i="3"/>
  <c r="L360" i="3"/>
  <c r="AR363" i="3"/>
  <c r="AP363" i="3"/>
  <c r="AP367" i="3"/>
  <c r="AH371" i="3"/>
  <c r="AW375" i="3"/>
  <c r="O380" i="3"/>
  <c r="AH380" i="3"/>
  <c r="AH383" i="3"/>
  <c r="AW387" i="3"/>
  <c r="AH392" i="3"/>
  <c r="AR395" i="3"/>
  <c r="AP395" i="3"/>
  <c r="AO395" i="3"/>
  <c r="AQ395" i="3" s="1"/>
  <c r="AN395" i="3"/>
  <c r="P396" i="3"/>
  <c r="AI396" i="3"/>
  <c r="AH396" i="3"/>
  <c r="K402" i="3"/>
  <c r="O405" i="3"/>
  <c r="H407" i="3"/>
  <c r="L408" i="3"/>
  <c r="O408" i="3"/>
  <c r="AH434" i="3"/>
  <c r="P299" i="3"/>
  <c r="AE299" i="3"/>
  <c r="P311" i="3"/>
  <c r="AE311" i="3"/>
  <c r="AR324" i="3"/>
  <c r="N330" i="3"/>
  <c r="AR330" i="3"/>
  <c r="P331" i="3"/>
  <c r="AR336" i="3"/>
  <c r="N342" i="3"/>
  <c r="AR342" i="3"/>
  <c r="V343" i="3"/>
  <c r="P343" i="3"/>
  <c r="AI345" i="3"/>
  <c r="D347" i="3"/>
  <c r="N347" i="3" s="1"/>
  <c r="D348" i="3"/>
  <c r="N348" i="3" s="1"/>
  <c r="D349" i="3"/>
  <c r="N349" i="3" s="1"/>
  <c r="AP351" i="3"/>
  <c r="AP352" i="3"/>
  <c r="AN352" i="3"/>
  <c r="AN353" i="3"/>
  <c r="H354" i="3"/>
  <c r="V357" i="3"/>
  <c r="H357" i="3"/>
  <c r="P361" i="3"/>
  <c r="AE361" i="3"/>
  <c r="AM363" i="3"/>
  <c r="H364" i="3"/>
  <c r="AR364" i="3"/>
  <c r="AR366" i="3"/>
  <c r="AP366" i="3"/>
  <c r="AO366" i="3"/>
  <c r="AM366" i="3"/>
  <c r="V376" i="3"/>
  <c r="H376" i="3"/>
  <c r="AR379" i="3"/>
  <c r="AR380" i="3"/>
  <c r="AP380" i="3"/>
  <c r="AO380" i="3"/>
  <c r="AQ380" i="3" s="1"/>
  <c r="AN380" i="3"/>
  <c r="M381" i="3"/>
  <c r="AE381" i="3"/>
  <c r="V388" i="3"/>
  <c r="H388" i="3"/>
  <c r="AR391" i="3"/>
  <c r="AR392" i="3"/>
  <c r="AP392" i="3"/>
  <c r="AO392" i="3"/>
  <c r="AQ392" i="3" s="1"/>
  <c r="AN392" i="3"/>
  <c r="AH393" i="3"/>
  <c r="AM395" i="3"/>
  <c r="K398" i="3"/>
  <c r="AE399" i="3"/>
  <c r="M411" i="3"/>
  <c r="V411" i="3"/>
  <c r="H411" i="3"/>
  <c r="D411" i="3"/>
  <c r="N411" i="3" s="1"/>
  <c r="AP412" i="3"/>
  <c r="V412" i="3"/>
  <c r="H412" i="3"/>
  <c r="AM412" i="3"/>
  <c r="D412" i="3"/>
  <c r="N412" i="3" s="1"/>
  <c r="AE412" i="3"/>
  <c r="AR421" i="3"/>
  <c r="AP421" i="3"/>
  <c r="AO421" i="3"/>
  <c r="AQ421" i="3" s="1"/>
  <c r="AN421" i="3"/>
  <c r="AX425" i="3"/>
  <c r="AW425" i="3"/>
  <c r="AS425" i="3"/>
  <c r="AX427" i="3"/>
  <c r="H431" i="3"/>
  <c r="K433" i="3"/>
  <c r="L444" i="3"/>
  <c r="O444" i="3"/>
  <c r="AN447" i="3"/>
  <c r="L475" i="3"/>
  <c r="O475" i="3"/>
  <c r="P383" i="3"/>
  <c r="AE383" i="3"/>
  <c r="AT383" i="3"/>
  <c r="AU383" i="3" s="1"/>
  <c r="P404" i="3"/>
  <c r="AE404" i="3"/>
  <c r="V425" i="3"/>
  <c r="H425" i="3"/>
  <c r="D425" i="3"/>
  <c r="N425" i="3" s="1"/>
  <c r="AP425" i="3"/>
  <c r="K427" i="3"/>
  <c r="AN429" i="3"/>
  <c r="AM429" i="3"/>
  <c r="AN436" i="3"/>
  <c r="AI436" i="3"/>
  <c r="AH436" i="3"/>
  <c r="AR452" i="3"/>
  <c r="AP452" i="3"/>
  <c r="AO452" i="3"/>
  <c r="AQ452" i="3" s="1"/>
  <c r="AN452" i="3"/>
  <c r="L467" i="3"/>
  <c r="O467" i="3"/>
  <c r="AR372" i="3"/>
  <c r="P374" i="3"/>
  <c r="AE374" i="3"/>
  <c r="AO375" i="3"/>
  <c r="AQ375" i="3" s="1"/>
  <c r="AR384" i="3"/>
  <c r="P386" i="3"/>
  <c r="AE386" i="3"/>
  <c r="AO387" i="3"/>
  <c r="AQ387" i="3" s="1"/>
  <c r="AP403" i="3"/>
  <c r="AT415" i="3"/>
  <c r="AU415" i="3" s="1"/>
  <c r="AR429" i="3"/>
  <c r="AM434" i="3"/>
  <c r="AP434" i="3"/>
  <c r="AO434" i="3"/>
  <c r="AQ434" i="3" s="1"/>
  <c r="AX436" i="3"/>
  <c r="AW436" i="3"/>
  <c r="AO437" i="3"/>
  <c r="AN437" i="3"/>
  <c r="AM437" i="3"/>
  <c r="AR437" i="3"/>
  <c r="M346" i="3"/>
  <c r="P355" i="3"/>
  <c r="AE355" i="3"/>
  <c r="M358" i="3"/>
  <c r="P367" i="3"/>
  <c r="AE367" i="3"/>
  <c r="AT367" i="3"/>
  <c r="AU367" i="3" s="1"/>
  <c r="M370" i="3"/>
  <c r="D374" i="3"/>
  <c r="N374" i="3" s="1"/>
  <c r="AP375" i="3"/>
  <c r="AM378" i="3"/>
  <c r="P379" i="3"/>
  <c r="AE379" i="3"/>
  <c r="AT379" i="3"/>
  <c r="AU379" i="3" s="1"/>
  <c r="H383" i="3"/>
  <c r="D386" i="3"/>
  <c r="N386" i="3" s="1"/>
  <c r="AP387" i="3"/>
  <c r="AM390" i="3"/>
  <c r="P391" i="3"/>
  <c r="AE391" i="3"/>
  <c r="AT391" i="3"/>
  <c r="AU391" i="3" s="1"/>
  <c r="P397" i="3"/>
  <c r="AE397" i="3"/>
  <c r="AT397" i="3"/>
  <c r="AU397" i="3" s="1"/>
  <c r="M398" i="3"/>
  <c r="AR400" i="3"/>
  <c r="P401" i="3"/>
  <c r="AS402" i="3"/>
  <c r="H404" i="3"/>
  <c r="AM404" i="3"/>
  <c r="P409" i="3"/>
  <c r="AE409" i="3"/>
  <c r="M410" i="3"/>
  <c r="AR412" i="3"/>
  <c r="P413" i="3"/>
  <c r="M415" i="3"/>
  <c r="D419" i="3"/>
  <c r="N419" i="3" s="1"/>
  <c r="AN420" i="3"/>
  <c r="M423" i="3"/>
  <c r="AR424" i="3"/>
  <c r="AP424" i="3"/>
  <c r="AN424" i="3"/>
  <c r="AR430" i="3"/>
  <c r="AO430" i="3"/>
  <c r="AQ430" i="3" s="1"/>
  <c r="AM430" i="3"/>
  <c r="AW432" i="3"/>
  <c r="AX432" i="3"/>
  <c r="AS432" i="3"/>
  <c r="AN434" i="3"/>
  <c r="AS436" i="3"/>
  <c r="AP437" i="3"/>
  <c r="AI440" i="3"/>
  <c r="AH440" i="3"/>
  <c r="AI444" i="3"/>
  <c r="AH444" i="3"/>
  <c r="AS447" i="3"/>
  <c r="AW447" i="3"/>
  <c r="V453" i="3"/>
  <c r="H453" i="3"/>
  <c r="M453" i="3"/>
  <c r="P453" i="3"/>
  <c r="AE453" i="3"/>
  <c r="AT453" i="3"/>
  <c r="AU453" i="3" s="1"/>
  <c r="AP453" i="3"/>
  <c r="D453" i="3"/>
  <c r="N453" i="3" s="1"/>
  <c r="N460" i="3"/>
  <c r="AN480" i="3"/>
  <c r="AR480" i="3"/>
  <c r="AP480" i="3"/>
  <c r="AO480" i="3"/>
  <c r="AM480" i="3"/>
  <c r="P372" i="3"/>
  <c r="AE372" i="3"/>
  <c r="AT372" i="3"/>
  <c r="AU372" i="3" s="1"/>
  <c r="V383" i="3"/>
  <c r="AM383" i="3"/>
  <c r="P384" i="3"/>
  <c r="AE384" i="3"/>
  <c r="AT384" i="3"/>
  <c r="AU384" i="3" s="1"/>
  <c r="AN396" i="3"/>
  <c r="AW401" i="3"/>
  <c r="AR403" i="3"/>
  <c r="V404" i="3"/>
  <c r="AW405" i="3"/>
  <c r="AN408" i="3"/>
  <c r="M417" i="3"/>
  <c r="V417" i="3"/>
  <c r="M424" i="3"/>
  <c r="D424" i="3"/>
  <c r="N424" i="3" s="1"/>
  <c r="AM424" i="3"/>
  <c r="O425" i="3"/>
  <c r="L425" i="3"/>
  <c r="AH428" i="3"/>
  <c r="AS434" i="3"/>
  <c r="AX434" i="3"/>
  <c r="AR444" i="3"/>
  <c r="AP444" i="3"/>
  <c r="AM444" i="3"/>
  <c r="AR445" i="3"/>
  <c r="AO445" i="3"/>
  <c r="AQ445" i="3" s="1"/>
  <c r="AN445" i="3"/>
  <c r="V476" i="3"/>
  <c r="H476" i="3"/>
  <c r="P476" i="3"/>
  <c r="M476" i="3"/>
  <c r="D476" i="3"/>
  <c r="N476" i="3" s="1"/>
  <c r="AH476" i="3"/>
  <c r="O504" i="3"/>
  <c r="L504" i="3"/>
  <c r="P365" i="3"/>
  <c r="AE365" i="3"/>
  <c r="D372" i="3"/>
  <c r="N372" i="3" s="1"/>
  <c r="AM376" i="3"/>
  <c r="P377" i="3"/>
  <c r="AE377" i="3"/>
  <c r="AT377" i="3"/>
  <c r="AU377" i="3" s="1"/>
  <c r="AO378" i="3"/>
  <c r="AQ378" i="3" s="1"/>
  <c r="AH379" i="3"/>
  <c r="D384" i="3"/>
  <c r="N384" i="3" s="1"/>
  <c r="L385" i="3"/>
  <c r="AM388" i="3"/>
  <c r="P389" i="3"/>
  <c r="AE389" i="3"/>
  <c r="AO390" i="3"/>
  <c r="AQ390" i="3" s="1"/>
  <c r="AH391" i="3"/>
  <c r="AM396" i="3"/>
  <c r="AH397" i="3"/>
  <c r="AT398" i="3"/>
  <c r="AU398" i="3" s="1"/>
  <c r="AO404" i="3"/>
  <c r="L407" i="3"/>
  <c r="AM408" i="3"/>
  <c r="AH409" i="3"/>
  <c r="AW414" i="3"/>
  <c r="AE415" i="3"/>
  <c r="D417" i="3"/>
  <c r="N417" i="3" s="1"/>
  <c r="AO417" i="3"/>
  <c r="AM417" i="3"/>
  <c r="V424" i="3"/>
  <c r="M425" i="3"/>
  <c r="AI428" i="3"/>
  <c r="AN444" i="3"/>
  <c r="AM445" i="3"/>
  <c r="L449" i="3"/>
  <c r="AI450" i="3"/>
  <c r="AH450" i="3"/>
  <c r="L459" i="3"/>
  <c r="AR503" i="3"/>
  <c r="M503" i="3"/>
  <c r="H503" i="3"/>
  <c r="AE503" i="3"/>
  <c r="P503" i="3"/>
  <c r="V503" i="3"/>
  <c r="AM503" i="3"/>
  <c r="D503" i="3"/>
  <c r="N503" i="3" s="1"/>
  <c r="AT503" i="3"/>
  <c r="AU503" i="3" s="1"/>
  <c r="O548" i="3"/>
  <c r="L548" i="3"/>
  <c r="P346" i="3"/>
  <c r="AE346" i="3"/>
  <c r="AM357" i="3"/>
  <c r="P358" i="3"/>
  <c r="AE358" i="3"/>
  <c r="AM369" i="3"/>
  <c r="P370" i="3"/>
  <c r="AE370" i="3"/>
  <c r="AN376" i="3"/>
  <c r="AP378" i="3"/>
  <c r="AM381" i="3"/>
  <c r="P382" i="3"/>
  <c r="AE382" i="3"/>
  <c r="AN388" i="3"/>
  <c r="AP390" i="3"/>
  <c r="AM393" i="3"/>
  <c r="AO396" i="3"/>
  <c r="AQ396" i="3" s="1"/>
  <c r="P398" i="3"/>
  <c r="AE398" i="3"/>
  <c r="AO400" i="3"/>
  <c r="AM401" i="3"/>
  <c r="AT402" i="3"/>
  <c r="AU402" i="3" s="1"/>
  <c r="AH402" i="3"/>
  <c r="AW402" i="3"/>
  <c r="AP404" i="3"/>
  <c r="AO408" i="3"/>
  <c r="AQ408" i="3" s="1"/>
  <c r="P410" i="3"/>
  <c r="AE410" i="3"/>
  <c r="AO412" i="3"/>
  <c r="AM413" i="3"/>
  <c r="AH414" i="3"/>
  <c r="P415" i="3"/>
  <c r="AM416" i="3"/>
  <c r="AN417" i="3"/>
  <c r="H419" i="3"/>
  <c r="AP419" i="3"/>
  <c r="AE425" i="3"/>
  <c r="N426" i="3"/>
  <c r="AN428" i="3"/>
  <c r="D430" i="3"/>
  <c r="N430" i="3" s="1"/>
  <c r="M430" i="3"/>
  <c r="V430" i="3"/>
  <c r="AH430" i="3"/>
  <c r="AH431" i="3"/>
  <c r="N433" i="3"/>
  <c r="V434" i="3"/>
  <c r="AE434" i="3"/>
  <c r="M434" i="3"/>
  <c r="AW434" i="3"/>
  <c r="AX439" i="3"/>
  <c r="AW439" i="3"/>
  <c r="AO444" i="3"/>
  <c r="AQ444" i="3" s="1"/>
  <c r="AP445" i="3"/>
  <c r="O447" i="3"/>
  <c r="L447" i="3"/>
  <c r="AX447" i="3"/>
  <c r="AM449" i="3"/>
  <c r="AP449" i="3"/>
  <c r="AO449" i="3"/>
  <c r="AQ449" i="3" s="1"/>
  <c r="O461" i="3"/>
  <c r="L461" i="3"/>
  <c r="AE476" i="3"/>
  <c r="AI477" i="3"/>
  <c r="AH477" i="3"/>
  <c r="L497" i="3"/>
  <c r="AN393" i="3"/>
  <c r="AP396" i="3"/>
  <c r="H397" i="3"/>
  <c r="AP408" i="3"/>
  <c r="H409" i="3"/>
  <c r="AH415" i="3"/>
  <c r="N416" i="3"/>
  <c r="AP417" i="3"/>
  <c r="AR419" i="3"/>
  <c r="AH423" i="3"/>
  <c r="D423" i="3"/>
  <c r="N423" i="3" s="1"/>
  <c r="H424" i="3"/>
  <c r="AT424" i="3"/>
  <c r="AU424" i="3" s="1"/>
  <c r="P425" i="3"/>
  <c r="H427" i="3"/>
  <c r="M427" i="3"/>
  <c r="AP427" i="3"/>
  <c r="AM427" i="3"/>
  <c r="V427" i="3"/>
  <c r="AT427" i="3"/>
  <c r="AU427" i="3" s="1"/>
  <c r="AE427" i="3"/>
  <c r="P427" i="3"/>
  <c r="AI431" i="3"/>
  <c r="D434" i="3"/>
  <c r="N434" i="3" s="1"/>
  <c r="AS439" i="3"/>
  <c r="AN449" i="3"/>
  <c r="AI462" i="3"/>
  <c r="AH462" i="3"/>
  <c r="AW470" i="3"/>
  <c r="AN477" i="3"/>
  <c r="AO477" i="3"/>
  <c r="AQ477" i="3" s="1"/>
  <c r="AR477" i="3"/>
  <c r="AP477" i="3"/>
  <c r="AM477" i="3"/>
  <c r="O482" i="3"/>
  <c r="AM482" i="3"/>
  <c r="AO482" i="3"/>
  <c r="AR482" i="3"/>
  <c r="AN482" i="3"/>
  <c r="P332" i="3"/>
  <c r="AE332" i="3"/>
  <c r="P344" i="3"/>
  <c r="AE344" i="3"/>
  <c r="P356" i="3"/>
  <c r="AE356" i="3"/>
  <c r="P368" i="3"/>
  <c r="AE368" i="3"/>
  <c r="P380" i="3"/>
  <c r="AE380" i="3"/>
  <c r="P392" i="3"/>
  <c r="AE392" i="3"/>
  <c r="AW394" i="3"/>
  <c r="V397" i="3"/>
  <c r="AO401" i="3"/>
  <c r="AW406" i="3"/>
  <c r="V409" i="3"/>
  <c r="AO413" i="3"/>
  <c r="D415" i="3"/>
  <c r="N415" i="3" s="1"/>
  <c r="AO415" i="3"/>
  <c r="AQ415" i="3" s="1"/>
  <c r="AM415" i="3"/>
  <c r="AO416" i="3"/>
  <c r="AQ416" i="3" s="1"/>
  <c r="H417" i="3"/>
  <c r="AR417" i="3"/>
  <c r="AM423" i="3"/>
  <c r="AH425" i="3"/>
  <c r="D427" i="3"/>
  <c r="N427" i="3" s="1"/>
  <c r="N443" i="3"/>
  <c r="AR449" i="3"/>
  <c r="L454" i="3"/>
  <c r="N455" i="3"/>
  <c r="AS456" i="3"/>
  <c r="L473" i="3"/>
  <c r="AP482" i="3"/>
  <c r="AI491" i="3"/>
  <c r="AN491" i="3"/>
  <c r="AH491" i="3"/>
  <c r="AX451" i="3"/>
  <c r="AW451" i="3"/>
  <c r="V458" i="3"/>
  <c r="H458" i="3"/>
  <c r="AP458" i="3"/>
  <c r="AT468" i="3"/>
  <c r="AU468" i="3" s="1"/>
  <c r="L469" i="3"/>
  <c r="O469" i="3"/>
  <c r="V470" i="3"/>
  <c r="H470" i="3"/>
  <c r="AP470" i="3"/>
  <c r="AH475" i="3"/>
  <c r="L477" i="3"/>
  <c r="O477" i="3"/>
  <c r="L483" i="3"/>
  <c r="O483" i="3"/>
  <c r="AW488" i="3"/>
  <c r="AT495" i="3"/>
  <c r="AU495" i="3" s="1"/>
  <c r="O525" i="3"/>
  <c r="L525" i="3"/>
  <c r="AT436" i="3"/>
  <c r="AU436" i="3" s="1"/>
  <c r="M441" i="3"/>
  <c r="AP446" i="3"/>
  <c r="AS451" i="3"/>
  <c r="AI452" i="3"/>
  <c r="AP455" i="3"/>
  <c r="AO455" i="3"/>
  <c r="AN455" i="3"/>
  <c r="AM455" i="3"/>
  <c r="D458" i="3"/>
  <c r="N458" i="3" s="1"/>
  <c r="AM460" i="3"/>
  <c r="V460" i="3"/>
  <c r="H460" i="3"/>
  <c r="AR460" i="3"/>
  <c r="AP460" i="3"/>
  <c r="D470" i="3"/>
  <c r="N470" i="3" s="1"/>
  <c r="AM472" i="3"/>
  <c r="V472" i="3"/>
  <c r="H472" i="3"/>
  <c r="AR472" i="3"/>
  <c r="AX473" i="3"/>
  <c r="AR474" i="3"/>
  <c r="AP474" i="3"/>
  <c r="AI475" i="3"/>
  <c r="AH490" i="3"/>
  <c r="D490" i="3"/>
  <c r="N490" i="3" s="1"/>
  <c r="M490" i="3"/>
  <c r="V490" i="3"/>
  <c r="H490" i="3"/>
  <c r="AE490" i="3"/>
  <c r="P490" i="3"/>
  <c r="K492" i="3"/>
  <c r="N492" i="3"/>
  <c r="L546" i="3"/>
  <c r="P437" i="3"/>
  <c r="AE437" i="3"/>
  <c r="P441" i="3"/>
  <c r="K445" i="3"/>
  <c r="AR457" i="3"/>
  <c r="AP457" i="3"/>
  <c r="AO457" i="3"/>
  <c r="AQ457" i="3" s="1"/>
  <c r="AT458" i="3"/>
  <c r="AU458" i="3" s="1"/>
  <c r="V465" i="3"/>
  <c r="H465" i="3"/>
  <c r="M465" i="3"/>
  <c r="AN465" i="3"/>
  <c r="AT470" i="3"/>
  <c r="AU470" i="3" s="1"/>
  <c r="AN475" i="3"/>
  <c r="AR485" i="3"/>
  <c r="AN485" i="3"/>
  <c r="AM485" i="3"/>
  <c r="O498" i="3"/>
  <c r="L498" i="3"/>
  <c r="AI540" i="3"/>
  <c r="AH540" i="3"/>
  <c r="AH437" i="3"/>
  <c r="V452" i="3"/>
  <c r="AS454" i="3"/>
  <c r="AX454" i="3"/>
  <c r="AM457" i="3"/>
  <c r="AN461" i="3"/>
  <c r="H463" i="3"/>
  <c r="AH463" i="3"/>
  <c r="D463" i="3"/>
  <c r="N463" i="3" s="1"/>
  <c r="AM463" i="3"/>
  <c r="V463" i="3"/>
  <c r="D465" i="3"/>
  <c r="N465" i="3" s="1"/>
  <c r="AP467" i="3"/>
  <c r="AO467" i="3"/>
  <c r="AN467" i="3"/>
  <c r="AM467" i="3"/>
  <c r="AW468" i="3"/>
  <c r="AX468" i="3"/>
  <c r="AR469" i="3"/>
  <c r="AP469" i="3"/>
  <c r="AO469" i="3"/>
  <c r="AQ469" i="3" s="1"/>
  <c r="AN479" i="3"/>
  <c r="AI479" i="3"/>
  <c r="AH479" i="3"/>
  <c r="AI481" i="3"/>
  <c r="AO485" i="3"/>
  <c r="AI486" i="3"/>
  <c r="AH486" i="3"/>
  <c r="L495" i="3"/>
  <c r="O495" i="3"/>
  <c r="AQ507" i="3"/>
  <c r="AT507" i="3"/>
  <c r="AU507" i="3" s="1"/>
  <c r="P418" i="3"/>
  <c r="AE418" i="3"/>
  <c r="AT418" i="3"/>
  <c r="AU418" i="3" s="1"/>
  <c r="M421" i="3"/>
  <c r="AP431" i="3"/>
  <c r="P432" i="3"/>
  <c r="AE432" i="3"/>
  <c r="M433" i="3"/>
  <c r="AT433" i="3"/>
  <c r="AU433" i="3" s="1"/>
  <c r="AN435" i="3"/>
  <c r="D437" i="3"/>
  <c r="N437" i="3" s="1"/>
  <c r="H439" i="3"/>
  <c r="D439" i="3"/>
  <c r="N439" i="3" s="1"/>
  <c r="AH439" i="3"/>
  <c r="AR440" i="3"/>
  <c r="AP440" i="3"/>
  <c r="AN441" i="3"/>
  <c r="AM441" i="3"/>
  <c r="K443" i="3"/>
  <c r="H451" i="3"/>
  <c r="AH451" i="3"/>
  <c r="D451" i="3"/>
  <c r="N451" i="3" s="1"/>
  <c r="N452" i="3"/>
  <c r="L453" i="3"/>
  <c r="L455" i="3"/>
  <c r="O455" i="3"/>
  <c r="M457" i="3"/>
  <c r="D457" i="3"/>
  <c r="N457" i="3" s="1"/>
  <c r="V457" i="3"/>
  <c r="AN457" i="3"/>
  <c r="AO461" i="3"/>
  <c r="AQ461" i="3" s="1"/>
  <c r="AP463" i="3"/>
  <c r="AP465" i="3"/>
  <c r="V467" i="3"/>
  <c r="M467" i="3"/>
  <c r="AR467" i="3"/>
  <c r="AS468" i="3"/>
  <c r="AM469" i="3"/>
  <c r="AS471" i="3"/>
  <c r="AW471" i="3"/>
  <c r="AI480" i="3"/>
  <c r="AH480" i="3"/>
  <c r="AP485" i="3"/>
  <c r="O496" i="3"/>
  <c r="AN518" i="3"/>
  <c r="AI518" i="3"/>
  <c r="AS540" i="3"/>
  <c r="AX540" i="3"/>
  <c r="P416" i="3"/>
  <c r="AE416" i="3"/>
  <c r="AN422" i="3"/>
  <c r="P429" i="3"/>
  <c r="AN431" i="3"/>
  <c r="P433" i="3"/>
  <c r="AP435" i="3"/>
  <c r="K436" i="3"/>
  <c r="AP438" i="3"/>
  <c r="AN438" i="3"/>
  <c r="V440" i="3"/>
  <c r="AN440" i="3"/>
  <c r="H441" i="3"/>
  <c r="AP441" i="3"/>
  <c r="M443" i="3"/>
  <c r="AH446" i="3"/>
  <c r="AM448" i="3"/>
  <c r="V448" i="3"/>
  <c r="H448" i="3"/>
  <c r="AR448" i="3"/>
  <c r="V451" i="3"/>
  <c r="H452" i="3"/>
  <c r="N454" i="3"/>
  <c r="M455" i="3"/>
  <c r="AN459" i="3"/>
  <c r="K463" i="3"/>
  <c r="AR463" i="3"/>
  <c r="AR464" i="3"/>
  <c r="AP464" i="3"/>
  <c r="M469" i="3"/>
  <c r="D469" i="3"/>
  <c r="N469" i="3" s="1"/>
  <c r="AN471" i="3"/>
  <c r="AP490" i="3"/>
  <c r="AP552" i="3"/>
  <c r="AO552" i="3"/>
  <c r="AQ552" i="3" s="1"/>
  <c r="AN552" i="3"/>
  <c r="AM552" i="3"/>
  <c r="AR552" i="3"/>
  <c r="P421" i="3"/>
  <c r="AE421" i="3"/>
  <c r="AT421" i="3"/>
  <c r="AU421" i="3" s="1"/>
  <c r="AH433" i="3"/>
  <c r="AP436" i="3"/>
  <c r="H437" i="3"/>
  <c r="V446" i="3"/>
  <c r="H446" i="3"/>
  <c r="AT456" i="3"/>
  <c r="AU456" i="3" s="1"/>
  <c r="AE458" i="3"/>
  <c r="AR461" i="3"/>
  <c r="AE470" i="3"/>
  <c r="N471" i="3"/>
  <c r="AO471" i="3"/>
  <c r="AQ471" i="3" s="1"/>
  <c r="P472" i="3"/>
  <c r="AH472" i="3"/>
  <c r="M481" i="3"/>
  <c r="AP481" i="3"/>
  <c r="AT481" i="3"/>
  <c r="AU481" i="3" s="1"/>
  <c r="H481" i="3"/>
  <c r="AM481" i="3"/>
  <c r="AE481" i="3"/>
  <c r="V482" i="3"/>
  <c r="D482" i="3"/>
  <c r="N482" i="3" s="1"/>
  <c r="M482" i="3"/>
  <c r="AH482" i="3"/>
  <c r="P482" i="3"/>
  <c r="AE482" i="3"/>
  <c r="AT490" i="3"/>
  <c r="AU490" i="3" s="1"/>
  <c r="P402" i="3"/>
  <c r="AE402" i="3"/>
  <c r="P414" i="3"/>
  <c r="AE414" i="3"/>
  <c r="P426" i="3"/>
  <c r="H438" i="3"/>
  <c r="AO438" i="3"/>
  <c r="AR441" i="3"/>
  <c r="AE443" i="3"/>
  <c r="D446" i="3"/>
  <c r="N446" i="3" s="1"/>
  <c r="AM446" i="3"/>
  <c r="AP450" i="3"/>
  <c r="AO450" i="3"/>
  <c r="AQ450" i="3" s="1"/>
  <c r="AN450" i="3"/>
  <c r="AP451" i="3"/>
  <c r="AH453" i="3"/>
  <c r="P455" i="3"/>
  <c r="AM456" i="3"/>
  <c r="K457" i="3"/>
  <c r="P458" i="3"/>
  <c r="AI458" i="3"/>
  <c r="AH458" i="3"/>
  <c r="AN458" i="3"/>
  <c r="AP459" i="3"/>
  <c r="AP462" i="3"/>
  <c r="AO462" i="3"/>
  <c r="AQ462" i="3" s="1"/>
  <c r="AN462" i="3"/>
  <c r="AR462" i="3"/>
  <c r="AT463" i="3"/>
  <c r="AU463" i="3" s="1"/>
  <c r="AN464" i="3"/>
  <c r="H467" i="3"/>
  <c r="P470" i="3"/>
  <c r="AI470" i="3"/>
  <c r="AH470" i="3"/>
  <c r="AN470" i="3"/>
  <c r="AP471" i="3"/>
  <c r="K474" i="3"/>
  <c r="D481" i="3"/>
  <c r="N481" i="3" s="1"/>
  <c r="V481" i="3"/>
  <c r="P485" i="3"/>
  <c r="AE485" i="3"/>
  <c r="H485" i="3"/>
  <c r="M485" i="3"/>
  <c r="AP501" i="3"/>
  <c r="AO501" i="3"/>
  <c r="AN501" i="3"/>
  <c r="AR501" i="3"/>
  <c r="AM501" i="3"/>
  <c r="AR505" i="3"/>
  <c r="AN505" i="3"/>
  <c r="AM505" i="3"/>
  <c r="AP505" i="3"/>
  <c r="AO505" i="3"/>
  <c r="AQ505" i="3" s="1"/>
  <c r="P464" i="3"/>
  <c r="AE464" i="3"/>
  <c r="D478" i="3"/>
  <c r="N478" i="3" s="1"/>
  <c r="AT478" i="3"/>
  <c r="AU478" i="3" s="1"/>
  <c r="AE478" i="3"/>
  <c r="P478" i="3"/>
  <c r="P491" i="3"/>
  <c r="AX492" i="3"/>
  <c r="AW492" i="3"/>
  <c r="AS492" i="3"/>
  <c r="AN499" i="3"/>
  <c r="AI499" i="3"/>
  <c r="AH499" i="3"/>
  <c r="AH501" i="3"/>
  <c r="AI501" i="3"/>
  <c r="O554" i="3"/>
  <c r="L554" i="3"/>
  <c r="AN558" i="3"/>
  <c r="AI558" i="3"/>
  <c r="AH558" i="3"/>
  <c r="V449" i="3"/>
  <c r="P450" i="3"/>
  <c r="AE450" i="3"/>
  <c r="V461" i="3"/>
  <c r="P462" i="3"/>
  <c r="AE462" i="3"/>
  <c r="V478" i="3"/>
  <c r="AN478" i="3"/>
  <c r="M498" i="3"/>
  <c r="V498" i="3"/>
  <c r="P498" i="3"/>
  <c r="AE498" i="3"/>
  <c r="D498" i="3"/>
  <c r="N498" i="3" s="1"/>
  <c r="L502" i="3"/>
  <c r="AI509" i="3"/>
  <c r="AH509" i="3"/>
  <c r="AP513" i="3"/>
  <c r="AO513" i="3"/>
  <c r="AQ513" i="3" s="1"/>
  <c r="AR513" i="3"/>
  <c r="AM513" i="3"/>
  <c r="AS539" i="3"/>
  <c r="AX539" i="3"/>
  <c r="AP540" i="3"/>
  <c r="AO540" i="3"/>
  <c r="AN540" i="3"/>
  <c r="AM540" i="3"/>
  <c r="O545" i="3"/>
  <c r="V571" i="3"/>
  <c r="H571" i="3"/>
  <c r="AR571" i="3"/>
  <c r="AH571" i="3"/>
  <c r="P571" i="3"/>
  <c r="AE571" i="3"/>
  <c r="M571" i="3"/>
  <c r="D571" i="3"/>
  <c r="N571" i="3" s="1"/>
  <c r="K488" i="3"/>
  <c r="AR491" i="3"/>
  <c r="M491" i="3"/>
  <c r="H491" i="3"/>
  <c r="V491" i="3"/>
  <c r="AP496" i="3"/>
  <c r="AO496" i="3"/>
  <c r="AR496" i="3"/>
  <c r="AN496" i="3"/>
  <c r="K503" i="3"/>
  <c r="AO508" i="3"/>
  <c r="AQ508" i="3" s="1"/>
  <c r="AN508" i="3"/>
  <c r="AR508" i="3"/>
  <c r="AP508" i="3"/>
  <c r="AH522" i="3"/>
  <c r="AI522" i="3"/>
  <c r="L538" i="3"/>
  <c r="O538" i="3"/>
  <c r="H541" i="3"/>
  <c r="D541" i="3"/>
  <c r="N541" i="3" s="1"/>
  <c r="AT541" i="3"/>
  <c r="AU541" i="3" s="1"/>
  <c r="M541" i="3"/>
  <c r="AR541" i="3"/>
  <c r="AM541" i="3"/>
  <c r="AP541" i="3"/>
  <c r="V541" i="3"/>
  <c r="AX517" i="3"/>
  <c r="AH527" i="3"/>
  <c r="D527" i="3"/>
  <c r="N527" i="3" s="1"/>
  <c r="AR527" i="3"/>
  <c r="M527" i="3"/>
  <c r="H527" i="3"/>
  <c r="AT527" i="3"/>
  <c r="AU527" i="3" s="1"/>
  <c r="AP533" i="3"/>
  <c r="AO533" i="3"/>
  <c r="AQ533" i="3" s="1"/>
  <c r="AN533" i="3"/>
  <c r="AR533" i="3"/>
  <c r="AI547" i="3"/>
  <c r="AN547" i="3"/>
  <c r="AO484" i="3"/>
  <c r="AR484" i="3"/>
  <c r="AM484" i="3"/>
  <c r="AR486" i="3"/>
  <c r="AM486" i="3"/>
  <c r="AO486" i="3"/>
  <c r="AI489" i="3"/>
  <c r="N491" i="3"/>
  <c r="V494" i="3"/>
  <c r="D494" i="3"/>
  <c r="N494" i="3" s="1"/>
  <c r="AR494" i="3"/>
  <c r="AX497" i="3"/>
  <c r="AW497" i="3"/>
  <c r="AS497" i="3"/>
  <c r="AS499" i="3"/>
  <c r="AH503" i="3"/>
  <c r="AM533" i="3"/>
  <c r="AH547" i="3"/>
  <c r="M552" i="3"/>
  <c r="V552" i="3"/>
  <c r="H552" i="3"/>
  <c r="P552" i="3"/>
  <c r="AE552" i="3"/>
  <c r="D552" i="3"/>
  <c r="N552" i="3" s="1"/>
  <c r="O585" i="3"/>
  <c r="L585" i="3"/>
  <c r="O589" i="3"/>
  <c r="L589" i="3"/>
  <c r="O594" i="3"/>
  <c r="L594" i="3"/>
  <c r="P444" i="3"/>
  <c r="AE444" i="3"/>
  <c r="P456" i="3"/>
  <c r="AE456" i="3"/>
  <c r="P468" i="3"/>
  <c r="AE468" i="3"/>
  <c r="P473" i="3"/>
  <c r="AH483" i="3"/>
  <c r="AN484" i="3"/>
  <c r="AN486" i="3"/>
  <c r="AX487" i="3"/>
  <c r="AS487" i="3"/>
  <c r="D489" i="3"/>
  <c r="N489" i="3" s="1"/>
  <c r="AH502" i="3"/>
  <c r="D502" i="3"/>
  <c r="N502" i="3" s="1"/>
  <c r="M502" i="3"/>
  <c r="AR502" i="3"/>
  <c r="AM502" i="3"/>
  <c r="AR521" i="3"/>
  <c r="M521" i="3"/>
  <c r="H521" i="3"/>
  <c r="AP521" i="3"/>
  <c r="D521" i="3"/>
  <c r="N521" i="3" s="1"/>
  <c r="N525" i="3"/>
  <c r="AP528" i="3"/>
  <c r="AR528" i="3"/>
  <c r="AO528" i="3"/>
  <c r="AN528" i="3"/>
  <c r="AM528" i="3"/>
  <c r="AI529" i="3"/>
  <c r="AN529" i="3"/>
  <c r="AH529" i="3"/>
  <c r="L551" i="3"/>
  <c r="L553" i="3"/>
  <c r="O553" i="3"/>
  <c r="AX568" i="3"/>
  <c r="AW568" i="3"/>
  <c r="AS568" i="3"/>
  <c r="L570" i="3"/>
  <c r="P449" i="3"/>
  <c r="AE449" i="3"/>
  <c r="P461" i="3"/>
  <c r="AE461" i="3"/>
  <c r="M479" i="3"/>
  <c r="AE479" i="3"/>
  <c r="P479" i="3"/>
  <c r="AP483" i="3"/>
  <c r="AN483" i="3"/>
  <c r="AP484" i="3"/>
  <c r="AP486" i="3"/>
  <c r="AP494" i="3"/>
  <c r="M496" i="3"/>
  <c r="H496" i="3"/>
  <c r="V496" i="3"/>
  <c r="AR498" i="3"/>
  <c r="AM498" i="3"/>
  <c r="AN498" i="3"/>
  <c r="AW499" i="3"/>
  <c r="N508" i="3"/>
  <c r="AR509" i="3"/>
  <c r="M509" i="3"/>
  <c r="AT509" i="3"/>
  <c r="AU509" i="3" s="1"/>
  <c r="H509" i="3"/>
  <c r="AM509" i="3"/>
  <c r="AE509" i="3"/>
  <c r="P509" i="3"/>
  <c r="AX511" i="3"/>
  <c r="AW511" i="3"/>
  <c r="AS511" i="3"/>
  <c r="L515" i="3"/>
  <c r="O515" i="3"/>
  <c r="AS526" i="3"/>
  <c r="AW526" i="3"/>
  <c r="L527" i="3"/>
  <c r="O527" i="3"/>
  <c r="AR530" i="3"/>
  <c r="AP530" i="3"/>
  <c r="AO530" i="3"/>
  <c r="AQ530" i="3" s="1"/>
  <c r="AN530" i="3"/>
  <c r="L539" i="3"/>
  <c r="P442" i="3"/>
  <c r="AE442" i="3"/>
  <c r="AN448" i="3"/>
  <c r="AM453" i="3"/>
  <c r="P454" i="3"/>
  <c r="AE454" i="3"/>
  <c r="AT454" i="3"/>
  <c r="AU454" i="3" s="1"/>
  <c r="AH456" i="3"/>
  <c r="AN460" i="3"/>
  <c r="AM465" i="3"/>
  <c r="P466" i="3"/>
  <c r="AE466" i="3"/>
  <c r="AT466" i="3"/>
  <c r="AU466" i="3" s="1"/>
  <c r="AH468" i="3"/>
  <c r="AN472" i="3"/>
  <c r="AI473" i="3"/>
  <c r="AH478" i="3"/>
  <c r="D479" i="3"/>
  <c r="N479" i="3" s="1"/>
  <c r="AM479" i="3"/>
  <c r="AM483" i="3"/>
  <c r="AH488" i="3"/>
  <c r="V489" i="3"/>
  <c r="AR489" i="3"/>
  <c r="L493" i="3"/>
  <c r="AI493" i="3"/>
  <c r="AH493" i="3"/>
  <c r="H494" i="3"/>
  <c r="D496" i="3"/>
  <c r="N496" i="3" s="1"/>
  <c r="AO498" i="3"/>
  <c r="AN503" i="3"/>
  <c r="D509" i="3"/>
  <c r="N509" i="3" s="1"/>
  <c r="AM530" i="3"/>
  <c r="AQ534" i="3"/>
  <c r="AT534" i="3"/>
  <c r="AU534" i="3" s="1"/>
  <c r="L541" i="3"/>
  <c r="AE541" i="3"/>
  <c r="AQ565" i="3"/>
  <c r="AT565" i="3"/>
  <c r="AU565" i="3" s="1"/>
  <c r="P435" i="3"/>
  <c r="AE435" i="3"/>
  <c r="P447" i="3"/>
  <c r="AE447" i="3"/>
  <c r="P459" i="3"/>
  <c r="AE459" i="3"/>
  <c r="P471" i="3"/>
  <c r="AE471" i="3"/>
  <c r="AP472" i="3"/>
  <c r="P474" i="3"/>
  <c r="AE474" i="3"/>
  <c r="V479" i="3"/>
  <c r="AO483" i="3"/>
  <c r="AQ483" i="3" s="1"/>
  <c r="K484" i="3"/>
  <c r="N486" i="3"/>
  <c r="AW487" i="3"/>
  <c r="H489" i="3"/>
  <c r="AN490" i="3"/>
  <c r="AM490" i="3"/>
  <c r="AR490" i="3"/>
  <c r="AM492" i="3"/>
  <c r="V492" i="3"/>
  <c r="H492" i="3"/>
  <c r="P492" i="3"/>
  <c r="AR493" i="3"/>
  <c r="AN493" i="3"/>
  <c r="AO493" i="3"/>
  <c r="AQ493" i="3" s="1"/>
  <c r="H497" i="3"/>
  <c r="AT497" i="3"/>
  <c r="AU497" i="3" s="1"/>
  <c r="P497" i="3"/>
  <c r="V497" i="3"/>
  <c r="AP497" i="3"/>
  <c r="AP498" i="3"/>
  <c r="H502" i="3"/>
  <c r="AT502" i="3"/>
  <c r="AU502" i="3" s="1"/>
  <c r="O514" i="3"/>
  <c r="L514" i="3"/>
  <c r="AI514" i="3"/>
  <c r="AH514" i="3"/>
  <c r="P527" i="3"/>
  <c r="AE527" i="3"/>
  <c r="AR537" i="3"/>
  <c r="AP537" i="3"/>
  <c r="AO537" i="3"/>
  <c r="AQ537" i="3" s="1"/>
  <c r="AN537" i="3"/>
  <c r="AM537" i="3"/>
  <c r="P541" i="3"/>
  <c r="AI554" i="3"/>
  <c r="AH554" i="3"/>
  <c r="AN618" i="3"/>
  <c r="AI618" i="3"/>
  <c r="AH618" i="3"/>
  <c r="AR495" i="3"/>
  <c r="AI497" i="3"/>
  <c r="AH497" i="3"/>
  <c r="K500" i="3"/>
  <c r="AR500" i="3"/>
  <c r="AP503" i="3"/>
  <c r="AI513" i="3"/>
  <c r="AH513" i="3"/>
  <c r="AP515" i="3"/>
  <c r="AO515" i="3"/>
  <c r="AQ515" i="3" s="1"/>
  <c r="AP526" i="3"/>
  <c r="AE542" i="3"/>
  <c r="AX543" i="3"/>
  <c r="AW543" i="3"/>
  <c r="AP571" i="3"/>
  <c r="K576" i="3"/>
  <c r="AH576" i="3"/>
  <c r="AN576" i="3"/>
  <c r="O598" i="3"/>
  <c r="AI538" i="3"/>
  <c r="AH538" i="3"/>
  <c r="N549" i="3"/>
  <c r="AW555" i="3"/>
  <c r="AT575" i="3"/>
  <c r="AU575" i="3" s="1"/>
  <c r="AQ575" i="3"/>
  <c r="AO522" i="3"/>
  <c r="AN522" i="3"/>
  <c r="AM522" i="3"/>
  <c r="AP522" i="3"/>
  <c r="M526" i="3"/>
  <c r="V526" i="3"/>
  <c r="H526" i="3"/>
  <c r="AE526" i="3"/>
  <c r="P526" i="3"/>
  <c r="AM536" i="3"/>
  <c r="V536" i="3"/>
  <c r="H536" i="3"/>
  <c r="AT536" i="3"/>
  <c r="AU536" i="3" s="1"/>
  <c r="M536" i="3"/>
  <c r="AR536" i="3"/>
  <c r="D536" i="3"/>
  <c r="N536" i="3" s="1"/>
  <c r="AR544" i="3"/>
  <c r="AP544" i="3"/>
  <c r="AO544" i="3"/>
  <c r="AQ544" i="3" s="1"/>
  <c r="AI548" i="3"/>
  <c r="AH548" i="3"/>
  <c r="AR562" i="3"/>
  <c r="AP562" i="3"/>
  <c r="AO562" i="3"/>
  <c r="AQ562" i="3" s="1"/>
  <c r="AN562" i="3"/>
  <c r="AO563" i="3"/>
  <c r="AQ563" i="3" s="1"/>
  <c r="AR563" i="3"/>
  <c r="AP563" i="3"/>
  <c r="AN563" i="3"/>
  <c r="AM563" i="3"/>
  <c r="H566" i="3"/>
  <c r="AT566" i="3"/>
  <c r="AU566" i="3" s="1"/>
  <c r="AE566" i="3"/>
  <c r="P566" i="3"/>
  <c r="AR566" i="3"/>
  <c r="M566" i="3"/>
  <c r="AP566" i="3"/>
  <c r="AM566" i="3"/>
  <c r="D566" i="3"/>
  <c r="N566" i="3" s="1"/>
  <c r="V566" i="3"/>
  <c r="AR584" i="3"/>
  <c r="AP584" i="3"/>
  <c r="AO584" i="3"/>
  <c r="AQ584" i="3" s="1"/>
  <c r="AN584" i="3"/>
  <c r="AM584" i="3"/>
  <c r="AH651" i="3"/>
  <c r="D651" i="3"/>
  <c r="N651" i="3" s="1"/>
  <c r="M651" i="3"/>
  <c r="V651" i="3"/>
  <c r="H651" i="3"/>
  <c r="P651" i="3"/>
  <c r="AT651" i="3"/>
  <c r="AU651" i="3" s="1"/>
  <c r="AR651" i="3"/>
  <c r="AE651" i="3"/>
  <c r="AP651" i="3"/>
  <c r="AP479" i="3"/>
  <c r="P480" i="3"/>
  <c r="AE480" i="3"/>
  <c r="AP502" i="3"/>
  <c r="N505" i="3"/>
  <c r="D513" i="3"/>
  <c r="N513" i="3" s="1"/>
  <c r="M513" i="3"/>
  <c r="V513" i="3"/>
  <c r="AR515" i="3"/>
  <c r="V518" i="3"/>
  <c r="H518" i="3"/>
  <c r="AM518" i="3"/>
  <c r="AE518" i="3"/>
  <c r="AT518" i="3"/>
  <c r="AU518" i="3" s="1"/>
  <c r="M518" i="3"/>
  <c r="AO520" i="3"/>
  <c r="AQ520" i="3" s="1"/>
  <c r="AN520" i="3"/>
  <c r="K521" i="3"/>
  <c r="AT523" i="3"/>
  <c r="AU523" i="3" s="1"/>
  <c r="D526" i="3"/>
  <c r="N526" i="3" s="1"/>
  <c r="AP527" i="3"/>
  <c r="H529" i="3"/>
  <c r="V529" i="3"/>
  <c r="AM529" i="3"/>
  <c r="AE529" i="3"/>
  <c r="P529" i="3"/>
  <c r="AP529" i="3"/>
  <c r="L530" i="3"/>
  <c r="AT537" i="3"/>
  <c r="AU537" i="3" s="1"/>
  <c r="AM544" i="3"/>
  <c r="V550" i="3"/>
  <c r="H550" i="3"/>
  <c r="P550" i="3"/>
  <c r="AE550" i="3"/>
  <c r="AR550" i="3"/>
  <c r="AH550" i="3"/>
  <c r="AT550" i="3"/>
  <c r="AU550" i="3" s="1"/>
  <c r="V555" i="3"/>
  <c r="H555" i="3"/>
  <c r="AH555" i="3"/>
  <c r="P555" i="3"/>
  <c r="AM562" i="3"/>
  <c r="AN590" i="3"/>
  <c r="AR590" i="3"/>
  <c r="AP590" i="3"/>
  <c r="AO590" i="3"/>
  <c r="AQ590" i="3" s="1"/>
  <c r="L602" i="3"/>
  <c r="AW545" i="3"/>
  <c r="AX545" i="3"/>
  <c r="O586" i="3"/>
  <c r="L586" i="3"/>
  <c r="AM514" i="3"/>
  <c r="V514" i="3"/>
  <c r="H514" i="3"/>
  <c r="AT514" i="3"/>
  <c r="AU514" i="3" s="1"/>
  <c r="AP514" i="3"/>
  <c r="AT516" i="3"/>
  <c r="AU516" i="3" s="1"/>
  <c r="M516" i="3"/>
  <c r="V516" i="3"/>
  <c r="H516" i="3"/>
  <c r="AE516" i="3"/>
  <c r="P516" i="3"/>
  <c r="N520" i="3"/>
  <c r="AP532" i="3"/>
  <c r="AO532" i="3"/>
  <c r="AQ532" i="3" s="1"/>
  <c r="AR532" i="3"/>
  <c r="AH535" i="3"/>
  <c r="AS538" i="3"/>
  <c r="M542" i="3"/>
  <c r="AH542" i="3"/>
  <c r="P542" i="3"/>
  <c r="H542" i="3"/>
  <c r="AT542" i="3"/>
  <c r="AU542" i="3" s="1"/>
  <c r="AI543" i="3"/>
  <c r="AH543" i="3"/>
  <c r="AS545" i="3"/>
  <c r="AM548" i="3"/>
  <c r="V548" i="3"/>
  <c r="H548" i="3"/>
  <c r="AP548" i="3"/>
  <c r="AE548" i="3"/>
  <c r="AR548" i="3"/>
  <c r="AM556" i="3"/>
  <c r="V556" i="3"/>
  <c r="H556" i="3"/>
  <c r="D556" i="3"/>
  <c r="N556" i="3" s="1"/>
  <c r="AR556" i="3"/>
  <c r="P556" i="3"/>
  <c r="AE556" i="3"/>
  <c r="AR557" i="3"/>
  <c r="AN557" i="3"/>
  <c r="AM557" i="3"/>
  <c r="AH559" i="3"/>
  <c r="AI560" i="3"/>
  <c r="AH560" i="3"/>
  <c r="M563" i="3"/>
  <c r="AE563" i="3"/>
  <c r="P563" i="3"/>
  <c r="V563" i="3"/>
  <c r="D563" i="3"/>
  <c r="N563" i="3" s="1"/>
  <c r="AH566" i="3"/>
  <c r="M590" i="3"/>
  <c r="H590" i="3"/>
  <c r="D590" i="3"/>
  <c r="N590" i="3" s="1"/>
  <c r="AP489" i="3"/>
  <c r="AO489" i="3"/>
  <c r="AQ489" i="3" s="1"/>
  <c r="AN489" i="3"/>
  <c r="AM495" i="3"/>
  <c r="AM500" i="3"/>
  <c r="AM504" i="3"/>
  <c r="V504" i="3"/>
  <c r="H504" i="3"/>
  <c r="AR504" i="3"/>
  <c r="AO506" i="3"/>
  <c r="AQ506" i="3" s="1"/>
  <c r="AN506" i="3"/>
  <c r="AM506" i="3"/>
  <c r="AP506" i="3"/>
  <c r="AI510" i="3"/>
  <c r="L512" i="3"/>
  <c r="O513" i="3"/>
  <c r="L513" i="3"/>
  <c r="D514" i="3"/>
  <c r="N514" i="3" s="1"/>
  <c r="D516" i="3"/>
  <c r="N516" i="3" s="1"/>
  <c r="AR520" i="3"/>
  <c r="AH521" i="3"/>
  <c r="AX524" i="3"/>
  <c r="AW524" i="3"/>
  <c r="AM532" i="3"/>
  <c r="AE536" i="3"/>
  <c r="D542" i="3"/>
  <c r="N542" i="3" s="1"/>
  <c r="D548" i="3"/>
  <c r="N548" i="3" s="1"/>
  <c r="AH552" i="3"/>
  <c r="AO557" i="3"/>
  <c r="O566" i="3"/>
  <c r="L566" i="3"/>
  <c r="AP567" i="3"/>
  <c r="AO567" i="3"/>
  <c r="AQ567" i="3" s="1"/>
  <c r="AN567" i="3"/>
  <c r="AM567" i="3"/>
  <c r="AR567" i="3"/>
  <c r="V604" i="3"/>
  <c r="H604" i="3"/>
  <c r="AE604" i="3"/>
  <c r="P604" i="3"/>
  <c r="AT604" i="3"/>
  <c r="AU604" i="3" s="1"/>
  <c r="AP604" i="3"/>
  <c r="M604" i="3"/>
  <c r="AR604" i="3"/>
  <c r="O638" i="3"/>
  <c r="L638" i="3"/>
  <c r="AR479" i="3"/>
  <c r="AR481" i="3"/>
  <c r="AN481" i="3"/>
  <c r="AI485" i="3"/>
  <c r="AH485" i="3"/>
  <c r="M486" i="3"/>
  <c r="V486" i="3"/>
  <c r="AM488" i="3"/>
  <c r="AM489" i="3"/>
  <c r="AO494" i="3"/>
  <c r="AQ494" i="3" s="1"/>
  <c r="AN494" i="3"/>
  <c r="AM494" i="3"/>
  <c r="AN495" i="3"/>
  <c r="AN500" i="3"/>
  <c r="D504" i="3"/>
  <c r="N504" i="3" s="1"/>
  <c r="AP504" i="3"/>
  <c r="AO510" i="3"/>
  <c r="AN510" i="3"/>
  <c r="AM510" i="3"/>
  <c r="AP510" i="3"/>
  <c r="K511" i="3"/>
  <c r="AR514" i="3"/>
  <c r="AP517" i="3"/>
  <c r="AO517" i="3"/>
  <c r="AN517" i="3"/>
  <c r="AS524" i="3"/>
  <c r="AO525" i="3"/>
  <c r="AQ525" i="3" s="1"/>
  <c r="AN525" i="3"/>
  <c r="M530" i="3"/>
  <c r="H530" i="3"/>
  <c r="V530" i="3"/>
  <c r="P530" i="3"/>
  <c r="AN532" i="3"/>
  <c r="AI533" i="3"/>
  <c r="AH533" i="3"/>
  <c r="P536" i="3"/>
  <c r="AI536" i="3"/>
  <c r="AN536" i="3"/>
  <c r="K537" i="3"/>
  <c r="AP539" i="3"/>
  <c r="AO539" i="3"/>
  <c r="AQ539" i="3" s="1"/>
  <c r="AN539" i="3"/>
  <c r="V545" i="3"/>
  <c r="M545" i="3"/>
  <c r="D545" i="3"/>
  <c r="N545" i="3" s="1"/>
  <c r="AE545" i="3"/>
  <c r="AT548" i="3"/>
  <c r="AU548" i="3" s="1"/>
  <c r="AP557" i="3"/>
  <c r="L573" i="3"/>
  <c r="O597" i="3"/>
  <c r="L597" i="3"/>
  <c r="D604" i="3"/>
  <c r="N604" i="3" s="1"/>
  <c r="L639" i="3"/>
  <c r="AI639" i="3"/>
  <c r="AH639" i="3"/>
  <c r="AM524" i="3"/>
  <c r="V524" i="3"/>
  <c r="H524" i="3"/>
  <c r="AH524" i="3"/>
  <c r="M534" i="3"/>
  <c r="AR542" i="3"/>
  <c r="AP542" i="3"/>
  <c r="N547" i="3"/>
  <c r="AX549" i="3"/>
  <c r="AP555" i="3"/>
  <c r="AO555" i="3"/>
  <c r="AN555" i="3"/>
  <c r="AM555" i="3"/>
  <c r="AP570" i="3"/>
  <c r="AR570" i="3"/>
  <c r="AO570" i="3"/>
  <c r="AQ570" i="3" s="1"/>
  <c r="AX575" i="3"/>
  <c r="AW575" i="3"/>
  <c r="AS575" i="3"/>
  <c r="V580" i="3"/>
  <c r="H580" i="3"/>
  <c r="D580" i="3"/>
  <c r="N580" i="3" s="1"/>
  <c r="AP580" i="3"/>
  <c r="M584" i="3"/>
  <c r="AE584" i="3"/>
  <c r="H584" i="3"/>
  <c r="AX592" i="3"/>
  <c r="AW592" i="3"/>
  <c r="N602" i="3"/>
  <c r="V585" i="3"/>
  <c r="H585" i="3"/>
  <c r="P585" i="3"/>
  <c r="AE585" i="3"/>
  <c r="M585" i="3"/>
  <c r="AT585" i="3"/>
  <c r="AU585" i="3" s="1"/>
  <c r="M652" i="3"/>
  <c r="H652" i="3"/>
  <c r="AT652" i="3"/>
  <c r="AU652" i="3" s="1"/>
  <c r="AE652" i="3"/>
  <c r="P652" i="3"/>
  <c r="V652" i="3"/>
  <c r="AM652" i="3"/>
  <c r="M570" i="3"/>
  <c r="V570" i="3"/>
  <c r="AM574" i="3"/>
  <c r="AE576" i="3"/>
  <c r="P576" i="3"/>
  <c r="AT576" i="3"/>
  <c r="AU576" i="3" s="1"/>
  <c r="M576" i="3"/>
  <c r="AX580" i="3"/>
  <c r="AW580" i="3"/>
  <c r="L583" i="3"/>
  <c r="N584" i="3"/>
  <c r="D585" i="3"/>
  <c r="N585" i="3" s="1"/>
  <c r="D652" i="3"/>
  <c r="N652" i="3" s="1"/>
  <c r="AP691" i="3"/>
  <c r="AR691" i="3"/>
  <c r="AO691" i="3"/>
  <c r="AQ691" i="3" s="1"/>
  <c r="AN691" i="3"/>
  <c r="AM691" i="3"/>
  <c r="P506" i="3"/>
  <c r="AE506" i="3"/>
  <c r="AP511" i="3"/>
  <c r="V512" i="3"/>
  <c r="AM512" i="3"/>
  <c r="AP516" i="3"/>
  <c r="P517" i="3"/>
  <c r="AE517" i="3"/>
  <c r="AP523" i="3"/>
  <c r="AO526" i="3"/>
  <c r="AQ526" i="3" s="1"/>
  <c r="AN526" i="3"/>
  <c r="AW531" i="3"/>
  <c r="N537" i="3"/>
  <c r="AP545" i="3"/>
  <c r="AO545" i="3"/>
  <c r="AN545" i="3"/>
  <c r="AM545" i="3"/>
  <c r="V559" i="3"/>
  <c r="H559" i="3"/>
  <c r="AP559" i="3"/>
  <c r="AO561" i="3"/>
  <c r="V567" i="3"/>
  <c r="H567" i="3"/>
  <c r="AO574" i="3"/>
  <c r="AQ574" i="3" s="1"/>
  <c r="N586" i="3"/>
  <c r="O591" i="3"/>
  <c r="L591" i="3"/>
  <c r="P487" i="3"/>
  <c r="AE487" i="3"/>
  <c r="AT487" i="3"/>
  <c r="AU487" i="3" s="1"/>
  <c r="P499" i="3"/>
  <c r="AE499" i="3"/>
  <c r="AT499" i="3"/>
  <c r="AU499" i="3" s="1"/>
  <c r="D506" i="3"/>
  <c r="N506" i="3" s="1"/>
  <c r="AR507" i="3"/>
  <c r="P510" i="3"/>
  <c r="AE510" i="3"/>
  <c r="AM516" i="3"/>
  <c r="D517" i="3"/>
  <c r="N517" i="3" s="1"/>
  <c r="AR519" i="3"/>
  <c r="P522" i="3"/>
  <c r="AE522" i="3"/>
  <c r="AP524" i="3"/>
  <c r="AM526" i="3"/>
  <c r="V531" i="3"/>
  <c r="H531" i="3"/>
  <c r="D533" i="3"/>
  <c r="N533" i="3" s="1"/>
  <c r="D535" i="3"/>
  <c r="N535" i="3" s="1"/>
  <c r="AR535" i="3"/>
  <c r="AP535" i="3"/>
  <c r="AT549" i="3"/>
  <c r="AU549" i="3" s="1"/>
  <c r="AM549" i="3"/>
  <c r="AE558" i="3"/>
  <c r="D559" i="3"/>
  <c r="N559" i="3" s="1"/>
  <c r="AP561" i="3"/>
  <c r="D567" i="3"/>
  <c r="N567" i="3" s="1"/>
  <c r="AT567" i="3"/>
  <c r="AU567" i="3" s="1"/>
  <c r="AP574" i="3"/>
  <c r="M577" i="3"/>
  <c r="AN577" i="3"/>
  <c r="AR577" i="3"/>
  <c r="AP577" i="3"/>
  <c r="AO577" i="3"/>
  <c r="AQ577" i="3" s="1"/>
  <c r="O578" i="3"/>
  <c r="H579" i="3"/>
  <c r="V579" i="3"/>
  <c r="AT593" i="3"/>
  <c r="AU593" i="3" s="1"/>
  <c r="AQ593" i="3"/>
  <c r="L601" i="3"/>
  <c r="M632" i="3"/>
  <c r="AE632" i="3"/>
  <c r="V632" i="3"/>
  <c r="D632" i="3"/>
  <c r="N632" i="3" s="1"/>
  <c r="P632" i="3"/>
  <c r="AH632" i="3"/>
  <c r="H632" i="3"/>
  <c r="AW569" i="3"/>
  <c r="AS569" i="3"/>
  <c r="H570" i="3"/>
  <c r="H576" i="3"/>
  <c r="AM585" i="3"/>
  <c r="AN587" i="3"/>
  <c r="AI587" i="3"/>
  <c r="L592" i="3"/>
  <c r="O592" i="3"/>
  <c r="AS596" i="3"/>
  <c r="AX596" i="3"/>
  <c r="AW596" i="3"/>
  <c r="AQ624" i="3"/>
  <c r="AT624" i="3"/>
  <c r="AU624" i="3" s="1"/>
  <c r="P483" i="3"/>
  <c r="AE483" i="3"/>
  <c r="P495" i="3"/>
  <c r="AE495" i="3"/>
  <c r="P507" i="3"/>
  <c r="AR512" i="3"/>
  <c r="P515" i="3"/>
  <c r="AE515" i="3"/>
  <c r="AR516" i="3"/>
  <c r="N518" i="3"/>
  <c r="AR518" i="3"/>
  <c r="P519" i="3"/>
  <c r="AT524" i="3"/>
  <c r="AU524" i="3" s="1"/>
  <c r="H528" i="3"/>
  <c r="N530" i="3"/>
  <c r="AP531" i="3"/>
  <c r="H540" i="3"/>
  <c r="V543" i="3"/>
  <c r="H543" i="3"/>
  <c r="N544" i="3"/>
  <c r="AP558" i="3"/>
  <c r="AR558" i="3"/>
  <c r="AO558" i="3"/>
  <c r="AQ558" i="3" s="1"/>
  <c r="AH564" i="3"/>
  <c r="AI564" i="3"/>
  <c r="AO569" i="3"/>
  <c r="P570" i="3"/>
  <c r="AR576" i="3"/>
  <c r="H577" i="3"/>
  <c r="AE580" i="3"/>
  <c r="AP585" i="3"/>
  <c r="AP611" i="3"/>
  <c r="AO611" i="3"/>
  <c r="AN611" i="3"/>
  <c r="AM611" i="3"/>
  <c r="AR611" i="3"/>
  <c r="P488" i="3"/>
  <c r="AE488" i="3"/>
  <c r="P500" i="3"/>
  <c r="AE500" i="3"/>
  <c r="AN514" i="3"/>
  <c r="AE524" i="3"/>
  <c r="AT535" i="3"/>
  <c r="AU535" i="3" s="1"/>
  <c r="V538" i="3"/>
  <c r="H538" i="3"/>
  <c r="AN543" i="3"/>
  <c r="AR547" i="3"/>
  <c r="AP547" i="3"/>
  <c r="AO547" i="3"/>
  <c r="H554" i="3"/>
  <c r="AT554" i="3"/>
  <c r="AU554" i="3" s="1"/>
  <c r="AE554" i="3"/>
  <c r="P554" i="3"/>
  <c r="AR554" i="3"/>
  <c r="M554" i="3"/>
  <c r="AP554" i="3"/>
  <c r="V564" i="3"/>
  <c r="H564" i="3"/>
  <c r="M567" i="3"/>
  <c r="AM568" i="3"/>
  <c r="V568" i="3"/>
  <c r="H568" i="3"/>
  <c r="D568" i="3"/>
  <c r="N568" i="3" s="1"/>
  <c r="AP569" i="3"/>
  <c r="AX573" i="3"/>
  <c r="AW573" i="3"/>
  <c r="AM576" i="3"/>
  <c r="AW579" i="3"/>
  <c r="P580" i="3"/>
  <c r="AH582" i="3"/>
  <c r="AX588" i="3"/>
  <c r="V602" i="3"/>
  <c r="AT602" i="3"/>
  <c r="AU602" i="3" s="1"/>
  <c r="M602" i="3"/>
  <c r="H602" i="3"/>
  <c r="P602" i="3"/>
  <c r="AE602" i="3"/>
  <c r="AI616" i="3"/>
  <c r="AH616" i="3"/>
  <c r="P493" i="3"/>
  <c r="AE493" i="3"/>
  <c r="P505" i="3"/>
  <c r="AE505" i="3"/>
  <c r="P512" i="3"/>
  <c r="AE512" i="3"/>
  <c r="AT512" i="3"/>
  <c r="AU512" i="3" s="1"/>
  <c r="P524" i="3"/>
  <c r="AX531" i="3"/>
  <c r="M533" i="3"/>
  <c r="AR534" i="3"/>
  <c r="AW549" i="3"/>
  <c r="M558" i="3"/>
  <c r="V558" i="3"/>
  <c r="M559" i="3"/>
  <c r="AE567" i="3"/>
  <c r="AI572" i="3"/>
  <c r="AH572" i="3"/>
  <c r="N575" i="3"/>
  <c r="H578" i="3"/>
  <c r="D578" i="3"/>
  <c r="N578" i="3" s="1"/>
  <c r="M578" i="3"/>
  <c r="AP578" i="3"/>
  <c r="AM578" i="3"/>
  <c r="V578" i="3"/>
  <c r="O579" i="3"/>
  <c r="L579" i="3"/>
  <c r="AX579" i="3"/>
  <c r="V582" i="3"/>
  <c r="H582" i="3"/>
  <c r="V584" i="3"/>
  <c r="AR585" i="3"/>
  <c r="AH591" i="3"/>
  <c r="D591" i="3"/>
  <c r="N591" i="3" s="1"/>
  <c r="V591" i="3"/>
  <c r="AM591" i="3"/>
  <c r="H591" i="3"/>
  <c r="P591" i="3"/>
  <c r="AE591" i="3"/>
  <c r="M591" i="3"/>
  <c r="AT621" i="3"/>
  <c r="AU621" i="3" s="1"/>
  <c r="AQ621" i="3"/>
  <c r="V633" i="3"/>
  <c r="H633" i="3"/>
  <c r="AE633" i="3"/>
  <c r="M633" i="3"/>
  <c r="AP633" i="3"/>
  <c r="D633" i="3"/>
  <c r="N633" i="3" s="1"/>
  <c r="P633" i="3"/>
  <c r="AR633" i="3"/>
  <c r="AH633" i="3"/>
  <c r="V645" i="3"/>
  <c r="H645" i="3"/>
  <c r="AT645" i="3"/>
  <c r="AU645" i="3" s="1"/>
  <c r="AH645" i="3"/>
  <c r="P645" i="3"/>
  <c r="AE645" i="3"/>
  <c r="AR645" i="3"/>
  <c r="AP645" i="3"/>
  <c r="D645" i="3"/>
  <c r="N645" i="3" s="1"/>
  <c r="M645" i="3"/>
  <c r="AM653" i="3"/>
  <c r="V653" i="3"/>
  <c r="H653" i="3"/>
  <c r="AT653" i="3"/>
  <c r="AU653" i="3" s="1"/>
  <c r="AR653" i="3"/>
  <c r="D653" i="3"/>
  <c r="N653" i="3" s="1"/>
  <c r="AP653" i="3"/>
  <c r="AE653" i="3"/>
  <c r="M653" i="3"/>
  <c r="P653" i="3"/>
  <c r="AI615" i="3"/>
  <c r="AH615" i="3"/>
  <c r="AI626" i="3"/>
  <c r="AN626" i="3"/>
  <c r="AH626" i="3"/>
  <c r="AI637" i="3"/>
  <c r="AH637" i="3"/>
  <c r="O693" i="3"/>
  <c r="L693" i="3"/>
  <c r="M606" i="3"/>
  <c r="V606" i="3"/>
  <c r="H606" i="3"/>
  <c r="AH606" i="3"/>
  <c r="P606" i="3"/>
  <c r="AE606" i="3"/>
  <c r="AP615" i="3"/>
  <c r="AO615" i="3"/>
  <c r="AQ615" i="3" s="1"/>
  <c r="AR615" i="3"/>
  <c r="L634" i="3"/>
  <c r="L637" i="3"/>
  <c r="O637" i="3"/>
  <c r="O684" i="3"/>
  <c r="L684" i="3"/>
  <c r="D610" i="3"/>
  <c r="N610" i="3" s="1"/>
  <c r="M610" i="3"/>
  <c r="H610" i="3"/>
  <c r="AE610" i="3"/>
  <c r="P610" i="3"/>
  <c r="AT610" i="3"/>
  <c r="AU610" i="3" s="1"/>
  <c r="AX660" i="3"/>
  <c r="AW660" i="3"/>
  <c r="O656" i="3"/>
  <c r="L656" i="3"/>
  <c r="AQ617" i="3"/>
  <c r="AT617" i="3"/>
  <c r="AU617" i="3" s="1"/>
  <c r="AO634" i="3"/>
  <c r="AQ634" i="3" s="1"/>
  <c r="AP634" i="3"/>
  <c r="AM634" i="3"/>
  <c r="AH649" i="3"/>
  <c r="AI649" i="3"/>
  <c r="L660" i="3"/>
  <c r="AE662" i="3"/>
  <c r="P662" i="3"/>
  <c r="H662" i="3"/>
  <c r="D662" i="3"/>
  <c r="N662" i="3" s="1"/>
  <c r="V662" i="3"/>
  <c r="M662" i="3"/>
  <c r="P553" i="3"/>
  <c r="AE553" i="3"/>
  <c r="AT553" i="3"/>
  <c r="AU553" i="3" s="1"/>
  <c r="AP579" i="3"/>
  <c r="AR581" i="3"/>
  <c r="AP582" i="3"/>
  <c r="AN582" i="3"/>
  <c r="AM582" i="3"/>
  <c r="AM587" i="3"/>
  <c r="V587" i="3"/>
  <c r="H587" i="3"/>
  <c r="AN634" i="3"/>
  <c r="P546" i="3"/>
  <c r="AE546" i="3"/>
  <c r="AT546" i="3"/>
  <c r="AU546" i="3" s="1"/>
  <c r="D553" i="3"/>
  <c r="N553" i="3" s="1"/>
  <c r="AH556" i="3"/>
  <c r="AM559" i="3"/>
  <c r="D560" i="3"/>
  <c r="N560" i="3" s="1"/>
  <c r="AH568" i="3"/>
  <c r="AM571" i="3"/>
  <c r="D572" i="3"/>
  <c r="N572" i="3" s="1"/>
  <c r="P573" i="3"/>
  <c r="AH573" i="3"/>
  <c r="AM579" i="3"/>
  <c r="AH580" i="3"/>
  <c r="AM581" i="3"/>
  <c r="AO582" i="3"/>
  <c r="AH586" i="3"/>
  <c r="D587" i="3"/>
  <c r="N587" i="3" s="1"/>
  <c r="N589" i="3"/>
  <c r="AM589" i="3"/>
  <c r="AS597" i="3"/>
  <c r="AI620" i="3"/>
  <c r="AN620" i="3"/>
  <c r="H631" i="3"/>
  <c r="M631" i="3"/>
  <c r="AR631" i="3"/>
  <c r="AM631" i="3"/>
  <c r="D631" i="3"/>
  <c r="N631" i="3" s="1"/>
  <c r="AE631" i="3"/>
  <c r="P631" i="3"/>
  <c r="AT631" i="3"/>
  <c r="AU631" i="3" s="1"/>
  <c r="AP631" i="3"/>
  <c r="AR634" i="3"/>
  <c r="L646" i="3"/>
  <c r="AW659" i="3"/>
  <c r="AS659" i="3"/>
  <c r="AX659" i="3"/>
  <c r="AM538" i="3"/>
  <c r="P539" i="3"/>
  <c r="AE539" i="3"/>
  <c r="AH541" i="3"/>
  <c r="AM550" i="3"/>
  <c r="P551" i="3"/>
  <c r="AE551" i="3"/>
  <c r="AT551" i="3"/>
  <c r="AU551" i="3" s="1"/>
  <c r="AH553" i="3"/>
  <c r="AN559" i="3"/>
  <c r="AR560" i="3"/>
  <c r="P561" i="3"/>
  <c r="AM564" i="3"/>
  <c r="AN571" i="3"/>
  <c r="AR572" i="3"/>
  <c r="AO572" i="3"/>
  <c r="D573" i="3"/>
  <c r="N573" i="3" s="1"/>
  <c r="AI573" i="3"/>
  <c r="AN579" i="3"/>
  <c r="AN580" i="3"/>
  <c r="V581" i="3"/>
  <c r="AN581" i="3"/>
  <c r="AP587" i="3"/>
  <c r="AN589" i="3"/>
  <c r="AX593" i="3"/>
  <c r="AW593" i="3"/>
  <c r="AS593" i="3"/>
  <c r="AR601" i="3"/>
  <c r="AP601" i="3"/>
  <c r="AO601" i="3"/>
  <c r="AN601" i="3"/>
  <c r="AH610" i="3"/>
  <c r="AX619" i="3"/>
  <c r="AW619" i="3"/>
  <c r="AH620" i="3"/>
  <c r="P508" i="3"/>
  <c r="AE508" i="3"/>
  <c r="P520" i="3"/>
  <c r="AE520" i="3"/>
  <c r="AM531" i="3"/>
  <c r="P532" i="3"/>
  <c r="AE532" i="3"/>
  <c r="AH534" i="3"/>
  <c r="AN538" i="3"/>
  <c r="D539" i="3"/>
  <c r="N539" i="3" s="1"/>
  <c r="AM543" i="3"/>
  <c r="P544" i="3"/>
  <c r="AE544" i="3"/>
  <c r="AH546" i="3"/>
  <c r="AN550" i="3"/>
  <c r="D551" i="3"/>
  <c r="N551" i="3" s="1"/>
  <c r="AN556" i="3"/>
  <c r="AO559" i="3"/>
  <c r="AM560" i="3"/>
  <c r="D561" i="3"/>
  <c r="N561" i="3" s="1"/>
  <c r="AH561" i="3"/>
  <c r="AN564" i="3"/>
  <c r="D565" i="3"/>
  <c r="N565" i="3" s="1"/>
  <c r="AH565" i="3"/>
  <c r="AN568" i="3"/>
  <c r="AO571" i="3"/>
  <c r="AQ571" i="3" s="1"/>
  <c r="AM572" i="3"/>
  <c r="AM573" i="3"/>
  <c r="AH574" i="3"/>
  <c r="AO579" i="3"/>
  <c r="AM580" i="3"/>
  <c r="H581" i="3"/>
  <c r="AO581" i="3"/>
  <c r="AR582" i="3"/>
  <c r="AT586" i="3"/>
  <c r="AU586" i="3" s="1"/>
  <c r="AR587" i="3"/>
  <c r="AO589" i="3"/>
  <c r="AW597" i="3"/>
  <c r="AP599" i="3"/>
  <c r="AO599" i="3"/>
  <c r="AN599" i="3"/>
  <c r="AM599" i="3"/>
  <c r="AM601" i="3"/>
  <c r="AI603" i="3"/>
  <c r="AH603" i="3"/>
  <c r="L611" i="3"/>
  <c r="O611" i="3"/>
  <c r="AI614" i="3"/>
  <c r="AH614" i="3"/>
  <c r="AS619" i="3"/>
  <c r="L625" i="3"/>
  <c r="O625" i="3"/>
  <c r="AX629" i="3"/>
  <c r="P525" i="3"/>
  <c r="AE525" i="3"/>
  <c r="P537" i="3"/>
  <c r="AE537" i="3"/>
  <c r="P549" i="3"/>
  <c r="AE549" i="3"/>
  <c r="H560" i="3"/>
  <c r="AN560" i="3"/>
  <c r="H572" i="3"/>
  <c r="AN572" i="3"/>
  <c r="AN573" i="3"/>
  <c r="AH575" i="3"/>
  <c r="AO580" i="3"/>
  <c r="AP581" i="3"/>
  <c r="O584" i="3"/>
  <c r="AI585" i="3"/>
  <c r="AH585" i="3"/>
  <c r="AP589" i="3"/>
  <c r="AP603" i="3"/>
  <c r="AO603" i="3"/>
  <c r="AQ603" i="3" s="1"/>
  <c r="AR603" i="3"/>
  <c r="AN603" i="3"/>
  <c r="AM603" i="3"/>
  <c r="AP605" i="3"/>
  <c r="AR605" i="3"/>
  <c r="AO605" i="3"/>
  <c r="AN605" i="3"/>
  <c r="AM608" i="3"/>
  <c r="V608" i="3"/>
  <c r="H608" i="3"/>
  <c r="AT608" i="3"/>
  <c r="AU608" i="3" s="1"/>
  <c r="AR608" i="3"/>
  <c r="M608" i="3"/>
  <c r="P608" i="3"/>
  <c r="AE608" i="3"/>
  <c r="AR610" i="3"/>
  <c r="AR613" i="3"/>
  <c r="AP613" i="3"/>
  <c r="AO613" i="3"/>
  <c r="L631" i="3"/>
  <c r="O631" i="3"/>
  <c r="N634" i="3"/>
  <c r="AP685" i="3"/>
  <c r="AO685" i="3"/>
  <c r="AQ685" i="3" s="1"/>
  <c r="AN685" i="3"/>
  <c r="AM685" i="3"/>
  <c r="AR685" i="3"/>
  <c r="O701" i="3"/>
  <c r="L701" i="3"/>
  <c r="L734" i="3"/>
  <c r="AQ672" i="3"/>
  <c r="AT672" i="3"/>
  <c r="AU672" i="3" s="1"/>
  <c r="AI676" i="3"/>
  <c r="AH676" i="3"/>
  <c r="AN676" i="3"/>
  <c r="AX626" i="3"/>
  <c r="AH644" i="3"/>
  <c r="AI644" i="3"/>
  <c r="N648" i="3"/>
  <c r="AS655" i="3"/>
  <c r="AX655" i="3"/>
  <c r="V667" i="3"/>
  <c r="D667" i="3"/>
  <c r="N667" i="3" s="1"/>
  <c r="M667" i="3"/>
  <c r="H667" i="3"/>
  <c r="P667" i="3"/>
  <c r="AR675" i="3"/>
  <c r="AO675" i="3"/>
  <c r="AQ675" i="3" s="1"/>
  <c r="AN675" i="3"/>
  <c r="AM675" i="3"/>
  <c r="AP675" i="3"/>
  <c r="L699" i="3"/>
  <c r="O699" i="3"/>
  <c r="D598" i="3"/>
  <c r="N598" i="3" s="1"/>
  <c r="M598" i="3"/>
  <c r="H598" i="3"/>
  <c r="V598" i="3"/>
  <c r="AM598" i="3"/>
  <c r="N601" i="3"/>
  <c r="AS617" i="3"/>
  <c r="AI625" i="3"/>
  <c r="AH625" i="3"/>
  <c r="AR627" i="3"/>
  <c r="AP627" i="3"/>
  <c r="AO627" i="3"/>
  <c r="AQ627" i="3" s="1"/>
  <c r="AN627" i="3"/>
  <c r="AI631" i="3"/>
  <c r="AH631" i="3"/>
  <c r="AP662" i="3"/>
  <c r="AO662" i="3"/>
  <c r="AQ662" i="3" s="1"/>
  <c r="AR662" i="3"/>
  <c r="AN662" i="3"/>
  <c r="M668" i="3"/>
  <c r="D668" i="3"/>
  <c r="N668" i="3" s="1"/>
  <c r="AE668" i="3"/>
  <c r="P668" i="3"/>
  <c r="AP668" i="3"/>
  <c r="H668" i="3"/>
  <c r="AR668" i="3"/>
  <c r="V668" i="3"/>
  <c r="AT668" i="3"/>
  <c r="AU668" i="3" s="1"/>
  <c r="AN677" i="3"/>
  <c r="AX677" i="3"/>
  <c r="AI677" i="3"/>
  <c r="AH677" i="3"/>
  <c r="L688" i="3"/>
  <c r="P583" i="3"/>
  <c r="AE583" i="3"/>
  <c r="AH592" i="3"/>
  <c r="P593" i="3"/>
  <c r="AE593" i="3"/>
  <c r="P594" i="3"/>
  <c r="AH595" i="3"/>
  <c r="AH596" i="3"/>
  <c r="AH602" i="3"/>
  <c r="AH604" i="3"/>
  <c r="AN609" i="3"/>
  <c r="AP609" i="3"/>
  <c r="AO609" i="3"/>
  <c r="D612" i="3"/>
  <c r="N612" i="3" s="1"/>
  <c r="M612" i="3"/>
  <c r="AM612" i="3"/>
  <c r="K617" i="3"/>
  <c r="AM627" i="3"/>
  <c r="AR632" i="3"/>
  <c r="AN632" i="3"/>
  <c r="AM632" i="3"/>
  <c r="M637" i="3"/>
  <c r="H637" i="3"/>
  <c r="AT637" i="3"/>
  <c r="AU637" i="3" s="1"/>
  <c r="AE637" i="3"/>
  <c r="V637" i="3"/>
  <c r="V638" i="3"/>
  <c r="H638" i="3"/>
  <c r="M638" i="3"/>
  <c r="AT638" i="3"/>
  <c r="AU638" i="3" s="1"/>
  <c r="AP638" i="3"/>
  <c r="D638" i="3"/>
  <c r="N638" i="3" s="1"/>
  <c r="AE638" i="3"/>
  <c r="AQ641" i="3"/>
  <c r="AT641" i="3"/>
  <c r="AU641" i="3" s="1"/>
  <c r="AP646" i="3"/>
  <c r="AO646" i="3"/>
  <c r="AN646" i="3"/>
  <c r="AR646" i="3"/>
  <c r="AX649" i="3"/>
  <c r="AW655" i="3"/>
  <c r="AM662" i="3"/>
  <c r="K672" i="3"/>
  <c r="H595" i="3"/>
  <c r="AP595" i="3"/>
  <c r="AM596" i="3"/>
  <c r="V596" i="3"/>
  <c r="H596" i="3"/>
  <c r="AI596" i="3"/>
  <c r="D600" i="3"/>
  <c r="N600" i="3" s="1"/>
  <c r="AR600" i="3"/>
  <c r="M600" i="3"/>
  <c r="AM600" i="3"/>
  <c r="AM620" i="3"/>
  <c r="V620" i="3"/>
  <c r="H620" i="3"/>
  <c r="AT620" i="3"/>
  <c r="AU620" i="3" s="1"/>
  <c r="M620" i="3"/>
  <c r="AX622" i="3"/>
  <c r="AW622" i="3"/>
  <c r="AN631" i="3"/>
  <c r="AO632" i="3"/>
  <c r="AQ632" i="3" s="1"/>
  <c r="D637" i="3"/>
  <c r="N637" i="3" s="1"/>
  <c r="V640" i="3"/>
  <c r="D640" i="3"/>
  <c r="N640" i="3" s="1"/>
  <c r="H640" i="3"/>
  <c r="P640" i="3"/>
  <c r="AE640" i="3"/>
  <c r="AR640" i="3"/>
  <c r="V643" i="3"/>
  <c r="M643" i="3"/>
  <c r="AT643" i="3"/>
  <c r="AU643" i="3" s="1"/>
  <c r="AP643" i="3"/>
  <c r="D643" i="3"/>
  <c r="N643" i="3" s="1"/>
  <c r="AH643" i="3"/>
  <c r="P643" i="3"/>
  <c r="H643" i="3"/>
  <c r="AM646" i="3"/>
  <c r="AW650" i="3"/>
  <c r="L652" i="3"/>
  <c r="O652" i="3"/>
  <c r="AI653" i="3"/>
  <c r="AN653" i="3"/>
  <c r="M656" i="3"/>
  <c r="D656" i="3"/>
  <c r="N656" i="3" s="1"/>
  <c r="AP656" i="3"/>
  <c r="H656" i="3"/>
  <c r="V656" i="3"/>
  <c r="AE656" i="3"/>
  <c r="P656" i="3"/>
  <c r="AM656" i="3"/>
  <c r="AT656" i="3"/>
  <c r="AU656" i="3" s="1"/>
  <c r="L669" i="3"/>
  <c r="AP674" i="3"/>
  <c r="AO674" i="3"/>
  <c r="AR674" i="3"/>
  <c r="AN674" i="3"/>
  <c r="AM674" i="3"/>
  <c r="AW676" i="3"/>
  <c r="AX676" i="3"/>
  <c r="AS676" i="3"/>
  <c r="L687" i="3"/>
  <c r="O687" i="3"/>
  <c r="AI694" i="3"/>
  <c r="AH694" i="3"/>
  <c r="AT594" i="3"/>
  <c r="AU594" i="3" s="1"/>
  <c r="AS598" i="3"/>
  <c r="V614" i="3"/>
  <c r="AT614" i="3"/>
  <c r="AU614" i="3" s="1"/>
  <c r="M614" i="3"/>
  <c r="H614" i="3"/>
  <c r="AP614" i="3"/>
  <c r="V616" i="3"/>
  <c r="H616" i="3"/>
  <c r="AE616" i="3"/>
  <c r="P616" i="3"/>
  <c r="AT616" i="3"/>
  <c r="AU616" i="3" s="1"/>
  <c r="M618" i="3"/>
  <c r="V618" i="3"/>
  <c r="H618" i="3"/>
  <c r="AE618" i="3"/>
  <c r="P618" i="3"/>
  <c r="AS622" i="3"/>
  <c r="AN625" i="3"/>
  <c r="AP632" i="3"/>
  <c r="AW644" i="3"/>
  <c r="AS644" i="3"/>
  <c r="AX644" i="3"/>
  <c r="AH653" i="3"/>
  <c r="P562" i="3"/>
  <c r="AE562" i="3"/>
  <c r="P574" i="3"/>
  <c r="AE574" i="3"/>
  <c r="P586" i="3"/>
  <c r="AE586" i="3"/>
  <c r="V592" i="3"/>
  <c r="AM592" i="3"/>
  <c r="D594" i="3"/>
  <c r="N594" i="3" s="1"/>
  <c r="V595" i="3"/>
  <c r="AM595" i="3"/>
  <c r="AN597" i="3"/>
  <c r="AP597" i="3"/>
  <c r="AO597" i="3"/>
  <c r="AT598" i="3"/>
  <c r="AU598" i="3" s="1"/>
  <c r="O599" i="3"/>
  <c r="V600" i="3"/>
  <c r="AR606" i="3"/>
  <c r="AH608" i="3"/>
  <c r="AR609" i="3"/>
  <c r="H612" i="3"/>
  <c r="AP612" i="3"/>
  <c r="D614" i="3"/>
  <c r="N614" i="3" s="1"/>
  <c r="D616" i="3"/>
  <c r="N616" i="3" s="1"/>
  <c r="AR616" i="3"/>
  <c r="D618" i="3"/>
  <c r="N618" i="3" s="1"/>
  <c r="AW618" i="3"/>
  <c r="N620" i="3"/>
  <c r="AP623" i="3"/>
  <c r="AO623" i="3"/>
  <c r="AN623" i="3"/>
  <c r="AR623" i="3"/>
  <c r="AO628" i="3"/>
  <c r="AN628" i="3"/>
  <c r="AM628" i="3"/>
  <c r="AR628" i="3"/>
  <c r="AI638" i="3"/>
  <c r="AN638" i="3"/>
  <c r="AH638" i="3"/>
  <c r="P642" i="3"/>
  <c r="AE642" i="3"/>
  <c r="M642" i="3"/>
  <c r="AH642" i="3"/>
  <c r="H642" i="3"/>
  <c r="AP642" i="3"/>
  <c r="V642" i="3"/>
  <c r="D642" i="3"/>
  <c r="N642" i="3" s="1"/>
  <c r="AM642" i="3"/>
  <c r="N670" i="3"/>
  <c r="O673" i="3"/>
  <c r="V685" i="3"/>
  <c r="P685" i="3"/>
  <c r="AE685" i="3"/>
  <c r="H685" i="3"/>
  <c r="AH685" i="3"/>
  <c r="D685" i="3"/>
  <c r="N685" i="3" s="1"/>
  <c r="AN621" i="3"/>
  <c r="AM621" i="3"/>
  <c r="AX650" i="3"/>
  <c r="AR663" i="3"/>
  <c r="AO663" i="3"/>
  <c r="AN663" i="3"/>
  <c r="AM663" i="3"/>
  <c r="AP663" i="3"/>
  <c r="AI674" i="3"/>
  <c r="AH674" i="3"/>
  <c r="AS688" i="3"/>
  <c r="AR689" i="3"/>
  <c r="AO689" i="3"/>
  <c r="AQ689" i="3" s="1"/>
  <c r="AN689" i="3"/>
  <c r="N639" i="3"/>
  <c r="AI664" i="3"/>
  <c r="AH664" i="3"/>
  <c r="AO666" i="3"/>
  <c r="AQ666" i="3" s="1"/>
  <c r="AR666" i="3"/>
  <c r="AM666" i="3"/>
  <c r="AP666" i="3"/>
  <c r="AS673" i="3"/>
  <c r="AW673" i="3"/>
  <c r="H693" i="3"/>
  <c r="D693" i="3"/>
  <c r="N693" i="3" s="1"/>
  <c r="AR693" i="3"/>
  <c r="P693" i="3"/>
  <c r="AE693" i="3"/>
  <c r="M693" i="3"/>
  <c r="AP693" i="3"/>
  <c r="AT693" i="3"/>
  <c r="AU693" i="3" s="1"/>
  <c r="V693" i="3"/>
  <c r="P599" i="3"/>
  <c r="AE599" i="3"/>
  <c r="AM602" i="3"/>
  <c r="AM614" i="3"/>
  <c r="AR621" i="3"/>
  <c r="AT625" i="3"/>
  <c r="AU625" i="3" s="1"/>
  <c r="P628" i="3"/>
  <c r="AT636" i="3"/>
  <c r="AU636" i="3" s="1"/>
  <c r="AN652" i="3"/>
  <c r="AH652" i="3"/>
  <c r="N654" i="3"/>
  <c r="AN664" i="3"/>
  <c r="AE673" i="3"/>
  <c r="P673" i="3"/>
  <c r="AT673" i="3"/>
  <c r="AU673" i="3" s="1"/>
  <c r="M673" i="3"/>
  <c r="H673" i="3"/>
  <c r="AX673" i="3"/>
  <c r="AP679" i="3"/>
  <c r="AO679" i="3"/>
  <c r="AQ679" i="3" s="1"/>
  <c r="AN679" i="3"/>
  <c r="AM679" i="3"/>
  <c r="AE683" i="3"/>
  <c r="O694" i="3"/>
  <c r="L694" i="3"/>
  <c r="AN602" i="3"/>
  <c r="AM606" i="3"/>
  <c r="D607" i="3"/>
  <c r="N607" i="3" s="1"/>
  <c r="AH607" i="3"/>
  <c r="AN614" i="3"/>
  <c r="AM618" i="3"/>
  <c r="D619" i="3"/>
  <c r="N619" i="3" s="1"/>
  <c r="AH619" i="3"/>
  <c r="AH628" i="3"/>
  <c r="AP630" i="3"/>
  <c r="AO630" i="3"/>
  <c r="AQ630" i="3" s="1"/>
  <c r="AP644" i="3"/>
  <c r="AO644" i="3"/>
  <c r="AQ644" i="3" s="1"/>
  <c r="AN644" i="3"/>
  <c r="K645" i="3"/>
  <c r="AR647" i="3"/>
  <c r="AX648" i="3"/>
  <c r="AW648" i="3"/>
  <c r="V650" i="3"/>
  <c r="H650" i="3"/>
  <c r="AE650" i="3"/>
  <c r="P650" i="3"/>
  <c r="AQ660" i="3"/>
  <c r="AT660" i="3"/>
  <c r="AU660" i="3" s="1"/>
  <c r="D673" i="3"/>
  <c r="N673" i="3" s="1"/>
  <c r="H674" i="3"/>
  <c r="V674" i="3"/>
  <c r="AE674" i="3"/>
  <c r="P674" i="3"/>
  <c r="AH680" i="3"/>
  <c r="AI680" i="3"/>
  <c r="AH683" i="3"/>
  <c r="AR696" i="3"/>
  <c r="AP696" i="3"/>
  <c r="AO696" i="3"/>
  <c r="AQ696" i="3" s="1"/>
  <c r="AI697" i="3"/>
  <c r="AH697" i="3"/>
  <c r="AR637" i="3"/>
  <c r="AR652" i="3"/>
  <c r="AI662" i="3"/>
  <c r="AH662" i="3"/>
  <c r="AP667" i="3"/>
  <c r="AO667" i="3"/>
  <c r="AQ667" i="3" s="1"/>
  <c r="AN667" i="3"/>
  <c r="AM667" i="3"/>
  <c r="O668" i="3"/>
  <c r="L668" i="3"/>
  <c r="AI668" i="3"/>
  <c r="AH668" i="3"/>
  <c r="V675" i="3"/>
  <c r="H675" i="3"/>
  <c r="P675" i="3"/>
  <c r="M675" i="3"/>
  <c r="AE675" i="3"/>
  <c r="AX679" i="3"/>
  <c r="AW679" i="3"/>
  <c r="AX695" i="3"/>
  <c r="AH703" i="3"/>
  <c r="AI703" i="3"/>
  <c r="V683" i="3"/>
  <c r="H683" i="3"/>
  <c r="AT683" i="3"/>
  <c r="AU683" i="3" s="1"/>
  <c r="M683" i="3"/>
  <c r="AR683" i="3"/>
  <c r="AP683" i="3"/>
  <c r="AP598" i="3"/>
  <c r="H599" i="3"/>
  <c r="AR602" i="3"/>
  <c r="P605" i="3"/>
  <c r="AE605" i="3"/>
  <c r="AP610" i="3"/>
  <c r="H611" i="3"/>
  <c r="AE613" i="3"/>
  <c r="AR614" i="3"/>
  <c r="P617" i="3"/>
  <c r="AE617" i="3"/>
  <c r="P621" i="3"/>
  <c r="P623" i="3"/>
  <c r="AE623" i="3"/>
  <c r="V626" i="3"/>
  <c r="H626" i="3"/>
  <c r="H628" i="3"/>
  <c r="AP629" i="3"/>
  <c r="D636" i="3"/>
  <c r="N636" i="3" s="1"/>
  <c r="M636" i="3"/>
  <c r="AO640" i="3"/>
  <c r="AQ640" i="3" s="1"/>
  <c r="AN640" i="3"/>
  <c r="AM640" i="3"/>
  <c r="H647" i="3"/>
  <c r="AT647" i="3"/>
  <c r="AU647" i="3" s="1"/>
  <c r="AI656" i="3"/>
  <c r="AH656" i="3"/>
  <c r="AN656" i="3"/>
  <c r="O657" i="3"/>
  <c r="AM658" i="3"/>
  <c r="AN668" i="3"/>
  <c r="AI673" i="3"/>
  <c r="AH673" i="3"/>
  <c r="D683" i="3"/>
  <c r="N683" i="3" s="1"/>
  <c r="P597" i="3"/>
  <c r="AH600" i="3"/>
  <c r="P601" i="3"/>
  <c r="AM604" i="3"/>
  <c r="AH605" i="3"/>
  <c r="P609" i="3"/>
  <c r="AH612" i="3"/>
  <c r="P613" i="3"/>
  <c r="AM616" i="3"/>
  <c r="AH617" i="3"/>
  <c r="AR620" i="3"/>
  <c r="D621" i="3"/>
  <c r="N621" i="3" s="1"/>
  <c r="AH621" i="3"/>
  <c r="P624" i="3"/>
  <c r="AE624" i="3"/>
  <c r="D626" i="3"/>
  <c r="N626" i="3" s="1"/>
  <c r="AM626" i="3"/>
  <c r="AI635" i="3"/>
  <c r="AP640" i="3"/>
  <c r="K647" i="3"/>
  <c r="AP649" i="3"/>
  <c r="AO649" i="3"/>
  <c r="AQ649" i="3" s="1"/>
  <c r="AN649" i="3"/>
  <c r="AR654" i="3"/>
  <c r="AN654" i="3"/>
  <c r="AE661" i="3"/>
  <c r="P661" i="3"/>
  <c r="H661" i="3"/>
  <c r="V661" i="3"/>
  <c r="AP665" i="3"/>
  <c r="AR665" i="3"/>
  <c r="AR670" i="3"/>
  <c r="M670" i="3"/>
  <c r="AT670" i="3"/>
  <c r="AU670" i="3" s="1"/>
  <c r="H670" i="3"/>
  <c r="V670" i="3"/>
  <c r="AN670" i="3"/>
  <c r="K604" i="3"/>
  <c r="AN604" i="3"/>
  <c r="AP607" i="3"/>
  <c r="K616" i="3"/>
  <c r="AN616" i="3"/>
  <c r="AP619" i="3"/>
  <c r="AR625" i="3"/>
  <c r="AP625" i="3"/>
  <c r="AP635" i="3"/>
  <c r="AO635" i="3"/>
  <c r="AN635" i="3"/>
  <c r="AR639" i="3"/>
  <c r="AN639" i="3"/>
  <c r="AR642" i="3"/>
  <c r="AO642" i="3"/>
  <c r="AQ642" i="3" s="1"/>
  <c r="AR672" i="3"/>
  <c r="AM672" i="3"/>
  <c r="AM673" i="3"/>
  <c r="M674" i="3"/>
  <c r="AH675" i="3"/>
  <c r="N680" i="3"/>
  <c r="O691" i="3"/>
  <c r="L691" i="3"/>
  <c r="AI692" i="3"/>
  <c r="AH692" i="3"/>
  <c r="M694" i="3"/>
  <c r="V694" i="3"/>
  <c r="D694" i="3"/>
  <c r="N694" i="3" s="1"/>
  <c r="P694" i="3"/>
  <c r="H694" i="3"/>
  <c r="V710" i="3"/>
  <c r="D710" i="3"/>
  <c r="N710" i="3" s="1"/>
  <c r="H710" i="3"/>
  <c r="AH710" i="3"/>
  <c r="P710" i="3"/>
  <c r="AP711" i="3"/>
  <c r="AR711" i="3"/>
  <c r="AN711" i="3"/>
  <c r="AM711" i="3"/>
  <c r="AO711" i="3"/>
  <c r="AQ711" i="3" s="1"/>
  <c r="AI715" i="3"/>
  <c r="M720" i="3"/>
  <c r="H720" i="3"/>
  <c r="V720" i="3"/>
  <c r="P720" i="3"/>
  <c r="AE720" i="3"/>
  <c r="D720" i="3"/>
  <c r="N720" i="3" s="1"/>
  <c r="AM643" i="3"/>
  <c r="AM648" i="3"/>
  <c r="V648" i="3"/>
  <c r="H648" i="3"/>
  <c r="K658" i="3"/>
  <c r="AP661" i="3"/>
  <c r="AN661" i="3"/>
  <c r="V664" i="3"/>
  <c r="D664" i="3"/>
  <c r="N664" i="3" s="1"/>
  <c r="M664" i="3"/>
  <c r="N675" i="3"/>
  <c r="AR686" i="3"/>
  <c r="AP686" i="3"/>
  <c r="AO686" i="3"/>
  <c r="AQ686" i="3" s="1"/>
  <c r="AR687" i="3"/>
  <c r="AP687" i="3"/>
  <c r="AO687" i="3"/>
  <c r="AM687" i="3"/>
  <c r="AP697" i="3"/>
  <c r="AO697" i="3"/>
  <c r="AN697" i="3"/>
  <c r="AM697" i="3"/>
  <c r="AR697" i="3"/>
  <c r="AW699" i="3"/>
  <c r="M712" i="3"/>
  <c r="AE712" i="3"/>
  <c r="P712" i="3"/>
  <c r="H712" i="3"/>
  <c r="V712" i="3"/>
  <c r="L720" i="3"/>
  <c r="O720" i="3"/>
  <c r="AR736" i="3"/>
  <c r="AO736" i="3"/>
  <c r="AQ736" i="3" s="1"/>
  <c r="AN736" i="3"/>
  <c r="AM736" i="3"/>
  <c r="AP736" i="3"/>
  <c r="L727" i="3"/>
  <c r="O727" i="3"/>
  <c r="N712" i="3"/>
  <c r="O722" i="3"/>
  <c r="O702" i="3"/>
  <c r="L702" i="3"/>
  <c r="M710" i="3"/>
  <c r="AS718" i="3"/>
  <c r="AP720" i="3"/>
  <c r="AO720" i="3"/>
  <c r="AQ720" i="3" s="1"/>
  <c r="AR720" i="3"/>
  <c r="AN720" i="3"/>
  <c r="AM720" i="3"/>
  <c r="O729" i="3"/>
  <c r="L729" i="3"/>
  <c r="L733" i="3"/>
  <c r="AX747" i="3"/>
  <c r="AW747" i="3"/>
  <c r="AS747" i="3"/>
  <c r="P629" i="3"/>
  <c r="AE629" i="3"/>
  <c r="AP637" i="3"/>
  <c r="P641" i="3"/>
  <c r="AE641" i="3"/>
  <c r="AP647" i="3"/>
  <c r="AO650" i="3"/>
  <c r="AN650" i="3"/>
  <c r="V655" i="3"/>
  <c r="D655" i="3"/>
  <c r="N655" i="3" s="1"/>
  <c r="AX657" i="3"/>
  <c r="AS657" i="3"/>
  <c r="N661" i="3"/>
  <c r="AR661" i="3"/>
  <c r="V663" i="3"/>
  <c r="H663" i="3"/>
  <c r="P663" i="3"/>
  <c r="AT664" i="3"/>
  <c r="AU664" i="3" s="1"/>
  <c r="M666" i="3"/>
  <c r="V666" i="3"/>
  <c r="H666" i="3"/>
  <c r="AI688" i="3"/>
  <c r="AH688" i="3"/>
  <c r="V690" i="3"/>
  <c r="H690" i="3"/>
  <c r="D690" i="3"/>
  <c r="N690" i="3" s="1"/>
  <c r="AR690" i="3"/>
  <c r="P690" i="3"/>
  <c r="AT690" i="3"/>
  <c r="AU690" i="3" s="1"/>
  <c r="L695" i="3"/>
  <c r="AX698" i="3"/>
  <c r="AW698" i="3"/>
  <c r="L706" i="3"/>
  <c r="O707" i="3"/>
  <c r="AE710" i="3"/>
  <c r="P622" i="3"/>
  <c r="AE622" i="3"/>
  <c r="AT622" i="3"/>
  <c r="AU622" i="3" s="1"/>
  <c r="AH624" i="3"/>
  <c r="AM633" i="3"/>
  <c r="P634" i="3"/>
  <c r="AE634" i="3"/>
  <c r="AH636" i="3"/>
  <c r="AR643" i="3"/>
  <c r="P646" i="3"/>
  <c r="AE646" i="3"/>
  <c r="AP648" i="3"/>
  <c r="AM650" i="3"/>
  <c r="AM651" i="3"/>
  <c r="AH654" i="3"/>
  <c r="AP655" i="3"/>
  <c r="AO655" i="3"/>
  <c r="AN655" i="3"/>
  <c r="AH658" i="3"/>
  <c r="D663" i="3"/>
  <c r="N663" i="3" s="1"/>
  <c r="D666" i="3"/>
  <c r="N666" i="3" s="1"/>
  <c r="AP680" i="3"/>
  <c r="AO680" i="3"/>
  <c r="AR680" i="3"/>
  <c r="AN680" i="3"/>
  <c r="AH682" i="3"/>
  <c r="O689" i="3"/>
  <c r="L689" i="3"/>
  <c r="AR694" i="3"/>
  <c r="AP694" i="3"/>
  <c r="AN694" i="3"/>
  <c r="AM694" i="3"/>
  <c r="AS698" i="3"/>
  <c r="AQ706" i="3"/>
  <c r="AT706" i="3"/>
  <c r="AU706" i="3" s="1"/>
  <c r="AH712" i="3"/>
  <c r="P603" i="3"/>
  <c r="AE603" i="3"/>
  <c r="P615" i="3"/>
  <c r="AE615" i="3"/>
  <c r="P627" i="3"/>
  <c r="AE627" i="3"/>
  <c r="P639" i="3"/>
  <c r="AE639" i="3"/>
  <c r="AH641" i="3"/>
  <c r="AM645" i="3"/>
  <c r="AH646" i="3"/>
  <c r="AP650" i="3"/>
  <c r="AM655" i="3"/>
  <c r="K670" i="3"/>
  <c r="AP673" i="3"/>
  <c r="AN673" i="3"/>
  <c r="V676" i="3"/>
  <c r="D676" i="3"/>
  <c r="N676" i="3" s="1"/>
  <c r="M676" i="3"/>
  <c r="K677" i="3"/>
  <c r="V678" i="3"/>
  <c r="H678" i="3"/>
  <c r="AE678" i="3"/>
  <c r="AR678" i="3"/>
  <c r="M680" i="3"/>
  <c r="H680" i="3"/>
  <c r="AM680" i="3"/>
  <c r="AR684" i="3"/>
  <c r="AN684" i="3"/>
  <c r="M687" i="3"/>
  <c r="V687" i="3"/>
  <c r="AH687" i="3"/>
  <c r="P687" i="3"/>
  <c r="AE687" i="3"/>
  <c r="AN688" i="3"/>
  <c r="AO694" i="3"/>
  <c r="AQ694" i="3" s="1"/>
  <c r="AX708" i="3"/>
  <c r="AW708" i="3"/>
  <c r="AS708" i="3"/>
  <c r="AP712" i="3"/>
  <c r="AO712" i="3"/>
  <c r="AQ712" i="3" s="1"/>
  <c r="AR712" i="3"/>
  <c r="AN712" i="3"/>
  <c r="AM712" i="3"/>
  <c r="AX718" i="3"/>
  <c r="AW738" i="3"/>
  <c r="AX738" i="3"/>
  <c r="O746" i="3"/>
  <c r="L746" i="3"/>
  <c r="L749" i="3"/>
  <c r="O749" i="3"/>
  <c r="L751" i="3"/>
  <c r="O751" i="3"/>
  <c r="O736" i="3"/>
  <c r="L736" i="3"/>
  <c r="AH655" i="3"/>
  <c r="P659" i="3"/>
  <c r="AE659" i="3"/>
  <c r="AH667" i="3"/>
  <c r="P671" i="3"/>
  <c r="AE671" i="3"/>
  <c r="AW677" i="3"/>
  <c r="AI681" i="3"/>
  <c r="AH681" i="3"/>
  <c r="AR682" i="3"/>
  <c r="AN683" i="3"/>
  <c r="N687" i="3"/>
  <c r="AH690" i="3"/>
  <c r="P692" i="3"/>
  <c r="V708" i="3"/>
  <c r="H708" i="3"/>
  <c r="AE708" i="3"/>
  <c r="M708" i="3"/>
  <c r="AT708" i="3"/>
  <c r="AU708" i="3" s="1"/>
  <c r="AP708" i="3"/>
  <c r="K713" i="3"/>
  <c r="O716" i="3"/>
  <c r="L716" i="3"/>
  <c r="V718" i="3"/>
  <c r="H718" i="3"/>
  <c r="AE718" i="3"/>
  <c r="P718" i="3"/>
  <c r="M718" i="3"/>
  <c r="AR722" i="3"/>
  <c r="AP722" i="3"/>
  <c r="AO722" i="3"/>
  <c r="AN722" i="3"/>
  <c r="AR726" i="3"/>
  <c r="AP726" i="3"/>
  <c r="AI742" i="3"/>
  <c r="O755" i="3"/>
  <c r="L755" i="3"/>
  <c r="O757" i="3"/>
  <c r="L757" i="3"/>
  <c r="AR743" i="3"/>
  <c r="AN743" i="3"/>
  <c r="AO743" i="3"/>
  <c r="AQ743" i="3" s="1"/>
  <c r="AM743" i="3"/>
  <c r="AX745" i="3"/>
  <c r="AI754" i="3"/>
  <c r="O738" i="3"/>
  <c r="L738" i="3"/>
  <c r="AW750" i="3"/>
  <c r="V752" i="3"/>
  <c r="H752" i="3"/>
  <c r="AE752" i="3"/>
  <c r="M752" i="3"/>
  <c r="AT752" i="3"/>
  <c r="AU752" i="3" s="1"/>
  <c r="AR752" i="3"/>
  <c r="P752" i="3"/>
  <c r="AQ754" i="3"/>
  <c r="AT754" i="3"/>
  <c r="AU754" i="3" s="1"/>
  <c r="P644" i="3"/>
  <c r="AE644" i="3"/>
  <c r="AP652" i="3"/>
  <c r="AP658" i="3"/>
  <c r="H659" i="3"/>
  <c r="AN659" i="3"/>
  <c r="H671" i="3"/>
  <c r="AN671" i="3"/>
  <c r="AO678" i="3"/>
  <c r="AN678" i="3"/>
  <c r="AM678" i="3"/>
  <c r="V681" i="3"/>
  <c r="H682" i="3"/>
  <c r="AP682" i="3"/>
  <c r="N686" i="3"/>
  <c r="M692" i="3"/>
  <c r="H692" i="3"/>
  <c r="AM692" i="3"/>
  <c r="AW706" i="3"/>
  <c r="AH718" i="3"/>
  <c r="AI737" i="3"/>
  <c r="AH737" i="3"/>
  <c r="D752" i="3"/>
  <c r="N752" i="3" s="1"/>
  <c r="P649" i="3"/>
  <c r="AE649" i="3"/>
  <c r="P657" i="3"/>
  <c r="AE657" i="3"/>
  <c r="AT657" i="3"/>
  <c r="AU657" i="3" s="1"/>
  <c r="V659" i="3"/>
  <c r="P669" i="3"/>
  <c r="AE669" i="3"/>
  <c r="AT669" i="3"/>
  <c r="AU669" i="3" s="1"/>
  <c r="V671" i="3"/>
  <c r="AT677" i="3"/>
  <c r="AU677" i="3" s="1"/>
  <c r="AM677" i="3"/>
  <c r="AP678" i="3"/>
  <c r="AP681" i="3"/>
  <c r="D692" i="3"/>
  <c r="N692" i="3" s="1"/>
  <c r="V692" i="3"/>
  <c r="AR692" i="3"/>
  <c r="K696" i="3"/>
  <c r="D697" i="3"/>
  <c r="N697" i="3" s="1"/>
  <c r="AX703" i="3"/>
  <c r="AW703" i="3"/>
  <c r="AS703" i="3"/>
  <c r="AH707" i="3"/>
  <c r="AH708" i="3"/>
  <c r="AI714" i="3"/>
  <c r="AH714" i="3"/>
  <c r="M722" i="3"/>
  <c r="H722" i="3"/>
  <c r="AE722" i="3"/>
  <c r="P722" i="3"/>
  <c r="V725" i="3"/>
  <c r="M725" i="3"/>
  <c r="P725" i="3"/>
  <c r="H725" i="3"/>
  <c r="P654" i="3"/>
  <c r="AE654" i="3"/>
  <c r="AM664" i="3"/>
  <c r="AM676" i="3"/>
  <c r="K680" i="3"/>
  <c r="AO704" i="3"/>
  <c r="AQ704" i="3" s="1"/>
  <c r="AR704" i="3"/>
  <c r="L705" i="3"/>
  <c r="O705" i="3"/>
  <c r="P708" i="3"/>
  <c r="AM708" i="3"/>
  <c r="AI709" i="3"/>
  <c r="AH709" i="3"/>
  <c r="AR714" i="3"/>
  <c r="AM714" i="3"/>
  <c r="AP714" i="3"/>
  <c r="AO714" i="3"/>
  <c r="AQ714" i="3" s="1"/>
  <c r="AN714" i="3"/>
  <c r="AQ716" i="3"/>
  <c r="L717" i="3"/>
  <c r="AI717" i="3"/>
  <c r="AH717" i="3"/>
  <c r="AR729" i="3"/>
  <c r="AP729" i="3"/>
  <c r="AN729" i="3"/>
  <c r="AM729" i="3"/>
  <c r="AS731" i="3"/>
  <c r="AW731" i="3"/>
  <c r="AX731" i="3"/>
  <c r="AR739" i="3"/>
  <c r="AP739" i="3"/>
  <c r="AO739" i="3"/>
  <c r="AQ739" i="3" s="1"/>
  <c r="AN739" i="3"/>
  <c r="AI740" i="3"/>
  <c r="AH740" i="3"/>
  <c r="AN740" i="3"/>
  <c r="V742" i="3"/>
  <c r="H742" i="3"/>
  <c r="AP742" i="3"/>
  <c r="AT742" i="3"/>
  <c r="AU742" i="3" s="1"/>
  <c r="AR742" i="3"/>
  <c r="AE742" i="3"/>
  <c r="M742" i="3"/>
  <c r="H745" i="3"/>
  <c r="D745" i="3"/>
  <c r="N745" i="3" s="1"/>
  <c r="AM745" i="3"/>
  <c r="V745" i="3"/>
  <c r="AP745" i="3"/>
  <c r="AE745" i="3"/>
  <c r="M745" i="3"/>
  <c r="K750" i="3"/>
  <c r="P695" i="3"/>
  <c r="AE695" i="3"/>
  <c r="AT695" i="3"/>
  <c r="AU695" i="3" s="1"/>
  <c r="AR702" i="3"/>
  <c r="AM702" i="3"/>
  <c r="AN715" i="3"/>
  <c r="AI721" i="3"/>
  <c r="AH721" i="3"/>
  <c r="AN721" i="3"/>
  <c r="N722" i="3"/>
  <c r="AR734" i="3"/>
  <c r="AP734" i="3"/>
  <c r="AM734" i="3"/>
  <c r="V740" i="3"/>
  <c r="H740" i="3"/>
  <c r="M740" i="3"/>
  <c r="AT740" i="3"/>
  <c r="AU740" i="3" s="1"/>
  <c r="AP740" i="3"/>
  <c r="AR740" i="3"/>
  <c r="AR746" i="3"/>
  <c r="AP746" i="3"/>
  <c r="AO746" i="3"/>
  <c r="AQ746" i="3" s="1"/>
  <c r="P688" i="3"/>
  <c r="AE688" i="3"/>
  <c r="D695" i="3"/>
  <c r="N695" i="3" s="1"/>
  <c r="M702" i="3"/>
  <c r="V702" i="3"/>
  <c r="AN702" i="3"/>
  <c r="P706" i="3"/>
  <c r="M707" i="3"/>
  <c r="AP707" i="3"/>
  <c r="H707" i="3"/>
  <c r="AM707" i="3"/>
  <c r="AP732" i="3"/>
  <c r="AO732" i="3"/>
  <c r="AQ732" i="3" s="1"/>
  <c r="AN732" i="3"/>
  <c r="AR732" i="3"/>
  <c r="AN734" i="3"/>
  <c r="D740" i="3"/>
  <c r="N740" i="3" s="1"/>
  <c r="AM746" i="3"/>
  <c r="P686" i="3"/>
  <c r="AE686" i="3"/>
  <c r="AN692" i="3"/>
  <c r="AR701" i="3"/>
  <c r="AP702" i="3"/>
  <c r="D706" i="3"/>
  <c r="N706" i="3" s="1"/>
  <c r="M706" i="3"/>
  <c r="N707" i="3"/>
  <c r="AO710" i="3"/>
  <c r="AN710" i="3"/>
  <c r="AM710" i="3"/>
  <c r="M714" i="3"/>
  <c r="V714" i="3"/>
  <c r="AO719" i="3"/>
  <c r="AQ719" i="3" s="1"/>
  <c r="AN719" i="3"/>
  <c r="AM719" i="3"/>
  <c r="H721" i="3"/>
  <c r="AP721" i="3"/>
  <c r="V721" i="3"/>
  <c r="AE721" i="3"/>
  <c r="P721" i="3"/>
  <c r="AW737" i="3"/>
  <c r="AP744" i="3"/>
  <c r="AO744" i="3"/>
  <c r="AQ744" i="3" s="1"/>
  <c r="AN744" i="3"/>
  <c r="AR744" i="3"/>
  <c r="AP749" i="3"/>
  <c r="AO749" i="3"/>
  <c r="AQ749" i="3" s="1"/>
  <c r="AN749" i="3"/>
  <c r="AM749" i="3"/>
  <c r="AH756" i="3"/>
  <c r="P679" i="3"/>
  <c r="AE679" i="3"/>
  <c r="AM690" i="3"/>
  <c r="P691" i="3"/>
  <c r="AE691" i="3"/>
  <c r="AO692" i="3"/>
  <c r="AH693" i="3"/>
  <c r="H695" i="3"/>
  <c r="AH698" i="3"/>
  <c r="AH700" i="3"/>
  <c r="D701" i="3"/>
  <c r="N701" i="3" s="1"/>
  <c r="AM701" i="3"/>
  <c r="AT702" i="3"/>
  <c r="AU702" i="3" s="1"/>
  <c r="AI705" i="3"/>
  <c r="AM706" i="3"/>
  <c r="AP710" i="3"/>
  <c r="AI713" i="3"/>
  <c r="AH713" i="3"/>
  <c r="D714" i="3"/>
  <c r="N714" i="3" s="1"/>
  <c r="AX715" i="3"/>
  <c r="AP719" i="3"/>
  <c r="D721" i="3"/>
  <c r="N721" i="3" s="1"/>
  <c r="AI723" i="3"/>
  <c r="AH725" i="3"/>
  <c r="N729" i="3"/>
  <c r="M732" i="3"/>
  <c r="AE732" i="3"/>
  <c r="P732" i="3"/>
  <c r="AT732" i="3"/>
  <c r="AU732" i="3" s="1"/>
  <c r="AS737" i="3"/>
  <c r="L739" i="3"/>
  <c r="O739" i="3"/>
  <c r="AM744" i="3"/>
  <c r="AR749" i="3"/>
  <c r="AH751" i="3"/>
  <c r="AI752" i="3"/>
  <c r="AH752" i="3"/>
  <c r="AN752" i="3"/>
  <c r="AM683" i="3"/>
  <c r="P684" i="3"/>
  <c r="AE684" i="3"/>
  <c r="AT684" i="3"/>
  <c r="AU684" i="3" s="1"/>
  <c r="AH686" i="3"/>
  <c r="H688" i="3"/>
  <c r="AN690" i="3"/>
  <c r="AM695" i="3"/>
  <c r="P696" i="3"/>
  <c r="AE696" i="3"/>
  <c r="AN701" i="3"/>
  <c r="H702" i="3"/>
  <c r="AP705" i="3"/>
  <c r="AO705" i="3"/>
  <c r="AN705" i="3"/>
  <c r="AN706" i="3"/>
  <c r="AT707" i="3"/>
  <c r="AU707" i="3" s="1"/>
  <c r="AR709" i="3"/>
  <c r="AN709" i="3"/>
  <c r="AS715" i="3"/>
  <c r="AR721" i="3"/>
  <c r="AN723" i="3"/>
  <c r="L731" i="3"/>
  <c r="D732" i="3"/>
  <c r="N732" i="3" s="1"/>
  <c r="AM735" i="3"/>
  <c r="V735" i="3"/>
  <c r="H735" i="3"/>
  <c r="P735" i="3"/>
  <c r="AE735" i="3"/>
  <c r="AR735" i="3"/>
  <c r="AP735" i="3"/>
  <c r="N741" i="3"/>
  <c r="AI751" i="3"/>
  <c r="AM752" i="3"/>
  <c r="AW755" i="3"/>
  <c r="P665" i="3"/>
  <c r="AE665" i="3"/>
  <c r="P677" i="3"/>
  <c r="AE677" i="3"/>
  <c r="P689" i="3"/>
  <c r="AE689" i="3"/>
  <c r="H698" i="3"/>
  <c r="AO698" i="3"/>
  <c r="AN698" i="3"/>
  <c r="AM699" i="3"/>
  <c r="AM700" i="3"/>
  <c r="V701" i="3"/>
  <c r="AM705" i="3"/>
  <c r="H706" i="3"/>
  <c r="V706" i="3"/>
  <c r="AT709" i="3"/>
  <c r="AU709" i="3" s="1"/>
  <c r="AM709" i="3"/>
  <c r="AR710" i="3"/>
  <c r="H713" i="3"/>
  <c r="AR713" i="3"/>
  <c r="AM713" i="3"/>
  <c r="AR719" i="3"/>
  <c r="AP725" i="3"/>
  <c r="AO725" i="3"/>
  <c r="AN725" i="3"/>
  <c r="AM725" i="3"/>
  <c r="AI728" i="3"/>
  <c r="AH728" i="3"/>
  <c r="AN728" i="3"/>
  <c r="D735" i="3"/>
  <c r="N735" i="3" s="1"/>
  <c r="AI739" i="3"/>
  <c r="D744" i="3"/>
  <c r="N744" i="3" s="1"/>
  <c r="V744" i="3"/>
  <c r="V749" i="3"/>
  <c r="M749" i="3"/>
  <c r="AE749" i="3"/>
  <c r="P703" i="3"/>
  <c r="AE703" i="3"/>
  <c r="AT703" i="3"/>
  <c r="AU703" i="3" s="1"/>
  <c r="P715" i="3"/>
  <c r="AE715" i="3"/>
  <c r="AT715" i="3"/>
  <c r="AU715" i="3" s="1"/>
  <c r="AX716" i="3"/>
  <c r="AW716" i="3"/>
  <c r="AM723" i="3"/>
  <c r="V723" i="3"/>
  <c r="H723" i="3"/>
  <c r="V728" i="3"/>
  <c r="H728" i="3"/>
  <c r="AM728" i="3"/>
  <c r="V737" i="3"/>
  <c r="M737" i="3"/>
  <c r="AP737" i="3"/>
  <c r="AO737" i="3"/>
  <c r="AN737" i="3"/>
  <c r="AM737" i="3"/>
  <c r="AR751" i="3"/>
  <c r="AP751" i="3"/>
  <c r="AO751" i="3"/>
  <c r="V754" i="3"/>
  <c r="H754" i="3"/>
  <c r="AP754" i="3"/>
  <c r="M756" i="3"/>
  <c r="H756" i="3"/>
  <c r="V756" i="3"/>
  <c r="AM751" i="3"/>
  <c r="V751" i="3"/>
  <c r="P711" i="3"/>
  <c r="AE711" i="3"/>
  <c r="AO718" i="3"/>
  <c r="AN718" i="3"/>
  <c r="AM718" i="3"/>
  <c r="AR727" i="3"/>
  <c r="AP727" i="3"/>
  <c r="AO727" i="3"/>
  <c r="AX728" i="3"/>
  <c r="AW728" i="3"/>
  <c r="V730" i="3"/>
  <c r="H730" i="3"/>
  <c r="AP730" i="3"/>
  <c r="V739" i="3"/>
  <c r="AO748" i="3"/>
  <c r="AQ748" i="3" s="1"/>
  <c r="N751" i="3"/>
  <c r="H757" i="3"/>
  <c r="D757" i="3"/>
  <c r="N757" i="3" s="1"/>
  <c r="AR757" i="3"/>
  <c r="AM757" i="3"/>
  <c r="V757" i="3"/>
  <c r="AM703" i="3"/>
  <c r="P704" i="3"/>
  <c r="AE704" i="3"/>
  <c r="AH706" i="3"/>
  <c r="AM715" i="3"/>
  <c r="P716" i="3"/>
  <c r="AT717" i="3"/>
  <c r="AU717" i="3" s="1"/>
  <c r="AM717" i="3"/>
  <c r="AP718" i="3"/>
  <c r="AM727" i="3"/>
  <c r="AS728" i="3"/>
  <c r="D730" i="3"/>
  <c r="N730" i="3" s="1"/>
  <c r="H733" i="3"/>
  <c r="D733" i="3"/>
  <c r="N733" i="3" s="1"/>
  <c r="AM733" i="3"/>
  <c r="V733" i="3"/>
  <c r="D739" i="3"/>
  <c r="N739" i="3" s="1"/>
  <c r="AH744" i="3"/>
  <c r="V747" i="3"/>
  <c r="H747" i="3"/>
  <c r="AH747" i="3"/>
  <c r="AP748" i="3"/>
  <c r="AT753" i="3"/>
  <c r="AU753" i="3" s="1"/>
  <c r="AM753" i="3"/>
  <c r="AT757" i="3"/>
  <c r="AU757" i="3" s="1"/>
  <c r="P709" i="3"/>
  <c r="AE709" i="3"/>
  <c r="D716" i="3"/>
  <c r="N716" i="3" s="1"/>
  <c r="AH716" i="3"/>
  <c r="AN717" i="3"/>
  <c r="AR723" i="3"/>
  <c r="V727" i="3"/>
  <c r="AN727" i="3"/>
  <c r="AT728" i="3"/>
  <c r="AU728" i="3" s="1"/>
  <c r="AR730" i="3"/>
  <c r="N736" i="3"/>
  <c r="D747" i="3"/>
  <c r="N747" i="3" s="1"/>
  <c r="AN747" i="3"/>
  <c r="H751" i="3"/>
  <c r="AN753" i="3"/>
  <c r="M754" i="3"/>
  <c r="AT755" i="3"/>
  <c r="AU755" i="3" s="1"/>
  <c r="AM755" i="3"/>
  <c r="O756" i="3"/>
  <c r="P734" i="3"/>
  <c r="AE734" i="3"/>
  <c r="AT734" i="3"/>
  <c r="AU734" i="3" s="1"/>
  <c r="P746" i="3"/>
  <c r="AE746" i="3"/>
  <c r="AR756" i="3"/>
  <c r="P726" i="3"/>
  <c r="AE726" i="3"/>
  <c r="AT726" i="3"/>
  <c r="AU726" i="3" s="1"/>
  <c r="P738" i="3"/>
  <c r="AE738" i="3"/>
  <c r="AT738" i="3"/>
  <c r="AU738" i="3" s="1"/>
  <c r="P750" i="3"/>
  <c r="AE750" i="3"/>
  <c r="AT750" i="3"/>
  <c r="AU750" i="3" s="1"/>
  <c r="AN756" i="3"/>
  <c r="P719" i="3"/>
  <c r="AE719" i="3"/>
  <c r="D726" i="3"/>
  <c r="N726" i="3" s="1"/>
  <c r="AM730" i="3"/>
  <c r="P731" i="3"/>
  <c r="AE731" i="3"/>
  <c r="AH733" i="3"/>
  <c r="D738" i="3"/>
  <c r="N738" i="3" s="1"/>
  <c r="AM742" i="3"/>
  <c r="P743" i="3"/>
  <c r="AE743" i="3"/>
  <c r="AH745" i="3"/>
  <c r="AM754" i="3"/>
  <c r="P755" i="3"/>
  <c r="AE755" i="3"/>
  <c r="AO756" i="3"/>
  <c r="AH757" i="3"/>
  <c r="P724" i="3"/>
  <c r="AE724" i="3"/>
  <c r="AT724" i="3"/>
  <c r="AU724" i="3" s="1"/>
  <c r="AN730" i="3"/>
  <c r="P736" i="3"/>
  <c r="AE736" i="3"/>
  <c r="AN742" i="3"/>
  <c r="AM747" i="3"/>
  <c r="P748" i="3"/>
  <c r="AE748" i="3"/>
  <c r="AH750" i="3"/>
  <c r="AN754" i="3"/>
  <c r="P717" i="3"/>
  <c r="AE717" i="3"/>
  <c r="P729" i="3"/>
  <c r="AE729" i="3"/>
  <c r="P741" i="3"/>
  <c r="AE741" i="3"/>
  <c r="P753" i="3"/>
  <c r="AE753" i="3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69" i="1"/>
  <c r="AA670" i="1"/>
  <c r="AA671" i="1"/>
  <c r="AA672" i="1"/>
  <c r="AA673" i="1"/>
  <c r="AA674" i="1"/>
  <c r="AA675" i="1"/>
  <c r="AA676" i="1"/>
  <c r="AA677" i="1"/>
  <c r="AA678" i="1"/>
  <c r="AA679" i="1"/>
  <c r="AA680" i="1"/>
  <c r="AA681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698" i="1"/>
  <c r="AA699" i="1"/>
  <c r="AA700" i="1"/>
  <c r="AA701" i="1"/>
  <c r="AA702" i="1"/>
  <c r="AA703" i="1"/>
  <c r="AA704" i="1"/>
  <c r="AA705" i="1"/>
  <c r="AA706" i="1"/>
  <c r="AA707" i="1"/>
  <c r="AA708" i="1"/>
  <c r="AA709" i="1"/>
  <c r="AA710" i="1"/>
  <c r="AA711" i="1"/>
  <c r="AA712" i="1"/>
  <c r="AA713" i="1"/>
  <c r="AA714" i="1"/>
  <c r="AA715" i="1"/>
  <c r="AA716" i="1"/>
  <c r="AA717" i="1"/>
  <c r="AA718" i="1"/>
  <c r="AA719" i="1"/>
  <c r="AA720" i="1"/>
  <c r="AA721" i="1"/>
  <c r="AA722" i="1"/>
  <c r="AA723" i="1"/>
  <c r="AA724" i="1"/>
  <c r="AA725" i="1"/>
  <c r="AA726" i="1"/>
  <c r="AA727" i="1"/>
  <c r="AA728" i="1"/>
  <c r="AA729" i="1"/>
  <c r="AA730" i="1"/>
  <c r="AA731" i="1"/>
  <c r="AA732" i="1"/>
  <c r="AA733" i="1"/>
  <c r="AA734" i="1"/>
  <c r="AA735" i="1"/>
  <c r="AA736" i="1"/>
  <c r="AA737" i="1"/>
  <c r="AA738" i="1"/>
  <c r="AA739" i="1"/>
  <c r="AA740" i="1"/>
  <c r="AA741" i="1"/>
  <c r="AA742" i="1"/>
  <c r="AA743" i="1"/>
  <c r="AA744" i="1"/>
  <c r="AA745" i="1"/>
  <c r="AA746" i="1"/>
  <c r="AA747" i="1"/>
  <c r="AA748" i="1"/>
  <c r="AA749" i="1"/>
  <c r="AA750" i="1"/>
  <c r="AA751" i="1"/>
  <c r="AA752" i="1"/>
  <c r="AA753" i="1"/>
  <c r="AA754" i="1"/>
  <c r="AA755" i="1"/>
  <c r="AA756" i="1"/>
  <c r="AA757" i="1"/>
  <c r="AA2" i="1"/>
  <c r="AE3" i="1"/>
  <c r="AF3" i="1" s="1"/>
  <c r="AE4" i="1"/>
  <c r="AF4" i="1" s="1"/>
  <c r="AE5" i="1"/>
  <c r="AF5" i="1" s="1"/>
  <c r="AE6" i="1"/>
  <c r="AF6" i="1" s="1"/>
  <c r="AE7" i="1"/>
  <c r="AF7" i="1" s="1"/>
  <c r="AE8" i="1"/>
  <c r="AF8" i="1" s="1"/>
  <c r="AE9" i="1"/>
  <c r="AF9" i="1" s="1"/>
  <c r="AE10" i="1"/>
  <c r="AF10" i="1" s="1"/>
  <c r="AE11" i="1"/>
  <c r="AF11" i="1" s="1"/>
  <c r="AE12" i="1"/>
  <c r="AF12" i="1" s="1"/>
  <c r="AE13" i="1"/>
  <c r="AF13" i="1" s="1"/>
  <c r="AE14" i="1"/>
  <c r="AF14" i="1" s="1"/>
  <c r="AE15" i="1"/>
  <c r="AF15" i="1" s="1"/>
  <c r="AE16" i="1"/>
  <c r="AF16" i="1" s="1"/>
  <c r="AE17" i="1"/>
  <c r="AF17" i="1" s="1"/>
  <c r="AE18" i="1"/>
  <c r="AF18" i="1" s="1"/>
  <c r="AE19" i="1"/>
  <c r="AF19" i="1" s="1"/>
  <c r="AE20" i="1"/>
  <c r="AF20" i="1" s="1"/>
  <c r="AE21" i="1"/>
  <c r="AF21" i="1" s="1"/>
  <c r="AE22" i="1"/>
  <c r="AF22" i="1" s="1"/>
  <c r="AE23" i="1"/>
  <c r="AF23" i="1" s="1"/>
  <c r="AE24" i="1"/>
  <c r="AF24" i="1" s="1"/>
  <c r="AE25" i="1"/>
  <c r="AF25" i="1" s="1"/>
  <c r="AE26" i="1"/>
  <c r="AF26" i="1" s="1"/>
  <c r="AE27" i="1"/>
  <c r="AF27" i="1" s="1"/>
  <c r="AE28" i="1"/>
  <c r="AF28" i="1" s="1"/>
  <c r="AE29" i="1"/>
  <c r="AF29" i="1" s="1"/>
  <c r="AE30" i="1"/>
  <c r="AF30" i="1" s="1"/>
  <c r="AE31" i="1"/>
  <c r="AF31" i="1" s="1"/>
  <c r="AE32" i="1"/>
  <c r="AF32" i="1" s="1"/>
  <c r="AE33" i="1"/>
  <c r="AF33" i="1" s="1"/>
  <c r="AE34" i="1"/>
  <c r="AF34" i="1" s="1"/>
  <c r="AE35" i="1"/>
  <c r="AF35" i="1" s="1"/>
  <c r="AE36" i="1"/>
  <c r="AF36" i="1" s="1"/>
  <c r="AE37" i="1"/>
  <c r="AF37" i="1" s="1"/>
  <c r="AE38" i="1"/>
  <c r="AF38" i="1" s="1"/>
  <c r="AE39" i="1"/>
  <c r="AF39" i="1" s="1"/>
  <c r="AE40" i="1"/>
  <c r="AF40" i="1" s="1"/>
  <c r="AE41" i="1"/>
  <c r="AF41" i="1" s="1"/>
  <c r="AE42" i="1"/>
  <c r="AF42" i="1" s="1"/>
  <c r="AE43" i="1"/>
  <c r="AF43" i="1" s="1"/>
  <c r="AE44" i="1"/>
  <c r="AF44" i="1" s="1"/>
  <c r="AE45" i="1"/>
  <c r="AF45" i="1" s="1"/>
  <c r="AE46" i="1"/>
  <c r="AF46" i="1" s="1"/>
  <c r="AE47" i="1"/>
  <c r="AF47" i="1" s="1"/>
  <c r="AE48" i="1"/>
  <c r="AF48" i="1" s="1"/>
  <c r="AE49" i="1"/>
  <c r="AF49" i="1" s="1"/>
  <c r="AE50" i="1"/>
  <c r="AF50" i="1" s="1"/>
  <c r="AE51" i="1"/>
  <c r="AF51" i="1" s="1"/>
  <c r="AE52" i="1"/>
  <c r="AF52" i="1" s="1"/>
  <c r="AE53" i="1"/>
  <c r="AF53" i="1" s="1"/>
  <c r="AE54" i="1"/>
  <c r="AF54" i="1" s="1"/>
  <c r="AE55" i="1"/>
  <c r="AF55" i="1" s="1"/>
  <c r="AE56" i="1"/>
  <c r="AF56" i="1" s="1"/>
  <c r="AE57" i="1"/>
  <c r="AF57" i="1" s="1"/>
  <c r="AE58" i="1"/>
  <c r="AF58" i="1" s="1"/>
  <c r="AE59" i="1"/>
  <c r="AF59" i="1" s="1"/>
  <c r="AE60" i="1"/>
  <c r="AF60" i="1" s="1"/>
  <c r="AE61" i="1"/>
  <c r="AF61" i="1" s="1"/>
  <c r="AE62" i="1"/>
  <c r="AF62" i="1" s="1"/>
  <c r="AE63" i="1"/>
  <c r="AF63" i="1" s="1"/>
  <c r="AE64" i="1"/>
  <c r="AF64" i="1" s="1"/>
  <c r="AE65" i="1"/>
  <c r="AF65" i="1" s="1"/>
  <c r="AE66" i="1"/>
  <c r="AF66" i="1" s="1"/>
  <c r="AE67" i="1"/>
  <c r="AF67" i="1" s="1"/>
  <c r="AE68" i="1"/>
  <c r="AF68" i="1" s="1"/>
  <c r="AE69" i="1"/>
  <c r="AF69" i="1" s="1"/>
  <c r="AE70" i="1"/>
  <c r="AF70" i="1" s="1"/>
  <c r="AE71" i="1"/>
  <c r="AF71" i="1" s="1"/>
  <c r="AE72" i="1"/>
  <c r="AF72" i="1" s="1"/>
  <c r="AE73" i="1"/>
  <c r="AF73" i="1" s="1"/>
  <c r="AE74" i="1"/>
  <c r="AF74" i="1" s="1"/>
  <c r="AE75" i="1"/>
  <c r="AF75" i="1" s="1"/>
  <c r="AE76" i="1"/>
  <c r="AF76" i="1" s="1"/>
  <c r="AE77" i="1"/>
  <c r="AF77" i="1" s="1"/>
  <c r="AE78" i="1"/>
  <c r="AF78" i="1" s="1"/>
  <c r="AE79" i="1"/>
  <c r="AF79" i="1" s="1"/>
  <c r="AE80" i="1"/>
  <c r="AF80" i="1" s="1"/>
  <c r="AE81" i="1"/>
  <c r="AF81" i="1" s="1"/>
  <c r="AE82" i="1"/>
  <c r="AF82" i="1" s="1"/>
  <c r="AE83" i="1"/>
  <c r="AF83" i="1" s="1"/>
  <c r="AE84" i="1"/>
  <c r="AF84" i="1" s="1"/>
  <c r="AE85" i="1"/>
  <c r="AF85" i="1" s="1"/>
  <c r="AE86" i="1"/>
  <c r="AF86" i="1" s="1"/>
  <c r="AE87" i="1"/>
  <c r="AF87" i="1" s="1"/>
  <c r="AE88" i="1"/>
  <c r="AF88" i="1" s="1"/>
  <c r="AE89" i="1"/>
  <c r="AF89" i="1" s="1"/>
  <c r="AE90" i="1"/>
  <c r="AF90" i="1" s="1"/>
  <c r="AE91" i="1"/>
  <c r="AF91" i="1" s="1"/>
  <c r="AE92" i="1"/>
  <c r="AF92" i="1" s="1"/>
  <c r="AE93" i="1"/>
  <c r="AF93" i="1" s="1"/>
  <c r="AE94" i="1"/>
  <c r="AF94" i="1" s="1"/>
  <c r="AE95" i="1"/>
  <c r="AF95" i="1" s="1"/>
  <c r="AE96" i="1"/>
  <c r="AF96" i="1" s="1"/>
  <c r="AE97" i="1"/>
  <c r="AF97" i="1" s="1"/>
  <c r="AE98" i="1"/>
  <c r="AF98" i="1" s="1"/>
  <c r="AE99" i="1"/>
  <c r="AF99" i="1" s="1"/>
  <c r="AE100" i="1"/>
  <c r="AF100" i="1" s="1"/>
  <c r="AE101" i="1"/>
  <c r="AF101" i="1" s="1"/>
  <c r="AE102" i="1"/>
  <c r="AF102" i="1" s="1"/>
  <c r="AE103" i="1"/>
  <c r="AF103" i="1" s="1"/>
  <c r="AE104" i="1"/>
  <c r="AF104" i="1" s="1"/>
  <c r="AE105" i="1"/>
  <c r="AF105" i="1" s="1"/>
  <c r="AE106" i="1"/>
  <c r="AF106" i="1" s="1"/>
  <c r="AE107" i="1"/>
  <c r="AF107" i="1" s="1"/>
  <c r="AE108" i="1"/>
  <c r="AF108" i="1" s="1"/>
  <c r="AE109" i="1"/>
  <c r="AF109" i="1" s="1"/>
  <c r="AE110" i="1"/>
  <c r="AF110" i="1" s="1"/>
  <c r="AE111" i="1"/>
  <c r="AF111" i="1" s="1"/>
  <c r="AE112" i="1"/>
  <c r="AF112" i="1" s="1"/>
  <c r="AE113" i="1"/>
  <c r="AF113" i="1" s="1"/>
  <c r="AE114" i="1"/>
  <c r="AF114" i="1" s="1"/>
  <c r="AE115" i="1"/>
  <c r="AF115" i="1" s="1"/>
  <c r="AE116" i="1"/>
  <c r="AF116" i="1" s="1"/>
  <c r="AE117" i="1"/>
  <c r="AF117" i="1" s="1"/>
  <c r="AE118" i="1"/>
  <c r="AF118" i="1" s="1"/>
  <c r="AE119" i="1"/>
  <c r="AF119" i="1" s="1"/>
  <c r="AE120" i="1"/>
  <c r="AF120" i="1" s="1"/>
  <c r="AE121" i="1"/>
  <c r="AF121" i="1" s="1"/>
  <c r="AE122" i="1"/>
  <c r="AF122" i="1" s="1"/>
  <c r="AE123" i="1"/>
  <c r="AF123" i="1" s="1"/>
  <c r="AE124" i="1"/>
  <c r="AF124" i="1" s="1"/>
  <c r="AE125" i="1"/>
  <c r="AF125" i="1" s="1"/>
  <c r="AE126" i="1"/>
  <c r="AF126" i="1" s="1"/>
  <c r="AE127" i="1"/>
  <c r="AF127" i="1" s="1"/>
  <c r="AE128" i="1"/>
  <c r="AF128" i="1" s="1"/>
  <c r="AE129" i="1"/>
  <c r="AF129" i="1" s="1"/>
  <c r="AE130" i="1"/>
  <c r="AF130" i="1" s="1"/>
  <c r="AE131" i="1"/>
  <c r="AF131" i="1" s="1"/>
  <c r="AE132" i="1"/>
  <c r="AF132" i="1" s="1"/>
  <c r="AE133" i="1"/>
  <c r="AF133" i="1" s="1"/>
  <c r="AE134" i="1"/>
  <c r="AF134" i="1" s="1"/>
  <c r="AE135" i="1"/>
  <c r="AF135" i="1" s="1"/>
  <c r="AE136" i="1"/>
  <c r="AF136" i="1" s="1"/>
  <c r="AE137" i="1"/>
  <c r="AF137" i="1" s="1"/>
  <c r="AE138" i="1"/>
  <c r="AF138" i="1" s="1"/>
  <c r="AE139" i="1"/>
  <c r="AF139" i="1" s="1"/>
  <c r="AE140" i="1"/>
  <c r="AF140" i="1" s="1"/>
  <c r="AE141" i="1"/>
  <c r="AF141" i="1" s="1"/>
  <c r="AE142" i="1"/>
  <c r="AF142" i="1" s="1"/>
  <c r="AE143" i="1"/>
  <c r="AF143" i="1" s="1"/>
  <c r="AE144" i="1"/>
  <c r="AF144" i="1" s="1"/>
  <c r="AE145" i="1"/>
  <c r="AF145" i="1" s="1"/>
  <c r="AE146" i="1"/>
  <c r="AF146" i="1" s="1"/>
  <c r="AE147" i="1"/>
  <c r="AF147" i="1" s="1"/>
  <c r="AE148" i="1"/>
  <c r="AF148" i="1" s="1"/>
  <c r="AE149" i="1"/>
  <c r="AF149" i="1" s="1"/>
  <c r="AE150" i="1"/>
  <c r="AF150" i="1" s="1"/>
  <c r="AE151" i="1"/>
  <c r="AF151" i="1" s="1"/>
  <c r="AE152" i="1"/>
  <c r="AF152" i="1" s="1"/>
  <c r="AE153" i="1"/>
  <c r="AF153" i="1" s="1"/>
  <c r="AE154" i="1"/>
  <c r="AF154" i="1" s="1"/>
  <c r="AE155" i="1"/>
  <c r="AF155" i="1" s="1"/>
  <c r="AE156" i="1"/>
  <c r="AF156" i="1" s="1"/>
  <c r="AE157" i="1"/>
  <c r="AF157" i="1" s="1"/>
  <c r="AE158" i="1"/>
  <c r="AF158" i="1" s="1"/>
  <c r="AE159" i="1"/>
  <c r="AF159" i="1" s="1"/>
  <c r="AE160" i="1"/>
  <c r="AF160" i="1" s="1"/>
  <c r="AE161" i="1"/>
  <c r="AF161" i="1" s="1"/>
  <c r="AE162" i="1"/>
  <c r="AF162" i="1" s="1"/>
  <c r="AE163" i="1"/>
  <c r="AF163" i="1" s="1"/>
  <c r="AE164" i="1"/>
  <c r="AF164" i="1" s="1"/>
  <c r="AE165" i="1"/>
  <c r="AF165" i="1" s="1"/>
  <c r="AE166" i="1"/>
  <c r="AF166" i="1" s="1"/>
  <c r="AE167" i="1"/>
  <c r="AF167" i="1" s="1"/>
  <c r="AE168" i="1"/>
  <c r="AF168" i="1" s="1"/>
  <c r="AE169" i="1"/>
  <c r="AF169" i="1" s="1"/>
  <c r="AE170" i="1"/>
  <c r="AF170" i="1" s="1"/>
  <c r="AE171" i="1"/>
  <c r="AF171" i="1" s="1"/>
  <c r="AE172" i="1"/>
  <c r="AF172" i="1" s="1"/>
  <c r="AE173" i="1"/>
  <c r="AF173" i="1" s="1"/>
  <c r="AE174" i="1"/>
  <c r="AF174" i="1" s="1"/>
  <c r="AE175" i="1"/>
  <c r="AF175" i="1" s="1"/>
  <c r="AE176" i="1"/>
  <c r="AF176" i="1" s="1"/>
  <c r="AE177" i="1"/>
  <c r="AF177" i="1" s="1"/>
  <c r="AE178" i="1"/>
  <c r="AF178" i="1" s="1"/>
  <c r="AE179" i="1"/>
  <c r="AF179" i="1" s="1"/>
  <c r="AE180" i="1"/>
  <c r="AF180" i="1" s="1"/>
  <c r="AE181" i="1"/>
  <c r="AF181" i="1" s="1"/>
  <c r="AE182" i="1"/>
  <c r="AF182" i="1" s="1"/>
  <c r="AE183" i="1"/>
  <c r="AF183" i="1" s="1"/>
  <c r="AE184" i="1"/>
  <c r="AF184" i="1" s="1"/>
  <c r="AE185" i="1"/>
  <c r="AF185" i="1" s="1"/>
  <c r="AE186" i="1"/>
  <c r="AF186" i="1" s="1"/>
  <c r="AE187" i="1"/>
  <c r="AF187" i="1" s="1"/>
  <c r="AE188" i="1"/>
  <c r="AF188" i="1" s="1"/>
  <c r="AE189" i="1"/>
  <c r="AF189" i="1" s="1"/>
  <c r="AE190" i="1"/>
  <c r="AF190" i="1" s="1"/>
  <c r="AE191" i="1"/>
  <c r="AF191" i="1" s="1"/>
  <c r="AE192" i="1"/>
  <c r="AF192" i="1" s="1"/>
  <c r="AE193" i="1"/>
  <c r="AF193" i="1" s="1"/>
  <c r="AE194" i="1"/>
  <c r="AF194" i="1" s="1"/>
  <c r="AE195" i="1"/>
  <c r="AF195" i="1" s="1"/>
  <c r="AE196" i="1"/>
  <c r="AF196" i="1" s="1"/>
  <c r="AE197" i="1"/>
  <c r="AF197" i="1" s="1"/>
  <c r="AE198" i="1"/>
  <c r="AF198" i="1" s="1"/>
  <c r="AE199" i="1"/>
  <c r="AF199" i="1" s="1"/>
  <c r="AE200" i="1"/>
  <c r="AF200" i="1" s="1"/>
  <c r="AE201" i="1"/>
  <c r="AF201" i="1" s="1"/>
  <c r="AE202" i="1"/>
  <c r="AF202" i="1" s="1"/>
  <c r="AE203" i="1"/>
  <c r="AF203" i="1" s="1"/>
  <c r="AE204" i="1"/>
  <c r="AF204" i="1" s="1"/>
  <c r="AE205" i="1"/>
  <c r="AF205" i="1" s="1"/>
  <c r="AE206" i="1"/>
  <c r="AF206" i="1" s="1"/>
  <c r="AE207" i="1"/>
  <c r="AF207" i="1" s="1"/>
  <c r="AE208" i="1"/>
  <c r="AF208" i="1" s="1"/>
  <c r="AE209" i="1"/>
  <c r="AF209" i="1" s="1"/>
  <c r="AE210" i="1"/>
  <c r="AF210" i="1" s="1"/>
  <c r="AE211" i="1"/>
  <c r="AF211" i="1" s="1"/>
  <c r="AE212" i="1"/>
  <c r="AF212" i="1" s="1"/>
  <c r="AE213" i="1"/>
  <c r="AF213" i="1" s="1"/>
  <c r="AE214" i="1"/>
  <c r="AF214" i="1" s="1"/>
  <c r="AE215" i="1"/>
  <c r="AF215" i="1" s="1"/>
  <c r="AE216" i="1"/>
  <c r="AF216" i="1" s="1"/>
  <c r="AE217" i="1"/>
  <c r="AF217" i="1" s="1"/>
  <c r="AE218" i="1"/>
  <c r="AF218" i="1" s="1"/>
  <c r="AE219" i="1"/>
  <c r="AF219" i="1" s="1"/>
  <c r="AE220" i="1"/>
  <c r="AF220" i="1" s="1"/>
  <c r="AE221" i="1"/>
  <c r="AF221" i="1" s="1"/>
  <c r="AE222" i="1"/>
  <c r="AF222" i="1" s="1"/>
  <c r="AE223" i="1"/>
  <c r="AF223" i="1" s="1"/>
  <c r="AE224" i="1"/>
  <c r="AF224" i="1" s="1"/>
  <c r="AE225" i="1"/>
  <c r="AF225" i="1" s="1"/>
  <c r="AE226" i="1"/>
  <c r="AF226" i="1" s="1"/>
  <c r="AE227" i="1"/>
  <c r="AF227" i="1" s="1"/>
  <c r="AE228" i="1"/>
  <c r="AF228" i="1" s="1"/>
  <c r="AE229" i="1"/>
  <c r="AF229" i="1" s="1"/>
  <c r="AE230" i="1"/>
  <c r="AF230" i="1" s="1"/>
  <c r="AE231" i="1"/>
  <c r="AF231" i="1" s="1"/>
  <c r="AE232" i="1"/>
  <c r="AF232" i="1" s="1"/>
  <c r="AE233" i="1"/>
  <c r="AF233" i="1" s="1"/>
  <c r="AE234" i="1"/>
  <c r="AF234" i="1" s="1"/>
  <c r="AE235" i="1"/>
  <c r="AF235" i="1" s="1"/>
  <c r="AE236" i="1"/>
  <c r="AF236" i="1" s="1"/>
  <c r="AE237" i="1"/>
  <c r="AF237" i="1" s="1"/>
  <c r="AE238" i="1"/>
  <c r="AF238" i="1" s="1"/>
  <c r="AE239" i="1"/>
  <c r="AF239" i="1" s="1"/>
  <c r="AE240" i="1"/>
  <c r="AF240" i="1" s="1"/>
  <c r="AE241" i="1"/>
  <c r="AF241" i="1" s="1"/>
  <c r="AE242" i="1"/>
  <c r="AF242" i="1" s="1"/>
  <c r="AE243" i="1"/>
  <c r="AF243" i="1" s="1"/>
  <c r="AE244" i="1"/>
  <c r="AF244" i="1" s="1"/>
  <c r="AE245" i="1"/>
  <c r="AF245" i="1" s="1"/>
  <c r="AE246" i="1"/>
  <c r="AF246" i="1" s="1"/>
  <c r="AE247" i="1"/>
  <c r="AF247" i="1" s="1"/>
  <c r="AE248" i="1"/>
  <c r="AF248" i="1" s="1"/>
  <c r="AE249" i="1"/>
  <c r="AF249" i="1" s="1"/>
  <c r="AE250" i="1"/>
  <c r="AF250" i="1" s="1"/>
  <c r="AE251" i="1"/>
  <c r="AF251" i="1" s="1"/>
  <c r="AE252" i="1"/>
  <c r="AF252" i="1" s="1"/>
  <c r="AE253" i="1"/>
  <c r="AF253" i="1" s="1"/>
  <c r="AE254" i="1"/>
  <c r="AF254" i="1" s="1"/>
  <c r="AE255" i="1"/>
  <c r="AF255" i="1" s="1"/>
  <c r="AE256" i="1"/>
  <c r="AF256" i="1" s="1"/>
  <c r="AE257" i="1"/>
  <c r="AF257" i="1" s="1"/>
  <c r="AE258" i="1"/>
  <c r="AF258" i="1" s="1"/>
  <c r="AE259" i="1"/>
  <c r="AF259" i="1" s="1"/>
  <c r="AE260" i="1"/>
  <c r="AF260" i="1" s="1"/>
  <c r="AE261" i="1"/>
  <c r="AF261" i="1" s="1"/>
  <c r="AE262" i="1"/>
  <c r="AF262" i="1" s="1"/>
  <c r="AE263" i="1"/>
  <c r="AF263" i="1" s="1"/>
  <c r="AE264" i="1"/>
  <c r="AF264" i="1" s="1"/>
  <c r="AE265" i="1"/>
  <c r="AF265" i="1" s="1"/>
  <c r="AE266" i="1"/>
  <c r="AF266" i="1" s="1"/>
  <c r="AE267" i="1"/>
  <c r="AF267" i="1" s="1"/>
  <c r="AE268" i="1"/>
  <c r="AF268" i="1" s="1"/>
  <c r="AE269" i="1"/>
  <c r="AF269" i="1" s="1"/>
  <c r="AE270" i="1"/>
  <c r="AF270" i="1" s="1"/>
  <c r="AE271" i="1"/>
  <c r="AF271" i="1" s="1"/>
  <c r="AE272" i="1"/>
  <c r="AF272" i="1" s="1"/>
  <c r="AE273" i="1"/>
  <c r="AF273" i="1" s="1"/>
  <c r="AE274" i="1"/>
  <c r="AF274" i="1" s="1"/>
  <c r="AE275" i="1"/>
  <c r="AF275" i="1" s="1"/>
  <c r="AE276" i="1"/>
  <c r="AF276" i="1" s="1"/>
  <c r="AE277" i="1"/>
  <c r="AF277" i="1" s="1"/>
  <c r="AE278" i="1"/>
  <c r="AF278" i="1" s="1"/>
  <c r="AE279" i="1"/>
  <c r="AF279" i="1" s="1"/>
  <c r="AE280" i="1"/>
  <c r="AF280" i="1" s="1"/>
  <c r="AE281" i="1"/>
  <c r="AF281" i="1" s="1"/>
  <c r="AE282" i="1"/>
  <c r="AF282" i="1" s="1"/>
  <c r="AE283" i="1"/>
  <c r="AF283" i="1" s="1"/>
  <c r="AE284" i="1"/>
  <c r="AF284" i="1" s="1"/>
  <c r="AE285" i="1"/>
  <c r="AF285" i="1" s="1"/>
  <c r="AE286" i="1"/>
  <c r="AF286" i="1" s="1"/>
  <c r="AE287" i="1"/>
  <c r="AF287" i="1" s="1"/>
  <c r="AE288" i="1"/>
  <c r="AF288" i="1" s="1"/>
  <c r="AE289" i="1"/>
  <c r="AF289" i="1" s="1"/>
  <c r="AE290" i="1"/>
  <c r="AF290" i="1" s="1"/>
  <c r="AE291" i="1"/>
  <c r="AF291" i="1" s="1"/>
  <c r="AE292" i="1"/>
  <c r="AF292" i="1" s="1"/>
  <c r="AE293" i="1"/>
  <c r="AF293" i="1" s="1"/>
  <c r="AE294" i="1"/>
  <c r="AF294" i="1" s="1"/>
  <c r="AE295" i="1"/>
  <c r="AF295" i="1" s="1"/>
  <c r="AE296" i="1"/>
  <c r="AF296" i="1" s="1"/>
  <c r="AE297" i="1"/>
  <c r="AF297" i="1" s="1"/>
  <c r="AE298" i="1"/>
  <c r="AF298" i="1" s="1"/>
  <c r="AE299" i="1"/>
  <c r="AF299" i="1" s="1"/>
  <c r="AE300" i="1"/>
  <c r="AF300" i="1" s="1"/>
  <c r="AE301" i="1"/>
  <c r="AF301" i="1" s="1"/>
  <c r="AE302" i="1"/>
  <c r="AF302" i="1" s="1"/>
  <c r="AE303" i="1"/>
  <c r="AF303" i="1" s="1"/>
  <c r="AE304" i="1"/>
  <c r="AF304" i="1" s="1"/>
  <c r="AE305" i="1"/>
  <c r="AF305" i="1" s="1"/>
  <c r="AE306" i="1"/>
  <c r="AF306" i="1" s="1"/>
  <c r="AE307" i="1"/>
  <c r="AF307" i="1" s="1"/>
  <c r="AE308" i="1"/>
  <c r="AF308" i="1" s="1"/>
  <c r="AE309" i="1"/>
  <c r="AF309" i="1" s="1"/>
  <c r="AE310" i="1"/>
  <c r="AF310" i="1" s="1"/>
  <c r="AE311" i="1"/>
  <c r="AF311" i="1" s="1"/>
  <c r="AE312" i="1"/>
  <c r="AF312" i="1" s="1"/>
  <c r="AE313" i="1"/>
  <c r="AF313" i="1" s="1"/>
  <c r="AE314" i="1"/>
  <c r="AF314" i="1" s="1"/>
  <c r="AE315" i="1"/>
  <c r="AF315" i="1" s="1"/>
  <c r="AE316" i="1"/>
  <c r="AF316" i="1" s="1"/>
  <c r="AE317" i="1"/>
  <c r="AF317" i="1" s="1"/>
  <c r="AE318" i="1"/>
  <c r="AF318" i="1" s="1"/>
  <c r="AE319" i="1"/>
  <c r="AF319" i="1" s="1"/>
  <c r="AE320" i="1"/>
  <c r="AF320" i="1" s="1"/>
  <c r="AE321" i="1"/>
  <c r="AF321" i="1" s="1"/>
  <c r="AE322" i="1"/>
  <c r="AF322" i="1" s="1"/>
  <c r="AE323" i="1"/>
  <c r="AF323" i="1" s="1"/>
  <c r="AE324" i="1"/>
  <c r="AF324" i="1" s="1"/>
  <c r="AE325" i="1"/>
  <c r="AF325" i="1" s="1"/>
  <c r="AE326" i="1"/>
  <c r="AF326" i="1" s="1"/>
  <c r="AE327" i="1"/>
  <c r="AF327" i="1" s="1"/>
  <c r="AE328" i="1"/>
  <c r="AF328" i="1" s="1"/>
  <c r="AE329" i="1"/>
  <c r="AF329" i="1" s="1"/>
  <c r="AE330" i="1"/>
  <c r="AF330" i="1" s="1"/>
  <c r="AE331" i="1"/>
  <c r="AF331" i="1" s="1"/>
  <c r="AE332" i="1"/>
  <c r="AF332" i="1" s="1"/>
  <c r="AE333" i="1"/>
  <c r="AF333" i="1" s="1"/>
  <c r="AE334" i="1"/>
  <c r="AF334" i="1" s="1"/>
  <c r="AE335" i="1"/>
  <c r="AF335" i="1" s="1"/>
  <c r="AE336" i="1"/>
  <c r="AF336" i="1" s="1"/>
  <c r="AE337" i="1"/>
  <c r="AF337" i="1" s="1"/>
  <c r="AE338" i="1"/>
  <c r="AF338" i="1" s="1"/>
  <c r="AE339" i="1"/>
  <c r="AF339" i="1" s="1"/>
  <c r="AE340" i="1"/>
  <c r="AF340" i="1" s="1"/>
  <c r="AE341" i="1"/>
  <c r="AF341" i="1" s="1"/>
  <c r="AE342" i="1"/>
  <c r="AF342" i="1" s="1"/>
  <c r="AE343" i="1"/>
  <c r="AF343" i="1" s="1"/>
  <c r="AE344" i="1"/>
  <c r="AF344" i="1" s="1"/>
  <c r="AE345" i="1"/>
  <c r="AF345" i="1" s="1"/>
  <c r="AE346" i="1"/>
  <c r="AF346" i="1" s="1"/>
  <c r="AE347" i="1"/>
  <c r="AF347" i="1" s="1"/>
  <c r="AE348" i="1"/>
  <c r="AF348" i="1" s="1"/>
  <c r="AE349" i="1"/>
  <c r="AF349" i="1" s="1"/>
  <c r="AE350" i="1"/>
  <c r="AF350" i="1" s="1"/>
  <c r="AE351" i="1"/>
  <c r="AF351" i="1" s="1"/>
  <c r="AE352" i="1"/>
  <c r="AF352" i="1" s="1"/>
  <c r="AE353" i="1"/>
  <c r="AF353" i="1" s="1"/>
  <c r="AE354" i="1"/>
  <c r="AF354" i="1" s="1"/>
  <c r="AE355" i="1"/>
  <c r="AF355" i="1" s="1"/>
  <c r="AE356" i="1"/>
  <c r="AF356" i="1" s="1"/>
  <c r="AE357" i="1"/>
  <c r="AF357" i="1" s="1"/>
  <c r="AE358" i="1"/>
  <c r="AF358" i="1" s="1"/>
  <c r="AE359" i="1"/>
  <c r="AF359" i="1" s="1"/>
  <c r="AE360" i="1"/>
  <c r="AF360" i="1" s="1"/>
  <c r="AE361" i="1"/>
  <c r="AF361" i="1" s="1"/>
  <c r="AE362" i="1"/>
  <c r="AF362" i="1" s="1"/>
  <c r="AE363" i="1"/>
  <c r="AF363" i="1" s="1"/>
  <c r="AE364" i="1"/>
  <c r="AF364" i="1" s="1"/>
  <c r="AE365" i="1"/>
  <c r="AF365" i="1" s="1"/>
  <c r="AE366" i="1"/>
  <c r="AF366" i="1" s="1"/>
  <c r="AE367" i="1"/>
  <c r="AF367" i="1" s="1"/>
  <c r="AE368" i="1"/>
  <c r="AF368" i="1" s="1"/>
  <c r="AE369" i="1"/>
  <c r="AF369" i="1" s="1"/>
  <c r="AE370" i="1"/>
  <c r="AF370" i="1" s="1"/>
  <c r="AE371" i="1"/>
  <c r="AF371" i="1" s="1"/>
  <c r="AE372" i="1"/>
  <c r="AF372" i="1" s="1"/>
  <c r="AE373" i="1"/>
  <c r="AF373" i="1" s="1"/>
  <c r="AE374" i="1"/>
  <c r="AF374" i="1" s="1"/>
  <c r="AE375" i="1"/>
  <c r="AF375" i="1" s="1"/>
  <c r="AE376" i="1"/>
  <c r="AF376" i="1" s="1"/>
  <c r="AE377" i="1"/>
  <c r="AF377" i="1" s="1"/>
  <c r="AE378" i="1"/>
  <c r="AF378" i="1" s="1"/>
  <c r="AE379" i="1"/>
  <c r="AF379" i="1" s="1"/>
  <c r="AE380" i="1"/>
  <c r="AF380" i="1" s="1"/>
  <c r="AE381" i="1"/>
  <c r="AF381" i="1" s="1"/>
  <c r="AE382" i="1"/>
  <c r="AF382" i="1" s="1"/>
  <c r="AE383" i="1"/>
  <c r="AF383" i="1" s="1"/>
  <c r="AE384" i="1"/>
  <c r="AF384" i="1" s="1"/>
  <c r="AE385" i="1"/>
  <c r="AF385" i="1" s="1"/>
  <c r="AE386" i="1"/>
  <c r="AF386" i="1" s="1"/>
  <c r="AE387" i="1"/>
  <c r="AF387" i="1" s="1"/>
  <c r="AE388" i="1"/>
  <c r="AF388" i="1" s="1"/>
  <c r="AE389" i="1"/>
  <c r="AF389" i="1" s="1"/>
  <c r="AE390" i="1"/>
  <c r="AF390" i="1" s="1"/>
  <c r="AE391" i="1"/>
  <c r="AF391" i="1" s="1"/>
  <c r="AE392" i="1"/>
  <c r="AF392" i="1" s="1"/>
  <c r="AE393" i="1"/>
  <c r="AF393" i="1" s="1"/>
  <c r="AE394" i="1"/>
  <c r="AF394" i="1" s="1"/>
  <c r="AE395" i="1"/>
  <c r="AF395" i="1" s="1"/>
  <c r="AE396" i="1"/>
  <c r="AF396" i="1" s="1"/>
  <c r="AE397" i="1"/>
  <c r="AF397" i="1" s="1"/>
  <c r="AE398" i="1"/>
  <c r="AF398" i="1" s="1"/>
  <c r="AE399" i="1"/>
  <c r="AF399" i="1" s="1"/>
  <c r="AE400" i="1"/>
  <c r="AF400" i="1" s="1"/>
  <c r="AE401" i="1"/>
  <c r="AF401" i="1" s="1"/>
  <c r="AE402" i="1"/>
  <c r="AF402" i="1" s="1"/>
  <c r="AE403" i="1"/>
  <c r="AF403" i="1" s="1"/>
  <c r="AE404" i="1"/>
  <c r="AF404" i="1" s="1"/>
  <c r="AE405" i="1"/>
  <c r="AF405" i="1" s="1"/>
  <c r="AE406" i="1"/>
  <c r="AF406" i="1" s="1"/>
  <c r="AE407" i="1"/>
  <c r="AF407" i="1" s="1"/>
  <c r="AE408" i="1"/>
  <c r="AF408" i="1" s="1"/>
  <c r="AE409" i="1"/>
  <c r="AF409" i="1" s="1"/>
  <c r="AE410" i="1"/>
  <c r="AF410" i="1" s="1"/>
  <c r="AE411" i="1"/>
  <c r="AF411" i="1" s="1"/>
  <c r="AE412" i="1"/>
  <c r="AF412" i="1" s="1"/>
  <c r="AE413" i="1"/>
  <c r="AF413" i="1" s="1"/>
  <c r="AE414" i="1"/>
  <c r="AF414" i="1" s="1"/>
  <c r="AE415" i="1"/>
  <c r="AF415" i="1" s="1"/>
  <c r="AE416" i="1"/>
  <c r="AF416" i="1" s="1"/>
  <c r="AE417" i="1"/>
  <c r="AF417" i="1" s="1"/>
  <c r="AE418" i="1"/>
  <c r="AF418" i="1" s="1"/>
  <c r="AE419" i="1"/>
  <c r="AF419" i="1" s="1"/>
  <c r="AE420" i="1"/>
  <c r="AF420" i="1" s="1"/>
  <c r="AE421" i="1"/>
  <c r="AF421" i="1" s="1"/>
  <c r="AE422" i="1"/>
  <c r="AF422" i="1" s="1"/>
  <c r="AE423" i="1"/>
  <c r="AF423" i="1" s="1"/>
  <c r="AE424" i="1"/>
  <c r="AF424" i="1" s="1"/>
  <c r="AE425" i="1"/>
  <c r="AF425" i="1" s="1"/>
  <c r="AE426" i="1"/>
  <c r="AF426" i="1" s="1"/>
  <c r="AE427" i="1"/>
  <c r="AF427" i="1" s="1"/>
  <c r="AE428" i="1"/>
  <c r="AF428" i="1" s="1"/>
  <c r="AE429" i="1"/>
  <c r="AF429" i="1" s="1"/>
  <c r="AE430" i="1"/>
  <c r="AF430" i="1" s="1"/>
  <c r="AE431" i="1"/>
  <c r="AF431" i="1" s="1"/>
  <c r="AE432" i="1"/>
  <c r="AF432" i="1" s="1"/>
  <c r="AE433" i="1"/>
  <c r="AF433" i="1" s="1"/>
  <c r="AE434" i="1"/>
  <c r="AF434" i="1" s="1"/>
  <c r="AE435" i="1"/>
  <c r="AF435" i="1" s="1"/>
  <c r="AE436" i="1"/>
  <c r="AF436" i="1" s="1"/>
  <c r="AE437" i="1"/>
  <c r="AF437" i="1" s="1"/>
  <c r="AE438" i="1"/>
  <c r="AF438" i="1" s="1"/>
  <c r="AE439" i="1"/>
  <c r="AF439" i="1" s="1"/>
  <c r="AE440" i="1"/>
  <c r="AF440" i="1" s="1"/>
  <c r="AE441" i="1"/>
  <c r="AF441" i="1" s="1"/>
  <c r="AE442" i="1"/>
  <c r="AF442" i="1" s="1"/>
  <c r="AE443" i="1"/>
  <c r="AF443" i="1" s="1"/>
  <c r="AE444" i="1"/>
  <c r="AF444" i="1" s="1"/>
  <c r="AE445" i="1"/>
  <c r="AF445" i="1" s="1"/>
  <c r="AE446" i="1"/>
  <c r="AF446" i="1" s="1"/>
  <c r="AE447" i="1"/>
  <c r="AF447" i="1" s="1"/>
  <c r="AE448" i="1"/>
  <c r="AF448" i="1" s="1"/>
  <c r="AE449" i="1"/>
  <c r="AF449" i="1" s="1"/>
  <c r="AE450" i="1"/>
  <c r="AF450" i="1" s="1"/>
  <c r="AE451" i="1"/>
  <c r="AF451" i="1" s="1"/>
  <c r="AE452" i="1"/>
  <c r="AF452" i="1" s="1"/>
  <c r="AE453" i="1"/>
  <c r="AF453" i="1" s="1"/>
  <c r="AE454" i="1"/>
  <c r="AF454" i="1" s="1"/>
  <c r="AE455" i="1"/>
  <c r="AF455" i="1" s="1"/>
  <c r="AE456" i="1"/>
  <c r="AF456" i="1" s="1"/>
  <c r="AE457" i="1"/>
  <c r="AF457" i="1" s="1"/>
  <c r="AE458" i="1"/>
  <c r="AF458" i="1" s="1"/>
  <c r="AE459" i="1"/>
  <c r="AF459" i="1" s="1"/>
  <c r="AE460" i="1"/>
  <c r="AF460" i="1" s="1"/>
  <c r="AE461" i="1"/>
  <c r="AF461" i="1" s="1"/>
  <c r="AE462" i="1"/>
  <c r="AF462" i="1" s="1"/>
  <c r="AE463" i="1"/>
  <c r="AF463" i="1" s="1"/>
  <c r="AE464" i="1"/>
  <c r="AF464" i="1" s="1"/>
  <c r="AE465" i="1"/>
  <c r="AF465" i="1" s="1"/>
  <c r="AE466" i="1"/>
  <c r="AF466" i="1" s="1"/>
  <c r="AE467" i="1"/>
  <c r="AF467" i="1" s="1"/>
  <c r="AE468" i="1"/>
  <c r="AF468" i="1" s="1"/>
  <c r="AE469" i="1"/>
  <c r="AF469" i="1" s="1"/>
  <c r="AE470" i="1"/>
  <c r="AF470" i="1" s="1"/>
  <c r="AE471" i="1"/>
  <c r="AF471" i="1" s="1"/>
  <c r="AE472" i="1"/>
  <c r="AF472" i="1" s="1"/>
  <c r="AE473" i="1"/>
  <c r="AF473" i="1" s="1"/>
  <c r="AE474" i="1"/>
  <c r="AF474" i="1" s="1"/>
  <c r="AE475" i="1"/>
  <c r="AF475" i="1" s="1"/>
  <c r="AE476" i="1"/>
  <c r="AF476" i="1" s="1"/>
  <c r="AE477" i="1"/>
  <c r="AF477" i="1" s="1"/>
  <c r="AE478" i="1"/>
  <c r="AF478" i="1" s="1"/>
  <c r="AE479" i="1"/>
  <c r="AF479" i="1" s="1"/>
  <c r="AE480" i="1"/>
  <c r="AF480" i="1" s="1"/>
  <c r="AE481" i="1"/>
  <c r="AF481" i="1" s="1"/>
  <c r="AE482" i="1"/>
  <c r="AF482" i="1" s="1"/>
  <c r="AE483" i="1"/>
  <c r="AF483" i="1" s="1"/>
  <c r="AE484" i="1"/>
  <c r="AF484" i="1" s="1"/>
  <c r="AE485" i="1"/>
  <c r="AF485" i="1" s="1"/>
  <c r="AE486" i="1"/>
  <c r="AF486" i="1" s="1"/>
  <c r="AE487" i="1"/>
  <c r="AF487" i="1" s="1"/>
  <c r="AE488" i="1"/>
  <c r="AF488" i="1" s="1"/>
  <c r="AE489" i="1"/>
  <c r="AF489" i="1" s="1"/>
  <c r="AE490" i="1"/>
  <c r="AF490" i="1" s="1"/>
  <c r="AE491" i="1"/>
  <c r="AF491" i="1" s="1"/>
  <c r="AE492" i="1"/>
  <c r="AF492" i="1" s="1"/>
  <c r="AE493" i="1"/>
  <c r="AF493" i="1" s="1"/>
  <c r="AE494" i="1"/>
  <c r="AF494" i="1" s="1"/>
  <c r="AE495" i="1"/>
  <c r="AF495" i="1" s="1"/>
  <c r="AE496" i="1"/>
  <c r="AF496" i="1" s="1"/>
  <c r="AE497" i="1"/>
  <c r="AF497" i="1" s="1"/>
  <c r="AE498" i="1"/>
  <c r="AF498" i="1" s="1"/>
  <c r="AE499" i="1"/>
  <c r="AF499" i="1" s="1"/>
  <c r="AE500" i="1"/>
  <c r="AF500" i="1" s="1"/>
  <c r="AE501" i="1"/>
  <c r="AF501" i="1" s="1"/>
  <c r="AE502" i="1"/>
  <c r="AF502" i="1" s="1"/>
  <c r="AE503" i="1"/>
  <c r="AF503" i="1" s="1"/>
  <c r="AE504" i="1"/>
  <c r="AF504" i="1" s="1"/>
  <c r="AE505" i="1"/>
  <c r="AF505" i="1" s="1"/>
  <c r="AE506" i="1"/>
  <c r="AF506" i="1" s="1"/>
  <c r="AE507" i="1"/>
  <c r="AF507" i="1" s="1"/>
  <c r="AE508" i="1"/>
  <c r="AF508" i="1" s="1"/>
  <c r="AE509" i="1"/>
  <c r="AF509" i="1" s="1"/>
  <c r="AE510" i="1"/>
  <c r="AF510" i="1" s="1"/>
  <c r="AE511" i="1"/>
  <c r="AF511" i="1" s="1"/>
  <c r="AE512" i="1"/>
  <c r="AF512" i="1" s="1"/>
  <c r="AE513" i="1"/>
  <c r="AF513" i="1" s="1"/>
  <c r="AE514" i="1"/>
  <c r="AF514" i="1" s="1"/>
  <c r="AE515" i="1"/>
  <c r="AF515" i="1" s="1"/>
  <c r="AE516" i="1"/>
  <c r="AF516" i="1" s="1"/>
  <c r="AE517" i="1"/>
  <c r="AF517" i="1" s="1"/>
  <c r="AE518" i="1"/>
  <c r="AF518" i="1" s="1"/>
  <c r="AE519" i="1"/>
  <c r="AF519" i="1" s="1"/>
  <c r="AE520" i="1"/>
  <c r="AF520" i="1" s="1"/>
  <c r="AE521" i="1"/>
  <c r="AF521" i="1" s="1"/>
  <c r="AE522" i="1"/>
  <c r="AF522" i="1" s="1"/>
  <c r="AE523" i="1"/>
  <c r="AF523" i="1" s="1"/>
  <c r="AE524" i="1"/>
  <c r="AF524" i="1" s="1"/>
  <c r="AE525" i="1"/>
  <c r="AF525" i="1" s="1"/>
  <c r="AE526" i="1"/>
  <c r="AF526" i="1" s="1"/>
  <c r="AE527" i="1"/>
  <c r="AF527" i="1" s="1"/>
  <c r="AE528" i="1"/>
  <c r="AF528" i="1" s="1"/>
  <c r="AE529" i="1"/>
  <c r="AF529" i="1" s="1"/>
  <c r="AE530" i="1"/>
  <c r="AF530" i="1" s="1"/>
  <c r="AE531" i="1"/>
  <c r="AF531" i="1" s="1"/>
  <c r="AE532" i="1"/>
  <c r="AF532" i="1" s="1"/>
  <c r="AE533" i="1"/>
  <c r="AF533" i="1" s="1"/>
  <c r="AE534" i="1"/>
  <c r="AF534" i="1" s="1"/>
  <c r="AE535" i="1"/>
  <c r="AF535" i="1" s="1"/>
  <c r="AE536" i="1"/>
  <c r="AF536" i="1" s="1"/>
  <c r="AE537" i="1"/>
  <c r="AF537" i="1" s="1"/>
  <c r="AE538" i="1"/>
  <c r="AF538" i="1" s="1"/>
  <c r="AE539" i="1"/>
  <c r="AF539" i="1" s="1"/>
  <c r="AE540" i="1"/>
  <c r="AF540" i="1" s="1"/>
  <c r="AE541" i="1"/>
  <c r="AF541" i="1" s="1"/>
  <c r="AE542" i="1"/>
  <c r="AF542" i="1" s="1"/>
  <c r="AE543" i="1"/>
  <c r="AF543" i="1" s="1"/>
  <c r="AE544" i="1"/>
  <c r="AF544" i="1" s="1"/>
  <c r="AE545" i="1"/>
  <c r="AF545" i="1" s="1"/>
  <c r="AE546" i="1"/>
  <c r="AF546" i="1" s="1"/>
  <c r="AE547" i="1"/>
  <c r="AF547" i="1" s="1"/>
  <c r="AE548" i="1"/>
  <c r="AF548" i="1" s="1"/>
  <c r="AE549" i="1"/>
  <c r="AF549" i="1" s="1"/>
  <c r="AE550" i="1"/>
  <c r="AF550" i="1" s="1"/>
  <c r="AE551" i="1"/>
  <c r="AF551" i="1" s="1"/>
  <c r="AE552" i="1"/>
  <c r="AF552" i="1" s="1"/>
  <c r="AE553" i="1"/>
  <c r="AF553" i="1" s="1"/>
  <c r="AE554" i="1"/>
  <c r="AF554" i="1" s="1"/>
  <c r="AE555" i="1"/>
  <c r="AF555" i="1" s="1"/>
  <c r="AE556" i="1"/>
  <c r="AF556" i="1" s="1"/>
  <c r="AE557" i="1"/>
  <c r="AF557" i="1" s="1"/>
  <c r="AE558" i="1"/>
  <c r="AF558" i="1" s="1"/>
  <c r="AE559" i="1"/>
  <c r="AF559" i="1" s="1"/>
  <c r="AE560" i="1"/>
  <c r="AF560" i="1" s="1"/>
  <c r="AE561" i="1"/>
  <c r="AF561" i="1" s="1"/>
  <c r="AE562" i="1"/>
  <c r="AF562" i="1" s="1"/>
  <c r="AE563" i="1"/>
  <c r="AF563" i="1" s="1"/>
  <c r="AE564" i="1"/>
  <c r="AF564" i="1" s="1"/>
  <c r="AE565" i="1"/>
  <c r="AF565" i="1" s="1"/>
  <c r="AE566" i="1"/>
  <c r="AF566" i="1" s="1"/>
  <c r="AE567" i="1"/>
  <c r="AF567" i="1" s="1"/>
  <c r="AE568" i="1"/>
  <c r="AF568" i="1" s="1"/>
  <c r="AE569" i="1"/>
  <c r="AF569" i="1" s="1"/>
  <c r="AE570" i="1"/>
  <c r="AF570" i="1" s="1"/>
  <c r="AE571" i="1"/>
  <c r="AF571" i="1" s="1"/>
  <c r="AE572" i="1"/>
  <c r="AF572" i="1" s="1"/>
  <c r="AE573" i="1"/>
  <c r="AF573" i="1" s="1"/>
  <c r="AE574" i="1"/>
  <c r="AF574" i="1" s="1"/>
  <c r="AE575" i="1"/>
  <c r="AF575" i="1" s="1"/>
  <c r="AE576" i="1"/>
  <c r="AF576" i="1" s="1"/>
  <c r="AE577" i="1"/>
  <c r="AF577" i="1" s="1"/>
  <c r="AE578" i="1"/>
  <c r="AF578" i="1" s="1"/>
  <c r="AE579" i="1"/>
  <c r="AF579" i="1" s="1"/>
  <c r="AE580" i="1"/>
  <c r="AF580" i="1" s="1"/>
  <c r="AE581" i="1"/>
  <c r="AF581" i="1" s="1"/>
  <c r="AE582" i="1"/>
  <c r="AF582" i="1" s="1"/>
  <c r="AE583" i="1"/>
  <c r="AF583" i="1" s="1"/>
  <c r="AE584" i="1"/>
  <c r="AF584" i="1" s="1"/>
  <c r="AE585" i="1"/>
  <c r="AF585" i="1" s="1"/>
  <c r="AE586" i="1"/>
  <c r="AF586" i="1" s="1"/>
  <c r="AE587" i="1"/>
  <c r="AF587" i="1" s="1"/>
  <c r="AE588" i="1"/>
  <c r="AF588" i="1" s="1"/>
  <c r="AE589" i="1"/>
  <c r="AF589" i="1" s="1"/>
  <c r="AE590" i="1"/>
  <c r="AF590" i="1" s="1"/>
  <c r="AE591" i="1"/>
  <c r="AF591" i="1" s="1"/>
  <c r="AE592" i="1"/>
  <c r="AF592" i="1" s="1"/>
  <c r="AE593" i="1"/>
  <c r="AF593" i="1" s="1"/>
  <c r="AE594" i="1"/>
  <c r="AF594" i="1" s="1"/>
  <c r="AE595" i="1"/>
  <c r="AF595" i="1" s="1"/>
  <c r="AE596" i="1"/>
  <c r="AF596" i="1" s="1"/>
  <c r="AE597" i="1"/>
  <c r="AF597" i="1" s="1"/>
  <c r="AE598" i="1"/>
  <c r="AF598" i="1" s="1"/>
  <c r="AE599" i="1"/>
  <c r="AF599" i="1" s="1"/>
  <c r="AE600" i="1"/>
  <c r="AF600" i="1" s="1"/>
  <c r="AE601" i="1"/>
  <c r="AF601" i="1" s="1"/>
  <c r="AE602" i="1"/>
  <c r="AF602" i="1" s="1"/>
  <c r="AE603" i="1"/>
  <c r="AF603" i="1" s="1"/>
  <c r="AE604" i="1"/>
  <c r="AF604" i="1" s="1"/>
  <c r="AE605" i="1"/>
  <c r="AF605" i="1" s="1"/>
  <c r="AE606" i="1"/>
  <c r="AF606" i="1" s="1"/>
  <c r="AE607" i="1"/>
  <c r="AF607" i="1" s="1"/>
  <c r="AE608" i="1"/>
  <c r="AF608" i="1" s="1"/>
  <c r="AE609" i="1"/>
  <c r="AF609" i="1" s="1"/>
  <c r="AE610" i="1"/>
  <c r="AF610" i="1" s="1"/>
  <c r="AE611" i="1"/>
  <c r="AF611" i="1" s="1"/>
  <c r="AE612" i="1"/>
  <c r="AF612" i="1" s="1"/>
  <c r="AE613" i="1"/>
  <c r="AF613" i="1" s="1"/>
  <c r="AE614" i="1"/>
  <c r="AF614" i="1" s="1"/>
  <c r="AE615" i="1"/>
  <c r="AF615" i="1" s="1"/>
  <c r="AE616" i="1"/>
  <c r="AF616" i="1" s="1"/>
  <c r="AE617" i="1"/>
  <c r="AF617" i="1" s="1"/>
  <c r="AE618" i="1"/>
  <c r="AF618" i="1" s="1"/>
  <c r="AE619" i="1"/>
  <c r="AF619" i="1" s="1"/>
  <c r="AE620" i="1"/>
  <c r="AF620" i="1" s="1"/>
  <c r="AE621" i="1"/>
  <c r="AF621" i="1" s="1"/>
  <c r="AE622" i="1"/>
  <c r="AF622" i="1" s="1"/>
  <c r="AE623" i="1"/>
  <c r="AF623" i="1" s="1"/>
  <c r="AE624" i="1"/>
  <c r="AF624" i="1" s="1"/>
  <c r="AE625" i="1"/>
  <c r="AF625" i="1" s="1"/>
  <c r="AE626" i="1"/>
  <c r="AF626" i="1" s="1"/>
  <c r="AE627" i="1"/>
  <c r="AF627" i="1" s="1"/>
  <c r="AE628" i="1"/>
  <c r="AF628" i="1" s="1"/>
  <c r="AE629" i="1"/>
  <c r="AF629" i="1" s="1"/>
  <c r="AE630" i="1"/>
  <c r="AF630" i="1" s="1"/>
  <c r="AE631" i="1"/>
  <c r="AF631" i="1" s="1"/>
  <c r="AE632" i="1"/>
  <c r="AF632" i="1" s="1"/>
  <c r="AE633" i="1"/>
  <c r="AF633" i="1" s="1"/>
  <c r="AE634" i="1"/>
  <c r="AF634" i="1" s="1"/>
  <c r="AE635" i="1"/>
  <c r="AF635" i="1" s="1"/>
  <c r="AE636" i="1"/>
  <c r="AF636" i="1" s="1"/>
  <c r="AE637" i="1"/>
  <c r="AF637" i="1" s="1"/>
  <c r="AE638" i="1"/>
  <c r="AF638" i="1" s="1"/>
  <c r="AE639" i="1"/>
  <c r="AF639" i="1" s="1"/>
  <c r="AE640" i="1"/>
  <c r="AF640" i="1" s="1"/>
  <c r="AE641" i="1"/>
  <c r="AF641" i="1" s="1"/>
  <c r="AE642" i="1"/>
  <c r="AF642" i="1" s="1"/>
  <c r="AE643" i="1"/>
  <c r="AF643" i="1" s="1"/>
  <c r="AE644" i="1"/>
  <c r="AF644" i="1" s="1"/>
  <c r="AE645" i="1"/>
  <c r="AF645" i="1" s="1"/>
  <c r="AE646" i="1"/>
  <c r="AF646" i="1" s="1"/>
  <c r="AE647" i="1"/>
  <c r="AF647" i="1" s="1"/>
  <c r="AE648" i="1"/>
  <c r="AF648" i="1" s="1"/>
  <c r="AE649" i="1"/>
  <c r="AF649" i="1" s="1"/>
  <c r="AE650" i="1"/>
  <c r="AF650" i="1" s="1"/>
  <c r="AE651" i="1"/>
  <c r="AF651" i="1" s="1"/>
  <c r="AE652" i="1"/>
  <c r="AF652" i="1" s="1"/>
  <c r="AE653" i="1"/>
  <c r="AF653" i="1" s="1"/>
  <c r="AE654" i="1"/>
  <c r="AF654" i="1" s="1"/>
  <c r="AE655" i="1"/>
  <c r="AF655" i="1" s="1"/>
  <c r="AE656" i="1"/>
  <c r="AF656" i="1" s="1"/>
  <c r="AE657" i="1"/>
  <c r="AF657" i="1" s="1"/>
  <c r="AE658" i="1"/>
  <c r="AF658" i="1" s="1"/>
  <c r="AE659" i="1"/>
  <c r="AF659" i="1" s="1"/>
  <c r="AE660" i="1"/>
  <c r="AF660" i="1" s="1"/>
  <c r="AE661" i="1"/>
  <c r="AF661" i="1" s="1"/>
  <c r="AE662" i="1"/>
  <c r="AF662" i="1" s="1"/>
  <c r="AE663" i="1"/>
  <c r="AF663" i="1" s="1"/>
  <c r="AE664" i="1"/>
  <c r="AF664" i="1" s="1"/>
  <c r="AE665" i="1"/>
  <c r="AF665" i="1" s="1"/>
  <c r="AE666" i="1"/>
  <c r="AF666" i="1" s="1"/>
  <c r="AE667" i="1"/>
  <c r="AF667" i="1" s="1"/>
  <c r="AE668" i="1"/>
  <c r="AF668" i="1" s="1"/>
  <c r="AE669" i="1"/>
  <c r="AF669" i="1" s="1"/>
  <c r="AE670" i="1"/>
  <c r="AF670" i="1" s="1"/>
  <c r="AE671" i="1"/>
  <c r="AF671" i="1" s="1"/>
  <c r="AE672" i="1"/>
  <c r="AF672" i="1" s="1"/>
  <c r="AE673" i="1"/>
  <c r="AF673" i="1" s="1"/>
  <c r="AE674" i="1"/>
  <c r="AF674" i="1" s="1"/>
  <c r="AE675" i="1"/>
  <c r="AF675" i="1" s="1"/>
  <c r="AE676" i="1"/>
  <c r="AF676" i="1" s="1"/>
  <c r="AE677" i="1"/>
  <c r="AF677" i="1" s="1"/>
  <c r="AE678" i="1"/>
  <c r="AF678" i="1" s="1"/>
  <c r="AE679" i="1"/>
  <c r="AF679" i="1" s="1"/>
  <c r="AE680" i="1"/>
  <c r="AF680" i="1" s="1"/>
  <c r="AE681" i="1"/>
  <c r="AF681" i="1" s="1"/>
  <c r="AE682" i="1"/>
  <c r="AF682" i="1" s="1"/>
  <c r="AE683" i="1"/>
  <c r="AF683" i="1" s="1"/>
  <c r="AE684" i="1"/>
  <c r="AF684" i="1" s="1"/>
  <c r="AE685" i="1"/>
  <c r="AF685" i="1" s="1"/>
  <c r="AE686" i="1"/>
  <c r="AF686" i="1" s="1"/>
  <c r="AE687" i="1"/>
  <c r="AF687" i="1" s="1"/>
  <c r="AE688" i="1"/>
  <c r="AF688" i="1" s="1"/>
  <c r="AE689" i="1"/>
  <c r="AF689" i="1" s="1"/>
  <c r="AE690" i="1"/>
  <c r="AF690" i="1" s="1"/>
  <c r="AE691" i="1"/>
  <c r="AF691" i="1" s="1"/>
  <c r="AE692" i="1"/>
  <c r="AF692" i="1" s="1"/>
  <c r="AE693" i="1"/>
  <c r="AF693" i="1" s="1"/>
  <c r="AE694" i="1"/>
  <c r="AF694" i="1" s="1"/>
  <c r="AE695" i="1"/>
  <c r="AF695" i="1" s="1"/>
  <c r="AE696" i="1"/>
  <c r="AF696" i="1" s="1"/>
  <c r="AE697" i="1"/>
  <c r="AF697" i="1" s="1"/>
  <c r="AE698" i="1"/>
  <c r="AF698" i="1" s="1"/>
  <c r="AE699" i="1"/>
  <c r="AF699" i="1" s="1"/>
  <c r="AE700" i="1"/>
  <c r="AF700" i="1" s="1"/>
  <c r="AE701" i="1"/>
  <c r="AF701" i="1" s="1"/>
  <c r="AE702" i="1"/>
  <c r="AF702" i="1" s="1"/>
  <c r="AE703" i="1"/>
  <c r="AF703" i="1" s="1"/>
  <c r="AE704" i="1"/>
  <c r="AF704" i="1" s="1"/>
  <c r="AE705" i="1"/>
  <c r="AF705" i="1" s="1"/>
  <c r="AE706" i="1"/>
  <c r="AF706" i="1" s="1"/>
  <c r="AE707" i="1"/>
  <c r="AF707" i="1" s="1"/>
  <c r="AE708" i="1"/>
  <c r="AF708" i="1" s="1"/>
  <c r="AE709" i="1"/>
  <c r="AF709" i="1" s="1"/>
  <c r="AE710" i="1"/>
  <c r="AF710" i="1" s="1"/>
  <c r="AE711" i="1"/>
  <c r="AF711" i="1" s="1"/>
  <c r="AE712" i="1"/>
  <c r="AF712" i="1" s="1"/>
  <c r="AE713" i="1"/>
  <c r="AF713" i="1" s="1"/>
  <c r="AE714" i="1"/>
  <c r="AF714" i="1" s="1"/>
  <c r="AE715" i="1"/>
  <c r="AF715" i="1" s="1"/>
  <c r="AE716" i="1"/>
  <c r="AF716" i="1" s="1"/>
  <c r="AE717" i="1"/>
  <c r="AF717" i="1" s="1"/>
  <c r="AE718" i="1"/>
  <c r="AF718" i="1" s="1"/>
  <c r="AE719" i="1"/>
  <c r="AF719" i="1" s="1"/>
  <c r="AE720" i="1"/>
  <c r="AF720" i="1" s="1"/>
  <c r="AE721" i="1"/>
  <c r="AF721" i="1" s="1"/>
  <c r="AE722" i="1"/>
  <c r="AF722" i="1" s="1"/>
  <c r="AE723" i="1"/>
  <c r="AF723" i="1" s="1"/>
  <c r="AE724" i="1"/>
  <c r="AF724" i="1" s="1"/>
  <c r="AE725" i="1"/>
  <c r="AF725" i="1" s="1"/>
  <c r="AE726" i="1"/>
  <c r="AF726" i="1" s="1"/>
  <c r="AE727" i="1"/>
  <c r="AF727" i="1" s="1"/>
  <c r="AE728" i="1"/>
  <c r="AF728" i="1" s="1"/>
  <c r="AE729" i="1"/>
  <c r="AF729" i="1" s="1"/>
  <c r="AE730" i="1"/>
  <c r="AF730" i="1" s="1"/>
  <c r="AE731" i="1"/>
  <c r="AF731" i="1" s="1"/>
  <c r="AE732" i="1"/>
  <c r="AF732" i="1" s="1"/>
  <c r="AE733" i="1"/>
  <c r="AF733" i="1" s="1"/>
  <c r="AE734" i="1"/>
  <c r="AF734" i="1" s="1"/>
  <c r="AE735" i="1"/>
  <c r="AF735" i="1" s="1"/>
  <c r="AE736" i="1"/>
  <c r="AF736" i="1" s="1"/>
  <c r="AE737" i="1"/>
  <c r="AF737" i="1" s="1"/>
  <c r="AE738" i="1"/>
  <c r="AF738" i="1" s="1"/>
  <c r="AE739" i="1"/>
  <c r="AF739" i="1" s="1"/>
  <c r="AE740" i="1"/>
  <c r="AF740" i="1" s="1"/>
  <c r="AE741" i="1"/>
  <c r="AF741" i="1" s="1"/>
  <c r="AE742" i="1"/>
  <c r="AF742" i="1" s="1"/>
  <c r="AE743" i="1"/>
  <c r="AF743" i="1" s="1"/>
  <c r="AE744" i="1"/>
  <c r="AF744" i="1" s="1"/>
  <c r="AE745" i="1"/>
  <c r="AF745" i="1" s="1"/>
  <c r="AE746" i="1"/>
  <c r="AF746" i="1" s="1"/>
  <c r="AE747" i="1"/>
  <c r="AF747" i="1" s="1"/>
  <c r="AE748" i="1"/>
  <c r="AF748" i="1" s="1"/>
  <c r="AE749" i="1"/>
  <c r="AF749" i="1" s="1"/>
  <c r="AE750" i="1"/>
  <c r="AF750" i="1" s="1"/>
  <c r="AE751" i="1"/>
  <c r="AF751" i="1" s="1"/>
  <c r="AE752" i="1"/>
  <c r="AF752" i="1" s="1"/>
  <c r="AE753" i="1"/>
  <c r="AF753" i="1" s="1"/>
  <c r="AE754" i="1"/>
  <c r="AF754" i="1" s="1"/>
  <c r="AE755" i="1"/>
  <c r="AF755" i="1" s="1"/>
  <c r="AE756" i="1"/>
  <c r="AF756" i="1" s="1"/>
  <c r="AE757" i="1"/>
  <c r="AF757" i="1" s="1"/>
  <c r="AE2" i="1"/>
  <c r="AF2" i="1" s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BA167" i="1"/>
  <c r="BA168" i="1"/>
  <c r="BA169" i="1"/>
  <c r="BA170" i="1"/>
  <c r="BA171" i="1"/>
  <c r="BA172" i="1"/>
  <c r="BA173" i="1"/>
  <c r="BA174" i="1"/>
  <c r="BA175" i="1"/>
  <c r="BA176" i="1"/>
  <c r="BA177" i="1"/>
  <c r="BA178" i="1"/>
  <c r="BA179" i="1"/>
  <c r="BA180" i="1"/>
  <c r="BA181" i="1"/>
  <c r="BA182" i="1"/>
  <c r="BA183" i="1"/>
  <c r="BA184" i="1"/>
  <c r="BA185" i="1"/>
  <c r="BA186" i="1"/>
  <c r="BA187" i="1"/>
  <c r="BA188" i="1"/>
  <c r="BA189" i="1"/>
  <c r="BA190" i="1"/>
  <c r="BA191" i="1"/>
  <c r="BA192" i="1"/>
  <c r="BA193" i="1"/>
  <c r="BA194" i="1"/>
  <c r="BA195" i="1"/>
  <c r="BA196" i="1"/>
  <c r="BA197" i="1"/>
  <c r="BA198" i="1"/>
  <c r="BA199" i="1"/>
  <c r="BA200" i="1"/>
  <c r="BA201" i="1"/>
  <c r="BA202" i="1"/>
  <c r="BA203" i="1"/>
  <c r="BA204" i="1"/>
  <c r="BA205" i="1"/>
  <c r="BA206" i="1"/>
  <c r="BA207" i="1"/>
  <c r="BA208" i="1"/>
  <c r="BA209" i="1"/>
  <c r="BA210" i="1"/>
  <c r="BA211" i="1"/>
  <c r="BA212" i="1"/>
  <c r="BA213" i="1"/>
  <c r="BA214" i="1"/>
  <c r="BA215" i="1"/>
  <c r="BA216" i="1"/>
  <c r="BA217" i="1"/>
  <c r="BA218" i="1"/>
  <c r="BA219" i="1"/>
  <c r="BA220" i="1"/>
  <c r="BA221" i="1"/>
  <c r="BA222" i="1"/>
  <c r="BA223" i="1"/>
  <c r="BA224" i="1"/>
  <c r="BA225" i="1"/>
  <c r="BA226" i="1"/>
  <c r="BA227" i="1"/>
  <c r="BA228" i="1"/>
  <c r="BA229" i="1"/>
  <c r="BA230" i="1"/>
  <c r="BA231" i="1"/>
  <c r="BA232" i="1"/>
  <c r="BA233" i="1"/>
  <c r="BA234" i="1"/>
  <c r="BA235" i="1"/>
  <c r="BA236" i="1"/>
  <c r="BA237" i="1"/>
  <c r="BA238" i="1"/>
  <c r="BA239" i="1"/>
  <c r="BA240" i="1"/>
  <c r="BA241" i="1"/>
  <c r="BA242" i="1"/>
  <c r="BA243" i="1"/>
  <c r="BA244" i="1"/>
  <c r="BA245" i="1"/>
  <c r="BA246" i="1"/>
  <c r="BA247" i="1"/>
  <c r="BA248" i="1"/>
  <c r="BA249" i="1"/>
  <c r="BA250" i="1"/>
  <c r="BA251" i="1"/>
  <c r="BA252" i="1"/>
  <c r="BA253" i="1"/>
  <c r="BA254" i="1"/>
  <c r="BA255" i="1"/>
  <c r="BA256" i="1"/>
  <c r="BA257" i="1"/>
  <c r="BA258" i="1"/>
  <c r="BA259" i="1"/>
  <c r="BA260" i="1"/>
  <c r="BA261" i="1"/>
  <c r="BA262" i="1"/>
  <c r="BA263" i="1"/>
  <c r="BA264" i="1"/>
  <c r="BA265" i="1"/>
  <c r="BA266" i="1"/>
  <c r="BA267" i="1"/>
  <c r="BA268" i="1"/>
  <c r="BA269" i="1"/>
  <c r="BA270" i="1"/>
  <c r="BA271" i="1"/>
  <c r="BA272" i="1"/>
  <c r="BA273" i="1"/>
  <c r="BA274" i="1"/>
  <c r="BA275" i="1"/>
  <c r="BA276" i="1"/>
  <c r="BA277" i="1"/>
  <c r="BA278" i="1"/>
  <c r="BA279" i="1"/>
  <c r="BA280" i="1"/>
  <c r="BA281" i="1"/>
  <c r="BA282" i="1"/>
  <c r="BA283" i="1"/>
  <c r="BA284" i="1"/>
  <c r="BA285" i="1"/>
  <c r="BA286" i="1"/>
  <c r="BA287" i="1"/>
  <c r="BA288" i="1"/>
  <c r="BA289" i="1"/>
  <c r="BA290" i="1"/>
  <c r="BA291" i="1"/>
  <c r="BA292" i="1"/>
  <c r="BA293" i="1"/>
  <c r="BA294" i="1"/>
  <c r="BA295" i="1"/>
  <c r="BA296" i="1"/>
  <c r="BA297" i="1"/>
  <c r="BA298" i="1"/>
  <c r="BA299" i="1"/>
  <c r="BA300" i="1"/>
  <c r="BA301" i="1"/>
  <c r="BA302" i="1"/>
  <c r="BA303" i="1"/>
  <c r="BA304" i="1"/>
  <c r="BA305" i="1"/>
  <c r="BA306" i="1"/>
  <c r="BA307" i="1"/>
  <c r="BA308" i="1"/>
  <c r="BA309" i="1"/>
  <c r="BA310" i="1"/>
  <c r="BA311" i="1"/>
  <c r="BA312" i="1"/>
  <c r="BA313" i="1"/>
  <c r="BA314" i="1"/>
  <c r="BA315" i="1"/>
  <c r="BA316" i="1"/>
  <c r="BA317" i="1"/>
  <c r="BA318" i="1"/>
  <c r="BA319" i="1"/>
  <c r="BA320" i="1"/>
  <c r="BA321" i="1"/>
  <c r="BA322" i="1"/>
  <c r="BA323" i="1"/>
  <c r="BA324" i="1"/>
  <c r="BA325" i="1"/>
  <c r="BA326" i="1"/>
  <c r="BA327" i="1"/>
  <c r="BA328" i="1"/>
  <c r="BA329" i="1"/>
  <c r="BA330" i="1"/>
  <c r="BA331" i="1"/>
  <c r="BA332" i="1"/>
  <c r="BA333" i="1"/>
  <c r="BA334" i="1"/>
  <c r="BA335" i="1"/>
  <c r="BA336" i="1"/>
  <c r="BA337" i="1"/>
  <c r="BA338" i="1"/>
  <c r="BA339" i="1"/>
  <c r="BA340" i="1"/>
  <c r="BA341" i="1"/>
  <c r="BA342" i="1"/>
  <c r="BA343" i="1"/>
  <c r="BA344" i="1"/>
  <c r="BA345" i="1"/>
  <c r="BA346" i="1"/>
  <c r="BA347" i="1"/>
  <c r="BA348" i="1"/>
  <c r="BA349" i="1"/>
  <c r="BA350" i="1"/>
  <c r="BA351" i="1"/>
  <c r="BA352" i="1"/>
  <c r="BA353" i="1"/>
  <c r="BA354" i="1"/>
  <c r="BA355" i="1"/>
  <c r="BA356" i="1"/>
  <c r="BA357" i="1"/>
  <c r="BA358" i="1"/>
  <c r="BA359" i="1"/>
  <c r="BA360" i="1"/>
  <c r="BA361" i="1"/>
  <c r="BA362" i="1"/>
  <c r="BA363" i="1"/>
  <c r="BA364" i="1"/>
  <c r="BA365" i="1"/>
  <c r="BA366" i="1"/>
  <c r="BA367" i="1"/>
  <c r="BA368" i="1"/>
  <c r="BA369" i="1"/>
  <c r="BA370" i="1"/>
  <c r="BA371" i="1"/>
  <c r="BA372" i="1"/>
  <c r="BA373" i="1"/>
  <c r="BA374" i="1"/>
  <c r="BA375" i="1"/>
  <c r="BA376" i="1"/>
  <c r="BA377" i="1"/>
  <c r="BA378" i="1"/>
  <c r="BA379" i="1"/>
  <c r="BA380" i="1"/>
  <c r="BA381" i="1"/>
  <c r="BA382" i="1"/>
  <c r="BA383" i="1"/>
  <c r="BA384" i="1"/>
  <c r="BA385" i="1"/>
  <c r="BA386" i="1"/>
  <c r="BA387" i="1"/>
  <c r="BA388" i="1"/>
  <c r="BA389" i="1"/>
  <c r="BA390" i="1"/>
  <c r="BA391" i="1"/>
  <c r="BA392" i="1"/>
  <c r="BA393" i="1"/>
  <c r="BA394" i="1"/>
  <c r="BA395" i="1"/>
  <c r="BA396" i="1"/>
  <c r="BA397" i="1"/>
  <c r="BA398" i="1"/>
  <c r="BA399" i="1"/>
  <c r="BA400" i="1"/>
  <c r="BA401" i="1"/>
  <c r="BA402" i="1"/>
  <c r="BA403" i="1"/>
  <c r="BA404" i="1"/>
  <c r="BA405" i="1"/>
  <c r="BA406" i="1"/>
  <c r="BA407" i="1"/>
  <c r="BA408" i="1"/>
  <c r="BA409" i="1"/>
  <c r="BA410" i="1"/>
  <c r="BA411" i="1"/>
  <c r="BA412" i="1"/>
  <c r="BA413" i="1"/>
  <c r="BA414" i="1"/>
  <c r="BA415" i="1"/>
  <c r="BA416" i="1"/>
  <c r="BA417" i="1"/>
  <c r="BA418" i="1"/>
  <c r="BA419" i="1"/>
  <c r="BA420" i="1"/>
  <c r="BA421" i="1"/>
  <c r="BA422" i="1"/>
  <c r="BA423" i="1"/>
  <c r="BA424" i="1"/>
  <c r="BA425" i="1"/>
  <c r="BA426" i="1"/>
  <c r="BA427" i="1"/>
  <c r="BA428" i="1"/>
  <c r="BA429" i="1"/>
  <c r="BA430" i="1"/>
  <c r="BA431" i="1"/>
  <c r="BA432" i="1"/>
  <c r="BA433" i="1"/>
  <c r="BA434" i="1"/>
  <c r="BA435" i="1"/>
  <c r="BA436" i="1"/>
  <c r="BA437" i="1"/>
  <c r="BA438" i="1"/>
  <c r="BA439" i="1"/>
  <c r="BA440" i="1"/>
  <c r="BA441" i="1"/>
  <c r="BA442" i="1"/>
  <c r="BA443" i="1"/>
  <c r="BA444" i="1"/>
  <c r="BA445" i="1"/>
  <c r="BA446" i="1"/>
  <c r="BA447" i="1"/>
  <c r="BA448" i="1"/>
  <c r="BA449" i="1"/>
  <c r="BA450" i="1"/>
  <c r="BA451" i="1"/>
  <c r="BA452" i="1"/>
  <c r="BA453" i="1"/>
  <c r="BA454" i="1"/>
  <c r="BA455" i="1"/>
  <c r="BA456" i="1"/>
  <c r="BA457" i="1"/>
  <c r="BA458" i="1"/>
  <c r="BA459" i="1"/>
  <c r="BA460" i="1"/>
  <c r="BA461" i="1"/>
  <c r="BA462" i="1"/>
  <c r="BA463" i="1"/>
  <c r="BA464" i="1"/>
  <c r="BA465" i="1"/>
  <c r="BA466" i="1"/>
  <c r="BA467" i="1"/>
  <c r="BA468" i="1"/>
  <c r="BA469" i="1"/>
  <c r="BA470" i="1"/>
  <c r="BA471" i="1"/>
  <c r="BA472" i="1"/>
  <c r="BA473" i="1"/>
  <c r="BA474" i="1"/>
  <c r="BA475" i="1"/>
  <c r="BA476" i="1"/>
  <c r="BA477" i="1"/>
  <c r="BA478" i="1"/>
  <c r="BA479" i="1"/>
  <c r="BA480" i="1"/>
  <c r="BA481" i="1"/>
  <c r="BA482" i="1"/>
  <c r="BA483" i="1"/>
  <c r="BA484" i="1"/>
  <c r="BA485" i="1"/>
  <c r="BA486" i="1"/>
  <c r="BA487" i="1"/>
  <c r="BA488" i="1"/>
  <c r="BA489" i="1"/>
  <c r="BA490" i="1"/>
  <c r="BA491" i="1"/>
  <c r="BA492" i="1"/>
  <c r="BA493" i="1"/>
  <c r="BA494" i="1"/>
  <c r="BA495" i="1"/>
  <c r="BA496" i="1"/>
  <c r="BA497" i="1"/>
  <c r="BA498" i="1"/>
  <c r="BA499" i="1"/>
  <c r="BA500" i="1"/>
  <c r="BA501" i="1"/>
  <c r="BA502" i="1"/>
  <c r="BA503" i="1"/>
  <c r="BA504" i="1"/>
  <c r="BA505" i="1"/>
  <c r="BA506" i="1"/>
  <c r="BA507" i="1"/>
  <c r="BA508" i="1"/>
  <c r="BA509" i="1"/>
  <c r="BA510" i="1"/>
  <c r="BA511" i="1"/>
  <c r="BA512" i="1"/>
  <c r="BA513" i="1"/>
  <c r="BA514" i="1"/>
  <c r="BA515" i="1"/>
  <c r="BA516" i="1"/>
  <c r="BA517" i="1"/>
  <c r="BA518" i="1"/>
  <c r="BA519" i="1"/>
  <c r="BA520" i="1"/>
  <c r="BA521" i="1"/>
  <c r="BA522" i="1"/>
  <c r="BA523" i="1"/>
  <c r="BA524" i="1"/>
  <c r="BA525" i="1"/>
  <c r="BA526" i="1"/>
  <c r="BA527" i="1"/>
  <c r="BA528" i="1"/>
  <c r="BA529" i="1"/>
  <c r="BA530" i="1"/>
  <c r="BA531" i="1"/>
  <c r="BA532" i="1"/>
  <c r="BA533" i="1"/>
  <c r="BA534" i="1"/>
  <c r="BA535" i="1"/>
  <c r="BA536" i="1"/>
  <c r="BA537" i="1"/>
  <c r="BA538" i="1"/>
  <c r="BA539" i="1"/>
  <c r="BA540" i="1"/>
  <c r="BA541" i="1"/>
  <c r="BA542" i="1"/>
  <c r="BA543" i="1"/>
  <c r="BA544" i="1"/>
  <c r="BA545" i="1"/>
  <c r="BA546" i="1"/>
  <c r="BA547" i="1"/>
  <c r="BA548" i="1"/>
  <c r="BA549" i="1"/>
  <c r="BA550" i="1"/>
  <c r="BA551" i="1"/>
  <c r="BA552" i="1"/>
  <c r="BA553" i="1"/>
  <c r="BA554" i="1"/>
  <c r="BA555" i="1"/>
  <c r="BA556" i="1"/>
  <c r="BA557" i="1"/>
  <c r="BA558" i="1"/>
  <c r="BA559" i="1"/>
  <c r="BA560" i="1"/>
  <c r="BA561" i="1"/>
  <c r="BA562" i="1"/>
  <c r="BA563" i="1"/>
  <c r="BA564" i="1"/>
  <c r="BA565" i="1"/>
  <c r="BA566" i="1"/>
  <c r="BA567" i="1"/>
  <c r="BA568" i="1"/>
  <c r="BA569" i="1"/>
  <c r="BA570" i="1"/>
  <c r="BA571" i="1"/>
  <c r="BA572" i="1"/>
  <c r="BA573" i="1"/>
  <c r="BA574" i="1"/>
  <c r="BA575" i="1"/>
  <c r="BA576" i="1"/>
  <c r="BA577" i="1"/>
  <c r="BA578" i="1"/>
  <c r="BA579" i="1"/>
  <c r="BA580" i="1"/>
  <c r="BA581" i="1"/>
  <c r="BA582" i="1"/>
  <c r="BA583" i="1"/>
  <c r="BA584" i="1"/>
  <c r="BA585" i="1"/>
  <c r="BA586" i="1"/>
  <c r="BA587" i="1"/>
  <c r="BA588" i="1"/>
  <c r="BA589" i="1"/>
  <c r="BA590" i="1"/>
  <c r="BA591" i="1"/>
  <c r="BA592" i="1"/>
  <c r="BA593" i="1"/>
  <c r="BA594" i="1"/>
  <c r="BA595" i="1"/>
  <c r="BA596" i="1"/>
  <c r="BA597" i="1"/>
  <c r="BA598" i="1"/>
  <c r="BA599" i="1"/>
  <c r="BA600" i="1"/>
  <c r="BA601" i="1"/>
  <c r="BA602" i="1"/>
  <c r="BA603" i="1"/>
  <c r="BA604" i="1"/>
  <c r="BA605" i="1"/>
  <c r="BA606" i="1"/>
  <c r="BA607" i="1"/>
  <c r="BA608" i="1"/>
  <c r="BA609" i="1"/>
  <c r="BA610" i="1"/>
  <c r="BA611" i="1"/>
  <c r="BA612" i="1"/>
  <c r="BA613" i="1"/>
  <c r="BA614" i="1"/>
  <c r="BA615" i="1"/>
  <c r="BA616" i="1"/>
  <c r="BA617" i="1"/>
  <c r="BA618" i="1"/>
  <c r="BA619" i="1"/>
  <c r="BA620" i="1"/>
  <c r="BA621" i="1"/>
  <c r="BA622" i="1"/>
  <c r="BA623" i="1"/>
  <c r="BA624" i="1"/>
  <c r="BA625" i="1"/>
  <c r="BA626" i="1"/>
  <c r="BA627" i="1"/>
  <c r="BA628" i="1"/>
  <c r="BA629" i="1"/>
  <c r="BA630" i="1"/>
  <c r="BA631" i="1"/>
  <c r="BA632" i="1"/>
  <c r="BA633" i="1"/>
  <c r="BA634" i="1"/>
  <c r="BA635" i="1"/>
  <c r="BA636" i="1"/>
  <c r="BA637" i="1"/>
  <c r="BA638" i="1"/>
  <c r="BA639" i="1"/>
  <c r="BA640" i="1"/>
  <c r="BA641" i="1"/>
  <c r="BA642" i="1"/>
  <c r="BA643" i="1"/>
  <c r="BA644" i="1"/>
  <c r="BA645" i="1"/>
  <c r="BA646" i="1"/>
  <c r="BA647" i="1"/>
  <c r="BA648" i="1"/>
  <c r="BA649" i="1"/>
  <c r="BA650" i="1"/>
  <c r="BA651" i="1"/>
  <c r="BA652" i="1"/>
  <c r="BA653" i="1"/>
  <c r="BA654" i="1"/>
  <c r="BA655" i="1"/>
  <c r="BA656" i="1"/>
  <c r="BA657" i="1"/>
  <c r="BA658" i="1"/>
  <c r="BA659" i="1"/>
  <c r="BA660" i="1"/>
  <c r="BA661" i="1"/>
  <c r="BA662" i="1"/>
  <c r="BA663" i="1"/>
  <c r="BA664" i="1"/>
  <c r="BA665" i="1"/>
  <c r="BA666" i="1"/>
  <c r="BA667" i="1"/>
  <c r="BA668" i="1"/>
  <c r="BA669" i="1"/>
  <c r="BA670" i="1"/>
  <c r="BA671" i="1"/>
  <c r="BA672" i="1"/>
  <c r="BA673" i="1"/>
  <c r="BA674" i="1"/>
  <c r="BA675" i="1"/>
  <c r="BA676" i="1"/>
  <c r="BA677" i="1"/>
  <c r="BA678" i="1"/>
  <c r="BA679" i="1"/>
  <c r="BA680" i="1"/>
  <c r="BA681" i="1"/>
  <c r="BA682" i="1"/>
  <c r="BA683" i="1"/>
  <c r="BA684" i="1"/>
  <c r="BA685" i="1"/>
  <c r="BA686" i="1"/>
  <c r="BA687" i="1"/>
  <c r="BA688" i="1"/>
  <c r="BA689" i="1"/>
  <c r="BA690" i="1"/>
  <c r="BA691" i="1"/>
  <c r="BA692" i="1"/>
  <c r="BA693" i="1"/>
  <c r="BA694" i="1"/>
  <c r="BA695" i="1"/>
  <c r="BA696" i="1"/>
  <c r="BA697" i="1"/>
  <c r="BA698" i="1"/>
  <c r="BA699" i="1"/>
  <c r="BA700" i="1"/>
  <c r="BA701" i="1"/>
  <c r="BA702" i="1"/>
  <c r="BA703" i="1"/>
  <c r="BA704" i="1"/>
  <c r="BA705" i="1"/>
  <c r="BA706" i="1"/>
  <c r="BA707" i="1"/>
  <c r="BA708" i="1"/>
  <c r="BA709" i="1"/>
  <c r="BA710" i="1"/>
  <c r="BA711" i="1"/>
  <c r="BA712" i="1"/>
  <c r="BA713" i="1"/>
  <c r="BA714" i="1"/>
  <c r="BA715" i="1"/>
  <c r="BA716" i="1"/>
  <c r="BA717" i="1"/>
  <c r="BA718" i="1"/>
  <c r="BA719" i="1"/>
  <c r="BA720" i="1"/>
  <c r="BA721" i="1"/>
  <c r="BA722" i="1"/>
  <c r="BA723" i="1"/>
  <c r="BA724" i="1"/>
  <c r="BA725" i="1"/>
  <c r="BA726" i="1"/>
  <c r="BA727" i="1"/>
  <c r="BA728" i="1"/>
  <c r="BA729" i="1"/>
  <c r="BA730" i="1"/>
  <c r="BA731" i="1"/>
  <c r="BA732" i="1"/>
  <c r="BA733" i="1"/>
  <c r="BA734" i="1"/>
  <c r="BA735" i="1"/>
  <c r="BA736" i="1"/>
  <c r="BA737" i="1"/>
  <c r="BA738" i="1"/>
  <c r="BA739" i="1"/>
  <c r="BA740" i="1"/>
  <c r="BA741" i="1"/>
  <c r="BA742" i="1"/>
  <c r="BA743" i="1"/>
  <c r="BA744" i="1"/>
  <c r="BA745" i="1"/>
  <c r="BA746" i="1"/>
  <c r="BA747" i="1"/>
  <c r="BA748" i="1"/>
  <c r="BA749" i="1"/>
  <c r="BA750" i="1"/>
  <c r="BA751" i="1"/>
  <c r="BA752" i="1"/>
  <c r="BA753" i="1"/>
  <c r="BA754" i="1"/>
  <c r="BA755" i="1"/>
  <c r="BA756" i="1"/>
  <c r="BA757" i="1"/>
  <c r="BA2" i="1"/>
  <c r="AI3" i="2"/>
  <c r="AI4" i="2"/>
  <c r="AI5" i="2"/>
  <c r="AI6" i="2"/>
  <c r="AI7" i="2"/>
  <c r="AI8" i="2"/>
  <c r="AI9" i="2"/>
  <c r="AI10" i="2"/>
  <c r="AI11" i="2"/>
  <c r="AI12" i="2"/>
  <c r="AI13" i="2"/>
  <c r="AI14" i="2"/>
  <c r="AI15" i="2"/>
  <c r="AI16" i="2"/>
  <c r="AI17" i="2"/>
  <c r="AI18" i="2"/>
  <c r="AI19" i="2"/>
  <c r="AI20" i="2"/>
  <c r="AI21" i="2"/>
  <c r="AI22" i="2"/>
  <c r="AI23" i="2"/>
  <c r="AI24" i="2"/>
  <c r="AI25" i="2"/>
  <c r="AI26" i="2"/>
  <c r="AI27" i="2"/>
  <c r="AI28" i="2"/>
  <c r="AI29" i="2"/>
  <c r="AI30" i="2"/>
  <c r="AI31" i="2"/>
  <c r="AI32" i="2"/>
  <c r="AI33" i="2"/>
  <c r="AI34" i="2"/>
  <c r="AI35" i="2"/>
  <c r="AI36" i="2"/>
  <c r="AI37" i="2"/>
  <c r="AI38" i="2"/>
  <c r="AI39" i="2"/>
  <c r="AI40" i="2"/>
  <c r="AI41" i="2"/>
  <c r="AI42" i="2"/>
  <c r="AI43" i="2"/>
  <c r="AI44" i="2"/>
  <c r="AI45" i="2"/>
  <c r="AI46" i="2"/>
  <c r="AI47" i="2"/>
  <c r="AI48" i="2"/>
  <c r="AI49" i="2"/>
  <c r="AI50" i="2"/>
  <c r="AI51" i="2"/>
  <c r="AI52" i="2"/>
  <c r="AI53" i="2"/>
  <c r="AI54" i="2"/>
  <c r="AI55" i="2"/>
  <c r="AI56" i="2"/>
  <c r="AI57" i="2"/>
  <c r="AI58" i="2"/>
  <c r="AI59" i="2"/>
  <c r="AI60" i="2"/>
  <c r="AI61" i="2"/>
  <c r="AI62" i="2"/>
  <c r="AI63" i="2"/>
  <c r="AI64" i="2"/>
  <c r="AI65" i="2"/>
  <c r="AI66" i="2"/>
  <c r="AI67" i="2"/>
  <c r="AI68" i="2"/>
  <c r="AI69" i="2"/>
  <c r="AI70" i="2"/>
  <c r="AI71" i="2"/>
  <c r="AI72" i="2"/>
  <c r="AI73" i="2"/>
  <c r="AI74" i="2"/>
  <c r="AI75" i="2"/>
  <c r="AI76" i="2"/>
  <c r="AI77" i="2"/>
  <c r="AI78" i="2"/>
  <c r="AI79" i="2"/>
  <c r="AI80" i="2"/>
  <c r="AI81" i="2"/>
  <c r="AI82" i="2"/>
  <c r="AI83" i="2"/>
  <c r="AI84" i="2"/>
  <c r="AI85" i="2"/>
  <c r="AI86" i="2"/>
  <c r="AI87" i="2"/>
  <c r="AI88" i="2"/>
  <c r="AI89" i="2"/>
  <c r="AI90" i="2"/>
  <c r="AI91" i="2"/>
  <c r="AI92" i="2"/>
  <c r="AI93" i="2"/>
  <c r="AI94" i="2"/>
  <c r="AI95" i="2"/>
  <c r="AI96" i="2"/>
  <c r="AI97" i="2"/>
  <c r="AI98" i="2"/>
  <c r="AI99" i="2"/>
  <c r="AI100" i="2"/>
  <c r="AI101" i="2"/>
  <c r="AI102" i="2"/>
  <c r="AI103" i="2"/>
  <c r="AI104" i="2"/>
  <c r="AI105" i="2"/>
  <c r="AI106" i="2"/>
  <c r="AI107" i="2"/>
  <c r="AI108" i="2"/>
  <c r="AI109" i="2"/>
  <c r="AI110" i="2"/>
  <c r="AI111" i="2"/>
  <c r="AI112" i="2"/>
  <c r="AI113" i="2"/>
  <c r="AI114" i="2"/>
  <c r="AI115" i="2"/>
  <c r="AI116" i="2"/>
  <c r="AI117" i="2"/>
  <c r="AI118" i="2"/>
  <c r="AI119" i="2"/>
  <c r="AI120" i="2"/>
  <c r="AI121" i="2"/>
  <c r="AI122" i="2"/>
  <c r="AI123" i="2"/>
  <c r="AI124" i="2"/>
  <c r="AI125" i="2"/>
  <c r="AI126" i="2"/>
  <c r="AI127" i="2"/>
  <c r="AI128" i="2"/>
  <c r="AI129" i="2"/>
  <c r="AI130" i="2"/>
  <c r="AI131" i="2"/>
  <c r="AI132" i="2"/>
  <c r="AI133" i="2"/>
  <c r="AI134" i="2"/>
  <c r="AI135" i="2"/>
  <c r="AI136" i="2"/>
  <c r="AI137" i="2"/>
  <c r="AI138" i="2"/>
  <c r="AI139" i="2"/>
  <c r="AI140" i="2"/>
  <c r="AI141" i="2"/>
  <c r="AI142" i="2"/>
  <c r="AI143" i="2"/>
  <c r="AI144" i="2"/>
  <c r="AI145" i="2"/>
  <c r="AI146" i="2"/>
  <c r="AI147" i="2"/>
  <c r="AI148" i="2"/>
  <c r="AI149" i="2"/>
  <c r="AI150" i="2"/>
  <c r="AI151" i="2"/>
  <c r="AI152" i="2"/>
  <c r="AI153" i="2"/>
  <c r="AI154" i="2"/>
  <c r="AI155" i="2"/>
  <c r="AI156" i="2"/>
  <c r="AI157" i="2"/>
  <c r="AI158" i="2"/>
  <c r="AI159" i="2"/>
  <c r="AI160" i="2"/>
  <c r="AI161" i="2"/>
  <c r="AI162" i="2"/>
  <c r="AI163" i="2"/>
  <c r="AI164" i="2"/>
  <c r="AI165" i="2"/>
  <c r="AI166" i="2"/>
  <c r="AI167" i="2"/>
  <c r="AI168" i="2"/>
  <c r="AI169" i="2"/>
  <c r="AI170" i="2"/>
  <c r="AI171" i="2"/>
  <c r="AI172" i="2"/>
  <c r="AI173" i="2"/>
  <c r="AI174" i="2"/>
  <c r="AI175" i="2"/>
  <c r="AI176" i="2"/>
  <c r="AI177" i="2"/>
  <c r="AI178" i="2"/>
  <c r="AI179" i="2"/>
  <c r="AI180" i="2"/>
  <c r="AI181" i="2"/>
  <c r="AI182" i="2"/>
  <c r="AI183" i="2"/>
  <c r="AI184" i="2"/>
  <c r="AI185" i="2"/>
  <c r="AI186" i="2"/>
  <c r="AI187" i="2"/>
  <c r="AI188" i="2"/>
  <c r="AI189" i="2"/>
  <c r="AI190" i="2"/>
  <c r="AI191" i="2"/>
  <c r="AI192" i="2"/>
  <c r="AI193" i="2"/>
  <c r="AI194" i="2"/>
  <c r="AI195" i="2"/>
  <c r="AI196" i="2"/>
  <c r="AI197" i="2"/>
  <c r="AI198" i="2"/>
  <c r="AI199" i="2"/>
  <c r="AI200" i="2"/>
  <c r="AI201" i="2"/>
  <c r="AI202" i="2"/>
  <c r="AI203" i="2"/>
  <c r="AI204" i="2"/>
  <c r="AI205" i="2"/>
  <c r="AI206" i="2"/>
  <c r="AI207" i="2"/>
  <c r="AI208" i="2"/>
  <c r="AI209" i="2"/>
  <c r="AI210" i="2"/>
  <c r="AI211" i="2"/>
  <c r="AI212" i="2"/>
  <c r="AI213" i="2"/>
  <c r="AI214" i="2"/>
  <c r="AI215" i="2"/>
  <c r="AI216" i="2"/>
  <c r="AI217" i="2"/>
  <c r="AI218" i="2"/>
  <c r="AI219" i="2"/>
  <c r="AI220" i="2"/>
  <c r="AI221" i="2"/>
  <c r="AI222" i="2"/>
  <c r="AI223" i="2"/>
  <c r="AI224" i="2"/>
  <c r="AI225" i="2"/>
  <c r="AI226" i="2"/>
  <c r="AI227" i="2"/>
  <c r="AI228" i="2"/>
  <c r="AI229" i="2"/>
  <c r="AI230" i="2"/>
  <c r="AI231" i="2"/>
  <c r="AI232" i="2"/>
  <c r="AI233" i="2"/>
  <c r="AI234" i="2"/>
  <c r="AI235" i="2"/>
  <c r="AI236" i="2"/>
  <c r="AI237" i="2"/>
  <c r="AI238" i="2"/>
  <c r="AI239" i="2"/>
  <c r="AI240" i="2"/>
  <c r="AI241" i="2"/>
  <c r="AI242" i="2"/>
  <c r="AI243" i="2"/>
  <c r="AI244" i="2"/>
  <c r="AI245" i="2"/>
  <c r="AI246" i="2"/>
  <c r="AI247" i="2"/>
  <c r="AI248" i="2"/>
  <c r="AI249" i="2"/>
  <c r="AI250" i="2"/>
  <c r="AI251" i="2"/>
  <c r="AI252" i="2"/>
  <c r="AI253" i="2"/>
  <c r="AI254" i="2"/>
  <c r="AI255" i="2"/>
  <c r="AI256" i="2"/>
  <c r="AI257" i="2"/>
  <c r="AI258" i="2"/>
  <c r="AI259" i="2"/>
  <c r="AI260" i="2"/>
  <c r="AI261" i="2"/>
  <c r="AI262" i="2"/>
  <c r="AI263" i="2"/>
  <c r="AI264" i="2"/>
  <c r="AI265" i="2"/>
  <c r="AI266" i="2"/>
  <c r="AI267" i="2"/>
  <c r="AI268" i="2"/>
  <c r="AI269" i="2"/>
  <c r="AI270" i="2"/>
  <c r="AI271" i="2"/>
  <c r="AI272" i="2"/>
  <c r="AI273" i="2"/>
  <c r="AI274" i="2"/>
  <c r="AI275" i="2"/>
  <c r="AI276" i="2"/>
  <c r="AI277" i="2"/>
  <c r="AI278" i="2"/>
  <c r="AI279" i="2"/>
  <c r="AI280" i="2"/>
  <c r="AI281" i="2"/>
  <c r="AI282" i="2"/>
  <c r="AI283" i="2"/>
  <c r="AI284" i="2"/>
  <c r="AI285" i="2"/>
  <c r="AI286" i="2"/>
  <c r="AI287" i="2"/>
  <c r="AI288" i="2"/>
  <c r="AI289" i="2"/>
  <c r="AI290" i="2"/>
  <c r="AI291" i="2"/>
  <c r="AI292" i="2"/>
  <c r="AI293" i="2"/>
  <c r="AI294" i="2"/>
  <c r="AI295" i="2"/>
  <c r="AI296" i="2"/>
  <c r="AI297" i="2"/>
  <c r="AI298" i="2"/>
  <c r="AI299" i="2"/>
  <c r="AI300" i="2"/>
  <c r="AI301" i="2"/>
  <c r="AI302" i="2"/>
  <c r="AI303" i="2"/>
  <c r="AI304" i="2"/>
  <c r="AI305" i="2"/>
  <c r="AI306" i="2"/>
  <c r="AI307" i="2"/>
  <c r="AI308" i="2"/>
  <c r="AI309" i="2"/>
  <c r="AI310" i="2"/>
  <c r="AI311" i="2"/>
  <c r="AI312" i="2"/>
  <c r="AI313" i="2"/>
  <c r="AI314" i="2"/>
  <c r="AI315" i="2"/>
  <c r="AI316" i="2"/>
  <c r="AI317" i="2"/>
  <c r="AI318" i="2"/>
  <c r="AI319" i="2"/>
  <c r="AI320" i="2"/>
  <c r="AI321" i="2"/>
  <c r="AI322" i="2"/>
  <c r="AI323" i="2"/>
  <c r="AI324" i="2"/>
  <c r="AI325" i="2"/>
  <c r="AI326" i="2"/>
  <c r="AI327" i="2"/>
  <c r="AI328" i="2"/>
  <c r="AI329" i="2"/>
  <c r="AI330" i="2"/>
  <c r="AI331" i="2"/>
  <c r="AI332" i="2"/>
  <c r="AI333" i="2"/>
  <c r="AI334" i="2"/>
  <c r="AI335" i="2"/>
  <c r="AI336" i="2"/>
  <c r="AI337" i="2"/>
  <c r="AI338" i="2"/>
  <c r="AI339" i="2"/>
  <c r="AI340" i="2"/>
  <c r="AI341" i="2"/>
  <c r="AI342" i="2"/>
  <c r="AI343" i="2"/>
  <c r="AI344" i="2"/>
  <c r="AI345" i="2"/>
  <c r="AI346" i="2"/>
  <c r="AI347" i="2"/>
  <c r="AI348" i="2"/>
  <c r="AI349" i="2"/>
  <c r="AI350" i="2"/>
  <c r="AI351" i="2"/>
  <c r="AI352" i="2"/>
  <c r="AI353" i="2"/>
  <c r="AI354" i="2"/>
  <c r="AI355" i="2"/>
  <c r="AI356" i="2"/>
  <c r="AI357" i="2"/>
  <c r="AI358" i="2"/>
  <c r="AI359" i="2"/>
  <c r="AI360" i="2"/>
  <c r="AI361" i="2"/>
  <c r="AI362" i="2"/>
  <c r="AI363" i="2"/>
  <c r="AI364" i="2"/>
  <c r="AI365" i="2"/>
  <c r="AI366" i="2"/>
  <c r="AI367" i="2"/>
  <c r="AI368" i="2"/>
  <c r="AI369" i="2"/>
  <c r="AI370" i="2"/>
  <c r="AI371" i="2"/>
  <c r="AI372" i="2"/>
  <c r="AI373" i="2"/>
  <c r="AI374" i="2"/>
  <c r="AI375" i="2"/>
  <c r="AI376" i="2"/>
  <c r="AI377" i="2"/>
  <c r="AI378" i="2"/>
  <c r="AI379" i="2"/>
  <c r="AI380" i="2"/>
  <c r="AI381" i="2"/>
  <c r="AI382" i="2"/>
  <c r="AI383" i="2"/>
  <c r="AI384" i="2"/>
  <c r="AI385" i="2"/>
  <c r="AI386" i="2"/>
  <c r="AI387" i="2"/>
  <c r="AI388" i="2"/>
  <c r="AI389" i="2"/>
  <c r="AI390" i="2"/>
  <c r="AI391" i="2"/>
  <c r="AI392" i="2"/>
  <c r="AI393" i="2"/>
  <c r="AI394" i="2"/>
  <c r="AI395" i="2"/>
  <c r="AI396" i="2"/>
  <c r="AI397" i="2"/>
  <c r="AI398" i="2"/>
  <c r="AI399" i="2"/>
  <c r="AI400" i="2"/>
  <c r="AI401" i="2"/>
  <c r="AI402" i="2"/>
  <c r="AI403" i="2"/>
  <c r="AI404" i="2"/>
  <c r="AI405" i="2"/>
  <c r="AI406" i="2"/>
  <c r="AI407" i="2"/>
  <c r="AI408" i="2"/>
  <c r="AI409" i="2"/>
  <c r="AI410" i="2"/>
  <c r="AI411" i="2"/>
  <c r="AI412" i="2"/>
  <c r="AI413" i="2"/>
  <c r="AI414" i="2"/>
  <c r="AI415" i="2"/>
  <c r="AI416" i="2"/>
  <c r="AI417" i="2"/>
  <c r="AI418" i="2"/>
  <c r="AI419" i="2"/>
  <c r="AI420" i="2"/>
  <c r="AI421" i="2"/>
  <c r="AI422" i="2"/>
  <c r="AI423" i="2"/>
  <c r="AI424" i="2"/>
  <c r="AI425" i="2"/>
  <c r="AI426" i="2"/>
  <c r="AI427" i="2"/>
  <c r="AI428" i="2"/>
  <c r="AI429" i="2"/>
  <c r="AI430" i="2"/>
  <c r="AI431" i="2"/>
  <c r="AI432" i="2"/>
  <c r="AI433" i="2"/>
  <c r="AI434" i="2"/>
  <c r="AI435" i="2"/>
  <c r="AI436" i="2"/>
  <c r="AI437" i="2"/>
  <c r="AI438" i="2"/>
  <c r="AI439" i="2"/>
  <c r="AI440" i="2"/>
  <c r="AI441" i="2"/>
  <c r="AI442" i="2"/>
  <c r="AI443" i="2"/>
  <c r="AI444" i="2"/>
  <c r="AI445" i="2"/>
  <c r="AI446" i="2"/>
  <c r="AI447" i="2"/>
  <c r="AI448" i="2"/>
  <c r="AI449" i="2"/>
  <c r="AI450" i="2"/>
  <c r="AI451" i="2"/>
  <c r="AI452" i="2"/>
  <c r="AI453" i="2"/>
  <c r="AI454" i="2"/>
  <c r="AI455" i="2"/>
  <c r="AI456" i="2"/>
  <c r="AI457" i="2"/>
  <c r="AI458" i="2"/>
  <c r="AI459" i="2"/>
  <c r="AI460" i="2"/>
  <c r="AI461" i="2"/>
  <c r="AI462" i="2"/>
  <c r="AI463" i="2"/>
  <c r="AI464" i="2"/>
  <c r="AI465" i="2"/>
  <c r="AI466" i="2"/>
  <c r="AI467" i="2"/>
  <c r="AI468" i="2"/>
  <c r="AI469" i="2"/>
  <c r="AI470" i="2"/>
  <c r="AI471" i="2"/>
  <c r="AI472" i="2"/>
  <c r="AI473" i="2"/>
  <c r="AI474" i="2"/>
  <c r="AI475" i="2"/>
  <c r="AI476" i="2"/>
  <c r="AI477" i="2"/>
  <c r="AI478" i="2"/>
  <c r="AI479" i="2"/>
  <c r="AI480" i="2"/>
  <c r="AI481" i="2"/>
  <c r="AI482" i="2"/>
  <c r="AI483" i="2"/>
  <c r="AI484" i="2"/>
  <c r="AI485" i="2"/>
  <c r="AI486" i="2"/>
  <c r="AI487" i="2"/>
  <c r="AI488" i="2"/>
  <c r="AI489" i="2"/>
  <c r="AI490" i="2"/>
  <c r="AI491" i="2"/>
  <c r="AI492" i="2"/>
  <c r="AI493" i="2"/>
  <c r="AI494" i="2"/>
  <c r="AI495" i="2"/>
  <c r="AI496" i="2"/>
  <c r="AI497" i="2"/>
  <c r="AI498" i="2"/>
  <c r="AI499" i="2"/>
  <c r="AI500" i="2"/>
  <c r="AI501" i="2"/>
  <c r="AI502" i="2"/>
  <c r="AI503" i="2"/>
  <c r="AI504" i="2"/>
  <c r="AI505" i="2"/>
  <c r="AI506" i="2"/>
  <c r="AI507" i="2"/>
  <c r="AI508" i="2"/>
  <c r="AI509" i="2"/>
  <c r="AI510" i="2"/>
  <c r="AI511" i="2"/>
  <c r="AI512" i="2"/>
  <c r="AI513" i="2"/>
  <c r="AI514" i="2"/>
  <c r="AI515" i="2"/>
  <c r="AI516" i="2"/>
  <c r="AI517" i="2"/>
  <c r="AI518" i="2"/>
  <c r="AI519" i="2"/>
  <c r="AI520" i="2"/>
  <c r="AI521" i="2"/>
  <c r="AI522" i="2"/>
  <c r="AI523" i="2"/>
  <c r="AI524" i="2"/>
  <c r="AI525" i="2"/>
  <c r="AI526" i="2"/>
  <c r="AI527" i="2"/>
  <c r="AI528" i="2"/>
  <c r="AI529" i="2"/>
  <c r="AI530" i="2"/>
  <c r="AI531" i="2"/>
  <c r="AI532" i="2"/>
  <c r="AI533" i="2"/>
  <c r="AI534" i="2"/>
  <c r="AI535" i="2"/>
  <c r="AI536" i="2"/>
  <c r="AI537" i="2"/>
  <c r="AI538" i="2"/>
  <c r="AI539" i="2"/>
  <c r="AI540" i="2"/>
  <c r="AI541" i="2"/>
  <c r="AI542" i="2"/>
  <c r="AI543" i="2"/>
  <c r="AI544" i="2"/>
  <c r="AI545" i="2"/>
  <c r="AI546" i="2"/>
  <c r="AI547" i="2"/>
  <c r="AI548" i="2"/>
  <c r="AI549" i="2"/>
  <c r="AI550" i="2"/>
  <c r="AI551" i="2"/>
  <c r="AI552" i="2"/>
  <c r="AI553" i="2"/>
  <c r="AI554" i="2"/>
  <c r="AI555" i="2"/>
  <c r="AI556" i="2"/>
  <c r="AI557" i="2"/>
  <c r="AI558" i="2"/>
  <c r="AI559" i="2"/>
  <c r="AI560" i="2"/>
  <c r="AI561" i="2"/>
  <c r="AI562" i="2"/>
  <c r="AI563" i="2"/>
  <c r="AI564" i="2"/>
  <c r="AI565" i="2"/>
  <c r="AI566" i="2"/>
  <c r="AI567" i="2"/>
  <c r="AI568" i="2"/>
  <c r="AI569" i="2"/>
  <c r="AI570" i="2"/>
  <c r="AI571" i="2"/>
  <c r="AI572" i="2"/>
  <c r="AI573" i="2"/>
  <c r="AI574" i="2"/>
  <c r="AI575" i="2"/>
  <c r="AI576" i="2"/>
  <c r="AI577" i="2"/>
  <c r="AI578" i="2"/>
  <c r="AI579" i="2"/>
  <c r="AI580" i="2"/>
  <c r="AI581" i="2"/>
  <c r="AI582" i="2"/>
  <c r="AI583" i="2"/>
  <c r="AI584" i="2"/>
  <c r="AI585" i="2"/>
  <c r="AI586" i="2"/>
  <c r="AI587" i="2"/>
  <c r="AI588" i="2"/>
  <c r="AI589" i="2"/>
  <c r="AI590" i="2"/>
  <c r="AI591" i="2"/>
  <c r="AI592" i="2"/>
  <c r="AI593" i="2"/>
  <c r="AI594" i="2"/>
  <c r="AI595" i="2"/>
  <c r="AI596" i="2"/>
  <c r="AI597" i="2"/>
  <c r="AI598" i="2"/>
  <c r="AI599" i="2"/>
  <c r="AI600" i="2"/>
  <c r="AI601" i="2"/>
  <c r="AI602" i="2"/>
  <c r="AI603" i="2"/>
  <c r="AI604" i="2"/>
  <c r="AI605" i="2"/>
  <c r="AI606" i="2"/>
  <c r="AI607" i="2"/>
  <c r="AI608" i="2"/>
  <c r="AI609" i="2"/>
  <c r="AI610" i="2"/>
  <c r="AI611" i="2"/>
  <c r="AI612" i="2"/>
  <c r="AI613" i="2"/>
  <c r="AI614" i="2"/>
  <c r="AI615" i="2"/>
  <c r="AI616" i="2"/>
  <c r="AI617" i="2"/>
  <c r="AI618" i="2"/>
  <c r="AI619" i="2"/>
  <c r="AI620" i="2"/>
  <c r="AI621" i="2"/>
  <c r="AI622" i="2"/>
  <c r="AI623" i="2"/>
  <c r="AI624" i="2"/>
  <c r="AI625" i="2"/>
  <c r="AI626" i="2"/>
  <c r="AI627" i="2"/>
  <c r="AI628" i="2"/>
  <c r="AI629" i="2"/>
  <c r="AI630" i="2"/>
  <c r="AI631" i="2"/>
  <c r="AI632" i="2"/>
  <c r="AI633" i="2"/>
  <c r="AI634" i="2"/>
  <c r="AI635" i="2"/>
  <c r="AI636" i="2"/>
  <c r="AI637" i="2"/>
  <c r="AI638" i="2"/>
  <c r="AI639" i="2"/>
  <c r="AI640" i="2"/>
  <c r="AI641" i="2"/>
  <c r="AI642" i="2"/>
  <c r="AI643" i="2"/>
  <c r="AI644" i="2"/>
  <c r="AI645" i="2"/>
  <c r="AI646" i="2"/>
  <c r="AI647" i="2"/>
  <c r="AI648" i="2"/>
  <c r="AI649" i="2"/>
  <c r="AI650" i="2"/>
  <c r="AI651" i="2"/>
  <c r="AI652" i="2"/>
  <c r="AI653" i="2"/>
  <c r="AI654" i="2"/>
  <c r="AI655" i="2"/>
  <c r="AI656" i="2"/>
  <c r="AI657" i="2"/>
  <c r="AI658" i="2"/>
  <c r="AI659" i="2"/>
  <c r="AI660" i="2"/>
  <c r="AI661" i="2"/>
  <c r="AI662" i="2"/>
  <c r="AI663" i="2"/>
  <c r="AI664" i="2"/>
  <c r="AI665" i="2"/>
  <c r="AI666" i="2"/>
  <c r="AI667" i="2"/>
  <c r="AI668" i="2"/>
  <c r="AI669" i="2"/>
  <c r="AI670" i="2"/>
  <c r="AI671" i="2"/>
  <c r="AI672" i="2"/>
  <c r="AI673" i="2"/>
  <c r="AI674" i="2"/>
  <c r="AI675" i="2"/>
  <c r="AI676" i="2"/>
  <c r="AI677" i="2"/>
  <c r="AI678" i="2"/>
  <c r="AI679" i="2"/>
  <c r="AI680" i="2"/>
  <c r="AI681" i="2"/>
  <c r="AI682" i="2"/>
  <c r="AI683" i="2"/>
  <c r="AI684" i="2"/>
  <c r="AI685" i="2"/>
  <c r="AI686" i="2"/>
  <c r="AI687" i="2"/>
  <c r="AI688" i="2"/>
  <c r="AI689" i="2"/>
  <c r="AI690" i="2"/>
  <c r="AI691" i="2"/>
  <c r="AI692" i="2"/>
  <c r="AI693" i="2"/>
  <c r="AI694" i="2"/>
  <c r="AI695" i="2"/>
  <c r="AI696" i="2"/>
  <c r="AI697" i="2"/>
  <c r="AI698" i="2"/>
  <c r="AI699" i="2"/>
  <c r="AI700" i="2"/>
  <c r="AI701" i="2"/>
  <c r="AI702" i="2"/>
  <c r="AI703" i="2"/>
  <c r="AI704" i="2"/>
  <c r="AI705" i="2"/>
  <c r="AI706" i="2"/>
  <c r="AI707" i="2"/>
  <c r="AI708" i="2"/>
  <c r="AI709" i="2"/>
  <c r="AI710" i="2"/>
  <c r="AI711" i="2"/>
  <c r="AI712" i="2"/>
  <c r="AI713" i="2"/>
  <c r="AI714" i="2"/>
  <c r="AI715" i="2"/>
  <c r="AI716" i="2"/>
  <c r="AI717" i="2"/>
  <c r="AI718" i="2"/>
  <c r="AI719" i="2"/>
  <c r="AI720" i="2"/>
  <c r="AI721" i="2"/>
  <c r="AI722" i="2"/>
  <c r="AI723" i="2"/>
  <c r="AI724" i="2"/>
  <c r="AI725" i="2"/>
  <c r="AI726" i="2"/>
  <c r="AI727" i="2"/>
  <c r="AI728" i="2"/>
  <c r="AI729" i="2"/>
  <c r="AI730" i="2"/>
  <c r="AI731" i="2"/>
  <c r="AI732" i="2"/>
  <c r="AI733" i="2"/>
  <c r="AI734" i="2"/>
  <c r="AI735" i="2"/>
  <c r="AI736" i="2"/>
  <c r="AI737" i="2"/>
  <c r="AI738" i="2"/>
  <c r="AI739" i="2"/>
  <c r="AI740" i="2"/>
  <c r="AI741" i="2"/>
  <c r="AI742" i="2"/>
  <c r="AI743" i="2"/>
  <c r="AI744" i="2"/>
  <c r="AI745" i="2"/>
  <c r="AI746" i="2"/>
  <c r="AI747" i="2"/>
  <c r="AI748" i="2"/>
  <c r="AI749" i="2"/>
  <c r="AI750" i="2"/>
  <c r="AI751" i="2"/>
  <c r="AI752" i="2"/>
  <c r="AI753" i="2"/>
  <c r="AI754" i="2"/>
  <c r="AI755" i="2"/>
  <c r="AI756" i="2"/>
  <c r="AI757" i="2"/>
  <c r="AI2" i="2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2" i="1"/>
  <c r="V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7" i="1"/>
  <c r="AH198" i="1"/>
  <c r="AH199" i="1"/>
  <c r="AH200" i="1"/>
  <c r="AH201" i="1"/>
  <c r="AH202" i="1"/>
  <c r="AH203" i="1"/>
  <c r="AH204" i="1"/>
  <c r="AH205" i="1"/>
  <c r="AH206" i="1"/>
  <c r="AH207" i="1"/>
  <c r="AH208" i="1"/>
  <c r="AH209" i="1"/>
  <c r="AH210" i="1"/>
  <c r="AH211" i="1"/>
  <c r="AH212" i="1"/>
  <c r="AH213" i="1"/>
  <c r="AH214" i="1"/>
  <c r="AH215" i="1"/>
  <c r="AH216" i="1"/>
  <c r="AH217" i="1"/>
  <c r="AH218" i="1"/>
  <c r="AH219" i="1"/>
  <c r="AH220" i="1"/>
  <c r="AH221" i="1"/>
  <c r="AH222" i="1"/>
  <c r="AH223" i="1"/>
  <c r="AH224" i="1"/>
  <c r="AH225" i="1"/>
  <c r="AH226" i="1"/>
  <c r="AH227" i="1"/>
  <c r="AH228" i="1"/>
  <c r="AH229" i="1"/>
  <c r="AH230" i="1"/>
  <c r="AH231" i="1"/>
  <c r="AH232" i="1"/>
  <c r="AH233" i="1"/>
  <c r="AH234" i="1"/>
  <c r="AH235" i="1"/>
  <c r="AH236" i="1"/>
  <c r="AH237" i="1"/>
  <c r="AH238" i="1"/>
  <c r="AH239" i="1"/>
  <c r="AH240" i="1"/>
  <c r="AH241" i="1"/>
  <c r="AH242" i="1"/>
  <c r="AH243" i="1"/>
  <c r="AH244" i="1"/>
  <c r="AH245" i="1"/>
  <c r="AH246" i="1"/>
  <c r="AH247" i="1"/>
  <c r="AH248" i="1"/>
  <c r="AH249" i="1"/>
  <c r="AH250" i="1"/>
  <c r="AH251" i="1"/>
  <c r="AH252" i="1"/>
  <c r="AH253" i="1"/>
  <c r="AH254" i="1"/>
  <c r="AH255" i="1"/>
  <c r="AH256" i="1"/>
  <c r="AH257" i="1"/>
  <c r="AH258" i="1"/>
  <c r="AH259" i="1"/>
  <c r="AH260" i="1"/>
  <c r="AH261" i="1"/>
  <c r="AH262" i="1"/>
  <c r="AH263" i="1"/>
  <c r="AH264" i="1"/>
  <c r="AH265" i="1"/>
  <c r="AH266" i="1"/>
  <c r="AH267" i="1"/>
  <c r="AH268" i="1"/>
  <c r="AH269" i="1"/>
  <c r="AH270" i="1"/>
  <c r="AH271" i="1"/>
  <c r="AH272" i="1"/>
  <c r="AH273" i="1"/>
  <c r="AH274" i="1"/>
  <c r="AH275" i="1"/>
  <c r="AH276" i="1"/>
  <c r="AH277" i="1"/>
  <c r="AH278" i="1"/>
  <c r="AH279" i="1"/>
  <c r="AH280" i="1"/>
  <c r="AH281" i="1"/>
  <c r="AH282" i="1"/>
  <c r="AH283" i="1"/>
  <c r="AH284" i="1"/>
  <c r="AH285" i="1"/>
  <c r="AH286" i="1"/>
  <c r="AH287" i="1"/>
  <c r="AH288" i="1"/>
  <c r="AH289" i="1"/>
  <c r="AH290" i="1"/>
  <c r="AH291" i="1"/>
  <c r="AH292" i="1"/>
  <c r="AH293" i="1"/>
  <c r="AH294" i="1"/>
  <c r="AH295" i="1"/>
  <c r="AH296" i="1"/>
  <c r="AH297" i="1"/>
  <c r="AH298" i="1"/>
  <c r="AH299" i="1"/>
  <c r="AH300" i="1"/>
  <c r="AH301" i="1"/>
  <c r="AH302" i="1"/>
  <c r="AH303" i="1"/>
  <c r="AH304" i="1"/>
  <c r="AH305" i="1"/>
  <c r="AH306" i="1"/>
  <c r="AH307" i="1"/>
  <c r="AH308" i="1"/>
  <c r="AH309" i="1"/>
  <c r="AH310" i="1"/>
  <c r="AH311" i="1"/>
  <c r="AH312" i="1"/>
  <c r="AH313" i="1"/>
  <c r="AH314" i="1"/>
  <c r="AH315" i="1"/>
  <c r="AH316" i="1"/>
  <c r="AH317" i="1"/>
  <c r="AH318" i="1"/>
  <c r="AH319" i="1"/>
  <c r="AH320" i="1"/>
  <c r="AH321" i="1"/>
  <c r="AH322" i="1"/>
  <c r="AH323" i="1"/>
  <c r="AH324" i="1"/>
  <c r="AH325" i="1"/>
  <c r="AH326" i="1"/>
  <c r="AH327" i="1"/>
  <c r="AH328" i="1"/>
  <c r="AH329" i="1"/>
  <c r="AH330" i="1"/>
  <c r="AH331" i="1"/>
  <c r="AH332" i="1"/>
  <c r="AH333" i="1"/>
  <c r="AH334" i="1"/>
  <c r="AH335" i="1"/>
  <c r="AH336" i="1"/>
  <c r="AH337" i="1"/>
  <c r="AH338" i="1"/>
  <c r="AH339" i="1"/>
  <c r="AH340" i="1"/>
  <c r="AH341" i="1"/>
  <c r="AH342" i="1"/>
  <c r="AH343" i="1"/>
  <c r="AH344" i="1"/>
  <c r="AH345" i="1"/>
  <c r="AH346" i="1"/>
  <c r="AH347" i="1"/>
  <c r="AH348" i="1"/>
  <c r="AH349" i="1"/>
  <c r="AH350" i="1"/>
  <c r="AH351" i="1"/>
  <c r="AH352" i="1"/>
  <c r="AH353" i="1"/>
  <c r="AH354" i="1"/>
  <c r="AH355" i="1"/>
  <c r="AH356" i="1"/>
  <c r="AH357" i="1"/>
  <c r="AH358" i="1"/>
  <c r="AH359" i="1"/>
  <c r="AH360" i="1"/>
  <c r="AH361" i="1"/>
  <c r="AH362" i="1"/>
  <c r="AH363" i="1"/>
  <c r="AH364" i="1"/>
  <c r="AH365" i="1"/>
  <c r="AH366" i="1"/>
  <c r="AH367" i="1"/>
  <c r="AH368" i="1"/>
  <c r="AH369" i="1"/>
  <c r="AH370" i="1"/>
  <c r="AH371" i="1"/>
  <c r="AH372" i="1"/>
  <c r="AH373" i="1"/>
  <c r="AH374" i="1"/>
  <c r="AH375" i="1"/>
  <c r="AH376" i="1"/>
  <c r="AH377" i="1"/>
  <c r="AH378" i="1"/>
  <c r="AH379" i="1"/>
  <c r="AH380" i="1"/>
  <c r="AH381" i="1"/>
  <c r="AH382" i="1"/>
  <c r="AH383" i="1"/>
  <c r="AH384" i="1"/>
  <c r="AH385" i="1"/>
  <c r="AH386" i="1"/>
  <c r="AH387" i="1"/>
  <c r="AH388" i="1"/>
  <c r="AH389" i="1"/>
  <c r="AH390" i="1"/>
  <c r="AH391" i="1"/>
  <c r="AH392" i="1"/>
  <c r="AH393" i="1"/>
  <c r="AH394" i="1"/>
  <c r="AH395" i="1"/>
  <c r="AH396" i="1"/>
  <c r="AH397" i="1"/>
  <c r="AH398" i="1"/>
  <c r="AH399" i="1"/>
  <c r="AH400" i="1"/>
  <c r="AH401" i="1"/>
  <c r="AH402" i="1"/>
  <c r="AH403" i="1"/>
  <c r="AH404" i="1"/>
  <c r="AH405" i="1"/>
  <c r="AH406" i="1"/>
  <c r="AH407" i="1"/>
  <c r="AH408" i="1"/>
  <c r="AH409" i="1"/>
  <c r="AH410" i="1"/>
  <c r="AH411" i="1"/>
  <c r="AH412" i="1"/>
  <c r="AH413" i="1"/>
  <c r="AH414" i="1"/>
  <c r="AH415" i="1"/>
  <c r="AH416" i="1"/>
  <c r="AH417" i="1"/>
  <c r="AH418" i="1"/>
  <c r="AH419" i="1"/>
  <c r="AH420" i="1"/>
  <c r="AH421" i="1"/>
  <c r="AH422" i="1"/>
  <c r="AH423" i="1"/>
  <c r="AH424" i="1"/>
  <c r="AH425" i="1"/>
  <c r="AH426" i="1"/>
  <c r="AH427" i="1"/>
  <c r="AH428" i="1"/>
  <c r="AH429" i="1"/>
  <c r="AH430" i="1"/>
  <c r="AH431" i="1"/>
  <c r="AH432" i="1"/>
  <c r="AH433" i="1"/>
  <c r="AH434" i="1"/>
  <c r="AH435" i="1"/>
  <c r="AH436" i="1"/>
  <c r="AH437" i="1"/>
  <c r="AH438" i="1"/>
  <c r="AH439" i="1"/>
  <c r="AH440" i="1"/>
  <c r="AH441" i="1"/>
  <c r="AH442" i="1"/>
  <c r="AH443" i="1"/>
  <c r="AH444" i="1"/>
  <c r="AH445" i="1"/>
  <c r="AH446" i="1"/>
  <c r="AH447" i="1"/>
  <c r="AH448" i="1"/>
  <c r="AH449" i="1"/>
  <c r="AH450" i="1"/>
  <c r="AH451" i="1"/>
  <c r="AH452" i="1"/>
  <c r="AH453" i="1"/>
  <c r="AH454" i="1"/>
  <c r="AH455" i="1"/>
  <c r="AH456" i="1"/>
  <c r="AH457" i="1"/>
  <c r="AH458" i="1"/>
  <c r="AH459" i="1"/>
  <c r="AH460" i="1"/>
  <c r="AH461" i="1"/>
  <c r="AH462" i="1"/>
  <c r="AH463" i="1"/>
  <c r="AH464" i="1"/>
  <c r="AH465" i="1"/>
  <c r="AH466" i="1"/>
  <c r="AH467" i="1"/>
  <c r="AH468" i="1"/>
  <c r="AH469" i="1"/>
  <c r="AH470" i="1"/>
  <c r="AH471" i="1"/>
  <c r="AH472" i="1"/>
  <c r="AH473" i="1"/>
  <c r="AH474" i="1"/>
  <c r="AH475" i="1"/>
  <c r="AH476" i="1"/>
  <c r="AH477" i="1"/>
  <c r="AH478" i="1"/>
  <c r="AH479" i="1"/>
  <c r="AH480" i="1"/>
  <c r="AH481" i="1"/>
  <c r="AH482" i="1"/>
  <c r="AH483" i="1"/>
  <c r="AH484" i="1"/>
  <c r="AH485" i="1"/>
  <c r="AH486" i="1"/>
  <c r="AH487" i="1"/>
  <c r="AH488" i="1"/>
  <c r="AH489" i="1"/>
  <c r="AH490" i="1"/>
  <c r="AH491" i="1"/>
  <c r="AH492" i="1"/>
  <c r="AH493" i="1"/>
  <c r="AH494" i="1"/>
  <c r="AH495" i="1"/>
  <c r="AH496" i="1"/>
  <c r="AH497" i="1"/>
  <c r="AH498" i="1"/>
  <c r="AH499" i="1"/>
  <c r="AH500" i="1"/>
  <c r="AH501" i="1"/>
  <c r="AH502" i="1"/>
  <c r="AH503" i="1"/>
  <c r="AH504" i="1"/>
  <c r="AH505" i="1"/>
  <c r="AH506" i="1"/>
  <c r="AH507" i="1"/>
  <c r="AH508" i="1"/>
  <c r="AH509" i="1"/>
  <c r="AH510" i="1"/>
  <c r="AH511" i="1"/>
  <c r="AH512" i="1"/>
  <c r="AH513" i="1"/>
  <c r="AH514" i="1"/>
  <c r="AH515" i="1"/>
  <c r="AH516" i="1"/>
  <c r="AH517" i="1"/>
  <c r="AH518" i="1"/>
  <c r="AH519" i="1"/>
  <c r="AH520" i="1"/>
  <c r="AH521" i="1"/>
  <c r="AH522" i="1"/>
  <c r="AH523" i="1"/>
  <c r="AH524" i="1"/>
  <c r="AH525" i="1"/>
  <c r="AH526" i="1"/>
  <c r="AH527" i="1"/>
  <c r="AH528" i="1"/>
  <c r="AH529" i="1"/>
  <c r="AH530" i="1"/>
  <c r="AH531" i="1"/>
  <c r="AH532" i="1"/>
  <c r="AH533" i="1"/>
  <c r="AH534" i="1"/>
  <c r="AH535" i="1"/>
  <c r="AH536" i="1"/>
  <c r="AH537" i="1"/>
  <c r="AH538" i="1"/>
  <c r="AH539" i="1"/>
  <c r="AH540" i="1"/>
  <c r="AH541" i="1"/>
  <c r="AH542" i="1"/>
  <c r="AH543" i="1"/>
  <c r="AH544" i="1"/>
  <c r="AH545" i="1"/>
  <c r="AH546" i="1"/>
  <c r="AH547" i="1"/>
  <c r="AH548" i="1"/>
  <c r="AH549" i="1"/>
  <c r="AH550" i="1"/>
  <c r="AH551" i="1"/>
  <c r="AH552" i="1"/>
  <c r="AH553" i="1"/>
  <c r="AH554" i="1"/>
  <c r="AH555" i="1"/>
  <c r="AH556" i="1"/>
  <c r="AH557" i="1"/>
  <c r="AH558" i="1"/>
  <c r="AH559" i="1"/>
  <c r="AH560" i="1"/>
  <c r="AH561" i="1"/>
  <c r="AH562" i="1"/>
  <c r="AH563" i="1"/>
  <c r="AH564" i="1"/>
  <c r="AH565" i="1"/>
  <c r="AH566" i="1"/>
  <c r="AH567" i="1"/>
  <c r="AH568" i="1"/>
  <c r="AH569" i="1"/>
  <c r="AH570" i="1"/>
  <c r="AH571" i="1"/>
  <c r="AH572" i="1"/>
  <c r="AH573" i="1"/>
  <c r="AH574" i="1"/>
  <c r="AH575" i="1"/>
  <c r="AH576" i="1"/>
  <c r="AH577" i="1"/>
  <c r="AH578" i="1"/>
  <c r="AH579" i="1"/>
  <c r="AH580" i="1"/>
  <c r="AH581" i="1"/>
  <c r="AH582" i="1"/>
  <c r="AH583" i="1"/>
  <c r="AH584" i="1"/>
  <c r="AH585" i="1"/>
  <c r="AH586" i="1"/>
  <c r="AH587" i="1"/>
  <c r="AH588" i="1"/>
  <c r="AH589" i="1"/>
  <c r="AH590" i="1"/>
  <c r="AH591" i="1"/>
  <c r="AH592" i="1"/>
  <c r="AH593" i="1"/>
  <c r="AH594" i="1"/>
  <c r="AH595" i="1"/>
  <c r="AH596" i="1"/>
  <c r="AH597" i="1"/>
  <c r="AH598" i="1"/>
  <c r="AH599" i="1"/>
  <c r="AH600" i="1"/>
  <c r="AH601" i="1"/>
  <c r="AH602" i="1"/>
  <c r="AH603" i="1"/>
  <c r="AH604" i="1"/>
  <c r="AH605" i="1"/>
  <c r="AH606" i="1"/>
  <c r="AH607" i="1"/>
  <c r="AH608" i="1"/>
  <c r="AH609" i="1"/>
  <c r="AH610" i="1"/>
  <c r="AH611" i="1"/>
  <c r="AH612" i="1"/>
  <c r="AH613" i="1"/>
  <c r="AH614" i="1"/>
  <c r="AH615" i="1"/>
  <c r="AH616" i="1"/>
  <c r="AH617" i="1"/>
  <c r="AH618" i="1"/>
  <c r="AH619" i="1"/>
  <c r="AH620" i="1"/>
  <c r="AH621" i="1"/>
  <c r="AH622" i="1"/>
  <c r="AH623" i="1"/>
  <c r="AH624" i="1"/>
  <c r="AH625" i="1"/>
  <c r="AH626" i="1"/>
  <c r="AH627" i="1"/>
  <c r="AH628" i="1"/>
  <c r="AH629" i="1"/>
  <c r="AH630" i="1"/>
  <c r="AH631" i="1"/>
  <c r="AH632" i="1"/>
  <c r="AH633" i="1"/>
  <c r="AH634" i="1"/>
  <c r="AH635" i="1"/>
  <c r="AH636" i="1"/>
  <c r="AH637" i="1"/>
  <c r="AH638" i="1"/>
  <c r="AH639" i="1"/>
  <c r="AH640" i="1"/>
  <c r="AH641" i="1"/>
  <c r="AH642" i="1"/>
  <c r="AH643" i="1"/>
  <c r="AH644" i="1"/>
  <c r="AH645" i="1"/>
  <c r="AH646" i="1"/>
  <c r="AH647" i="1"/>
  <c r="AH648" i="1"/>
  <c r="AH649" i="1"/>
  <c r="AH650" i="1"/>
  <c r="AH651" i="1"/>
  <c r="AH652" i="1"/>
  <c r="AH653" i="1"/>
  <c r="AH654" i="1"/>
  <c r="AH655" i="1"/>
  <c r="AH656" i="1"/>
  <c r="AH657" i="1"/>
  <c r="AH658" i="1"/>
  <c r="AH659" i="1"/>
  <c r="AH660" i="1"/>
  <c r="AH661" i="1"/>
  <c r="AH662" i="1"/>
  <c r="AH663" i="1"/>
  <c r="AH664" i="1"/>
  <c r="AH665" i="1"/>
  <c r="AH666" i="1"/>
  <c r="AH667" i="1"/>
  <c r="AH668" i="1"/>
  <c r="AH669" i="1"/>
  <c r="AH670" i="1"/>
  <c r="AH671" i="1"/>
  <c r="AH672" i="1"/>
  <c r="AH673" i="1"/>
  <c r="AH674" i="1"/>
  <c r="AH675" i="1"/>
  <c r="AH676" i="1"/>
  <c r="AH677" i="1"/>
  <c r="AH678" i="1"/>
  <c r="AH679" i="1"/>
  <c r="AH680" i="1"/>
  <c r="AH681" i="1"/>
  <c r="AH682" i="1"/>
  <c r="AH683" i="1"/>
  <c r="AH684" i="1"/>
  <c r="AH685" i="1"/>
  <c r="AH686" i="1"/>
  <c r="AH687" i="1"/>
  <c r="AH688" i="1"/>
  <c r="AH689" i="1"/>
  <c r="AH690" i="1"/>
  <c r="AH691" i="1"/>
  <c r="AH692" i="1"/>
  <c r="AH693" i="1"/>
  <c r="AH694" i="1"/>
  <c r="AH695" i="1"/>
  <c r="AH696" i="1"/>
  <c r="AH697" i="1"/>
  <c r="AH698" i="1"/>
  <c r="AH699" i="1"/>
  <c r="AH700" i="1"/>
  <c r="AH701" i="1"/>
  <c r="AH702" i="1"/>
  <c r="AH703" i="1"/>
  <c r="AH704" i="1"/>
  <c r="AH705" i="1"/>
  <c r="AH706" i="1"/>
  <c r="AH707" i="1"/>
  <c r="AH708" i="1"/>
  <c r="AH709" i="1"/>
  <c r="AH710" i="1"/>
  <c r="AH711" i="1"/>
  <c r="AH712" i="1"/>
  <c r="AH713" i="1"/>
  <c r="AH714" i="1"/>
  <c r="AH715" i="1"/>
  <c r="AH716" i="1"/>
  <c r="AH717" i="1"/>
  <c r="AH718" i="1"/>
  <c r="AH719" i="1"/>
  <c r="AH720" i="1"/>
  <c r="AH721" i="1"/>
  <c r="AH722" i="1"/>
  <c r="AH723" i="1"/>
  <c r="AH724" i="1"/>
  <c r="AH725" i="1"/>
  <c r="AH726" i="1"/>
  <c r="AH727" i="1"/>
  <c r="AH728" i="1"/>
  <c r="AH729" i="1"/>
  <c r="AH730" i="1"/>
  <c r="AH731" i="1"/>
  <c r="AH732" i="1"/>
  <c r="AH733" i="1"/>
  <c r="AH734" i="1"/>
  <c r="AH735" i="1"/>
  <c r="AH736" i="1"/>
  <c r="AH737" i="1"/>
  <c r="AH738" i="1"/>
  <c r="AH739" i="1"/>
  <c r="AH740" i="1"/>
  <c r="AH741" i="1"/>
  <c r="AH742" i="1"/>
  <c r="AH743" i="1"/>
  <c r="AH744" i="1"/>
  <c r="AH745" i="1"/>
  <c r="AH746" i="1"/>
  <c r="AH747" i="1"/>
  <c r="AH748" i="1"/>
  <c r="AH749" i="1"/>
  <c r="AH750" i="1"/>
  <c r="AH751" i="1"/>
  <c r="AH752" i="1"/>
  <c r="AH753" i="1"/>
  <c r="AH754" i="1"/>
  <c r="AH755" i="1"/>
  <c r="AH756" i="1"/>
  <c r="AH757" i="1"/>
  <c r="AH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AB664" i="1"/>
  <c r="AB665" i="1"/>
  <c r="AB666" i="1"/>
  <c r="AB667" i="1"/>
  <c r="AB668" i="1"/>
  <c r="AB669" i="1"/>
  <c r="AB670" i="1"/>
  <c r="AB671" i="1"/>
  <c r="AB672" i="1"/>
  <c r="AB673" i="1"/>
  <c r="AB674" i="1"/>
  <c r="AB675" i="1"/>
  <c r="AB676" i="1"/>
  <c r="AB677" i="1"/>
  <c r="AB678" i="1"/>
  <c r="AB679" i="1"/>
  <c r="AB680" i="1"/>
  <c r="AB681" i="1"/>
  <c r="AB682" i="1"/>
  <c r="AB683" i="1"/>
  <c r="AB684" i="1"/>
  <c r="AB685" i="1"/>
  <c r="AB686" i="1"/>
  <c r="AB687" i="1"/>
  <c r="AB688" i="1"/>
  <c r="AB689" i="1"/>
  <c r="AB690" i="1"/>
  <c r="AB691" i="1"/>
  <c r="AB692" i="1"/>
  <c r="AB693" i="1"/>
  <c r="AB694" i="1"/>
  <c r="AB695" i="1"/>
  <c r="AB696" i="1"/>
  <c r="AB697" i="1"/>
  <c r="AB698" i="1"/>
  <c r="AB699" i="1"/>
  <c r="AB700" i="1"/>
  <c r="AB701" i="1"/>
  <c r="AB702" i="1"/>
  <c r="AB703" i="1"/>
  <c r="AB704" i="1"/>
  <c r="AB705" i="1"/>
  <c r="AB706" i="1"/>
  <c r="AB707" i="1"/>
  <c r="AB708" i="1"/>
  <c r="AB709" i="1"/>
  <c r="AB710" i="1"/>
  <c r="AB711" i="1"/>
  <c r="AB712" i="1"/>
  <c r="AB713" i="1"/>
  <c r="AB714" i="1"/>
  <c r="AB715" i="1"/>
  <c r="AB716" i="1"/>
  <c r="AB717" i="1"/>
  <c r="AB718" i="1"/>
  <c r="AB719" i="1"/>
  <c r="AB720" i="1"/>
  <c r="AB721" i="1"/>
  <c r="AB722" i="1"/>
  <c r="AB723" i="1"/>
  <c r="AB724" i="1"/>
  <c r="AB725" i="1"/>
  <c r="AB726" i="1"/>
  <c r="AB727" i="1"/>
  <c r="AB728" i="1"/>
  <c r="AB729" i="1"/>
  <c r="AB730" i="1"/>
  <c r="AB731" i="1"/>
  <c r="AB732" i="1"/>
  <c r="AB733" i="1"/>
  <c r="AB734" i="1"/>
  <c r="AB735" i="1"/>
  <c r="AB736" i="1"/>
  <c r="AB737" i="1"/>
  <c r="AB738" i="1"/>
  <c r="AB739" i="1"/>
  <c r="AB740" i="1"/>
  <c r="AB741" i="1"/>
  <c r="AB742" i="1"/>
  <c r="AB743" i="1"/>
  <c r="AB744" i="1"/>
  <c r="AB745" i="1"/>
  <c r="AB746" i="1"/>
  <c r="AB747" i="1"/>
  <c r="AB748" i="1"/>
  <c r="AB749" i="1"/>
  <c r="AB750" i="1"/>
  <c r="AB751" i="1"/>
  <c r="AB752" i="1"/>
  <c r="AB753" i="1"/>
  <c r="AB754" i="1"/>
  <c r="AB755" i="1"/>
  <c r="AB756" i="1"/>
  <c r="AB757" i="1"/>
  <c r="AB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C368" i="1"/>
  <c r="AC369" i="1"/>
  <c r="AC370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50" i="1"/>
  <c r="AC451" i="1"/>
  <c r="AC452" i="1"/>
  <c r="AC453" i="1"/>
  <c r="AC454" i="1"/>
  <c r="AC455" i="1"/>
  <c r="AC456" i="1"/>
  <c r="AC457" i="1"/>
  <c r="AC458" i="1"/>
  <c r="AC459" i="1"/>
  <c r="AC460" i="1"/>
  <c r="AC461" i="1"/>
  <c r="AC462" i="1"/>
  <c r="AC463" i="1"/>
  <c r="AC464" i="1"/>
  <c r="AC465" i="1"/>
  <c r="AC466" i="1"/>
  <c r="AC467" i="1"/>
  <c r="AC468" i="1"/>
  <c r="AC469" i="1"/>
  <c r="AC470" i="1"/>
  <c r="AC471" i="1"/>
  <c r="AC472" i="1"/>
  <c r="AC473" i="1"/>
  <c r="AC474" i="1"/>
  <c r="AC475" i="1"/>
  <c r="AC476" i="1"/>
  <c r="AC477" i="1"/>
  <c r="AC478" i="1"/>
  <c r="AC479" i="1"/>
  <c r="AC480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2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541" i="1"/>
  <c r="AC542" i="1"/>
  <c r="AC543" i="1"/>
  <c r="AC544" i="1"/>
  <c r="AC545" i="1"/>
  <c r="AC546" i="1"/>
  <c r="AC547" i="1"/>
  <c r="AC548" i="1"/>
  <c r="AC549" i="1"/>
  <c r="AC550" i="1"/>
  <c r="AC551" i="1"/>
  <c r="AC552" i="1"/>
  <c r="AC553" i="1"/>
  <c r="AC554" i="1"/>
  <c r="AC555" i="1"/>
  <c r="AC556" i="1"/>
  <c r="AC557" i="1"/>
  <c r="AC558" i="1"/>
  <c r="AC559" i="1"/>
  <c r="AC560" i="1"/>
  <c r="AC561" i="1"/>
  <c r="AC562" i="1"/>
  <c r="AC563" i="1"/>
  <c r="AC564" i="1"/>
  <c r="AC565" i="1"/>
  <c r="AC566" i="1"/>
  <c r="AC567" i="1"/>
  <c r="AC568" i="1"/>
  <c r="AC569" i="1"/>
  <c r="AC570" i="1"/>
  <c r="AC571" i="1"/>
  <c r="AC572" i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630" i="1"/>
  <c r="AC631" i="1"/>
  <c r="AC632" i="1"/>
  <c r="AC633" i="1"/>
  <c r="AC634" i="1"/>
  <c r="AC635" i="1"/>
  <c r="AC636" i="1"/>
  <c r="AC637" i="1"/>
  <c r="AC638" i="1"/>
  <c r="AC639" i="1"/>
  <c r="AC640" i="1"/>
  <c r="AC641" i="1"/>
  <c r="AC642" i="1"/>
  <c r="AC643" i="1"/>
  <c r="AC644" i="1"/>
  <c r="AC645" i="1"/>
  <c r="AC646" i="1"/>
  <c r="AC647" i="1"/>
  <c r="AC648" i="1"/>
  <c r="AC649" i="1"/>
  <c r="AC650" i="1"/>
  <c r="AC651" i="1"/>
  <c r="AC652" i="1"/>
  <c r="AC653" i="1"/>
  <c r="AC654" i="1"/>
  <c r="AC655" i="1"/>
  <c r="AC656" i="1"/>
  <c r="AC657" i="1"/>
  <c r="AC658" i="1"/>
  <c r="AC659" i="1"/>
  <c r="AC660" i="1"/>
  <c r="AC661" i="1"/>
  <c r="AC662" i="1"/>
  <c r="AC663" i="1"/>
  <c r="AC664" i="1"/>
  <c r="AC665" i="1"/>
  <c r="AC666" i="1"/>
  <c r="AC667" i="1"/>
  <c r="AC668" i="1"/>
  <c r="AC669" i="1"/>
  <c r="AC670" i="1"/>
  <c r="AC671" i="1"/>
  <c r="AC672" i="1"/>
  <c r="AC673" i="1"/>
  <c r="AC674" i="1"/>
  <c r="AC675" i="1"/>
  <c r="AC676" i="1"/>
  <c r="AC677" i="1"/>
  <c r="AC678" i="1"/>
  <c r="AC679" i="1"/>
  <c r="AC680" i="1"/>
  <c r="AC681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AC696" i="1"/>
  <c r="AC697" i="1"/>
  <c r="AC698" i="1"/>
  <c r="AC699" i="1"/>
  <c r="AC700" i="1"/>
  <c r="AC701" i="1"/>
  <c r="AC702" i="1"/>
  <c r="AC703" i="1"/>
  <c r="AC704" i="1"/>
  <c r="AC705" i="1"/>
  <c r="AC706" i="1"/>
  <c r="AC707" i="1"/>
  <c r="AC708" i="1"/>
  <c r="AC709" i="1"/>
  <c r="AC710" i="1"/>
  <c r="AC711" i="1"/>
  <c r="AC712" i="1"/>
  <c r="AC713" i="1"/>
  <c r="AC714" i="1"/>
  <c r="AC715" i="1"/>
  <c r="AC716" i="1"/>
  <c r="AC717" i="1"/>
  <c r="AC718" i="1"/>
  <c r="AC719" i="1"/>
  <c r="AC720" i="1"/>
  <c r="AC721" i="1"/>
  <c r="AC722" i="1"/>
  <c r="AC723" i="1"/>
  <c r="AC724" i="1"/>
  <c r="AC725" i="1"/>
  <c r="AC726" i="1"/>
  <c r="AC727" i="1"/>
  <c r="AC728" i="1"/>
  <c r="AC729" i="1"/>
  <c r="AC730" i="1"/>
  <c r="AC731" i="1"/>
  <c r="AC732" i="1"/>
  <c r="AC733" i="1"/>
  <c r="AC734" i="1"/>
  <c r="AC735" i="1"/>
  <c r="AC736" i="1"/>
  <c r="AC737" i="1"/>
  <c r="AC738" i="1"/>
  <c r="AC739" i="1"/>
  <c r="AC740" i="1"/>
  <c r="AC741" i="1"/>
  <c r="AC742" i="1"/>
  <c r="AC743" i="1"/>
  <c r="AC744" i="1"/>
  <c r="AC745" i="1"/>
  <c r="AC746" i="1"/>
  <c r="AC747" i="1"/>
  <c r="AC748" i="1"/>
  <c r="AC749" i="1"/>
  <c r="AC750" i="1"/>
  <c r="AC751" i="1"/>
  <c r="AC752" i="1"/>
  <c r="AC753" i="1"/>
  <c r="AC754" i="1"/>
  <c r="AC755" i="1"/>
  <c r="AC756" i="1"/>
  <c r="AC757" i="1"/>
  <c r="AC2" i="1"/>
  <c r="W3" i="1"/>
  <c r="X3" i="1" s="1"/>
  <c r="W4" i="1"/>
  <c r="X4" i="1" s="1"/>
  <c r="W5" i="1"/>
  <c r="X5" i="1" s="1"/>
  <c r="W6" i="1"/>
  <c r="X6" i="1" s="1"/>
  <c r="W7" i="1"/>
  <c r="X7" i="1" s="1"/>
  <c r="W8" i="1"/>
  <c r="X8" i="1" s="1"/>
  <c r="W9" i="1"/>
  <c r="X9" i="1" s="1"/>
  <c r="W10" i="1"/>
  <c r="X10" i="1" s="1"/>
  <c r="W11" i="1"/>
  <c r="X11" i="1" s="1"/>
  <c r="W12" i="1"/>
  <c r="X12" i="1" s="1"/>
  <c r="W13" i="1"/>
  <c r="X13" i="1" s="1"/>
  <c r="W14" i="1"/>
  <c r="X14" i="1" s="1"/>
  <c r="W15" i="1"/>
  <c r="X15" i="1" s="1"/>
  <c r="W16" i="1"/>
  <c r="X16" i="1" s="1"/>
  <c r="W17" i="1"/>
  <c r="X17" i="1" s="1"/>
  <c r="W18" i="1"/>
  <c r="X18" i="1" s="1"/>
  <c r="W19" i="1"/>
  <c r="X19" i="1" s="1"/>
  <c r="W20" i="1"/>
  <c r="X20" i="1" s="1"/>
  <c r="W21" i="1"/>
  <c r="X21" i="1" s="1"/>
  <c r="W22" i="1"/>
  <c r="X22" i="1" s="1"/>
  <c r="W23" i="1"/>
  <c r="X23" i="1" s="1"/>
  <c r="W24" i="1"/>
  <c r="X24" i="1" s="1"/>
  <c r="W25" i="1"/>
  <c r="X25" i="1" s="1"/>
  <c r="W26" i="1"/>
  <c r="X26" i="1" s="1"/>
  <c r="W27" i="1"/>
  <c r="X27" i="1" s="1"/>
  <c r="W28" i="1"/>
  <c r="X28" i="1" s="1"/>
  <c r="W29" i="1"/>
  <c r="X29" i="1" s="1"/>
  <c r="W30" i="1"/>
  <c r="X30" i="1" s="1"/>
  <c r="W31" i="1"/>
  <c r="X31" i="1" s="1"/>
  <c r="W32" i="1"/>
  <c r="X32" i="1" s="1"/>
  <c r="W33" i="1"/>
  <c r="X33" i="1" s="1"/>
  <c r="W34" i="1"/>
  <c r="X34" i="1" s="1"/>
  <c r="W35" i="1"/>
  <c r="X35" i="1" s="1"/>
  <c r="W36" i="1"/>
  <c r="X36" i="1" s="1"/>
  <c r="W37" i="1"/>
  <c r="X37" i="1" s="1"/>
  <c r="W38" i="1"/>
  <c r="X38" i="1" s="1"/>
  <c r="W39" i="1"/>
  <c r="X39" i="1" s="1"/>
  <c r="W40" i="1"/>
  <c r="X40" i="1" s="1"/>
  <c r="W41" i="1"/>
  <c r="X41" i="1" s="1"/>
  <c r="W42" i="1"/>
  <c r="X42" i="1" s="1"/>
  <c r="W43" i="1"/>
  <c r="X43" i="1" s="1"/>
  <c r="W44" i="1"/>
  <c r="X44" i="1" s="1"/>
  <c r="W45" i="1"/>
  <c r="X45" i="1" s="1"/>
  <c r="W46" i="1"/>
  <c r="X46" i="1" s="1"/>
  <c r="W47" i="1"/>
  <c r="X47" i="1" s="1"/>
  <c r="W48" i="1"/>
  <c r="X48" i="1" s="1"/>
  <c r="W49" i="1"/>
  <c r="X49" i="1" s="1"/>
  <c r="W50" i="1"/>
  <c r="X50" i="1" s="1"/>
  <c r="W51" i="1"/>
  <c r="X51" i="1" s="1"/>
  <c r="W52" i="1"/>
  <c r="X52" i="1" s="1"/>
  <c r="W53" i="1"/>
  <c r="X53" i="1" s="1"/>
  <c r="W54" i="1"/>
  <c r="X54" i="1" s="1"/>
  <c r="W55" i="1"/>
  <c r="X55" i="1" s="1"/>
  <c r="W56" i="1"/>
  <c r="X56" i="1" s="1"/>
  <c r="W57" i="1"/>
  <c r="X57" i="1" s="1"/>
  <c r="W58" i="1"/>
  <c r="X58" i="1" s="1"/>
  <c r="W59" i="1"/>
  <c r="X59" i="1" s="1"/>
  <c r="W60" i="1"/>
  <c r="X60" i="1" s="1"/>
  <c r="W61" i="1"/>
  <c r="X61" i="1" s="1"/>
  <c r="W62" i="1"/>
  <c r="X62" i="1" s="1"/>
  <c r="W63" i="1"/>
  <c r="X63" i="1" s="1"/>
  <c r="W64" i="1"/>
  <c r="X64" i="1" s="1"/>
  <c r="W65" i="1"/>
  <c r="X65" i="1" s="1"/>
  <c r="W66" i="1"/>
  <c r="X66" i="1" s="1"/>
  <c r="W67" i="1"/>
  <c r="X67" i="1" s="1"/>
  <c r="W68" i="1"/>
  <c r="X68" i="1" s="1"/>
  <c r="W69" i="1"/>
  <c r="X69" i="1" s="1"/>
  <c r="W70" i="1"/>
  <c r="X70" i="1" s="1"/>
  <c r="W71" i="1"/>
  <c r="X71" i="1" s="1"/>
  <c r="W72" i="1"/>
  <c r="X72" i="1" s="1"/>
  <c r="W73" i="1"/>
  <c r="X73" i="1" s="1"/>
  <c r="W74" i="1"/>
  <c r="X74" i="1" s="1"/>
  <c r="W75" i="1"/>
  <c r="X75" i="1" s="1"/>
  <c r="W76" i="1"/>
  <c r="X76" i="1" s="1"/>
  <c r="W77" i="1"/>
  <c r="X77" i="1" s="1"/>
  <c r="W78" i="1"/>
  <c r="X78" i="1" s="1"/>
  <c r="W79" i="1"/>
  <c r="X79" i="1" s="1"/>
  <c r="W80" i="1"/>
  <c r="X80" i="1" s="1"/>
  <c r="W81" i="1"/>
  <c r="X81" i="1" s="1"/>
  <c r="W82" i="1"/>
  <c r="X82" i="1" s="1"/>
  <c r="W83" i="1"/>
  <c r="X83" i="1" s="1"/>
  <c r="W84" i="1"/>
  <c r="X84" i="1" s="1"/>
  <c r="W85" i="1"/>
  <c r="X85" i="1" s="1"/>
  <c r="W86" i="1"/>
  <c r="X86" i="1" s="1"/>
  <c r="W87" i="1"/>
  <c r="X87" i="1" s="1"/>
  <c r="W88" i="1"/>
  <c r="X88" i="1" s="1"/>
  <c r="W89" i="1"/>
  <c r="X89" i="1" s="1"/>
  <c r="W90" i="1"/>
  <c r="X90" i="1" s="1"/>
  <c r="W91" i="1"/>
  <c r="X91" i="1" s="1"/>
  <c r="W92" i="1"/>
  <c r="X92" i="1" s="1"/>
  <c r="W93" i="1"/>
  <c r="X93" i="1" s="1"/>
  <c r="W94" i="1"/>
  <c r="X94" i="1" s="1"/>
  <c r="W95" i="1"/>
  <c r="X95" i="1" s="1"/>
  <c r="W96" i="1"/>
  <c r="X96" i="1" s="1"/>
  <c r="W97" i="1"/>
  <c r="X97" i="1" s="1"/>
  <c r="W98" i="1"/>
  <c r="X98" i="1" s="1"/>
  <c r="W99" i="1"/>
  <c r="X99" i="1" s="1"/>
  <c r="W100" i="1"/>
  <c r="X100" i="1" s="1"/>
  <c r="W101" i="1"/>
  <c r="X101" i="1" s="1"/>
  <c r="W102" i="1"/>
  <c r="X102" i="1" s="1"/>
  <c r="W103" i="1"/>
  <c r="X103" i="1" s="1"/>
  <c r="W104" i="1"/>
  <c r="X104" i="1" s="1"/>
  <c r="W105" i="1"/>
  <c r="X105" i="1" s="1"/>
  <c r="W106" i="1"/>
  <c r="X106" i="1" s="1"/>
  <c r="W107" i="1"/>
  <c r="X107" i="1" s="1"/>
  <c r="W108" i="1"/>
  <c r="X108" i="1" s="1"/>
  <c r="W109" i="1"/>
  <c r="X109" i="1" s="1"/>
  <c r="W110" i="1"/>
  <c r="X110" i="1" s="1"/>
  <c r="W111" i="1"/>
  <c r="X111" i="1" s="1"/>
  <c r="W112" i="1"/>
  <c r="X112" i="1" s="1"/>
  <c r="W113" i="1"/>
  <c r="X113" i="1" s="1"/>
  <c r="W114" i="1"/>
  <c r="X114" i="1" s="1"/>
  <c r="W115" i="1"/>
  <c r="X115" i="1" s="1"/>
  <c r="W116" i="1"/>
  <c r="X116" i="1" s="1"/>
  <c r="W117" i="1"/>
  <c r="X117" i="1" s="1"/>
  <c r="W118" i="1"/>
  <c r="X118" i="1" s="1"/>
  <c r="W119" i="1"/>
  <c r="X119" i="1" s="1"/>
  <c r="W120" i="1"/>
  <c r="X120" i="1" s="1"/>
  <c r="W121" i="1"/>
  <c r="X121" i="1" s="1"/>
  <c r="W122" i="1"/>
  <c r="X122" i="1" s="1"/>
  <c r="W123" i="1"/>
  <c r="X123" i="1" s="1"/>
  <c r="W124" i="1"/>
  <c r="X124" i="1" s="1"/>
  <c r="W125" i="1"/>
  <c r="X125" i="1" s="1"/>
  <c r="W126" i="1"/>
  <c r="X126" i="1" s="1"/>
  <c r="W127" i="1"/>
  <c r="X127" i="1" s="1"/>
  <c r="W128" i="1"/>
  <c r="X128" i="1" s="1"/>
  <c r="W129" i="1"/>
  <c r="X129" i="1" s="1"/>
  <c r="W130" i="1"/>
  <c r="X130" i="1" s="1"/>
  <c r="W131" i="1"/>
  <c r="X131" i="1" s="1"/>
  <c r="W132" i="1"/>
  <c r="X132" i="1" s="1"/>
  <c r="W133" i="1"/>
  <c r="X133" i="1" s="1"/>
  <c r="W134" i="1"/>
  <c r="X134" i="1" s="1"/>
  <c r="W135" i="1"/>
  <c r="X135" i="1" s="1"/>
  <c r="W136" i="1"/>
  <c r="X136" i="1" s="1"/>
  <c r="W137" i="1"/>
  <c r="X137" i="1" s="1"/>
  <c r="W138" i="1"/>
  <c r="X138" i="1" s="1"/>
  <c r="W139" i="1"/>
  <c r="X139" i="1" s="1"/>
  <c r="W140" i="1"/>
  <c r="X140" i="1" s="1"/>
  <c r="W141" i="1"/>
  <c r="X141" i="1" s="1"/>
  <c r="W142" i="1"/>
  <c r="X142" i="1" s="1"/>
  <c r="W143" i="1"/>
  <c r="X143" i="1" s="1"/>
  <c r="W144" i="1"/>
  <c r="X144" i="1" s="1"/>
  <c r="W145" i="1"/>
  <c r="X145" i="1" s="1"/>
  <c r="W146" i="1"/>
  <c r="X146" i="1" s="1"/>
  <c r="W147" i="1"/>
  <c r="X147" i="1" s="1"/>
  <c r="W148" i="1"/>
  <c r="X148" i="1" s="1"/>
  <c r="W149" i="1"/>
  <c r="X149" i="1" s="1"/>
  <c r="W150" i="1"/>
  <c r="X150" i="1" s="1"/>
  <c r="W151" i="1"/>
  <c r="X151" i="1" s="1"/>
  <c r="W152" i="1"/>
  <c r="X152" i="1" s="1"/>
  <c r="W153" i="1"/>
  <c r="X153" i="1" s="1"/>
  <c r="W154" i="1"/>
  <c r="X154" i="1" s="1"/>
  <c r="W155" i="1"/>
  <c r="X155" i="1" s="1"/>
  <c r="W156" i="1"/>
  <c r="X156" i="1" s="1"/>
  <c r="W157" i="1"/>
  <c r="X157" i="1" s="1"/>
  <c r="W158" i="1"/>
  <c r="X158" i="1" s="1"/>
  <c r="W159" i="1"/>
  <c r="X159" i="1" s="1"/>
  <c r="W160" i="1"/>
  <c r="X160" i="1" s="1"/>
  <c r="W161" i="1"/>
  <c r="X161" i="1" s="1"/>
  <c r="W162" i="1"/>
  <c r="X162" i="1" s="1"/>
  <c r="W163" i="1"/>
  <c r="X163" i="1" s="1"/>
  <c r="W164" i="1"/>
  <c r="X164" i="1" s="1"/>
  <c r="W165" i="1"/>
  <c r="X165" i="1" s="1"/>
  <c r="W166" i="1"/>
  <c r="X166" i="1" s="1"/>
  <c r="W167" i="1"/>
  <c r="X167" i="1" s="1"/>
  <c r="W168" i="1"/>
  <c r="X168" i="1" s="1"/>
  <c r="W169" i="1"/>
  <c r="X169" i="1" s="1"/>
  <c r="W170" i="1"/>
  <c r="X170" i="1" s="1"/>
  <c r="W171" i="1"/>
  <c r="X171" i="1" s="1"/>
  <c r="W172" i="1"/>
  <c r="X172" i="1" s="1"/>
  <c r="W173" i="1"/>
  <c r="X173" i="1" s="1"/>
  <c r="W174" i="1"/>
  <c r="X174" i="1" s="1"/>
  <c r="W175" i="1"/>
  <c r="X175" i="1" s="1"/>
  <c r="W176" i="1"/>
  <c r="X176" i="1" s="1"/>
  <c r="W177" i="1"/>
  <c r="X177" i="1" s="1"/>
  <c r="W178" i="1"/>
  <c r="X178" i="1" s="1"/>
  <c r="W179" i="1"/>
  <c r="X179" i="1" s="1"/>
  <c r="W180" i="1"/>
  <c r="X180" i="1" s="1"/>
  <c r="W181" i="1"/>
  <c r="X181" i="1" s="1"/>
  <c r="W182" i="1"/>
  <c r="X182" i="1" s="1"/>
  <c r="W183" i="1"/>
  <c r="X183" i="1" s="1"/>
  <c r="W184" i="1"/>
  <c r="X184" i="1" s="1"/>
  <c r="W185" i="1"/>
  <c r="X185" i="1" s="1"/>
  <c r="W186" i="1"/>
  <c r="X186" i="1" s="1"/>
  <c r="W187" i="1"/>
  <c r="X187" i="1" s="1"/>
  <c r="W188" i="1"/>
  <c r="X188" i="1" s="1"/>
  <c r="W189" i="1"/>
  <c r="X189" i="1" s="1"/>
  <c r="W190" i="1"/>
  <c r="X190" i="1" s="1"/>
  <c r="W191" i="1"/>
  <c r="X191" i="1" s="1"/>
  <c r="W192" i="1"/>
  <c r="X192" i="1" s="1"/>
  <c r="W193" i="1"/>
  <c r="X193" i="1" s="1"/>
  <c r="W194" i="1"/>
  <c r="X194" i="1" s="1"/>
  <c r="W195" i="1"/>
  <c r="X195" i="1" s="1"/>
  <c r="W196" i="1"/>
  <c r="X196" i="1" s="1"/>
  <c r="W197" i="1"/>
  <c r="X197" i="1" s="1"/>
  <c r="W198" i="1"/>
  <c r="X198" i="1" s="1"/>
  <c r="W199" i="1"/>
  <c r="X199" i="1" s="1"/>
  <c r="W200" i="1"/>
  <c r="X200" i="1" s="1"/>
  <c r="W201" i="1"/>
  <c r="X201" i="1" s="1"/>
  <c r="W202" i="1"/>
  <c r="X202" i="1" s="1"/>
  <c r="W203" i="1"/>
  <c r="X203" i="1" s="1"/>
  <c r="W204" i="1"/>
  <c r="X204" i="1" s="1"/>
  <c r="W205" i="1"/>
  <c r="X205" i="1" s="1"/>
  <c r="W206" i="1"/>
  <c r="X206" i="1" s="1"/>
  <c r="W207" i="1"/>
  <c r="X207" i="1" s="1"/>
  <c r="W208" i="1"/>
  <c r="X208" i="1" s="1"/>
  <c r="W209" i="1"/>
  <c r="X209" i="1" s="1"/>
  <c r="W210" i="1"/>
  <c r="X210" i="1" s="1"/>
  <c r="W211" i="1"/>
  <c r="X211" i="1" s="1"/>
  <c r="W212" i="1"/>
  <c r="X212" i="1" s="1"/>
  <c r="W213" i="1"/>
  <c r="X213" i="1" s="1"/>
  <c r="W214" i="1"/>
  <c r="X214" i="1" s="1"/>
  <c r="W215" i="1"/>
  <c r="X215" i="1" s="1"/>
  <c r="W216" i="1"/>
  <c r="X216" i="1" s="1"/>
  <c r="W217" i="1"/>
  <c r="X217" i="1" s="1"/>
  <c r="W218" i="1"/>
  <c r="X218" i="1" s="1"/>
  <c r="W219" i="1"/>
  <c r="X219" i="1" s="1"/>
  <c r="W220" i="1"/>
  <c r="X220" i="1" s="1"/>
  <c r="W221" i="1"/>
  <c r="X221" i="1" s="1"/>
  <c r="W222" i="1"/>
  <c r="X222" i="1" s="1"/>
  <c r="W223" i="1"/>
  <c r="X223" i="1" s="1"/>
  <c r="W224" i="1"/>
  <c r="X224" i="1" s="1"/>
  <c r="W225" i="1"/>
  <c r="X225" i="1" s="1"/>
  <c r="W226" i="1"/>
  <c r="X226" i="1" s="1"/>
  <c r="W227" i="1"/>
  <c r="X227" i="1" s="1"/>
  <c r="W228" i="1"/>
  <c r="X228" i="1" s="1"/>
  <c r="W229" i="1"/>
  <c r="X229" i="1" s="1"/>
  <c r="W230" i="1"/>
  <c r="X230" i="1" s="1"/>
  <c r="W231" i="1"/>
  <c r="X231" i="1" s="1"/>
  <c r="W232" i="1"/>
  <c r="X232" i="1" s="1"/>
  <c r="W233" i="1"/>
  <c r="X233" i="1" s="1"/>
  <c r="W234" i="1"/>
  <c r="X234" i="1" s="1"/>
  <c r="W235" i="1"/>
  <c r="X235" i="1" s="1"/>
  <c r="W236" i="1"/>
  <c r="X236" i="1" s="1"/>
  <c r="W237" i="1"/>
  <c r="X237" i="1" s="1"/>
  <c r="W238" i="1"/>
  <c r="X238" i="1" s="1"/>
  <c r="W239" i="1"/>
  <c r="X239" i="1" s="1"/>
  <c r="W240" i="1"/>
  <c r="X240" i="1" s="1"/>
  <c r="W241" i="1"/>
  <c r="X241" i="1" s="1"/>
  <c r="W242" i="1"/>
  <c r="X242" i="1" s="1"/>
  <c r="W243" i="1"/>
  <c r="X243" i="1" s="1"/>
  <c r="W244" i="1"/>
  <c r="X244" i="1" s="1"/>
  <c r="W245" i="1"/>
  <c r="X245" i="1" s="1"/>
  <c r="W246" i="1"/>
  <c r="X246" i="1" s="1"/>
  <c r="W247" i="1"/>
  <c r="X247" i="1" s="1"/>
  <c r="W248" i="1"/>
  <c r="X248" i="1" s="1"/>
  <c r="W249" i="1"/>
  <c r="X249" i="1" s="1"/>
  <c r="W250" i="1"/>
  <c r="X250" i="1" s="1"/>
  <c r="W251" i="1"/>
  <c r="X251" i="1" s="1"/>
  <c r="W252" i="1"/>
  <c r="X252" i="1" s="1"/>
  <c r="W253" i="1"/>
  <c r="X253" i="1" s="1"/>
  <c r="W254" i="1"/>
  <c r="X254" i="1" s="1"/>
  <c r="W255" i="1"/>
  <c r="X255" i="1" s="1"/>
  <c r="W256" i="1"/>
  <c r="X256" i="1" s="1"/>
  <c r="W257" i="1"/>
  <c r="X257" i="1" s="1"/>
  <c r="W258" i="1"/>
  <c r="X258" i="1" s="1"/>
  <c r="W259" i="1"/>
  <c r="X259" i="1" s="1"/>
  <c r="W260" i="1"/>
  <c r="X260" i="1" s="1"/>
  <c r="W261" i="1"/>
  <c r="X261" i="1" s="1"/>
  <c r="W262" i="1"/>
  <c r="X262" i="1" s="1"/>
  <c r="W263" i="1"/>
  <c r="X263" i="1" s="1"/>
  <c r="W264" i="1"/>
  <c r="X264" i="1" s="1"/>
  <c r="W265" i="1"/>
  <c r="X265" i="1" s="1"/>
  <c r="W266" i="1"/>
  <c r="X266" i="1" s="1"/>
  <c r="W267" i="1"/>
  <c r="X267" i="1" s="1"/>
  <c r="W268" i="1"/>
  <c r="X268" i="1" s="1"/>
  <c r="W269" i="1"/>
  <c r="X269" i="1" s="1"/>
  <c r="W270" i="1"/>
  <c r="X270" i="1" s="1"/>
  <c r="W271" i="1"/>
  <c r="X271" i="1" s="1"/>
  <c r="W272" i="1"/>
  <c r="X272" i="1" s="1"/>
  <c r="W273" i="1"/>
  <c r="X273" i="1" s="1"/>
  <c r="W274" i="1"/>
  <c r="X274" i="1" s="1"/>
  <c r="W275" i="1"/>
  <c r="X275" i="1" s="1"/>
  <c r="W276" i="1"/>
  <c r="X276" i="1" s="1"/>
  <c r="W277" i="1"/>
  <c r="X277" i="1" s="1"/>
  <c r="W278" i="1"/>
  <c r="X278" i="1" s="1"/>
  <c r="W279" i="1"/>
  <c r="X279" i="1" s="1"/>
  <c r="W280" i="1"/>
  <c r="X280" i="1" s="1"/>
  <c r="W281" i="1"/>
  <c r="X281" i="1" s="1"/>
  <c r="W282" i="1"/>
  <c r="X282" i="1" s="1"/>
  <c r="W283" i="1"/>
  <c r="X283" i="1" s="1"/>
  <c r="W284" i="1"/>
  <c r="X284" i="1" s="1"/>
  <c r="W285" i="1"/>
  <c r="X285" i="1" s="1"/>
  <c r="W286" i="1"/>
  <c r="X286" i="1" s="1"/>
  <c r="W287" i="1"/>
  <c r="X287" i="1" s="1"/>
  <c r="W288" i="1"/>
  <c r="X288" i="1" s="1"/>
  <c r="W289" i="1"/>
  <c r="X289" i="1" s="1"/>
  <c r="W290" i="1"/>
  <c r="X290" i="1" s="1"/>
  <c r="W291" i="1"/>
  <c r="X291" i="1" s="1"/>
  <c r="W292" i="1"/>
  <c r="X292" i="1" s="1"/>
  <c r="W293" i="1"/>
  <c r="X293" i="1" s="1"/>
  <c r="W294" i="1"/>
  <c r="X294" i="1" s="1"/>
  <c r="W295" i="1"/>
  <c r="X295" i="1" s="1"/>
  <c r="W296" i="1"/>
  <c r="X296" i="1" s="1"/>
  <c r="W297" i="1"/>
  <c r="X297" i="1" s="1"/>
  <c r="W298" i="1"/>
  <c r="X298" i="1" s="1"/>
  <c r="W299" i="1"/>
  <c r="X299" i="1" s="1"/>
  <c r="W300" i="1"/>
  <c r="X300" i="1" s="1"/>
  <c r="W301" i="1"/>
  <c r="X301" i="1" s="1"/>
  <c r="W302" i="1"/>
  <c r="X302" i="1" s="1"/>
  <c r="W303" i="1"/>
  <c r="X303" i="1" s="1"/>
  <c r="W304" i="1"/>
  <c r="X304" i="1" s="1"/>
  <c r="W305" i="1"/>
  <c r="X305" i="1" s="1"/>
  <c r="W306" i="1"/>
  <c r="X306" i="1" s="1"/>
  <c r="W307" i="1"/>
  <c r="X307" i="1" s="1"/>
  <c r="W308" i="1"/>
  <c r="X308" i="1" s="1"/>
  <c r="W309" i="1"/>
  <c r="X309" i="1" s="1"/>
  <c r="W310" i="1"/>
  <c r="X310" i="1" s="1"/>
  <c r="W311" i="1"/>
  <c r="X311" i="1" s="1"/>
  <c r="W312" i="1"/>
  <c r="X312" i="1" s="1"/>
  <c r="W313" i="1"/>
  <c r="X313" i="1" s="1"/>
  <c r="W314" i="1"/>
  <c r="X314" i="1" s="1"/>
  <c r="W315" i="1"/>
  <c r="X315" i="1" s="1"/>
  <c r="W316" i="1"/>
  <c r="X316" i="1" s="1"/>
  <c r="W317" i="1"/>
  <c r="X317" i="1" s="1"/>
  <c r="W318" i="1"/>
  <c r="X318" i="1" s="1"/>
  <c r="W319" i="1"/>
  <c r="X319" i="1" s="1"/>
  <c r="W320" i="1"/>
  <c r="X320" i="1" s="1"/>
  <c r="W321" i="1"/>
  <c r="X321" i="1" s="1"/>
  <c r="W322" i="1"/>
  <c r="X322" i="1" s="1"/>
  <c r="W323" i="1"/>
  <c r="X323" i="1" s="1"/>
  <c r="W324" i="1"/>
  <c r="X324" i="1" s="1"/>
  <c r="W325" i="1"/>
  <c r="X325" i="1" s="1"/>
  <c r="W326" i="1"/>
  <c r="X326" i="1" s="1"/>
  <c r="W327" i="1"/>
  <c r="X327" i="1" s="1"/>
  <c r="W328" i="1"/>
  <c r="X328" i="1" s="1"/>
  <c r="W329" i="1"/>
  <c r="X329" i="1" s="1"/>
  <c r="W330" i="1"/>
  <c r="X330" i="1" s="1"/>
  <c r="W331" i="1"/>
  <c r="X331" i="1" s="1"/>
  <c r="W332" i="1"/>
  <c r="X332" i="1" s="1"/>
  <c r="W333" i="1"/>
  <c r="X333" i="1" s="1"/>
  <c r="W334" i="1"/>
  <c r="X334" i="1" s="1"/>
  <c r="W335" i="1"/>
  <c r="X335" i="1" s="1"/>
  <c r="W336" i="1"/>
  <c r="X336" i="1" s="1"/>
  <c r="W337" i="1"/>
  <c r="X337" i="1" s="1"/>
  <c r="W338" i="1"/>
  <c r="X338" i="1" s="1"/>
  <c r="W339" i="1"/>
  <c r="X339" i="1" s="1"/>
  <c r="W340" i="1"/>
  <c r="X340" i="1" s="1"/>
  <c r="W341" i="1"/>
  <c r="X341" i="1" s="1"/>
  <c r="W342" i="1"/>
  <c r="X342" i="1" s="1"/>
  <c r="W343" i="1"/>
  <c r="X343" i="1" s="1"/>
  <c r="W344" i="1"/>
  <c r="X344" i="1" s="1"/>
  <c r="W345" i="1"/>
  <c r="X345" i="1" s="1"/>
  <c r="W346" i="1"/>
  <c r="X346" i="1" s="1"/>
  <c r="W347" i="1"/>
  <c r="X347" i="1" s="1"/>
  <c r="W348" i="1"/>
  <c r="X348" i="1" s="1"/>
  <c r="W349" i="1"/>
  <c r="X349" i="1" s="1"/>
  <c r="W350" i="1"/>
  <c r="X350" i="1" s="1"/>
  <c r="W351" i="1"/>
  <c r="X351" i="1" s="1"/>
  <c r="W352" i="1"/>
  <c r="X352" i="1" s="1"/>
  <c r="W353" i="1"/>
  <c r="X353" i="1" s="1"/>
  <c r="W354" i="1"/>
  <c r="X354" i="1" s="1"/>
  <c r="W355" i="1"/>
  <c r="X355" i="1" s="1"/>
  <c r="W356" i="1"/>
  <c r="X356" i="1" s="1"/>
  <c r="W357" i="1"/>
  <c r="X357" i="1" s="1"/>
  <c r="W358" i="1"/>
  <c r="X358" i="1" s="1"/>
  <c r="W359" i="1"/>
  <c r="X359" i="1" s="1"/>
  <c r="W360" i="1"/>
  <c r="X360" i="1" s="1"/>
  <c r="W361" i="1"/>
  <c r="X361" i="1" s="1"/>
  <c r="W362" i="1"/>
  <c r="X362" i="1" s="1"/>
  <c r="W363" i="1"/>
  <c r="X363" i="1" s="1"/>
  <c r="W364" i="1"/>
  <c r="X364" i="1" s="1"/>
  <c r="W365" i="1"/>
  <c r="X365" i="1" s="1"/>
  <c r="W366" i="1"/>
  <c r="X366" i="1" s="1"/>
  <c r="W367" i="1"/>
  <c r="X367" i="1" s="1"/>
  <c r="W368" i="1"/>
  <c r="X368" i="1" s="1"/>
  <c r="W369" i="1"/>
  <c r="X369" i="1" s="1"/>
  <c r="W370" i="1"/>
  <c r="X370" i="1" s="1"/>
  <c r="W371" i="1"/>
  <c r="X371" i="1" s="1"/>
  <c r="W372" i="1"/>
  <c r="X372" i="1" s="1"/>
  <c r="W373" i="1"/>
  <c r="X373" i="1" s="1"/>
  <c r="W374" i="1"/>
  <c r="X374" i="1" s="1"/>
  <c r="W375" i="1"/>
  <c r="X375" i="1" s="1"/>
  <c r="W376" i="1"/>
  <c r="X376" i="1" s="1"/>
  <c r="W377" i="1"/>
  <c r="X377" i="1" s="1"/>
  <c r="W378" i="1"/>
  <c r="X378" i="1" s="1"/>
  <c r="W379" i="1"/>
  <c r="X379" i="1" s="1"/>
  <c r="W380" i="1"/>
  <c r="X380" i="1" s="1"/>
  <c r="W381" i="1"/>
  <c r="X381" i="1" s="1"/>
  <c r="W382" i="1"/>
  <c r="X382" i="1" s="1"/>
  <c r="W383" i="1"/>
  <c r="X383" i="1" s="1"/>
  <c r="W384" i="1"/>
  <c r="X384" i="1" s="1"/>
  <c r="W385" i="1"/>
  <c r="X385" i="1" s="1"/>
  <c r="W386" i="1"/>
  <c r="X386" i="1" s="1"/>
  <c r="W387" i="1"/>
  <c r="X387" i="1" s="1"/>
  <c r="W388" i="1"/>
  <c r="X388" i="1" s="1"/>
  <c r="W389" i="1"/>
  <c r="X389" i="1" s="1"/>
  <c r="W390" i="1"/>
  <c r="X390" i="1" s="1"/>
  <c r="W391" i="1"/>
  <c r="X391" i="1" s="1"/>
  <c r="W392" i="1"/>
  <c r="X392" i="1" s="1"/>
  <c r="W393" i="1"/>
  <c r="X393" i="1" s="1"/>
  <c r="W394" i="1"/>
  <c r="X394" i="1" s="1"/>
  <c r="W395" i="1"/>
  <c r="X395" i="1" s="1"/>
  <c r="W396" i="1"/>
  <c r="X396" i="1" s="1"/>
  <c r="W397" i="1"/>
  <c r="X397" i="1" s="1"/>
  <c r="W398" i="1"/>
  <c r="X398" i="1" s="1"/>
  <c r="W399" i="1"/>
  <c r="X399" i="1" s="1"/>
  <c r="W400" i="1"/>
  <c r="X400" i="1" s="1"/>
  <c r="W401" i="1"/>
  <c r="X401" i="1" s="1"/>
  <c r="W402" i="1"/>
  <c r="X402" i="1" s="1"/>
  <c r="W403" i="1"/>
  <c r="X403" i="1" s="1"/>
  <c r="W404" i="1"/>
  <c r="X404" i="1" s="1"/>
  <c r="W405" i="1"/>
  <c r="X405" i="1" s="1"/>
  <c r="W406" i="1"/>
  <c r="X406" i="1" s="1"/>
  <c r="W407" i="1"/>
  <c r="X407" i="1" s="1"/>
  <c r="W408" i="1"/>
  <c r="X408" i="1" s="1"/>
  <c r="W409" i="1"/>
  <c r="X409" i="1" s="1"/>
  <c r="W410" i="1"/>
  <c r="X410" i="1" s="1"/>
  <c r="W411" i="1"/>
  <c r="X411" i="1" s="1"/>
  <c r="W412" i="1"/>
  <c r="X412" i="1" s="1"/>
  <c r="W413" i="1"/>
  <c r="X413" i="1" s="1"/>
  <c r="W414" i="1"/>
  <c r="X414" i="1" s="1"/>
  <c r="W415" i="1"/>
  <c r="X415" i="1" s="1"/>
  <c r="W416" i="1"/>
  <c r="X416" i="1" s="1"/>
  <c r="W417" i="1"/>
  <c r="X417" i="1" s="1"/>
  <c r="W418" i="1"/>
  <c r="X418" i="1" s="1"/>
  <c r="W419" i="1"/>
  <c r="X419" i="1" s="1"/>
  <c r="W420" i="1"/>
  <c r="X420" i="1" s="1"/>
  <c r="W421" i="1"/>
  <c r="X421" i="1" s="1"/>
  <c r="W422" i="1"/>
  <c r="X422" i="1" s="1"/>
  <c r="W423" i="1"/>
  <c r="X423" i="1" s="1"/>
  <c r="W424" i="1"/>
  <c r="X424" i="1" s="1"/>
  <c r="W425" i="1"/>
  <c r="X425" i="1" s="1"/>
  <c r="W426" i="1"/>
  <c r="X426" i="1" s="1"/>
  <c r="W427" i="1"/>
  <c r="X427" i="1" s="1"/>
  <c r="W428" i="1"/>
  <c r="X428" i="1" s="1"/>
  <c r="W429" i="1"/>
  <c r="X429" i="1" s="1"/>
  <c r="W430" i="1"/>
  <c r="X430" i="1" s="1"/>
  <c r="W431" i="1"/>
  <c r="X431" i="1" s="1"/>
  <c r="W432" i="1"/>
  <c r="X432" i="1" s="1"/>
  <c r="W433" i="1"/>
  <c r="X433" i="1" s="1"/>
  <c r="W434" i="1"/>
  <c r="X434" i="1" s="1"/>
  <c r="W435" i="1"/>
  <c r="X435" i="1" s="1"/>
  <c r="W436" i="1"/>
  <c r="X436" i="1" s="1"/>
  <c r="W437" i="1"/>
  <c r="X437" i="1" s="1"/>
  <c r="W438" i="1"/>
  <c r="X438" i="1" s="1"/>
  <c r="W439" i="1"/>
  <c r="X439" i="1" s="1"/>
  <c r="W440" i="1"/>
  <c r="X440" i="1" s="1"/>
  <c r="W441" i="1"/>
  <c r="X441" i="1" s="1"/>
  <c r="W442" i="1"/>
  <c r="X442" i="1" s="1"/>
  <c r="W443" i="1"/>
  <c r="X443" i="1" s="1"/>
  <c r="W444" i="1"/>
  <c r="X444" i="1" s="1"/>
  <c r="W445" i="1"/>
  <c r="X445" i="1" s="1"/>
  <c r="W446" i="1"/>
  <c r="X446" i="1" s="1"/>
  <c r="W447" i="1"/>
  <c r="X447" i="1" s="1"/>
  <c r="W448" i="1"/>
  <c r="X448" i="1" s="1"/>
  <c r="W449" i="1"/>
  <c r="X449" i="1" s="1"/>
  <c r="W450" i="1"/>
  <c r="X450" i="1" s="1"/>
  <c r="W451" i="1"/>
  <c r="X451" i="1" s="1"/>
  <c r="W452" i="1"/>
  <c r="X452" i="1" s="1"/>
  <c r="W453" i="1"/>
  <c r="X453" i="1" s="1"/>
  <c r="W454" i="1"/>
  <c r="X454" i="1" s="1"/>
  <c r="W455" i="1"/>
  <c r="X455" i="1" s="1"/>
  <c r="W456" i="1"/>
  <c r="X456" i="1" s="1"/>
  <c r="W457" i="1"/>
  <c r="X457" i="1" s="1"/>
  <c r="W458" i="1"/>
  <c r="X458" i="1" s="1"/>
  <c r="W459" i="1"/>
  <c r="X459" i="1" s="1"/>
  <c r="W460" i="1"/>
  <c r="X460" i="1" s="1"/>
  <c r="W461" i="1"/>
  <c r="X461" i="1" s="1"/>
  <c r="W462" i="1"/>
  <c r="X462" i="1" s="1"/>
  <c r="W463" i="1"/>
  <c r="X463" i="1" s="1"/>
  <c r="W464" i="1"/>
  <c r="X464" i="1" s="1"/>
  <c r="W465" i="1"/>
  <c r="X465" i="1" s="1"/>
  <c r="W466" i="1"/>
  <c r="X466" i="1" s="1"/>
  <c r="W467" i="1"/>
  <c r="X467" i="1" s="1"/>
  <c r="W468" i="1"/>
  <c r="X468" i="1" s="1"/>
  <c r="W469" i="1"/>
  <c r="X469" i="1" s="1"/>
  <c r="W470" i="1"/>
  <c r="X470" i="1" s="1"/>
  <c r="W471" i="1"/>
  <c r="X471" i="1" s="1"/>
  <c r="W472" i="1"/>
  <c r="X472" i="1" s="1"/>
  <c r="W473" i="1"/>
  <c r="X473" i="1" s="1"/>
  <c r="W474" i="1"/>
  <c r="X474" i="1" s="1"/>
  <c r="W475" i="1"/>
  <c r="X475" i="1" s="1"/>
  <c r="W476" i="1"/>
  <c r="X476" i="1" s="1"/>
  <c r="W477" i="1"/>
  <c r="X477" i="1" s="1"/>
  <c r="W478" i="1"/>
  <c r="X478" i="1" s="1"/>
  <c r="W479" i="1"/>
  <c r="X479" i="1" s="1"/>
  <c r="W480" i="1"/>
  <c r="X480" i="1" s="1"/>
  <c r="W481" i="1"/>
  <c r="X481" i="1" s="1"/>
  <c r="W482" i="1"/>
  <c r="X482" i="1" s="1"/>
  <c r="W483" i="1"/>
  <c r="X483" i="1" s="1"/>
  <c r="W484" i="1"/>
  <c r="X484" i="1" s="1"/>
  <c r="W485" i="1"/>
  <c r="X485" i="1" s="1"/>
  <c r="W486" i="1"/>
  <c r="X486" i="1" s="1"/>
  <c r="W487" i="1"/>
  <c r="X487" i="1" s="1"/>
  <c r="W488" i="1"/>
  <c r="X488" i="1" s="1"/>
  <c r="W489" i="1"/>
  <c r="X489" i="1" s="1"/>
  <c r="W490" i="1"/>
  <c r="X490" i="1" s="1"/>
  <c r="W491" i="1"/>
  <c r="X491" i="1" s="1"/>
  <c r="W492" i="1"/>
  <c r="X492" i="1" s="1"/>
  <c r="W493" i="1"/>
  <c r="X493" i="1" s="1"/>
  <c r="W494" i="1"/>
  <c r="X494" i="1" s="1"/>
  <c r="W495" i="1"/>
  <c r="X495" i="1" s="1"/>
  <c r="W496" i="1"/>
  <c r="X496" i="1" s="1"/>
  <c r="W497" i="1"/>
  <c r="X497" i="1" s="1"/>
  <c r="W498" i="1"/>
  <c r="X498" i="1" s="1"/>
  <c r="W499" i="1"/>
  <c r="X499" i="1" s="1"/>
  <c r="W500" i="1"/>
  <c r="X500" i="1" s="1"/>
  <c r="W501" i="1"/>
  <c r="X501" i="1" s="1"/>
  <c r="W502" i="1"/>
  <c r="X502" i="1" s="1"/>
  <c r="W503" i="1"/>
  <c r="X503" i="1" s="1"/>
  <c r="W504" i="1"/>
  <c r="X504" i="1" s="1"/>
  <c r="W505" i="1"/>
  <c r="X505" i="1" s="1"/>
  <c r="W506" i="1"/>
  <c r="X506" i="1" s="1"/>
  <c r="W507" i="1"/>
  <c r="X507" i="1" s="1"/>
  <c r="W508" i="1"/>
  <c r="X508" i="1" s="1"/>
  <c r="W509" i="1"/>
  <c r="X509" i="1" s="1"/>
  <c r="W510" i="1"/>
  <c r="X510" i="1" s="1"/>
  <c r="W511" i="1"/>
  <c r="X511" i="1" s="1"/>
  <c r="W512" i="1"/>
  <c r="X512" i="1" s="1"/>
  <c r="W513" i="1"/>
  <c r="X513" i="1" s="1"/>
  <c r="W514" i="1"/>
  <c r="X514" i="1" s="1"/>
  <c r="W515" i="1"/>
  <c r="X515" i="1" s="1"/>
  <c r="W516" i="1"/>
  <c r="X516" i="1" s="1"/>
  <c r="W517" i="1"/>
  <c r="X517" i="1" s="1"/>
  <c r="W518" i="1"/>
  <c r="X518" i="1" s="1"/>
  <c r="W519" i="1"/>
  <c r="X519" i="1" s="1"/>
  <c r="W520" i="1"/>
  <c r="X520" i="1" s="1"/>
  <c r="W521" i="1"/>
  <c r="X521" i="1" s="1"/>
  <c r="W522" i="1"/>
  <c r="X522" i="1" s="1"/>
  <c r="W523" i="1"/>
  <c r="X523" i="1" s="1"/>
  <c r="W524" i="1"/>
  <c r="X524" i="1" s="1"/>
  <c r="W525" i="1"/>
  <c r="X525" i="1" s="1"/>
  <c r="W526" i="1"/>
  <c r="X526" i="1" s="1"/>
  <c r="W527" i="1"/>
  <c r="X527" i="1" s="1"/>
  <c r="W528" i="1"/>
  <c r="X528" i="1" s="1"/>
  <c r="W529" i="1"/>
  <c r="X529" i="1" s="1"/>
  <c r="W530" i="1"/>
  <c r="X530" i="1" s="1"/>
  <c r="W531" i="1"/>
  <c r="X531" i="1" s="1"/>
  <c r="W532" i="1"/>
  <c r="X532" i="1" s="1"/>
  <c r="W533" i="1"/>
  <c r="X533" i="1" s="1"/>
  <c r="W534" i="1"/>
  <c r="X534" i="1" s="1"/>
  <c r="W535" i="1"/>
  <c r="X535" i="1" s="1"/>
  <c r="W536" i="1"/>
  <c r="X536" i="1" s="1"/>
  <c r="W537" i="1"/>
  <c r="X537" i="1" s="1"/>
  <c r="W538" i="1"/>
  <c r="X538" i="1" s="1"/>
  <c r="W539" i="1"/>
  <c r="X539" i="1" s="1"/>
  <c r="W540" i="1"/>
  <c r="X540" i="1" s="1"/>
  <c r="W541" i="1"/>
  <c r="X541" i="1" s="1"/>
  <c r="W542" i="1"/>
  <c r="X542" i="1" s="1"/>
  <c r="W543" i="1"/>
  <c r="X543" i="1" s="1"/>
  <c r="W544" i="1"/>
  <c r="X544" i="1" s="1"/>
  <c r="W545" i="1"/>
  <c r="X545" i="1" s="1"/>
  <c r="W546" i="1"/>
  <c r="X546" i="1" s="1"/>
  <c r="W547" i="1"/>
  <c r="X547" i="1" s="1"/>
  <c r="W548" i="1"/>
  <c r="X548" i="1" s="1"/>
  <c r="W549" i="1"/>
  <c r="X549" i="1" s="1"/>
  <c r="W550" i="1"/>
  <c r="X550" i="1" s="1"/>
  <c r="W551" i="1"/>
  <c r="X551" i="1" s="1"/>
  <c r="W552" i="1"/>
  <c r="X552" i="1" s="1"/>
  <c r="W553" i="1"/>
  <c r="X553" i="1" s="1"/>
  <c r="W554" i="1"/>
  <c r="X554" i="1" s="1"/>
  <c r="W555" i="1"/>
  <c r="X555" i="1" s="1"/>
  <c r="W556" i="1"/>
  <c r="X556" i="1" s="1"/>
  <c r="W557" i="1"/>
  <c r="X557" i="1" s="1"/>
  <c r="W558" i="1"/>
  <c r="X558" i="1" s="1"/>
  <c r="W559" i="1"/>
  <c r="X559" i="1" s="1"/>
  <c r="W560" i="1"/>
  <c r="X560" i="1" s="1"/>
  <c r="W561" i="1"/>
  <c r="X561" i="1" s="1"/>
  <c r="W562" i="1"/>
  <c r="X562" i="1" s="1"/>
  <c r="W563" i="1"/>
  <c r="X563" i="1" s="1"/>
  <c r="W564" i="1"/>
  <c r="X564" i="1" s="1"/>
  <c r="W565" i="1"/>
  <c r="X565" i="1" s="1"/>
  <c r="W566" i="1"/>
  <c r="X566" i="1" s="1"/>
  <c r="W567" i="1"/>
  <c r="X567" i="1" s="1"/>
  <c r="W568" i="1"/>
  <c r="X568" i="1" s="1"/>
  <c r="W569" i="1"/>
  <c r="X569" i="1" s="1"/>
  <c r="W570" i="1"/>
  <c r="X570" i="1" s="1"/>
  <c r="W571" i="1"/>
  <c r="X571" i="1" s="1"/>
  <c r="W572" i="1"/>
  <c r="X572" i="1" s="1"/>
  <c r="W573" i="1"/>
  <c r="X573" i="1" s="1"/>
  <c r="W574" i="1"/>
  <c r="X574" i="1" s="1"/>
  <c r="W575" i="1"/>
  <c r="X575" i="1" s="1"/>
  <c r="W576" i="1"/>
  <c r="X576" i="1" s="1"/>
  <c r="W577" i="1"/>
  <c r="X577" i="1" s="1"/>
  <c r="W578" i="1"/>
  <c r="X578" i="1" s="1"/>
  <c r="W579" i="1"/>
  <c r="X579" i="1" s="1"/>
  <c r="W580" i="1"/>
  <c r="X580" i="1" s="1"/>
  <c r="W581" i="1"/>
  <c r="X581" i="1" s="1"/>
  <c r="W582" i="1"/>
  <c r="X582" i="1" s="1"/>
  <c r="W583" i="1"/>
  <c r="X583" i="1" s="1"/>
  <c r="W584" i="1"/>
  <c r="X584" i="1" s="1"/>
  <c r="W585" i="1"/>
  <c r="X585" i="1" s="1"/>
  <c r="W586" i="1"/>
  <c r="X586" i="1" s="1"/>
  <c r="W587" i="1"/>
  <c r="X587" i="1" s="1"/>
  <c r="W588" i="1"/>
  <c r="X588" i="1" s="1"/>
  <c r="W589" i="1"/>
  <c r="X589" i="1" s="1"/>
  <c r="W590" i="1"/>
  <c r="X590" i="1" s="1"/>
  <c r="W591" i="1"/>
  <c r="X591" i="1" s="1"/>
  <c r="W592" i="1"/>
  <c r="X592" i="1" s="1"/>
  <c r="W593" i="1"/>
  <c r="X593" i="1" s="1"/>
  <c r="W594" i="1"/>
  <c r="X594" i="1" s="1"/>
  <c r="W595" i="1"/>
  <c r="X595" i="1" s="1"/>
  <c r="W596" i="1"/>
  <c r="X596" i="1" s="1"/>
  <c r="W597" i="1"/>
  <c r="X597" i="1" s="1"/>
  <c r="W598" i="1"/>
  <c r="X598" i="1" s="1"/>
  <c r="W599" i="1"/>
  <c r="X599" i="1" s="1"/>
  <c r="W600" i="1"/>
  <c r="X600" i="1" s="1"/>
  <c r="W601" i="1"/>
  <c r="X601" i="1" s="1"/>
  <c r="W602" i="1"/>
  <c r="X602" i="1" s="1"/>
  <c r="W603" i="1"/>
  <c r="X603" i="1" s="1"/>
  <c r="W604" i="1"/>
  <c r="X604" i="1" s="1"/>
  <c r="W605" i="1"/>
  <c r="X605" i="1" s="1"/>
  <c r="W606" i="1"/>
  <c r="X606" i="1" s="1"/>
  <c r="W607" i="1"/>
  <c r="X607" i="1" s="1"/>
  <c r="W608" i="1"/>
  <c r="X608" i="1" s="1"/>
  <c r="W609" i="1"/>
  <c r="X609" i="1" s="1"/>
  <c r="W610" i="1"/>
  <c r="X610" i="1" s="1"/>
  <c r="W611" i="1"/>
  <c r="X611" i="1" s="1"/>
  <c r="W612" i="1"/>
  <c r="X612" i="1" s="1"/>
  <c r="W613" i="1"/>
  <c r="X613" i="1" s="1"/>
  <c r="W614" i="1"/>
  <c r="X614" i="1" s="1"/>
  <c r="W615" i="1"/>
  <c r="X615" i="1" s="1"/>
  <c r="W616" i="1"/>
  <c r="X616" i="1" s="1"/>
  <c r="W617" i="1"/>
  <c r="X617" i="1" s="1"/>
  <c r="W618" i="1"/>
  <c r="X618" i="1" s="1"/>
  <c r="W619" i="1"/>
  <c r="X619" i="1" s="1"/>
  <c r="W620" i="1"/>
  <c r="X620" i="1" s="1"/>
  <c r="W621" i="1"/>
  <c r="X621" i="1" s="1"/>
  <c r="W622" i="1"/>
  <c r="X622" i="1" s="1"/>
  <c r="W623" i="1"/>
  <c r="X623" i="1" s="1"/>
  <c r="W624" i="1"/>
  <c r="X624" i="1" s="1"/>
  <c r="W625" i="1"/>
  <c r="X625" i="1" s="1"/>
  <c r="W626" i="1"/>
  <c r="X626" i="1" s="1"/>
  <c r="W627" i="1"/>
  <c r="X627" i="1" s="1"/>
  <c r="W628" i="1"/>
  <c r="X628" i="1" s="1"/>
  <c r="W629" i="1"/>
  <c r="X629" i="1" s="1"/>
  <c r="W630" i="1"/>
  <c r="X630" i="1" s="1"/>
  <c r="W631" i="1"/>
  <c r="X631" i="1" s="1"/>
  <c r="W632" i="1"/>
  <c r="X632" i="1" s="1"/>
  <c r="W633" i="1"/>
  <c r="X633" i="1" s="1"/>
  <c r="W634" i="1"/>
  <c r="X634" i="1" s="1"/>
  <c r="W635" i="1"/>
  <c r="X635" i="1" s="1"/>
  <c r="W636" i="1"/>
  <c r="X636" i="1" s="1"/>
  <c r="W637" i="1"/>
  <c r="X637" i="1" s="1"/>
  <c r="W638" i="1"/>
  <c r="X638" i="1" s="1"/>
  <c r="W639" i="1"/>
  <c r="X639" i="1" s="1"/>
  <c r="W640" i="1"/>
  <c r="X640" i="1" s="1"/>
  <c r="W641" i="1"/>
  <c r="X641" i="1" s="1"/>
  <c r="W642" i="1"/>
  <c r="X642" i="1" s="1"/>
  <c r="W643" i="1"/>
  <c r="X643" i="1" s="1"/>
  <c r="W644" i="1"/>
  <c r="X644" i="1" s="1"/>
  <c r="W645" i="1"/>
  <c r="X645" i="1" s="1"/>
  <c r="W646" i="1"/>
  <c r="X646" i="1" s="1"/>
  <c r="W647" i="1"/>
  <c r="X647" i="1" s="1"/>
  <c r="W648" i="1"/>
  <c r="X648" i="1" s="1"/>
  <c r="W649" i="1"/>
  <c r="X649" i="1" s="1"/>
  <c r="W650" i="1"/>
  <c r="X650" i="1" s="1"/>
  <c r="W651" i="1"/>
  <c r="X651" i="1" s="1"/>
  <c r="W652" i="1"/>
  <c r="X652" i="1" s="1"/>
  <c r="W653" i="1"/>
  <c r="X653" i="1" s="1"/>
  <c r="W654" i="1"/>
  <c r="X654" i="1" s="1"/>
  <c r="W655" i="1"/>
  <c r="X655" i="1" s="1"/>
  <c r="W656" i="1"/>
  <c r="X656" i="1" s="1"/>
  <c r="W657" i="1"/>
  <c r="X657" i="1" s="1"/>
  <c r="W658" i="1"/>
  <c r="X658" i="1" s="1"/>
  <c r="W659" i="1"/>
  <c r="X659" i="1" s="1"/>
  <c r="W660" i="1"/>
  <c r="X660" i="1" s="1"/>
  <c r="W661" i="1"/>
  <c r="X661" i="1" s="1"/>
  <c r="W662" i="1"/>
  <c r="X662" i="1" s="1"/>
  <c r="W663" i="1"/>
  <c r="X663" i="1" s="1"/>
  <c r="W664" i="1"/>
  <c r="X664" i="1" s="1"/>
  <c r="W665" i="1"/>
  <c r="X665" i="1" s="1"/>
  <c r="W666" i="1"/>
  <c r="X666" i="1" s="1"/>
  <c r="W667" i="1"/>
  <c r="X667" i="1" s="1"/>
  <c r="W668" i="1"/>
  <c r="X668" i="1" s="1"/>
  <c r="W669" i="1"/>
  <c r="X669" i="1" s="1"/>
  <c r="W670" i="1"/>
  <c r="X670" i="1" s="1"/>
  <c r="W671" i="1"/>
  <c r="X671" i="1" s="1"/>
  <c r="W672" i="1"/>
  <c r="X672" i="1" s="1"/>
  <c r="W673" i="1"/>
  <c r="X673" i="1" s="1"/>
  <c r="W674" i="1"/>
  <c r="X674" i="1" s="1"/>
  <c r="W675" i="1"/>
  <c r="X675" i="1" s="1"/>
  <c r="W676" i="1"/>
  <c r="X676" i="1" s="1"/>
  <c r="W677" i="1"/>
  <c r="X677" i="1" s="1"/>
  <c r="W678" i="1"/>
  <c r="X678" i="1" s="1"/>
  <c r="W679" i="1"/>
  <c r="X679" i="1" s="1"/>
  <c r="W680" i="1"/>
  <c r="X680" i="1" s="1"/>
  <c r="W681" i="1"/>
  <c r="X681" i="1" s="1"/>
  <c r="W682" i="1"/>
  <c r="X682" i="1" s="1"/>
  <c r="W683" i="1"/>
  <c r="X683" i="1" s="1"/>
  <c r="W684" i="1"/>
  <c r="X684" i="1" s="1"/>
  <c r="W685" i="1"/>
  <c r="X685" i="1" s="1"/>
  <c r="W686" i="1"/>
  <c r="X686" i="1" s="1"/>
  <c r="W687" i="1"/>
  <c r="X687" i="1" s="1"/>
  <c r="W688" i="1"/>
  <c r="X688" i="1" s="1"/>
  <c r="W689" i="1"/>
  <c r="X689" i="1" s="1"/>
  <c r="W690" i="1"/>
  <c r="X690" i="1" s="1"/>
  <c r="W691" i="1"/>
  <c r="X691" i="1" s="1"/>
  <c r="W692" i="1"/>
  <c r="X692" i="1" s="1"/>
  <c r="W693" i="1"/>
  <c r="X693" i="1" s="1"/>
  <c r="W694" i="1"/>
  <c r="X694" i="1" s="1"/>
  <c r="W695" i="1"/>
  <c r="X695" i="1" s="1"/>
  <c r="W696" i="1"/>
  <c r="X696" i="1" s="1"/>
  <c r="W697" i="1"/>
  <c r="X697" i="1" s="1"/>
  <c r="W698" i="1"/>
  <c r="X698" i="1" s="1"/>
  <c r="W699" i="1"/>
  <c r="X699" i="1" s="1"/>
  <c r="W700" i="1"/>
  <c r="X700" i="1" s="1"/>
  <c r="W701" i="1"/>
  <c r="X701" i="1" s="1"/>
  <c r="W702" i="1"/>
  <c r="X702" i="1" s="1"/>
  <c r="W703" i="1"/>
  <c r="X703" i="1" s="1"/>
  <c r="W704" i="1"/>
  <c r="X704" i="1" s="1"/>
  <c r="W705" i="1"/>
  <c r="X705" i="1" s="1"/>
  <c r="W706" i="1"/>
  <c r="X706" i="1" s="1"/>
  <c r="W707" i="1"/>
  <c r="X707" i="1" s="1"/>
  <c r="W708" i="1"/>
  <c r="X708" i="1" s="1"/>
  <c r="W709" i="1"/>
  <c r="X709" i="1" s="1"/>
  <c r="W710" i="1"/>
  <c r="X710" i="1" s="1"/>
  <c r="W711" i="1"/>
  <c r="X711" i="1" s="1"/>
  <c r="W712" i="1"/>
  <c r="X712" i="1" s="1"/>
  <c r="W713" i="1"/>
  <c r="X713" i="1" s="1"/>
  <c r="W714" i="1"/>
  <c r="X714" i="1" s="1"/>
  <c r="W715" i="1"/>
  <c r="X715" i="1" s="1"/>
  <c r="W716" i="1"/>
  <c r="X716" i="1" s="1"/>
  <c r="W717" i="1"/>
  <c r="X717" i="1" s="1"/>
  <c r="W718" i="1"/>
  <c r="X718" i="1" s="1"/>
  <c r="W719" i="1"/>
  <c r="X719" i="1" s="1"/>
  <c r="W720" i="1"/>
  <c r="X720" i="1" s="1"/>
  <c r="W721" i="1"/>
  <c r="X721" i="1" s="1"/>
  <c r="W722" i="1"/>
  <c r="X722" i="1" s="1"/>
  <c r="W723" i="1"/>
  <c r="X723" i="1" s="1"/>
  <c r="W724" i="1"/>
  <c r="X724" i="1" s="1"/>
  <c r="W725" i="1"/>
  <c r="X725" i="1" s="1"/>
  <c r="W726" i="1"/>
  <c r="X726" i="1" s="1"/>
  <c r="W727" i="1"/>
  <c r="X727" i="1" s="1"/>
  <c r="W728" i="1"/>
  <c r="X728" i="1" s="1"/>
  <c r="W729" i="1"/>
  <c r="X729" i="1" s="1"/>
  <c r="W730" i="1"/>
  <c r="X730" i="1" s="1"/>
  <c r="W731" i="1"/>
  <c r="X731" i="1" s="1"/>
  <c r="W732" i="1"/>
  <c r="X732" i="1" s="1"/>
  <c r="W733" i="1"/>
  <c r="X733" i="1" s="1"/>
  <c r="W734" i="1"/>
  <c r="X734" i="1" s="1"/>
  <c r="W735" i="1"/>
  <c r="X735" i="1" s="1"/>
  <c r="W736" i="1"/>
  <c r="X736" i="1" s="1"/>
  <c r="W737" i="1"/>
  <c r="X737" i="1" s="1"/>
  <c r="W738" i="1"/>
  <c r="X738" i="1" s="1"/>
  <c r="W739" i="1"/>
  <c r="X739" i="1" s="1"/>
  <c r="W740" i="1"/>
  <c r="X740" i="1" s="1"/>
  <c r="W741" i="1"/>
  <c r="X741" i="1" s="1"/>
  <c r="W742" i="1"/>
  <c r="X742" i="1" s="1"/>
  <c r="W743" i="1"/>
  <c r="X743" i="1" s="1"/>
  <c r="W744" i="1"/>
  <c r="X744" i="1" s="1"/>
  <c r="W745" i="1"/>
  <c r="X745" i="1" s="1"/>
  <c r="W746" i="1"/>
  <c r="X746" i="1" s="1"/>
  <c r="W747" i="1"/>
  <c r="X747" i="1" s="1"/>
  <c r="W748" i="1"/>
  <c r="X748" i="1" s="1"/>
  <c r="W749" i="1"/>
  <c r="X749" i="1" s="1"/>
  <c r="W750" i="1"/>
  <c r="X750" i="1" s="1"/>
  <c r="W751" i="1"/>
  <c r="X751" i="1" s="1"/>
  <c r="W752" i="1"/>
  <c r="X752" i="1" s="1"/>
  <c r="W753" i="1"/>
  <c r="X753" i="1" s="1"/>
  <c r="W754" i="1"/>
  <c r="X754" i="1" s="1"/>
  <c r="W755" i="1"/>
  <c r="X755" i="1" s="1"/>
  <c r="W756" i="1"/>
  <c r="X756" i="1" s="1"/>
  <c r="W757" i="1"/>
  <c r="X757" i="1" s="1"/>
  <c r="W2" i="1"/>
  <c r="X2" i="1" s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2" i="1"/>
  <c r="K3" i="1"/>
  <c r="M3" i="1" s="1"/>
  <c r="Q3" i="1" s="1"/>
  <c r="K4" i="1"/>
  <c r="M4" i="1" s="1"/>
  <c r="Q4" i="1" s="1"/>
  <c r="K5" i="1"/>
  <c r="M5" i="1" s="1"/>
  <c r="Q5" i="1" s="1"/>
  <c r="K6" i="1"/>
  <c r="M6" i="1" s="1"/>
  <c r="Q6" i="1" s="1"/>
  <c r="K7" i="1"/>
  <c r="M7" i="1" s="1"/>
  <c r="Q7" i="1" s="1"/>
  <c r="K8" i="1"/>
  <c r="M8" i="1" s="1"/>
  <c r="Q8" i="1" s="1"/>
  <c r="K9" i="1"/>
  <c r="M9" i="1" s="1"/>
  <c r="Q9" i="1" s="1"/>
  <c r="K10" i="1"/>
  <c r="M10" i="1" s="1"/>
  <c r="Q10" i="1" s="1"/>
  <c r="K11" i="1"/>
  <c r="M11" i="1" s="1"/>
  <c r="Q11" i="1" s="1"/>
  <c r="K12" i="1"/>
  <c r="M12" i="1" s="1"/>
  <c r="Q12" i="1" s="1"/>
  <c r="K13" i="1"/>
  <c r="M13" i="1" s="1"/>
  <c r="Q13" i="1" s="1"/>
  <c r="K14" i="1"/>
  <c r="M14" i="1" s="1"/>
  <c r="Q14" i="1" s="1"/>
  <c r="K15" i="1"/>
  <c r="M15" i="1" s="1"/>
  <c r="Q15" i="1" s="1"/>
  <c r="K16" i="1"/>
  <c r="M16" i="1" s="1"/>
  <c r="Q16" i="1" s="1"/>
  <c r="K17" i="1"/>
  <c r="K18" i="1"/>
  <c r="M18" i="1" s="1"/>
  <c r="Q18" i="1" s="1"/>
  <c r="K19" i="1"/>
  <c r="M19" i="1" s="1"/>
  <c r="Q19" i="1" s="1"/>
  <c r="K20" i="1"/>
  <c r="M20" i="1" s="1"/>
  <c r="Q20" i="1" s="1"/>
  <c r="K21" i="1"/>
  <c r="M21" i="1" s="1"/>
  <c r="Q21" i="1" s="1"/>
  <c r="K22" i="1"/>
  <c r="M22" i="1" s="1"/>
  <c r="Q22" i="1" s="1"/>
  <c r="K23" i="1"/>
  <c r="M23" i="1" s="1"/>
  <c r="Q23" i="1" s="1"/>
  <c r="K24" i="1"/>
  <c r="M24" i="1" s="1"/>
  <c r="Q24" i="1" s="1"/>
  <c r="K25" i="1"/>
  <c r="M25" i="1" s="1"/>
  <c r="Q25" i="1" s="1"/>
  <c r="K26" i="1"/>
  <c r="M26" i="1" s="1"/>
  <c r="Q26" i="1" s="1"/>
  <c r="K27" i="1"/>
  <c r="K28" i="1"/>
  <c r="M28" i="1" s="1"/>
  <c r="Q28" i="1" s="1"/>
  <c r="K29" i="1"/>
  <c r="K30" i="1"/>
  <c r="M30" i="1" s="1"/>
  <c r="Q30" i="1" s="1"/>
  <c r="K31" i="1"/>
  <c r="M31" i="1" s="1"/>
  <c r="Q31" i="1" s="1"/>
  <c r="K32" i="1"/>
  <c r="M32" i="1" s="1"/>
  <c r="Q32" i="1" s="1"/>
  <c r="K33" i="1"/>
  <c r="M33" i="1" s="1"/>
  <c r="Q33" i="1" s="1"/>
  <c r="K34" i="1"/>
  <c r="M34" i="1" s="1"/>
  <c r="Q34" i="1" s="1"/>
  <c r="K35" i="1"/>
  <c r="M35" i="1" s="1"/>
  <c r="Q35" i="1" s="1"/>
  <c r="K36" i="1"/>
  <c r="M36" i="1" s="1"/>
  <c r="Q36" i="1" s="1"/>
  <c r="K37" i="1"/>
  <c r="M37" i="1" s="1"/>
  <c r="Q37" i="1" s="1"/>
  <c r="K38" i="1"/>
  <c r="M38" i="1" s="1"/>
  <c r="Q38" i="1" s="1"/>
  <c r="K39" i="1"/>
  <c r="M39" i="1" s="1"/>
  <c r="Q39" i="1" s="1"/>
  <c r="K40" i="1"/>
  <c r="M40" i="1" s="1"/>
  <c r="Q40" i="1" s="1"/>
  <c r="K41" i="1"/>
  <c r="K42" i="1"/>
  <c r="M42" i="1" s="1"/>
  <c r="Q42" i="1" s="1"/>
  <c r="K43" i="1"/>
  <c r="M43" i="1" s="1"/>
  <c r="Q43" i="1" s="1"/>
  <c r="K44" i="1"/>
  <c r="K45" i="1"/>
  <c r="M45" i="1" s="1"/>
  <c r="Q45" i="1" s="1"/>
  <c r="K46" i="1"/>
  <c r="M46" i="1" s="1"/>
  <c r="K47" i="1"/>
  <c r="M47" i="1" s="1"/>
  <c r="Q47" i="1" s="1"/>
  <c r="K48" i="1"/>
  <c r="M48" i="1" s="1"/>
  <c r="Q48" i="1" s="1"/>
  <c r="K49" i="1"/>
  <c r="M49" i="1" s="1"/>
  <c r="Q49" i="1" s="1"/>
  <c r="K50" i="1"/>
  <c r="M50" i="1" s="1"/>
  <c r="Q50" i="1" s="1"/>
  <c r="K51" i="1"/>
  <c r="M51" i="1" s="1"/>
  <c r="Q51" i="1" s="1"/>
  <c r="K52" i="1"/>
  <c r="M52" i="1" s="1"/>
  <c r="Q52" i="1" s="1"/>
  <c r="K53" i="1"/>
  <c r="M53" i="1" s="1"/>
  <c r="Q53" i="1" s="1"/>
  <c r="K54" i="1"/>
  <c r="M54" i="1" s="1"/>
  <c r="Q54" i="1" s="1"/>
  <c r="K55" i="1"/>
  <c r="M55" i="1" s="1"/>
  <c r="Q55" i="1" s="1"/>
  <c r="K56" i="1"/>
  <c r="M56" i="1" s="1"/>
  <c r="Q56" i="1" s="1"/>
  <c r="K57" i="1"/>
  <c r="M57" i="1" s="1"/>
  <c r="Q57" i="1" s="1"/>
  <c r="K58" i="1"/>
  <c r="M58" i="1" s="1"/>
  <c r="K59" i="1"/>
  <c r="M59" i="1" s="1"/>
  <c r="Q59" i="1" s="1"/>
  <c r="K60" i="1"/>
  <c r="K61" i="1"/>
  <c r="M61" i="1" s="1"/>
  <c r="Q61" i="1" s="1"/>
  <c r="K62" i="1"/>
  <c r="M62" i="1" s="1"/>
  <c r="Q62" i="1" s="1"/>
  <c r="K63" i="1"/>
  <c r="M63" i="1" s="1"/>
  <c r="Q63" i="1" s="1"/>
  <c r="K64" i="1"/>
  <c r="M64" i="1" s="1"/>
  <c r="Q64" i="1" s="1"/>
  <c r="K65" i="1"/>
  <c r="K66" i="1"/>
  <c r="M66" i="1" s="1"/>
  <c r="Q66" i="1" s="1"/>
  <c r="K67" i="1"/>
  <c r="M67" i="1" s="1"/>
  <c r="Q67" i="1" s="1"/>
  <c r="K68" i="1"/>
  <c r="K69" i="1"/>
  <c r="M69" i="1" s="1"/>
  <c r="Q69" i="1" s="1"/>
  <c r="K70" i="1"/>
  <c r="M70" i="1" s="1"/>
  <c r="K71" i="1"/>
  <c r="M71" i="1" s="1"/>
  <c r="Q71" i="1" s="1"/>
  <c r="K72" i="1"/>
  <c r="K73" i="1"/>
  <c r="M73" i="1" s="1"/>
  <c r="Q73" i="1" s="1"/>
  <c r="K74" i="1"/>
  <c r="M74" i="1" s="1"/>
  <c r="Q74" i="1" s="1"/>
  <c r="K75" i="1"/>
  <c r="M75" i="1" s="1"/>
  <c r="Q75" i="1" s="1"/>
  <c r="K76" i="1"/>
  <c r="M76" i="1" s="1"/>
  <c r="Q76" i="1" s="1"/>
  <c r="K77" i="1"/>
  <c r="K78" i="1"/>
  <c r="M78" i="1" s="1"/>
  <c r="Q78" i="1" s="1"/>
  <c r="K79" i="1"/>
  <c r="M79" i="1" s="1"/>
  <c r="Q79" i="1" s="1"/>
  <c r="K80" i="1"/>
  <c r="M80" i="1" s="1"/>
  <c r="Q80" i="1" s="1"/>
  <c r="K81" i="1"/>
  <c r="M81" i="1" s="1"/>
  <c r="Q81" i="1" s="1"/>
  <c r="K82" i="1"/>
  <c r="M82" i="1" s="1"/>
  <c r="K83" i="1"/>
  <c r="K84" i="1"/>
  <c r="M84" i="1" s="1"/>
  <c r="Q84" i="1" s="1"/>
  <c r="K85" i="1"/>
  <c r="M85" i="1" s="1"/>
  <c r="Q85" i="1" s="1"/>
  <c r="K86" i="1"/>
  <c r="M86" i="1" s="1"/>
  <c r="Q86" i="1" s="1"/>
  <c r="K87" i="1"/>
  <c r="M87" i="1" s="1"/>
  <c r="Q87" i="1" s="1"/>
  <c r="K88" i="1"/>
  <c r="M88" i="1" s="1"/>
  <c r="Q88" i="1" s="1"/>
  <c r="K89" i="1"/>
  <c r="K90" i="1"/>
  <c r="M90" i="1" s="1"/>
  <c r="Q90" i="1" s="1"/>
  <c r="K91" i="1"/>
  <c r="M91" i="1" s="1"/>
  <c r="Q91" i="1" s="1"/>
  <c r="K92" i="1"/>
  <c r="M92" i="1" s="1"/>
  <c r="Q92" i="1" s="1"/>
  <c r="K93" i="1"/>
  <c r="M93" i="1" s="1"/>
  <c r="Q93" i="1" s="1"/>
  <c r="K94" i="1"/>
  <c r="M94" i="1" s="1"/>
  <c r="Q94" i="1" s="1"/>
  <c r="K95" i="1"/>
  <c r="K96" i="1"/>
  <c r="M96" i="1" s="1"/>
  <c r="Q96" i="1" s="1"/>
  <c r="K97" i="1"/>
  <c r="M97" i="1" s="1"/>
  <c r="Q97" i="1" s="1"/>
  <c r="K98" i="1"/>
  <c r="M98" i="1" s="1"/>
  <c r="Q98" i="1" s="1"/>
  <c r="K99" i="1"/>
  <c r="M99" i="1" s="1"/>
  <c r="Q99" i="1" s="1"/>
  <c r="K100" i="1"/>
  <c r="M100" i="1" s="1"/>
  <c r="Q100" i="1" s="1"/>
  <c r="K101" i="1"/>
  <c r="K102" i="1"/>
  <c r="M102" i="1" s="1"/>
  <c r="Q102" i="1" s="1"/>
  <c r="K103" i="1"/>
  <c r="M103" i="1" s="1"/>
  <c r="Q103" i="1" s="1"/>
  <c r="K104" i="1"/>
  <c r="M104" i="1" s="1"/>
  <c r="Q104" i="1" s="1"/>
  <c r="K105" i="1"/>
  <c r="M105" i="1" s="1"/>
  <c r="Q105" i="1" s="1"/>
  <c r="K106" i="1"/>
  <c r="K107" i="1"/>
  <c r="M107" i="1" s="1"/>
  <c r="Q107" i="1" s="1"/>
  <c r="K108" i="1"/>
  <c r="M108" i="1" s="1"/>
  <c r="Q108" i="1" s="1"/>
  <c r="K109" i="1"/>
  <c r="K110" i="1"/>
  <c r="M110" i="1" s="1"/>
  <c r="Q110" i="1" s="1"/>
  <c r="K111" i="1"/>
  <c r="M111" i="1" s="1"/>
  <c r="Q111" i="1" s="1"/>
  <c r="K112" i="1"/>
  <c r="M112" i="1" s="1"/>
  <c r="Q112" i="1" s="1"/>
  <c r="K113" i="1"/>
  <c r="K114" i="1"/>
  <c r="M114" i="1" s="1"/>
  <c r="Q114" i="1" s="1"/>
  <c r="K115" i="1"/>
  <c r="M115" i="1" s="1"/>
  <c r="Q115" i="1" s="1"/>
  <c r="K116" i="1"/>
  <c r="M116" i="1" s="1"/>
  <c r="Q116" i="1" s="1"/>
  <c r="K117" i="1"/>
  <c r="M117" i="1" s="1"/>
  <c r="Q117" i="1" s="1"/>
  <c r="K118" i="1"/>
  <c r="M118" i="1" s="1"/>
  <c r="Q118" i="1" s="1"/>
  <c r="K119" i="1"/>
  <c r="M119" i="1" s="1"/>
  <c r="Q119" i="1" s="1"/>
  <c r="K120" i="1"/>
  <c r="M120" i="1" s="1"/>
  <c r="Q120" i="1" s="1"/>
  <c r="K121" i="1"/>
  <c r="M121" i="1" s="1"/>
  <c r="Q121" i="1" s="1"/>
  <c r="K122" i="1"/>
  <c r="M122" i="1" s="1"/>
  <c r="Q122" i="1" s="1"/>
  <c r="K123" i="1"/>
  <c r="M123" i="1" s="1"/>
  <c r="Q123" i="1" s="1"/>
  <c r="K124" i="1"/>
  <c r="M124" i="1" s="1"/>
  <c r="Q124" i="1" s="1"/>
  <c r="K125" i="1"/>
  <c r="M125" i="1" s="1"/>
  <c r="Q125" i="1" s="1"/>
  <c r="K126" i="1"/>
  <c r="M126" i="1" s="1"/>
  <c r="Q126" i="1" s="1"/>
  <c r="K127" i="1"/>
  <c r="M127" i="1" s="1"/>
  <c r="Q127" i="1" s="1"/>
  <c r="K128" i="1"/>
  <c r="M128" i="1" s="1"/>
  <c r="Q128" i="1" s="1"/>
  <c r="K129" i="1"/>
  <c r="M129" i="1" s="1"/>
  <c r="Q129" i="1" s="1"/>
  <c r="K130" i="1"/>
  <c r="M130" i="1" s="1"/>
  <c r="Q130" i="1" s="1"/>
  <c r="K131" i="1"/>
  <c r="M131" i="1" s="1"/>
  <c r="Q131" i="1" s="1"/>
  <c r="K132" i="1"/>
  <c r="M132" i="1" s="1"/>
  <c r="Q132" i="1" s="1"/>
  <c r="K133" i="1"/>
  <c r="M133" i="1" s="1"/>
  <c r="Q133" i="1" s="1"/>
  <c r="K134" i="1"/>
  <c r="M134" i="1" s="1"/>
  <c r="Q134" i="1" s="1"/>
  <c r="K135" i="1"/>
  <c r="M135" i="1" s="1"/>
  <c r="Q135" i="1" s="1"/>
  <c r="K136" i="1"/>
  <c r="M136" i="1" s="1"/>
  <c r="Q136" i="1" s="1"/>
  <c r="K137" i="1"/>
  <c r="M137" i="1" s="1"/>
  <c r="Q137" i="1" s="1"/>
  <c r="K138" i="1"/>
  <c r="M138" i="1" s="1"/>
  <c r="Q138" i="1" s="1"/>
  <c r="K139" i="1"/>
  <c r="M139" i="1" s="1"/>
  <c r="Q139" i="1" s="1"/>
  <c r="K140" i="1"/>
  <c r="M140" i="1" s="1"/>
  <c r="Q140" i="1" s="1"/>
  <c r="K141" i="1"/>
  <c r="M141" i="1" s="1"/>
  <c r="Q141" i="1" s="1"/>
  <c r="K142" i="1"/>
  <c r="M142" i="1" s="1"/>
  <c r="Q142" i="1" s="1"/>
  <c r="K143" i="1"/>
  <c r="M143" i="1" s="1"/>
  <c r="Q143" i="1" s="1"/>
  <c r="K144" i="1"/>
  <c r="M144" i="1" s="1"/>
  <c r="Q144" i="1" s="1"/>
  <c r="K145" i="1"/>
  <c r="M145" i="1" s="1"/>
  <c r="Q145" i="1" s="1"/>
  <c r="K146" i="1"/>
  <c r="M146" i="1" s="1"/>
  <c r="Q146" i="1" s="1"/>
  <c r="K147" i="1"/>
  <c r="M147" i="1" s="1"/>
  <c r="Q147" i="1" s="1"/>
  <c r="K148" i="1"/>
  <c r="M148" i="1" s="1"/>
  <c r="Q148" i="1" s="1"/>
  <c r="K149" i="1"/>
  <c r="M149" i="1" s="1"/>
  <c r="Q149" i="1" s="1"/>
  <c r="K150" i="1"/>
  <c r="M150" i="1" s="1"/>
  <c r="Q150" i="1" s="1"/>
  <c r="K151" i="1"/>
  <c r="M151" i="1" s="1"/>
  <c r="Q151" i="1" s="1"/>
  <c r="K152" i="1"/>
  <c r="M152" i="1" s="1"/>
  <c r="Q152" i="1" s="1"/>
  <c r="K153" i="1"/>
  <c r="M153" i="1" s="1"/>
  <c r="Q153" i="1" s="1"/>
  <c r="K154" i="1"/>
  <c r="M154" i="1" s="1"/>
  <c r="Q154" i="1" s="1"/>
  <c r="K155" i="1"/>
  <c r="M155" i="1" s="1"/>
  <c r="Q155" i="1" s="1"/>
  <c r="K156" i="1"/>
  <c r="M156" i="1" s="1"/>
  <c r="Q156" i="1" s="1"/>
  <c r="K157" i="1"/>
  <c r="M157" i="1" s="1"/>
  <c r="Q157" i="1" s="1"/>
  <c r="K158" i="1"/>
  <c r="M158" i="1" s="1"/>
  <c r="Q158" i="1" s="1"/>
  <c r="K159" i="1"/>
  <c r="M159" i="1" s="1"/>
  <c r="Q159" i="1" s="1"/>
  <c r="K160" i="1"/>
  <c r="M160" i="1" s="1"/>
  <c r="Q160" i="1" s="1"/>
  <c r="K161" i="1"/>
  <c r="M161" i="1" s="1"/>
  <c r="Q161" i="1" s="1"/>
  <c r="K162" i="1"/>
  <c r="M162" i="1" s="1"/>
  <c r="Q162" i="1" s="1"/>
  <c r="K163" i="1"/>
  <c r="M163" i="1" s="1"/>
  <c r="Q163" i="1" s="1"/>
  <c r="K164" i="1"/>
  <c r="M164" i="1" s="1"/>
  <c r="Q164" i="1" s="1"/>
  <c r="K165" i="1"/>
  <c r="K166" i="1"/>
  <c r="M166" i="1" s="1"/>
  <c r="Q166" i="1" s="1"/>
  <c r="K167" i="1"/>
  <c r="M167" i="1" s="1"/>
  <c r="Q167" i="1" s="1"/>
  <c r="K168" i="1"/>
  <c r="M168" i="1" s="1"/>
  <c r="Q168" i="1" s="1"/>
  <c r="K169" i="1"/>
  <c r="M169" i="1" s="1"/>
  <c r="Q169" i="1" s="1"/>
  <c r="K170" i="1"/>
  <c r="M170" i="1" s="1"/>
  <c r="Q170" i="1" s="1"/>
  <c r="K171" i="1"/>
  <c r="M171" i="1" s="1"/>
  <c r="Q171" i="1" s="1"/>
  <c r="K172" i="1"/>
  <c r="M172" i="1" s="1"/>
  <c r="Q172" i="1" s="1"/>
  <c r="K173" i="1"/>
  <c r="M173" i="1" s="1"/>
  <c r="Q173" i="1" s="1"/>
  <c r="K174" i="1"/>
  <c r="M174" i="1" s="1"/>
  <c r="Q174" i="1" s="1"/>
  <c r="K175" i="1"/>
  <c r="M175" i="1" s="1"/>
  <c r="Q175" i="1" s="1"/>
  <c r="K176" i="1"/>
  <c r="M176" i="1" s="1"/>
  <c r="Q176" i="1" s="1"/>
  <c r="K177" i="1"/>
  <c r="M177" i="1" s="1"/>
  <c r="Q177" i="1" s="1"/>
  <c r="K178" i="1"/>
  <c r="M178" i="1" s="1"/>
  <c r="Q178" i="1" s="1"/>
  <c r="K179" i="1"/>
  <c r="M179" i="1" s="1"/>
  <c r="Q179" i="1" s="1"/>
  <c r="K180" i="1"/>
  <c r="M180" i="1" s="1"/>
  <c r="Q180" i="1" s="1"/>
  <c r="K181" i="1"/>
  <c r="M181" i="1" s="1"/>
  <c r="Q181" i="1" s="1"/>
  <c r="K182" i="1"/>
  <c r="M182" i="1" s="1"/>
  <c r="Q182" i="1" s="1"/>
  <c r="K183" i="1"/>
  <c r="M183" i="1" s="1"/>
  <c r="Q183" i="1" s="1"/>
  <c r="K184" i="1"/>
  <c r="M184" i="1" s="1"/>
  <c r="Q184" i="1" s="1"/>
  <c r="K185" i="1"/>
  <c r="M185" i="1" s="1"/>
  <c r="Q185" i="1" s="1"/>
  <c r="K186" i="1"/>
  <c r="M186" i="1" s="1"/>
  <c r="Q186" i="1" s="1"/>
  <c r="K187" i="1"/>
  <c r="M187" i="1" s="1"/>
  <c r="Q187" i="1" s="1"/>
  <c r="K188" i="1"/>
  <c r="M188" i="1" s="1"/>
  <c r="Q188" i="1" s="1"/>
  <c r="K189" i="1"/>
  <c r="M189" i="1" s="1"/>
  <c r="Q189" i="1" s="1"/>
  <c r="K190" i="1"/>
  <c r="M190" i="1" s="1"/>
  <c r="K191" i="1"/>
  <c r="M191" i="1" s="1"/>
  <c r="Q191" i="1" s="1"/>
  <c r="K192" i="1"/>
  <c r="M192" i="1" s="1"/>
  <c r="Q192" i="1" s="1"/>
  <c r="K193" i="1"/>
  <c r="M193" i="1" s="1"/>
  <c r="Q193" i="1" s="1"/>
  <c r="K194" i="1"/>
  <c r="M194" i="1" s="1"/>
  <c r="Q194" i="1" s="1"/>
  <c r="K195" i="1"/>
  <c r="M195" i="1" s="1"/>
  <c r="Q195" i="1" s="1"/>
  <c r="K196" i="1"/>
  <c r="M196" i="1" s="1"/>
  <c r="Q196" i="1" s="1"/>
  <c r="K197" i="1"/>
  <c r="K198" i="1"/>
  <c r="M198" i="1" s="1"/>
  <c r="Q198" i="1" s="1"/>
  <c r="K199" i="1"/>
  <c r="M199" i="1" s="1"/>
  <c r="Q199" i="1" s="1"/>
  <c r="K200" i="1"/>
  <c r="M200" i="1" s="1"/>
  <c r="Q200" i="1" s="1"/>
  <c r="K201" i="1"/>
  <c r="M201" i="1" s="1"/>
  <c r="Q201" i="1" s="1"/>
  <c r="K202" i="1"/>
  <c r="M202" i="1" s="1"/>
  <c r="K203" i="1"/>
  <c r="M203" i="1" s="1"/>
  <c r="Q203" i="1" s="1"/>
  <c r="K204" i="1"/>
  <c r="M204" i="1" s="1"/>
  <c r="Q204" i="1" s="1"/>
  <c r="K205" i="1"/>
  <c r="M205" i="1" s="1"/>
  <c r="Q205" i="1" s="1"/>
  <c r="K206" i="1"/>
  <c r="M206" i="1" s="1"/>
  <c r="Q206" i="1" s="1"/>
  <c r="K207" i="1"/>
  <c r="M207" i="1" s="1"/>
  <c r="Q207" i="1" s="1"/>
  <c r="K208" i="1"/>
  <c r="M208" i="1" s="1"/>
  <c r="Q208" i="1" s="1"/>
  <c r="K209" i="1"/>
  <c r="M209" i="1" s="1"/>
  <c r="Q209" i="1" s="1"/>
  <c r="K210" i="1"/>
  <c r="M210" i="1" s="1"/>
  <c r="Q210" i="1" s="1"/>
  <c r="K211" i="1"/>
  <c r="M211" i="1" s="1"/>
  <c r="Q211" i="1" s="1"/>
  <c r="K212" i="1"/>
  <c r="M212" i="1" s="1"/>
  <c r="Q212" i="1" s="1"/>
  <c r="K213" i="1"/>
  <c r="M213" i="1" s="1"/>
  <c r="Q213" i="1" s="1"/>
  <c r="K214" i="1"/>
  <c r="M214" i="1" s="1"/>
  <c r="K215" i="1"/>
  <c r="M215" i="1" s="1"/>
  <c r="Q215" i="1" s="1"/>
  <c r="K216" i="1"/>
  <c r="M216" i="1" s="1"/>
  <c r="Q216" i="1" s="1"/>
  <c r="K217" i="1"/>
  <c r="M217" i="1" s="1"/>
  <c r="Q217" i="1" s="1"/>
  <c r="K218" i="1"/>
  <c r="M218" i="1" s="1"/>
  <c r="Q218" i="1" s="1"/>
  <c r="K219" i="1"/>
  <c r="M219" i="1" s="1"/>
  <c r="Q219" i="1" s="1"/>
  <c r="K220" i="1"/>
  <c r="M220" i="1" s="1"/>
  <c r="Q220" i="1" s="1"/>
  <c r="K221" i="1"/>
  <c r="M221" i="1" s="1"/>
  <c r="Q221" i="1" s="1"/>
  <c r="K222" i="1"/>
  <c r="M222" i="1" s="1"/>
  <c r="Q222" i="1" s="1"/>
  <c r="K223" i="1"/>
  <c r="K224" i="1"/>
  <c r="M224" i="1" s="1"/>
  <c r="Q224" i="1" s="1"/>
  <c r="K225" i="1"/>
  <c r="M225" i="1" s="1"/>
  <c r="Q225" i="1" s="1"/>
  <c r="K226" i="1"/>
  <c r="M226" i="1" s="1"/>
  <c r="K227" i="1"/>
  <c r="M227" i="1" s="1"/>
  <c r="Q227" i="1" s="1"/>
  <c r="K228" i="1"/>
  <c r="M228" i="1" s="1"/>
  <c r="Q228" i="1" s="1"/>
  <c r="K229" i="1"/>
  <c r="M229" i="1" s="1"/>
  <c r="Q229" i="1" s="1"/>
  <c r="K230" i="1"/>
  <c r="M230" i="1" s="1"/>
  <c r="Q230" i="1" s="1"/>
  <c r="K231" i="1"/>
  <c r="M231" i="1" s="1"/>
  <c r="Q231" i="1" s="1"/>
  <c r="K232" i="1"/>
  <c r="M232" i="1" s="1"/>
  <c r="Q232" i="1" s="1"/>
  <c r="K233" i="1"/>
  <c r="M233" i="1" s="1"/>
  <c r="Q233" i="1" s="1"/>
  <c r="K234" i="1"/>
  <c r="M234" i="1" s="1"/>
  <c r="Q234" i="1" s="1"/>
  <c r="K235" i="1"/>
  <c r="M235" i="1" s="1"/>
  <c r="Q235" i="1" s="1"/>
  <c r="K236" i="1"/>
  <c r="M236" i="1" s="1"/>
  <c r="Q236" i="1" s="1"/>
  <c r="K237" i="1"/>
  <c r="M237" i="1" s="1"/>
  <c r="Q237" i="1" s="1"/>
  <c r="K238" i="1"/>
  <c r="M238" i="1" s="1"/>
  <c r="Q238" i="1" s="1"/>
  <c r="K239" i="1"/>
  <c r="M239" i="1" s="1"/>
  <c r="Q239" i="1" s="1"/>
  <c r="K240" i="1"/>
  <c r="M240" i="1" s="1"/>
  <c r="Q240" i="1" s="1"/>
  <c r="K241" i="1"/>
  <c r="M241" i="1" s="1"/>
  <c r="Q241" i="1" s="1"/>
  <c r="K242" i="1"/>
  <c r="M242" i="1" s="1"/>
  <c r="Q242" i="1" s="1"/>
  <c r="K243" i="1"/>
  <c r="M243" i="1" s="1"/>
  <c r="Q243" i="1" s="1"/>
  <c r="K244" i="1"/>
  <c r="M244" i="1" s="1"/>
  <c r="Q244" i="1" s="1"/>
  <c r="K245" i="1"/>
  <c r="M245" i="1" s="1"/>
  <c r="Q245" i="1" s="1"/>
  <c r="K246" i="1"/>
  <c r="M246" i="1" s="1"/>
  <c r="Q246" i="1" s="1"/>
  <c r="K247" i="1"/>
  <c r="M247" i="1" s="1"/>
  <c r="Q247" i="1" s="1"/>
  <c r="K248" i="1"/>
  <c r="M248" i="1" s="1"/>
  <c r="Q248" i="1" s="1"/>
  <c r="K249" i="1"/>
  <c r="M249" i="1" s="1"/>
  <c r="Q249" i="1" s="1"/>
  <c r="K250" i="1"/>
  <c r="M250" i="1" s="1"/>
  <c r="Q250" i="1" s="1"/>
  <c r="K251" i="1"/>
  <c r="M251" i="1" s="1"/>
  <c r="Q251" i="1" s="1"/>
  <c r="K252" i="1"/>
  <c r="M252" i="1" s="1"/>
  <c r="Q252" i="1" s="1"/>
  <c r="K253" i="1"/>
  <c r="M253" i="1" s="1"/>
  <c r="Q253" i="1" s="1"/>
  <c r="K254" i="1"/>
  <c r="M254" i="1" s="1"/>
  <c r="Q254" i="1" s="1"/>
  <c r="K255" i="1"/>
  <c r="M255" i="1" s="1"/>
  <c r="Q255" i="1" s="1"/>
  <c r="K256" i="1"/>
  <c r="M256" i="1" s="1"/>
  <c r="Q256" i="1" s="1"/>
  <c r="K257" i="1"/>
  <c r="K258" i="1"/>
  <c r="M258" i="1" s="1"/>
  <c r="Q258" i="1" s="1"/>
  <c r="K259" i="1"/>
  <c r="M259" i="1" s="1"/>
  <c r="Q259" i="1" s="1"/>
  <c r="K260" i="1"/>
  <c r="M260" i="1" s="1"/>
  <c r="Q260" i="1" s="1"/>
  <c r="K261" i="1"/>
  <c r="M261" i="1" s="1"/>
  <c r="Q261" i="1" s="1"/>
  <c r="K262" i="1"/>
  <c r="M262" i="1" s="1"/>
  <c r="Q262" i="1" s="1"/>
  <c r="K263" i="1"/>
  <c r="M263" i="1" s="1"/>
  <c r="Q263" i="1" s="1"/>
  <c r="K264" i="1"/>
  <c r="M264" i="1" s="1"/>
  <c r="Q264" i="1" s="1"/>
  <c r="K265" i="1"/>
  <c r="M265" i="1" s="1"/>
  <c r="Q265" i="1" s="1"/>
  <c r="K266" i="1"/>
  <c r="M266" i="1" s="1"/>
  <c r="Q266" i="1" s="1"/>
  <c r="K267" i="1"/>
  <c r="M267" i="1" s="1"/>
  <c r="Q267" i="1" s="1"/>
  <c r="K268" i="1"/>
  <c r="M268" i="1" s="1"/>
  <c r="Q268" i="1" s="1"/>
  <c r="K269" i="1"/>
  <c r="M269" i="1" s="1"/>
  <c r="Q269" i="1" s="1"/>
  <c r="K270" i="1"/>
  <c r="M270" i="1" s="1"/>
  <c r="Q270" i="1" s="1"/>
  <c r="K271" i="1"/>
  <c r="M271" i="1" s="1"/>
  <c r="Q271" i="1" s="1"/>
  <c r="K272" i="1"/>
  <c r="M272" i="1" s="1"/>
  <c r="Q272" i="1" s="1"/>
  <c r="K273" i="1"/>
  <c r="M273" i="1" s="1"/>
  <c r="Q273" i="1" s="1"/>
  <c r="K274" i="1"/>
  <c r="M274" i="1" s="1"/>
  <c r="Q274" i="1" s="1"/>
  <c r="K275" i="1"/>
  <c r="M275" i="1" s="1"/>
  <c r="Q275" i="1" s="1"/>
  <c r="K276" i="1"/>
  <c r="M276" i="1" s="1"/>
  <c r="Q276" i="1" s="1"/>
  <c r="K277" i="1"/>
  <c r="M277" i="1" s="1"/>
  <c r="Q277" i="1" s="1"/>
  <c r="K278" i="1"/>
  <c r="M278" i="1" s="1"/>
  <c r="Q278" i="1" s="1"/>
  <c r="K279" i="1"/>
  <c r="M279" i="1" s="1"/>
  <c r="Q279" i="1" s="1"/>
  <c r="K280" i="1"/>
  <c r="M280" i="1" s="1"/>
  <c r="Q280" i="1" s="1"/>
  <c r="K281" i="1"/>
  <c r="K282" i="1"/>
  <c r="M282" i="1" s="1"/>
  <c r="Q282" i="1" s="1"/>
  <c r="K283" i="1"/>
  <c r="M283" i="1" s="1"/>
  <c r="Q283" i="1" s="1"/>
  <c r="K284" i="1"/>
  <c r="M284" i="1" s="1"/>
  <c r="Q284" i="1" s="1"/>
  <c r="K285" i="1"/>
  <c r="M285" i="1" s="1"/>
  <c r="Q285" i="1" s="1"/>
  <c r="K286" i="1"/>
  <c r="M286" i="1" s="1"/>
  <c r="Q286" i="1" s="1"/>
  <c r="K287" i="1"/>
  <c r="M287" i="1" s="1"/>
  <c r="Q287" i="1" s="1"/>
  <c r="K288" i="1"/>
  <c r="M288" i="1" s="1"/>
  <c r="Q288" i="1" s="1"/>
  <c r="K289" i="1"/>
  <c r="M289" i="1" s="1"/>
  <c r="Q289" i="1" s="1"/>
  <c r="K290" i="1"/>
  <c r="K291" i="1"/>
  <c r="M291" i="1" s="1"/>
  <c r="Q291" i="1" s="1"/>
  <c r="K292" i="1"/>
  <c r="M292" i="1" s="1"/>
  <c r="Q292" i="1" s="1"/>
  <c r="K293" i="1"/>
  <c r="M293" i="1" s="1"/>
  <c r="Q293" i="1" s="1"/>
  <c r="K294" i="1"/>
  <c r="M294" i="1" s="1"/>
  <c r="Q294" i="1" s="1"/>
  <c r="K295" i="1"/>
  <c r="M295" i="1" s="1"/>
  <c r="Q295" i="1" s="1"/>
  <c r="K296" i="1"/>
  <c r="M296" i="1" s="1"/>
  <c r="Q296" i="1" s="1"/>
  <c r="K297" i="1"/>
  <c r="M297" i="1" s="1"/>
  <c r="Q297" i="1" s="1"/>
  <c r="K298" i="1"/>
  <c r="M298" i="1" s="1"/>
  <c r="Q298" i="1" s="1"/>
  <c r="K299" i="1"/>
  <c r="M299" i="1" s="1"/>
  <c r="Q299" i="1" s="1"/>
  <c r="K300" i="1"/>
  <c r="M300" i="1" s="1"/>
  <c r="Q300" i="1" s="1"/>
  <c r="K301" i="1"/>
  <c r="M301" i="1" s="1"/>
  <c r="Q301" i="1" s="1"/>
  <c r="K302" i="1"/>
  <c r="M302" i="1" s="1"/>
  <c r="Q302" i="1" s="1"/>
  <c r="K303" i="1"/>
  <c r="M303" i="1" s="1"/>
  <c r="Q303" i="1" s="1"/>
  <c r="K304" i="1"/>
  <c r="K305" i="1"/>
  <c r="M305" i="1" s="1"/>
  <c r="Q305" i="1" s="1"/>
  <c r="K306" i="1"/>
  <c r="M306" i="1" s="1"/>
  <c r="Q306" i="1" s="1"/>
  <c r="K307" i="1"/>
  <c r="M307" i="1" s="1"/>
  <c r="Q307" i="1" s="1"/>
  <c r="K308" i="1"/>
  <c r="M308" i="1" s="1"/>
  <c r="Q308" i="1" s="1"/>
  <c r="K309" i="1"/>
  <c r="M309" i="1" s="1"/>
  <c r="Q309" i="1" s="1"/>
  <c r="K310" i="1"/>
  <c r="M310" i="1" s="1"/>
  <c r="Q310" i="1" s="1"/>
  <c r="K311" i="1"/>
  <c r="M311" i="1" s="1"/>
  <c r="Q311" i="1" s="1"/>
  <c r="K312" i="1"/>
  <c r="M312" i="1" s="1"/>
  <c r="Q312" i="1" s="1"/>
  <c r="K313" i="1"/>
  <c r="M313" i="1" s="1"/>
  <c r="Q313" i="1" s="1"/>
  <c r="K314" i="1"/>
  <c r="M314" i="1" s="1"/>
  <c r="Q314" i="1" s="1"/>
  <c r="K315" i="1"/>
  <c r="M315" i="1" s="1"/>
  <c r="Q315" i="1" s="1"/>
  <c r="K316" i="1"/>
  <c r="M316" i="1" s="1"/>
  <c r="Q316" i="1" s="1"/>
  <c r="K317" i="1"/>
  <c r="M317" i="1" s="1"/>
  <c r="Q317" i="1" s="1"/>
  <c r="K318" i="1"/>
  <c r="M318" i="1" s="1"/>
  <c r="Q318" i="1" s="1"/>
  <c r="K319" i="1"/>
  <c r="M319" i="1" s="1"/>
  <c r="Q319" i="1" s="1"/>
  <c r="K320" i="1"/>
  <c r="M320" i="1" s="1"/>
  <c r="Q320" i="1" s="1"/>
  <c r="K321" i="1"/>
  <c r="M321" i="1" s="1"/>
  <c r="Q321" i="1" s="1"/>
  <c r="K322" i="1"/>
  <c r="M322" i="1" s="1"/>
  <c r="Q322" i="1" s="1"/>
  <c r="K323" i="1"/>
  <c r="M323" i="1" s="1"/>
  <c r="Q323" i="1" s="1"/>
  <c r="K324" i="1"/>
  <c r="M324" i="1" s="1"/>
  <c r="Q324" i="1" s="1"/>
  <c r="K325" i="1"/>
  <c r="M325" i="1" s="1"/>
  <c r="Q325" i="1" s="1"/>
  <c r="K326" i="1"/>
  <c r="M326" i="1" s="1"/>
  <c r="Q326" i="1" s="1"/>
  <c r="K327" i="1"/>
  <c r="M327" i="1" s="1"/>
  <c r="Q327" i="1" s="1"/>
  <c r="K328" i="1"/>
  <c r="M328" i="1" s="1"/>
  <c r="Q328" i="1" s="1"/>
  <c r="K329" i="1"/>
  <c r="M329" i="1" s="1"/>
  <c r="Q329" i="1" s="1"/>
  <c r="K330" i="1"/>
  <c r="M330" i="1" s="1"/>
  <c r="Q330" i="1" s="1"/>
  <c r="K331" i="1"/>
  <c r="M331" i="1" s="1"/>
  <c r="Q331" i="1" s="1"/>
  <c r="K332" i="1"/>
  <c r="M332" i="1" s="1"/>
  <c r="Q332" i="1" s="1"/>
  <c r="K333" i="1"/>
  <c r="M333" i="1" s="1"/>
  <c r="Q333" i="1" s="1"/>
  <c r="K334" i="1"/>
  <c r="M334" i="1" s="1"/>
  <c r="K335" i="1"/>
  <c r="M335" i="1" s="1"/>
  <c r="Q335" i="1" s="1"/>
  <c r="K336" i="1"/>
  <c r="M336" i="1" s="1"/>
  <c r="Q336" i="1" s="1"/>
  <c r="K337" i="1"/>
  <c r="M337" i="1" s="1"/>
  <c r="Q337" i="1" s="1"/>
  <c r="K338" i="1"/>
  <c r="M338" i="1" s="1"/>
  <c r="Q338" i="1" s="1"/>
  <c r="K339" i="1"/>
  <c r="M339" i="1" s="1"/>
  <c r="Q339" i="1" s="1"/>
  <c r="K340" i="1"/>
  <c r="M340" i="1" s="1"/>
  <c r="Q340" i="1" s="1"/>
  <c r="K341" i="1"/>
  <c r="M341" i="1" s="1"/>
  <c r="Q341" i="1" s="1"/>
  <c r="K342" i="1"/>
  <c r="M342" i="1" s="1"/>
  <c r="Q342" i="1" s="1"/>
  <c r="K343" i="1"/>
  <c r="M343" i="1" s="1"/>
  <c r="Q343" i="1" s="1"/>
  <c r="K344" i="1"/>
  <c r="M344" i="1" s="1"/>
  <c r="Q344" i="1" s="1"/>
  <c r="K345" i="1"/>
  <c r="K346" i="1"/>
  <c r="M346" i="1" s="1"/>
  <c r="K347" i="1"/>
  <c r="M347" i="1" s="1"/>
  <c r="Q347" i="1" s="1"/>
  <c r="K348" i="1"/>
  <c r="K349" i="1"/>
  <c r="M349" i="1" s="1"/>
  <c r="Q349" i="1" s="1"/>
  <c r="K350" i="1"/>
  <c r="M350" i="1" s="1"/>
  <c r="Q350" i="1" s="1"/>
  <c r="K351" i="1"/>
  <c r="M351" i="1" s="1"/>
  <c r="Q351" i="1" s="1"/>
  <c r="K352" i="1"/>
  <c r="M352" i="1" s="1"/>
  <c r="Q352" i="1" s="1"/>
  <c r="K353" i="1"/>
  <c r="M353" i="1" s="1"/>
  <c r="Q353" i="1" s="1"/>
  <c r="K354" i="1"/>
  <c r="M354" i="1" s="1"/>
  <c r="Q354" i="1" s="1"/>
  <c r="K355" i="1"/>
  <c r="M355" i="1" s="1"/>
  <c r="Q355" i="1" s="1"/>
  <c r="K356" i="1"/>
  <c r="M356" i="1" s="1"/>
  <c r="Q356" i="1" s="1"/>
  <c r="K357" i="1"/>
  <c r="M357" i="1" s="1"/>
  <c r="Q357" i="1" s="1"/>
  <c r="K358" i="1"/>
  <c r="M358" i="1" s="1"/>
  <c r="K359" i="1"/>
  <c r="M359" i="1" s="1"/>
  <c r="Q359" i="1" s="1"/>
  <c r="K360" i="1"/>
  <c r="M360" i="1" s="1"/>
  <c r="Q360" i="1" s="1"/>
  <c r="K361" i="1"/>
  <c r="M361" i="1" s="1"/>
  <c r="Q361" i="1" s="1"/>
  <c r="K362" i="1"/>
  <c r="M362" i="1" s="1"/>
  <c r="Q362" i="1" s="1"/>
  <c r="K363" i="1"/>
  <c r="M363" i="1" s="1"/>
  <c r="Q363" i="1" s="1"/>
  <c r="K364" i="1"/>
  <c r="M364" i="1" s="1"/>
  <c r="Q364" i="1" s="1"/>
  <c r="K365" i="1"/>
  <c r="M365" i="1" s="1"/>
  <c r="Q365" i="1" s="1"/>
  <c r="K366" i="1"/>
  <c r="M366" i="1" s="1"/>
  <c r="Q366" i="1" s="1"/>
  <c r="K367" i="1"/>
  <c r="M367" i="1" s="1"/>
  <c r="Q367" i="1" s="1"/>
  <c r="K368" i="1"/>
  <c r="M368" i="1" s="1"/>
  <c r="Q368" i="1" s="1"/>
  <c r="K369" i="1"/>
  <c r="M369" i="1" s="1"/>
  <c r="Q369" i="1" s="1"/>
  <c r="K370" i="1"/>
  <c r="M370" i="1" s="1"/>
  <c r="K371" i="1"/>
  <c r="M371" i="1" s="1"/>
  <c r="Q371" i="1" s="1"/>
  <c r="K372" i="1"/>
  <c r="M372" i="1" s="1"/>
  <c r="Q372" i="1" s="1"/>
  <c r="K373" i="1"/>
  <c r="M373" i="1" s="1"/>
  <c r="Q373" i="1" s="1"/>
  <c r="K374" i="1"/>
  <c r="M374" i="1" s="1"/>
  <c r="Q374" i="1" s="1"/>
  <c r="K375" i="1"/>
  <c r="M375" i="1" s="1"/>
  <c r="Q375" i="1" s="1"/>
  <c r="K376" i="1"/>
  <c r="M376" i="1" s="1"/>
  <c r="Q376" i="1" s="1"/>
  <c r="K377" i="1"/>
  <c r="M377" i="1" s="1"/>
  <c r="Q377" i="1" s="1"/>
  <c r="K378" i="1"/>
  <c r="M378" i="1" s="1"/>
  <c r="Q378" i="1" s="1"/>
  <c r="K379" i="1"/>
  <c r="M379" i="1" s="1"/>
  <c r="Q379" i="1" s="1"/>
  <c r="K380" i="1"/>
  <c r="M380" i="1" s="1"/>
  <c r="Q380" i="1" s="1"/>
  <c r="K381" i="1"/>
  <c r="M381" i="1" s="1"/>
  <c r="Q381" i="1" s="1"/>
  <c r="K382" i="1"/>
  <c r="M382" i="1" s="1"/>
  <c r="Q382" i="1" s="1"/>
  <c r="K383" i="1"/>
  <c r="M383" i="1" s="1"/>
  <c r="Q383" i="1" s="1"/>
  <c r="K384" i="1"/>
  <c r="M384" i="1" s="1"/>
  <c r="Q384" i="1" s="1"/>
  <c r="K385" i="1"/>
  <c r="M385" i="1" s="1"/>
  <c r="Q385" i="1" s="1"/>
  <c r="K386" i="1"/>
  <c r="M386" i="1" s="1"/>
  <c r="Q386" i="1" s="1"/>
  <c r="K387" i="1"/>
  <c r="K388" i="1"/>
  <c r="M388" i="1" s="1"/>
  <c r="Q388" i="1" s="1"/>
  <c r="K389" i="1"/>
  <c r="M389" i="1" s="1"/>
  <c r="Q389" i="1" s="1"/>
  <c r="K390" i="1"/>
  <c r="M390" i="1" s="1"/>
  <c r="Q390" i="1" s="1"/>
  <c r="K391" i="1"/>
  <c r="M391" i="1" s="1"/>
  <c r="Q391" i="1" s="1"/>
  <c r="K392" i="1"/>
  <c r="M392" i="1" s="1"/>
  <c r="Q392" i="1" s="1"/>
  <c r="K393" i="1"/>
  <c r="M393" i="1" s="1"/>
  <c r="Q393" i="1" s="1"/>
  <c r="K394" i="1"/>
  <c r="M394" i="1" s="1"/>
  <c r="Q394" i="1" s="1"/>
  <c r="K395" i="1"/>
  <c r="M395" i="1" s="1"/>
  <c r="Q395" i="1" s="1"/>
  <c r="K396" i="1"/>
  <c r="M396" i="1" s="1"/>
  <c r="Q396" i="1" s="1"/>
  <c r="K397" i="1"/>
  <c r="M397" i="1" s="1"/>
  <c r="Q397" i="1" s="1"/>
  <c r="K398" i="1"/>
  <c r="M398" i="1" s="1"/>
  <c r="Q398" i="1" s="1"/>
  <c r="K399" i="1"/>
  <c r="M399" i="1" s="1"/>
  <c r="Q399" i="1" s="1"/>
  <c r="K400" i="1"/>
  <c r="M400" i="1" s="1"/>
  <c r="Q400" i="1" s="1"/>
  <c r="K401" i="1"/>
  <c r="M401" i="1" s="1"/>
  <c r="Q401" i="1" s="1"/>
  <c r="K402" i="1"/>
  <c r="M402" i="1" s="1"/>
  <c r="Q402" i="1" s="1"/>
  <c r="K403" i="1"/>
  <c r="M403" i="1" s="1"/>
  <c r="Q403" i="1" s="1"/>
  <c r="K404" i="1"/>
  <c r="M404" i="1" s="1"/>
  <c r="Q404" i="1" s="1"/>
  <c r="K405" i="1"/>
  <c r="M405" i="1" s="1"/>
  <c r="Q405" i="1" s="1"/>
  <c r="K406" i="1"/>
  <c r="M406" i="1" s="1"/>
  <c r="Q406" i="1" s="1"/>
  <c r="K407" i="1"/>
  <c r="M407" i="1" s="1"/>
  <c r="Q407" i="1" s="1"/>
  <c r="K408" i="1"/>
  <c r="M408" i="1" s="1"/>
  <c r="Q408" i="1" s="1"/>
  <c r="K409" i="1"/>
  <c r="M409" i="1" s="1"/>
  <c r="Q409" i="1" s="1"/>
  <c r="K410" i="1"/>
  <c r="M410" i="1" s="1"/>
  <c r="Q410" i="1" s="1"/>
  <c r="K411" i="1"/>
  <c r="M411" i="1" s="1"/>
  <c r="Q411" i="1" s="1"/>
  <c r="K412" i="1"/>
  <c r="M412" i="1" s="1"/>
  <c r="Q412" i="1" s="1"/>
  <c r="K413" i="1"/>
  <c r="M413" i="1" s="1"/>
  <c r="Q413" i="1" s="1"/>
  <c r="K414" i="1"/>
  <c r="K415" i="1"/>
  <c r="M415" i="1" s="1"/>
  <c r="Q415" i="1" s="1"/>
  <c r="K416" i="1"/>
  <c r="M416" i="1" s="1"/>
  <c r="Q416" i="1" s="1"/>
  <c r="K417" i="1"/>
  <c r="M417" i="1" s="1"/>
  <c r="Q417" i="1" s="1"/>
  <c r="K418" i="1"/>
  <c r="M418" i="1" s="1"/>
  <c r="Q418" i="1" s="1"/>
  <c r="K419" i="1"/>
  <c r="M419" i="1" s="1"/>
  <c r="Q419" i="1" s="1"/>
  <c r="K420" i="1"/>
  <c r="M420" i="1" s="1"/>
  <c r="Q420" i="1" s="1"/>
  <c r="K421" i="1"/>
  <c r="M421" i="1" s="1"/>
  <c r="Q421" i="1" s="1"/>
  <c r="K422" i="1"/>
  <c r="M422" i="1" s="1"/>
  <c r="Q422" i="1" s="1"/>
  <c r="K423" i="1"/>
  <c r="M423" i="1" s="1"/>
  <c r="Q423" i="1" s="1"/>
  <c r="K424" i="1"/>
  <c r="M424" i="1" s="1"/>
  <c r="Q424" i="1" s="1"/>
  <c r="K425" i="1"/>
  <c r="M425" i="1" s="1"/>
  <c r="Q425" i="1" s="1"/>
  <c r="K426" i="1"/>
  <c r="M426" i="1" s="1"/>
  <c r="Q426" i="1" s="1"/>
  <c r="K427" i="1"/>
  <c r="M427" i="1" s="1"/>
  <c r="Q427" i="1" s="1"/>
  <c r="K428" i="1"/>
  <c r="M428" i="1" s="1"/>
  <c r="Q428" i="1" s="1"/>
  <c r="K429" i="1"/>
  <c r="M429" i="1" s="1"/>
  <c r="Q429" i="1" s="1"/>
  <c r="K430" i="1"/>
  <c r="M430" i="1" s="1"/>
  <c r="Q430" i="1" s="1"/>
  <c r="K431" i="1"/>
  <c r="M431" i="1" s="1"/>
  <c r="Q431" i="1" s="1"/>
  <c r="K432" i="1"/>
  <c r="M432" i="1" s="1"/>
  <c r="Q432" i="1" s="1"/>
  <c r="K433" i="1"/>
  <c r="M433" i="1" s="1"/>
  <c r="Q433" i="1" s="1"/>
  <c r="K434" i="1"/>
  <c r="M434" i="1" s="1"/>
  <c r="Q434" i="1" s="1"/>
  <c r="K435" i="1"/>
  <c r="M435" i="1" s="1"/>
  <c r="Q435" i="1" s="1"/>
  <c r="K436" i="1"/>
  <c r="M436" i="1" s="1"/>
  <c r="Q436" i="1" s="1"/>
  <c r="K437" i="1"/>
  <c r="M437" i="1" s="1"/>
  <c r="Q437" i="1" s="1"/>
  <c r="K438" i="1"/>
  <c r="K439" i="1"/>
  <c r="M439" i="1" s="1"/>
  <c r="Q439" i="1" s="1"/>
  <c r="K440" i="1"/>
  <c r="M440" i="1" s="1"/>
  <c r="Q440" i="1" s="1"/>
  <c r="K441" i="1"/>
  <c r="M441" i="1" s="1"/>
  <c r="Q441" i="1" s="1"/>
  <c r="K442" i="1"/>
  <c r="M442" i="1" s="1"/>
  <c r="Q442" i="1" s="1"/>
  <c r="K443" i="1"/>
  <c r="M443" i="1" s="1"/>
  <c r="Q443" i="1" s="1"/>
  <c r="K444" i="1"/>
  <c r="M444" i="1" s="1"/>
  <c r="Q444" i="1" s="1"/>
  <c r="K445" i="1"/>
  <c r="M445" i="1" s="1"/>
  <c r="Q445" i="1" s="1"/>
  <c r="K446" i="1"/>
  <c r="M446" i="1" s="1"/>
  <c r="Q446" i="1" s="1"/>
  <c r="K447" i="1"/>
  <c r="M447" i="1" s="1"/>
  <c r="Q447" i="1" s="1"/>
  <c r="K448" i="1"/>
  <c r="M448" i="1" s="1"/>
  <c r="Q448" i="1" s="1"/>
  <c r="K449" i="1"/>
  <c r="M449" i="1" s="1"/>
  <c r="Q449" i="1" s="1"/>
  <c r="K450" i="1"/>
  <c r="M450" i="1" s="1"/>
  <c r="Q450" i="1" s="1"/>
  <c r="K451" i="1"/>
  <c r="M451" i="1" s="1"/>
  <c r="Q451" i="1" s="1"/>
  <c r="K452" i="1"/>
  <c r="M452" i="1" s="1"/>
  <c r="Q452" i="1" s="1"/>
  <c r="K453" i="1"/>
  <c r="M453" i="1" s="1"/>
  <c r="Q453" i="1" s="1"/>
  <c r="K454" i="1"/>
  <c r="M454" i="1" s="1"/>
  <c r="Q454" i="1" s="1"/>
  <c r="K455" i="1"/>
  <c r="M455" i="1" s="1"/>
  <c r="Q455" i="1" s="1"/>
  <c r="K456" i="1"/>
  <c r="M456" i="1" s="1"/>
  <c r="Q456" i="1" s="1"/>
  <c r="K457" i="1"/>
  <c r="M457" i="1" s="1"/>
  <c r="Q457" i="1" s="1"/>
  <c r="K458" i="1"/>
  <c r="M458" i="1" s="1"/>
  <c r="Q458" i="1" s="1"/>
  <c r="K459" i="1"/>
  <c r="M459" i="1" s="1"/>
  <c r="Q459" i="1" s="1"/>
  <c r="K460" i="1"/>
  <c r="M460" i="1" s="1"/>
  <c r="Q460" i="1" s="1"/>
  <c r="K461" i="1"/>
  <c r="M461" i="1" s="1"/>
  <c r="Q461" i="1" s="1"/>
  <c r="K462" i="1"/>
  <c r="M462" i="1" s="1"/>
  <c r="Q462" i="1" s="1"/>
  <c r="K463" i="1"/>
  <c r="M463" i="1" s="1"/>
  <c r="Q463" i="1" s="1"/>
  <c r="K464" i="1"/>
  <c r="M464" i="1" s="1"/>
  <c r="Q464" i="1" s="1"/>
  <c r="K465" i="1"/>
  <c r="M465" i="1" s="1"/>
  <c r="Q465" i="1" s="1"/>
  <c r="K466" i="1"/>
  <c r="M466" i="1" s="1"/>
  <c r="Q466" i="1" s="1"/>
  <c r="K467" i="1"/>
  <c r="M467" i="1" s="1"/>
  <c r="Q467" i="1" s="1"/>
  <c r="K468" i="1"/>
  <c r="M468" i="1" s="1"/>
  <c r="Q468" i="1" s="1"/>
  <c r="K469" i="1"/>
  <c r="M469" i="1" s="1"/>
  <c r="Q469" i="1" s="1"/>
  <c r="K470" i="1"/>
  <c r="M470" i="1" s="1"/>
  <c r="Q470" i="1" s="1"/>
  <c r="K471" i="1"/>
  <c r="M471" i="1" s="1"/>
  <c r="Q471" i="1" s="1"/>
  <c r="K472" i="1"/>
  <c r="M472" i="1" s="1"/>
  <c r="Q472" i="1" s="1"/>
  <c r="K473" i="1"/>
  <c r="M473" i="1" s="1"/>
  <c r="Q473" i="1" s="1"/>
  <c r="K474" i="1"/>
  <c r="M474" i="1" s="1"/>
  <c r="Q474" i="1" s="1"/>
  <c r="K475" i="1"/>
  <c r="M475" i="1" s="1"/>
  <c r="Q475" i="1" s="1"/>
  <c r="K476" i="1"/>
  <c r="M476" i="1" s="1"/>
  <c r="Q476" i="1" s="1"/>
  <c r="K477" i="1"/>
  <c r="M477" i="1" s="1"/>
  <c r="Q477" i="1" s="1"/>
  <c r="K478" i="1"/>
  <c r="M478" i="1" s="1"/>
  <c r="K479" i="1"/>
  <c r="M479" i="1" s="1"/>
  <c r="Q479" i="1" s="1"/>
  <c r="K480" i="1"/>
  <c r="M480" i="1" s="1"/>
  <c r="Q480" i="1" s="1"/>
  <c r="K481" i="1"/>
  <c r="M481" i="1" s="1"/>
  <c r="Q481" i="1" s="1"/>
  <c r="K482" i="1"/>
  <c r="M482" i="1" s="1"/>
  <c r="Q482" i="1" s="1"/>
  <c r="K483" i="1"/>
  <c r="M483" i="1" s="1"/>
  <c r="Q483" i="1" s="1"/>
  <c r="K484" i="1"/>
  <c r="M484" i="1" s="1"/>
  <c r="Q484" i="1" s="1"/>
  <c r="K485" i="1"/>
  <c r="M485" i="1" s="1"/>
  <c r="Q485" i="1" s="1"/>
  <c r="K486" i="1"/>
  <c r="M486" i="1" s="1"/>
  <c r="Q486" i="1" s="1"/>
  <c r="K487" i="1"/>
  <c r="M487" i="1" s="1"/>
  <c r="Q487" i="1" s="1"/>
  <c r="K488" i="1"/>
  <c r="M488" i="1" s="1"/>
  <c r="Q488" i="1" s="1"/>
  <c r="K489" i="1"/>
  <c r="M489" i="1" s="1"/>
  <c r="Q489" i="1" s="1"/>
  <c r="K490" i="1"/>
  <c r="M490" i="1" s="1"/>
  <c r="K491" i="1"/>
  <c r="M491" i="1" s="1"/>
  <c r="Q491" i="1" s="1"/>
  <c r="K492" i="1"/>
  <c r="M492" i="1" s="1"/>
  <c r="Q492" i="1" s="1"/>
  <c r="K493" i="1"/>
  <c r="M493" i="1" s="1"/>
  <c r="Q493" i="1" s="1"/>
  <c r="K494" i="1"/>
  <c r="M494" i="1" s="1"/>
  <c r="Q494" i="1" s="1"/>
  <c r="K495" i="1"/>
  <c r="M495" i="1" s="1"/>
  <c r="Q495" i="1" s="1"/>
  <c r="K496" i="1"/>
  <c r="M496" i="1" s="1"/>
  <c r="Q496" i="1" s="1"/>
  <c r="K497" i="1"/>
  <c r="M497" i="1" s="1"/>
  <c r="Q497" i="1" s="1"/>
  <c r="K498" i="1"/>
  <c r="M498" i="1" s="1"/>
  <c r="Q498" i="1" s="1"/>
  <c r="K499" i="1"/>
  <c r="M499" i="1" s="1"/>
  <c r="Q499" i="1" s="1"/>
  <c r="K500" i="1"/>
  <c r="M500" i="1" s="1"/>
  <c r="Q500" i="1" s="1"/>
  <c r="K501" i="1"/>
  <c r="M501" i="1" s="1"/>
  <c r="Q501" i="1" s="1"/>
  <c r="K502" i="1"/>
  <c r="M502" i="1" s="1"/>
  <c r="K503" i="1"/>
  <c r="M503" i="1" s="1"/>
  <c r="Q503" i="1" s="1"/>
  <c r="K504" i="1"/>
  <c r="M504" i="1" s="1"/>
  <c r="Q504" i="1" s="1"/>
  <c r="K505" i="1"/>
  <c r="M505" i="1" s="1"/>
  <c r="Q505" i="1" s="1"/>
  <c r="K506" i="1"/>
  <c r="M506" i="1" s="1"/>
  <c r="Q506" i="1" s="1"/>
  <c r="K507" i="1"/>
  <c r="M507" i="1" s="1"/>
  <c r="Q507" i="1" s="1"/>
  <c r="K508" i="1"/>
  <c r="M508" i="1" s="1"/>
  <c r="Q508" i="1" s="1"/>
  <c r="K509" i="1"/>
  <c r="M509" i="1" s="1"/>
  <c r="Q509" i="1" s="1"/>
  <c r="K510" i="1"/>
  <c r="M510" i="1" s="1"/>
  <c r="Q510" i="1" s="1"/>
  <c r="K511" i="1"/>
  <c r="M511" i="1" s="1"/>
  <c r="Q511" i="1" s="1"/>
  <c r="K512" i="1"/>
  <c r="M512" i="1" s="1"/>
  <c r="Q512" i="1" s="1"/>
  <c r="K513" i="1"/>
  <c r="M513" i="1" s="1"/>
  <c r="Q513" i="1" s="1"/>
  <c r="K514" i="1"/>
  <c r="M514" i="1" s="1"/>
  <c r="K515" i="1"/>
  <c r="M515" i="1" s="1"/>
  <c r="Q515" i="1" s="1"/>
  <c r="K516" i="1"/>
  <c r="M516" i="1" s="1"/>
  <c r="Q516" i="1" s="1"/>
  <c r="K517" i="1"/>
  <c r="M517" i="1" s="1"/>
  <c r="Q517" i="1" s="1"/>
  <c r="K518" i="1"/>
  <c r="M518" i="1" s="1"/>
  <c r="Q518" i="1" s="1"/>
  <c r="K519" i="1"/>
  <c r="M519" i="1" s="1"/>
  <c r="Q519" i="1" s="1"/>
  <c r="K520" i="1"/>
  <c r="M520" i="1" s="1"/>
  <c r="Q520" i="1" s="1"/>
  <c r="K521" i="1"/>
  <c r="M521" i="1" s="1"/>
  <c r="Q521" i="1" s="1"/>
  <c r="K522" i="1"/>
  <c r="M522" i="1" s="1"/>
  <c r="Q522" i="1" s="1"/>
  <c r="K523" i="1"/>
  <c r="M523" i="1" s="1"/>
  <c r="Q523" i="1" s="1"/>
  <c r="K524" i="1"/>
  <c r="M524" i="1" s="1"/>
  <c r="Q524" i="1" s="1"/>
  <c r="K525" i="1"/>
  <c r="M525" i="1" s="1"/>
  <c r="Q525" i="1" s="1"/>
  <c r="K526" i="1"/>
  <c r="M526" i="1" s="1"/>
  <c r="Q526" i="1" s="1"/>
  <c r="K527" i="1"/>
  <c r="M527" i="1" s="1"/>
  <c r="Q527" i="1" s="1"/>
  <c r="K528" i="1"/>
  <c r="M528" i="1" s="1"/>
  <c r="Q528" i="1" s="1"/>
  <c r="K529" i="1"/>
  <c r="M529" i="1" s="1"/>
  <c r="Q529" i="1" s="1"/>
  <c r="K530" i="1"/>
  <c r="M530" i="1" s="1"/>
  <c r="Q530" i="1" s="1"/>
  <c r="K531" i="1"/>
  <c r="M531" i="1" s="1"/>
  <c r="Q531" i="1" s="1"/>
  <c r="K532" i="1"/>
  <c r="M532" i="1" s="1"/>
  <c r="Q532" i="1" s="1"/>
  <c r="K533" i="1"/>
  <c r="M533" i="1" s="1"/>
  <c r="Q533" i="1" s="1"/>
  <c r="K534" i="1"/>
  <c r="M534" i="1" s="1"/>
  <c r="Q534" i="1" s="1"/>
  <c r="K535" i="1"/>
  <c r="M535" i="1" s="1"/>
  <c r="Q535" i="1" s="1"/>
  <c r="K536" i="1"/>
  <c r="M536" i="1" s="1"/>
  <c r="Q536" i="1" s="1"/>
  <c r="K537" i="1"/>
  <c r="M537" i="1" s="1"/>
  <c r="Q537" i="1" s="1"/>
  <c r="K538" i="1"/>
  <c r="M538" i="1" s="1"/>
  <c r="Q538" i="1" s="1"/>
  <c r="K539" i="1"/>
  <c r="M539" i="1" s="1"/>
  <c r="Q539" i="1" s="1"/>
  <c r="K540" i="1"/>
  <c r="M540" i="1" s="1"/>
  <c r="Q540" i="1" s="1"/>
  <c r="K541" i="1"/>
  <c r="M541" i="1" s="1"/>
  <c r="Q541" i="1" s="1"/>
  <c r="K542" i="1"/>
  <c r="M542" i="1" s="1"/>
  <c r="Q542" i="1" s="1"/>
  <c r="K543" i="1"/>
  <c r="M543" i="1" s="1"/>
  <c r="Q543" i="1" s="1"/>
  <c r="K544" i="1"/>
  <c r="M544" i="1" s="1"/>
  <c r="Q544" i="1" s="1"/>
  <c r="K545" i="1"/>
  <c r="M545" i="1" s="1"/>
  <c r="Q545" i="1" s="1"/>
  <c r="K546" i="1"/>
  <c r="M546" i="1" s="1"/>
  <c r="Q546" i="1" s="1"/>
  <c r="K547" i="1"/>
  <c r="K548" i="1"/>
  <c r="M548" i="1" s="1"/>
  <c r="Q548" i="1" s="1"/>
  <c r="K549" i="1"/>
  <c r="M549" i="1" s="1"/>
  <c r="Q549" i="1" s="1"/>
  <c r="K550" i="1"/>
  <c r="M550" i="1" s="1"/>
  <c r="Q550" i="1" s="1"/>
  <c r="K551" i="1"/>
  <c r="M551" i="1" s="1"/>
  <c r="Q551" i="1" s="1"/>
  <c r="K552" i="1"/>
  <c r="M552" i="1" s="1"/>
  <c r="Q552" i="1" s="1"/>
  <c r="K553" i="1"/>
  <c r="M553" i="1" s="1"/>
  <c r="Q553" i="1" s="1"/>
  <c r="K554" i="1"/>
  <c r="M554" i="1" s="1"/>
  <c r="Q554" i="1" s="1"/>
  <c r="K555" i="1"/>
  <c r="M555" i="1" s="1"/>
  <c r="Q555" i="1" s="1"/>
  <c r="K556" i="1"/>
  <c r="M556" i="1" s="1"/>
  <c r="Q556" i="1" s="1"/>
  <c r="K557" i="1"/>
  <c r="M557" i="1" s="1"/>
  <c r="Q557" i="1" s="1"/>
  <c r="K558" i="1"/>
  <c r="M558" i="1" s="1"/>
  <c r="Q558" i="1" s="1"/>
  <c r="K559" i="1"/>
  <c r="M559" i="1" s="1"/>
  <c r="Q559" i="1" s="1"/>
  <c r="K560" i="1"/>
  <c r="M560" i="1" s="1"/>
  <c r="Q560" i="1" s="1"/>
  <c r="K561" i="1"/>
  <c r="M561" i="1" s="1"/>
  <c r="Q561" i="1" s="1"/>
  <c r="K562" i="1"/>
  <c r="M562" i="1" s="1"/>
  <c r="Q562" i="1" s="1"/>
  <c r="K563" i="1"/>
  <c r="M563" i="1" s="1"/>
  <c r="Q563" i="1" s="1"/>
  <c r="K564" i="1"/>
  <c r="M564" i="1" s="1"/>
  <c r="Q564" i="1" s="1"/>
  <c r="K565" i="1"/>
  <c r="M565" i="1" s="1"/>
  <c r="Q565" i="1" s="1"/>
  <c r="K566" i="1"/>
  <c r="M566" i="1" s="1"/>
  <c r="Q566" i="1" s="1"/>
  <c r="K567" i="1"/>
  <c r="M567" i="1" s="1"/>
  <c r="Q567" i="1" s="1"/>
  <c r="K568" i="1"/>
  <c r="M568" i="1" s="1"/>
  <c r="Q568" i="1" s="1"/>
  <c r="K569" i="1"/>
  <c r="M569" i="1" s="1"/>
  <c r="Q569" i="1" s="1"/>
  <c r="K570" i="1"/>
  <c r="M570" i="1" s="1"/>
  <c r="Q570" i="1" s="1"/>
  <c r="K571" i="1"/>
  <c r="M571" i="1" s="1"/>
  <c r="Q571" i="1" s="1"/>
  <c r="K572" i="1"/>
  <c r="M572" i="1" s="1"/>
  <c r="Q572" i="1" s="1"/>
  <c r="K573" i="1"/>
  <c r="M573" i="1" s="1"/>
  <c r="Q573" i="1" s="1"/>
  <c r="K574" i="1"/>
  <c r="M574" i="1" s="1"/>
  <c r="Q574" i="1" s="1"/>
  <c r="K575" i="1"/>
  <c r="M575" i="1" s="1"/>
  <c r="Q575" i="1" s="1"/>
  <c r="K576" i="1"/>
  <c r="M576" i="1" s="1"/>
  <c r="Q576" i="1" s="1"/>
  <c r="K577" i="1"/>
  <c r="M577" i="1" s="1"/>
  <c r="Q577" i="1" s="1"/>
  <c r="K578" i="1"/>
  <c r="M578" i="1" s="1"/>
  <c r="Q578" i="1" s="1"/>
  <c r="K579" i="1"/>
  <c r="M579" i="1" s="1"/>
  <c r="Q579" i="1" s="1"/>
  <c r="K580" i="1"/>
  <c r="M580" i="1" s="1"/>
  <c r="Q580" i="1" s="1"/>
  <c r="K581" i="1"/>
  <c r="K582" i="1"/>
  <c r="M582" i="1" s="1"/>
  <c r="Q582" i="1" s="1"/>
  <c r="K583" i="1"/>
  <c r="M583" i="1" s="1"/>
  <c r="Q583" i="1" s="1"/>
  <c r="K584" i="1"/>
  <c r="M584" i="1" s="1"/>
  <c r="Q584" i="1" s="1"/>
  <c r="K585" i="1"/>
  <c r="M585" i="1" s="1"/>
  <c r="Q585" i="1" s="1"/>
  <c r="K586" i="1"/>
  <c r="M586" i="1" s="1"/>
  <c r="Q586" i="1" s="1"/>
  <c r="K587" i="1"/>
  <c r="M587" i="1" s="1"/>
  <c r="Q587" i="1" s="1"/>
  <c r="K588" i="1"/>
  <c r="M588" i="1" s="1"/>
  <c r="Q588" i="1" s="1"/>
  <c r="K589" i="1"/>
  <c r="M589" i="1" s="1"/>
  <c r="Q589" i="1" s="1"/>
  <c r="K590" i="1"/>
  <c r="M590" i="1" s="1"/>
  <c r="Q590" i="1" s="1"/>
  <c r="K591" i="1"/>
  <c r="M591" i="1" s="1"/>
  <c r="Q591" i="1" s="1"/>
  <c r="K592" i="1"/>
  <c r="M592" i="1" s="1"/>
  <c r="Q592" i="1" s="1"/>
  <c r="K593" i="1"/>
  <c r="M593" i="1" s="1"/>
  <c r="Q593" i="1" s="1"/>
  <c r="K594" i="1"/>
  <c r="M594" i="1" s="1"/>
  <c r="Q594" i="1" s="1"/>
  <c r="K595" i="1"/>
  <c r="M595" i="1" s="1"/>
  <c r="Q595" i="1" s="1"/>
  <c r="K596" i="1"/>
  <c r="M596" i="1" s="1"/>
  <c r="Q596" i="1" s="1"/>
  <c r="K597" i="1"/>
  <c r="M597" i="1" s="1"/>
  <c r="Q597" i="1" s="1"/>
  <c r="K598" i="1"/>
  <c r="M598" i="1" s="1"/>
  <c r="Q598" i="1" s="1"/>
  <c r="K599" i="1"/>
  <c r="M599" i="1" s="1"/>
  <c r="Q599" i="1" s="1"/>
  <c r="K600" i="1"/>
  <c r="M600" i="1" s="1"/>
  <c r="Q600" i="1" s="1"/>
  <c r="K601" i="1"/>
  <c r="M601" i="1" s="1"/>
  <c r="Q601" i="1" s="1"/>
  <c r="K602" i="1"/>
  <c r="M602" i="1" s="1"/>
  <c r="Q602" i="1" s="1"/>
  <c r="K603" i="1"/>
  <c r="M603" i="1" s="1"/>
  <c r="Q603" i="1" s="1"/>
  <c r="K604" i="1"/>
  <c r="M604" i="1" s="1"/>
  <c r="Q604" i="1" s="1"/>
  <c r="K605" i="1"/>
  <c r="M605" i="1" s="1"/>
  <c r="Q605" i="1" s="1"/>
  <c r="K606" i="1"/>
  <c r="M606" i="1" s="1"/>
  <c r="Q606" i="1" s="1"/>
  <c r="K607" i="1"/>
  <c r="M607" i="1" s="1"/>
  <c r="Q607" i="1" s="1"/>
  <c r="K608" i="1"/>
  <c r="M608" i="1" s="1"/>
  <c r="Q608" i="1" s="1"/>
  <c r="K609" i="1"/>
  <c r="M609" i="1" s="1"/>
  <c r="Q609" i="1" s="1"/>
  <c r="K610" i="1"/>
  <c r="M610" i="1" s="1"/>
  <c r="Q610" i="1" s="1"/>
  <c r="K611" i="1"/>
  <c r="M611" i="1" s="1"/>
  <c r="Q611" i="1" s="1"/>
  <c r="K612" i="1"/>
  <c r="M612" i="1" s="1"/>
  <c r="Q612" i="1" s="1"/>
  <c r="K613" i="1"/>
  <c r="M613" i="1" s="1"/>
  <c r="Q613" i="1" s="1"/>
  <c r="K614" i="1"/>
  <c r="M614" i="1" s="1"/>
  <c r="Q614" i="1" s="1"/>
  <c r="K615" i="1"/>
  <c r="M615" i="1" s="1"/>
  <c r="Q615" i="1" s="1"/>
  <c r="K616" i="1"/>
  <c r="M616" i="1" s="1"/>
  <c r="Q616" i="1" s="1"/>
  <c r="K617" i="1"/>
  <c r="M617" i="1" s="1"/>
  <c r="Q617" i="1" s="1"/>
  <c r="K618" i="1"/>
  <c r="M618" i="1" s="1"/>
  <c r="Q618" i="1" s="1"/>
  <c r="K619" i="1"/>
  <c r="M619" i="1" s="1"/>
  <c r="Q619" i="1" s="1"/>
  <c r="K620" i="1"/>
  <c r="M620" i="1" s="1"/>
  <c r="Q620" i="1" s="1"/>
  <c r="K621" i="1"/>
  <c r="M621" i="1" s="1"/>
  <c r="Q621" i="1" s="1"/>
  <c r="K622" i="1"/>
  <c r="M622" i="1" s="1"/>
  <c r="K623" i="1"/>
  <c r="M623" i="1" s="1"/>
  <c r="Q623" i="1" s="1"/>
  <c r="K624" i="1"/>
  <c r="M624" i="1" s="1"/>
  <c r="Q624" i="1" s="1"/>
  <c r="K625" i="1"/>
  <c r="M625" i="1" s="1"/>
  <c r="Q625" i="1" s="1"/>
  <c r="K626" i="1"/>
  <c r="M626" i="1" s="1"/>
  <c r="Q626" i="1" s="1"/>
  <c r="K627" i="1"/>
  <c r="K628" i="1"/>
  <c r="M628" i="1" s="1"/>
  <c r="Q628" i="1" s="1"/>
  <c r="K629" i="1"/>
  <c r="K630" i="1"/>
  <c r="M630" i="1" s="1"/>
  <c r="Q630" i="1" s="1"/>
  <c r="K631" i="1"/>
  <c r="M631" i="1" s="1"/>
  <c r="Q631" i="1" s="1"/>
  <c r="K632" i="1"/>
  <c r="M632" i="1" s="1"/>
  <c r="Q632" i="1" s="1"/>
  <c r="K633" i="1"/>
  <c r="M633" i="1" s="1"/>
  <c r="Q633" i="1" s="1"/>
  <c r="K634" i="1"/>
  <c r="M634" i="1" s="1"/>
  <c r="K635" i="1"/>
  <c r="M635" i="1" s="1"/>
  <c r="Q635" i="1" s="1"/>
  <c r="K636" i="1"/>
  <c r="M636" i="1" s="1"/>
  <c r="Q636" i="1" s="1"/>
  <c r="K637" i="1"/>
  <c r="M637" i="1" s="1"/>
  <c r="Q637" i="1" s="1"/>
  <c r="K638" i="1"/>
  <c r="M638" i="1" s="1"/>
  <c r="Q638" i="1" s="1"/>
  <c r="K639" i="1"/>
  <c r="M639" i="1" s="1"/>
  <c r="Q639" i="1" s="1"/>
  <c r="K640" i="1"/>
  <c r="M640" i="1" s="1"/>
  <c r="Q640" i="1" s="1"/>
  <c r="K641" i="1"/>
  <c r="M641" i="1" s="1"/>
  <c r="Q641" i="1" s="1"/>
  <c r="K642" i="1"/>
  <c r="M642" i="1" s="1"/>
  <c r="Q642" i="1" s="1"/>
  <c r="K643" i="1"/>
  <c r="M643" i="1" s="1"/>
  <c r="Q643" i="1" s="1"/>
  <c r="K644" i="1"/>
  <c r="M644" i="1" s="1"/>
  <c r="Q644" i="1" s="1"/>
  <c r="K645" i="1"/>
  <c r="M645" i="1" s="1"/>
  <c r="Q645" i="1" s="1"/>
  <c r="K646" i="1"/>
  <c r="M646" i="1" s="1"/>
  <c r="K647" i="1"/>
  <c r="M647" i="1" s="1"/>
  <c r="Q647" i="1" s="1"/>
  <c r="K648" i="1"/>
  <c r="K649" i="1"/>
  <c r="M649" i="1" s="1"/>
  <c r="Q649" i="1" s="1"/>
  <c r="K650" i="1"/>
  <c r="M650" i="1" s="1"/>
  <c r="Q650" i="1" s="1"/>
  <c r="K651" i="1"/>
  <c r="K652" i="1"/>
  <c r="M652" i="1" s="1"/>
  <c r="Q652" i="1" s="1"/>
  <c r="K653" i="1"/>
  <c r="M653" i="1" s="1"/>
  <c r="Q653" i="1" s="1"/>
  <c r="K654" i="1"/>
  <c r="M654" i="1" s="1"/>
  <c r="Q654" i="1" s="1"/>
  <c r="K655" i="1"/>
  <c r="M655" i="1" s="1"/>
  <c r="Q655" i="1" s="1"/>
  <c r="K656" i="1"/>
  <c r="M656" i="1" s="1"/>
  <c r="Q656" i="1" s="1"/>
  <c r="K657" i="1"/>
  <c r="M657" i="1" s="1"/>
  <c r="Q657" i="1" s="1"/>
  <c r="K658" i="1"/>
  <c r="M658" i="1" s="1"/>
  <c r="K659" i="1"/>
  <c r="M659" i="1" s="1"/>
  <c r="Q659" i="1" s="1"/>
  <c r="K660" i="1"/>
  <c r="M660" i="1" s="1"/>
  <c r="Q660" i="1" s="1"/>
  <c r="K661" i="1"/>
  <c r="M661" i="1" s="1"/>
  <c r="Q661" i="1" s="1"/>
  <c r="K662" i="1"/>
  <c r="M662" i="1" s="1"/>
  <c r="Q662" i="1" s="1"/>
  <c r="K663" i="1"/>
  <c r="M663" i="1" s="1"/>
  <c r="Q663" i="1" s="1"/>
  <c r="K664" i="1"/>
  <c r="M664" i="1" s="1"/>
  <c r="Q664" i="1" s="1"/>
  <c r="K665" i="1"/>
  <c r="M665" i="1" s="1"/>
  <c r="Q665" i="1" s="1"/>
  <c r="K666" i="1"/>
  <c r="M666" i="1" s="1"/>
  <c r="Q666" i="1" s="1"/>
  <c r="K667" i="1"/>
  <c r="M667" i="1" s="1"/>
  <c r="Q667" i="1" s="1"/>
  <c r="K668" i="1"/>
  <c r="M668" i="1" s="1"/>
  <c r="Q668" i="1" s="1"/>
  <c r="K669" i="1"/>
  <c r="M669" i="1" s="1"/>
  <c r="Q669" i="1" s="1"/>
  <c r="K670" i="1"/>
  <c r="M670" i="1" s="1"/>
  <c r="Q670" i="1" s="1"/>
  <c r="K671" i="1"/>
  <c r="M671" i="1" s="1"/>
  <c r="Q671" i="1" s="1"/>
  <c r="K672" i="1"/>
  <c r="M672" i="1" s="1"/>
  <c r="Q672" i="1" s="1"/>
  <c r="K673" i="1"/>
  <c r="M673" i="1" s="1"/>
  <c r="Q673" i="1" s="1"/>
  <c r="K674" i="1"/>
  <c r="M674" i="1" s="1"/>
  <c r="Q674" i="1" s="1"/>
  <c r="K675" i="1"/>
  <c r="M675" i="1" s="1"/>
  <c r="Q675" i="1" s="1"/>
  <c r="K676" i="1"/>
  <c r="M676" i="1" s="1"/>
  <c r="Q676" i="1" s="1"/>
  <c r="K677" i="1"/>
  <c r="M677" i="1" s="1"/>
  <c r="Q677" i="1" s="1"/>
  <c r="K678" i="1"/>
  <c r="M678" i="1" s="1"/>
  <c r="Q678" i="1" s="1"/>
  <c r="K679" i="1"/>
  <c r="M679" i="1" s="1"/>
  <c r="Q679" i="1" s="1"/>
  <c r="K680" i="1"/>
  <c r="M680" i="1" s="1"/>
  <c r="Q680" i="1" s="1"/>
  <c r="K681" i="1"/>
  <c r="M681" i="1" s="1"/>
  <c r="Q681" i="1" s="1"/>
  <c r="K682" i="1"/>
  <c r="M682" i="1" s="1"/>
  <c r="Q682" i="1" s="1"/>
  <c r="K683" i="1"/>
  <c r="M683" i="1" s="1"/>
  <c r="Q683" i="1" s="1"/>
  <c r="K684" i="1"/>
  <c r="M684" i="1" s="1"/>
  <c r="Q684" i="1" s="1"/>
  <c r="K685" i="1"/>
  <c r="M685" i="1" s="1"/>
  <c r="Q685" i="1" s="1"/>
  <c r="K686" i="1"/>
  <c r="M686" i="1" s="1"/>
  <c r="Q686" i="1" s="1"/>
  <c r="K687" i="1"/>
  <c r="M687" i="1" s="1"/>
  <c r="Q687" i="1" s="1"/>
  <c r="K688" i="1"/>
  <c r="M688" i="1" s="1"/>
  <c r="Q688" i="1" s="1"/>
  <c r="K689" i="1"/>
  <c r="M689" i="1" s="1"/>
  <c r="Q689" i="1" s="1"/>
  <c r="K690" i="1"/>
  <c r="M690" i="1" s="1"/>
  <c r="Q690" i="1" s="1"/>
  <c r="K691" i="1"/>
  <c r="M691" i="1" s="1"/>
  <c r="Q691" i="1" s="1"/>
  <c r="K692" i="1"/>
  <c r="M692" i="1" s="1"/>
  <c r="Q692" i="1" s="1"/>
  <c r="K693" i="1"/>
  <c r="M693" i="1" s="1"/>
  <c r="Q693" i="1" s="1"/>
  <c r="K694" i="1"/>
  <c r="M694" i="1" s="1"/>
  <c r="Q694" i="1" s="1"/>
  <c r="K695" i="1"/>
  <c r="M695" i="1" s="1"/>
  <c r="Q695" i="1" s="1"/>
  <c r="K696" i="1"/>
  <c r="M696" i="1" s="1"/>
  <c r="Q696" i="1" s="1"/>
  <c r="K697" i="1"/>
  <c r="M697" i="1" s="1"/>
  <c r="Q697" i="1" s="1"/>
  <c r="K698" i="1"/>
  <c r="M698" i="1" s="1"/>
  <c r="Q698" i="1" s="1"/>
  <c r="K699" i="1"/>
  <c r="K700" i="1"/>
  <c r="M700" i="1" s="1"/>
  <c r="Q700" i="1" s="1"/>
  <c r="K701" i="1"/>
  <c r="M701" i="1" s="1"/>
  <c r="Q701" i="1" s="1"/>
  <c r="K702" i="1"/>
  <c r="M702" i="1" s="1"/>
  <c r="Q702" i="1" s="1"/>
  <c r="K703" i="1"/>
  <c r="M703" i="1" s="1"/>
  <c r="Q703" i="1" s="1"/>
  <c r="K704" i="1"/>
  <c r="M704" i="1" s="1"/>
  <c r="Q704" i="1" s="1"/>
  <c r="K705" i="1"/>
  <c r="M705" i="1" s="1"/>
  <c r="Q705" i="1" s="1"/>
  <c r="K706" i="1"/>
  <c r="M706" i="1" s="1"/>
  <c r="Q706" i="1" s="1"/>
  <c r="K707" i="1"/>
  <c r="M707" i="1" s="1"/>
  <c r="Q707" i="1" s="1"/>
  <c r="K708" i="1"/>
  <c r="M708" i="1" s="1"/>
  <c r="Q708" i="1" s="1"/>
  <c r="K709" i="1"/>
  <c r="M709" i="1" s="1"/>
  <c r="Q709" i="1" s="1"/>
  <c r="K710" i="1"/>
  <c r="M710" i="1" s="1"/>
  <c r="Q710" i="1" s="1"/>
  <c r="K711" i="1"/>
  <c r="M711" i="1" s="1"/>
  <c r="Q711" i="1" s="1"/>
  <c r="K712" i="1"/>
  <c r="M712" i="1" s="1"/>
  <c r="Q712" i="1" s="1"/>
  <c r="K713" i="1"/>
  <c r="M713" i="1" s="1"/>
  <c r="Q713" i="1" s="1"/>
  <c r="K714" i="1"/>
  <c r="M714" i="1" s="1"/>
  <c r="Q714" i="1" s="1"/>
  <c r="K715" i="1"/>
  <c r="M715" i="1" s="1"/>
  <c r="Q715" i="1" s="1"/>
  <c r="K716" i="1"/>
  <c r="M716" i="1" s="1"/>
  <c r="Q716" i="1" s="1"/>
  <c r="K717" i="1"/>
  <c r="M717" i="1" s="1"/>
  <c r="Q717" i="1" s="1"/>
  <c r="K718" i="1"/>
  <c r="M718" i="1" s="1"/>
  <c r="Q718" i="1" s="1"/>
  <c r="K719" i="1"/>
  <c r="M719" i="1" s="1"/>
  <c r="Q719" i="1" s="1"/>
  <c r="K720" i="1"/>
  <c r="K721" i="1"/>
  <c r="M721" i="1" s="1"/>
  <c r="Q721" i="1" s="1"/>
  <c r="K722" i="1"/>
  <c r="M722" i="1" s="1"/>
  <c r="Q722" i="1" s="1"/>
  <c r="K723" i="1"/>
  <c r="M723" i="1" s="1"/>
  <c r="Q723" i="1" s="1"/>
  <c r="K724" i="1"/>
  <c r="M724" i="1" s="1"/>
  <c r="Q724" i="1" s="1"/>
  <c r="K725" i="1"/>
  <c r="M725" i="1" s="1"/>
  <c r="Q725" i="1" s="1"/>
  <c r="K726" i="1"/>
  <c r="M726" i="1" s="1"/>
  <c r="Q726" i="1" s="1"/>
  <c r="K727" i="1"/>
  <c r="M727" i="1" s="1"/>
  <c r="Q727" i="1" s="1"/>
  <c r="K728" i="1"/>
  <c r="M728" i="1" s="1"/>
  <c r="Q728" i="1" s="1"/>
  <c r="K729" i="1"/>
  <c r="M729" i="1" s="1"/>
  <c r="Q729" i="1" s="1"/>
  <c r="K730" i="1"/>
  <c r="M730" i="1" s="1"/>
  <c r="Q730" i="1" s="1"/>
  <c r="K731" i="1"/>
  <c r="M731" i="1" s="1"/>
  <c r="Q731" i="1" s="1"/>
  <c r="K732" i="1"/>
  <c r="K733" i="1"/>
  <c r="M733" i="1" s="1"/>
  <c r="Q733" i="1" s="1"/>
  <c r="K734" i="1"/>
  <c r="M734" i="1" s="1"/>
  <c r="Q734" i="1" s="1"/>
  <c r="K735" i="1"/>
  <c r="M735" i="1" s="1"/>
  <c r="Q735" i="1" s="1"/>
  <c r="K736" i="1"/>
  <c r="M736" i="1" s="1"/>
  <c r="Q736" i="1" s="1"/>
  <c r="K737" i="1"/>
  <c r="M737" i="1" s="1"/>
  <c r="Q737" i="1" s="1"/>
  <c r="K738" i="1"/>
  <c r="M738" i="1" s="1"/>
  <c r="Q738" i="1" s="1"/>
  <c r="K739" i="1"/>
  <c r="M739" i="1" s="1"/>
  <c r="Q739" i="1" s="1"/>
  <c r="K740" i="1"/>
  <c r="M740" i="1" s="1"/>
  <c r="Q740" i="1" s="1"/>
  <c r="K741" i="1"/>
  <c r="M741" i="1" s="1"/>
  <c r="Q741" i="1" s="1"/>
  <c r="K742" i="1"/>
  <c r="M742" i="1" s="1"/>
  <c r="Q742" i="1" s="1"/>
  <c r="K743" i="1"/>
  <c r="M743" i="1" s="1"/>
  <c r="Q743" i="1" s="1"/>
  <c r="K744" i="1"/>
  <c r="M744" i="1" s="1"/>
  <c r="Q744" i="1" s="1"/>
  <c r="K745" i="1"/>
  <c r="M745" i="1" s="1"/>
  <c r="Q745" i="1" s="1"/>
  <c r="K746" i="1"/>
  <c r="M746" i="1" s="1"/>
  <c r="Q746" i="1" s="1"/>
  <c r="K747" i="1"/>
  <c r="M747" i="1" s="1"/>
  <c r="Q747" i="1" s="1"/>
  <c r="K748" i="1"/>
  <c r="M748" i="1" s="1"/>
  <c r="Q748" i="1" s="1"/>
  <c r="K749" i="1"/>
  <c r="M749" i="1" s="1"/>
  <c r="Q749" i="1" s="1"/>
  <c r="K750" i="1"/>
  <c r="M750" i="1" s="1"/>
  <c r="Q750" i="1" s="1"/>
  <c r="K751" i="1"/>
  <c r="K752" i="1"/>
  <c r="M752" i="1" s="1"/>
  <c r="Q752" i="1" s="1"/>
  <c r="K753" i="1"/>
  <c r="M753" i="1" s="1"/>
  <c r="Q753" i="1" s="1"/>
  <c r="K754" i="1"/>
  <c r="M754" i="1" s="1"/>
  <c r="Q754" i="1" s="1"/>
  <c r="K755" i="1"/>
  <c r="M755" i="1" s="1"/>
  <c r="Q755" i="1" s="1"/>
  <c r="K756" i="1"/>
  <c r="M756" i="1" s="1"/>
  <c r="Q756" i="1" s="1"/>
  <c r="K757" i="1"/>
  <c r="M757" i="1" s="1"/>
  <c r="Q757" i="1" s="1"/>
  <c r="K2" i="1"/>
  <c r="M2" i="1" s="1"/>
  <c r="Q2" i="1" s="1"/>
  <c r="G69" i="2"/>
  <c r="G71" i="2"/>
  <c r="G117" i="2"/>
  <c r="G119" i="2"/>
  <c r="G120" i="2"/>
  <c r="G121" i="2"/>
  <c r="G189" i="2"/>
  <c r="G237" i="2"/>
  <c r="G239" i="2"/>
  <c r="G240" i="2"/>
  <c r="G357" i="2"/>
  <c r="G405" i="2"/>
  <c r="G407" i="2"/>
  <c r="G408" i="2"/>
  <c r="G525" i="2"/>
  <c r="G527" i="2"/>
  <c r="G573" i="2"/>
  <c r="G575" i="2"/>
  <c r="G576" i="2"/>
  <c r="G577" i="2"/>
  <c r="G645" i="2"/>
  <c r="G693" i="2"/>
  <c r="G695" i="2"/>
  <c r="G696" i="2"/>
  <c r="F3" i="2"/>
  <c r="G3" i="2" s="1"/>
  <c r="F4" i="2"/>
  <c r="G4" i="2" s="1"/>
  <c r="F5" i="2"/>
  <c r="G5" i="2" s="1"/>
  <c r="F6" i="2"/>
  <c r="G6" i="2" s="1"/>
  <c r="F7" i="2"/>
  <c r="G7" i="2" s="1"/>
  <c r="F8" i="2"/>
  <c r="G8" i="2" s="1"/>
  <c r="F9" i="2"/>
  <c r="G9" i="2" s="1"/>
  <c r="F10" i="2"/>
  <c r="G10" i="2" s="1"/>
  <c r="F11" i="2"/>
  <c r="G11" i="2" s="1"/>
  <c r="F12" i="2"/>
  <c r="G12" i="2" s="1"/>
  <c r="F13" i="2"/>
  <c r="G13" i="2" s="1"/>
  <c r="F14" i="2"/>
  <c r="G14" i="2" s="1"/>
  <c r="F15" i="2"/>
  <c r="G15" i="2" s="1"/>
  <c r="F16" i="2"/>
  <c r="G16" i="2" s="1"/>
  <c r="F17" i="2"/>
  <c r="G17" i="2" s="1"/>
  <c r="F18" i="2"/>
  <c r="G18" i="2" s="1"/>
  <c r="F19" i="2"/>
  <c r="G19" i="2" s="1"/>
  <c r="F20" i="2"/>
  <c r="G20" i="2" s="1"/>
  <c r="F21" i="2"/>
  <c r="G21" i="2" s="1"/>
  <c r="F22" i="2"/>
  <c r="G22" i="2" s="1"/>
  <c r="F23" i="2"/>
  <c r="G23" i="2" s="1"/>
  <c r="F24" i="2"/>
  <c r="G24" i="2" s="1"/>
  <c r="F25" i="2"/>
  <c r="G25" i="2" s="1"/>
  <c r="F26" i="2"/>
  <c r="G26" i="2" s="1"/>
  <c r="F27" i="2"/>
  <c r="G27" i="2" s="1"/>
  <c r="F28" i="2"/>
  <c r="G28" i="2" s="1"/>
  <c r="F29" i="2"/>
  <c r="G29" i="2" s="1"/>
  <c r="F30" i="2"/>
  <c r="G30" i="2" s="1"/>
  <c r="F31" i="2"/>
  <c r="G31" i="2" s="1"/>
  <c r="F32" i="2"/>
  <c r="G32" i="2" s="1"/>
  <c r="F33" i="2"/>
  <c r="G33" i="2" s="1"/>
  <c r="F34" i="2"/>
  <c r="G34" i="2" s="1"/>
  <c r="F35" i="2"/>
  <c r="G35" i="2" s="1"/>
  <c r="F36" i="2"/>
  <c r="G36" i="2" s="1"/>
  <c r="F37" i="2"/>
  <c r="G37" i="2" s="1"/>
  <c r="F38" i="2"/>
  <c r="G38" i="2" s="1"/>
  <c r="F39" i="2"/>
  <c r="G39" i="2" s="1"/>
  <c r="F40" i="2"/>
  <c r="G40" i="2" s="1"/>
  <c r="F41" i="2"/>
  <c r="G41" i="2" s="1"/>
  <c r="F42" i="2"/>
  <c r="G42" i="2" s="1"/>
  <c r="F43" i="2"/>
  <c r="G43" i="2" s="1"/>
  <c r="F44" i="2"/>
  <c r="G44" i="2" s="1"/>
  <c r="F45" i="2"/>
  <c r="G45" i="2" s="1"/>
  <c r="F46" i="2"/>
  <c r="G46" i="2" s="1"/>
  <c r="F47" i="2"/>
  <c r="G47" i="2" s="1"/>
  <c r="F48" i="2"/>
  <c r="G48" i="2" s="1"/>
  <c r="F49" i="2"/>
  <c r="G49" i="2" s="1"/>
  <c r="F50" i="2"/>
  <c r="G50" i="2" s="1"/>
  <c r="F51" i="2"/>
  <c r="G51" i="2" s="1"/>
  <c r="F52" i="2"/>
  <c r="G52" i="2" s="1"/>
  <c r="F53" i="2"/>
  <c r="G53" i="2" s="1"/>
  <c r="F54" i="2"/>
  <c r="G54" i="2" s="1"/>
  <c r="F55" i="2"/>
  <c r="G55" i="2" s="1"/>
  <c r="F56" i="2"/>
  <c r="G56" i="2" s="1"/>
  <c r="F57" i="2"/>
  <c r="G57" i="2" s="1"/>
  <c r="F58" i="2"/>
  <c r="G58" i="2" s="1"/>
  <c r="F59" i="2"/>
  <c r="G59" i="2" s="1"/>
  <c r="F60" i="2"/>
  <c r="G60" i="2" s="1"/>
  <c r="F61" i="2"/>
  <c r="G61" i="2" s="1"/>
  <c r="F62" i="2"/>
  <c r="G62" i="2" s="1"/>
  <c r="F63" i="2"/>
  <c r="G63" i="2" s="1"/>
  <c r="F64" i="2"/>
  <c r="G64" i="2" s="1"/>
  <c r="F65" i="2"/>
  <c r="G65" i="2" s="1"/>
  <c r="F66" i="2"/>
  <c r="G66" i="2" s="1"/>
  <c r="F67" i="2"/>
  <c r="G67" i="2" s="1"/>
  <c r="F68" i="2"/>
  <c r="G68" i="2" s="1"/>
  <c r="F69" i="2"/>
  <c r="F70" i="2"/>
  <c r="G70" i="2" s="1"/>
  <c r="F71" i="2"/>
  <c r="F72" i="2"/>
  <c r="G72" i="2" s="1"/>
  <c r="F73" i="2"/>
  <c r="G73" i="2" s="1"/>
  <c r="F74" i="2"/>
  <c r="G74" i="2" s="1"/>
  <c r="F75" i="2"/>
  <c r="G75" i="2" s="1"/>
  <c r="F76" i="2"/>
  <c r="G76" i="2" s="1"/>
  <c r="F77" i="2"/>
  <c r="G77" i="2" s="1"/>
  <c r="F78" i="2"/>
  <c r="G78" i="2" s="1"/>
  <c r="F79" i="2"/>
  <c r="G79" i="2" s="1"/>
  <c r="F80" i="2"/>
  <c r="G80" i="2" s="1"/>
  <c r="F81" i="2"/>
  <c r="G81" i="2" s="1"/>
  <c r="F82" i="2"/>
  <c r="G82" i="2" s="1"/>
  <c r="F83" i="2"/>
  <c r="G83" i="2" s="1"/>
  <c r="F84" i="2"/>
  <c r="G84" i="2" s="1"/>
  <c r="F85" i="2"/>
  <c r="G85" i="2" s="1"/>
  <c r="F86" i="2"/>
  <c r="G86" i="2" s="1"/>
  <c r="F87" i="2"/>
  <c r="G87" i="2" s="1"/>
  <c r="F88" i="2"/>
  <c r="G88" i="2" s="1"/>
  <c r="F89" i="2"/>
  <c r="G89" i="2" s="1"/>
  <c r="F90" i="2"/>
  <c r="G90" i="2" s="1"/>
  <c r="F91" i="2"/>
  <c r="G91" i="2" s="1"/>
  <c r="F92" i="2"/>
  <c r="G92" i="2" s="1"/>
  <c r="F93" i="2"/>
  <c r="G93" i="2" s="1"/>
  <c r="F94" i="2"/>
  <c r="G94" i="2" s="1"/>
  <c r="F95" i="2"/>
  <c r="G95" i="2" s="1"/>
  <c r="F96" i="2"/>
  <c r="G96" i="2" s="1"/>
  <c r="F97" i="2"/>
  <c r="G97" i="2" s="1"/>
  <c r="F98" i="2"/>
  <c r="G98" i="2" s="1"/>
  <c r="F99" i="2"/>
  <c r="G99" i="2" s="1"/>
  <c r="F100" i="2"/>
  <c r="G100" i="2" s="1"/>
  <c r="F101" i="2"/>
  <c r="G101" i="2" s="1"/>
  <c r="F102" i="2"/>
  <c r="G102" i="2" s="1"/>
  <c r="F103" i="2"/>
  <c r="G103" i="2" s="1"/>
  <c r="F104" i="2"/>
  <c r="G104" i="2" s="1"/>
  <c r="F105" i="2"/>
  <c r="G105" i="2" s="1"/>
  <c r="F106" i="2"/>
  <c r="G106" i="2" s="1"/>
  <c r="F107" i="2"/>
  <c r="G107" i="2" s="1"/>
  <c r="F108" i="2"/>
  <c r="G108" i="2" s="1"/>
  <c r="F109" i="2"/>
  <c r="G109" i="2" s="1"/>
  <c r="F110" i="2"/>
  <c r="G110" i="2" s="1"/>
  <c r="F111" i="2"/>
  <c r="G111" i="2" s="1"/>
  <c r="F112" i="2"/>
  <c r="G112" i="2" s="1"/>
  <c r="F113" i="2"/>
  <c r="G113" i="2" s="1"/>
  <c r="F114" i="2"/>
  <c r="G114" i="2" s="1"/>
  <c r="F115" i="2"/>
  <c r="G115" i="2" s="1"/>
  <c r="F116" i="2"/>
  <c r="G116" i="2" s="1"/>
  <c r="F117" i="2"/>
  <c r="F118" i="2"/>
  <c r="G118" i="2" s="1"/>
  <c r="F119" i="2"/>
  <c r="F120" i="2"/>
  <c r="F121" i="2"/>
  <c r="F122" i="2"/>
  <c r="G122" i="2" s="1"/>
  <c r="F123" i="2"/>
  <c r="G123" i="2" s="1"/>
  <c r="F124" i="2"/>
  <c r="G124" i="2" s="1"/>
  <c r="F125" i="2"/>
  <c r="G125" i="2" s="1"/>
  <c r="F126" i="2"/>
  <c r="G126" i="2" s="1"/>
  <c r="F127" i="2"/>
  <c r="G127" i="2" s="1"/>
  <c r="F128" i="2"/>
  <c r="G128" i="2" s="1"/>
  <c r="F129" i="2"/>
  <c r="G129" i="2" s="1"/>
  <c r="F130" i="2"/>
  <c r="G130" i="2" s="1"/>
  <c r="F131" i="2"/>
  <c r="G131" i="2" s="1"/>
  <c r="F132" i="2"/>
  <c r="G132" i="2" s="1"/>
  <c r="F133" i="2"/>
  <c r="G133" i="2" s="1"/>
  <c r="F134" i="2"/>
  <c r="G134" i="2" s="1"/>
  <c r="F135" i="2"/>
  <c r="G135" i="2" s="1"/>
  <c r="F136" i="2"/>
  <c r="G136" i="2" s="1"/>
  <c r="F137" i="2"/>
  <c r="G137" i="2" s="1"/>
  <c r="F138" i="2"/>
  <c r="G138" i="2" s="1"/>
  <c r="F139" i="2"/>
  <c r="G139" i="2" s="1"/>
  <c r="F140" i="2"/>
  <c r="G140" i="2" s="1"/>
  <c r="F141" i="2"/>
  <c r="G141" i="2" s="1"/>
  <c r="F142" i="2"/>
  <c r="G142" i="2" s="1"/>
  <c r="F143" i="2"/>
  <c r="G143" i="2" s="1"/>
  <c r="F144" i="2"/>
  <c r="G144" i="2" s="1"/>
  <c r="F145" i="2"/>
  <c r="G145" i="2" s="1"/>
  <c r="F146" i="2"/>
  <c r="G146" i="2" s="1"/>
  <c r="F147" i="2"/>
  <c r="G147" i="2" s="1"/>
  <c r="F148" i="2"/>
  <c r="G148" i="2" s="1"/>
  <c r="F149" i="2"/>
  <c r="G149" i="2" s="1"/>
  <c r="F150" i="2"/>
  <c r="G150" i="2" s="1"/>
  <c r="F151" i="2"/>
  <c r="G151" i="2" s="1"/>
  <c r="F152" i="2"/>
  <c r="G152" i="2" s="1"/>
  <c r="F153" i="2"/>
  <c r="G153" i="2" s="1"/>
  <c r="F154" i="2"/>
  <c r="G154" i="2" s="1"/>
  <c r="F155" i="2"/>
  <c r="G155" i="2" s="1"/>
  <c r="F156" i="2"/>
  <c r="G156" i="2" s="1"/>
  <c r="F157" i="2"/>
  <c r="G157" i="2" s="1"/>
  <c r="F158" i="2"/>
  <c r="G158" i="2" s="1"/>
  <c r="F159" i="2"/>
  <c r="G159" i="2" s="1"/>
  <c r="F160" i="2"/>
  <c r="G160" i="2" s="1"/>
  <c r="F161" i="2"/>
  <c r="G161" i="2" s="1"/>
  <c r="F162" i="2"/>
  <c r="G162" i="2" s="1"/>
  <c r="F163" i="2"/>
  <c r="G163" i="2" s="1"/>
  <c r="F164" i="2"/>
  <c r="G164" i="2" s="1"/>
  <c r="F165" i="2"/>
  <c r="G165" i="2" s="1"/>
  <c r="F166" i="2"/>
  <c r="G166" i="2" s="1"/>
  <c r="F167" i="2"/>
  <c r="G167" i="2" s="1"/>
  <c r="F168" i="2"/>
  <c r="G168" i="2" s="1"/>
  <c r="F169" i="2"/>
  <c r="G169" i="2" s="1"/>
  <c r="F170" i="2"/>
  <c r="G170" i="2" s="1"/>
  <c r="F171" i="2"/>
  <c r="G171" i="2" s="1"/>
  <c r="F172" i="2"/>
  <c r="G172" i="2" s="1"/>
  <c r="F173" i="2"/>
  <c r="G173" i="2" s="1"/>
  <c r="F174" i="2"/>
  <c r="G174" i="2" s="1"/>
  <c r="F175" i="2"/>
  <c r="G175" i="2" s="1"/>
  <c r="F176" i="2"/>
  <c r="G176" i="2" s="1"/>
  <c r="F177" i="2"/>
  <c r="G177" i="2" s="1"/>
  <c r="F178" i="2"/>
  <c r="G178" i="2" s="1"/>
  <c r="F179" i="2"/>
  <c r="G179" i="2" s="1"/>
  <c r="F180" i="2"/>
  <c r="G180" i="2" s="1"/>
  <c r="F181" i="2"/>
  <c r="G181" i="2" s="1"/>
  <c r="F182" i="2"/>
  <c r="G182" i="2" s="1"/>
  <c r="F183" i="2"/>
  <c r="G183" i="2" s="1"/>
  <c r="F184" i="2"/>
  <c r="G184" i="2" s="1"/>
  <c r="F185" i="2"/>
  <c r="G185" i="2" s="1"/>
  <c r="F186" i="2"/>
  <c r="G186" i="2" s="1"/>
  <c r="F187" i="2"/>
  <c r="G187" i="2" s="1"/>
  <c r="F188" i="2"/>
  <c r="G188" i="2" s="1"/>
  <c r="F189" i="2"/>
  <c r="F190" i="2"/>
  <c r="G190" i="2" s="1"/>
  <c r="F191" i="2"/>
  <c r="G191" i="2" s="1"/>
  <c r="F192" i="2"/>
  <c r="G192" i="2" s="1"/>
  <c r="F193" i="2"/>
  <c r="G193" i="2" s="1"/>
  <c r="F194" i="2"/>
  <c r="G194" i="2" s="1"/>
  <c r="F195" i="2"/>
  <c r="G195" i="2" s="1"/>
  <c r="F196" i="2"/>
  <c r="G196" i="2" s="1"/>
  <c r="F197" i="2"/>
  <c r="G197" i="2" s="1"/>
  <c r="F198" i="2"/>
  <c r="G198" i="2" s="1"/>
  <c r="F199" i="2"/>
  <c r="G199" i="2" s="1"/>
  <c r="F200" i="2"/>
  <c r="G200" i="2" s="1"/>
  <c r="F201" i="2"/>
  <c r="G201" i="2" s="1"/>
  <c r="F202" i="2"/>
  <c r="G202" i="2" s="1"/>
  <c r="F203" i="2"/>
  <c r="G203" i="2" s="1"/>
  <c r="F204" i="2"/>
  <c r="G204" i="2" s="1"/>
  <c r="F205" i="2"/>
  <c r="G205" i="2" s="1"/>
  <c r="F206" i="2"/>
  <c r="G206" i="2" s="1"/>
  <c r="F207" i="2"/>
  <c r="G207" i="2" s="1"/>
  <c r="F208" i="2"/>
  <c r="G208" i="2" s="1"/>
  <c r="F209" i="2"/>
  <c r="G209" i="2" s="1"/>
  <c r="F210" i="2"/>
  <c r="G210" i="2" s="1"/>
  <c r="F211" i="2"/>
  <c r="G211" i="2" s="1"/>
  <c r="F212" i="2"/>
  <c r="G212" i="2" s="1"/>
  <c r="F213" i="2"/>
  <c r="G213" i="2" s="1"/>
  <c r="F214" i="2"/>
  <c r="G214" i="2" s="1"/>
  <c r="F215" i="2"/>
  <c r="G215" i="2" s="1"/>
  <c r="F216" i="2"/>
  <c r="G216" i="2" s="1"/>
  <c r="F217" i="2"/>
  <c r="G217" i="2" s="1"/>
  <c r="F218" i="2"/>
  <c r="G218" i="2" s="1"/>
  <c r="F219" i="2"/>
  <c r="G219" i="2" s="1"/>
  <c r="F220" i="2"/>
  <c r="G220" i="2" s="1"/>
  <c r="F221" i="2"/>
  <c r="G221" i="2" s="1"/>
  <c r="F222" i="2"/>
  <c r="G222" i="2" s="1"/>
  <c r="F223" i="2"/>
  <c r="G223" i="2" s="1"/>
  <c r="F224" i="2"/>
  <c r="G224" i="2" s="1"/>
  <c r="F225" i="2"/>
  <c r="G225" i="2" s="1"/>
  <c r="F226" i="2"/>
  <c r="G226" i="2" s="1"/>
  <c r="F227" i="2"/>
  <c r="G227" i="2" s="1"/>
  <c r="F228" i="2"/>
  <c r="G228" i="2" s="1"/>
  <c r="F229" i="2"/>
  <c r="G229" i="2" s="1"/>
  <c r="F230" i="2"/>
  <c r="G230" i="2" s="1"/>
  <c r="F231" i="2"/>
  <c r="G231" i="2" s="1"/>
  <c r="F232" i="2"/>
  <c r="G232" i="2" s="1"/>
  <c r="F233" i="2"/>
  <c r="G233" i="2" s="1"/>
  <c r="F234" i="2"/>
  <c r="G234" i="2" s="1"/>
  <c r="F235" i="2"/>
  <c r="G235" i="2" s="1"/>
  <c r="F236" i="2"/>
  <c r="G236" i="2" s="1"/>
  <c r="F237" i="2"/>
  <c r="F238" i="2"/>
  <c r="G238" i="2" s="1"/>
  <c r="F239" i="2"/>
  <c r="F240" i="2"/>
  <c r="F241" i="2"/>
  <c r="G241" i="2" s="1"/>
  <c r="F242" i="2"/>
  <c r="G242" i="2" s="1"/>
  <c r="F243" i="2"/>
  <c r="G243" i="2" s="1"/>
  <c r="F244" i="2"/>
  <c r="G244" i="2" s="1"/>
  <c r="F245" i="2"/>
  <c r="G245" i="2" s="1"/>
  <c r="F246" i="2"/>
  <c r="G246" i="2" s="1"/>
  <c r="F247" i="2"/>
  <c r="G247" i="2" s="1"/>
  <c r="F248" i="2"/>
  <c r="G248" i="2" s="1"/>
  <c r="F249" i="2"/>
  <c r="G249" i="2" s="1"/>
  <c r="F250" i="2"/>
  <c r="G250" i="2" s="1"/>
  <c r="F251" i="2"/>
  <c r="G251" i="2" s="1"/>
  <c r="F252" i="2"/>
  <c r="G252" i="2" s="1"/>
  <c r="F253" i="2"/>
  <c r="G253" i="2" s="1"/>
  <c r="F254" i="2"/>
  <c r="G254" i="2" s="1"/>
  <c r="F255" i="2"/>
  <c r="G255" i="2" s="1"/>
  <c r="F256" i="2"/>
  <c r="G256" i="2" s="1"/>
  <c r="F257" i="2"/>
  <c r="G257" i="2" s="1"/>
  <c r="F258" i="2"/>
  <c r="G258" i="2" s="1"/>
  <c r="F259" i="2"/>
  <c r="G259" i="2" s="1"/>
  <c r="F260" i="2"/>
  <c r="G260" i="2" s="1"/>
  <c r="F261" i="2"/>
  <c r="G261" i="2" s="1"/>
  <c r="F262" i="2"/>
  <c r="G262" i="2" s="1"/>
  <c r="F263" i="2"/>
  <c r="G263" i="2" s="1"/>
  <c r="F264" i="2"/>
  <c r="G264" i="2" s="1"/>
  <c r="F265" i="2"/>
  <c r="G265" i="2" s="1"/>
  <c r="F266" i="2"/>
  <c r="G266" i="2" s="1"/>
  <c r="F267" i="2"/>
  <c r="G267" i="2" s="1"/>
  <c r="F268" i="2"/>
  <c r="G268" i="2" s="1"/>
  <c r="F269" i="2"/>
  <c r="G269" i="2" s="1"/>
  <c r="F270" i="2"/>
  <c r="G270" i="2" s="1"/>
  <c r="F271" i="2"/>
  <c r="G271" i="2" s="1"/>
  <c r="F272" i="2"/>
  <c r="G272" i="2" s="1"/>
  <c r="F273" i="2"/>
  <c r="G273" i="2" s="1"/>
  <c r="F274" i="2"/>
  <c r="G274" i="2" s="1"/>
  <c r="F275" i="2"/>
  <c r="G275" i="2" s="1"/>
  <c r="F276" i="2"/>
  <c r="G276" i="2" s="1"/>
  <c r="F277" i="2"/>
  <c r="G277" i="2" s="1"/>
  <c r="F278" i="2"/>
  <c r="G278" i="2" s="1"/>
  <c r="F279" i="2"/>
  <c r="G279" i="2" s="1"/>
  <c r="F280" i="2"/>
  <c r="G280" i="2" s="1"/>
  <c r="F281" i="2"/>
  <c r="G281" i="2" s="1"/>
  <c r="F282" i="2"/>
  <c r="G282" i="2" s="1"/>
  <c r="F283" i="2"/>
  <c r="G283" i="2" s="1"/>
  <c r="F284" i="2"/>
  <c r="G284" i="2" s="1"/>
  <c r="F285" i="2"/>
  <c r="G285" i="2" s="1"/>
  <c r="F286" i="2"/>
  <c r="G286" i="2" s="1"/>
  <c r="F287" i="2"/>
  <c r="G287" i="2" s="1"/>
  <c r="F288" i="2"/>
  <c r="G288" i="2" s="1"/>
  <c r="F289" i="2"/>
  <c r="G289" i="2" s="1"/>
  <c r="F290" i="2"/>
  <c r="G290" i="2" s="1"/>
  <c r="F291" i="2"/>
  <c r="G291" i="2" s="1"/>
  <c r="F292" i="2"/>
  <c r="G292" i="2" s="1"/>
  <c r="F293" i="2"/>
  <c r="G293" i="2" s="1"/>
  <c r="F294" i="2"/>
  <c r="G294" i="2" s="1"/>
  <c r="F295" i="2"/>
  <c r="G295" i="2" s="1"/>
  <c r="F296" i="2"/>
  <c r="G296" i="2" s="1"/>
  <c r="F297" i="2"/>
  <c r="G297" i="2" s="1"/>
  <c r="F298" i="2"/>
  <c r="G298" i="2" s="1"/>
  <c r="F299" i="2"/>
  <c r="G299" i="2" s="1"/>
  <c r="F300" i="2"/>
  <c r="G300" i="2" s="1"/>
  <c r="F301" i="2"/>
  <c r="G301" i="2" s="1"/>
  <c r="F302" i="2"/>
  <c r="G302" i="2" s="1"/>
  <c r="F303" i="2"/>
  <c r="G303" i="2" s="1"/>
  <c r="F304" i="2"/>
  <c r="G304" i="2" s="1"/>
  <c r="F305" i="2"/>
  <c r="G305" i="2" s="1"/>
  <c r="F306" i="2"/>
  <c r="G306" i="2" s="1"/>
  <c r="F307" i="2"/>
  <c r="G307" i="2" s="1"/>
  <c r="F308" i="2"/>
  <c r="G308" i="2" s="1"/>
  <c r="F309" i="2"/>
  <c r="G309" i="2" s="1"/>
  <c r="F310" i="2"/>
  <c r="G310" i="2" s="1"/>
  <c r="F311" i="2"/>
  <c r="G311" i="2" s="1"/>
  <c r="F312" i="2"/>
  <c r="G312" i="2" s="1"/>
  <c r="F313" i="2"/>
  <c r="G313" i="2" s="1"/>
  <c r="F314" i="2"/>
  <c r="G314" i="2" s="1"/>
  <c r="F315" i="2"/>
  <c r="G315" i="2" s="1"/>
  <c r="F316" i="2"/>
  <c r="G316" i="2" s="1"/>
  <c r="F317" i="2"/>
  <c r="G317" i="2" s="1"/>
  <c r="F318" i="2"/>
  <c r="G318" i="2" s="1"/>
  <c r="F319" i="2"/>
  <c r="G319" i="2" s="1"/>
  <c r="F320" i="2"/>
  <c r="G320" i="2" s="1"/>
  <c r="F321" i="2"/>
  <c r="G321" i="2" s="1"/>
  <c r="F322" i="2"/>
  <c r="G322" i="2" s="1"/>
  <c r="F323" i="2"/>
  <c r="G323" i="2" s="1"/>
  <c r="F324" i="2"/>
  <c r="G324" i="2" s="1"/>
  <c r="F325" i="2"/>
  <c r="G325" i="2" s="1"/>
  <c r="F326" i="2"/>
  <c r="G326" i="2" s="1"/>
  <c r="F327" i="2"/>
  <c r="G327" i="2" s="1"/>
  <c r="F328" i="2"/>
  <c r="G328" i="2" s="1"/>
  <c r="F329" i="2"/>
  <c r="G329" i="2" s="1"/>
  <c r="F330" i="2"/>
  <c r="G330" i="2" s="1"/>
  <c r="F331" i="2"/>
  <c r="G331" i="2" s="1"/>
  <c r="F332" i="2"/>
  <c r="G332" i="2" s="1"/>
  <c r="F333" i="2"/>
  <c r="G333" i="2" s="1"/>
  <c r="F334" i="2"/>
  <c r="G334" i="2" s="1"/>
  <c r="F335" i="2"/>
  <c r="G335" i="2" s="1"/>
  <c r="F336" i="2"/>
  <c r="G336" i="2" s="1"/>
  <c r="F337" i="2"/>
  <c r="G337" i="2" s="1"/>
  <c r="F338" i="2"/>
  <c r="G338" i="2" s="1"/>
  <c r="F339" i="2"/>
  <c r="G339" i="2" s="1"/>
  <c r="F340" i="2"/>
  <c r="G340" i="2" s="1"/>
  <c r="F341" i="2"/>
  <c r="G341" i="2" s="1"/>
  <c r="F342" i="2"/>
  <c r="G342" i="2" s="1"/>
  <c r="F343" i="2"/>
  <c r="G343" i="2" s="1"/>
  <c r="F344" i="2"/>
  <c r="G344" i="2" s="1"/>
  <c r="F345" i="2"/>
  <c r="G345" i="2" s="1"/>
  <c r="F346" i="2"/>
  <c r="G346" i="2" s="1"/>
  <c r="F347" i="2"/>
  <c r="G347" i="2" s="1"/>
  <c r="F348" i="2"/>
  <c r="G348" i="2" s="1"/>
  <c r="F349" i="2"/>
  <c r="G349" i="2" s="1"/>
  <c r="F350" i="2"/>
  <c r="G350" i="2" s="1"/>
  <c r="F351" i="2"/>
  <c r="G351" i="2" s="1"/>
  <c r="F352" i="2"/>
  <c r="G352" i="2" s="1"/>
  <c r="F353" i="2"/>
  <c r="G353" i="2" s="1"/>
  <c r="F354" i="2"/>
  <c r="G354" i="2" s="1"/>
  <c r="F355" i="2"/>
  <c r="G355" i="2" s="1"/>
  <c r="F356" i="2"/>
  <c r="G356" i="2" s="1"/>
  <c r="F357" i="2"/>
  <c r="F358" i="2"/>
  <c r="G358" i="2" s="1"/>
  <c r="F359" i="2"/>
  <c r="G359" i="2" s="1"/>
  <c r="F360" i="2"/>
  <c r="G360" i="2" s="1"/>
  <c r="F361" i="2"/>
  <c r="G361" i="2" s="1"/>
  <c r="F362" i="2"/>
  <c r="G362" i="2" s="1"/>
  <c r="F363" i="2"/>
  <c r="G363" i="2" s="1"/>
  <c r="F364" i="2"/>
  <c r="G364" i="2" s="1"/>
  <c r="F365" i="2"/>
  <c r="G365" i="2" s="1"/>
  <c r="F366" i="2"/>
  <c r="G366" i="2" s="1"/>
  <c r="F367" i="2"/>
  <c r="G367" i="2" s="1"/>
  <c r="F368" i="2"/>
  <c r="G368" i="2" s="1"/>
  <c r="F369" i="2"/>
  <c r="G369" i="2" s="1"/>
  <c r="F370" i="2"/>
  <c r="G370" i="2" s="1"/>
  <c r="F371" i="2"/>
  <c r="G371" i="2" s="1"/>
  <c r="F372" i="2"/>
  <c r="G372" i="2" s="1"/>
  <c r="F373" i="2"/>
  <c r="G373" i="2" s="1"/>
  <c r="F374" i="2"/>
  <c r="G374" i="2" s="1"/>
  <c r="F375" i="2"/>
  <c r="G375" i="2" s="1"/>
  <c r="F376" i="2"/>
  <c r="G376" i="2" s="1"/>
  <c r="F377" i="2"/>
  <c r="G377" i="2" s="1"/>
  <c r="F378" i="2"/>
  <c r="G378" i="2" s="1"/>
  <c r="F379" i="2"/>
  <c r="G379" i="2" s="1"/>
  <c r="F380" i="2"/>
  <c r="G380" i="2" s="1"/>
  <c r="F381" i="2"/>
  <c r="G381" i="2" s="1"/>
  <c r="F382" i="2"/>
  <c r="G382" i="2" s="1"/>
  <c r="F383" i="2"/>
  <c r="G383" i="2" s="1"/>
  <c r="F384" i="2"/>
  <c r="G384" i="2" s="1"/>
  <c r="F385" i="2"/>
  <c r="G385" i="2" s="1"/>
  <c r="F386" i="2"/>
  <c r="G386" i="2" s="1"/>
  <c r="F387" i="2"/>
  <c r="G387" i="2" s="1"/>
  <c r="F388" i="2"/>
  <c r="G388" i="2" s="1"/>
  <c r="F389" i="2"/>
  <c r="G389" i="2" s="1"/>
  <c r="F390" i="2"/>
  <c r="G390" i="2" s="1"/>
  <c r="F391" i="2"/>
  <c r="G391" i="2" s="1"/>
  <c r="F392" i="2"/>
  <c r="G392" i="2" s="1"/>
  <c r="F393" i="2"/>
  <c r="G393" i="2" s="1"/>
  <c r="F394" i="2"/>
  <c r="G394" i="2" s="1"/>
  <c r="F395" i="2"/>
  <c r="G395" i="2" s="1"/>
  <c r="F396" i="2"/>
  <c r="G396" i="2" s="1"/>
  <c r="F397" i="2"/>
  <c r="G397" i="2" s="1"/>
  <c r="F398" i="2"/>
  <c r="G398" i="2" s="1"/>
  <c r="F399" i="2"/>
  <c r="G399" i="2" s="1"/>
  <c r="F400" i="2"/>
  <c r="G400" i="2" s="1"/>
  <c r="F401" i="2"/>
  <c r="G401" i="2" s="1"/>
  <c r="F402" i="2"/>
  <c r="G402" i="2" s="1"/>
  <c r="F403" i="2"/>
  <c r="G403" i="2" s="1"/>
  <c r="F404" i="2"/>
  <c r="G404" i="2" s="1"/>
  <c r="F405" i="2"/>
  <c r="F406" i="2"/>
  <c r="G406" i="2" s="1"/>
  <c r="F407" i="2"/>
  <c r="F408" i="2"/>
  <c r="F409" i="2"/>
  <c r="G409" i="2" s="1"/>
  <c r="F410" i="2"/>
  <c r="G410" i="2" s="1"/>
  <c r="F411" i="2"/>
  <c r="G411" i="2" s="1"/>
  <c r="F412" i="2"/>
  <c r="G412" i="2" s="1"/>
  <c r="F413" i="2"/>
  <c r="G413" i="2" s="1"/>
  <c r="F414" i="2"/>
  <c r="G414" i="2" s="1"/>
  <c r="F415" i="2"/>
  <c r="G415" i="2" s="1"/>
  <c r="F416" i="2"/>
  <c r="G416" i="2" s="1"/>
  <c r="F417" i="2"/>
  <c r="G417" i="2" s="1"/>
  <c r="F418" i="2"/>
  <c r="G418" i="2" s="1"/>
  <c r="F419" i="2"/>
  <c r="G419" i="2" s="1"/>
  <c r="F420" i="2"/>
  <c r="G420" i="2" s="1"/>
  <c r="F421" i="2"/>
  <c r="G421" i="2" s="1"/>
  <c r="F422" i="2"/>
  <c r="G422" i="2" s="1"/>
  <c r="F423" i="2"/>
  <c r="G423" i="2" s="1"/>
  <c r="F424" i="2"/>
  <c r="G424" i="2" s="1"/>
  <c r="F425" i="2"/>
  <c r="G425" i="2" s="1"/>
  <c r="F426" i="2"/>
  <c r="G426" i="2" s="1"/>
  <c r="F427" i="2"/>
  <c r="G427" i="2" s="1"/>
  <c r="F428" i="2"/>
  <c r="G428" i="2" s="1"/>
  <c r="F429" i="2"/>
  <c r="G429" i="2" s="1"/>
  <c r="F430" i="2"/>
  <c r="G430" i="2" s="1"/>
  <c r="F431" i="2"/>
  <c r="G431" i="2" s="1"/>
  <c r="F432" i="2"/>
  <c r="G432" i="2" s="1"/>
  <c r="F433" i="2"/>
  <c r="G433" i="2" s="1"/>
  <c r="F434" i="2"/>
  <c r="G434" i="2" s="1"/>
  <c r="F435" i="2"/>
  <c r="G435" i="2" s="1"/>
  <c r="F436" i="2"/>
  <c r="G436" i="2" s="1"/>
  <c r="F437" i="2"/>
  <c r="G437" i="2" s="1"/>
  <c r="F438" i="2"/>
  <c r="G438" i="2" s="1"/>
  <c r="F439" i="2"/>
  <c r="G439" i="2" s="1"/>
  <c r="F440" i="2"/>
  <c r="G440" i="2" s="1"/>
  <c r="F441" i="2"/>
  <c r="G441" i="2" s="1"/>
  <c r="F442" i="2"/>
  <c r="G442" i="2" s="1"/>
  <c r="F443" i="2"/>
  <c r="G443" i="2" s="1"/>
  <c r="F444" i="2"/>
  <c r="G444" i="2" s="1"/>
  <c r="F445" i="2"/>
  <c r="G445" i="2" s="1"/>
  <c r="F446" i="2"/>
  <c r="G446" i="2" s="1"/>
  <c r="F447" i="2"/>
  <c r="G447" i="2" s="1"/>
  <c r="F448" i="2"/>
  <c r="G448" i="2" s="1"/>
  <c r="F449" i="2"/>
  <c r="G449" i="2" s="1"/>
  <c r="F450" i="2"/>
  <c r="G450" i="2" s="1"/>
  <c r="F451" i="2"/>
  <c r="G451" i="2" s="1"/>
  <c r="F452" i="2"/>
  <c r="G452" i="2" s="1"/>
  <c r="F453" i="2"/>
  <c r="G453" i="2" s="1"/>
  <c r="F454" i="2"/>
  <c r="G454" i="2" s="1"/>
  <c r="F455" i="2"/>
  <c r="G455" i="2" s="1"/>
  <c r="F456" i="2"/>
  <c r="G456" i="2" s="1"/>
  <c r="F457" i="2"/>
  <c r="G457" i="2" s="1"/>
  <c r="F458" i="2"/>
  <c r="G458" i="2" s="1"/>
  <c r="F459" i="2"/>
  <c r="G459" i="2" s="1"/>
  <c r="F460" i="2"/>
  <c r="G460" i="2" s="1"/>
  <c r="F461" i="2"/>
  <c r="G461" i="2" s="1"/>
  <c r="F462" i="2"/>
  <c r="G462" i="2" s="1"/>
  <c r="F463" i="2"/>
  <c r="G463" i="2" s="1"/>
  <c r="F464" i="2"/>
  <c r="G464" i="2" s="1"/>
  <c r="F465" i="2"/>
  <c r="G465" i="2" s="1"/>
  <c r="F466" i="2"/>
  <c r="G466" i="2" s="1"/>
  <c r="F467" i="2"/>
  <c r="G467" i="2" s="1"/>
  <c r="F468" i="2"/>
  <c r="G468" i="2" s="1"/>
  <c r="F469" i="2"/>
  <c r="G469" i="2" s="1"/>
  <c r="F470" i="2"/>
  <c r="G470" i="2" s="1"/>
  <c r="F471" i="2"/>
  <c r="G471" i="2" s="1"/>
  <c r="F472" i="2"/>
  <c r="G472" i="2" s="1"/>
  <c r="F473" i="2"/>
  <c r="G473" i="2" s="1"/>
  <c r="F474" i="2"/>
  <c r="G474" i="2" s="1"/>
  <c r="F475" i="2"/>
  <c r="G475" i="2" s="1"/>
  <c r="F476" i="2"/>
  <c r="G476" i="2" s="1"/>
  <c r="F477" i="2"/>
  <c r="G477" i="2" s="1"/>
  <c r="F478" i="2"/>
  <c r="G478" i="2" s="1"/>
  <c r="F479" i="2"/>
  <c r="G479" i="2" s="1"/>
  <c r="F480" i="2"/>
  <c r="G480" i="2" s="1"/>
  <c r="F481" i="2"/>
  <c r="G481" i="2" s="1"/>
  <c r="F482" i="2"/>
  <c r="G482" i="2" s="1"/>
  <c r="F483" i="2"/>
  <c r="G483" i="2" s="1"/>
  <c r="F484" i="2"/>
  <c r="G484" i="2" s="1"/>
  <c r="F485" i="2"/>
  <c r="G485" i="2" s="1"/>
  <c r="F486" i="2"/>
  <c r="G486" i="2" s="1"/>
  <c r="F487" i="2"/>
  <c r="G487" i="2" s="1"/>
  <c r="F488" i="2"/>
  <c r="G488" i="2" s="1"/>
  <c r="F489" i="2"/>
  <c r="G489" i="2" s="1"/>
  <c r="F490" i="2"/>
  <c r="G490" i="2" s="1"/>
  <c r="F491" i="2"/>
  <c r="G491" i="2" s="1"/>
  <c r="F492" i="2"/>
  <c r="G492" i="2" s="1"/>
  <c r="F493" i="2"/>
  <c r="G493" i="2" s="1"/>
  <c r="F494" i="2"/>
  <c r="G494" i="2" s="1"/>
  <c r="F495" i="2"/>
  <c r="G495" i="2" s="1"/>
  <c r="F496" i="2"/>
  <c r="G496" i="2" s="1"/>
  <c r="F497" i="2"/>
  <c r="G497" i="2" s="1"/>
  <c r="F498" i="2"/>
  <c r="G498" i="2" s="1"/>
  <c r="F499" i="2"/>
  <c r="G499" i="2" s="1"/>
  <c r="F500" i="2"/>
  <c r="G500" i="2" s="1"/>
  <c r="F501" i="2"/>
  <c r="G501" i="2" s="1"/>
  <c r="F502" i="2"/>
  <c r="G502" i="2" s="1"/>
  <c r="F503" i="2"/>
  <c r="G503" i="2" s="1"/>
  <c r="F504" i="2"/>
  <c r="G504" i="2" s="1"/>
  <c r="F505" i="2"/>
  <c r="G505" i="2" s="1"/>
  <c r="F506" i="2"/>
  <c r="G506" i="2" s="1"/>
  <c r="F507" i="2"/>
  <c r="G507" i="2" s="1"/>
  <c r="F508" i="2"/>
  <c r="G508" i="2" s="1"/>
  <c r="F509" i="2"/>
  <c r="G509" i="2" s="1"/>
  <c r="F510" i="2"/>
  <c r="G510" i="2" s="1"/>
  <c r="F511" i="2"/>
  <c r="G511" i="2" s="1"/>
  <c r="F512" i="2"/>
  <c r="G512" i="2" s="1"/>
  <c r="F513" i="2"/>
  <c r="G513" i="2" s="1"/>
  <c r="F514" i="2"/>
  <c r="G514" i="2" s="1"/>
  <c r="F515" i="2"/>
  <c r="G515" i="2" s="1"/>
  <c r="F516" i="2"/>
  <c r="G516" i="2" s="1"/>
  <c r="F517" i="2"/>
  <c r="G517" i="2" s="1"/>
  <c r="F518" i="2"/>
  <c r="G518" i="2" s="1"/>
  <c r="F519" i="2"/>
  <c r="G519" i="2" s="1"/>
  <c r="F520" i="2"/>
  <c r="G520" i="2" s="1"/>
  <c r="F521" i="2"/>
  <c r="G521" i="2" s="1"/>
  <c r="F522" i="2"/>
  <c r="G522" i="2" s="1"/>
  <c r="F523" i="2"/>
  <c r="G523" i="2" s="1"/>
  <c r="F524" i="2"/>
  <c r="G524" i="2" s="1"/>
  <c r="F525" i="2"/>
  <c r="F526" i="2"/>
  <c r="G526" i="2" s="1"/>
  <c r="F527" i="2"/>
  <c r="F528" i="2"/>
  <c r="G528" i="2" s="1"/>
  <c r="F529" i="2"/>
  <c r="G529" i="2" s="1"/>
  <c r="F530" i="2"/>
  <c r="G530" i="2" s="1"/>
  <c r="F531" i="2"/>
  <c r="G531" i="2" s="1"/>
  <c r="F532" i="2"/>
  <c r="G532" i="2" s="1"/>
  <c r="F533" i="2"/>
  <c r="G533" i="2" s="1"/>
  <c r="F534" i="2"/>
  <c r="G534" i="2" s="1"/>
  <c r="F535" i="2"/>
  <c r="G535" i="2" s="1"/>
  <c r="F536" i="2"/>
  <c r="G536" i="2" s="1"/>
  <c r="F537" i="2"/>
  <c r="G537" i="2" s="1"/>
  <c r="F538" i="2"/>
  <c r="G538" i="2" s="1"/>
  <c r="F539" i="2"/>
  <c r="G539" i="2" s="1"/>
  <c r="F540" i="2"/>
  <c r="G540" i="2" s="1"/>
  <c r="F541" i="2"/>
  <c r="G541" i="2" s="1"/>
  <c r="F542" i="2"/>
  <c r="G542" i="2" s="1"/>
  <c r="F543" i="2"/>
  <c r="G543" i="2" s="1"/>
  <c r="F544" i="2"/>
  <c r="G544" i="2" s="1"/>
  <c r="F545" i="2"/>
  <c r="G545" i="2" s="1"/>
  <c r="F546" i="2"/>
  <c r="G546" i="2" s="1"/>
  <c r="F547" i="2"/>
  <c r="G547" i="2" s="1"/>
  <c r="F548" i="2"/>
  <c r="G548" i="2" s="1"/>
  <c r="F549" i="2"/>
  <c r="G549" i="2" s="1"/>
  <c r="F550" i="2"/>
  <c r="G550" i="2" s="1"/>
  <c r="F551" i="2"/>
  <c r="G551" i="2" s="1"/>
  <c r="F552" i="2"/>
  <c r="G552" i="2" s="1"/>
  <c r="F553" i="2"/>
  <c r="G553" i="2" s="1"/>
  <c r="F554" i="2"/>
  <c r="G554" i="2" s="1"/>
  <c r="F555" i="2"/>
  <c r="G555" i="2" s="1"/>
  <c r="F556" i="2"/>
  <c r="G556" i="2" s="1"/>
  <c r="F557" i="2"/>
  <c r="G557" i="2" s="1"/>
  <c r="F558" i="2"/>
  <c r="G558" i="2" s="1"/>
  <c r="F559" i="2"/>
  <c r="G559" i="2" s="1"/>
  <c r="F560" i="2"/>
  <c r="G560" i="2" s="1"/>
  <c r="F561" i="2"/>
  <c r="G561" i="2" s="1"/>
  <c r="F562" i="2"/>
  <c r="G562" i="2" s="1"/>
  <c r="F563" i="2"/>
  <c r="G563" i="2" s="1"/>
  <c r="F564" i="2"/>
  <c r="G564" i="2" s="1"/>
  <c r="F565" i="2"/>
  <c r="G565" i="2" s="1"/>
  <c r="F566" i="2"/>
  <c r="G566" i="2" s="1"/>
  <c r="F567" i="2"/>
  <c r="G567" i="2" s="1"/>
  <c r="F568" i="2"/>
  <c r="G568" i="2" s="1"/>
  <c r="F569" i="2"/>
  <c r="G569" i="2" s="1"/>
  <c r="F570" i="2"/>
  <c r="G570" i="2" s="1"/>
  <c r="F571" i="2"/>
  <c r="G571" i="2" s="1"/>
  <c r="F572" i="2"/>
  <c r="G572" i="2" s="1"/>
  <c r="F573" i="2"/>
  <c r="F574" i="2"/>
  <c r="G574" i="2" s="1"/>
  <c r="F575" i="2"/>
  <c r="F576" i="2"/>
  <c r="F577" i="2"/>
  <c r="F578" i="2"/>
  <c r="G578" i="2" s="1"/>
  <c r="F579" i="2"/>
  <c r="G579" i="2" s="1"/>
  <c r="F580" i="2"/>
  <c r="G580" i="2" s="1"/>
  <c r="F581" i="2"/>
  <c r="G581" i="2" s="1"/>
  <c r="F582" i="2"/>
  <c r="G582" i="2" s="1"/>
  <c r="F583" i="2"/>
  <c r="G583" i="2" s="1"/>
  <c r="F584" i="2"/>
  <c r="G584" i="2" s="1"/>
  <c r="F585" i="2"/>
  <c r="G585" i="2" s="1"/>
  <c r="F586" i="2"/>
  <c r="G586" i="2" s="1"/>
  <c r="F587" i="2"/>
  <c r="G587" i="2" s="1"/>
  <c r="F588" i="2"/>
  <c r="G588" i="2" s="1"/>
  <c r="F589" i="2"/>
  <c r="G589" i="2" s="1"/>
  <c r="F590" i="2"/>
  <c r="G590" i="2" s="1"/>
  <c r="F591" i="2"/>
  <c r="G591" i="2" s="1"/>
  <c r="F592" i="2"/>
  <c r="G592" i="2" s="1"/>
  <c r="F593" i="2"/>
  <c r="G593" i="2" s="1"/>
  <c r="F594" i="2"/>
  <c r="G594" i="2" s="1"/>
  <c r="F595" i="2"/>
  <c r="G595" i="2" s="1"/>
  <c r="F596" i="2"/>
  <c r="G596" i="2" s="1"/>
  <c r="F597" i="2"/>
  <c r="G597" i="2" s="1"/>
  <c r="F598" i="2"/>
  <c r="G598" i="2" s="1"/>
  <c r="F599" i="2"/>
  <c r="G599" i="2" s="1"/>
  <c r="F600" i="2"/>
  <c r="G600" i="2" s="1"/>
  <c r="F601" i="2"/>
  <c r="G601" i="2" s="1"/>
  <c r="F602" i="2"/>
  <c r="G602" i="2" s="1"/>
  <c r="F603" i="2"/>
  <c r="G603" i="2" s="1"/>
  <c r="F604" i="2"/>
  <c r="G604" i="2" s="1"/>
  <c r="F605" i="2"/>
  <c r="G605" i="2" s="1"/>
  <c r="F606" i="2"/>
  <c r="G606" i="2" s="1"/>
  <c r="F607" i="2"/>
  <c r="G607" i="2" s="1"/>
  <c r="F608" i="2"/>
  <c r="G608" i="2" s="1"/>
  <c r="F609" i="2"/>
  <c r="G609" i="2" s="1"/>
  <c r="F610" i="2"/>
  <c r="G610" i="2" s="1"/>
  <c r="F611" i="2"/>
  <c r="G611" i="2" s="1"/>
  <c r="F612" i="2"/>
  <c r="G612" i="2" s="1"/>
  <c r="F613" i="2"/>
  <c r="G613" i="2" s="1"/>
  <c r="F614" i="2"/>
  <c r="G614" i="2" s="1"/>
  <c r="F615" i="2"/>
  <c r="G615" i="2" s="1"/>
  <c r="F616" i="2"/>
  <c r="G616" i="2" s="1"/>
  <c r="F617" i="2"/>
  <c r="G617" i="2" s="1"/>
  <c r="F618" i="2"/>
  <c r="G618" i="2" s="1"/>
  <c r="F619" i="2"/>
  <c r="G619" i="2" s="1"/>
  <c r="F620" i="2"/>
  <c r="G620" i="2" s="1"/>
  <c r="F621" i="2"/>
  <c r="G621" i="2" s="1"/>
  <c r="F622" i="2"/>
  <c r="G622" i="2" s="1"/>
  <c r="F623" i="2"/>
  <c r="G623" i="2" s="1"/>
  <c r="F624" i="2"/>
  <c r="G624" i="2" s="1"/>
  <c r="F625" i="2"/>
  <c r="G625" i="2" s="1"/>
  <c r="F626" i="2"/>
  <c r="G626" i="2" s="1"/>
  <c r="F627" i="2"/>
  <c r="G627" i="2" s="1"/>
  <c r="F628" i="2"/>
  <c r="G628" i="2" s="1"/>
  <c r="F629" i="2"/>
  <c r="G629" i="2" s="1"/>
  <c r="F630" i="2"/>
  <c r="G630" i="2" s="1"/>
  <c r="F631" i="2"/>
  <c r="G631" i="2" s="1"/>
  <c r="F632" i="2"/>
  <c r="G632" i="2" s="1"/>
  <c r="F633" i="2"/>
  <c r="G633" i="2" s="1"/>
  <c r="F634" i="2"/>
  <c r="G634" i="2" s="1"/>
  <c r="F635" i="2"/>
  <c r="G635" i="2" s="1"/>
  <c r="F636" i="2"/>
  <c r="G636" i="2" s="1"/>
  <c r="F637" i="2"/>
  <c r="G637" i="2" s="1"/>
  <c r="F638" i="2"/>
  <c r="G638" i="2" s="1"/>
  <c r="F639" i="2"/>
  <c r="G639" i="2" s="1"/>
  <c r="F640" i="2"/>
  <c r="G640" i="2" s="1"/>
  <c r="F641" i="2"/>
  <c r="G641" i="2" s="1"/>
  <c r="F642" i="2"/>
  <c r="G642" i="2" s="1"/>
  <c r="F643" i="2"/>
  <c r="G643" i="2" s="1"/>
  <c r="F644" i="2"/>
  <c r="G644" i="2" s="1"/>
  <c r="F645" i="2"/>
  <c r="F646" i="2"/>
  <c r="G646" i="2" s="1"/>
  <c r="F647" i="2"/>
  <c r="G647" i="2" s="1"/>
  <c r="F648" i="2"/>
  <c r="G648" i="2" s="1"/>
  <c r="F649" i="2"/>
  <c r="G649" i="2" s="1"/>
  <c r="F650" i="2"/>
  <c r="G650" i="2" s="1"/>
  <c r="F651" i="2"/>
  <c r="G651" i="2" s="1"/>
  <c r="F652" i="2"/>
  <c r="G652" i="2" s="1"/>
  <c r="F653" i="2"/>
  <c r="G653" i="2" s="1"/>
  <c r="F654" i="2"/>
  <c r="G654" i="2" s="1"/>
  <c r="F655" i="2"/>
  <c r="G655" i="2" s="1"/>
  <c r="F656" i="2"/>
  <c r="G656" i="2" s="1"/>
  <c r="F657" i="2"/>
  <c r="G657" i="2" s="1"/>
  <c r="F658" i="2"/>
  <c r="G658" i="2" s="1"/>
  <c r="F659" i="2"/>
  <c r="G659" i="2" s="1"/>
  <c r="F660" i="2"/>
  <c r="G660" i="2" s="1"/>
  <c r="F661" i="2"/>
  <c r="G661" i="2" s="1"/>
  <c r="F662" i="2"/>
  <c r="G662" i="2" s="1"/>
  <c r="F663" i="2"/>
  <c r="G663" i="2" s="1"/>
  <c r="F664" i="2"/>
  <c r="G664" i="2" s="1"/>
  <c r="F665" i="2"/>
  <c r="G665" i="2" s="1"/>
  <c r="F666" i="2"/>
  <c r="G666" i="2" s="1"/>
  <c r="F667" i="2"/>
  <c r="G667" i="2" s="1"/>
  <c r="F668" i="2"/>
  <c r="G668" i="2" s="1"/>
  <c r="F669" i="2"/>
  <c r="G669" i="2" s="1"/>
  <c r="F670" i="2"/>
  <c r="G670" i="2" s="1"/>
  <c r="F671" i="2"/>
  <c r="G671" i="2" s="1"/>
  <c r="F672" i="2"/>
  <c r="G672" i="2" s="1"/>
  <c r="F673" i="2"/>
  <c r="G673" i="2" s="1"/>
  <c r="F674" i="2"/>
  <c r="G674" i="2" s="1"/>
  <c r="F675" i="2"/>
  <c r="G675" i="2" s="1"/>
  <c r="F676" i="2"/>
  <c r="G676" i="2" s="1"/>
  <c r="F677" i="2"/>
  <c r="G677" i="2" s="1"/>
  <c r="F678" i="2"/>
  <c r="G678" i="2" s="1"/>
  <c r="F679" i="2"/>
  <c r="G679" i="2" s="1"/>
  <c r="F680" i="2"/>
  <c r="G680" i="2" s="1"/>
  <c r="F681" i="2"/>
  <c r="G681" i="2" s="1"/>
  <c r="F682" i="2"/>
  <c r="G682" i="2" s="1"/>
  <c r="F683" i="2"/>
  <c r="G683" i="2" s="1"/>
  <c r="F684" i="2"/>
  <c r="G684" i="2" s="1"/>
  <c r="F685" i="2"/>
  <c r="G685" i="2" s="1"/>
  <c r="F686" i="2"/>
  <c r="G686" i="2" s="1"/>
  <c r="F687" i="2"/>
  <c r="G687" i="2" s="1"/>
  <c r="F688" i="2"/>
  <c r="G688" i="2" s="1"/>
  <c r="F689" i="2"/>
  <c r="G689" i="2" s="1"/>
  <c r="F690" i="2"/>
  <c r="G690" i="2" s="1"/>
  <c r="F691" i="2"/>
  <c r="G691" i="2" s="1"/>
  <c r="F692" i="2"/>
  <c r="G692" i="2" s="1"/>
  <c r="F693" i="2"/>
  <c r="F694" i="2"/>
  <c r="G694" i="2" s="1"/>
  <c r="F695" i="2"/>
  <c r="F696" i="2"/>
  <c r="F697" i="2"/>
  <c r="G697" i="2" s="1"/>
  <c r="F698" i="2"/>
  <c r="G698" i="2" s="1"/>
  <c r="F699" i="2"/>
  <c r="G699" i="2" s="1"/>
  <c r="F700" i="2"/>
  <c r="G700" i="2" s="1"/>
  <c r="F701" i="2"/>
  <c r="G701" i="2" s="1"/>
  <c r="F702" i="2"/>
  <c r="G702" i="2" s="1"/>
  <c r="F703" i="2"/>
  <c r="G703" i="2" s="1"/>
  <c r="F704" i="2"/>
  <c r="G704" i="2" s="1"/>
  <c r="F705" i="2"/>
  <c r="G705" i="2" s="1"/>
  <c r="F706" i="2"/>
  <c r="G706" i="2" s="1"/>
  <c r="F707" i="2"/>
  <c r="G707" i="2" s="1"/>
  <c r="F708" i="2"/>
  <c r="G708" i="2" s="1"/>
  <c r="F709" i="2"/>
  <c r="G709" i="2" s="1"/>
  <c r="F710" i="2"/>
  <c r="G710" i="2" s="1"/>
  <c r="F711" i="2"/>
  <c r="G711" i="2" s="1"/>
  <c r="F712" i="2"/>
  <c r="G712" i="2" s="1"/>
  <c r="F713" i="2"/>
  <c r="G713" i="2" s="1"/>
  <c r="F714" i="2"/>
  <c r="G714" i="2" s="1"/>
  <c r="F715" i="2"/>
  <c r="G715" i="2" s="1"/>
  <c r="F716" i="2"/>
  <c r="G716" i="2" s="1"/>
  <c r="F717" i="2"/>
  <c r="G717" i="2" s="1"/>
  <c r="F718" i="2"/>
  <c r="G718" i="2" s="1"/>
  <c r="F719" i="2"/>
  <c r="G719" i="2" s="1"/>
  <c r="F720" i="2"/>
  <c r="G720" i="2" s="1"/>
  <c r="F721" i="2"/>
  <c r="G721" i="2" s="1"/>
  <c r="F722" i="2"/>
  <c r="G722" i="2" s="1"/>
  <c r="F723" i="2"/>
  <c r="G723" i="2" s="1"/>
  <c r="F724" i="2"/>
  <c r="G724" i="2" s="1"/>
  <c r="F725" i="2"/>
  <c r="G725" i="2" s="1"/>
  <c r="F726" i="2"/>
  <c r="G726" i="2" s="1"/>
  <c r="F727" i="2"/>
  <c r="G727" i="2" s="1"/>
  <c r="F728" i="2"/>
  <c r="G728" i="2" s="1"/>
  <c r="F729" i="2"/>
  <c r="G729" i="2" s="1"/>
  <c r="F730" i="2"/>
  <c r="G730" i="2" s="1"/>
  <c r="F731" i="2"/>
  <c r="G731" i="2" s="1"/>
  <c r="F732" i="2"/>
  <c r="G732" i="2" s="1"/>
  <c r="F733" i="2"/>
  <c r="G733" i="2" s="1"/>
  <c r="F734" i="2"/>
  <c r="G734" i="2" s="1"/>
  <c r="F735" i="2"/>
  <c r="G735" i="2" s="1"/>
  <c r="F736" i="2"/>
  <c r="G736" i="2" s="1"/>
  <c r="F737" i="2"/>
  <c r="G737" i="2" s="1"/>
  <c r="F738" i="2"/>
  <c r="G738" i="2" s="1"/>
  <c r="F739" i="2"/>
  <c r="G739" i="2" s="1"/>
  <c r="F740" i="2"/>
  <c r="G740" i="2" s="1"/>
  <c r="F741" i="2"/>
  <c r="G741" i="2" s="1"/>
  <c r="F742" i="2"/>
  <c r="G742" i="2" s="1"/>
  <c r="F743" i="2"/>
  <c r="G743" i="2" s="1"/>
  <c r="F744" i="2"/>
  <c r="G744" i="2" s="1"/>
  <c r="F745" i="2"/>
  <c r="G745" i="2" s="1"/>
  <c r="F746" i="2"/>
  <c r="G746" i="2" s="1"/>
  <c r="F747" i="2"/>
  <c r="G747" i="2" s="1"/>
  <c r="F748" i="2"/>
  <c r="G748" i="2" s="1"/>
  <c r="F749" i="2"/>
  <c r="G749" i="2" s="1"/>
  <c r="F750" i="2"/>
  <c r="G750" i="2" s="1"/>
  <c r="F751" i="2"/>
  <c r="G751" i="2" s="1"/>
  <c r="F752" i="2"/>
  <c r="G752" i="2" s="1"/>
  <c r="F753" i="2"/>
  <c r="G753" i="2" s="1"/>
  <c r="F754" i="2"/>
  <c r="G754" i="2" s="1"/>
  <c r="F755" i="2"/>
  <c r="G755" i="2" s="1"/>
  <c r="F756" i="2"/>
  <c r="G756" i="2" s="1"/>
  <c r="F757" i="2"/>
  <c r="G757" i="2" s="1"/>
  <c r="F2" i="2"/>
  <c r="G2" i="2" s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2" i="1"/>
  <c r="M7" i="2"/>
  <c r="M6" i="2"/>
  <c r="M11" i="2"/>
  <c r="M12" i="2"/>
  <c r="M8" i="2"/>
  <c r="M10" i="2"/>
  <c r="M9" i="2"/>
  <c r="M13" i="2"/>
  <c r="M128" i="2"/>
  <c r="M15" i="2"/>
  <c r="M14" i="2"/>
  <c r="M129" i="2"/>
  <c r="M130" i="2"/>
  <c r="M16" i="2"/>
  <c r="M17" i="2"/>
  <c r="M19" i="2"/>
  <c r="M18" i="2"/>
  <c r="M132" i="2"/>
  <c r="M131" i="2"/>
  <c r="M24" i="2"/>
  <c r="M23" i="2"/>
  <c r="M25" i="2"/>
  <c r="M133" i="2"/>
  <c r="M20" i="2"/>
  <c r="M21" i="2"/>
  <c r="M22" i="2"/>
  <c r="M134" i="2"/>
  <c r="M135" i="2"/>
  <c r="M136" i="2"/>
  <c r="M254" i="2"/>
  <c r="M26" i="2"/>
  <c r="M27" i="2"/>
  <c r="M137" i="2"/>
  <c r="M138" i="2"/>
  <c r="M28" i="2"/>
  <c r="M139" i="2"/>
  <c r="M256" i="2"/>
  <c r="M255" i="2"/>
  <c r="M29" i="2"/>
  <c r="M30" i="2"/>
  <c r="M31" i="2"/>
  <c r="M140" i="2"/>
  <c r="M141" i="2"/>
  <c r="M142" i="2"/>
  <c r="M35" i="2"/>
  <c r="M37" i="2"/>
  <c r="M36" i="2"/>
  <c r="M32" i="2"/>
  <c r="M33" i="2"/>
  <c r="M34" i="2"/>
  <c r="M257" i="2"/>
  <c r="M258" i="2"/>
  <c r="M41" i="2"/>
  <c r="M42" i="2"/>
  <c r="M38" i="2"/>
  <c r="M39" i="2"/>
  <c r="M40" i="2"/>
  <c r="M259" i="2"/>
  <c r="M43" i="2"/>
  <c r="M143" i="2"/>
  <c r="M144" i="2"/>
  <c r="M380" i="2"/>
  <c r="M145" i="2"/>
  <c r="M44" i="2"/>
  <c r="M261" i="2"/>
  <c r="M260" i="2"/>
  <c r="M146" i="2"/>
  <c r="M147" i="2"/>
  <c r="M262" i="2"/>
  <c r="M46" i="2"/>
  <c r="M45" i="2"/>
  <c r="M148" i="2"/>
  <c r="M149" i="2"/>
  <c r="M150" i="2"/>
  <c r="M151" i="2"/>
  <c r="M264" i="2"/>
  <c r="M263" i="2"/>
  <c r="M265" i="2"/>
  <c r="M47" i="2"/>
  <c r="M49" i="2"/>
  <c r="M48" i="2"/>
  <c r="M381" i="2"/>
  <c r="M382" i="2"/>
  <c r="M152" i="2"/>
  <c r="M153" i="2"/>
  <c r="M154" i="2"/>
  <c r="M266" i="2"/>
  <c r="M267" i="2"/>
  <c r="M53" i="2"/>
  <c r="M54" i="2"/>
  <c r="M55" i="2"/>
  <c r="M268" i="2"/>
  <c r="M156" i="2"/>
  <c r="M155" i="2"/>
  <c r="M50" i="2"/>
  <c r="M157" i="2"/>
  <c r="M52" i="2"/>
  <c r="M51" i="2"/>
  <c r="M506" i="2"/>
  <c r="M383" i="2"/>
  <c r="M384" i="2"/>
  <c r="M385" i="2"/>
  <c r="M56" i="2"/>
  <c r="M59" i="2"/>
  <c r="M60" i="2"/>
  <c r="M61" i="2"/>
  <c r="M57" i="2"/>
  <c r="M58" i="2"/>
  <c r="M269" i="2"/>
  <c r="M270" i="2"/>
  <c r="M161" i="2"/>
  <c r="M62" i="2"/>
  <c r="M271" i="2"/>
  <c r="M162" i="2"/>
  <c r="M163" i="2"/>
  <c r="M159" i="2"/>
  <c r="M158" i="2"/>
  <c r="M386" i="2"/>
  <c r="M388" i="2"/>
  <c r="M387" i="2"/>
  <c r="M276" i="2"/>
  <c r="M275" i="2"/>
  <c r="M63" i="2"/>
  <c r="M64" i="2"/>
  <c r="M389" i="2"/>
  <c r="M390" i="2"/>
  <c r="M391" i="2"/>
  <c r="M272" i="2"/>
  <c r="M273" i="2"/>
  <c r="M160" i="2"/>
  <c r="M274" i="2"/>
  <c r="M508" i="2"/>
  <c r="M507" i="2"/>
  <c r="M66" i="2"/>
  <c r="M65" i="2"/>
  <c r="M67" i="2"/>
  <c r="M164" i="2"/>
  <c r="M165" i="2"/>
  <c r="M166" i="2"/>
  <c r="M69" i="2"/>
  <c r="M68" i="2"/>
  <c r="M70" i="2"/>
  <c r="M277" i="2"/>
  <c r="M72" i="2"/>
  <c r="M71" i="2"/>
  <c r="M75" i="2"/>
  <c r="M74" i="2"/>
  <c r="M76" i="2"/>
  <c r="M73" i="2"/>
  <c r="M632" i="2"/>
  <c r="M168" i="2"/>
  <c r="M167" i="2"/>
  <c r="M77" i="2"/>
  <c r="M509" i="2"/>
  <c r="M510" i="2"/>
  <c r="M78" i="2"/>
  <c r="M79" i="2"/>
  <c r="M511" i="2"/>
  <c r="M169" i="2"/>
  <c r="M392" i="2"/>
  <c r="M393" i="2"/>
  <c r="M394" i="2"/>
  <c r="M170" i="2"/>
  <c r="M171" i="2"/>
  <c r="M173" i="2"/>
  <c r="M174" i="2"/>
  <c r="M172" i="2"/>
  <c r="M278" i="2"/>
  <c r="M279" i="2"/>
  <c r="M280" i="2"/>
  <c r="M175" i="2"/>
  <c r="M84" i="2"/>
  <c r="M83" i="2"/>
  <c r="M281" i="2"/>
  <c r="M282" i="2"/>
  <c r="M80" i="2"/>
  <c r="M85" i="2"/>
  <c r="M283" i="2"/>
  <c r="M512" i="2"/>
  <c r="M82" i="2"/>
  <c r="M81" i="2"/>
  <c r="M514" i="2"/>
  <c r="M513" i="2"/>
  <c r="M515" i="2"/>
  <c r="M516" i="2"/>
  <c r="M517" i="2"/>
  <c r="M87" i="2"/>
  <c r="M86" i="2"/>
  <c r="M396" i="2"/>
  <c r="M395" i="2"/>
  <c r="M633" i="2"/>
  <c r="M634" i="2"/>
  <c r="M88" i="2"/>
  <c r="M397" i="2"/>
  <c r="M90" i="2"/>
  <c r="M89" i="2"/>
  <c r="M91" i="2"/>
  <c r="M179" i="2"/>
  <c r="M180" i="2"/>
  <c r="M176" i="2"/>
  <c r="M92" i="2"/>
  <c r="M93" i="2"/>
  <c r="M94" i="2"/>
  <c r="M398" i="2"/>
  <c r="M177" i="2"/>
  <c r="M178" i="2"/>
  <c r="M399" i="2"/>
  <c r="M400" i="2"/>
  <c r="M181" i="2"/>
  <c r="M287" i="2"/>
  <c r="M401" i="2"/>
  <c r="M402" i="2"/>
  <c r="M403" i="2"/>
  <c r="M289" i="2"/>
  <c r="M288" i="2"/>
  <c r="M110" i="2"/>
  <c r="M95" i="2"/>
  <c r="M96" i="2"/>
  <c r="M97" i="2"/>
  <c r="M285" i="2"/>
  <c r="M284" i="2"/>
  <c r="M286" i="2"/>
  <c r="M635" i="2"/>
  <c r="M636" i="2"/>
  <c r="M182" i="2"/>
  <c r="M184" i="2"/>
  <c r="M183" i="2"/>
  <c r="M637" i="2"/>
  <c r="M290" i="2"/>
  <c r="M291" i="2"/>
  <c r="M98" i="2"/>
  <c r="M99" i="2"/>
  <c r="M100" i="2"/>
  <c r="M185" i="2"/>
  <c r="M292" i="2"/>
  <c r="M187" i="2"/>
  <c r="M186" i="2"/>
  <c r="M518" i="2"/>
  <c r="M519" i="2"/>
  <c r="M520" i="2"/>
  <c r="M188" i="2"/>
  <c r="M104" i="2"/>
  <c r="M105" i="2"/>
  <c r="M107" i="2"/>
  <c r="M101" i="2"/>
  <c r="M102" i="2"/>
  <c r="M103" i="2"/>
  <c r="M106" i="2"/>
  <c r="M294" i="2"/>
  <c r="M293" i="2"/>
  <c r="M190" i="2"/>
  <c r="M189" i="2"/>
  <c r="M295" i="2"/>
  <c r="M191" i="2"/>
  <c r="M192" i="2"/>
  <c r="M193" i="2"/>
  <c r="M108" i="2"/>
  <c r="M109" i="2"/>
  <c r="M404" i="2"/>
  <c r="M405" i="2"/>
  <c r="M194" i="2"/>
  <c r="M195" i="2"/>
  <c r="M638" i="2"/>
  <c r="M639" i="2"/>
  <c r="M640" i="2"/>
  <c r="M112" i="2"/>
  <c r="M111" i="2"/>
  <c r="M296" i="2"/>
  <c r="M297" i="2"/>
  <c r="M298" i="2"/>
  <c r="M196" i="2"/>
  <c r="M642" i="2"/>
  <c r="M641" i="2"/>
  <c r="M406" i="2"/>
  <c r="M643" i="2"/>
  <c r="M113" i="2"/>
  <c r="M407" i="2"/>
  <c r="M408" i="2"/>
  <c r="M522" i="2"/>
  <c r="M521" i="2"/>
  <c r="M409" i="2"/>
  <c r="M523" i="2"/>
  <c r="M114" i="2"/>
  <c r="M115" i="2"/>
  <c r="M299" i="2"/>
  <c r="M198" i="2"/>
  <c r="M197" i="2"/>
  <c r="M300" i="2"/>
  <c r="M301" i="2"/>
  <c r="M199" i="2"/>
  <c r="M116" i="2"/>
  <c r="M117" i="2"/>
  <c r="M118" i="2"/>
  <c r="M119" i="2"/>
  <c r="M120" i="2"/>
  <c r="M121" i="2"/>
  <c r="M203" i="2"/>
  <c r="M204" i="2"/>
  <c r="M205" i="2"/>
  <c r="M200" i="2"/>
  <c r="M201" i="2"/>
  <c r="M202" i="2"/>
  <c r="M524" i="2"/>
  <c r="M526" i="2"/>
  <c r="M525" i="2"/>
  <c r="M122" i="2"/>
  <c r="M123" i="2"/>
  <c r="M124" i="2"/>
  <c r="M527" i="2"/>
  <c r="M411" i="2"/>
  <c r="M410" i="2"/>
  <c r="M528" i="2"/>
  <c r="M529" i="2"/>
  <c r="M414" i="2"/>
  <c r="M413" i="2"/>
  <c r="M415" i="2"/>
  <c r="M209" i="2"/>
  <c r="M412" i="2"/>
  <c r="M206" i="2"/>
  <c r="M207" i="2"/>
  <c r="M645" i="2"/>
  <c r="M644" i="2"/>
  <c r="M302" i="2"/>
  <c r="M646" i="2"/>
  <c r="M208" i="2"/>
  <c r="M211" i="2"/>
  <c r="M210" i="2"/>
  <c r="M417" i="2"/>
  <c r="M416" i="2"/>
  <c r="M306" i="2"/>
  <c r="M305" i="2"/>
  <c r="M303" i="2"/>
  <c r="M304" i="2"/>
  <c r="M307" i="2"/>
  <c r="M418" i="2"/>
  <c r="M125" i="2"/>
  <c r="M126" i="2"/>
  <c r="M127" i="2"/>
  <c r="M308" i="2"/>
  <c r="M309" i="2"/>
  <c r="M310" i="2"/>
  <c r="M212" i="2"/>
  <c r="M213" i="2"/>
  <c r="M214" i="2"/>
  <c r="M216" i="2"/>
  <c r="M215" i="2"/>
  <c r="M217" i="2"/>
  <c r="M312" i="2"/>
  <c r="M311" i="2"/>
  <c r="M313" i="2"/>
  <c r="M530" i="2"/>
  <c r="M420" i="2"/>
  <c r="M419" i="2"/>
  <c r="M218" i="2"/>
  <c r="M219" i="2"/>
  <c r="M220" i="2"/>
  <c r="M421" i="2"/>
  <c r="M531" i="2"/>
  <c r="M532" i="2"/>
  <c r="M648" i="2"/>
  <c r="M647" i="2"/>
  <c r="M649" i="2"/>
  <c r="M533" i="2"/>
  <c r="M534" i="2"/>
  <c r="M535" i="2"/>
  <c r="M314" i="2"/>
  <c r="M315" i="2"/>
  <c r="M316" i="2"/>
  <c r="M422" i="2"/>
  <c r="M423" i="2"/>
  <c r="M424" i="2"/>
  <c r="M221" i="2"/>
  <c r="M222" i="2"/>
  <c r="M223" i="2"/>
  <c r="M653" i="2"/>
  <c r="M654" i="2"/>
  <c r="M425" i="2"/>
  <c r="M426" i="2"/>
  <c r="M427" i="2"/>
  <c r="M650" i="2"/>
  <c r="M651" i="2"/>
  <c r="M317" i="2"/>
  <c r="M652" i="2"/>
  <c r="M228" i="2"/>
  <c r="M227" i="2"/>
  <c r="M320" i="2"/>
  <c r="M224" i="2"/>
  <c r="M226" i="2"/>
  <c r="M225" i="2"/>
  <c r="M229" i="2"/>
  <c r="M318" i="2"/>
  <c r="M319" i="2"/>
  <c r="M321" i="2"/>
  <c r="M322" i="2"/>
  <c r="M655" i="2"/>
  <c r="M323" i="2"/>
  <c r="M230" i="2"/>
  <c r="M231" i="2"/>
  <c r="M325" i="2"/>
  <c r="M324" i="2"/>
  <c r="M232" i="2"/>
  <c r="M536" i="2"/>
  <c r="M537" i="2"/>
  <c r="M233" i="2"/>
  <c r="M234" i="2"/>
  <c r="M538" i="2"/>
  <c r="M540" i="2"/>
  <c r="M539" i="2"/>
  <c r="M541" i="2"/>
  <c r="M235" i="2"/>
  <c r="M326" i="2"/>
  <c r="M327" i="2"/>
  <c r="M328" i="2"/>
  <c r="M236" i="2"/>
  <c r="M542" i="2"/>
  <c r="M330" i="2"/>
  <c r="M329" i="2"/>
  <c r="M331" i="2"/>
  <c r="M428" i="2"/>
  <c r="M543" i="2"/>
  <c r="M544" i="2"/>
  <c r="M237" i="2"/>
  <c r="M238" i="2"/>
  <c r="M239" i="2"/>
  <c r="M431" i="2"/>
  <c r="M429" i="2"/>
  <c r="M430" i="2"/>
  <c r="M241" i="2"/>
  <c r="M240" i="2"/>
  <c r="M432" i="2"/>
  <c r="M433" i="2"/>
  <c r="M434" i="2"/>
  <c r="M656" i="2"/>
  <c r="M242" i="2"/>
  <c r="M244" i="2"/>
  <c r="M243" i="2"/>
  <c r="M435" i="2"/>
  <c r="M436" i="2"/>
  <c r="M658" i="2"/>
  <c r="M657" i="2"/>
  <c r="M245" i="2"/>
  <c r="M332" i="2"/>
  <c r="M333" i="2"/>
  <c r="M248" i="2"/>
  <c r="M334" i="2"/>
  <c r="M246" i="2"/>
  <c r="M247" i="2"/>
  <c r="M545" i="2"/>
  <c r="M547" i="2"/>
  <c r="M546" i="2"/>
  <c r="M249" i="2"/>
  <c r="M250" i="2"/>
  <c r="M336" i="2"/>
  <c r="M335" i="2"/>
  <c r="M437" i="2"/>
  <c r="M660" i="2"/>
  <c r="M659" i="2"/>
  <c r="M439" i="2"/>
  <c r="M438" i="2"/>
  <c r="M661" i="2"/>
  <c r="M337" i="2"/>
  <c r="M548" i="2"/>
  <c r="M549" i="2"/>
  <c r="M338" i="2"/>
  <c r="M340" i="2"/>
  <c r="M339" i="2"/>
  <c r="M440" i="2"/>
  <c r="M441" i="2"/>
  <c r="M550" i="2"/>
  <c r="M341" i="2"/>
  <c r="M342" i="2"/>
  <c r="M343" i="2"/>
  <c r="M551" i="2"/>
  <c r="M552" i="2"/>
  <c r="M553" i="2"/>
  <c r="M344" i="2"/>
  <c r="M345" i="2"/>
  <c r="M346" i="2"/>
  <c r="M442" i="2"/>
  <c r="M447" i="2"/>
  <c r="M446" i="2"/>
  <c r="M662" i="2"/>
  <c r="M663" i="2"/>
  <c r="M443" i="2"/>
  <c r="M444" i="2"/>
  <c r="M445" i="2"/>
  <c r="M448" i="2"/>
  <c r="M252" i="2"/>
  <c r="M251" i="2"/>
  <c r="M253" i="2"/>
  <c r="M665" i="2"/>
  <c r="M666" i="2"/>
  <c r="M667" i="2"/>
  <c r="M347" i="2"/>
  <c r="M664" i="2"/>
  <c r="M449" i="2"/>
  <c r="M348" i="2"/>
  <c r="M349" i="2"/>
  <c r="M451" i="2"/>
  <c r="M450" i="2"/>
  <c r="M350" i="2"/>
  <c r="M352" i="2"/>
  <c r="M351" i="2"/>
  <c r="M353" i="2"/>
  <c r="M355" i="2"/>
  <c r="M354" i="2"/>
  <c r="M668" i="2"/>
  <c r="M452" i="2"/>
  <c r="M453" i="2"/>
  <c r="M454" i="2"/>
  <c r="M669" i="2"/>
  <c r="M670" i="2"/>
  <c r="M356" i="2"/>
  <c r="M554" i="2"/>
  <c r="M555" i="2"/>
  <c r="M556" i="2"/>
  <c r="M455" i="2"/>
  <c r="M456" i="2"/>
  <c r="M457" i="2"/>
  <c r="M558" i="2"/>
  <c r="M557" i="2"/>
  <c r="M358" i="2"/>
  <c r="M357" i="2"/>
  <c r="M559" i="2"/>
  <c r="M359" i="2"/>
  <c r="M360" i="2"/>
  <c r="M361" i="2"/>
  <c r="M560" i="2"/>
  <c r="M561" i="2"/>
  <c r="M671" i="2"/>
  <c r="M672" i="2"/>
  <c r="M562" i="2"/>
  <c r="M673" i="2"/>
  <c r="M362" i="2"/>
  <c r="M363" i="2"/>
  <c r="M364" i="2"/>
  <c r="M674" i="2"/>
  <c r="M459" i="2"/>
  <c r="M458" i="2"/>
  <c r="M563" i="2"/>
  <c r="M565" i="2"/>
  <c r="M564" i="2"/>
  <c r="M365" i="2"/>
  <c r="M366" i="2"/>
  <c r="M460" i="2"/>
  <c r="M461" i="2"/>
  <c r="M675" i="2"/>
  <c r="M676" i="2"/>
  <c r="M367" i="2"/>
  <c r="M463" i="2"/>
  <c r="M462" i="2"/>
  <c r="M368" i="2"/>
  <c r="M369" i="2"/>
  <c r="M370" i="2"/>
  <c r="M677" i="2"/>
  <c r="M679" i="2"/>
  <c r="M678" i="2"/>
  <c r="M371" i="2"/>
  <c r="M372" i="2"/>
  <c r="M373" i="2"/>
  <c r="M375" i="2"/>
  <c r="M374" i="2"/>
  <c r="M376" i="2"/>
  <c r="M464" i="2"/>
  <c r="M465" i="2"/>
  <c r="M466" i="2"/>
  <c r="M566" i="2"/>
  <c r="M567" i="2"/>
  <c r="M568" i="2"/>
  <c r="M468" i="2"/>
  <c r="M467" i="2"/>
  <c r="M469" i="2"/>
  <c r="M471" i="2"/>
  <c r="M470" i="2"/>
  <c r="M569" i="2"/>
  <c r="M570" i="2"/>
  <c r="M472" i="2"/>
  <c r="M573" i="2"/>
  <c r="M572" i="2"/>
  <c r="M571" i="2"/>
  <c r="M574" i="2"/>
  <c r="M473" i="2"/>
  <c r="M576" i="2"/>
  <c r="M575" i="2"/>
  <c r="M474" i="2"/>
  <c r="M475" i="2"/>
  <c r="M577" i="2"/>
  <c r="M680" i="2"/>
  <c r="M377" i="2"/>
  <c r="M379" i="2"/>
  <c r="M378" i="2"/>
  <c r="M684" i="2"/>
  <c r="M683" i="2"/>
  <c r="M476" i="2"/>
  <c r="M681" i="2"/>
  <c r="M682" i="2"/>
  <c r="M478" i="2"/>
  <c r="M477" i="2"/>
  <c r="M479" i="2"/>
  <c r="M480" i="2"/>
  <c r="M481" i="2"/>
  <c r="M685" i="2"/>
  <c r="M579" i="2"/>
  <c r="M578" i="2"/>
  <c r="M580" i="2"/>
  <c r="M581" i="2"/>
  <c r="M583" i="2"/>
  <c r="M582" i="2"/>
  <c r="M482" i="2"/>
  <c r="M686" i="2"/>
  <c r="M483" i="2"/>
  <c r="M484" i="2"/>
  <c r="M687" i="2"/>
  <c r="M688" i="2"/>
  <c r="M485" i="2"/>
  <c r="M486" i="2"/>
  <c r="M487" i="2"/>
  <c r="M689" i="2"/>
  <c r="M690" i="2"/>
  <c r="M691" i="2"/>
  <c r="M584" i="2"/>
  <c r="M585" i="2"/>
  <c r="M586" i="2"/>
  <c r="M488" i="2"/>
  <c r="M489" i="2"/>
  <c r="M490" i="2"/>
  <c r="M587" i="2"/>
  <c r="M588" i="2"/>
  <c r="M589" i="2"/>
  <c r="M491" i="2"/>
  <c r="M492" i="2"/>
  <c r="M493" i="2"/>
  <c r="M692" i="2"/>
  <c r="M693" i="2"/>
  <c r="M694" i="2"/>
  <c r="M495" i="2"/>
  <c r="M494" i="2"/>
  <c r="M590" i="2"/>
  <c r="M591" i="2"/>
  <c r="M592" i="2"/>
  <c r="M496" i="2"/>
  <c r="M498" i="2"/>
  <c r="M497" i="2"/>
  <c r="M499" i="2"/>
  <c r="M593" i="2"/>
  <c r="M594" i="2"/>
  <c r="M595" i="2"/>
  <c r="M501" i="2"/>
  <c r="M500" i="2"/>
  <c r="M696" i="2"/>
  <c r="M695" i="2"/>
  <c r="M502" i="2"/>
  <c r="M698" i="2"/>
  <c r="M699" i="2"/>
  <c r="M596" i="2"/>
  <c r="M700" i="2"/>
  <c r="M697" i="2"/>
  <c r="M597" i="2"/>
  <c r="M598" i="2"/>
  <c r="M701" i="2"/>
  <c r="M703" i="2"/>
  <c r="M702" i="2"/>
  <c r="M600" i="2"/>
  <c r="M599" i="2"/>
  <c r="M601" i="2"/>
  <c r="M705" i="2"/>
  <c r="M704" i="2"/>
  <c r="M706" i="2"/>
  <c r="M605" i="2"/>
  <c r="M606" i="2"/>
  <c r="M603" i="2"/>
  <c r="M602" i="2"/>
  <c r="M607" i="2"/>
  <c r="M604" i="2"/>
  <c r="M707" i="2"/>
  <c r="M504" i="2"/>
  <c r="M503" i="2"/>
  <c r="M708" i="2"/>
  <c r="M709" i="2"/>
  <c r="M505" i="2"/>
  <c r="M608" i="2"/>
  <c r="M609" i="2"/>
  <c r="M610" i="2"/>
  <c r="M611" i="2"/>
  <c r="M612" i="2"/>
  <c r="M613" i="2"/>
  <c r="M711" i="2"/>
  <c r="M710" i="2"/>
  <c r="M712" i="2"/>
  <c r="M614" i="2"/>
  <c r="M713" i="2"/>
  <c r="M615" i="2"/>
  <c r="M616" i="2"/>
  <c r="M714" i="2"/>
  <c r="M715" i="2"/>
  <c r="M617" i="2"/>
  <c r="M619" i="2"/>
  <c r="M618" i="2"/>
  <c r="M717" i="2"/>
  <c r="M716" i="2"/>
  <c r="M718" i="2"/>
  <c r="M620" i="2"/>
  <c r="M621" i="2"/>
  <c r="M622" i="2"/>
  <c r="M624" i="2"/>
  <c r="M623" i="2"/>
  <c r="M625" i="2"/>
  <c r="M720" i="2"/>
  <c r="M719" i="2"/>
  <c r="M721" i="2"/>
  <c r="M626" i="2"/>
  <c r="M628" i="2"/>
  <c r="M627" i="2"/>
  <c r="M722" i="2"/>
  <c r="M723" i="2"/>
  <c r="M724" i="2"/>
  <c r="M726" i="2"/>
  <c r="M725" i="2"/>
  <c r="M727" i="2"/>
  <c r="M732" i="2"/>
  <c r="M731" i="2"/>
  <c r="M729" i="2"/>
  <c r="M728" i="2"/>
  <c r="M733" i="2"/>
  <c r="M730" i="2"/>
  <c r="M630" i="2"/>
  <c r="M629" i="2"/>
  <c r="M631" i="2"/>
  <c r="M734" i="2"/>
  <c r="M735" i="2"/>
  <c r="M736" i="2"/>
  <c r="M738" i="2"/>
  <c r="M737" i="2"/>
  <c r="M739" i="2"/>
  <c r="M740" i="2"/>
  <c r="M741" i="2"/>
  <c r="M742" i="2"/>
  <c r="M743" i="2"/>
  <c r="M745" i="2"/>
  <c r="M744" i="2"/>
  <c r="M746" i="2"/>
  <c r="M747" i="2"/>
  <c r="M748" i="2"/>
  <c r="M749" i="2"/>
  <c r="M750" i="2"/>
  <c r="M751" i="2"/>
  <c r="M752" i="2"/>
  <c r="M754" i="2"/>
  <c r="M753" i="2"/>
  <c r="M755" i="2"/>
  <c r="M756" i="2"/>
  <c r="M757" i="2"/>
  <c r="M5" i="2"/>
  <c r="M4" i="2"/>
  <c r="M3" i="2"/>
  <c r="M2" i="2"/>
  <c r="U127" i="2"/>
  <c r="Q127" i="2"/>
  <c r="D127" i="2"/>
  <c r="R127" i="2" s="1"/>
  <c r="U123" i="2"/>
  <c r="Q123" i="2"/>
  <c r="D123" i="2"/>
  <c r="K123" i="2" s="1"/>
  <c r="U105" i="2"/>
  <c r="Q105" i="2"/>
  <c r="D105" i="2"/>
  <c r="H105" i="2" s="1"/>
  <c r="U120" i="2"/>
  <c r="Q120" i="2"/>
  <c r="D120" i="2"/>
  <c r="H120" i="2" s="1"/>
  <c r="U86" i="2"/>
  <c r="Q86" i="2"/>
  <c r="D86" i="2"/>
  <c r="K86" i="2" s="1"/>
  <c r="U99" i="2"/>
  <c r="Q99" i="2"/>
  <c r="D99" i="2"/>
  <c r="H99" i="2" s="1"/>
  <c r="U117" i="2"/>
  <c r="Q117" i="2"/>
  <c r="D117" i="2"/>
  <c r="R117" i="2" s="1"/>
  <c r="U251" i="2"/>
  <c r="Q251" i="2"/>
  <c r="D251" i="2"/>
  <c r="K251" i="2" s="1"/>
  <c r="U71" i="2"/>
  <c r="Q71" i="2"/>
  <c r="D71" i="2"/>
  <c r="K71" i="2" s="1"/>
  <c r="U81" i="2"/>
  <c r="Q81" i="2"/>
  <c r="D81" i="2"/>
  <c r="H81" i="2" s="1"/>
  <c r="U96" i="2"/>
  <c r="Q96" i="2"/>
  <c r="D96" i="2"/>
  <c r="K96" i="2" s="1"/>
  <c r="U115" i="2"/>
  <c r="Q115" i="2"/>
  <c r="D115" i="2"/>
  <c r="H115" i="2" s="1"/>
  <c r="U250" i="2"/>
  <c r="Q250" i="2"/>
  <c r="D250" i="2"/>
  <c r="H250" i="2" s="1"/>
  <c r="U231" i="2"/>
  <c r="Q231" i="2"/>
  <c r="D231" i="2"/>
  <c r="K231" i="2" s="1"/>
  <c r="U247" i="2"/>
  <c r="Q247" i="2"/>
  <c r="D247" i="2"/>
  <c r="H247" i="2" s="1"/>
  <c r="U51" i="2"/>
  <c r="Q51" i="2"/>
  <c r="D51" i="2"/>
  <c r="H51" i="2" s="1"/>
  <c r="U64" i="2"/>
  <c r="Q64" i="2"/>
  <c r="D64" i="2"/>
  <c r="K64" i="2" s="1"/>
  <c r="U79" i="2"/>
  <c r="Q79" i="2"/>
  <c r="D79" i="2"/>
  <c r="H79" i="2" s="1"/>
  <c r="U94" i="2"/>
  <c r="Q94" i="2"/>
  <c r="D94" i="2"/>
  <c r="H94" i="2" s="1"/>
  <c r="U111" i="2"/>
  <c r="Q111" i="2"/>
  <c r="D111" i="2"/>
  <c r="K111" i="2" s="1"/>
  <c r="U214" i="2"/>
  <c r="Q214" i="2"/>
  <c r="D214" i="2"/>
  <c r="H214" i="2" s="1"/>
  <c r="U225" i="2"/>
  <c r="Q225" i="2"/>
  <c r="D225" i="2"/>
  <c r="H225" i="2" s="1"/>
  <c r="U378" i="2"/>
  <c r="Q378" i="2"/>
  <c r="D378" i="2"/>
  <c r="K378" i="2" s="1"/>
  <c r="U243" i="2"/>
  <c r="Q243" i="2"/>
  <c r="D243" i="2"/>
  <c r="H243" i="2" s="1"/>
  <c r="U374" i="2"/>
  <c r="Q374" i="2"/>
  <c r="D374" i="2"/>
  <c r="K374" i="2" s="1"/>
  <c r="U39" i="2"/>
  <c r="Q39" i="2"/>
  <c r="D39" i="2"/>
  <c r="K39" i="2" s="1"/>
  <c r="U48" i="2"/>
  <c r="Q48" i="2"/>
  <c r="D48" i="2"/>
  <c r="H48" i="2" s="1"/>
  <c r="U54" i="2"/>
  <c r="Q54" i="2"/>
  <c r="D54" i="2"/>
  <c r="K54" i="2" s="1"/>
  <c r="U197" i="2"/>
  <c r="Q197" i="2"/>
  <c r="D197" i="2"/>
  <c r="K197" i="2" s="1"/>
  <c r="U65" i="2"/>
  <c r="Q65" i="2"/>
  <c r="D65" i="2"/>
  <c r="H65" i="2" s="1"/>
  <c r="U207" i="2"/>
  <c r="Q207" i="2"/>
  <c r="D207" i="2"/>
  <c r="H207" i="2" s="1"/>
  <c r="U83" i="2"/>
  <c r="Q83" i="2"/>
  <c r="D83" i="2"/>
  <c r="K83" i="2" s="1"/>
  <c r="U222" i="2"/>
  <c r="Q222" i="2"/>
  <c r="D222" i="2"/>
  <c r="H222" i="2" s="1"/>
  <c r="U109" i="2"/>
  <c r="Q109" i="2"/>
  <c r="D109" i="2"/>
  <c r="H109" i="2" s="1"/>
  <c r="U240" i="2"/>
  <c r="Q240" i="2"/>
  <c r="D240" i="2"/>
  <c r="K240" i="2" s="1"/>
  <c r="U357" i="2"/>
  <c r="Q357" i="2"/>
  <c r="D357" i="2"/>
  <c r="H357" i="2" s="1"/>
  <c r="U372" i="2"/>
  <c r="Q372" i="2"/>
  <c r="D372" i="2"/>
  <c r="H372" i="2" s="1"/>
  <c r="U178" i="2"/>
  <c r="Q178" i="2"/>
  <c r="D178" i="2"/>
  <c r="K178" i="2" s="1"/>
  <c r="U189" i="2"/>
  <c r="Q189" i="2"/>
  <c r="D189" i="2"/>
  <c r="J189" i="2" s="1"/>
  <c r="U339" i="2"/>
  <c r="Q339" i="2"/>
  <c r="D339" i="2"/>
  <c r="H339" i="2" s="1"/>
  <c r="U503" i="2"/>
  <c r="Q503" i="2"/>
  <c r="D503" i="2"/>
  <c r="K503" i="2" s="1"/>
  <c r="U204" i="2"/>
  <c r="Q204" i="2"/>
  <c r="D204" i="2"/>
  <c r="H204" i="2" s="1"/>
  <c r="U351" i="2"/>
  <c r="Q351" i="2"/>
  <c r="D351" i="2"/>
  <c r="U219" i="2"/>
  <c r="Q219" i="2"/>
  <c r="D219" i="2"/>
  <c r="K219" i="2" s="1"/>
  <c r="U369" i="2"/>
  <c r="Q369" i="2"/>
  <c r="D369" i="2"/>
  <c r="K369" i="2" s="1"/>
  <c r="U238" i="2"/>
  <c r="Q238" i="2"/>
  <c r="D238" i="2"/>
  <c r="H238" i="2" s="1"/>
  <c r="U23" i="2"/>
  <c r="Q23" i="2"/>
  <c r="D23" i="2"/>
  <c r="K23" i="2" s="1"/>
  <c r="U500" i="2"/>
  <c r="Q500" i="2"/>
  <c r="D500" i="2"/>
  <c r="H500" i="2" s="1"/>
  <c r="U27" i="2"/>
  <c r="Q27" i="2"/>
  <c r="D27" i="2"/>
  <c r="H27" i="2" s="1"/>
  <c r="U33" i="2"/>
  <c r="W33" i="2" s="1"/>
  <c r="Q33" i="2"/>
  <c r="D33" i="2"/>
  <c r="K33" i="2" s="1"/>
  <c r="U45" i="2"/>
  <c r="Q45" i="2"/>
  <c r="D45" i="2"/>
  <c r="H45" i="2" s="1"/>
  <c r="U58" i="2"/>
  <c r="Q58" i="2"/>
  <c r="D58" i="2"/>
  <c r="H58" i="2" s="1"/>
  <c r="U74" i="2"/>
  <c r="Q74" i="2"/>
  <c r="D74" i="2"/>
  <c r="K74" i="2" s="1"/>
  <c r="U324" i="2"/>
  <c r="Q324" i="2"/>
  <c r="D324" i="2"/>
  <c r="K324" i="2" s="1"/>
  <c r="U102" i="2"/>
  <c r="Q102" i="2"/>
  <c r="D102" i="2"/>
  <c r="H102" i="2" s="1"/>
  <c r="U333" i="2"/>
  <c r="Q333" i="2"/>
  <c r="D333" i="2"/>
  <c r="K333" i="2" s="1"/>
  <c r="U484" i="2"/>
  <c r="Q484" i="2"/>
  <c r="D484" i="2"/>
  <c r="H484" i="2" s="1"/>
  <c r="U349" i="2"/>
  <c r="W349" i="2" s="1"/>
  <c r="Q349" i="2"/>
  <c r="D349" i="2"/>
  <c r="H349" i="2" s="1"/>
  <c r="U165" i="2"/>
  <c r="Q165" i="2"/>
  <c r="D165" i="2"/>
  <c r="K165" i="2" s="1"/>
  <c r="U497" i="2"/>
  <c r="Q497" i="2"/>
  <c r="D497" i="2"/>
  <c r="H497" i="2" s="1"/>
  <c r="U174" i="2"/>
  <c r="Q174" i="2"/>
  <c r="D174" i="2"/>
  <c r="H174" i="2" s="1"/>
  <c r="U366" i="2"/>
  <c r="Q366" i="2"/>
  <c r="D366" i="2"/>
  <c r="K366" i="2" s="1"/>
  <c r="U180" i="2"/>
  <c r="Q180" i="2"/>
  <c r="D180" i="2"/>
  <c r="H180" i="2" s="1"/>
  <c r="U193" i="2"/>
  <c r="Q193" i="2"/>
  <c r="D193" i="2"/>
  <c r="H193" i="2" s="1"/>
  <c r="U210" i="2"/>
  <c r="Q210" i="2"/>
  <c r="D210" i="2"/>
  <c r="K210" i="2" s="1"/>
  <c r="U465" i="2"/>
  <c r="W465" i="2" s="1"/>
  <c r="Q465" i="2"/>
  <c r="D465" i="2"/>
  <c r="H465" i="2" s="1"/>
  <c r="U629" i="2"/>
  <c r="Q629" i="2"/>
  <c r="D629" i="2"/>
  <c r="K629" i="2" s="1"/>
  <c r="U234" i="2"/>
  <c r="Q234" i="2"/>
  <c r="D234" i="2"/>
  <c r="K234" i="2" s="1"/>
  <c r="U304" i="2"/>
  <c r="Q304" i="2"/>
  <c r="D304" i="2"/>
  <c r="K304" i="2" s="1"/>
  <c r="U477" i="2"/>
  <c r="W477" i="2" s="1"/>
  <c r="Q477" i="2"/>
  <c r="D477" i="2"/>
  <c r="H477" i="2" s="1"/>
  <c r="U315" i="2"/>
  <c r="Q315" i="2"/>
  <c r="D315" i="2"/>
  <c r="K315" i="2" s="1"/>
  <c r="U329" i="2"/>
  <c r="Q329" i="2"/>
  <c r="D329" i="2"/>
  <c r="K329" i="2" s="1"/>
  <c r="U494" i="2"/>
  <c r="Q494" i="2"/>
  <c r="D494" i="2"/>
  <c r="H494" i="2" s="1"/>
  <c r="U627" i="2"/>
  <c r="Q627" i="2"/>
  <c r="D627" i="2"/>
  <c r="K627" i="2" s="1"/>
  <c r="U346" i="2"/>
  <c r="Q346" i="2"/>
  <c r="D346" i="2"/>
  <c r="K346" i="2" s="1"/>
  <c r="U363" i="2"/>
  <c r="Q363" i="2"/>
  <c r="D363" i="2"/>
  <c r="H363" i="2" s="1"/>
  <c r="U450" i="2"/>
  <c r="Q450" i="2"/>
  <c r="D450" i="2"/>
  <c r="K450" i="2" s="1"/>
  <c r="U609" i="2"/>
  <c r="Q609" i="2"/>
  <c r="D609" i="2"/>
  <c r="H609" i="2" s="1"/>
  <c r="U458" i="2"/>
  <c r="Q458" i="2"/>
  <c r="D458" i="2"/>
  <c r="H458" i="2" s="1"/>
  <c r="U475" i="2"/>
  <c r="Q475" i="2"/>
  <c r="D475" i="2"/>
  <c r="K475" i="2" s="1"/>
  <c r="U150" i="2"/>
  <c r="Q150" i="2"/>
  <c r="D150" i="2"/>
  <c r="K150" i="2" s="1"/>
  <c r="U623" i="2"/>
  <c r="Q623" i="2"/>
  <c r="D623" i="2"/>
  <c r="K623" i="2" s="1"/>
  <c r="U6" i="2"/>
  <c r="Q6" i="2"/>
  <c r="D6" i="2"/>
  <c r="K6" i="2" s="1"/>
  <c r="U12" i="2"/>
  <c r="Q12" i="2"/>
  <c r="D12" i="2"/>
  <c r="K12" i="2" s="1"/>
  <c r="U154" i="2"/>
  <c r="Q154" i="2"/>
  <c r="D154" i="2"/>
  <c r="K154" i="2" s="1"/>
  <c r="U14" i="2"/>
  <c r="Q14" i="2"/>
  <c r="D14" i="2"/>
  <c r="K14" i="2" s="1"/>
  <c r="U21" i="2"/>
  <c r="Q21" i="2"/>
  <c r="D21" i="2"/>
  <c r="K21" i="2" s="1"/>
  <c r="U158" i="2"/>
  <c r="Q158" i="2"/>
  <c r="D158" i="2"/>
  <c r="H158" i="2" s="1"/>
  <c r="U30" i="2"/>
  <c r="Q30" i="2"/>
  <c r="D30" i="2"/>
  <c r="K30" i="2" s="1"/>
  <c r="U493" i="2"/>
  <c r="Q493" i="2"/>
  <c r="D493" i="2"/>
  <c r="K493" i="2" s="1"/>
  <c r="U171" i="2"/>
  <c r="Q171" i="2"/>
  <c r="D171" i="2"/>
  <c r="U291" i="2"/>
  <c r="Q291" i="2"/>
  <c r="D291" i="2"/>
  <c r="K291" i="2" s="1"/>
  <c r="U42" i="2"/>
  <c r="Q42" i="2"/>
  <c r="D42" i="2"/>
  <c r="H42" i="2" s="1"/>
  <c r="U301" i="2"/>
  <c r="Q301" i="2"/>
  <c r="D301" i="2"/>
  <c r="H301" i="2" s="1"/>
  <c r="U183" i="2"/>
  <c r="Q183" i="2"/>
  <c r="D183" i="2"/>
  <c r="U592" i="2"/>
  <c r="Q592" i="2"/>
  <c r="D592" i="2"/>
  <c r="K592" i="2" s="1"/>
  <c r="U60" i="2"/>
  <c r="Q60" i="2"/>
  <c r="D60" i="2"/>
  <c r="H60" i="2" s="1"/>
  <c r="U305" i="2"/>
  <c r="Q305" i="2"/>
  <c r="D305" i="2"/>
  <c r="K305" i="2" s="1"/>
  <c r="U201" i="2"/>
  <c r="Q201" i="2"/>
  <c r="D201" i="2"/>
  <c r="K201" i="2" s="1"/>
  <c r="U89" i="2"/>
  <c r="Q89" i="2"/>
  <c r="D89" i="2"/>
  <c r="H89" i="2" s="1"/>
  <c r="U319" i="2"/>
  <c r="Q319" i="2"/>
  <c r="D319" i="2"/>
  <c r="K319" i="2" s="1"/>
  <c r="U430" i="2"/>
  <c r="Q430" i="2"/>
  <c r="D430" i="2"/>
  <c r="K430" i="2" s="1"/>
  <c r="U602" i="2"/>
  <c r="Q602" i="2"/>
  <c r="D602" i="2"/>
  <c r="K602" i="2" s="1"/>
  <c r="U227" i="2"/>
  <c r="Q227" i="2"/>
  <c r="D227" i="2"/>
  <c r="K227" i="2" s="1"/>
  <c r="U441" i="2"/>
  <c r="Q441" i="2"/>
  <c r="D441" i="2"/>
  <c r="K441" i="2" s="1"/>
  <c r="U335" i="2"/>
  <c r="Q335" i="2"/>
  <c r="D335" i="2"/>
  <c r="H335" i="2" s="1"/>
  <c r="U756" i="2"/>
  <c r="Q756" i="2"/>
  <c r="D756" i="2"/>
  <c r="K756" i="2" s="1"/>
  <c r="U456" i="2"/>
  <c r="Q456" i="2"/>
  <c r="D456" i="2"/>
  <c r="K456" i="2" s="1"/>
  <c r="U621" i="2"/>
  <c r="Q621" i="2"/>
  <c r="D621" i="2"/>
  <c r="H621" i="2" s="1"/>
  <c r="U360" i="2"/>
  <c r="W360" i="2" s="1"/>
  <c r="Q360" i="2"/>
  <c r="D360" i="2"/>
  <c r="K360" i="2" s="1"/>
  <c r="U753" i="2"/>
  <c r="Q753" i="2"/>
  <c r="D753" i="2"/>
  <c r="K753" i="2" s="1"/>
  <c r="U470" i="2"/>
  <c r="Q470" i="2"/>
  <c r="D470" i="2"/>
  <c r="H470" i="2" s="1"/>
  <c r="U575" i="2"/>
  <c r="Q575" i="2"/>
  <c r="D575" i="2"/>
  <c r="K575" i="2" s="1"/>
  <c r="U585" i="2"/>
  <c r="Q585" i="2"/>
  <c r="D585" i="2"/>
  <c r="K585" i="2" s="1"/>
  <c r="U735" i="2"/>
  <c r="Q735" i="2"/>
  <c r="D735" i="2"/>
  <c r="H735" i="2" s="1"/>
  <c r="U489" i="2"/>
  <c r="Q489" i="2"/>
  <c r="D489" i="2"/>
  <c r="K489" i="2" s="1"/>
  <c r="U599" i="2"/>
  <c r="Q599" i="2"/>
  <c r="D599" i="2"/>
  <c r="K599" i="2" s="1"/>
  <c r="U750" i="2"/>
  <c r="W750" i="2" s="1"/>
  <c r="Q750" i="2"/>
  <c r="D750" i="2"/>
  <c r="K750" i="2" s="1"/>
  <c r="U416" i="2"/>
  <c r="Q416" i="2"/>
  <c r="D416" i="2"/>
  <c r="H416" i="2" s="1"/>
  <c r="U716" i="2"/>
  <c r="Q716" i="2"/>
  <c r="D716" i="2"/>
  <c r="K716" i="2" s="1"/>
  <c r="U618" i="2"/>
  <c r="Q618" i="2"/>
  <c r="D618" i="2"/>
  <c r="H618" i="2" s="1"/>
  <c r="U275" i="2"/>
  <c r="W275" i="2" s="1"/>
  <c r="Q275" i="2"/>
  <c r="D275" i="2"/>
  <c r="H275" i="2" s="1"/>
  <c r="U426" i="2"/>
  <c r="Q426" i="2"/>
  <c r="D426" i="2"/>
  <c r="K426" i="2" s="1"/>
  <c r="U280" i="2"/>
  <c r="Q280" i="2"/>
  <c r="D280" i="2"/>
  <c r="K280" i="2" s="1"/>
  <c r="U556" i="2"/>
  <c r="Q556" i="2"/>
  <c r="D556" i="2"/>
  <c r="H556" i="2" s="1"/>
  <c r="U284" i="2"/>
  <c r="W284" i="2" s="1"/>
  <c r="Q284" i="2"/>
  <c r="D284" i="2"/>
  <c r="K284" i="2" s="1"/>
  <c r="U433" i="2"/>
  <c r="Q433" i="2"/>
  <c r="D433" i="2"/>
  <c r="K433" i="2" s="1"/>
  <c r="U728" i="2"/>
  <c r="Q728" i="2"/>
  <c r="D728" i="2"/>
  <c r="H728" i="2" s="1"/>
  <c r="U298" i="2"/>
  <c r="Q298" i="2"/>
  <c r="D298" i="2"/>
  <c r="K298" i="2" s="1"/>
  <c r="U567" i="2"/>
  <c r="W567" i="2" s="1"/>
  <c r="Q567" i="2"/>
  <c r="D567" i="2"/>
  <c r="H567" i="2" s="1"/>
  <c r="U445" i="2"/>
  <c r="Q445" i="2"/>
  <c r="D445" i="2"/>
  <c r="H445" i="2" s="1"/>
  <c r="U309" i="2"/>
  <c r="Q309" i="2"/>
  <c r="D309" i="2"/>
  <c r="K309" i="2" s="1"/>
  <c r="U582" i="2"/>
  <c r="Q582" i="2"/>
  <c r="D582" i="2"/>
  <c r="H582" i="2" s="1"/>
  <c r="U462" i="2"/>
  <c r="Q462" i="2"/>
  <c r="D462" i="2"/>
  <c r="H462" i="2" s="1"/>
  <c r="U131" i="2"/>
  <c r="Q131" i="2"/>
  <c r="D131" i="2"/>
  <c r="K131" i="2" s="1"/>
  <c r="U702" i="2"/>
  <c r="Q702" i="2"/>
  <c r="D702" i="2"/>
  <c r="H702" i="2" s="1"/>
  <c r="U328" i="2"/>
  <c r="Q328" i="2"/>
  <c r="D328" i="2"/>
  <c r="H328" i="2" s="1"/>
  <c r="U138" i="2"/>
  <c r="Q138" i="2"/>
  <c r="D138" i="2"/>
  <c r="K138" i="2" s="1"/>
  <c r="U142" i="2"/>
  <c r="Q142" i="2"/>
  <c r="D142" i="2"/>
  <c r="H142" i="2" s="1"/>
  <c r="U147" i="2"/>
  <c r="Q147" i="2"/>
  <c r="D147" i="2"/>
  <c r="H147" i="2" s="1"/>
  <c r="U747" i="2"/>
  <c r="Q747" i="2"/>
  <c r="D747" i="2"/>
  <c r="K747" i="2" s="1"/>
  <c r="U598" i="2"/>
  <c r="Q598" i="2"/>
  <c r="D598" i="2"/>
  <c r="K598" i="2" s="1"/>
  <c r="U155" i="2"/>
  <c r="Q155" i="2"/>
  <c r="D155" i="2"/>
  <c r="H155" i="2" s="1"/>
  <c r="U710" i="2"/>
  <c r="Q710" i="2"/>
  <c r="D710" i="2"/>
  <c r="K710" i="2" s="1"/>
  <c r="U167" i="2"/>
  <c r="Q167" i="2"/>
  <c r="D167" i="2"/>
  <c r="K167" i="2" s="1"/>
  <c r="U486" i="2"/>
  <c r="W486" i="2" s="1"/>
  <c r="Q486" i="2"/>
  <c r="D486" i="2"/>
  <c r="H486" i="2" s="1"/>
  <c r="U354" i="2"/>
  <c r="Q354" i="2"/>
  <c r="D354" i="2"/>
  <c r="K354" i="2" s="1"/>
  <c r="U186" i="2"/>
  <c r="Q186" i="2"/>
  <c r="D186" i="2"/>
  <c r="H186" i="2" s="1"/>
  <c r="U616" i="2"/>
  <c r="Q616" i="2"/>
  <c r="D616" i="2"/>
  <c r="H616" i="2" s="1"/>
  <c r="U725" i="2"/>
  <c r="W725" i="2" s="1"/>
  <c r="Q725" i="2"/>
  <c r="D725" i="2"/>
  <c r="K725" i="2" s="1"/>
  <c r="U215" i="2"/>
  <c r="Q215" i="2"/>
  <c r="D215" i="2"/>
  <c r="H215" i="2" s="1"/>
  <c r="U544" i="2"/>
  <c r="Q544" i="2"/>
  <c r="D544" i="2"/>
  <c r="H544" i="2" s="1"/>
  <c r="U682" i="2"/>
  <c r="Q682" i="2"/>
  <c r="D682" i="2"/>
  <c r="K682" i="2" s="1"/>
  <c r="U552" i="2"/>
  <c r="Q552" i="2"/>
  <c r="D552" i="2"/>
  <c r="H552" i="2" s="1"/>
  <c r="U403" i="2"/>
  <c r="Q403" i="2"/>
  <c r="D403" i="2"/>
  <c r="H403" i="2" s="1"/>
  <c r="U557" i="2"/>
  <c r="Q557" i="2"/>
  <c r="D557" i="2"/>
  <c r="K557" i="2" s="1"/>
  <c r="U694" i="2"/>
  <c r="Q694" i="2"/>
  <c r="D694" i="2"/>
  <c r="K694" i="2" s="1"/>
  <c r="U405" i="2"/>
  <c r="W405" i="2" s="1"/>
  <c r="Q405" i="2"/>
  <c r="D405" i="2"/>
  <c r="H405" i="2" s="1"/>
  <c r="U744" i="2"/>
  <c r="Q744" i="2"/>
  <c r="D744" i="2"/>
  <c r="K744" i="2" s="1"/>
  <c r="U410" i="2"/>
  <c r="Q410" i="2"/>
  <c r="D410" i="2"/>
  <c r="K410" i="2" s="1"/>
  <c r="U570" i="2"/>
  <c r="Q570" i="2"/>
  <c r="D570" i="2"/>
  <c r="H570" i="2" s="1"/>
  <c r="U424" i="2"/>
  <c r="Q424" i="2"/>
  <c r="D424" i="2"/>
  <c r="K424" i="2" s="1"/>
  <c r="U709" i="2"/>
  <c r="Q709" i="2"/>
  <c r="D709" i="2"/>
  <c r="K709" i="2" s="1"/>
  <c r="U436" i="2"/>
  <c r="Q436" i="2"/>
  <c r="D436" i="2"/>
  <c r="H436" i="2" s="1"/>
  <c r="U588" i="2"/>
  <c r="Q588" i="2"/>
  <c r="D588" i="2"/>
  <c r="K588" i="2" s="1"/>
  <c r="U723" i="2"/>
  <c r="W723" i="2" s="1"/>
  <c r="Q723" i="2"/>
  <c r="D723" i="2"/>
  <c r="K723" i="2" s="1"/>
  <c r="U453" i="2"/>
  <c r="Q453" i="2"/>
  <c r="D453" i="2"/>
  <c r="H453" i="2" s="1"/>
  <c r="U9" i="2"/>
  <c r="Q9" i="2"/>
  <c r="D9" i="2"/>
  <c r="K9" i="2" s="1"/>
  <c r="U18" i="2"/>
  <c r="Q18" i="2"/>
  <c r="D18" i="2"/>
  <c r="H18" i="2" s="1"/>
  <c r="U258" i="2"/>
  <c r="Q258" i="2"/>
  <c r="D258" i="2"/>
  <c r="H258" i="2" s="1"/>
  <c r="U263" i="2"/>
  <c r="Q263" i="2"/>
  <c r="D263" i="2"/>
  <c r="K263" i="2" s="1"/>
  <c r="U36" i="2"/>
  <c r="Q36" i="2"/>
  <c r="D36" i="2"/>
  <c r="K36" i="2" s="1"/>
  <c r="U267" i="2"/>
  <c r="Q267" i="2"/>
  <c r="D267" i="2"/>
  <c r="H267" i="2" s="1"/>
  <c r="U613" i="2"/>
  <c r="Q613" i="2"/>
  <c r="D613" i="2"/>
  <c r="K613" i="2" s="1"/>
  <c r="U670" i="2"/>
  <c r="Q670" i="2"/>
  <c r="D670" i="2"/>
  <c r="K670" i="2" s="1"/>
  <c r="U273" i="2"/>
  <c r="Q273" i="2"/>
  <c r="D273" i="2"/>
  <c r="H273" i="2" s="1"/>
  <c r="U480" i="2"/>
  <c r="Q480" i="2"/>
  <c r="D480" i="2"/>
  <c r="K480" i="2" s="1"/>
  <c r="U68" i="2"/>
  <c r="W68" i="2" s="1"/>
  <c r="Q68" i="2"/>
  <c r="D68" i="2"/>
  <c r="K68" i="2" s="1"/>
  <c r="U282" i="2"/>
  <c r="Q282" i="2"/>
  <c r="D282" i="2"/>
  <c r="H282" i="2" s="1"/>
  <c r="U678" i="2"/>
  <c r="Q678" i="2"/>
  <c r="D678" i="2"/>
  <c r="K678" i="2" s="1"/>
  <c r="U741" i="2"/>
  <c r="Q741" i="2"/>
  <c r="D741" i="2"/>
  <c r="K741" i="2" s="1"/>
  <c r="U293" i="2"/>
  <c r="W293" i="2" s="1"/>
  <c r="Q293" i="2"/>
  <c r="D293" i="2"/>
  <c r="H293" i="2" s="1"/>
  <c r="U529" i="2"/>
  <c r="Q529" i="2"/>
  <c r="D529" i="2"/>
  <c r="K529" i="2" s="1"/>
  <c r="U683" i="2"/>
  <c r="Q683" i="2"/>
  <c r="D683" i="2"/>
  <c r="K683" i="2" s="1"/>
  <c r="U532" i="2"/>
  <c r="Q532" i="2"/>
  <c r="D532" i="2"/>
  <c r="H532" i="2" s="1"/>
  <c r="U311" i="2"/>
  <c r="Q311" i="2"/>
  <c r="D311" i="2"/>
  <c r="K311" i="2" s="1"/>
  <c r="U537" i="2"/>
  <c r="Q537" i="2"/>
  <c r="D537" i="2"/>
  <c r="K537" i="2" s="1"/>
  <c r="U695" i="2"/>
  <c r="Q695" i="2"/>
  <c r="D695" i="2"/>
  <c r="H695" i="2" s="1"/>
  <c r="U549" i="2"/>
  <c r="Q549" i="2"/>
  <c r="D549" i="2"/>
  <c r="K549" i="2" s="1"/>
  <c r="U343" i="2"/>
  <c r="Q343" i="2"/>
  <c r="D343" i="2"/>
  <c r="K343" i="2" s="1"/>
  <c r="U561" i="2"/>
  <c r="Q561" i="2"/>
  <c r="D561" i="2"/>
  <c r="H561" i="2" s="1"/>
  <c r="U715" i="2"/>
  <c r="Q715" i="2"/>
  <c r="D715" i="2"/>
  <c r="K715" i="2" s="1"/>
  <c r="U578" i="2"/>
  <c r="Q578" i="2"/>
  <c r="D578" i="2"/>
  <c r="J578" i="2" s="1"/>
  <c r="U385" i="2"/>
  <c r="Q385" i="2"/>
  <c r="D385" i="2"/>
  <c r="H385" i="2" s="1"/>
  <c r="U390" i="2"/>
  <c r="Q390" i="2"/>
  <c r="D390" i="2"/>
  <c r="K390" i="2" s="1"/>
  <c r="U393" i="2"/>
  <c r="Q393" i="2"/>
  <c r="D393" i="2"/>
  <c r="K393" i="2" s="1"/>
  <c r="U654" i="2"/>
  <c r="Q654" i="2"/>
  <c r="D654" i="2"/>
  <c r="H654" i="2" s="1"/>
  <c r="U400" i="2"/>
  <c r="Q400" i="2"/>
  <c r="D400" i="2"/>
  <c r="K400" i="2" s="1"/>
  <c r="U737" i="2"/>
  <c r="Q737" i="2"/>
  <c r="D737" i="2"/>
  <c r="K737" i="2" s="1"/>
  <c r="U657" i="2"/>
  <c r="Q657" i="2"/>
  <c r="D657" i="2"/>
  <c r="H657" i="2" s="1"/>
  <c r="U408" i="2"/>
  <c r="Q408" i="2"/>
  <c r="D408" i="2"/>
  <c r="K408" i="2" s="1"/>
  <c r="U606" i="2"/>
  <c r="Q606" i="2"/>
  <c r="D606" i="2"/>
  <c r="K606" i="2" s="1"/>
  <c r="U663" i="2"/>
  <c r="Q663" i="2"/>
  <c r="D663" i="2"/>
  <c r="H663" i="2" s="1"/>
  <c r="U419" i="2"/>
  <c r="Q419" i="2"/>
  <c r="D419" i="2"/>
  <c r="K419" i="2" s="1"/>
  <c r="U676" i="2"/>
  <c r="Q676" i="2"/>
  <c r="D676" i="2"/>
  <c r="K676" i="2" s="1"/>
  <c r="U438" i="2"/>
  <c r="Q438" i="2"/>
  <c r="D438" i="2"/>
  <c r="H438" i="2" s="1"/>
  <c r="U136" i="2"/>
  <c r="Q136" i="2"/>
  <c r="D136" i="2"/>
  <c r="K136" i="2" s="1"/>
  <c r="U688" i="2"/>
  <c r="Q688" i="2"/>
  <c r="D688" i="2"/>
  <c r="K688" i="2" s="1"/>
  <c r="U144" i="2"/>
  <c r="Q144" i="2"/>
  <c r="D144" i="2"/>
  <c r="H144" i="2" s="1"/>
  <c r="U163" i="2"/>
  <c r="Q163" i="2"/>
  <c r="D163" i="2"/>
  <c r="K163" i="2" s="1"/>
  <c r="U467" i="2"/>
  <c r="Q467" i="2"/>
  <c r="D467" i="2"/>
  <c r="K467" i="2" s="1"/>
  <c r="U704" i="2"/>
  <c r="Q704" i="2"/>
  <c r="D704" i="2"/>
  <c r="H704" i="2" s="1"/>
  <c r="U510" i="2"/>
  <c r="Q510" i="2"/>
  <c r="D510" i="2"/>
  <c r="K510" i="2" s="1"/>
  <c r="U195" i="2"/>
  <c r="Q195" i="2"/>
  <c r="D195" i="2"/>
  <c r="K195" i="2" s="1"/>
  <c r="U516" i="2"/>
  <c r="Q516" i="2"/>
  <c r="D516" i="2"/>
  <c r="H516" i="2" s="1"/>
  <c r="U520" i="2"/>
  <c r="Q520" i="2"/>
  <c r="D520" i="2"/>
  <c r="K520" i="2" s="1"/>
  <c r="U525" i="2"/>
  <c r="Q525" i="2"/>
  <c r="D525" i="2"/>
  <c r="K525" i="2" s="1"/>
  <c r="U535" i="2"/>
  <c r="Q535" i="2"/>
  <c r="D535" i="2"/>
  <c r="H535" i="2" s="1"/>
  <c r="U546" i="2"/>
  <c r="Q546" i="2"/>
  <c r="D546" i="2"/>
  <c r="K546" i="2" s="1"/>
  <c r="U731" i="2"/>
  <c r="Q731" i="2"/>
  <c r="D731" i="2"/>
  <c r="K731" i="2" s="1"/>
  <c r="U564" i="2"/>
  <c r="Q564" i="2"/>
  <c r="D564" i="2"/>
  <c r="H564" i="2" s="1"/>
  <c r="U636" i="2"/>
  <c r="Q636" i="2"/>
  <c r="D636" i="2"/>
  <c r="K636" i="2" s="1"/>
  <c r="U641" i="2"/>
  <c r="Q641" i="2"/>
  <c r="D641" i="2"/>
  <c r="K641" i="2" s="1"/>
  <c r="U644" i="2"/>
  <c r="Q644" i="2"/>
  <c r="D644" i="2"/>
  <c r="H644" i="2" s="1"/>
  <c r="U260" i="2"/>
  <c r="Q260" i="2"/>
  <c r="D260" i="2"/>
  <c r="K260" i="2" s="1"/>
  <c r="U594" i="2"/>
  <c r="Q594" i="2"/>
  <c r="D594" i="2"/>
  <c r="K594" i="2" s="1"/>
  <c r="U651" i="2"/>
  <c r="Q651" i="2"/>
  <c r="D651" i="2"/>
  <c r="H651" i="2" s="1"/>
  <c r="U270" i="2"/>
  <c r="Q270" i="2"/>
  <c r="D270" i="2"/>
  <c r="K270" i="2" s="1"/>
  <c r="U659" i="2"/>
  <c r="Q659" i="2"/>
  <c r="D659" i="2"/>
  <c r="K659" i="2" s="1"/>
  <c r="U288" i="2"/>
  <c r="Q288" i="2"/>
  <c r="D288" i="2"/>
  <c r="H288" i="2" s="1"/>
  <c r="U672" i="2"/>
  <c r="Q672" i="2"/>
  <c r="D672" i="2"/>
  <c r="K672" i="2" s="1"/>
  <c r="U322" i="2"/>
  <c r="Q322" i="2"/>
  <c r="D322" i="2"/>
  <c r="K322" i="2" s="1"/>
  <c r="U690" i="2"/>
  <c r="Q690" i="2"/>
  <c r="D690" i="2"/>
  <c r="H690" i="2" s="1"/>
  <c r="U387" i="2"/>
  <c r="Q387" i="2"/>
  <c r="D387" i="2"/>
  <c r="K387" i="2" s="1"/>
  <c r="U719" i="2"/>
  <c r="Q719" i="2"/>
  <c r="D719" i="2"/>
  <c r="K719" i="2" s="1"/>
  <c r="U395" i="2"/>
  <c r="Q395" i="2"/>
  <c r="D395" i="2"/>
  <c r="H395" i="2" s="1"/>
  <c r="U413" i="2"/>
  <c r="Q413" i="2"/>
  <c r="D413" i="2"/>
  <c r="K413" i="2" s="1"/>
  <c r="U446" i="2"/>
  <c r="Q446" i="2"/>
  <c r="D446" i="2"/>
  <c r="H446" i="2" s="1"/>
  <c r="U513" i="2"/>
  <c r="Q513" i="2"/>
  <c r="D513" i="2"/>
  <c r="H513" i="2" s="1"/>
  <c r="U521" i="2"/>
  <c r="Q521" i="2"/>
  <c r="D521" i="2"/>
  <c r="K521" i="2" s="1"/>
  <c r="U539" i="2"/>
  <c r="Q539" i="2"/>
  <c r="D539" i="2"/>
  <c r="H539" i="2" s="1"/>
  <c r="U572" i="2"/>
  <c r="Q572" i="2"/>
  <c r="D572" i="2"/>
  <c r="K572" i="2" s="1"/>
  <c r="U639" i="2"/>
  <c r="Q639" i="2"/>
  <c r="D639" i="2"/>
  <c r="K639" i="2" s="1"/>
  <c r="U647" i="2"/>
  <c r="Q647" i="2"/>
  <c r="D647" i="2"/>
  <c r="H647" i="2" s="1"/>
  <c r="U666" i="2"/>
  <c r="Q666" i="2"/>
  <c r="D666" i="2"/>
  <c r="H666" i="2" s="1"/>
  <c r="U699" i="2"/>
  <c r="Q699" i="2"/>
  <c r="D699" i="2"/>
  <c r="K699" i="2" s="1"/>
  <c r="U3" i="2"/>
  <c r="Q3" i="2"/>
  <c r="D3" i="2"/>
  <c r="H3" i="2" s="1"/>
  <c r="U130" i="2"/>
  <c r="Q130" i="2"/>
  <c r="D130" i="2"/>
  <c r="K130" i="2" s="1"/>
  <c r="U255" i="2"/>
  <c r="Q255" i="2"/>
  <c r="D255" i="2"/>
  <c r="K255" i="2" s="1"/>
  <c r="U382" i="2"/>
  <c r="Q382" i="2"/>
  <c r="D382" i="2"/>
  <c r="K382" i="2" s="1"/>
  <c r="U507" i="2"/>
  <c r="Q507" i="2"/>
  <c r="D507" i="2"/>
  <c r="H507" i="2" s="1"/>
  <c r="U634" i="2"/>
  <c r="Q634" i="2"/>
  <c r="D634" i="2"/>
  <c r="K634" i="2" s="1"/>
  <c r="U125" i="2"/>
  <c r="Q125" i="2"/>
  <c r="D125" i="2"/>
  <c r="K125" i="2" s="1"/>
  <c r="U124" i="2"/>
  <c r="Q124" i="2"/>
  <c r="D124" i="2"/>
  <c r="K124" i="2" s="1"/>
  <c r="U106" i="2"/>
  <c r="Q106" i="2"/>
  <c r="D106" i="2"/>
  <c r="H106" i="2" s="1"/>
  <c r="U121" i="2"/>
  <c r="Q121" i="2"/>
  <c r="D121" i="2"/>
  <c r="K121" i="2" s="1"/>
  <c r="U88" i="2"/>
  <c r="Q88" i="2"/>
  <c r="D88" i="2"/>
  <c r="K88" i="2" s="1"/>
  <c r="U100" i="2"/>
  <c r="Q100" i="2"/>
  <c r="D100" i="2"/>
  <c r="K100" i="2" s="1"/>
  <c r="U118" i="2"/>
  <c r="Q118" i="2"/>
  <c r="D118" i="2"/>
  <c r="K118" i="2" s="1"/>
  <c r="U253" i="2"/>
  <c r="Q253" i="2"/>
  <c r="D253" i="2"/>
  <c r="K253" i="2" s="1"/>
  <c r="U73" i="2"/>
  <c r="Q73" i="2"/>
  <c r="D73" i="2"/>
  <c r="K73" i="2" s="1"/>
  <c r="U80" i="2"/>
  <c r="Q80" i="2"/>
  <c r="D80" i="2"/>
  <c r="K80" i="2" s="1"/>
  <c r="U97" i="2"/>
  <c r="Q97" i="2"/>
  <c r="D97" i="2"/>
  <c r="K97" i="2" s="1"/>
  <c r="U113" i="2"/>
  <c r="Q113" i="2"/>
  <c r="D113" i="2"/>
  <c r="K113" i="2" s="1"/>
  <c r="U248" i="2"/>
  <c r="Q248" i="2"/>
  <c r="D248" i="2"/>
  <c r="K248" i="2" s="1"/>
  <c r="U232" i="2"/>
  <c r="Q232" i="2"/>
  <c r="D232" i="2"/>
  <c r="K232" i="2" s="1"/>
  <c r="U245" i="2"/>
  <c r="Q245" i="2"/>
  <c r="D245" i="2"/>
  <c r="K245" i="2" s="1"/>
  <c r="U50" i="2"/>
  <c r="Q50" i="2"/>
  <c r="D50" i="2"/>
  <c r="K50" i="2" s="1"/>
  <c r="U62" i="2"/>
  <c r="Q62" i="2"/>
  <c r="D62" i="2"/>
  <c r="K62" i="2" s="1"/>
  <c r="U77" i="2"/>
  <c r="Q77" i="2"/>
  <c r="D77" i="2"/>
  <c r="K77" i="2" s="1"/>
  <c r="U92" i="2"/>
  <c r="Q92" i="2"/>
  <c r="D92" i="2"/>
  <c r="K92" i="2" s="1"/>
  <c r="U110" i="2"/>
  <c r="Q110" i="2"/>
  <c r="D110" i="2"/>
  <c r="K110" i="2" s="1"/>
  <c r="U212" i="2"/>
  <c r="Q212" i="2"/>
  <c r="D212" i="2"/>
  <c r="K212" i="2" s="1"/>
  <c r="U224" i="2"/>
  <c r="Q224" i="2"/>
  <c r="D224" i="2"/>
  <c r="K224" i="2" s="1"/>
  <c r="U377" i="2"/>
  <c r="Q377" i="2"/>
  <c r="D377" i="2"/>
  <c r="K377" i="2" s="1"/>
  <c r="U242" i="2"/>
  <c r="Q242" i="2"/>
  <c r="D242" i="2"/>
  <c r="K242" i="2" s="1"/>
  <c r="U376" i="2"/>
  <c r="Q376" i="2"/>
  <c r="D376" i="2"/>
  <c r="H376" i="2" s="1"/>
  <c r="U40" i="2"/>
  <c r="Q40" i="2"/>
  <c r="D40" i="2"/>
  <c r="K40" i="2" s="1"/>
  <c r="U47" i="2"/>
  <c r="Q47" i="2"/>
  <c r="D47" i="2"/>
  <c r="K47" i="2" s="1"/>
  <c r="U55" i="2"/>
  <c r="Q55" i="2"/>
  <c r="D55" i="2"/>
  <c r="H55" i="2" s="1"/>
  <c r="U199" i="2"/>
  <c r="Q199" i="2"/>
  <c r="D199" i="2"/>
  <c r="K199" i="2" s="1"/>
  <c r="U67" i="2"/>
  <c r="Q67" i="2"/>
  <c r="D67" i="2"/>
  <c r="H67" i="2" s="1"/>
  <c r="U208" i="2"/>
  <c r="Q208" i="2"/>
  <c r="D208" i="2"/>
  <c r="H208" i="2" s="1"/>
  <c r="U85" i="2"/>
  <c r="Q85" i="2"/>
  <c r="D85" i="2"/>
  <c r="K85" i="2" s="1"/>
  <c r="U223" i="2"/>
  <c r="Q223" i="2"/>
  <c r="D223" i="2"/>
  <c r="K223" i="2" s="1"/>
  <c r="U107" i="2"/>
  <c r="Q107" i="2"/>
  <c r="D107" i="2"/>
  <c r="H107" i="2" s="1"/>
  <c r="U239" i="2"/>
  <c r="Q239" i="2"/>
  <c r="D239" i="2"/>
  <c r="K239" i="2" s="1"/>
  <c r="U356" i="2"/>
  <c r="Q356" i="2"/>
  <c r="D356" i="2"/>
  <c r="H356" i="2" s="1"/>
  <c r="U373" i="2"/>
  <c r="Q373" i="2"/>
  <c r="D373" i="2"/>
  <c r="H373" i="2" s="1"/>
  <c r="U176" i="2"/>
  <c r="Q176" i="2"/>
  <c r="D176" i="2"/>
  <c r="K176" i="2" s="1"/>
  <c r="U188" i="2"/>
  <c r="Q188" i="2"/>
  <c r="D188" i="2"/>
  <c r="H188" i="2" s="1"/>
  <c r="U338" i="2"/>
  <c r="Q338" i="2"/>
  <c r="D338" i="2"/>
  <c r="H338" i="2" s="1"/>
  <c r="U505" i="2"/>
  <c r="Q505" i="2"/>
  <c r="D505" i="2"/>
  <c r="K505" i="2" s="1"/>
  <c r="U205" i="2"/>
  <c r="Q205" i="2"/>
  <c r="D205" i="2"/>
  <c r="K205" i="2" s="1"/>
  <c r="U350" i="2"/>
  <c r="Q350" i="2"/>
  <c r="D350" i="2"/>
  <c r="H350" i="2" s="1"/>
  <c r="U220" i="2"/>
  <c r="Q220" i="2"/>
  <c r="D220" i="2"/>
  <c r="K220" i="2" s="1"/>
  <c r="U370" i="2"/>
  <c r="Q370" i="2"/>
  <c r="D370" i="2"/>
  <c r="H370" i="2" s="1"/>
  <c r="U236" i="2"/>
  <c r="Q236" i="2"/>
  <c r="D236" i="2"/>
  <c r="H236" i="2" s="1"/>
  <c r="U25" i="2"/>
  <c r="Q25" i="2"/>
  <c r="D25" i="2"/>
  <c r="K25" i="2" s="1"/>
  <c r="U502" i="2"/>
  <c r="Q502" i="2"/>
  <c r="D502" i="2"/>
  <c r="K502" i="2" s="1"/>
  <c r="U28" i="2"/>
  <c r="Q28" i="2"/>
  <c r="D28" i="2"/>
  <c r="H28" i="2" s="1"/>
  <c r="U34" i="2"/>
  <c r="Q34" i="2"/>
  <c r="D34" i="2"/>
  <c r="K34" i="2" s="1"/>
  <c r="U44" i="2"/>
  <c r="Q44" i="2"/>
  <c r="D44" i="2"/>
  <c r="H44" i="2" s="1"/>
  <c r="U56" i="2"/>
  <c r="Q56" i="2"/>
  <c r="D56" i="2"/>
  <c r="H56" i="2" s="1"/>
  <c r="U76" i="2"/>
  <c r="Q76" i="2"/>
  <c r="D76" i="2"/>
  <c r="H76" i="2" s="1"/>
  <c r="U323" i="2"/>
  <c r="Q323" i="2"/>
  <c r="D323" i="2"/>
  <c r="K323" i="2" s="1"/>
  <c r="U103" i="2"/>
  <c r="Q103" i="2"/>
  <c r="D103" i="2"/>
  <c r="H103" i="2" s="1"/>
  <c r="U334" i="2"/>
  <c r="Q334" i="2"/>
  <c r="D334" i="2"/>
  <c r="H334" i="2" s="1"/>
  <c r="U482" i="2"/>
  <c r="Q482" i="2"/>
  <c r="D482" i="2"/>
  <c r="K482" i="2" s="1"/>
  <c r="U347" i="2"/>
  <c r="Q347" i="2"/>
  <c r="D347" i="2"/>
  <c r="H347" i="2" s="1"/>
  <c r="U166" i="2"/>
  <c r="Q166" i="2"/>
  <c r="D166" i="2"/>
  <c r="H166" i="2" s="1"/>
  <c r="U499" i="2"/>
  <c r="Q499" i="2"/>
  <c r="D499" i="2"/>
  <c r="K499" i="2" s="1"/>
  <c r="U175" i="2"/>
  <c r="Q175" i="2"/>
  <c r="D175" i="2"/>
  <c r="H175" i="2" s="1"/>
  <c r="U367" i="2"/>
  <c r="Q367" i="2"/>
  <c r="D367" i="2"/>
  <c r="K367" i="2" s="1"/>
  <c r="U181" i="2"/>
  <c r="Q181" i="2"/>
  <c r="D181" i="2"/>
  <c r="H181" i="2" s="1"/>
  <c r="U191" i="2"/>
  <c r="Q191" i="2"/>
  <c r="D191" i="2"/>
  <c r="H191" i="2" s="1"/>
  <c r="U209" i="2"/>
  <c r="Q209" i="2"/>
  <c r="D209" i="2"/>
  <c r="K209" i="2" s="1"/>
  <c r="U466" i="2"/>
  <c r="Q466" i="2"/>
  <c r="D466" i="2"/>
  <c r="K466" i="2" s="1"/>
  <c r="U631" i="2"/>
  <c r="Q631" i="2"/>
  <c r="D631" i="2"/>
  <c r="H631" i="2" s="1"/>
  <c r="U235" i="2"/>
  <c r="Q235" i="2"/>
  <c r="D235" i="2"/>
  <c r="H235" i="2" s="1"/>
  <c r="U302" i="2"/>
  <c r="Q302" i="2"/>
  <c r="D302" i="2"/>
  <c r="H302" i="2" s="1"/>
  <c r="U476" i="2"/>
  <c r="Q476" i="2"/>
  <c r="D476" i="2"/>
  <c r="U316" i="2"/>
  <c r="Q316" i="2"/>
  <c r="D316" i="2"/>
  <c r="H316" i="2" s="1"/>
  <c r="U331" i="2"/>
  <c r="Q331" i="2"/>
  <c r="D331" i="2"/>
  <c r="K331" i="2" s="1"/>
  <c r="U496" i="2"/>
  <c r="Q496" i="2"/>
  <c r="D496" i="2"/>
  <c r="H496" i="2" s="1"/>
  <c r="U626" i="2"/>
  <c r="Q626" i="2"/>
  <c r="D626" i="2"/>
  <c r="H626" i="2" s="1"/>
  <c r="U344" i="2"/>
  <c r="Q344" i="2"/>
  <c r="D344" i="2"/>
  <c r="K344" i="2" s="1"/>
  <c r="U364" i="2"/>
  <c r="Q364" i="2"/>
  <c r="D364" i="2"/>
  <c r="H364" i="2" s="1"/>
  <c r="U449" i="2"/>
  <c r="Q449" i="2"/>
  <c r="D449" i="2"/>
  <c r="H449" i="2" s="1"/>
  <c r="U610" i="2"/>
  <c r="Q610" i="2"/>
  <c r="D610" i="2"/>
  <c r="H610" i="2" s="1"/>
  <c r="U460" i="2"/>
  <c r="Q460" i="2"/>
  <c r="D460" i="2"/>
  <c r="K460" i="2" s="1"/>
  <c r="U473" i="2"/>
  <c r="Q473" i="2"/>
  <c r="D473" i="2"/>
  <c r="K473" i="2" s="1"/>
  <c r="U151" i="2"/>
  <c r="Q151" i="2"/>
  <c r="D151" i="2"/>
  <c r="K151" i="2" s="1"/>
  <c r="U625" i="2"/>
  <c r="Q625" i="2"/>
  <c r="D625" i="2"/>
  <c r="H625" i="2" s="1"/>
  <c r="U5" i="2"/>
  <c r="Q5" i="2"/>
  <c r="D5" i="2"/>
  <c r="H5" i="2" s="1"/>
  <c r="U13" i="2"/>
  <c r="Q13" i="2"/>
  <c r="D13" i="2"/>
  <c r="K13" i="2" s="1"/>
  <c r="U16" i="2"/>
  <c r="Q16" i="2"/>
  <c r="D16" i="2"/>
  <c r="K16" i="2" s="1"/>
  <c r="U152" i="2"/>
  <c r="Q152" i="2"/>
  <c r="D152" i="2"/>
  <c r="H152" i="2" s="1"/>
  <c r="U22" i="2"/>
  <c r="Q22" i="2"/>
  <c r="D22" i="2"/>
  <c r="K22" i="2" s="1"/>
  <c r="U160" i="2"/>
  <c r="Q160" i="2"/>
  <c r="D160" i="2"/>
  <c r="H160" i="2" s="1"/>
  <c r="U31" i="2"/>
  <c r="Q31" i="2"/>
  <c r="D31" i="2"/>
  <c r="H31" i="2" s="1"/>
  <c r="U491" i="2"/>
  <c r="Q491" i="2"/>
  <c r="D491" i="2"/>
  <c r="H491" i="2" s="1"/>
  <c r="U172" i="2"/>
  <c r="Q172" i="2"/>
  <c r="D172" i="2"/>
  <c r="K172" i="2" s="1"/>
  <c r="U292" i="2"/>
  <c r="Q292" i="2"/>
  <c r="D292" i="2"/>
  <c r="K292" i="2" s="1"/>
  <c r="U43" i="2"/>
  <c r="Q43" i="2"/>
  <c r="D43" i="2"/>
  <c r="H43" i="2" s="1"/>
  <c r="U299" i="2"/>
  <c r="Q299" i="2"/>
  <c r="D299" i="2"/>
  <c r="H299" i="2" s="1"/>
  <c r="U182" i="2"/>
  <c r="Q182" i="2"/>
  <c r="D182" i="2"/>
  <c r="K182" i="2" s="1"/>
  <c r="U590" i="2"/>
  <c r="Q590" i="2"/>
  <c r="D590" i="2"/>
  <c r="K590" i="2" s="1"/>
  <c r="U61" i="2"/>
  <c r="Q61" i="2"/>
  <c r="D61" i="2"/>
  <c r="H61" i="2" s="1"/>
  <c r="U307" i="2"/>
  <c r="Q307" i="2"/>
  <c r="D307" i="2"/>
  <c r="K307" i="2" s="1"/>
  <c r="U202" i="2"/>
  <c r="Q202" i="2"/>
  <c r="D202" i="2"/>
  <c r="K202" i="2" s="1"/>
  <c r="U91" i="2"/>
  <c r="Q91" i="2"/>
  <c r="D91" i="2"/>
  <c r="H91" i="2" s="1"/>
  <c r="U317" i="2"/>
  <c r="Q317" i="2"/>
  <c r="D317" i="2"/>
  <c r="K317" i="2" s="1"/>
  <c r="U428" i="2"/>
  <c r="Q428" i="2"/>
  <c r="D428" i="2"/>
  <c r="K428" i="2" s="1"/>
  <c r="U604" i="2"/>
  <c r="Q604" i="2"/>
  <c r="D604" i="2"/>
  <c r="H604" i="2" s="1"/>
  <c r="U229" i="2"/>
  <c r="Q229" i="2"/>
  <c r="D229" i="2"/>
  <c r="K229" i="2" s="1"/>
  <c r="U442" i="2"/>
  <c r="Q442" i="2"/>
  <c r="D442" i="2"/>
  <c r="K442" i="2" s="1"/>
  <c r="U337" i="2"/>
  <c r="Q337" i="2"/>
  <c r="D337" i="2"/>
  <c r="H337" i="2" s="1"/>
  <c r="U757" i="2"/>
  <c r="Q757" i="2"/>
  <c r="D757" i="2"/>
  <c r="K757" i="2" s="1"/>
  <c r="U457" i="2"/>
  <c r="Q457" i="2"/>
  <c r="D457" i="2"/>
  <c r="K457" i="2" s="1"/>
  <c r="U622" i="2"/>
  <c r="Q622" i="2"/>
  <c r="D622" i="2"/>
  <c r="H622" i="2" s="1"/>
  <c r="U361" i="2"/>
  <c r="Q361" i="2"/>
  <c r="D361" i="2"/>
  <c r="K361" i="2" s="1"/>
  <c r="U752" i="2"/>
  <c r="Q752" i="2"/>
  <c r="D752" i="2"/>
  <c r="K752" i="2" s="1"/>
  <c r="U472" i="2"/>
  <c r="Q472" i="2"/>
  <c r="D472" i="2"/>
  <c r="H472" i="2" s="1"/>
  <c r="U577" i="2"/>
  <c r="Q577" i="2"/>
  <c r="D577" i="2"/>
  <c r="K577" i="2" s="1"/>
  <c r="U586" i="2"/>
  <c r="Q586" i="2"/>
  <c r="D586" i="2"/>
  <c r="K586" i="2" s="1"/>
  <c r="U736" i="2"/>
  <c r="Q736" i="2"/>
  <c r="D736" i="2"/>
  <c r="H736" i="2" s="1"/>
  <c r="U490" i="2"/>
  <c r="Q490" i="2"/>
  <c r="D490" i="2"/>
  <c r="K490" i="2" s="1"/>
  <c r="U601" i="2"/>
  <c r="Q601" i="2"/>
  <c r="D601" i="2"/>
  <c r="H601" i="2" s="1"/>
  <c r="U751" i="2"/>
  <c r="Q751" i="2"/>
  <c r="D751" i="2"/>
  <c r="H751" i="2" s="1"/>
  <c r="U418" i="2"/>
  <c r="Q418" i="2"/>
  <c r="D418" i="2"/>
  <c r="K418" i="2" s="1"/>
  <c r="U718" i="2"/>
  <c r="Q718" i="2"/>
  <c r="D718" i="2"/>
  <c r="K718" i="2" s="1"/>
  <c r="U617" i="2"/>
  <c r="Q617" i="2"/>
  <c r="D617" i="2"/>
  <c r="H617" i="2" s="1"/>
  <c r="U277" i="2"/>
  <c r="Q277" i="2"/>
  <c r="D277" i="2"/>
  <c r="K277" i="2" s="1"/>
  <c r="U427" i="2"/>
  <c r="Q427" i="2"/>
  <c r="D427" i="2"/>
  <c r="K427" i="2" s="1"/>
  <c r="U278" i="2"/>
  <c r="Q278" i="2"/>
  <c r="D278" i="2"/>
  <c r="H278" i="2" s="1"/>
  <c r="U554" i="2"/>
  <c r="Q554" i="2"/>
  <c r="D554" i="2"/>
  <c r="H554" i="2" s="1"/>
  <c r="U286" i="2"/>
  <c r="Q286" i="2"/>
  <c r="D286" i="2"/>
  <c r="K286" i="2" s="1"/>
  <c r="U431" i="2"/>
  <c r="Q431" i="2"/>
  <c r="D431" i="2"/>
  <c r="H431" i="2" s="1"/>
  <c r="U730" i="2"/>
  <c r="Q730" i="2"/>
  <c r="D730" i="2"/>
  <c r="K730" i="2" s="1"/>
  <c r="U296" i="2"/>
  <c r="Q296" i="2"/>
  <c r="D296" i="2"/>
  <c r="K296" i="2" s="1"/>
  <c r="U568" i="2"/>
  <c r="Q568" i="2"/>
  <c r="D568" i="2"/>
  <c r="H568" i="2" s="1"/>
  <c r="U443" i="2"/>
  <c r="Q443" i="2"/>
  <c r="D443" i="2"/>
  <c r="K443" i="2" s="1"/>
  <c r="U310" i="2"/>
  <c r="Q310" i="2"/>
  <c r="D310" i="2"/>
  <c r="H310" i="2" s="1"/>
  <c r="U581" i="2"/>
  <c r="Q581" i="2"/>
  <c r="D581" i="2"/>
  <c r="H581" i="2" s="1"/>
  <c r="U461" i="2"/>
  <c r="Q461" i="2"/>
  <c r="D461" i="2"/>
  <c r="K461" i="2" s="1"/>
  <c r="U133" i="2"/>
  <c r="Q133" i="2"/>
  <c r="D133" i="2"/>
  <c r="H133" i="2" s="1"/>
  <c r="U701" i="2"/>
  <c r="Q701" i="2"/>
  <c r="D701" i="2"/>
  <c r="H701" i="2" s="1"/>
  <c r="U326" i="2"/>
  <c r="Q326" i="2"/>
  <c r="D326" i="2"/>
  <c r="K326" i="2" s="1"/>
  <c r="U139" i="2"/>
  <c r="Q139" i="2"/>
  <c r="D139" i="2"/>
  <c r="H139" i="2" s="1"/>
  <c r="U140" i="2"/>
  <c r="Q140" i="2"/>
  <c r="D140" i="2"/>
  <c r="H140" i="2" s="1"/>
  <c r="U148" i="2"/>
  <c r="Q148" i="2"/>
  <c r="D148" i="2"/>
  <c r="K148" i="2" s="1"/>
  <c r="U748" i="2"/>
  <c r="Q748" i="2"/>
  <c r="D748" i="2"/>
  <c r="H748" i="2" s="1"/>
  <c r="U596" i="2"/>
  <c r="Q596" i="2"/>
  <c r="D596" i="2"/>
  <c r="H596" i="2" s="1"/>
  <c r="U157" i="2"/>
  <c r="Q157" i="2"/>
  <c r="D157" i="2"/>
  <c r="K157" i="2" s="1"/>
  <c r="U712" i="2"/>
  <c r="Q712" i="2"/>
  <c r="D712" i="2"/>
  <c r="K712" i="2" s="1"/>
  <c r="U169" i="2"/>
  <c r="Q169" i="2"/>
  <c r="D169" i="2"/>
  <c r="H169" i="2" s="1"/>
  <c r="U487" i="2"/>
  <c r="Q487" i="2"/>
  <c r="D487" i="2"/>
  <c r="K487" i="2" s="1"/>
  <c r="U353" i="2"/>
  <c r="Q353" i="2"/>
  <c r="D353" i="2"/>
  <c r="H353" i="2" s="1"/>
  <c r="U185" i="2"/>
  <c r="Q185" i="2"/>
  <c r="D185" i="2"/>
  <c r="H185" i="2" s="1"/>
  <c r="U614" i="2"/>
  <c r="Q614" i="2"/>
  <c r="D614" i="2"/>
  <c r="K614" i="2" s="1"/>
  <c r="U727" i="2"/>
  <c r="Q727" i="2"/>
  <c r="D727" i="2"/>
  <c r="U217" i="2"/>
  <c r="Q217" i="2"/>
  <c r="D217" i="2"/>
  <c r="H217" i="2" s="1"/>
  <c r="U542" i="2"/>
  <c r="Q542" i="2"/>
  <c r="D542" i="2"/>
  <c r="K542" i="2" s="1"/>
  <c r="U680" i="2"/>
  <c r="Q680" i="2"/>
  <c r="D680" i="2"/>
  <c r="K680" i="2" s="1"/>
  <c r="U553" i="2"/>
  <c r="Q553" i="2"/>
  <c r="D553" i="2"/>
  <c r="H553" i="2" s="1"/>
  <c r="U401" i="2"/>
  <c r="Q401" i="2"/>
  <c r="D401" i="2"/>
  <c r="K401" i="2" s="1"/>
  <c r="U559" i="2"/>
  <c r="Q559" i="2"/>
  <c r="D559" i="2"/>
  <c r="K559" i="2" s="1"/>
  <c r="U692" i="2"/>
  <c r="Q692" i="2"/>
  <c r="D692" i="2"/>
  <c r="J692" i="2" s="1"/>
  <c r="U406" i="2"/>
  <c r="Q406" i="2"/>
  <c r="D406" i="2"/>
  <c r="K406" i="2" s="1"/>
  <c r="U743" i="2"/>
  <c r="Q743" i="2"/>
  <c r="D743" i="2"/>
  <c r="H743" i="2" s="1"/>
  <c r="U412" i="2"/>
  <c r="Q412" i="2"/>
  <c r="D412" i="2"/>
  <c r="H412" i="2" s="1"/>
  <c r="U571" i="2"/>
  <c r="Q571" i="2"/>
  <c r="D571" i="2"/>
  <c r="R571" i="2" s="1"/>
  <c r="U422" i="2"/>
  <c r="Q422" i="2"/>
  <c r="D422" i="2"/>
  <c r="H422" i="2" s="1"/>
  <c r="U707" i="2"/>
  <c r="Q707" i="2"/>
  <c r="D707" i="2"/>
  <c r="H707" i="2" s="1"/>
  <c r="U434" i="2"/>
  <c r="Q434" i="2"/>
  <c r="D434" i="2"/>
  <c r="K434" i="2" s="1"/>
  <c r="U589" i="2"/>
  <c r="Q589" i="2"/>
  <c r="D589" i="2"/>
  <c r="K589" i="2" s="1"/>
  <c r="U724" i="2"/>
  <c r="Q724" i="2"/>
  <c r="D724" i="2"/>
  <c r="H724" i="2" s="1"/>
  <c r="U454" i="2"/>
  <c r="Q454" i="2"/>
  <c r="D454" i="2"/>
  <c r="K454" i="2" s="1"/>
  <c r="U8" i="2"/>
  <c r="Q8" i="2"/>
  <c r="D8" i="2"/>
  <c r="H8" i="2" s="1"/>
  <c r="U17" i="2"/>
  <c r="Q17" i="2"/>
  <c r="D17" i="2"/>
  <c r="H17" i="2" s="1"/>
  <c r="U259" i="2"/>
  <c r="Q259" i="2"/>
  <c r="D259" i="2"/>
  <c r="H259" i="2" s="1"/>
  <c r="U265" i="2"/>
  <c r="Q265" i="2"/>
  <c r="D265" i="2"/>
  <c r="U35" i="2"/>
  <c r="Q35" i="2"/>
  <c r="D35" i="2"/>
  <c r="H35" i="2" s="1"/>
  <c r="U268" i="2"/>
  <c r="Q268" i="2"/>
  <c r="D268" i="2"/>
  <c r="K268" i="2" s="1"/>
  <c r="U611" i="2"/>
  <c r="Q611" i="2"/>
  <c r="D611" i="2"/>
  <c r="H611" i="2" s="1"/>
  <c r="U668" i="2"/>
  <c r="Q668" i="2"/>
  <c r="D668" i="2"/>
  <c r="H668" i="2" s="1"/>
  <c r="U274" i="2"/>
  <c r="Q274" i="2"/>
  <c r="D274" i="2"/>
  <c r="K274" i="2" s="1"/>
  <c r="U481" i="2"/>
  <c r="Q481" i="2"/>
  <c r="D481" i="2"/>
  <c r="H481" i="2" s="1"/>
  <c r="U70" i="2"/>
  <c r="Q70" i="2"/>
  <c r="D70" i="2"/>
  <c r="H70" i="2" s="1"/>
  <c r="U283" i="2"/>
  <c r="Q283" i="2"/>
  <c r="D283" i="2"/>
  <c r="U677" i="2"/>
  <c r="Q677" i="2"/>
  <c r="D677" i="2"/>
  <c r="K677" i="2" s="1"/>
  <c r="U742" i="2"/>
  <c r="Q742" i="2"/>
  <c r="D742" i="2"/>
  <c r="H742" i="2" s="1"/>
  <c r="U295" i="2"/>
  <c r="Q295" i="2"/>
  <c r="D295" i="2"/>
  <c r="K295" i="2" s="1"/>
  <c r="U527" i="2"/>
  <c r="Q527" i="2"/>
  <c r="D527" i="2"/>
  <c r="K527" i="2" s="1"/>
  <c r="U685" i="2"/>
  <c r="Q685" i="2"/>
  <c r="D685" i="2"/>
  <c r="K685" i="2" s="1"/>
  <c r="U530" i="2"/>
  <c r="Q530" i="2"/>
  <c r="D530" i="2"/>
  <c r="K530" i="2" s="1"/>
  <c r="U313" i="2"/>
  <c r="Q313" i="2"/>
  <c r="D313" i="2"/>
  <c r="H313" i="2" s="1"/>
  <c r="U538" i="2"/>
  <c r="Q538" i="2"/>
  <c r="D538" i="2"/>
  <c r="H538" i="2" s="1"/>
  <c r="U697" i="2"/>
  <c r="Q697" i="2"/>
  <c r="D697" i="2"/>
  <c r="H697" i="2" s="1"/>
  <c r="U550" i="2"/>
  <c r="Q550" i="2"/>
  <c r="D550" i="2"/>
  <c r="K550" i="2" s="1"/>
  <c r="U341" i="2"/>
  <c r="Q341" i="2"/>
  <c r="D341" i="2"/>
  <c r="K341" i="2" s="1"/>
  <c r="U562" i="2"/>
  <c r="Q562" i="2"/>
  <c r="D562" i="2"/>
  <c r="H562" i="2" s="1"/>
  <c r="U713" i="2"/>
  <c r="Q713" i="2"/>
  <c r="D713" i="2"/>
  <c r="K713" i="2" s="1"/>
  <c r="U580" i="2"/>
  <c r="Q580" i="2"/>
  <c r="D580" i="2"/>
  <c r="H580" i="2" s="1"/>
  <c r="U383" i="2"/>
  <c r="Q383" i="2"/>
  <c r="D383" i="2"/>
  <c r="K383" i="2" s="1"/>
  <c r="U391" i="2"/>
  <c r="Q391" i="2"/>
  <c r="D391" i="2"/>
  <c r="H391" i="2" s="1"/>
  <c r="U394" i="2"/>
  <c r="Q394" i="2"/>
  <c r="D394" i="2"/>
  <c r="K394" i="2" s="1"/>
  <c r="U655" i="2"/>
  <c r="Q655" i="2"/>
  <c r="D655" i="2"/>
  <c r="K655" i="2" s="1"/>
  <c r="U398" i="2"/>
  <c r="Q398" i="2"/>
  <c r="D398" i="2"/>
  <c r="H398" i="2" s="1"/>
  <c r="U739" i="2"/>
  <c r="Q739" i="2"/>
  <c r="D739" i="2"/>
  <c r="K739" i="2" s="1"/>
  <c r="U656" i="2"/>
  <c r="Q656" i="2"/>
  <c r="D656" i="2"/>
  <c r="K656" i="2" s="1"/>
  <c r="U409" i="2"/>
  <c r="Q409" i="2"/>
  <c r="D409" i="2"/>
  <c r="K409" i="2" s="1"/>
  <c r="U607" i="2"/>
  <c r="Q607" i="2"/>
  <c r="D607" i="2"/>
  <c r="K607" i="2" s="1"/>
  <c r="U664" i="2"/>
  <c r="Q664" i="2"/>
  <c r="D664" i="2"/>
  <c r="K664" i="2" s="1"/>
  <c r="U421" i="2"/>
  <c r="Q421" i="2"/>
  <c r="D421" i="2"/>
  <c r="K421" i="2" s="1"/>
  <c r="U674" i="2"/>
  <c r="Q674" i="2"/>
  <c r="D674" i="2"/>
  <c r="K674" i="2" s="1"/>
  <c r="U437" i="2"/>
  <c r="Q437" i="2"/>
  <c r="D437" i="2"/>
  <c r="H437" i="2" s="1"/>
  <c r="U134" i="2"/>
  <c r="Q134" i="2"/>
  <c r="D134" i="2"/>
  <c r="K134" i="2" s="1"/>
  <c r="U686" i="2"/>
  <c r="Q686" i="2"/>
  <c r="D686" i="2"/>
  <c r="K686" i="2" s="1"/>
  <c r="U145" i="2"/>
  <c r="Q145" i="2"/>
  <c r="D145" i="2"/>
  <c r="K145" i="2" s="1"/>
  <c r="U161" i="2"/>
  <c r="Q161" i="2"/>
  <c r="D161" i="2"/>
  <c r="U469" i="2"/>
  <c r="Q469" i="2"/>
  <c r="D469" i="2"/>
  <c r="H469" i="2" s="1"/>
  <c r="U706" i="2"/>
  <c r="Q706" i="2"/>
  <c r="D706" i="2"/>
  <c r="H706" i="2" s="1"/>
  <c r="U511" i="2"/>
  <c r="Q511" i="2"/>
  <c r="D511" i="2"/>
  <c r="K511" i="2" s="1"/>
  <c r="U196" i="2"/>
  <c r="Q196" i="2"/>
  <c r="D196" i="2"/>
  <c r="U517" i="2"/>
  <c r="Q517" i="2"/>
  <c r="D517" i="2"/>
  <c r="K517" i="2" s="1"/>
  <c r="U518" i="2"/>
  <c r="Q518" i="2"/>
  <c r="D518" i="2"/>
  <c r="K518" i="2" s="1"/>
  <c r="U524" i="2"/>
  <c r="Q524" i="2"/>
  <c r="D524" i="2"/>
  <c r="K524" i="2" s="1"/>
  <c r="U533" i="2"/>
  <c r="Q533" i="2"/>
  <c r="D533" i="2"/>
  <c r="H533" i="2" s="1"/>
  <c r="U545" i="2"/>
  <c r="Q545" i="2"/>
  <c r="D545" i="2"/>
  <c r="K545" i="2" s="1"/>
  <c r="U733" i="2"/>
  <c r="Q733" i="2"/>
  <c r="D733" i="2"/>
  <c r="K733" i="2" s="1"/>
  <c r="U563" i="2"/>
  <c r="Q563" i="2"/>
  <c r="D563" i="2"/>
  <c r="H563" i="2" s="1"/>
  <c r="U637" i="2"/>
  <c r="Q637" i="2"/>
  <c r="D637" i="2"/>
  <c r="H637" i="2" s="1"/>
  <c r="U643" i="2"/>
  <c r="Q643" i="2"/>
  <c r="D643" i="2"/>
  <c r="K643" i="2" s="1"/>
  <c r="U646" i="2"/>
  <c r="Q646" i="2"/>
  <c r="D646" i="2"/>
  <c r="K646" i="2" s="1"/>
  <c r="U262" i="2"/>
  <c r="Q262" i="2"/>
  <c r="D262" i="2"/>
  <c r="K262" i="2" s="1"/>
  <c r="U595" i="2"/>
  <c r="Q595" i="2"/>
  <c r="D595" i="2"/>
  <c r="K595" i="2" s="1"/>
  <c r="U652" i="2"/>
  <c r="Q652" i="2"/>
  <c r="D652" i="2"/>
  <c r="H652" i="2" s="1"/>
  <c r="U271" i="2"/>
  <c r="Q271" i="2"/>
  <c r="D271" i="2"/>
  <c r="K271" i="2" s="1"/>
  <c r="U661" i="2"/>
  <c r="Q661" i="2"/>
  <c r="D661" i="2"/>
  <c r="K661" i="2" s="1"/>
  <c r="U287" i="2"/>
  <c r="Q287" i="2"/>
  <c r="D287" i="2"/>
  <c r="H287" i="2" s="1"/>
  <c r="U673" i="2"/>
  <c r="Q673" i="2"/>
  <c r="D673" i="2"/>
  <c r="U320" i="2"/>
  <c r="Q320" i="2"/>
  <c r="D320" i="2"/>
  <c r="K320" i="2" s="1"/>
  <c r="U691" i="2"/>
  <c r="Q691" i="2"/>
  <c r="D691" i="2"/>
  <c r="K691" i="2" s="1"/>
  <c r="U386" i="2"/>
  <c r="Q386" i="2"/>
  <c r="D386" i="2"/>
  <c r="H386" i="2" s="1"/>
  <c r="U721" i="2"/>
  <c r="Q721" i="2"/>
  <c r="D721" i="2"/>
  <c r="K721" i="2" s="1"/>
  <c r="U397" i="2"/>
  <c r="Q397" i="2"/>
  <c r="D397" i="2"/>
  <c r="K397" i="2" s="1"/>
  <c r="U415" i="2"/>
  <c r="Q415" i="2"/>
  <c r="D415" i="2"/>
  <c r="K415" i="2" s="1"/>
  <c r="U448" i="2"/>
  <c r="Q448" i="2"/>
  <c r="D448" i="2"/>
  <c r="K448" i="2" s="1"/>
  <c r="U512" i="2"/>
  <c r="Q512" i="2"/>
  <c r="D512" i="2"/>
  <c r="H512" i="2" s="1"/>
  <c r="U523" i="2"/>
  <c r="Q523" i="2"/>
  <c r="D523" i="2"/>
  <c r="K523" i="2" s="1"/>
  <c r="U541" i="2"/>
  <c r="Q541" i="2"/>
  <c r="D541" i="2"/>
  <c r="K541" i="2" s="1"/>
  <c r="U574" i="2"/>
  <c r="Q574" i="2"/>
  <c r="D574" i="2"/>
  <c r="U640" i="2"/>
  <c r="Q640" i="2"/>
  <c r="D640" i="2"/>
  <c r="K640" i="2" s="1"/>
  <c r="U649" i="2"/>
  <c r="Q649" i="2"/>
  <c r="D649" i="2"/>
  <c r="K649" i="2" s="1"/>
  <c r="U667" i="2"/>
  <c r="Q667" i="2"/>
  <c r="D667" i="2"/>
  <c r="K667" i="2" s="1"/>
  <c r="U700" i="2"/>
  <c r="Q700" i="2"/>
  <c r="D700" i="2"/>
  <c r="K700" i="2" s="1"/>
  <c r="U2" i="2"/>
  <c r="Q2" i="2"/>
  <c r="D2" i="2"/>
  <c r="K2" i="2" s="1"/>
  <c r="U128" i="2"/>
  <c r="Q128" i="2"/>
  <c r="D128" i="2"/>
  <c r="H128" i="2" s="1"/>
  <c r="U254" i="2"/>
  <c r="Q254" i="2"/>
  <c r="D254" i="2"/>
  <c r="H254" i="2" s="1"/>
  <c r="U380" i="2"/>
  <c r="Q380" i="2"/>
  <c r="D380" i="2"/>
  <c r="K380" i="2" s="1"/>
  <c r="U506" i="2"/>
  <c r="Q506" i="2"/>
  <c r="D506" i="2"/>
  <c r="K506" i="2" s="1"/>
  <c r="U632" i="2"/>
  <c r="Q632" i="2"/>
  <c r="D632" i="2"/>
  <c r="K632" i="2" s="1"/>
  <c r="U126" i="2"/>
  <c r="Q126" i="2"/>
  <c r="D126" i="2"/>
  <c r="K126" i="2" s="1"/>
  <c r="U122" i="2"/>
  <c r="Q122" i="2"/>
  <c r="D122" i="2"/>
  <c r="H122" i="2" s="1"/>
  <c r="U104" i="2"/>
  <c r="Q104" i="2"/>
  <c r="D104" i="2"/>
  <c r="K104" i="2" s="1"/>
  <c r="U119" i="2"/>
  <c r="Q119" i="2"/>
  <c r="D119" i="2"/>
  <c r="K119" i="2" s="1"/>
  <c r="U87" i="2"/>
  <c r="Q87" i="2"/>
  <c r="D87" i="2"/>
  <c r="K87" i="2" s="1"/>
  <c r="U98" i="2"/>
  <c r="Q98" i="2"/>
  <c r="D98" i="2"/>
  <c r="K98" i="2" s="1"/>
  <c r="U116" i="2"/>
  <c r="Q116" i="2"/>
  <c r="D116" i="2"/>
  <c r="K116" i="2" s="1"/>
  <c r="U252" i="2"/>
  <c r="Q252" i="2"/>
  <c r="D252" i="2"/>
  <c r="H252" i="2" s="1"/>
  <c r="U72" i="2"/>
  <c r="Q72" i="2"/>
  <c r="D72" i="2"/>
  <c r="K72" i="2" s="1"/>
  <c r="U82" i="2"/>
  <c r="Q82" i="2"/>
  <c r="D82" i="2"/>
  <c r="K82" i="2" s="1"/>
  <c r="U95" i="2"/>
  <c r="Q95" i="2"/>
  <c r="D95" i="2"/>
  <c r="K95" i="2" s="1"/>
  <c r="U114" i="2"/>
  <c r="Q114" i="2"/>
  <c r="D114" i="2"/>
  <c r="K114" i="2" s="1"/>
  <c r="U249" i="2"/>
  <c r="Q249" i="2"/>
  <c r="D249" i="2"/>
  <c r="K249" i="2" s="1"/>
  <c r="U230" i="2"/>
  <c r="Q230" i="2"/>
  <c r="D230" i="2"/>
  <c r="H230" i="2" s="1"/>
  <c r="U246" i="2"/>
  <c r="Q246" i="2"/>
  <c r="D246" i="2"/>
  <c r="K246" i="2" s="1"/>
  <c r="U52" i="2"/>
  <c r="Q52" i="2"/>
  <c r="D52" i="2"/>
  <c r="K52" i="2" s="1"/>
  <c r="U63" i="2"/>
  <c r="Q63" i="2"/>
  <c r="D63" i="2"/>
  <c r="K63" i="2" s="1"/>
  <c r="U78" i="2"/>
  <c r="Q78" i="2"/>
  <c r="D78" i="2"/>
  <c r="K78" i="2" s="1"/>
  <c r="U93" i="2"/>
  <c r="Q93" i="2"/>
  <c r="D93" i="2"/>
  <c r="K93" i="2" s="1"/>
  <c r="U112" i="2"/>
  <c r="Q112" i="2"/>
  <c r="D112" i="2"/>
  <c r="H112" i="2" s="1"/>
  <c r="U213" i="2"/>
  <c r="Q213" i="2"/>
  <c r="D213" i="2"/>
  <c r="K213" i="2" s="1"/>
  <c r="U226" i="2"/>
  <c r="Q226" i="2"/>
  <c r="D226" i="2"/>
  <c r="K226" i="2" s="1"/>
  <c r="U379" i="2"/>
  <c r="Q379" i="2"/>
  <c r="D379" i="2"/>
  <c r="K379" i="2" s="1"/>
  <c r="U244" i="2"/>
  <c r="Q244" i="2"/>
  <c r="D244" i="2"/>
  <c r="K244" i="2" s="1"/>
  <c r="U375" i="2"/>
  <c r="Q375" i="2"/>
  <c r="D375" i="2"/>
  <c r="K375" i="2" s="1"/>
  <c r="U38" i="2"/>
  <c r="Q38" i="2"/>
  <c r="D38" i="2"/>
  <c r="H38" i="2" s="1"/>
  <c r="U49" i="2"/>
  <c r="Q49" i="2"/>
  <c r="D49" i="2"/>
  <c r="K49" i="2" s="1"/>
  <c r="U53" i="2"/>
  <c r="Q53" i="2"/>
  <c r="D53" i="2"/>
  <c r="K53" i="2" s="1"/>
  <c r="U198" i="2"/>
  <c r="Q198" i="2"/>
  <c r="D198" i="2"/>
  <c r="K198" i="2" s="1"/>
  <c r="U66" i="2"/>
  <c r="Q66" i="2"/>
  <c r="D66" i="2"/>
  <c r="K66" i="2" s="1"/>
  <c r="U206" i="2"/>
  <c r="Q206" i="2"/>
  <c r="D206" i="2"/>
  <c r="K206" i="2" s="1"/>
  <c r="U84" i="2"/>
  <c r="Q84" i="2"/>
  <c r="D84" i="2"/>
  <c r="H84" i="2" s="1"/>
  <c r="U221" i="2"/>
  <c r="Q221" i="2"/>
  <c r="D221" i="2"/>
  <c r="K221" i="2" s="1"/>
  <c r="U108" i="2"/>
  <c r="Q108" i="2"/>
  <c r="D108" i="2"/>
  <c r="K108" i="2" s="1"/>
  <c r="U241" i="2"/>
  <c r="Q241" i="2"/>
  <c r="D241" i="2"/>
  <c r="U358" i="2"/>
  <c r="Q358" i="2"/>
  <c r="D358" i="2"/>
  <c r="K358" i="2" s="1"/>
  <c r="U371" i="2"/>
  <c r="Q371" i="2"/>
  <c r="D371" i="2"/>
  <c r="K371" i="2" s="1"/>
  <c r="U177" i="2"/>
  <c r="Q177" i="2"/>
  <c r="D177" i="2"/>
  <c r="K177" i="2" s="1"/>
  <c r="U190" i="2"/>
  <c r="Q190" i="2"/>
  <c r="D190" i="2"/>
  <c r="K190" i="2" s="1"/>
  <c r="U340" i="2"/>
  <c r="Q340" i="2"/>
  <c r="D340" i="2"/>
  <c r="K340" i="2" s="1"/>
  <c r="U504" i="2"/>
  <c r="Q504" i="2"/>
  <c r="D504" i="2"/>
  <c r="H504" i="2" s="1"/>
  <c r="U203" i="2"/>
  <c r="Q203" i="2"/>
  <c r="D203" i="2"/>
  <c r="U352" i="2"/>
  <c r="Q352" i="2"/>
  <c r="D352" i="2"/>
  <c r="K352" i="2" s="1"/>
  <c r="U218" i="2"/>
  <c r="Q218" i="2"/>
  <c r="D218" i="2"/>
  <c r="K218" i="2" s="1"/>
  <c r="U368" i="2"/>
  <c r="Q368" i="2"/>
  <c r="V368" i="2" s="1"/>
  <c r="D368" i="2"/>
  <c r="H368" i="2" s="1"/>
  <c r="U237" i="2"/>
  <c r="Q237" i="2"/>
  <c r="D237" i="2"/>
  <c r="K237" i="2" s="1"/>
  <c r="U24" i="2"/>
  <c r="Q24" i="2"/>
  <c r="D24" i="2"/>
  <c r="U501" i="2"/>
  <c r="Q501" i="2"/>
  <c r="D501" i="2"/>
  <c r="K501" i="2" s="1"/>
  <c r="U26" i="2"/>
  <c r="Q26" i="2"/>
  <c r="D26" i="2"/>
  <c r="H26" i="2" s="1"/>
  <c r="U32" i="2"/>
  <c r="Q32" i="2"/>
  <c r="D32" i="2"/>
  <c r="H32" i="2" s="1"/>
  <c r="U46" i="2"/>
  <c r="Q46" i="2"/>
  <c r="D46" i="2"/>
  <c r="U57" i="2"/>
  <c r="Q57" i="2"/>
  <c r="D57" i="2"/>
  <c r="K57" i="2" s="1"/>
  <c r="U75" i="2"/>
  <c r="Q75" i="2"/>
  <c r="D75" i="2"/>
  <c r="H75" i="2" s="1"/>
  <c r="U325" i="2"/>
  <c r="Q325" i="2"/>
  <c r="D325" i="2"/>
  <c r="K325" i="2" s="1"/>
  <c r="U101" i="2"/>
  <c r="Q101" i="2"/>
  <c r="D101" i="2"/>
  <c r="U332" i="2"/>
  <c r="Q332" i="2"/>
  <c r="D332" i="2"/>
  <c r="H332" i="2" s="1"/>
  <c r="U483" i="2"/>
  <c r="Q483" i="2"/>
  <c r="D483" i="2"/>
  <c r="K483" i="2" s="1"/>
  <c r="U348" i="2"/>
  <c r="Q348" i="2"/>
  <c r="D348" i="2"/>
  <c r="K348" i="2" s="1"/>
  <c r="U164" i="2"/>
  <c r="Q164" i="2"/>
  <c r="D164" i="2"/>
  <c r="U498" i="2"/>
  <c r="Q498" i="2"/>
  <c r="D498" i="2"/>
  <c r="K498" i="2" s="1"/>
  <c r="U173" i="2"/>
  <c r="Q173" i="2"/>
  <c r="D173" i="2"/>
  <c r="U365" i="2"/>
  <c r="Q365" i="2"/>
  <c r="D365" i="2"/>
  <c r="H365" i="2" s="1"/>
  <c r="U179" i="2"/>
  <c r="Q179" i="2"/>
  <c r="D179" i="2"/>
  <c r="U192" i="2"/>
  <c r="Q192" i="2"/>
  <c r="D192" i="2"/>
  <c r="K192" i="2" s="1"/>
  <c r="U211" i="2"/>
  <c r="Q211" i="2"/>
  <c r="D211" i="2"/>
  <c r="H211" i="2" s="1"/>
  <c r="U464" i="2"/>
  <c r="Q464" i="2"/>
  <c r="D464" i="2"/>
  <c r="K464" i="2" s="1"/>
  <c r="U630" i="2"/>
  <c r="Q630" i="2"/>
  <c r="D630" i="2"/>
  <c r="U233" i="2"/>
  <c r="Q233" i="2"/>
  <c r="D233" i="2"/>
  <c r="H233" i="2" s="1"/>
  <c r="U303" i="2"/>
  <c r="Q303" i="2"/>
  <c r="D303" i="2"/>
  <c r="K303" i="2" s="1"/>
  <c r="U478" i="2"/>
  <c r="Q478" i="2"/>
  <c r="D478" i="2"/>
  <c r="K478" i="2" s="1"/>
  <c r="U314" i="2"/>
  <c r="Q314" i="2"/>
  <c r="D314" i="2"/>
  <c r="U330" i="2"/>
  <c r="Q330" i="2"/>
  <c r="D330" i="2"/>
  <c r="K330" i="2" s="1"/>
  <c r="U495" i="2"/>
  <c r="Q495" i="2"/>
  <c r="D495" i="2"/>
  <c r="K495" i="2" s="1"/>
  <c r="U628" i="2"/>
  <c r="Q628" i="2"/>
  <c r="D628" i="2"/>
  <c r="K628" i="2" s="1"/>
  <c r="U345" i="2"/>
  <c r="Q345" i="2"/>
  <c r="D345" i="2"/>
  <c r="U362" i="2"/>
  <c r="Q362" i="2"/>
  <c r="D362" i="2"/>
  <c r="U451" i="2"/>
  <c r="Q451" i="2"/>
  <c r="D451" i="2"/>
  <c r="H451" i="2" s="1"/>
  <c r="U608" i="2"/>
  <c r="Q608" i="2"/>
  <c r="D608" i="2"/>
  <c r="K608" i="2" s="1"/>
  <c r="U459" i="2"/>
  <c r="Q459" i="2"/>
  <c r="D459" i="2"/>
  <c r="K459" i="2" s="1"/>
  <c r="U474" i="2"/>
  <c r="Q474" i="2"/>
  <c r="D474" i="2"/>
  <c r="U149" i="2"/>
  <c r="Q149" i="2"/>
  <c r="D149" i="2"/>
  <c r="U624" i="2"/>
  <c r="Q624" i="2"/>
  <c r="D624" i="2"/>
  <c r="H624" i="2" s="1"/>
  <c r="U7" i="2"/>
  <c r="Q7" i="2"/>
  <c r="D7" i="2"/>
  <c r="U11" i="2"/>
  <c r="Q11" i="2"/>
  <c r="D11" i="2"/>
  <c r="U153" i="2"/>
  <c r="Q153" i="2"/>
  <c r="D153" i="2"/>
  <c r="H153" i="2" s="1"/>
  <c r="U15" i="2"/>
  <c r="Q15" i="2"/>
  <c r="D15" i="2"/>
  <c r="K15" i="2" s="1"/>
  <c r="U20" i="2"/>
  <c r="Q20" i="2"/>
  <c r="D20" i="2"/>
  <c r="U159" i="2"/>
  <c r="Q159" i="2"/>
  <c r="D159" i="2"/>
  <c r="H159" i="2" s="1"/>
  <c r="U29" i="2"/>
  <c r="Q29" i="2"/>
  <c r="D29" i="2"/>
  <c r="H29" i="2" s="1"/>
  <c r="U492" i="2"/>
  <c r="Q492" i="2"/>
  <c r="D492" i="2"/>
  <c r="U170" i="2"/>
  <c r="Q170" i="2"/>
  <c r="D170" i="2"/>
  <c r="H170" i="2" s="1"/>
  <c r="U290" i="2"/>
  <c r="Q290" i="2"/>
  <c r="D290" i="2"/>
  <c r="U41" i="2"/>
  <c r="Q41" i="2"/>
  <c r="D41" i="2"/>
  <c r="U300" i="2"/>
  <c r="Q300" i="2"/>
  <c r="D300" i="2"/>
  <c r="H300" i="2" s="1"/>
  <c r="U184" i="2"/>
  <c r="Q184" i="2"/>
  <c r="D184" i="2"/>
  <c r="H184" i="2" s="1"/>
  <c r="U591" i="2"/>
  <c r="Q591" i="2"/>
  <c r="D591" i="2"/>
  <c r="K591" i="2" s="1"/>
  <c r="U59" i="2"/>
  <c r="Q59" i="2"/>
  <c r="D59" i="2"/>
  <c r="H59" i="2" s="1"/>
  <c r="U306" i="2"/>
  <c r="Q306" i="2"/>
  <c r="D306" i="2"/>
  <c r="H306" i="2" s="1"/>
  <c r="U200" i="2"/>
  <c r="Q200" i="2"/>
  <c r="D200" i="2"/>
  <c r="U90" i="2"/>
  <c r="Q90" i="2"/>
  <c r="D90" i="2"/>
  <c r="H90" i="2" s="1"/>
  <c r="U318" i="2"/>
  <c r="Q318" i="2"/>
  <c r="D318" i="2"/>
  <c r="H318" i="2" s="1"/>
  <c r="U429" i="2"/>
  <c r="Q429" i="2"/>
  <c r="D429" i="2"/>
  <c r="U603" i="2"/>
  <c r="Q603" i="2"/>
  <c r="D603" i="2"/>
  <c r="H603" i="2" s="1"/>
  <c r="U228" i="2"/>
  <c r="Q228" i="2"/>
  <c r="D228" i="2"/>
  <c r="U440" i="2"/>
  <c r="Q440" i="2"/>
  <c r="D440" i="2"/>
  <c r="H440" i="2" s="1"/>
  <c r="U336" i="2"/>
  <c r="Q336" i="2"/>
  <c r="D336" i="2"/>
  <c r="H336" i="2" s="1"/>
  <c r="U755" i="2"/>
  <c r="Q755" i="2"/>
  <c r="D755" i="2"/>
  <c r="H755" i="2" s="1"/>
  <c r="U455" i="2"/>
  <c r="Q455" i="2"/>
  <c r="D455" i="2"/>
  <c r="H455" i="2" s="1"/>
  <c r="U620" i="2"/>
  <c r="Q620" i="2"/>
  <c r="D620" i="2"/>
  <c r="H620" i="2" s="1"/>
  <c r="U359" i="2"/>
  <c r="Q359" i="2"/>
  <c r="D359" i="2"/>
  <c r="U754" i="2"/>
  <c r="Q754" i="2"/>
  <c r="D754" i="2"/>
  <c r="H754" i="2" s="1"/>
  <c r="U471" i="2"/>
  <c r="Q471" i="2"/>
  <c r="D471" i="2"/>
  <c r="H471" i="2" s="1"/>
  <c r="U576" i="2"/>
  <c r="Q576" i="2"/>
  <c r="D576" i="2"/>
  <c r="H576" i="2" s="1"/>
  <c r="U584" i="2"/>
  <c r="Q584" i="2"/>
  <c r="D584" i="2"/>
  <c r="U734" i="2"/>
  <c r="Q734" i="2"/>
  <c r="D734" i="2"/>
  <c r="H734" i="2" s="1"/>
  <c r="U488" i="2"/>
  <c r="Q488" i="2"/>
  <c r="D488" i="2"/>
  <c r="U600" i="2"/>
  <c r="Q600" i="2"/>
  <c r="D600" i="2"/>
  <c r="U749" i="2"/>
  <c r="Q749" i="2"/>
  <c r="D749" i="2"/>
  <c r="H749" i="2" s="1"/>
  <c r="U417" i="2"/>
  <c r="Q417" i="2"/>
  <c r="D417" i="2"/>
  <c r="H417" i="2" s="1"/>
  <c r="U717" i="2"/>
  <c r="Q717" i="2"/>
  <c r="D717" i="2"/>
  <c r="U619" i="2"/>
  <c r="Q619" i="2"/>
  <c r="D619" i="2"/>
  <c r="H619" i="2" s="1"/>
  <c r="U276" i="2"/>
  <c r="Q276" i="2"/>
  <c r="D276" i="2"/>
  <c r="U425" i="2"/>
  <c r="Q425" i="2"/>
  <c r="D425" i="2"/>
  <c r="U279" i="2"/>
  <c r="Q279" i="2"/>
  <c r="D279" i="2"/>
  <c r="H279" i="2" s="1"/>
  <c r="U555" i="2"/>
  <c r="Q555" i="2"/>
  <c r="D555" i="2"/>
  <c r="K555" i="2" s="1"/>
  <c r="U285" i="2"/>
  <c r="Q285" i="2"/>
  <c r="D285" i="2"/>
  <c r="U432" i="2"/>
  <c r="Q432" i="2"/>
  <c r="D432" i="2"/>
  <c r="H432" i="2" s="1"/>
  <c r="U729" i="2"/>
  <c r="Q729" i="2"/>
  <c r="D729" i="2"/>
  <c r="U297" i="2"/>
  <c r="Q297" i="2"/>
  <c r="D297" i="2"/>
  <c r="U566" i="2"/>
  <c r="Q566" i="2"/>
  <c r="D566" i="2"/>
  <c r="H566" i="2" s="1"/>
  <c r="U444" i="2"/>
  <c r="Q444" i="2"/>
  <c r="D444" i="2"/>
  <c r="U308" i="2"/>
  <c r="Q308" i="2"/>
  <c r="D308" i="2"/>
  <c r="U583" i="2"/>
  <c r="Q583" i="2"/>
  <c r="D583" i="2"/>
  <c r="H583" i="2" s="1"/>
  <c r="U463" i="2"/>
  <c r="Q463" i="2"/>
  <c r="D463" i="2"/>
  <c r="U132" i="2"/>
  <c r="Q132" i="2"/>
  <c r="D132" i="2"/>
  <c r="U703" i="2"/>
  <c r="Q703" i="2"/>
  <c r="D703" i="2"/>
  <c r="H703" i="2" s="1"/>
  <c r="U327" i="2"/>
  <c r="Q327" i="2"/>
  <c r="D327" i="2"/>
  <c r="H327" i="2" s="1"/>
  <c r="U137" i="2"/>
  <c r="Q137" i="2"/>
  <c r="D137" i="2"/>
  <c r="H137" i="2" s="1"/>
  <c r="U141" i="2"/>
  <c r="Q141" i="2"/>
  <c r="D141" i="2"/>
  <c r="H141" i="2" s="1"/>
  <c r="U146" i="2"/>
  <c r="Q146" i="2"/>
  <c r="D146" i="2"/>
  <c r="U746" i="2"/>
  <c r="Q746" i="2"/>
  <c r="D746" i="2"/>
  <c r="U597" i="2"/>
  <c r="Q597" i="2"/>
  <c r="D597" i="2"/>
  <c r="H597" i="2" s="1"/>
  <c r="U156" i="2"/>
  <c r="Q156" i="2"/>
  <c r="D156" i="2"/>
  <c r="U711" i="2"/>
  <c r="Q711" i="2"/>
  <c r="D711" i="2"/>
  <c r="K711" i="2" s="1"/>
  <c r="U168" i="2"/>
  <c r="Q168" i="2"/>
  <c r="D168" i="2"/>
  <c r="U485" i="2"/>
  <c r="Q485" i="2"/>
  <c r="D485" i="2"/>
  <c r="U355" i="2"/>
  <c r="Q355" i="2"/>
  <c r="D355" i="2"/>
  <c r="U187" i="2"/>
  <c r="Q187" i="2"/>
  <c r="D187" i="2"/>
  <c r="U615" i="2"/>
  <c r="Q615" i="2"/>
  <c r="D615" i="2"/>
  <c r="K615" i="2" s="1"/>
  <c r="U726" i="2"/>
  <c r="Q726" i="2"/>
  <c r="D726" i="2"/>
  <c r="U216" i="2"/>
  <c r="Q216" i="2"/>
  <c r="D216" i="2"/>
  <c r="H216" i="2" s="1"/>
  <c r="U543" i="2"/>
  <c r="Q543" i="2"/>
  <c r="D543" i="2"/>
  <c r="H543" i="2" s="1"/>
  <c r="U681" i="2"/>
  <c r="Q681" i="2"/>
  <c r="D681" i="2"/>
  <c r="U551" i="2"/>
  <c r="Q551" i="2"/>
  <c r="D551" i="2"/>
  <c r="H551" i="2" s="1"/>
  <c r="U402" i="2"/>
  <c r="Q402" i="2"/>
  <c r="D402" i="2"/>
  <c r="U558" i="2"/>
  <c r="Q558" i="2"/>
  <c r="D558" i="2"/>
  <c r="U693" i="2"/>
  <c r="Q693" i="2"/>
  <c r="D693" i="2"/>
  <c r="H693" i="2" s="1"/>
  <c r="U404" i="2"/>
  <c r="Q404" i="2"/>
  <c r="D404" i="2"/>
  <c r="U745" i="2"/>
  <c r="Q745" i="2"/>
  <c r="D745" i="2"/>
  <c r="U411" i="2"/>
  <c r="Q411" i="2"/>
  <c r="D411" i="2"/>
  <c r="H411" i="2" s="1"/>
  <c r="U569" i="2"/>
  <c r="Q569" i="2"/>
  <c r="D569" i="2"/>
  <c r="H569" i="2" s="1"/>
  <c r="U423" i="2"/>
  <c r="Q423" i="2"/>
  <c r="D423" i="2"/>
  <c r="K423" i="2" s="1"/>
  <c r="U708" i="2"/>
  <c r="Q708" i="2"/>
  <c r="D708" i="2"/>
  <c r="H708" i="2" s="1"/>
  <c r="U435" i="2"/>
  <c r="Q435" i="2"/>
  <c r="D435" i="2"/>
  <c r="J435" i="2" s="1"/>
  <c r="U587" i="2"/>
  <c r="Q587" i="2"/>
  <c r="D587" i="2"/>
  <c r="U722" i="2"/>
  <c r="Q722" i="2"/>
  <c r="D722" i="2"/>
  <c r="H722" i="2" s="1"/>
  <c r="U452" i="2"/>
  <c r="Q452" i="2"/>
  <c r="D452" i="2"/>
  <c r="U10" i="2"/>
  <c r="Q10" i="2"/>
  <c r="D10" i="2"/>
  <c r="U19" i="2"/>
  <c r="Q19" i="2"/>
  <c r="D19" i="2"/>
  <c r="H19" i="2" s="1"/>
  <c r="U257" i="2"/>
  <c r="Q257" i="2"/>
  <c r="D257" i="2"/>
  <c r="H257" i="2" s="1"/>
  <c r="U264" i="2"/>
  <c r="Q264" i="2"/>
  <c r="D264" i="2"/>
  <c r="U37" i="2"/>
  <c r="Q37" i="2"/>
  <c r="D37" i="2"/>
  <c r="H37" i="2" s="1"/>
  <c r="U266" i="2"/>
  <c r="Q266" i="2"/>
  <c r="D266" i="2"/>
  <c r="H266" i="2" s="1"/>
  <c r="U612" i="2"/>
  <c r="Q612" i="2"/>
  <c r="D612" i="2"/>
  <c r="U669" i="2"/>
  <c r="Q669" i="2"/>
  <c r="D669" i="2"/>
  <c r="H669" i="2" s="1"/>
  <c r="U272" i="2"/>
  <c r="Q272" i="2"/>
  <c r="D272" i="2"/>
  <c r="U479" i="2"/>
  <c r="Q479" i="2"/>
  <c r="D479" i="2"/>
  <c r="U69" i="2"/>
  <c r="Q69" i="2"/>
  <c r="D69" i="2"/>
  <c r="H69" i="2" s="1"/>
  <c r="U281" i="2"/>
  <c r="Q281" i="2"/>
  <c r="D281" i="2"/>
  <c r="H281" i="2" s="1"/>
  <c r="U679" i="2"/>
  <c r="Q679" i="2"/>
  <c r="D679" i="2"/>
  <c r="U740" i="2"/>
  <c r="Q740" i="2"/>
  <c r="D740" i="2"/>
  <c r="H740" i="2" s="1"/>
  <c r="U294" i="2"/>
  <c r="Q294" i="2"/>
  <c r="D294" i="2"/>
  <c r="U528" i="2"/>
  <c r="Q528" i="2"/>
  <c r="D528" i="2"/>
  <c r="U684" i="2"/>
  <c r="Q684" i="2"/>
  <c r="D684" i="2"/>
  <c r="H684" i="2" s="1"/>
  <c r="U531" i="2"/>
  <c r="Q531" i="2"/>
  <c r="D531" i="2"/>
  <c r="H531" i="2" s="1"/>
  <c r="U312" i="2"/>
  <c r="Q312" i="2"/>
  <c r="D312" i="2"/>
  <c r="U536" i="2"/>
  <c r="Q536" i="2"/>
  <c r="D536" i="2"/>
  <c r="H536" i="2" s="1"/>
  <c r="U696" i="2"/>
  <c r="Q696" i="2"/>
  <c r="D696" i="2"/>
  <c r="U548" i="2"/>
  <c r="Q548" i="2"/>
  <c r="D548" i="2"/>
  <c r="U342" i="2"/>
  <c r="Q342" i="2"/>
  <c r="D342" i="2"/>
  <c r="U560" i="2"/>
  <c r="Q560" i="2"/>
  <c r="D560" i="2"/>
  <c r="H560" i="2" s="1"/>
  <c r="U714" i="2"/>
  <c r="Q714" i="2"/>
  <c r="D714" i="2"/>
  <c r="U579" i="2"/>
  <c r="Q579" i="2"/>
  <c r="D579" i="2"/>
  <c r="K579" i="2" s="1"/>
  <c r="U384" i="2"/>
  <c r="Q384" i="2"/>
  <c r="D384" i="2"/>
  <c r="H384" i="2" s="1"/>
  <c r="U389" i="2"/>
  <c r="Q389" i="2"/>
  <c r="D389" i="2"/>
  <c r="U392" i="2"/>
  <c r="Q392" i="2"/>
  <c r="D392" i="2"/>
  <c r="U653" i="2"/>
  <c r="Q653" i="2"/>
  <c r="D653" i="2"/>
  <c r="H653" i="2" s="1"/>
  <c r="U399" i="2"/>
  <c r="Q399" i="2"/>
  <c r="D399" i="2"/>
  <c r="K399" i="2" s="1"/>
  <c r="U738" i="2"/>
  <c r="Q738" i="2"/>
  <c r="D738" i="2"/>
  <c r="U658" i="2"/>
  <c r="Q658" i="2"/>
  <c r="D658" i="2"/>
  <c r="H658" i="2" s="1"/>
  <c r="U407" i="2"/>
  <c r="Q407" i="2"/>
  <c r="D407" i="2"/>
  <c r="U605" i="2"/>
  <c r="Q605" i="2"/>
  <c r="D605" i="2"/>
  <c r="U662" i="2"/>
  <c r="Q662" i="2"/>
  <c r="D662" i="2"/>
  <c r="H662" i="2" s="1"/>
  <c r="U420" i="2"/>
  <c r="Q420" i="2"/>
  <c r="D420" i="2"/>
  <c r="U675" i="2"/>
  <c r="Q675" i="2"/>
  <c r="D675" i="2"/>
  <c r="K675" i="2" s="1"/>
  <c r="U439" i="2"/>
  <c r="Q439" i="2"/>
  <c r="D439" i="2"/>
  <c r="H439" i="2" s="1"/>
  <c r="U135" i="2"/>
  <c r="Q135" i="2"/>
  <c r="D135" i="2"/>
  <c r="K135" i="2" s="1"/>
  <c r="U687" i="2"/>
  <c r="Q687" i="2"/>
  <c r="D687" i="2"/>
  <c r="K687" i="2" s="1"/>
  <c r="U143" i="2"/>
  <c r="Q143" i="2"/>
  <c r="D143" i="2"/>
  <c r="H143" i="2" s="1"/>
  <c r="U162" i="2"/>
  <c r="Q162" i="2"/>
  <c r="D162" i="2"/>
  <c r="U468" i="2"/>
  <c r="Q468" i="2"/>
  <c r="D468" i="2"/>
  <c r="U705" i="2"/>
  <c r="Q705" i="2"/>
  <c r="D705" i="2"/>
  <c r="H705" i="2" s="1"/>
  <c r="U509" i="2"/>
  <c r="Q509" i="2"/>
  <c r="D509" i="2"/>
  <c r="U194" i="2"/>
  <c r="Q194" i="2"/>
  <c r="D194" i="2"/>
  <c r="U515" i="2"/>
  <c r="Q515" i="2"/>
  <c r="D515" i="2"/>
  <c r="U519" i="2"/>
  <c r="Q519" i="2"/>
  <c r="D519" i="2"/>
  <c r="K519" i="2" s="1"/>
  <c r="U526" i="2"/>
  <c r="Q526" i="2"/>
  <c r="D526" i="2"/>
  <c r="U534" i="2"/>
  <c r="Q534" i="2"/>
  <c r="D534" i="2"/>
  <c r="H534" i="2" s="1"/>
  <c r="U547" i="2"/>
  <c r="Q547" i="2"/>
  <c r="D547" i="2"/>
  <c r="U732" i="2"/>
  <c r="Q732" i="2"/>
  <c r="D732" i="2"/>
  <c r="U565" i="2"/>
  <c r="Q565" i="2"/>
  <c r="D565" i="2"/>
  <c r="U635" i="2"/>
  <c r="Q635" i="2"/>
  <c r="D635" i="2"/>
  <c r="U642" i="2"/>
  <c r="Q642" i="2"/>
  <c r="D642" i="2"/>
  <c r="U645" i="2"/>
  <c r="Q645" i="2"/>
  <c r="D645" i="2"/>
  <c r="H645" i="2" s="1"/>
  <c r="U261" i="2"/>
  <c r="Q261" i="2"/>
  <c r="D261" i="2"/>
  <c r="U593" i="2"/>
  <c r="Q593" i="2"/>
  <c r="D593" i="2"/>
  <c r="U650" i="2"/>
  <c r="Q650" i="2"/>
  <c r="D650" i="2"/>
  <c r="U269" i="2"/>
  <c r="Q269" i="2"/>
  <c r="D269" i="2"/>
  <c r="U660" i="2"/>
  <c r="Q660" i="2"/>
  <c r="D660" i="2"/>
  <c r="U289" i="2"/>
  <c r="Q289" i="2"/>
  <c r="D289" i="2"/>
  <c r="H289" i="2" s="1"/>
  <c r="U671" i="2"/>
  <c r="Q671" i="2"/>
  <c r="D671" i="2"/>
  <c r="U321" i="2"/>
  <c r="Q321" i="2"/>
  <c r="D321" i="2"/>
  <c r="U689" i="2"/>
  <c r="Q689" i="2"/>
  <c r="D689" i="2"/>
  <c r="H689" i="2" s="1"/>
  <c r="U388" i="2"/>
  <c r="Q388" i="2"/>
  <c r="D388" i="2"/>
  <c r="U720" i="2"/>
  <c r="Q720" i="2"/>
  <c r="D720" i="2"/>
  <c r="H720" i="2" s="1"/>
  <c r="U396" i="2"/>
  <c r="Q396" i="2"/>
  <c r="D396" i="2"/>
  <c r="H396" i="2" s="1"/>
  <c r="U414" i="2"/>
  <c r="Q414" i="2"/>
  <c r="D414" i="2"/>
  <c r="U447" i="2"/>
  <c r="Q447" i="2"/>
  <c r="D447" i="2"/>
  <c r="K447" i="2" s="1"/>
  <c r="U514" i="2"/>
  <c r="Q514" i="2"/>
  <c r="D514" i="2"/>
  <c r="H514" i="2" s="1"/>
  <c r="U522" i="2"/>
  <c r="Q522" i="2"/>
  <c r="D522" i="2"/>
  <c r="U540" i="2"/>
  <c r="Q540" i="2"/>
  <c r="D540" i="2"/>
  <c r="U573" i="2"/>
  <c r="Q573" i="2"/>
  <c r="D573" i="2"/>
  <c r="H573" i="2" s="1"/>
  <c r="U638" i="2"/>
  <c r="Q638" i="2"/>
  <c r="D638" i="2"/>
  <c r="U648" i="2"/>
  <c r="Q648" i="2"/>
  <c r="D648" i="2"/>
  <c r="U665" i="2"/>
  <c r="Q665" i="2"/>
  <c r="D665" i="2"/>
  <c r="U698" i="2"/>
  <c r="Q698" i="2"/>
  <c r="D698" i="2"/>
  <c r="H698" i="2" s="1"/>
  <c r="U4" i="2"/>
  <c r="Q4" i="2"/>
  <c r="D4" i="2"/>
  <c r="U129" i="2"/>
  <c r="Q129" i="2"/>
  <c r="D129" i="2"/>
  <c r="U256" i="2"/>
  <c r="Q256" i="2"/>
  <c r="D256" i="2"/>
  <c r="U381" i="2"/>
  <c r="Q381" i="2"/>
  <c r="D381" i="2"/>
  <c r="H381" i="2" s="1"/>
  <c r="U508" i="2"/>
  <c r="Q508" i="2"/>
  <c r="D508" i="2"/>
  <c r="U633" i="2"/>
  <c r="Q633" i="2"/>
  <c r="D633" i="2"/>
  <c r="H633" i="2" s="1"/>
  <c r="AQ2" i="1"/>
  <c r="AQ3" i="1"/>
  <c r="BQ3" i="1" s="1"/>
  <c r="AQ4" i="1"/>
  <c r="BQ4" i="1" s="1"/>
  <c r="AQ5" i="1"/>
  <c r="BQ5" i="1" s="1"/>
  <c r="AQ6" i="1"/>
  <c r="BQ6" i="1" s="1"/>
  <c r="AQ7" i="1"/>
  <c r="BQ7" i="1" s="1"/>
  <c r="AQ8" i="1"/>
  <c r="BQ8" i="1" s="1"/>
  <c r="AQ9" i="1"/>
  <c r="BQ9" i="1" s="1"/>
  <c r="AQ10" i="1"/>
  <c r="BQ10" i="1" s="1"/>
  <c r="AQ11" i="1"/>
  <c r="AQ12" i="1"/>
  <c r="AQ13" i="1"/>
  <c r="BQ13" i="1" s="1"/>
  <c r="AQ14" i="1"/>
  <c r="AQ15" i="1"/>
  <c r="BQ15" i="1" s="1"/>
  <c r="AQ16" i="1"/>
  <c r="BQ16" i="1" s="1"/>
  <c r="AQ17" i="1"/>
  <c r="BQ17" i="1" s="1"/>
  <c r="AQ18" i="1"/>
  <c r="BQ18" i="1" s="1"/>
  <c r="AQ19" i="1"/>
  <c r="BQ19" i="1" s="1"/>
  <c r="AQ20" i="1"/>
  <c r="BQ20" i="1" s="1"/>
  <c r="AQ21" i="1"/>
  <c r="BQ21" i="1" s="1"/>
  <c r="AQ22" i="1"/>
  <c r="BQ22" i="1" s="1"/>
  <c r="AQ23" i="1"/>
  <c r="BQ23" i="1" s="1"/>
  <c r="AQ24" i="1"/>
  <c r="BQ24" i="1" s="1"/>
  <c r="AQ25" i="1"/>
  <c r="BQ25" i="1" s="1"/>
  <c r="AQ26" i="1"/>
  <c r="AQ27" i="1"/>
  <c r="BQ27" i="1" s="1"/>
  <c r="AQ28" i="1"/>
  <c r="BQ28" i="1" s="1"/>
  <c r="AQ29" i="1"/>
  <c r="BQ29" i="1" s="1"/>
  <c r="AQ30" i="1"/>
  <c r="BQ30" i="1" s="1"/>
  <c r="AQ31" i="1"/>
  <c r="BQ31" i="1" s="1"/>
  <c r="AQ32" i="1"/>
  <c r="BQ32" i="1" s="1"/>
  <c r="AQ33" i="1"/>
  <c r="BQ33" i="1" s="1"/>
  <c r="AQ34" i="1"/>
  <c r="BQ34" i="1" s="1"/>
  <c r="AQ35" i="1"/>
  <c r="AQ36" i="1"/>
  <c r="AQ37" i="1"/>
  <c r="BQ37" i="1" s="1"/>
  <c r="AQ38" i="1"/>
  <c r="AQ39" i="1"/>
  <c r="BQ39" i="1" s="1"/>
  <c r="AQ40" i="1"/>
  <c r="BQ40" i="1" s="1"/>
  <c r="AQ41" i="1"/>
  <c r="BQ41" i="1" s="1"/>
  <c r="AQ42" i="1"/>
  <c r="BQ42" i="1" s="1"/>
  <c r="AQ43" i="1"/>
  <c r="BQ43" i="1" s="1"/>
  <c r="AQ44" i="1"/>
  <c r="BQ44" i="1" s="1"/>
  <c r="AQ45" i="1"/>
  <c r="BQ45" i="1" s="1"/>
  <c r="AQ46" i="1"/>
  <c r="BQ46" i="1" s="1"/>
  <c r="AQ47" i="1"/>
  <c r="BQ47" i="1" s="1"/>
  <c r="AQ48" i="1"/>
  <c r="BQ48" i="1" s="1"/>
  <c r="AQ49" i="1"/>
  <c r="BQ49" i="1" s="1"/>
  <c r="AQ50" i="1"/>
  <c r="AQ51" i="1"/>
  <c r="BQ51" i="1" s="1"/>
  <c r="AQ52" i="1"/>
  <c r="BQ52" i="1" s="1"/>
  <c r="AQ53" i="1"/>
  <c r="BQ53" i="1" s="1"/>
  <c r="AQ54" i="1"/>
  <c r="BQ54" i="1" s="1"/>
  <c r="AQ55" i="1"/>
  <c r="BQ55" i="1" s="1"/>
  <c r="AQ56" i="1"/>
  <c r="BQ56" i="1" s="1"/>
  <c r="AQ57" i="1"/>
  <c r="BQ57" i="1" s="1"/>
  <c r="AQ58" i="1"/>
  <c r="BQ58" i="1" s="1"/>
  <c r="AQ59" i="1"/>
  <c r="AQ60" i="1"/>
  <c r="AQ61" i="1"/>
  <c r="BQ61" i="1" s="1"/>
  <c r="AQ62" i="1"/>
  <c r="AQ63" i="1"/>
  <c r="BQ63" i="1" s="1"/>
  <c r="AQ64" i="1"/>
  <c r="BQ64" i="1" s="1"/>
  <c r="AQ65" i="1"/>
  <c r="BQ65" i="1" s="1"/>
  <c r="AQ66" i="1"/>
  <c r="BQ66" i="1" s="1"/>
  <c r="AQ67" i="1"/>
  <c r="BQ67" i="1" s="1"/>
  <c r="AQ68" i="1"/>
  <c r="BQ68" i="1" s="1"/>
  <c r="AQ69" i="1"/>
  <c r="BQ69" i="1" s="1"/>
  <c r="AQ70" i="1"/>
  <c r="BQ70" i="1" s="1"/>
  <c r="AQ71" i="1"/>
  <c r="BQ71" i="1" s="1"/>
  <c r="AQ72" i="1"/>
  <c r="BQ72" i="1" s="1"/>
  <c r="AQ73" i="1"/>
  <c r="BQ73" i="1" s="1"/>
  <c r="AQ74" i="1"/>
  <c r="AQ75" i="1"/>
  <c r="BQ75" i="1" s="1"/>
  <c r="AQ76" i="1"/>
  <c r="BQ76" i="1" s="1"/>
  <c r="AQ77" i="1"/>
  <c r="BQ77" i="1" s="1"/>
  <c r="AQ78" i="1"/>
  <c r="BQ78" i="1" s="1"/>
  <c r="AQ79" i="1"/>
  <c r="BQ79" i="1" s="1"/>
  <c r="AQ80" i="1"/>
  <c r="BQ80" i="1" s="1"/>
  <c r="AQ81" i="1"/>
  <c r="BQ81" i="1" s="1"/>
  <c r="AQ82" i="1"/>
  <c r="BQ82" i="1" s="1"/>
  <c r="AQ83" i="1"/>
  <c r="AQ84" i="1"/>
  <c r="AQ85" i="1"/>
  <c r="BQ85" i="1" s="1"/>
  <c r="AQ86" i="1"/>
  <c r="AQ87" i="1"/>
  <c r="BQ87" i="1" s="1"/>
  <c r="AQ88" i="1"/>
  <c r="BQ88" i="1" s="1"/>
  <c r="AQ89" i="1"/>
  <c r="BQ89" i="1" s="1"/>
  <c r="AQ90" i="1"/>
  <c r="BQ90" i="1" s="1"/>
  <c r="AQ91" i="1"/>
  <c r="BQ91" i="1" s="1"/>
  <c r="AQ92" i="1"/>
  <c r="BQ92" i="1" s="1"/>
  <c r="AQ93" i="1"/>
  <c r="BQ93" i="1" s="1"/>
  <c r="AQ94" i="1"/>
  <c r="BQ94" i="1" s="1"/>
  <c r="AQ95" i="1"/>
  <c r="BQ95" i="1" s="1"/>
  <c r="AQ96" i="1"/>
  <c r="BQ96" i="1" s="1"/>
  <c r="AQ97" i="1"/>
  <c r="BQ97" i="1" s="1"/>
  <c r="AQ98" i="1"/>
  <c r="AQ99" i="1"/>
  <c r="BQ99" i="1" s="1"/>
  <c r="AQ100" i="1"/>
  <c r="BQ100" i="1" s="1"/>
  <c r="AQ101" i="1"/>
  <c r="BQ101" i="1" s="1"/>
  <c r="AQ102" i="1"/>
  <c r="BQ102" i="1" s="1"/>
  <c r="AQ103" i="1"/>
  <c r="BQ103" i="1" s="1"/>
  <c r="AQ104" i="1"/>
  <c r="BQ104" i="1" s="1"/>
  <c r="AQ105" i="1"/>
  <c r="BQ105" i="1" s="1"/>
  <c r="AQ106" i="1"/>
  <c r="BQ106" i="1" s="1"/>
  <c r="AQ107" i="1"/>
  <c r="BQ107" i="1" s="1"/>
  <c r="AQ108" i="1"/>
  <c r="BQ108" i="1" s="1"/>
  <c r="AQ109" i="1"/>
  <c r="BQ109" i="1" s="1"/>
  <c r="AQ110" i="1"/>
  <c r="AQ111" i="1"/>
  <c r="BQ111" i="1" s="1"/>
  <c r="AQ112" i="1"/>
  <c r="BQ112" i="1" s="1"/>
  <c r="AQ113" i="1"/>
  <c r="BQ113" i="1" s="1"/>
  <c r="AQ114" i="1"/>
  <c r="BQ114" i="1" s="1"/>
  <c r="AQ115" i="1"/>
  <c r="BQ115" i="1" s="1"/>
  <c r="AQ116" i="1"/>
  <c r="BQ116" i="1" s="1"/>
  <c r="AQ117" i="1"/>
  <c r="BQ117" i="1" s="1"/>
  <c r="AQ118" i="1"/>
  <c r="BQ118" i="1" s="1"/>
  <c r="AQ119" i="1"/>
  <c r="BQ119" i="1" s="1"/>
  <c r="AQ120" i="1"/>
  <c r="BQ120" i="1" s="1"/>
  <c r="AQ121" i="1"/>
  <c r="BQ121" i="1" s="1"/>
  <c r="AQ122" i="1"/>
  <c r="AQ123" i="1"/>
  <c r="BQ123" i="1" s="1"/>
  <c r="AQ124" i="1"/>
  <c r="BQ124" i="1" s="1"/>
  <c r="AQ125" i="1"/>
  <c r="BQ125" i="1" s="1"/>
  <c r="AQ126" i="1"/>
  <c r="BQ126" i="1" s="1"/>
  <c r="AQ127" i="1"/>
  <c r="BQ127" i="1" s="1"/>
  <c r="AQ128" i="1"/>
  <c r="BQ128" i="1" s="1"/>
  <c r="AQ129" i="1"/>
  <c r="BQ129" i="1" s="1"/>
  <c r="AQ130" i="1"/>
  <c r="BQ130" i="1" s="1"/>
  <c r="AQ131" i="1"/>
  <c r="BQ131" i="1" s="1"/>
  <c r="AQ132" i="1"/>
  <c r="BQ132" i="1" s="1"/>
  <c r="AQ133" i="1"/>
  <c r="BQ133" i="1" s="1"/>
  <c r="AQ134" i="1"/>
  <c r="AQ135" i="1"/>
  <c r="BQ135" i="1" s="1"/>
  <c r="AQ136" i="1"/>
  <c r="BQ136" i="1" s="1"/>
  <c r="AQ137" i="1"/>
  <c r="BQ137" i="1" s="1"/>
  <c r="AQ138" i="1"/>
  <c r="BQ138" i="1" s="1"/>
  <c r="AQ139" i="1"/>
  <c r="BQ139" i="1" s="1"/>
  <c r="AQ140" i="1"/>
  <c r="BQ140" i="1" s="1"/>
  <c r="AQ141" i="1"/>
  <c r="BQ141" i="1" s="1"/>
  <c r="AQ142" i="1"/>
  <c r="BQ142" i="1" s="1"/>
  <c r="AQ143" i="1"/>
  <c r="BQ143" i="1" s="1"/>
  <c r="AQ144" i="1"/>
  <c r="BQ144" i="1" s="1"/>
  <c r="AQ145" i="1"/>
  <c r="BQ145" i="1" s="1"/>
  <c r="AQ146" i="1"/>
  <c r="BQ146" i="1" s="1"/>
  <c r="AQ147" i="1"/>
  <c r="BQ147" i="1" s="1"/>
  <c r="AQ148" i="1"/>
  <c r="BQ148" i="1" s="1"/>
  <c r="AQ149" i="1"/>
  <c r="BQ149" i="1" s="1"/>
  <c r="AQ150" i="1"/>
  <c r="BQ150" i="1" s="1"/>
  <c r="AQ151" i="1"/>
  <c r="BQ151" i="1" s="1"/>
  <c r="AQ152" i="1"/>
  <c r="BQ152" i="1" s="1"/>
  <c r="AQ153" i="1"/>
  <c r="BQ153" i="1" s="1"/>
  <c r="AQ154" i="1"/>
  <c r="BQ154" i="1" s="1"/>
  <c r="AQ155" i="1"/>
  <c r="BQ155" i="1" s="1"/>
  <c r="AQ156" i="1"/>
  <c r="BQ156" i="1" s="1"/>
  <c r="AQ157" i="1"/>
  <c r="BQ157" i="1" s="1"/>
  <c r="AQ158" i="1"/>
  <c r="AQ159" i="1"/>
  <c r="BQ159" i="1" s="1"/>
  <c r="AQ160" i="1"/>
  <c r="BQ160" i="1" s="1"/>
  <c r="AQ161" i="1"/>
  <c r="BQ161" i="1" s="1"/>
  <c r="AQ162" i="1"/>
  <c r="BQ162" i="1" s="1"/>
  <c r="AQ163" i="1"/>
  <c r="BQ163" i="1" s="1"/>
  <c r="AQ164" i="1"/>
  <c r="BQ164" i="1" s="1"/>
  <c r="AQ165" i="1"/>
  <c r="BQ165" i="1" s="1"/>
  <c r="AQ166" i="1"/>
  <c r="BQ166" i="1" s="1"/>
  <c r="AQ167" i="1"/>
  <c r="BQ167" i="1" s="1"/>
  <c r="AQ168" i="1"/>
  <c r="BQ168" i="1" s="1"/>
  <c r="AQ169" i="1"/>
  <c r="BQ169" i="1" s="1"/>
  <c r="AQ170" i="1"/>
  <c r="AQ171" i="1"/>
  <c r="BQ171" i="1" s="1"/>
  <c r="AQ172" i="1"/>
  <c r="BQ172" i="1" s="1"/>
  <c r="AQ173" i="1"/>
  <c r="BQ173" i="1" s="1"/>
  <c r="AQ174" i="1"/>
  <c r="BQ174" i="1" s="1"/>
  <c r="AQ175" i="1"/>
  <c r="BQ175" i="1" s="1"/>
  <c r="AQ176" i="1"/>
  <c r="BQ176" i="1" s="1"/>
  <c r="AQ177" i="1"/>
  <c r="BQ177" i="1" s="1"/>
  <c r="AQ178" i="1"/>
  <c r="BQ178" i="1" s="1"/>
  <c r="AQ179" i="1"/>
  <c r="BQ179" i="1" s="1"/>
  <c r="AQ180" i="1"/>
  <c r="BQ180" i="1" s="1"/>
  <c r="AQ181" i="1"/>
  <c r="BQ181" i="1" s="1"/>
  <c r="AQ182" i="1"/>
  <c r="AQ183" i="1"/>
  <c r="BQ183" i="1" s="1"/>
  <c r="AQ184" i="1"/>
  <c r="BQ184" i="1" s="1"/>
  <c r="AQ185" i="1"/>
  <c r="BQ185" i="1" s="1"/>
  <c r="AQ186" i="1"/>
  <c r="BQ186" i="1" s="1"/>
  <c r="AQ187" i="1"/>
  <c r="BQ187" i="1" s="1"/>
  <c r="AQ188" i="1"/>
  <c r="BQ188" i="1" s="1"/>
  <c r="AQ189" i="1"/>
  <c r="BQ189" i="1" s="1"/>
  <c r="AQ190" i="1"/>
  <c r="BQ190" i="1" s="1"/>
  <c r="AQ191" i="1"/>
  <c r="BQ191" i="1" s="1"/>
  <c r="AQ192" i="1"/>
  <c r="BQ192" i="1" s="1"/>
  <c r="AQ193" i="1"/>
  <c r="BQ193" i="1" s="1"/>
  <c r="AQ194" i="1"/>
  <c r="BQ194" i="1" s="1"/>
  <c r="AQ195" i="1"/>
  <c r="BQ195" i="1" s="1"/>
  <c r="AQ196" i="1"/>
  <c r="BQ196" i="1" s="1"/>
  <c r="AQ197" i="1"/>
  <c r="BQ197" i="1" s="1"/>
  <c r="AQ198" i="1"/>
  <c r="BQ198" i="1" s="1"/>
  <c r="AQ199" i="1"/>
  <c r="BQ199" i="1" s="1"/>
  <c r="AQ200" i="1"/>
  <c r="BQ200" i="1" s="1"/>
  <c r="AQ201" i="1"/>
  <c r="BQ201" i="1" s="1"/>
  <c r="AQ202" i="1"/>
  <c r="BQ202" i="1" s="1"/>
  <c r="AQ203" i="1"/>
  <c r="BQ203" i="1" s="1"/>
  <c r="AQ204" i="1"/>
  <c r="BQ204" i="1" s="1"/>
  <c r="AQ205" i="1"/>
  <c r="BQ205" i="1" s="1"/>
  <c r="AQ206" i="1"/>
  <c r="BQ206" i="1" s="1"/>
  <c r="AQ207" i="1"/>
  <c r="BQ207" i="1" s="1"/>
  <c r="AQ208" i="1"/>
  <c r="BQ208" i="1" s="1"/>
  <c r="AQ209" i="1"/>
  <c r="BQ209" i="1" s="1"/>
  <c r="AQ210" i="1"/>
  <c r="BQ210" i="1" s="1"/>
  <c r="AQ211" i="1"/>
  <c r="BQ211" i="1" s="1"/>
  <c r="AQ212" i="1"/>
  <c r="BQ212" i="1" s="1"/>
  <c r="AQ213" i="1"/>
  <c r="BQ213" i="1" s="1"/>
  <c r="AQ214" i="1"/>
  <c r="BQ214" i="1" s="1"/>
  <c r="AQ215" i="1"/>
  <c r="BQ215" i="1" s="1"/>
  <c r="AQ216" i="1"/>
  <c r="BQ216" i="1" s="1"/>
  <c r="AQ217" i="1"/>
  <c r="BQ217" i="1" s="1"/>
  <c r="AQ218" i="1"/>
  <c r="AQ219" i="1"/>
  <c r="BQ219" i="1" s="1"/>
  <c r="AQ220" i="1"/>
  <c r="BQ220" i="1" s="1"/>
  <c r="AQ221" i="1"/>
  <c r="BQ221" i="1" s="1"/>
  <c r="AQ222" i="1"/>
  <c r="BQ222" i="1" s="1"/>
  <c r="AQ223" i="1"/>
  <c r="BQ223" i="1" s="1"/>
  <c r="AQ224" i="1"/>
  <c r="BQ224" i="1" s="1"/>
  <c r="AQ225" i="1"/>
  <c r="BQ225" i="1" s="1"/>
  <c r="AQ226" i="1"/>
  <c r="BQ226" i="1" s="1"/>
  <c r="AQ227" i="1"/>
  <c r="BQ227" i="1" s="1"/>
  <c r="AQ228" i="1"/>
  <c r="BQ228" i="1" s="1"/>
  <c r="AQ229" i="1"/>
  <c r="BQ229" i="1" s="1"/>
  <c r="AQ230" i="1"/>
  <c r="AQ231" i="1"/>
  <c r="BQ231" i="1" s="1"/>
  <c r="AQ232" i="1"/>
  <c r="BQ232" i="1" s="1"/>
  <c r="AQ233" i="1"/>
  <c r="BQ233" i="1" s="1"/>
  <c r="AQ234" i="1"/>
  <c r="BQ234" i="1" s="1"/>
  <c r="AQ235" i="1"/>
  <c r="BQ235" i="1" s="1"/>
  <c r="AQ236" i="1"/>
  <c r="BQ236" i="1" s="1"/>
  <c r="AQ237" i="1"/>
  <c r="BQ237" i="1" s="1"/>
  <c r="AQ238" i="1"/>
  <c r="BQ238" i="1" s="1"/>
  <c r="AQ239" i="1"/>
  <c r="BQ239" i="1" s="1"/>
  <c r="AQ240" i="1"/>
  <c r="BQ240" i="1" s="1"/>
  <c r="AQ241" i="1"/>
  <c r="BQ241" i="1" s="1"/>
  <c r="AQ242" i="1"/>
  <c r="AQ243" i="1"/>
  <c r="BQ243" i="1" s="1"/>
  <c r="AQ244" i="1"/>
  <c r="BQ244" i="1" s="1"/>
  <c r="AQ245" i="1"/>
  <c r="BQ245" i="1" s="1"/>
  <c r="AQ246" i="1"/>
  <c r="AQ247" i="1"/>
  <c r="BQ247" i="1" s="1"/>
  <c r="AQ248" i="1"/>
  <c r="BQ248" i="1" s="1"/>
  <c r="AQ249" i="1"/>
  <c r="BQ249" i="1" s="1"/>
  <c r="AQ250" i="1"/>
  <c r="BQ250" i="1" s="1"/>
  <c r="AQ251" i="1"/>
  <c r="BQ251" i="1" s="1"/>
  <c r="AQ252" i="1"/>
  <c r="BQ252" i="1" s="1"/>
  <c r="AQ253" i="1"/>
  <c r="BQ253" i="1" s="1"/>
  <c r="AQ254" i="1"/>
  <c r="AQ255" i="1"/>
  <c r="BQ255" i="1" s="1"/>
  <c r="AQ256" i="1"/>
  <c r="BQ256" i="1" s="1"/>
  <c r="AQ257" i="1"/>
  <c r="BQ257" i="1" s="1"/>
  <c r="AQ258" i="1"/>
  <c r="BQ258" i="1" s="1"/>
  <c r="AQ259" i="1"/>
  <c r="BQ259" i="1" s="1"/>
  <c r="AQ260" i="1"/>
  <c r="BQ260" i="1" s="1"/>
  <c r="AQ261" i="1"/>
  <c r="BQ261" i="1" s="1"/>
  <c r="AQ262" i="1"/>
  <c r="BQ262" i="1" s="1"/>
  <c r="AQ263" i="1"/>
  <c r="BQ263" i="1" s="1"/>
  <c r="AQ264" i="1"/>
  <c r="BQ264" i="1" s="1"/>
  <c r="AQ265" i="1"/>
  <c r="BQ265" i="1" s="1"/>
  <c r="AQ266" i="1"/>
  <c r="AQ267" i="1"/>
  <c r="BQ267" i="1" s="1"/>
  <c r="AQ268" i="1"/>
  <c r="BQ268" i="1" s="1"/>
  <c r="AQ269" i="1"/>
  <c r="BQ269" i="1" s="1"/>
  <c r="AQ270" i="1"/>
  <c r="AQ271" i="1"/>
  <c r="BQ271" i="1" s="1"/>
  <c r="AQ272" i="1"/>
  <c r="BQ272" i="1" s="1"/>
  <c r="AQ273" i="1"/>
  <c r="BQ273" i="1" s="1"/>
  <c r="AQ274" i="1"/>
  <c r="BQ274" i="1" s="1"/>
  <c r="AQ275" i="1"/>
  <c r="BQ275" i="1" s="1"/>
  <c r="AQ276" i="1"/>
  <c r="BQ276" i="1" s="1"/>
  <c r="AQ277" i="1"/>
  <c r="BQ277" i="1" s="1"/>
  <c r="AQ278" i="1"/>
  <c r="AQ279" i="1"/>
  <c r="BQ279" i="1" s="1"/>
  <c r="AQ280" i="1"/>
  <c r="BQ280" i="1" s="1"/>
  <c r="AQ281" i="1"/>
  <c r="BQ281" i="1" s="1"/>
  <c r="AQ282" i="1"/>
  <c r="AQ283" i="1"/>
  <c r="BQ283" i="1" s="1"/>
  <c r="AQ284" i="1"/>
  <c r="BQ284" i="1" s="1"/>
  <c r="AQ285" i="1"/>
  <c r="BQ285" i="1" s="1"/>
  <c r="AQ286" i="1"/>
  <c r="BQ286" i="1" s="1"/>
  <c r="AQ287" i="1"/>
  <c r="BQ287" i="1" s="1"/>
  <c r="AQ288" i="1"/>
  <c r="BQ288" i="1" s="1"/>
  <c r="AQ289" i="1"/>
  <c r="BQ289" i="1" s="1"/>
  <c r="AQ290" i="1"/>
  <c r="BQ290" i="1" s="1"/>
  <c r="AQ291" i="1"/>
  <c r="BQ291" i="1" s="1"/>
  <c r="AQ292" i="1"/>
  <c r="BQ292" i="1" s="1"/>
  <c r="AQ293" i="1"/>
  <c r="BQ293" i="1" s="1"/>
  <c r="AQ294" i="1"/>
  <c r="AQ295" i="1"/>
  <c r="BQ295" i="1" s="1"/>
  <c r="AQ296" i="1"/>
  <c r="BQ296" i="1" s="1"/>
  <c r="AQ297" i="1"/>
  <c r="BQ297" i="1" s="1"/>
  <c r="AQ298" i="1"/>
  <c r="BQ298" i="1" s="1"/>
  <c r="AQ299" i="1"/>
  <c r="BQ299" i="1" s="1"/>
  <c r="AQ300" i="1"/>
  <c r="BQ300" i="1" s="1"/>
  <c r="AQ301" i="1"/>
  <c r="BQ301" i="1" s="1"/>
  <c r="AQ302" i="1"/>
  <c r="AQ303" i="1"/>
  <c r="BQ303" i="1" s="1"/>
  <c r="AQ304" i="1"/>
  <c r="BQ304" i="1" s="1"/>
  <c r="AQ305" i="1"/>
  <c r="BQ305" i="1" s="1"/>
  <c r="AQ306" i="1"/>
  <c r="BQ306" i="1" s="1"/>
  <c r="AQ307" i="1"/>
  <c r="BQ307" i="1" s="1"/>
  <c r="AQ308" i="1"/>
  <c r="BQ308" i="1" s="1"/>
  <c r="AQ309" i="1"/>
  <c r="BQ309" i="1" s="1"/>
  <c r="AQ310" i="1"/>
  <c r="BQ310" i="1" s="1"/>
  <c r="AQ311" i="1"/>
  <c r="BQ311" i="1" s="1"/>
  <c r="AQ312" i="1"/>
  <c r="BQ312" i="1" s="1"/>
  <c r="AQ313" i="1"/>
  <c r="BQ313" i="1" s="1"/>
  <c r="AQ314" i="1"/>
  <c r="AQ315" i="1"/>
  <c r="BQ315" i="1" s="1"/>
  <c r="AQ316" i="1"/>
  <c r="BQ316" i="1" s="1"/>
  <c r="AQ317" i="1"/>
  <c r="BQ317" i="1" s="1"/>
  <c r="AQ318" i="1"/>
  <c r="AQ319" i="1"/>
  <c r="BQ319" i="1" s="1"/>
  <c r="AQ320" i="1"/>
  <c r="BQ320" i="1" s="1"/>
  <c r="AQ321" i="1"/>
  <c r="BQ321" i="1" s="1"/>
  <c r="AQ322" i="1"/>
  <c r="BQ322" i="1" s="1"/>
  <c r="AQ323" i="1"/>
  <c r="BQ323" i="1" s="1"/>
  <c r="AQ324" i="1"/>
  <c r="BQ324" i="1" s="1"/>
  <c r="AQ325" i="1"/>
  <c r="BQ325" i="1" s="1"/>
  <c r="AQ326" i="1"/>
  <c r="AQ327" i="1"/>
  <c r="BQ327" i="1" s="1"/>
  <c r="AQ328" i="1"/>
  <c r="BQ328" i="1" s="1"/>
  <c r="AQ329" i="1"/>
  <c r="BQ329" i="1" s="1"/>
  <c r="AQ330" i="1"/>
  <c r="AQ331" i="1"/>
  <c r="BQ331" i="1" s="1"/>
  <c r="AQ332" i="1"/>
  <c r="BQ332" i="1" s="1"/>
  <c r="AQ333" i="1"/>
  <c r="BQ333" i="1" s="1"/>
  <c r="AQ334" i="1"/>
  <c r="BQ334" i="1" s="1"/>
  <c r="AQ335" i="1"/>
  <c r="BQ335" i="1" s="1"/>
  <c r="AQ336" i="1"/>
  <c r="BQ336" i="1" s="1"/>
  <c r="AQ337" i="1"/>
  <c r="BQ337" i="1" s="1"/>
  <c r="AQ338" i="1"/>
  <c r="AQ339" i="1"/>
  <c r="BQ339" i="1" s="1"/>
  <c r="AQ340" i="1"/>
  <c r="BQ340" i="1" s="1"/>
  <c r="AQ341" i="1"/>
  <c r="BQ341" i="1" s="1"/>
  <c r="AQ342" i="1"/>
  <c r="AQ343" i="1"/>
  <c r="BQ343" i="1" s="1"/>
  <c r="AQ344" i="1"/>
  <c r="BQ344" i="1" s="1"/>
  <c r="AQ345" i="1"/>
  <c r="BQ345" i="1" s="1"/>
  <c r="AQ346" i="1"/>
  <c r="BQ346" i="1" s="1"/>
  <c r="AQ347" i="1"/>
  <c r="BQ347" i="1" s="1"/>
  <c r="AQ348" i="1"/>
  <c r="BQ348" i="1" s="1"/>
  <c r="AQ349" i="1"/>
  <c r="BQ349" i="1" s="1"/>
  <c r="AQ350" i="1"/>
  <c r="AQ351" i="1"/>
  <c r="BQ351" i="1" s="1"/>
  <c r="AQ352" i="1"/>
  <c r="BQ352" i="1" s="1"/>
  <c r="AQ353" i="1"/>
  <c r="BQ353" i="1" s="1"/>
  <c r="AQ354" i="1"/>
  <c r="BQ354" i="1" s="1"/>
  <c r="AQ355" i="1"/>
  <c r="BQ355" i="1" s="1"/>
  <c r="AQ356" i="1"/>
  <c r="BQ356" i="1" s="1"/>
  <c r="AQ357" i="1"/>
  <c r="BQ357" i="1" s="1"/>
  <c r="AQ358" i="1"/>
  <c r="BQ358" i="1" s="1"/>
  <c r="AQ359" i="1"/>
  <c r="BQ359" i="1" s="1"/>
  <c r="AQ360" i="1"/>
  <c r="BQ360" i="1" s="1"/>
  <c r="AQ361" i="1"/>
  <c r="BQ361" i="1" s="1"/>
  <c r="AQ362" i="1"/>
  <c r="AQ363" i="1"/>
  <c r="BQ363" i="1" s="1"/>
  <c r="AQ364" i="1"/>
  <c r="BQ364" i="1" s="1"/>
  <c r="AQ365" i="1"/>
  <c r="BQ365" i="1" s="1"/>
  <c r="AQ366" i="1"/>
  <c r="AQ367" i="1"/>
  <c r="BQ367" i="1" s="1"/>
  <c r="AQ368" i="1"/>
  <c r="BQ368" i="1" s="1"/>
  <c r="AQ369" i="1"/>
  <c r="BQ369" i="1" s="1"/>
  <c r="AQ370" i="1"/>
  <c r="BQ370" i="1" s="1"/>
  <c r="AQ371" i="1"/>
  <c r="BQ371" i="1" s="1"/>
  <c r="AQ372" i="1"/>
  <c r="BQ372" i="1" s="1"/>
  <c r="AQ373" i="1"/>
  <c r="BQ373" i="1" s="1"/>
  <c r="AQ374" i="1"/>
  <c r="BQ374" i="1" s="1"/>
  <c r="AQ375" i="1"/>
  <c r="BQ375" i="1" s="1"/>
  <c r="AQ376" i="1"/>
  <c r="BQ376" i="1" s="1"/>
  <c r="AQ377" i="1"/>
  <c r="BQ377" i="1" s="1"/>
  <c r="AQ378" i="1"/>
  <c r="AQ379" i="1"/>
  <c r="BQ379" i="1" s="1"/>
  <c r="AQ380" i="1"/>
  <c r="BQ380" i="1" s="1"/>
  <c r="AQ381" i="1"/>
  <c r="BQ381" i="1" s="1"/>
  <c r="AQ382" i="1"/>
  <c r="BQ382" i="1" s="1"/>
  <c r="AQ383" i="1"/>
  <c r="BQ383" i="1" s="1"/>
  <c r="AQ384" i="1"/>
  <c r="BQ384" i="1" s="1"/>
  <c r="AQ385" i="1"/>
  <c r="BQ385" i="1" s="1"/>
  <c r="AQ386" i="1"/>
  <c r="BQ386" i="1" s="1"/>
  <c r="AQ387" i="1"/>
  <c r="BQ387" i="1" s="1"/>
  <c r="AQ388" i="1"/>
  <c r="BQ388" i="1" s="1"/>
  <c r="AQ389" i="1"/>
  <c r="BQ389" i="1" s="1"/>
  <c r="AQ390" i="1"/>
  <c r="AQ391" i="1"/>
  <c r="BQ391" i="1" s="1"/>
  <c r="AQ392" i="1"/>
  <c r="BQ392" i="1" s="1"/>
  <c r="AQ393" i="1"/>
  <c r="BQ393" i="1" s="1"/>
  <c r="AQ394" i="1"/>
  <c r="BQ394" i="1" s="1"/>
  <c r="AQ395" i="1"/>
  <c r="BQ395" i="1" s="1"/>
  <c r="AQ396" i="1"/>
  <c r="BQ396" i="1" s="1"/>
  <c r="AQ397" i="1"/>
  <c r="BQ397" i="1" s="1"/>
  <c r="AQ398" i="1"/>
  <c r="BQ398" i="1" s="1"/>
  <c r="AQ399" i="1"/>
  <c r="BQ399" i="1" s="1"/>
  <c r="AQ400" i="1"/>
  <c r="BQ400" i="1" s="1"/>
  <c r="AQ401" i="1"/>
  <c r="BQ401" i="1" s="1"/>
  <c r="AQ402" i="1"/>
  <c r="BQ402" i="1" s="1"/>
  <c r="AQ403" i="1"/>
  <c r="BQ403" i="1" s="1"/>
  <c r="AQ404" i="1"/>
  <c r="BQ404" i="1" s="1"/>
  <c r="AQ405" i="1"/>
  <c r="BQ405" i="1" s="1"/>
  <c r="AQ406" i="1"/>
  <c r="BQ406" i="1" s="1"/>
  <c r="AQ407" i="1"/>
  <c r="BQ407" i="1" s="1"/>
  <c r="AQ408" i="1"/>
  <c r="BQ408" i="1" s="1"/>
  <c r="AQ409" i="1"/>
  <c r="BQ409" i="1" s="1"/>
  <c r="AQ410" i="1"/>
  <c r="AQ411" i="1"/>
  <c r="BQ411" i="1" s="1"/>
  <c r="AQ412" i="1"/>
  <c r="BQ412" i="1" s="1"/>
  <c r="AQ413" i="1"/>
  <c r="BQ413" i="1" s="1"/>
  <c r="AQ414" i="1"/>
  <c r="BQ414" i="1" s="1"/>
  <c r="AQ415" i="1"/>
  <c r="BQ415" i="1" s="1"/>
  <c r="AQ416" i="1"/>
  <c r="AQ417" i="1"/>
  <c r="BQ417" i="1" s="1"/>
  <c r="AQ418" i="1"/>
  <c r="BQ418" i="1" s="1"/>
  <c r="AQ419" i="1"/>
  <c r="BQ419" i="1" s="1"/>
  <c r="AQ420" i="1"/>
  <c r="BQ420" i="1" s="1"/>
  <c r="AQ421" i="1"/>
  <c r="BQ421" i="1" s="1"/>
  <c r="AQ422" i="1"/>
  <c r="BQ422" i="1" s="1"/>
  <c r="AQ423" i="1"/>
  <c r="BQ423" i="1" s="1"/>
  <c r="AQ424" i="1"/>
  <c r="BQ424" i="1" s="1"/>
  <c r="AQ425" i="1"/>
  <c r="BQ425" i="1" s="1"/>
  <c r="AQ426" i="1"/>
  <c r="AQ427" i="1"/>
  <c r="BQ427" i="1" s="1"/>
  <c r="AQ428" i="1"/>
  <c r="BQ428" i="1" s="1"/>
  <c r="AQ429" i="1"/>
  <c r="BQ429" i="1" s="1"/>
  <c r="AQ430" i="1"/>
  <c r="BQ430" i="1" s="1"/>
  <c r="AQ431" i="1"/>
  <c r="BQ431" i="1" s="1"/>
  <c r="AQ432" i="1"/>
  <c r="BQ432" i="1" s="1"/>
  <c r="AQ433" i="1"/>
  <c r="BQ433" i="1" s="1"/>
  <c r="AQ434" i="1"/>
  <c r="AQ435" i="1"/>
  <c r="BQ435" i="1" s="1"/>
  <c r="AQ436" i="1"/>
  <c r="BQ436" i="1" s="1"/>
  <c r="AQ437" i="1"/>
  <c r="BQ437" i="1" s="1"/>
  <c r="AQ438" i="1"/>
  <c r="AQ439" i="1"/>
  <c r="BQ439" i="1" s="1"/>
  <c r="AQ440" i="1"/>
  <c r="BQ440" i="1" s="1"/>
  <c r="AQ441" i="1"/>
  <c r="BQ441" i="1" s="1"/>
  <c r="AQ442" i="1"/>
  <c r="BQ442" i="1" s="1"/>
  <c r="AQ443" i="1"/>
  <c r="BQ443" i="1" s="1"/>
  <c r="AQ444" i="1"/>
  <c r="BQ444" i="1" s="1"/>
  <c r="AQ445" i="1"/>
  <c r="BQ445" i="1" s="1"/>
  <c r="AQ446" i="1"/>
  <c r="AQ447" i="1"/>
  <c r="BQ447" i="1" s="1"/>
  <c r="AQ448" i="1"/>
  <c r="BQ448" i="1" s="1"/>
  <c r="AQ449" i="1"/>
  <c r="BQ449" i="1" s="1"/>
  <c r="AQ450" i="1"/>
  <c r="BQ450" i="1" s="1"/>
  <c r="AQ451" i="1"/>
  <c r="BQ451" i="1" s="1"/>
  <c r="AQ452" i="1"/>
  <c r="BQ452" i="1" s="1"/>
  <c r="AQ453" i="1"/>
  <c r="BQ453" i="1" s="1"/>
  <c r="AQ454" i="1"/>
  <c r="BQ454" i="1" s="1"/>
  <c r="AQ455" i="1"/>
  <c r="BQ455" i="1" s="1"/>
  <c r="AQ456" i="1"/>
  <c r="BQ456" i="1" s="1"/>
  <c r="AQ457" i="1"/>
  <c r="BQ457" i="1" s="1"/>
  <c r="AQ458" i="1"/>
  <c r="BQ458" i="1" s="1"/>
  <c r="AQ459" i="1"/>
  <c r="BQ459" i="1" s="1"/>
  <c r="AQ460" i="1"/>
  <c r="BQ460" i="1" s="1"/>
  <c r="AQ461" i="1"/>
  <c r="BQ461" i="1" s="1"/>
  <c r="AQ462" i="1"/>
  <c r="AQ463" i="1"/>
  <c r="BQ463" i="1" s="1"/>
  <c r="AQ464" i="1"/>
  <c r="BQ464" i="1" s="1"/>
  <c r="AQ465" i="1"/>
  <c r="BQ465" i="1" s="1"/>
  <c r="AQ466" i="1"/>
  <c r="BQ466" i="1" s="1"/>
  <c r="AQ467" i="1"/>
  <c r="BQ467" i="1" s="1"/>
  <c r="AQ468" i="1"/>
  <c r="BQ468" i="1" s="1"/>
  <c r="AQ469" i="1"/>
  <c r="BQ469" i="1" s="1"/>
  <c r="AQ470" i="1"/>
  <c r="BQ470" i="1" s="1"/>
  <c r="AQ471" i="1"/>
  <c r="BQ471" i="1" s="1"/>
  <c r="AQ472" i="1"/>
  <c r="BQ472" i="1" s="1"/>
  <c r="AQ473" i="1"/>
  <c r="BQ473" i="1" s="1"/>
  <c r="AQ474" i="1"/>
  <c r="AQ475" i="1"/>
  <c r="BQ475" i="1" s="1"/>
  <c r="AQ476" i="1"/>
  <c r="BQ476" i="1" s="1"/>
  <c r="AQ477" i="1"/>
  <c r="BQ477" i="1" s="1"/>
  <c r="AQ478" i="1"/>
  <c r="BQ478" i="1" s="1"/>
  <c r="AQ479" i="1"/>
  <c r="BQ479" i="1" s="1"/>
  <c r="AQ480" i="1"/>
  <c r="BQ480" i="1" s="1"/>
  <c r="AQ481" i="1"/>
  <c r="BQ481" i="1" s="1"/>
  <c r="AQ482" i="1"/>
  <c r="BQ482" i="1" s="1"/>
  <c r="AQ483" i="1"/>
  <c r="BQ483" i="1" s="1"/>
  <c r="AQ484" i="1"/>
  <c r="BQ484" i="1" s="1"/>
  <c r="AQ485" i="1"/>
  <c r="BQ485" i="1" s="1"/>
  <c r="AQ486" i="1"/>
  <c r="BQ486" i="1" s="1"/>
  <c r="AQ487" i="1"/>
  <c r="BQ487" i="1" s="1"/>
  <c r="AQ488" i="1"/>
  <c r="BQ488" i="1" s="1"/>
  <c r="AQ489" i="1"/>
  <c r="BQ489" i="1" s="1"/>
  <c r="AQ490" i="1"/>
  <c r="BQ490" i="1" s="1"/>
  <c r="AQ491" i="1"/>
  <c r="BQ491" i="1" s="1"/>
  <c r="AQ492" i="1"/>
  <c r="BQ492" i="1" s="1"/>
  <c r="AQ493" i="1"/>
  <c r="BQ493" i="1" s="1"/>
  <c r="AQ494" i="1"/>
  <c r="BQ494" i="1" s="1"/>
  <c r="AQ495" i="1"/>
  <c r="BQ495" i="1" s="1"/>
  <c r="AQ496" i="1"/>
  <c r="BQ496" i="1" s="1"/>
  <c r="AQ497" i="1"/>
  <c r="BQ497" i="1" s="1"/>
  <c r="AQ498" i="1"/>
  <c r="BQ498" i="1" s="1"/>
  <c r="AQ499" i="1"/>
  <c r="BQ499" i="1" s="1"/>
  <c r="AQ500" i="1"/>
  <c r="BQ500" i="1" s="1"/>
  <c r="AQ501" i="1"/>
  <c r="BQ501" i="1" s="1"/>
  <c r="AQ502" i="1"/>
  <c r="BQ502" i="1" s="1"/>
  <c r="AQ503" i="1"/>
  <c r="BQ503" i="1" s="1"/>
  <c r="AQ504" i="1"/>
  <c r="BQ504" i="1" s="1"/>
  <c r="AQ505" i="1"/>
  <c r="BQ505" i="1" s="1"/>
  <c r="AQ506" i="1"/>
  <c r="AQ507" i="1"/>
  <c r="BQ507" i="1" s="1"/>
  <c r="AQ508" i="1"/>
  <c r="BQ508" i="1" s="1"/>
  <c r="AQ509" i="1"/>
  <c r="BQ509" i="1" s="1"/>
  <c r="AQ510" i="1"/>
  <c r="AQ511" i="1"/>
  <c r="BQ511" i="1" s="1"/>
  <c r="AQ512" i="1"/>
  <c r="BQ512" i="1" s="1"/>
  <c r="AQ513" i="1"/>
  <c r="BQ513" i="1" s="1"/>
  <c r="AQ514" i="1"/>
  <c r="BQ514" i="1" s="1"/>
  <c r="AQ515" i="1"/>
  <c r="BQ515" i="1" s="1"/>
  <c r="AQ516" i="1"/>
  <c r="BQ516" i="1" s="1"/>
  <c r="AQ517" i="1"/>
  <c r="BQ517" i="1" s="1"/>
  <c r="AQ518" i="1"/>
  <c r="BQ518" i="1" s="1"/>
  <c r="AQ519" i="1"/>
  <c r="BQ519" i="1" s="1"/>
  <c r="AQ520" i="1"/>
  <c r="BQ520" i="1" s="1"/>
  <c r="AQ521" i="1"/>
  <c r="BQ521" i="1" s="1"/>
  <c r="AQ522" i="1"/>
  <c r="BQ522" i="1" s="1"/>
  <c r="AQ523" i="1"/>
  <c r="BQ523" i="1" s="1"/>
  <c r="AQ524" i="1"/>
  <c r="BQ524" i="1" s="1"/>
  <c r="AQ525" i="1"/>
  <c r="BQ525" i="1" s="1"/>
  <c r="AQ526" i="1"/>
  <c r="BQ526" i="1" s="1"/>
  <c r="AQ527" i="1"/>
  <c r="BQ527" i="1" s="1"/>
  <c r="AQ528" i="1"/>
  <c r="BQ528" i="1" s="1"/>
  <c r="AQ529" i="1"/>
  <c r="BQ529" i="1" s="1"/>
  <c r="AQ530" i="1"/>
  <c r="BQ530" i="1" s="1"/>
  <c r="AQ531" i="1"/>
  <c r="BQ531" i="1" s="1"/>
  <c r="AQ532" i="1"/>
  <c r="BQ532" i="1" s="1"/>
  <c r="AQ533" i="1"/>
  <c r="BQ533" i="1" s="1"/>
  <c r="AQ534" i="1"/>
  <c r="BQ534" i="1" s="1"/>
  <c r="AQ535" i="1"/>
  <c r="BQ535" i="1" s="1"/>
  <c r="AQ536" i="1"/>
  <c r="BQ536" i="1" s="1"/>
  <c r="AQ537" i="1"/>
  <c r="BQ537" i="1" s="1"/>
  <c r="AQ538" i="1"/>
  <c r="BQ538" i="1" s="1"/>
  <c r="AQ539" i="1"/>
  <c r="BQ539" i="1" s="1"/>
  <c r="AQ540" i="1"/>
  <c r="BQ540" i="1" s="1"/>
  <c r="AQ541" i="1"/>
  <c r="BQ541" i="1" s="1"/>
  <c r="AQ542" i="1"/>
  <c r="BQ542" i="1" s="1"/>
  <c r="AQ543" i="1"/>
  <c r="BQ543" i="1" s="1"/>
  <c r="AQ544" i="1"/>
  <c r="BQ544" i="1" s="1"/>
  <c r="AQ545" i="1"/>
  <c r="BQ545" i="1" s="1"/>
  <c r="AQ546" i="1"/>
  <c r="BQ546" i="1" s="1"/>
  <c r="AQ547" i="1"/>
  <c r="BQ547" i="1" s="1"/>
  <c r="AQ548" i="1"/>
  <c r="BQ548" i="1" s="1"/>
  <c r="AQ549" i="1"/>
  <c r="BQ549" i="1" s="1"/>
  <c r="AQ550" i="1"/>
  <c r="BQ550" i="1" s="1"/>
  <c r="AQ551" i="1"/>
  <c r="BQ551" i="1" s="1"/>
  <c r="AQ552" i="1"/>
  <c r="BQ552" i="1" s="1"/>
  <c r="AQ553" i="1"/>
  <c r="BQ553" i="1" s="1"/>
  <c r="AQ554" i="1"/>
  <c r="AQ555" i="1"/>
  <c r="BQ555" i="1" s="1"/>
  <c r="AQ556" i="1"/>
  <c r="BQ556" i="1" s="1"/>
  <c r="AQ557" i="1"/>
  <c r="BQ557" i="1" s="1"/>
  <c r="AQ558" i="1"/>
  <c r="AQ559" i="1"/>
  <c r="BQ559" i="1" s="1"/>
  <c r="AQ560" i="1"/>
  <c r="BQ560" i="1" s="1"/>
  <c r="AQ561" i="1"/>
  <c r="BQ561" i="1" s="1"/>
  <c r="AQ562" i="1"/>
  <c r="BQ562" i="1" s="1"/>
  <c r="AQ563" i="1"/>
  <c r="BQ563" i="1" s="1"/>
  <c r="AQ564" i="1"/>
  <c r="BQ564" i="1" s="1"/>
  <c r="AQ565" i="1"/>
  <c r="BQ565" i="1" s="1"/>
  <c r="AQ566" i="1"/>
  <c r="BQ566" i="1" s="1"/>
  <c r="AQ567" i="1"/>
  <c r="BQ567" i="1" s="1"/>
  <c r="AQ568" i="1"/>
  <c r="BQ568" i="1" s="1"/>
  <c r="AQ569" i="1"/>
  <c r="BQ569" i="1" s="1"/>
  <c r="AQ570" i="1"/>
  <c r="AQ571" i="1"/>
  <c r="BQ571" i="1" s="1"/>
  <c r="AQ572" i="1"/>
  <c r="BQ572" i="1" s="1"/>
  <c r="AQ573" i="1"/>
  <c r="BQ573" i="1" s="1"/>
  <c r="AQ574" i="1"/>
  <c r="BQ574" i="1" s="1"/>
  <c r="AQ575" i="1"/>
  <c r="BQ575" i="1" s="1"/>
  <c r="AQ576" i="1"/>
  <c r="BQ576" i="1" s="1"/>
  <c r="AQ577" i="1"/>
  <c r="BQ577" i="1" s="1"/>
  <c r="AQ578" i="1"/>
  <c r="BQ578" i="1" s="1"/>
  <c r="AQ579" i="1"/>
  <c r="BQ579" i="1" s="1"/>
  <c r="AQ580" i="1"/>
  <c r="BQ580" i="1" s="1"/>
  <c r="AQ581" i="1"/>
  <c r="BQ581" i="1" s="1"/>
  <c r="AQ582" i="1"/>
  <c r="BQ582" i="1" s="1"/>
  <c r="AQ583" i="1"/>
  <c r="BQ583" i="1" s="1"/>
  <c r="AQ584" i="1"/>
  <c r="BQ584" i="1" s="1"/>
  <c r="AQ585" i="1"/>
  <c r="BQ585" i="1" s="1"/>
  <c r="AQ586" i="1"/>
  <c r="BQ586" i="1" s="1"/>
  <c r="AQ587" i="1"/>
  <c r="BQ587" i="1" s="1"/>
  <c r="AQ588" i="1"/>
  <c r="BQ588" i="1" s="1"/>
  <c r="AQ589" i="1"/>
  <c r="BQ589" i="1" s="1"/>
  <c r="AQ590" i="1"/>
  <c r="AQ591" i="1"/>
  <c r="BQ591" i="1" s="1"/>
  <c r="AQ592" i="1"/>
  <c r="BQ592" i="1" s="1"/>
  <c r="AQ593" i="1"/>
  <c r="BQ593" i="1" s="1"/>
  <c r="AQ594" i="1"/>
  <c r="BQ594" i="1" s="1"/>
  <c r="AQ595" i="1"/>
  <c r="BQ595" i="1" s="1"/>
  <c r="AQ596" i="1"/>
  <c r="BQ596" i="1" s="1"/>
  <c r="AQ597" i="1"/>
  <c r="BQ597" i="1" s="1"/>
  <c r="AQ598" i="1"/>
  <c r="BQ598" i="1" s="1"/>
  <c r="AQ599" i="1"/>
  <c r="BQ599" i="1" s="1"/>
  <c r="AQ600" i="1"/>
  <c r="BQ600" i="1" s="1"/>
  <c r="AQ601" i="1"/>
  <c r="BQ601" i="1" s="1"/>
  <c r="AQ602" i="1"/>
  <c r="BQ602" i="1" s="1"/>
  <c r="AQ603" i="1"/>
  <c r="BQ603" i="1" s="1"/>
  <c r="AQ604" i="1"/>
  <c r="BQ604" i="1" s="1"/>
  <c r="AQ605" i="1"/>
  <c r="BQ605" i="1" s="1"/>
  <c r="AQ606" i="1"/>
  <c r="BQ606" i="1" s="1"/>
  <c r="AQ607" i="1"/>
  <c r="BQ607" i="1" s="1"/>
  <c r="AQ608" i="1"/>
  <c r="AQ609" i="1"/>
  <c r="BQ609" i="1" s="1"/>
  <c r="AQ610" i="1"/>
  <c r="BQ610" i="1" s="1"/>
  <c r="AQ611" i="1"/>
  <c r="BQ611" i="1" s="1"/>
  <c r="AQ612" i="1"/>
  <c r="BQ612" i="1" s="1"/>
  <c r="AQ613" i="1"/>
  <c r="BQ613" i="1" s="1"/>
  <c r="AQ614" i="1"/>
  <c r="BQ614" i="1" s="1"/>
  <c r="AQ615" i="1"/>
  <c r="BQ615" i="1" s="1"/>
  <c r="AQ616" i="1"/>
  <c r="BQ616" i="1" s="1"/>
  <c r="AQ617" i="1"/>
  <c r="BQ617" i="1" s="1"/>
  <c r="AQ618" i="1"/>
  <c r="AQ619" i="1"/>
  <c r="BQ619" i="1" s="1"/>
  <c r="AQ620" i="1"/>
  <c r="BQ620" i="1" s="1"/>
  <c r="AQ621" i="1"/>
  <c r="BQ621" i="1" s="1"/>
  <c r="AQ622" i="1"/>
  <c r="BQ622" i="1" s="1"/>
  <c r="AQ623" i="1"/>
  <c r="BQ623" i="1" s="1"/>
  <c r="AQ624" i="1"/>
  <c r="BQ624" i="1" s="1"/>
  <c r="AQ625" i="1"/>
  <c r="BQ625" i="1" s="1"/>
  <c r="AQ626" i="1"/>
  <c r="BQ626" i="1" s="1"/>
  <c r="AQ627" i="1"/>
  <c r="BQ627" i="1" s="1"/>
  <c r="AQ628" i="1"/>
  <c r="BQ628" i="1" s="1"/>
  <c r="AQ629" i="1"/>
  <c r="BQ629" i="1" s="1"/>
  <c r="AQ630" i="1"/>
  <c r="BQ630" i="1" s="1"/>
  <c r="AQ631" i="1"/>
  <c r="BQ631" i="1" s="1"/>
  <c r="AQ632" i="1"/>
  <c r="BQ632" i="1" s="1"/>
  <c r="AQ633" i="1"/>
  <c r="BQ633" i="1" s="1"/>
  <c r="AQ634" i="1"/>
  <c r="BQ634" i="1" s="1"/>
  <c r="AQ635" i="1"/>
  <c r="BQ635" i="1" s="1"/>
  <c r="AQ636" i="1"/>
  <c r="BQ636" i="1" s="1"/>
  <c r="AQ637" i="1"/>
  <c r="BQ637" i="1" s="1"/>
  <c r="AQ638" i="1"/>
  <c r="AQ639" i="1"/>
  <c r="BQ639" i="1" s="1"/>
  <c r="AQ640" i="1"/>
  <c r="BQ640" i="1" s="1"/>
  <c r="AQ641" i="1"/>
  <c r="BQ641" i="1" s="1"/>
  <c r="AQ642" i="1"/>
  <c r="BQ642" i="1" s="1"/>
  <c r="AQ643" i="1"/>
  <c r="BQ643" i="1" s="1"/>
  <c r="AQ644" i="1"/>
  <c r="BQ644" i="1" s="1"/>
  <c r="AQ645" i="1"/>
  <c r="BQ645" i="1" s="1"/>
  <c r="AQ646" i="1"/>
  <c r="BQ646" i="1" s="1"/>
  <c r="AQ647" i="1"/>
  <c r="BQ647" i="1" s="1"/>
  <c r="AQ648" i="1"/>
  <c r="BQ648" i="1" s="1"/>
  <c r="AQ649" i="1"/>
  <c r="BQ649" i="1" s="1"/>
  <c r="AQ650" i="1"/>
  <c r="AQ651" i="1"/>
  <c r="BQ651" i="1" s="1"/>
  <c r="AQ652" i="1"/>
  <c r="BQ652" i="1" s="1"/>
  <c r="AQ653" i="1"/>
  <c r="BQ653" i="1" s="1"/>
  <c r="AQ654" i="1"/>
  <c r="AQ655" i="1"/>
  <c r="BQ655" i="1" s="1"/>
  <c r="AQ656" i="1"/>
  <c r="BQ656" i="1" s="1"/>
  <c r="AQ657" i="1"/>
  <c r="BQ657" i="1" s="1"/>
  <c r="AQ658" i="1"/>
  <c r="BQ658" i="1" s="1"/>
  <c r="AQ659" i="1"/>
  <c r="BQ659" i="1" s="1"/>
  <c r="AQ660" i="1"/>
  <c r="BQ660" i="1" s="1"/>
  <c r="AQ661" i="1"/>
  <c r="BQ661" i="1" s="1"/>
  <c r="AQ662" i="1"/>
  <c r="BQ662" i="1" s="1"/>
  <c r="AQ663" i="1"/>
  <c r="BQ663" i="1" s="1"/>
  <c r="AQ664" i="1"/>
  <c r="BQ664" i="1" s="1"/>
  <c r="AQ665" i="1"/>
  <c r="BQ665" i="1" s="1"/>
  <c r="AQ666" i="1"/>
  <c r="BQ666" i="1" s="1"/>
  <c r="AQ667" i="1"/>
  <c r="BQ667" i="1" s="1"/>
  <c r="AQ668" i="1"/>
  <c r="BQ668" i="1" s="1"/>
  <c r="AQ669" i="1"/>
  <c r="BQ669" i="1" s="1"/>
  <c r="AQ670" i="1"/>
  <c r="BQ670" i="1" s="1"/>
  <c r="AQ671" i="1"/>
  <c r="BQ671" i="1" s="1"/>
  <c r="AQ672" i="1"/>
  <c r="BQ672" i="1" s="1"/>
  <c r="AQ673" i="1"/>
  <c r="BQ673" i="1" s="1"/>
  <c r="AQ674" i="1"/>
  <c r="BQ674" i="1" s="1"/>
  <c r="AQ675" i="1"/>
  <c r="BQ675" i="1" s="1"/>
  <c r="AQ676" i="1"/>
  <c r="BQ676" i="1" s="1"/>
  <c r="AQ677" i="1"/>
  <c r="BQ677" i="1" s="1"/>
  <c r="AQ678" i="1"/>
  <c r="BQ678" i="1" s="1"/>
  <c r="AQ679" i="1"/>
  <c r="BQ679" i="1" s="1"/>
  <c r="AQ680" i="1"/>
  <c r="BQ680" i="1" s="1"/>
  <c r="AQ681" i="1"/>
  <c r="BQ681" i="1" s="1"/>
  <c r="AQ682" i="1"/>
  <c r="BQ682" i="1" s="1"/>
  <c r="AQ683" i="1"/>
  <c r="BQ683" i="1" s="1"/>
  <c r="AQ684" i="1"/>
  <c r="BQ684" i="1" s="1"/>
  <c r="AQ685" i="1"/>
  <c r="BQ685" i="1" s="1"/>
  <c r="AQ686" i="1"/>
  <c r="BQ686" i="1" s="1"/>
  <c r="AQ687" i="1"/>
  <c r="BQ687" i="1" s="1"/>
  <c r="AQ688" i="1"/>
  <c r="BQ688" i="1" s="1"/>
  <c r="AQ689" i="1"/>
  <c r="BQ689" i="1" s="1"/>
  <c r="AQ690" i="1"/>
  <c r="BQ690" i="1" s="1"/>
  <c r="AQ691" i="1"/>
  <c r="BQ691" i="1" s="1"/>
  <c r="AQ692" i="1"/>
  <c r="BQ692" i="1" s="1"/>
  <c r="AQ693" i="1"/>
  <c r="BQ693" i="1" s="1"/>
  <c r="AQ694" i="1"/>
  <c r="BQ694" i="1" s="1"/>
  <c r="AQ695" i="1"/>
  <c r="BQ695" i="1" s="1"/>
  <c r="AQ696" i="1"/>
  <c r="BQ696" i="1" s="1"/>
  <c r="AQ697" i="1"/>
  <c r="BQ697" i="1" s="1"/>
  <c r="AQ698" i="1"/>
  <c r="AQ699" i="1"/>
  <c r="BQ699" i="1" s="1"/>
  <c r="AQ700" i="1"/>
  <c r="BQ700" i="1" s="1"/>
  <c r="AQ701" i="1"/>
  <c r="BQ701" i="1" s="1"/>
  <c r="AQ702" i="1"/>
  <c r="AQ703" i="1"/>
  <c r="BQ703" i="1" s="1"/>
  <c r="AQ704" i="1"/>
  <c r="AQ705" i="1"/>
  <c r="BQ705" i="1" s="1"/>
  <c r="AQ706" i="1"/>
  <c r="BQ706" i="1" s="1"/>
  <c r="AQ707" i="1"/>
  <c r="BQ707" i="1" s="1"/>
  <c r="AQ708" i="1"/>
  <c r="BQ708" i="1" s="1"/>
  <c r="AQ709" i="1"/>
  <c r="BQ709" i="1" s="1"/>
  <c r="AQ710" i="1"/>
  <c r="BQ710" i="1" s="1"/>
  <c r="AQ711" i="1"/>
  <c r="BQ711" i="1" s="1"/>
  <c r="AQ712" i="1"/>
  <c r="BQ712" i="1" s="1"/>
  <c r="AQ713" i="1"/>
  <c r="BQ713" i="1" s="1"/>
  <c r="AQ714" i="1"/>
  <c r="AQ715" i="1"/>
  <c r="BQ715" i="1" s="1"/>
  <c r="AQ716" i="1"/>
  <c r="BQ716" i="1" s="1"/>
  <c r="AQ717" i="1"/>
  <c r="BQ717" i="1" s="1"/>
  <c r="AQ718" i="1"/>
  <c r="BQ718" i="1" s="1"/>
  <c r="AQ719" i="1"/>
  <c r="BQ719" i="1" s="1"/>
  <c r="AQ720" i="1"/>
  <c r="BQ720" i="1" s="1"/>
  <c r="AQ721" i="1"/>
  <c r="BQ721" i="1" s="1"/>
  <c r="AQ722" i="1"/>
  <c r="AQ723" i="1"/>
  <c r="BQ723" i="1" s="1"/>
  <c r="AQ724" i="1"/>
  <c r="BQ724" i="1" s="1"/>
  <c r="AQ725" i="1"/>
  <c r="BQ725" i="1" s="1"/>
  <c r="AQ726" i="1"/>
  <c r="BQ726" i="1" s="1"/>
  <c r="AQ727" i="1"/>
  <c r="BQ727" i="1" s="1"/>
  <c r="AQ728" i="1"/>
  <c r="BQ728" i="1" s="1"/>
  <c r="AQ729" i="1"/>
  <c r="BQ729" i="1" s="1"/>
  <c r="AQ730" i="1"/>
  <c r="BQ730" i="1" s="1"/>
  <c r="AQ731" i="1"/>
  <c r="BQ731" i="1" s="1"/>
  <c r="AQ732" i="1"/>
  <c r="BQ732" i="1" s="1"/>
  <c r="AQ733" i="1"/>
  <c r="BQ733" i="1" s="1"/>
  <c r="AQ734" i="1"/>
  <c r="AQ735" i="1"/>
  <c r="BQ735" i="1" s="1"/>
  <c r="AQ736" i="1"/>
  <c r="BQ736" i="1" s="1"/>
  <c r="AQ737" i="1"/>
  <c r="BQ737" i="1" s="1"/>
  <c r="AQ738" i="1"/>
  <c r="BQ738" i="1" s="1"/>
  <c r="AQ739" i="1"/>
  <c r="BQ739" i="1" s="1"/>
  <c r="AQ740" i="1"/>
  <c r="BQ740" i="1" s="1"/>
  <c r="AQ741" i="1"/>
  <c r="BQ741" i="1" s="1"/>
  <c r="AQ742" i="1"/>
  <c r="BQ742" i="1" s="1"/>
  <c r="AQ743" i="1"/>
  <c r="BQ743" i="1" s="1"/>
  <c r="AQ744" i="1"/>
  <c r="BQ744" i="1" s="1"/>
  <c r="AQ745" i="1"/>
  <c r="BQ745" i="1" s="1"/>
  <c r="AQ746" i="1"/>
  <c r="BQ746" i="1" s="1"/>
  <c r="AQ747" i="1"/>
  <c r="BQ747" i="1" s="1"/>
  <c r="AQ748" i="1"/>
  <c r="BQ748" i="1" s="1"/>
  <c r="AQ749" i="1"/>
  <c r="BQ749" i="1" s="1"/>
  <c r="AQ750" i="1"/>
  <c r="BQ750" i="1" s="1"/>
  <c r="AQ751" i="1"/>
  <c r="BQ751" i="1" s="1"/>
  <c r="AQ752" i="1"/>
  <c r="BQ752" i="1" s="1"/>
  <c r="AQ753" i="1"/>
  <c r="BQ753" i="1" s="1"/>
  <c r="AQ754" i="1"/>
  <c r="BQ754" i="1" s="1"/>
  <c r="AQ755" i="1"/>
  <c r="BQ755" i="1" s="1"/>
  <c r="AQ756" i="1"/>
  <c r="BQ756" i="1" s="1"/>
  <c r="AQ757" i="1"/>
  <c r="BQ757" i="1" s="1"/>
  <c r="AK3" i="1"/>
  <c r="BE3" i="1" s="1"/>
  <c r="AK4" i="1"/>
  <c r="BE4" i="1" s="1"/>
  <c r="AK5" i="1"/>
  <c r="BE5" i="1" s="1"/>
  <c r="AK6" i="1"/>
  <c r="BE6" i="1" s="1"/>
  <c r="AK7" i="1"/>
  <c r="BE7" i="1" s="1"/>
  <c r="AK8" i="1"/>
  <c r="BE8" i="1" s="1"/>
  <c r="AK9" i="1"/>
  <c r="BE9" i="1" s="1"/>
  <c r="AK10" i="1"/>
  <c r="BE10" i="1" s="1"/>
  <c r="AK11" i="1"/>
  <c r="BE11" i="1" s="1"/>
  <c r="AK12" i="1"/>
  <c r="BE12" i="1" s="1"/>
  <c r="AK13" i="1"/>
  <c r="BE13" i="1" s="1"/>
  <c r="AK14" i="1"/>
  <c r="BE14" i="1" s="1"/>
  <c r="AK15" i="1"/>
  <c r="BE15" i="1" s="1"/>
  <c r="AK16" i="1"/>
  <c r="BE16" i="1" s="1"/>
  <c r="AK17" i="1"/>
  <c r="BE17" i="1" s="1"/>
  <c r="AK18" i="1"/>
  <c r="BE18" i="1" s="1"/>
  <c r="AK19" i="1"/>
  <c r="BE19" i="1" s="1"/>
  <c r="AK20" i="1"/>
  <c r="BE20" i="1" s="1"/>
  <c r="AK21" i="1"/>
  <c r="BE21" i="1" s="1"/>
  <c r="AK22" i="1"/>
  <c r="BE22" i="1" s="1"/>
  <c r="AK23" i="1"/>
  <c r="BE23" i="1" s="1"/>
  <c r="AK24" i="1"/>
  <c r="BE24" i="1" s="1"/>
  <c r="AK25" i="1"/>
  <c r="BE25" i="1" s="1"/>
  <c r="AK26" i="1"/>
  <c r="BE26" i="1" s="1"/>
  <c r="AK27" i="1"/>
  <c r="BE27" i="1" s="1"/>
  <c r="AK28" i="1"/>
  <c r="BE28" i="1" s="1"/>
  <c r="AK29" i="1"/>
  <c r="BE29" i="1" s="1"/>
  <c r="AK30" i="1"/>
  <c r="BE30" i="1" s="1"/>
  <c r="AK31" i="1"/>
  <c r="BE31" i="1" s="1"/>
  <c r="AK32" i="1"/>
  <c r="BE32" i="1" s="1"/>
  <c r="AK33" i="1"/>
  <c r="BE33" i="1" s="1"/>
  <c r="AK34" i="1"/>
  <c r="BE34" i="1" s="1"/>
  <c r="AK35" i="1"/>
  <c r="BE35" i="1" s="1"/>
  <c r="AK36" i="1"/>
  <c r="BE36" i="1" s="1"/>
  <c r="AK37" i="1"/>
  <c r="BE37" i="1" s="1"/>
  <c r="AK38" i="1"/>
  <c r="BE38" i="1" s="1"/>
  <c r="AK39" i="1"/>
  <c r="BE39" i="1" s="1"/>
  <c r="AK40" i="1"/>
  <c r="BE40" i="1" s="1"/>
  <c r="AK41" i="1"/>
  <c r="BE41" i="1" s="1"/>
  <c r="AK42" i="1"/>
  <c r="BE42" i="1" s="1"/>
  <c r="AK43" i="1"/>
  <c r="BE43" i="1" s="1"/>
  <c r="AK44" i="1"/>
  <c r="BE44" i="1" s="1"/>
  <c r="AK45" i="1"/>
  <c r="BE45" i="1" s="1"/>
  <c r="AK46" i="1"/>
  <c r="BE46" i="1" s="1"/>
  <c r="AK47" i="1"/>
  <c r="BE47" i="1" s="1"/>
  <c r="AK48" i="1"/>
  <c r="BE48" i="1" s="1"/>
  <c r="AK49" i="1"/>
  <c r="BE49" i="1" s="1"/>
  <c r="AK50" i="1"/>
  <c r="BE50" i="1" s="1"/>
  <c r="AK51" i="1"/>
  <c r="BE51" i="1" s="1"/>
  <c r="AK52" i="1"/>
  <c r="BE52" i="1" s="1"/>
  <c r="AK53" i="1"/>
  <c r="BE53" i="1" s="1"/>
  <c r="AK54" i="1"/>
  <c r="BE54" i="1" s="1"/>
  <c r="AK55" i="1"/>
  <c r="BE55" i="1" s="1"/>
  <c r="AK56" i="1"/>
  <c r="BE56" i="1" s="1"/>
  <c r="AK57" i="1"/>
  <c r="BE57" i="1" s="1"/>
  <c r="AK58" i="1"/>
  <c r="BE58" i="1" s="1"/>
  <c r="AK59" i="1"/>
  <c r="BE59" i="1" s="1"/>
  <c r="AK60" i="1"/>
  <c r="BE60" i="1" s="1"/>
  <c r="AK61" i="1"/>
  <c r="BE61" i="1" s="1"/>
  <c r="AK62" i="1"/>
  <c r="BE62" i="1" s="1"/>
  <c r="AK63" i="1"/>
  <c r="BE63" i="1" s="1"/>
  <c r="AK64" i="1"/>
  <c r="BE64" i="1" s="1"/>
  <c r="AK65" i="1"/>
  <c r="BE65" i="1" s="1"/>
  <c r="AK66" i="1"/>
  <c r="BE66" i="1" s="1"/>
  <c r="AK67" i="1"/>
  <c r="BE67" i="1" s="1"/>
  <c r="AK68" i="1"/>
  <c r="BE68" i="1" s="1"/>
  <c r="AK69" i="1"/>
  <c r="BE69" i="1" s="1"/>
  <c r="AK70" i="1"/>
  <c r="BE70" i="1" s="1"/>
  <c r="AK71" i="1"/>
  <c r="BE71" i="1" s="1"/>
  <c r="AK72" i="1"/>
  <c r="BE72" i="1" s="1"/>
  <c r="AK73" i="1"/>
  <c r="BE73" i="1" s="1"/>
  <c r="AK74" i="1"/>
  <c r="BE74" i="1" s="1"/>
  <c r="AK75" i="1"/>
  <c r="BE75" i="1" s="1"/>
  <c r="AK76" i="1"/>
  <c r="BE76" i="1" s="1"/>
  <c r="AK77" i="1"/>
  <c r="BE77" i="1" s="1"/>
  <c r="AK78" i="1"/>
  <c r="BE78" i="1" s="1"/>
  <c r="AK79" i="1"/>
  <c r="BE79" i="1" s="1"/>
  <c r="AK80" i="1"/>
  <c r="BE80" i="1" s="1"/>
  <c r="AK81" i="1"/>
  <c r="BE81" i="1" s="1"/>
  <c r="AK82" i="1"/>
  <c r="BE82" i="1" s="1"/>
  <c r="AK83" i="1"/>
  <c r="BE83" i="1" s="1"/>
  <c r="AK84" i="1"/>
  <c r="BE84" i="1" s="1"/>
  <c r="AK85" i="1"/>
  <c r="BE85" i="1" s="1"/>
  <c r="AK86" i="1"/>
  <c r="BE86" i="1" s="1"/>
  <c r="AK87" i="1"/>
  <c r="BE87" i="1" s="1"/>
  <c r="AK88" i="1"/>
  <c r="BE88" i="1" s="1"/>
  <c r="AK89" i="1"/>
  <c r="BE89" i="1" s="1"/>
  <c r="AK90" i="1"/>
  <c r="BE90" i="1" s="1"/>
  <c r="AK91" i="1"/>
  <c r="BE91" i="1" s="1"/>
  <c r="AK92" i="1"/>
  <c r="BE92" i="1" s="1"/>
  <c r="AK93" i="1"/>
  <c r="BE93" i="1" s="1"/>
  <c r="AK94" i="1"/>
  <c r="BE94" i="1" s="1"/>
  <c r="AK95" i="1"/>
  <c r="BE95" i="1" s="1"/>
  <c r="AK96" i="1"/>
  <c r="BE96" i="1" s="1"/>
  <c r="AK97" i="1"/>
  <c r="BE97" i="1" s="1"/>
  <c r="AK98" i="1"/>
  <c r="BE98" i="1" s="1"/>
  <c r="AK99" i="1"/>
  <c r="BE99" i="1" s="1"/>
  <c r="AK100" i="1"/>
  <c r="BE100" i="1" s="1"/>
  <c r="AK101" i="1"/>
  <c r="BE101" i="1" s="1"/>
  <c r="AK102" i="1"/>
  <c r="BE102" i="1" s="1"/>
  <c r="AK103" i="1"/>
  <c r="BE103" i="1" s="1"/>
  <c r="AK104" i="1"/>
  <c r="BE104" i="1" s="1"/>
  <c r="AK105" i="1"/>
  <c r="BE105" i="1" s="1"/>
  <c r="AK106" i="1"/>
  <c r="BE106" i="1" s="1"/>
  <c r="AK107" i="1"/>
  <c r="BE107" i="1" s="1"/>
  <c r="AK108" i="1"/>
  <c r="BE108" i="1" s="1"/>
  <c r="AK109" i="1"/>
  <c r="BE109" i="1" s="1"/>
  <c r="AK110" i="1"/>
  <c r="BE110" i="1" s="1"/>
  <c r="AK111" i="1"/>
  <c r="BE111" i="1" s="1"/>
  <c r="AK112" i="1"/>
  <c r="BE112" i="1" s="1"/>
  <c r="AK113" i="1"/>
  <c r="BE113" i="1" s="1"/>
  <c r="AK114" i="1"/>
  <c r="BE114" i="1" s="1"/>
  <c r="AK115" i="1"/>
  <c r="BE115" i="1" s="1"/>
  <c r="AK116" i="1"/>
  <c r="BE116" i="1" s="1"/>
  <c r="AK117" i="1"/>
  <c r="BE117" i="1" s="1"/>
  <c r="AK118" i="1"/>
  <c r="BE118" i="1" s="1"/>
  <c r="AK119" i="1"/>
  <c r="BE119" i="1" s="1"/>
  <c r="AK120" i="1"/>
  <c r="BE120" i="1" s="1"/>
  <c r="AK121" i="1"/>
  <c r="BE121" i="1" s="1"/>
  <c r="AK122" i="1"/>
  <c r="BE122" i="1" s="1"/>
  <c r="AK123" i="1"/>
  <c r="BE123" i="1" s="1"/>
  <c r="AK124" i="1"/>
  <c r="BE124" i="1" s="1"/>
  <c r="AK125" i="1"/>
  <c r="BE125" i="1" s="1"/>
  <c r="AK126" i="1"/>
  <c r="BE126" i="1" s="1"/>
  <c r="AK127" i="1"/>
  <c r="BE127" i="1" s="1"/>
  <c r="AK128" i="1"/>
  <c r="BE128" i="1" s="1"/>
  <c r="AK129" i="1"/>
  <c r="BE129" i="1" s="1"/>
  <c r="AK130" i="1"/>
  <c r="BE130" i="1" s="1"/>
  <c r="AK131" i="1"/>
  <c r="BE131" i="1" s="1"/>
  <c r="AK132" i="1"/>
  <c r="BE132" i="1" s="1"/>
  <c r="AK133" i="1"/>
  <c r="BE133" i="1" s="1"/>
  <c r="AK134" i="1"/>
  <c r="BE134" i="1" s="1"/>
  <c r="AK135" i="1"/>
  <c r="BE135" i="1" s="1"/>
  <c r="AK136" i="1"/>
  <c r="BE136" i="1" s="1"/>
  <c r="AK137" i="1"/>
  <c r="BE137" i="1" s="1"/>
  <c r="AK138" i="1"/>
  <c r="BE138" i="1" s="1"/>
  <c r="AK139" i="1"/>
  <c r="BE139" i="1" s="1"/>
  <c r="AK140" i="1"/>
  <c r="BE140" i="1" s="1"/>
  <c r="AK141" i="1"/>
  <c r="BE141" i="1" s="1"/>
  <c r="AK142" i="1"/>
  <c r="BE142" i="1" s="1"/>
  <c r="AK143" i="1"/>
  <c r="BE143" i="1" s="1"/>
  <c r="AK144" i="1"/>
  <c r="BE144" i="1" s="1"/>
  <c r="AK145" i="1"/>
  <c r="BE145" i="1" s="1"/>
  <c r="AK146" i="1"/>
  <c r="BE146" i="1" s="1"/>
  <c r="AK147" i="1"/>
  <c r="BE147" i="1" s="1"/>
  <c r="AK148" i="1"/>
  <c r="BE148" i="1" s="1"/>
  <c r="AK149" i="1"/>
  <c r="BE149" i="1" s="1"/>
  <c r="AK150" i="1"/>
  <c r="BE150" i="1" s="1"/>
  <c r="AK151" i="1"/>
  <c r="BE151" i="1" s="1"/>
  <c r="AK152" i="1"/>
  <c r="BE152" i="1" s="1"/>
  <c r="AK153" i="1"/>
  <c r="BE153" i="1" s="1"/>
  <c r="AK154" i="1"/>
  <c r="BE154" i="1" s="1"/>
  <c r="AK155" i="1"/>
  <c r="BE155" i="1" s="1"/>
  <c r="AK156" i="1"/>
  <c r="BE156" i="1" s="1"/>
  <c r="AK157" i="1"/>
  <c r="BE157" i="1" s="1"/>
  <c r="AK158" i="1"/>
  <c r="BE158" i="1" s="1"/>
  <c r="AK159" i="1"/>
  <c r="BE159" i="1" s="1"/>
  <c r="AK160" i="1"/>
  <c r="BE160" i="1" s="1"/>
  <c r="AK161" i="1"/>
  <c r="BE161" i="1" s="1"/>
  <c r="AK162" i="1"/>
  <c r="BE162" i="1" s="1"/>
  <c r="AK163" i="1"/>
  <c r="BE163" i="1" s="1"/>
  <c r="AK164" i="1"/>
  <c r="BE164" i="1" s="1"/>
  <c r="AK165" i="1"/>
  <c r="BE165" i="1" s="1"/>
  <c r="AK166" i="1"/>
  <c r="BE166" i="1" s="1"/>
  <c r="AK167" i="1"/>
  <c r="BE167" i="1" s="1"/>
  <c r="AK168" i="1"/>
  <c r="BE168" i="1" s="1"/>
  <c r="AK169" i="1"/>
  <c r="BE169" i="1" s="1"/>
  <c r="AK170" i="1"/>
  <c r="BE170" i="1" s="1"/>
  <c r="AK171" i="1"/>
  <c r="BE171" i="1" s="1"/>
  <c r="AK172" i="1"/>
  <c r="BE172" i="1" s="1"/>
  <c r="AK173" i="1"/>
  <c r="BE173" i="1" s="1"/>
  <c r="AK174" i="1"/>
  <c r="BE174" i="1" s="1"/>
  <c r="AK175" i="1"/>
  <c r="BE175" i="1" s="1"/>
  <c r="AK176" i="1"/>
  <c r="BE176" i="1" s="1"/>
  <c r="AK177" i="1"/>
  <c r="BE177" i="1" s="1"/>
  <c r="AK178" i="1"/>
  <c r="BE178" i="1" s="1"/>
  <c r="AK179" i="1"/>
  <c r="BE179" i="1" s="1"/>
  <c r="AK180" i="1"/>
  <c r="BE180" i="1" s="1"/>
  <c r="AK181" i="1"/>
  <c r="BE181" i="1" s="1"/>
  <c r="AK182" i="1"/>
  <c r="BE182" i="1" s="1"/>
  <c r="AK183" i="1"/>
  <c r="BE183" i="1" s="1"/>
  <c r="AK184" i="1"/>
  <c r="BE184" i="1" s="1"/>
  <c r="AK185" i="1"/>
  <c r="BE185" i="1" s="1"/>
  <c r="AK186" i="1"/>
  <c r="BE186" i="1" s="1"/>
  <c r="AK187" i="1"/>
  <c r="BE187" i="1" s="1"/>
  <c r="AK188" i="1"/>
  <c r="BE188" i="1" s="1"/>
  <c r="AK189" i="1"/>
  <c r="BE189" i="1" s="1"/>
  <c r="AK190" i="1"/>
  <c r="BE190" i="1" s="1"/>
  <c r="AK191" i="1"/>
  <c r="BE191" i="1" s="1"/>
  <c r="AK192" i="1"/>
  <c r="BE192" i="1" s="1"/>
  <c r="AK193" i="1"/>
  <c r="BE193" i="1" s="1"/>
  <c r="AK194" i="1"/>
  <c r="BE194" i="1" s="1"/>
  <c r="AK195" i="1"/>
  <c r="BE195" i="1" s="1"/>
  <c r="AK196" i="1"/>
  <c r="BE196" i="1" s="1"/>
  <c r="AK197" i="1"/>
  <c r="BE197" i="1" s="1"/>
  <c r="AK198" i="1"/>
  <c r="BE198" i="1" s="1"/>
  <c r="AK199" i="1"/>
  <c r="BE199" i="1" s="1"/>
  <c r="AK200" i="1"/>
  <c r="BE200" i="1" s="1"/>
  <c r="AK201" i="1"/>
  <c r="BE201" i="1" s="1"/>
  <c r="AK202" i="1"/>
  <c r="BE202" i="1" s="1"/>
  <c r="AK203" i="1"/>
  <c r="BE203" i="1" s="1"/>
  <c r="AK204" i="1"/>
  <c r="BE204" i="1" s="1"/>
  <c r="AK205" i="1"/>
  <c r="BE205" i="1" s="1"/>
  <c r="AK206" i="1"/>
  <c r="BE206" i="1" s="1"/>
  <c r="AK207" i="1"/>
  <c r="BE207" i="1" s="1"/>
  <c r="AK208" i="1"/>
  <c r="BE208" i="1" s="1"/>
  <c r="AK209" i="1"/>
  <c r="BE209" i="1" s="1"/>
  <c r="AK210" i="1"/>
  <c r="BE210" i="1" s="1"/>
  <c r="AK211" i="1"/>
  <c r="BE211" i="1" s="1"/>
  <c r="AK212" i="1"/>
  <c r="BE212" i="1" s="1"/>
  <c r="AK213" i="1"/>
  <c r="BE213" i="1" s="1"/>
  <c r="AK214" i="1"/>
  <c r="BE214" i="1" s="1"/>
  <c r="AK215" i="1"/>
  <c r="BE215" i="1" s="1"/>
  <c r="AK216" i="1"/>
  <c r="BE216" i="1" s="1"/>
  <c r="AK217" i="1"/>
  <c r="BE217" i="1" s="1"/>
  <c r="AK218" i="1"/>
  <c r="BE218" i="1" s="1"/>
  <c r="AK219" i="1"/>
  <c r="BE219" i="1" s="1"/>
  <c r="AK220" i="1"/>
  <c r="BE220" i="1" s="1"/>
  <c r="AK221" i="1"/>
  <c r="BE221" i="1" s="1"/>
  <c r="AK222" i="1"/>
  <c r="BE222" i="1" s="1"/>
  <c r="AK223" i="1"/>
  <c r="BE223" i="1" s="1"/>
  <c r="AK224" i="1"/>
  <c r="BE224" i="1" s="1"/>
  <c r="AK225" i="1"/>
  <c r="BE225" i="1" s="1"/>
  <c r="AK226" i="1"/>
  <c r="BE226" i="1" s="1"/>
  <c r="AK227" i="1"/>
  <c r="BE227" i="1" s="1"/>
  <c r="AK228" i="1"/>
  <c r="BE228" i="1" s="1"/>
  <c r="AK229" i="1"/>
  <c r="BE229" i="1" s="1"/>
  <c r="AK230" i="1"/>
  <c r="BE230" i="1" s="1"/>
  <c r="AK231" i="1"/>
  <c r="BE231" i="1" s="1"/>
  <c r="AK232" i="1"/>
  <c r="BE232" i="1" s="1"/>
  <c r="AK233" i="1"/>
  <c r="BE233" i="1" s="1"/>
  <c r="AK234" i="1"/>
  <c r="BE234" i="1" s="1"/>
  <c r="AK235" i="1"/>
  <c r="BE235" i="1" s="1"/>
  <c r="AK236" i="1"/>
  <c r="BE236" i="1" s="1"/>
  <c r="AK237" i="1"/>
  <c r="BE237" i="1" s="1"/>
  <c r="AK238" i="1"/>
  <c r="BE238" i="1" s="1"/>
  <c r="AK239" i="1"/>
  <c r="BE239" i="1" s="1"/>
  <c r="AK240" i="1"/>
  <c r="BE240" i="1" s="1"/>
  <c r="AK241" i="1"/>
  <c r="BE241" i="1" s="1"/>
  <c r="AK242" i="1"/>
  <c r="BE242" i="1" s="1"/>
  <c r="AK243" i="1"/>
  <c r="BE243" i="1" s="1"/>
  <c r="AK244" i="1"/>
  <c r="BE244" i="1" s="1"/>
  <c r="AK245" i="1"/>
  <c r="BE245" i="1" s="1"/>
  <c r="AK246" i="1"/>
  <c r="BE246" i="1" s="1"/>
  <c r="AK247" i="1"/>
  <c r="BE247" i="1" s="1"/>
  <c r="AK248" i="1"/>
  <c r="BE248" i="1" s="1"/>
  <c r="AK249" i="1"/>
  <c r="BE249" i="1" s="1"/>
  <c r="AK250" i="1"/>
  <c r="BE250" i="1" s="1"/>
  <c r="AK251" i="1"/>
  <c r="BE251" i="1" s="1"/>
  <c r="AK252" i="1"/>
  <c r="BE252" i="1" s="1"/>
  <c r="AK253" i="1"/>
  <c r="BE253" i="1" s="1"/>
  <c r="AK254" i="1"/>
  <c r="BE254" i="1" s="1"/>
  <c r="AK255" i="1"/>
  <c r="BE255" i="1" s="1"/>
  <c r="AK256" i="1"/>
  <c r="BE256" i="1" s="1"/>
  <c r="AK257" i="1"/>
  <c r="BE257" i="1" s="1"/>
  <c r="AK258" i="1"/>
  <c r="BE258" i="1" s="1"/>
  <c r="AK259" i="1"/>
  <c r="BE259" i="1" s="1"/>
  <c r="AK260" i="1"/>
  <c r="BE260" i="1" s="1"/>
  <c r="AK261" i="1"/>
  <c r="BE261" i="1" s="1"/>
  <c r="AK262" i="1"/>
  <c r="BE262" i="1" s="1"/>
  <c r="AK263" i="1"/>
  <c r="BE263" i="1" s="1"/>
  <c r="AK264" i="1"/>
  <c r="BE264" i="1" s="1"/>
  <c r="AK265" i="1"/>
  <c r="BE265" i="1" s="1"/>
  <c r="AK266" i="1"/>
  <c r="BE266" i="1" s="1"/>
  <c r="AK267" i="1"/>
  <c r="BE267" i="1" s="1"/>
  <c r="AK268" i="1"/>
  <c r="BE268" i="1" s="1"/>
  <c r="AK269" i="1"/>
  <c r="BE269" i="1" s="1"/>
  <c r="AK270" i="1"/>
  <c r="BE270" i="1" s="1"/>
  <c r="AK271" i="1"/>
  <c r="BE271" i="1" s="1"/>
  <c r="AK272" i="1"/>
  <c r="BE272" i="1" s="1"/>
  <c r="AK273" i="1"/>
  <c r="BE273" i="1" s="1"/>
  <c r="AK274" i="1"/>
  <c r="BE274" i="1" s="1"/>
  <c r="AK275" i="1"/>
  <c r="BE275" i="1" s="1"/>
  <c r="AK276" i="1"/>
  <c r="BE276" i="1" s="1"/>
  <c r="AK277" i="1"/>
  <c r="BE277" i="1" s="1"/>
  <c r="AK278" i="1"/>
  <c r="BE278" i="1" s="1"/>
  <c r="AK279" i="1"/>
  <c r="BE279" i="1" s="1"/>
  <c r="AK280" i="1"/>
  <c r="BE280" i="1" s="1"/>
  <c r="AK281" i="1"/>
  <c r="BE281" i="1" s="1"/>
  <c r="AK282" i="1"/>
  <c r="BE282" i="1" s="1"/>
  <c r="AK283" i="1"/>
  <c r="BE283" i="1" s="1"/>
  <c r="AK284" i="1"/>
  <c r="BE284" i="1" s="1"/>
  <c r="AK285" i="1"/>
  <c r="BE285" i="1" s="1"/>
  <c r="AK286" i="1"/>
  <c r="BE286" i="1" s="1"/>
  <c r="AK287" i="1"/>
  <c r="BE287" i="1" s="1"/>
  <c r="AK288" i="1"/>
  <c r="BE288" i="1" s="1"/>
  <c r="AK289" i="1"/>
  <c r="BE289" i="1" s="1"/>
  <c r="AK290" i="1"/>
  <c r="BE290" i="1" s="1"/>
  <c r="AK291" i="1"/>
  <c r="BE291" i="1" s="1"/>
  <c r="AK292" i="1"/>
  <c r="BE292" i="1" s="1"/>
  <c r="AK293" i="1"/>
  <c r="BE293" i="1" s="1"/>
  <c r="AK294" i="1"/>
  <c r="BE294" i="1" s="1"/>
  <c r="AK295" i="1"/>
  <c r="BE295" i="1" s="1"/>
  <c r="AK296" i="1"/>
  <c r="BE296" i="1" s="1"/>
  <c r="AK297" i="1"/>
  <c r="BE297" i="1" s="1"/>
  <c r="AK298" i="1"/>
  <c r="BE298" i="1" s="1"/>
  <c r="AK299" i="1"/>
  <c r="BE299" i="1" s="1"/>
  <c r="AK300" i="1"/>
  <c r="BE300" i="1" s="1"/>
  <c r="AK301" i="1"/>
  <c r="BE301" i="1" s="1"/>
  <c r="AK302" i="1"/>
  <c r="BE302" i="1" s="1"/>
  <c r="AK303" i="1"/>
  <c r="BE303" i="1" s="1"/>
  <c r="AK304" i="1"/>
  <c r="BE304" i="1" s="1"/>
  <c r="AK305" i="1"/>
  <c r="BE305" i="1" s="1"/>
  <c r="AK306" i="1"/>
  <c r="BE306" i="1" s="1"/>
  <c r="AK307" i="1"/>
  <c r="BE307" i="1" s="1"/>
  <c r="AK308" i="1"/>
  <c r="BE308" i="1" s="1"/>
  <c r="AK309" i="1"/>
  <c r="BE309" i="1" s="1"/>
  <c r="AK310" i="1"/>
  <c r="BE310" i="1" s="1"/>
  <c r="AK311" i="1"/>
  <c r="BE311" i="1" s="1"/>
  <c r="AK312" i="1"/>
  <c r="BE312" i="1" s="1"/>
  <c r="AK313" i="1"/>
  <c r="BE313" i="1" s="1"/>
  <c r="AK314" i="1"/>
  <c r="BE314" i="1" s="1"/>
  <c r="AK315" i="1"/>
  <c r="BE315" i="1" s="1"/>
  <c r="AK316" i="1"/>
  <c r="BE316" i="1" s="1"/>
  <c r="AK317" i="1"/>
  <c r="BE317" i="1" s="1"/>
  <c r="AK318" i="1"/>
  <c r="BE318" i="1" s="1"/>
  <c r="AK319" i="1"/>
  <c r="BE319" i="1" s="1"/>
  <c r="AK320" i="1"/>
  <c r="BE320" i="1" s="1"/>
  <c r="AK321" i="1"/>
  <c r="BE321" i="1" s="1"/>
  <c r="AK322" i="1"/>
  <c r="BE322" i="1" s="1"/>
  <c r="AK323" i="1"/>
  <c r="BE323" i="1" s="1"/>
  <c r="AK324" i="1"/>
  <c r="BE324" i="1" s="1"/>
  <c r="AK325" i="1"/>
  <c r="BE325" i="1" s="1"/>
  <c r="AK326" i="1"/>
  <c r="BE326" i="1" s="1"/>
  <c r="AK327" i="1"/>
  <c r="BE327" i="1" s="1"/>
  <c r="AK328" i="1"/>
  <c r="BE328" i="1" s="1"/>
  <c r="AK329" i="1"/>
  <c r="BE329" i="1" s="1"/>
  <c r="AK330" i="1"/>
  <c r="BE330" i="1" s="1"/>
  <c r="AK331" i="1"/>
  <c r="BE331" i="1" s="1"/>
  <c r="AK332" i="1"/>
  <c r="BE332" i="1" s="1"/>
  <c r="AK333" i="1"/>
  <c r="BE333" i="1" s="1"/>
  <c r="AK334" i="1"/>
  <c r="BE334" i="1" s="1"/>
  <c r="AK335" i="1"/>
  <c r="BE335" i="1" s="1"/>
  <c r="AK336" i="1"/>
  <c r="BE336" i="1" s="1"/>
  <c r="AK337" i="1"/>
  <c r="BE337" i="1" s="1"/>
  <c r="AK338" i="1"/>
  <c r="BE338" i="1" s="1"/>
  <c r="AK339" i="1"/>
  <c r="BE339" i="1" s="1"/>
  <c r="AK340" i="1"/>
  <c r="BE340" i="1" s="1"/>
  <c r="AK341" i="1"/>
  <c r="BE341" i="1" s="1"/>
  <c r="AK342" i="1"/>
  <c r="BE342" i="1" s="1"/>
  <c r="AK343" i="1"/>
  <c r="BE343" i="1" s="1"/>
  <c r="AK344" i="1"/>
  <c r="BE344" i="1" s="1"/>
  <c r="AK345" i="1"/>
  <c r="BE345" i="1" s="1"/>
  <c r="AK346" i="1"/>
  <c r="BE346" i="1" s="1"/>
  <c r="AK347" i="1"/>
  <c r="BE347" i="1" s="1"/>
  <c r="AK348" i="1"/>
  <c r="BE348" i="1" s="1"/>
  <c r="AK349" i="1"/>
  <c r="BE349" i="1" s="1"/>
  <c r="AK350" i="1"/>
  <c r="BE350" i="1" s="1"/>
  <c r="AK351" i="1"/>
  <c r="BE351" i="1" s="1"/>
  <c r="AK352" i="1"/>
  <c r="BE352" i="1" s="1"/>
  <c r="AK353" i="1"/>
  <c r="BE353" i="1" s="1"/>
  <c r="AK354" i="1"/>
  <c r="BE354" i="1" s="1"/>
  <c r="AK355" i="1"/>
  <c r="BE355" i="1" s="1"/>
  <c r="AK356" i="1"/>
  <c r="BE356" i="1" s="1"/>
  <c r="AK357" i="1"/>
  <c r="BE357" i="1" s="1"/>
  <c r="AK358" i="1"/>
  <c r="BE358" i="1" s="1"/>
  <c r="AK359" i="1"/>
  <c r="BE359" i="1" s="1"/>
  <c r="AK360" i="1"/>
  <c r="BE360" i="1" s="1"/>
  <c r="AK361" i="1"/>
  <c r="BE361" i="1" s="1"/>
  <c r="AK362" i="1"/>
  <c r="BE362" i="1" s="1"/>
  <c r="AK363" i="1"/>
  <c r="BE363" i="1" s="1"/>
  <c r="AK364" i="1"/>
  <c r="BE364" i="1" s="1"/>
  <c r="AK365" i="1"/>
  <c r="BE365" i="1" s="1"/>
  <c r="AK366" i="1"/>
  <c r="BE366" i="1" s="1"/>
  <c r="AK367" i="1"/>
  <c r="BE367" i="1" s="1"/>
  <c r="AK368" i="1"/>
  <c r="BE368" i="1" s="1"/>
  <c r="AK369" i="1"/>
  <c r="BE369" i="1" s="1"/>
  <c r="AK370" i="1"/>
  <c r="BE370" i="1" s="1"/>
  <c r="AK371" i="1"/>
  <c r="BE371" i="1" s="1"/>
  <c r="AK372" i="1"/>
  <c r="BE372" i="1" s="1"/>
  <c r="AK373" i="1"/>
  <c r="BE373" i="1" s="1"/>
  <c r="AK374" i="1"/>
  <c r="BE374" i="1" s="1"/>
  <c r="AK375" i="1"/>
  <c r="BE375" i="1" s="1"/>
  <c r="AK376" i="1"/>
  <c r="BE376" i="1" s="1"/>
  <c r="AK377" i="1"/>
  <c r="BE377" i="1" s="1"/>
  <c r="AK378" i="1"/>
  <c r="BE378" i="1" s="1"/>
  <c r="AK379" i="1"/>
  <c r="BE379" i="1" s="1"/>
  <c r="AK380" i="1"/>
  <c r="BE380" i="1" s="1"/>
  <c r="AK381" i="1"/>
  <c r="BE381" i="1" s="1"/>
  <c r="AK382" i="1"/>
  <c r="BE382" i="1" s="1"/>
  <c r="AK383" i="1"/>
  <c r="BE383" i="1" s="1"/>
  <c r="AK384" i="1"/>
  <c r="BE384" i="1" s="1"/>
  <c r="AK385" i="1"/>
  <c r="BE385" i="1" s="1"/>
  <c r="AK386" i="1"/>
  <c r="BE386" i="1" s="1"/>
  <c r="AK387" i="1"/>
  <c r="BE387" i="1" s="1"/>
  <c r="AK388" i="1"/>
  <c r="BE388" i="1" s="1"/>
  <c r="AK389" i="1"/>
  <c r="BE389" i="1" s="1"/>
  <c r="AK390" i="1"/>
  <c r="BE390" i="1" s="1"/>
  <c r="AK391" i="1"/>
  <c r="BE391" i="1" s="1"/>
  <c r="AK392" i="1"/>
  <c r="BE392" i="1" s="1"/>
  <c r="AK393" i="1"/>
  <c r="BE393" i="1" s="1"/>
  <c r="AK394" i="1"/>
  <c r="BE394" i="1" s="1"/>
  <c r="AK395" i="1"/>
  <c r="BE395" i="1" s="1"/>
  <c r="AK396" i="1"/>
  <c r="BE396" i="1" s="1"/>
  <c r="AK397" i="1"/>
  <c r="BE397" i="1" s="1"/>
  <c r="AK398" i="1"/>
  <c r="BE398" i="1" s="1"/>
  <c r="AK399" i="1"/>
  <c r="BE399" i="1" s="1"/>
  <c r="AK400" i="1"/>
  <c r="BE400" i="1" s="1"/>
  <c r="AK401" i="1"/>
  <c r="BE401" i="1" s="1"/>
  <c r="AK402" i="1"/>
  <c r="BE402" i="1" s="1"/>
  <c r="AK403" i="1"/>
  <c r="BE403" i="1" s="1"/>
  <c r="AK404" i="1"/>
  <c r="BE404" i="1" s="1"/>
  <c r="AK405" i="1"/>
  <c r="BE405" i="1" s="1"/>
  <c r="AK406" i="1"/>
  <c r="BE406" i="1" s="1"/>
  <c r="AK407" i="1"/>
  <c r="BE407" i="1" s="1"/>
  <c r="AK408" i="1"/>
  <c r="BE408" i="1" s="1"/>
  <c r="AK409" i="1"/>
  <c r="BE409" i="1" s="1"/>
  <c r="AK410" i="1"/>
  <c r="BE410" i="1" s="1"/>
  <c r="AK411" i="1"/>
  <c r="BE411" i="1" s="1"/>
  <c r="AK412" i="1"/>
  <c r="BE412" i="1" s="1"/>
  <c r="AK413" i="1"/>
  <c r="BE413" i="1" s="1"/>
  <c r="AK414" i="1"/>
  <c r="BE414" i="1" s="1"/>
  <c r="AK415" i="1"/>
  <c r="BE415" i="1" s="1"/>
  <c r="AK416" i="1"/>
  <c r="BE416" i="1" s="1"/>
  <c r="AK417" i="1"/>
  <c r="BE417" i="1" s="1"/>
  <c r="AK418" i="1"/>
  <c r="BE418" i="1" s="1"/>
  <c r="AK419" i="1"/>
  <c r="BE419" i="1" s="1"/>
  <c r="AK420" i="1"/>
  <c r="BE420" i="1" s="1"/>
  <c r="AK421" i="1"/>
  <c r="BE421" i="1" s="1"/>
  <c r="AK422" i="1"/>
  <c r="BE422" i="1" s="1"/>
  <c r="AK423" i="1"/>
  <c r="BE423" i="1" s="1"/>
  <c r="AK424" i="1"/>
  <c r="BE424" i="1" s="1"/>
  <c r="AK425" i="1"/>
  <c r="BE425" i="1" s="1"/>
  <c r="AK426" i="1"/>
  <c r="BE426" i="1" s="1"/>
  <c r="AK427" i="1"/>
  <c r="BE427" i="1" s="1"/>
  <c r="AK428" i="1"/>
  <c r="BE428" i="1" s="1"/>
  <c r="AK429" i="1"/>
  <c r="BE429" i="1" s="1"/>
  <c r="AK430" i="1"/>
  <c r="BE430" i="1" s="1"/>
  <c r="AK431" i="1"/>
  <c r="BE431" i="1" s="1"/>
  <c r="AK432" i="1"/>
  <c r="BE432" i="1" s="1"/>
  <c r="AK433" i="1"/>
  <c r="BE433" i="1" s="1"/>
  <c r="AK434" i="1"/>
  <c r="BE434" i="1" s="1"/>
  <c r="AK435" i="1"/>
  <c r="BE435" i="1" s="1"/>
  <c r="AK436" i="1"/>
  <c r="BE436" i="1" s="1"/>
  <c r="AK437" i="1"/>
  <c r="BE437" i="1" s="1"/>
  <c r="AK438" i="1"/>
  <c r="BE438" i="1" s="1"/>
  <c r="AK439" i="1"/>
  <c r="BE439" i="1" s="1"/>
  <c r="AK440" i="1"/>
  <c r="BE440" i="1" s="1"/>
  <c r="AK441" i="1"/>
  <c r="BE441" i="1" s="1"/>
  <c r="AK442" i="1"/>
  <c r="BE442" i="1" s="1"/>
  <c r="AK443" i="1"/>
  <c r="BE443" i="1" s="1"/>
  <c r="AK444" i="1"/>
  <c r="BE444" i="1" s="1"/>
  <c r="AK445" i="1"/>
  <c r="BE445" i="1" s="1"/>
  <c r="AK446" i="1"/>
  <c r="BE446" i="1" s="1"/>
  <c r="AK447" i="1"/>
  <c r="BE447" i="1" s="1"/>
  <c r="AK448" i="1"/>
  <c r="BE448" i="1" s="1"/>
  <c r="AK449" i="1"/>
  <c r="BE449" i="1" s="1"/>
  <c r="AK450" i="1"/>
  <c r="BE450" i="1" s="1"/>
  <c r="AK451" i="1"/>
  <c r="BE451" i="1" s="1"/>
  <c r="AK452" i="1"/>
  <c r="BE452" i="1" s="1"/>
  <c r="AK453" i="1"/>
  <c r="BE453" i="1" s="1"/>
  <c r="AK454" i="1"/>
  <c r="BE454" i="1" s="1"/>
  <c r="AK455" i="1"/>
  <c r="BE455" i="1" s="1"/>
  <c r="AK456" i="1"/>
  <c r="BE456" i="1" s="1"/>
  <c r="AK457" i="1"/>
  <c r="BE457" i="1" s="1"/>
  <c r="AK458" i="1"/>
  <c r="BE458" i="1" s="1"/>
  <c r="AK459" i="1"/>
  <c r="BE459" i="1" s="1"/>
  <c r="AK460" i="1"/>
  <c r="BE460" i="1" s="1"/>
  <c r="AK461" i="1"/>
  <c r="BE461" i="1" s="1"/>
  <c r="AK462" i="1"/>
  <c r="BE462" i="1" s="1"/>
  <c r="AK463" i="1"/>
  <c r="BE463" i="1" s="1"/>
  <c r="AK464" i="1"/>
  <c r="BE464" i="1" s="1"/>
  <c r="AK465" i="1"/>
  <c r="BE465" i="1" s="1"/>
  <c r="AK466" i="1"/>
  <c r="BE466" i="1" s="1"/>
  <c r="AK467" i="1"/>
  <c r="BE467" i="1" s="1"/>
  <c r="AK468" i="1"/>
  <c r="BE468" i="1" s="1"/>
  <c r="AK469" i="1"/>
  <c r="BE469" i="1" s="1"/>
  <c r="AK470" i="1"/>
  <c r="BE470" i="1" s="1"/>
  <c r="AK471" i="1"/>
  <c r="BE471" i="1" s="1"/>
  <c r="AK472" i="1"/>
  <c r="BE472" i="1" s="1"/>
  <c r="AK473" i="1"/>
  <c r="BE473" i="1" s="1"/>
  <c r="AK474" i="1"/>
  <c r="BE474" i="1" s="1"/>
  <c r="AK475" i="1"/>
  <c r="BE475" i="1" s="1"/>
  <c r="AK476" i="1"/>
  <c r="BE476" i="1" s="1"/>
  <c r="AK477" i="1"/>
  <c r="BE477" i="1" s="1"/>
  <c r="AK478" i="1"/>
  <c r="BE478" i="1" s="1"/>
  <c r="AK479" i="1"/>
  <c r="BE479" i="1" s="1"/>
  <c r="AK480" i="1"/>
  <c r="BE480" i="1" s="1"/>
  <c r="AK481" i="1"/>
  <c r="BE481" i="1" s="1"/>
  <c r="AK482" i="1"/>
  <c r="BE482" i="1" s="1"/>
  <c r="AK483" i="1"/>
  <c r="BE483" i="1" s="1"/>
  <c r="AK484" i="1"/>
  <c r="BE484" i="1" s="1"/>
  <c r="AK485" i="1"/>
  <c r="BE485" i="1" s="1"/>
  <c r="AK486" i="1"/>
  <c r="BE486" i="1" s="1"/>
  <c r="AK487" i="1"/>
  <c r="BE487" i="1" s="1"/>
  <c r="AK488" i="1"/>
  <c r="BE488" i="1" s="1"/>
  <c r="AK489" i="1"/>
  <c r="BE489" i="1" s="1"/>
  <c r="AK490" i="1"/>
  <c r="BE490" i="1" s="1"/>
  <c r="AK491" i="1"/>
  <c r="BE491" i="1" s="1"/>
  <c r="AK492" i="1"/>
  <c r="BE492" i="1" s="1"/>
  <c r="AK493" i="1"/>
  <c r="BE493" i="1" s="1"/>
  <c r="AK494" i="1"/>
  <c r="BE494" i="1" s="1"/>
  <c r="AK495" i="1"/>
  <c r="BE495" i="1" s="1"/>
  <c r="AK496" i="1"/>
  <c r="BE496" i="1" s="1"/>
  <c r="AK497" i="1"/>
  <c r="BE497" i="1" s="1"/>
  <c r="AK498" i="1"/>
  <c r="BE498" i="1" s="1"/>
  <c r="AK499" i="1"/>
  <c r="BE499" i="1" s="1"/>
  <c r="AK500" i="1"/>
  <c r="BE500" i="1" s="1"/>
  <c r="AK501" i="1"/>
  <c r="BE501" i="1" s="1"/>
  <c r="AK502" i="1"/>
  <c r="BE502" i="1" s="1"/>
  <c r="AK503" i="1"/>
  <c r="BE503" i="1" s="1"/>
  <c r="AK504" i="1"/>
  <c r="BE504" i="1" s="1"/>
  <c r="AK505" i="1"/>
  <c r="BE505" i="1" s="1"/>
  <c r="AK506" i="1"/>
  <c r="BE506" i="1" s="1"/>
  <c r="AK507" i="1"/>
  <c r="BE507" i="1" s="1"/>
  <c r="AK508" i="1"/>
  <c r="BE508" i="1" s="1"/>
  <c r="AK509" i="1"/>
  <c r="BE509" i="1" s="1"/>
  <c r="AK510" i="1"/>
  <c r="BE510" i="1" s="1"/>
  <c r="AK511" i="1"/>
  <c r="BE511" i="1" s="1"/>
  <c r="AK512" i="1"/>
  <c r="BE512" i="1" s="1"/>
  <c r="AK513" i="1"/>
  <c r="BE513" i="1" s="1"/>
  <c r="AK514" i="1"/>
  <c r="BE514" i="1" s="1"/>
  <c r="AK515" i="1"/>
  <c r="BE515" i="1" s="1"/>
  <c r="AK516" i="1"/>
  <c r="BE516" i="1" s="1"/>
  <c r="AK517" i="1"/>
  <c r="BE517" i="1" s="1"/>
  <c r="AK518" i="1"/>
  <c r="BE518" i="1" s="1"/>
  <c r="AK519" i="1"/>
  <c r="BE519" i="1" s="1"/>
  <c r="AK520" i="1"/>
  <c r="BE520" i="1" s="1"/>
  <c r="AK521" i="1"/>
  <c r="BE521" i="1" s="1"/>
  <c r="AK522" i="1"/>
  <c r="BE522" i="1" s="1"/>
  <c r="AK523" i="1"/>
  <c r="BE523" i="1" s="1"/>
  <c r="AK524" i="1"/>
  <c r="BE524" i="1" s="1"/>
  <c r="AK525" i="1"/>
  <c r="BE525" i="1" s="1"/>
  <c r="AK526" i="1"/>
  <c r="BE526" i="1" s="1"/>
  <c r="AK527" i="1"/>
  <c r="BE527" i="1" s="1"/>
  <c r="AK528" i="1"/>
  <c r="BE528" i="1" s="1"/>
  <c r="AK529" i="1"/>
  <c r="BE529" i="1" s="1"/>
  <c r="AK530" i="1"/>
  <c r="BE530" i="1" s="1"/>
  <c r="AK531" i="1"/>
  <c r="BE531" i="1" s="1"/>
  <c r="AK532" i="1"/>
  <c r="BE532" i="1" s="1"/>
  <c r="AK533" i="1"/>
  <c r="BE533" i="1" s="1"/>
  <c r="AK534" i="1"/>
  <c r="BE534" i="1" s="1"/>
  <c r="AK535" i="1"/>
  <c r="BE535" i="1" s="1"/>
  <c r="AK536" i="1"/>
  <c r="BE536" i="1" s="1"/>
  <c r="AK537" i="1"/>
  <c r="BE537" i="1" s="1"/>
  <c r="AK538" i="1"/>
  <c r="BE538" i="1" s="1"/>
  <c r="AK539" i="1"/>
  <c r="BE539" i="1" s="1"/>
  <c r="AK540" i="1"/>
  <c r="BE540" i="1" s="1"/>
  <c r="AK541" i="1"/>
  <c r="BE541" i="1" s="1"/>
  <c r="AK542" i="1"/>
  <c r="BE542" i="1" s="1"/>
  <c r="AK543" i="1"/>
  <c r="BE543" i="1" s="1"/>
  <c r="AK544" i="1"/>
  <c r="BE544" i="1" s="1"/>
  <c r="AK545" i="1"/>
  <c r="BE545" i="1" s="1"/>
  <c r="AK546" i="1"/>
  <c r="BE546" i="1" s="1"/>
  <c r="AK547" i="1"/>
  <c r="BE547" i="1" s="1"/>
  <c r="AK548" i="1"/>
  <c r="BE548" i="1" s="1"/>
  <c r="AK549" i="1"/>
  <c r="BE549" i="1" s="1"/>
  <c r="AK550" i="1"/>
  <c r="BE550" i="1" s="1"/>
  <c r="AK551" i="1"/>
  <c r="BE551" i="1" s="1"/>
  <c r="AK552" i="1"/>
  <c r="BE552" i="1" s="1"/>
  <c r="AK553" i="1"/>
  <c r="BE553" i="1" s="1"/>
  <c r="AK554" i="1"/>
  <c r="BE554" i="1" s="1"/>
  <c r="AK555" i="1"/>
  <c r="BE555" i="1" s="1"/>
  <c r="AK556" i="1"/>
  <c r="BE556" i="1" s="1"/>
  <c r="AK557" i="1"/>
  <c r="BE557" i="1" s="1"/>
  <c r="AK558" i="1"/>
  <c r="BE558" i="1" s="1"/>
  <c r="AK559" i="1"/>
  <c r="BE559" i="1" s="1"/>
  <c r="AK560" i="1"/>
  <c r="BE560" i="1" s="1"/>
  <c r="AK561" i="1"/>
  <c r="BE561" i="1" s="1"/>
  <c r="AK562" i="1"/>
  <c r="BE562" i="1" s="1"/>
  <c r="AK563" i="1"/>
  <c r="BE563" i="1" s="1"/>
  <c r="AK564" i="1"/>
  <c r="BE564" i="1" s="1"/>
  <c r="AK565" i="1"/>
  <c r="BE565" i="1" s="1"/>
  <c r="AK566" i="1"/>
  <c r="BE566" i="1" s="1"/>
  <c r="AK567" i="1"/>
  <c r="BE567" i="1" s="1"/>
  <c r="AK568" i="1"/>
  <c r="BE568" i="1" s="1"/>
  <c r="AK569" i="1"/>
  <c r="BE569" i="1" s="1"/>
  <c r="AK570" i="1"/>
  <c r="BE570" i="1" s="1"/>
  <c r="AK571" i="1"/>
  <c r="BE571" i="1" s="1"/>
  <c r="AK572" i="1"/>
  <c r="BE572" i="1" s="1"/>
  <c r="AK573" i="1"/>
  <c r="BE573" i="1" s="1"/>
  <c r="AK574" i="1"/>
  <c r="BE574" i="1" s="1"/>
  <c r="AK575" i="1"/>
  <c r="BE575" i="1" s="1"/>
  <c r="AK576" i="1"/>
  <c r="BE576" i="1" s="1"/>
  <c r="AK577" i="1"/>
  <c r="BE577" i="1" s="1"/>
  <c r="AK578" i="1"/>
  <c r="BE578" i="1" s="1"/>
  <c r="AK579" i="1"/>
  <c r="BE579" i="1" s="1"/>
  <c r="AK580" i="1"/>
  <c r="BE580" i="1" s="1"/>
  <c r="AK581" i="1"/>
  <c r="BE581" i="1" s="1"/>
  <c r="AK582" i="1"/>
  <c r="BE582" i="1" s="1"/>
  <c r="AK583" i="1"/>
  <c r="BE583" i="1" s="1"/>
  <c r="AK584" i="1"/>
  <c r="BE584" i="1" s="1"/>
  <c r="AK585" i="1"/>
  <c r="BE585" i="1" s="1"/>
  <c r="AK586" i="1"/>
  <c r="BE586" i="1" s="1"/>
  <c r="AK587" i="1"/>
  <c r="BE587" i="1" s="1"/>
  <c r="AK588" i="1"/>
  <c r="BE588" i="1" s="1"/>
  <c r="AK589" i="1"/>
  <c r="BE589" i="1" s="1"/>
  <c r="AK590" i="1"/>
  <c r="BE590" i="1" s="1"/>
  <c r="AK591" i="1"/>
  <c r="BE591" i="1" s="1"/>
  <c r="AK592" i="1"/>
  <c r="BE592" i="1" s="1"/>
  <c r="AK593" i="1"/>
  <c r="BE593" i="1" s="1"/>
  <c r="AK594" i="1"/>
  <c r="BE594" i="1" s="1"/>
  <c r="AK595" i="1"/>
  <c r="BE595" i="1" s="1"/>
  <c r="AK596" i="1"/>
  <c r="BE596" i="1" s="1"/>
  <c r="AK597" i="1"/>
  <c r="BE597" i="1" s="1"/>
  <c r="AK598" i="1"/>
  <c r="BE598" i="1" s="1"/>
  <c r="AK599" i="1"/>
  <c r="BE599" i="1" s="1"/>
  <c r="AK600" i="1"/>
  <c r="BE600" i="1" s="1"/>
  <c r="AK601" i="1"/>
  <c r="BE601" i="1" s="1"/>
  <c r="AK602" i="1"/>
  <c r="BE602" i="1" s="1"/>
  <c r="AK603" i="1"/>
  <c r="BE603" i="1" s="1"/>
  <c r="AK604" i="1"/>
  <c r="BE604" i="1" s="1"/>
  <c r="AK605" i="1"/>
  <c r="BE605" i="1" s="1"/>
  <c r="AK606" i="1"/>
  <c r="BE606" i="1" s="1"/>
  <c r="AK607" i="1"/>
  <c r="BE607" i="1" s="1"/>
  <c r="AK608" i="1"/>
  <c r="BE608" i="1" s="1"/>
  <c r="AK609" i="1"/>
  <c r="BE609" i="1" s="1"/>
  <c r="AK610" i="1"/>
  <c r="BE610" i="1" s="1"/>
  <c r="AK611" i="1"/>
  <c r="BE611" i="1" s="1"/>
  <c r="AK612" i="1"/>
  <c r="BE612" i="1" s="1"/>
  <c r="AK613" i="1"/>
  <c r="BE613" i="1" s="1"/>
  <c r="AK614" i="1"/>
  <c r="BE614" i="1" s="1"/>
  <c r="AK615" i="1"/>
  <c r="BE615" i="1" s="1"/>
  <c r="AK616" i="1"/>
  <c r="BE616" i="1" s="1"/>
  <c r="AK617" i="1"/>
  <c r="BE617" i="1" s="1"/>
  <c r="AK618" i="1"/>
  <c r="BE618" i="1" s="1"/>
  <c r="AK619" i="1"/>
  <c r="BE619" i="1" s="1"/>
  <c r="AK620" i="1"/>
  <c r="BE620" i="1" s="1"/>
  <c r="AK621" i="1"/>
  <c r="BE621" i="1" s="1"/>
  <c r="AK622" i="1"/>
  <c r="BE622" i="1" s="1"/>
  <c r="AK623" i="1"/>
  <c r="BE623" i="1" s="1"/>
  <c r="AK624" i="1"/>
  <c r="BE624" i="1" s="1"/>
  <c r="AK625" i="1"/>
  <c r="BE625" i="1" s="1"/>
  <c r="AK626" i="1"/>
  <c r="BE626" i="1" s="1"/>
  <c r="AK627" i="1"/>
  <c r="BE627" i="1" s="1"/>
  <c r="AK628" i="1"/>
  <c r="BE628" i="1" s="1"/>
  <c r="AK629" i="1"/>
  <c r="BE629" i="1" s="1"/>
  <c r="AK630" i="1"/>
  <c r="BE630" i="1" s="1"/>
  <c r="AK631" i="1"/>
  <c r="BE631" i="1" s="1"/>
  <c r="AK632" i="1"/>
  <c r="BE632" i="1" s="1"/>
  <c r="AK633" i="1"/>
  <c r="BE633" i="1" s="1"/>
  <c r="AK634" i="1"/>
  <c r="BE634" i="1" s="1"/>
  <c r="AK635" i="1"/>
  <c r="BE635" i="1" s="1"/>
  <c r="AK636" i="1"/>
  <c r="BE636" i="1" s="1"/>
  <c r="AK637" i="1"/>
  <c r="BE637" i="1" s="1"/>
  <c r="AK638" i="1"/>
  <c r="BE638" i="1" s="1"/>
  <c r="AK639" i="1"/>
  <c r="BE639" i="1" s="1"/>
  <c r="AK640" i="1"/>
  <c r="BE640" i="1" s="1"/>
  <c r="AK641" i="1"/>
  <c r="BE641" i="1" s="1"/>
  <c r="AK642" i="1"/>
  <c r="BE642" i="1" s="1"/>
  <c r="AK643" i="1"/>
  <c r="BE643" i="1" s="1"/>
  <c r="AK644" i="1"/>
  <c r="BE644" i="1" s="1"/>
  <c r="AK645" i="1"/>
  <c r="BE645" i="1" s="1"/>
  <c r="AK646" i="1"/>
  <c r="BE646" i="1" s="1"/>
  <c r="AK647" i="1"/>
  <c r="BE647" i="1" s="1"/>
  <c r="AK648" i="1"/>
  <c r="BE648" i="1" s="1"/>
  <c r="AK649" i="1"/>
  <c r="BE649" i="1" s="1"/>
  <c r="AK650" i="1"/>
  <c r="BE650" i="1" s="1"/>
  <c r="AK651" i="1"/>
  <c r="BE651" i="1" s="1"/>
  <c r="AK652" i="1"/>
  <c r="BE652" i="1" s="1"/>
  <c r="AK653" i="1"/>
  <c r="BE653" i="1" s="1"/>
  <c r="AK654" i="1"/>
  <c r="BE654" i="1" s="1"/>
  <c r="AK655" i="1"/>
  <c r="BE655" i="1" s="1"/>
  <c r="AK656" i="1"/>
  <c r="BE656" i="1" s="1"/>
  <c r="AK657" i="1"/>
  <c r="BE657" i="1" s="1"/>
  <c r="AK658" i="1"/>
  <c r="BE658" i="1" s="1"/>
  <c r="AK659" i="1"/>
  <c r="BE659" i="1" s="1"/>
  <c r="AK660" i="1"/>
  <c r="BE660" i="1" s="1"/>
  <c r="AK661" i="1"/>
  <c r="BE661" i="1" s="1"/>
  <c r="AK662" i="1"/>
  <c r="BE662" i="1" s="1"/>
  <c r="AK663" i="1"/>
  <c r="BE663" i="1" s="1"/>
  <c r="AK664" i="1"/>
  <c r="BE664" i="1" s="1"/>
  <c r="AK665" i="1"/>
  <c r="BE665" i="1" s="1"/>
  <c r="AK666" i="1"/>
  <c r="BE666" i="1" s="1"/>
  <c r="AK667" i="1"/>
  <c r="BE667" i="1" s="1"/>
  <c r="AK668" i="1"/>
  <c r="BE668" i="1" s="1"/>
  <c r="AK669" i="1"/>
  <c r="BE669" i="1" s="1"/>
  <c r="AK670" i="1"/>
  <c r="BE670" i="1" s="1"/>
  <c r="AK671" i="1"/>
  <c r="BE671" i="1" s="1"/>
  <c r="AK672" i="1"/>
  <c r="BE672" i="1" s="1"/>
  <c r="AK673" i="1"/>
  <c r="BE673" i="1" s="1"/>
  <c r="AK674" i="1"/>
  <c r="BE674" i="1" s="1"/>
  <c r="AK675" i="1"/>
  <c r="BE675" i="1" s="1"/>
  <c r="AK676" i="1"/>
  <c r="BE676" i="1" s="1"/>
  <c r="AK677" i="1"/>
  <c r="BE677" i="1" s="1"/>
  <c r="AK678" i="1"/>
  <c r="BE678" i="1" s="1"/>
  <c r="AK679" i="1"/>
  <c r="BE679" i="1" s="1"/>
  <c r="AK680" i="1"/>
  <c r="BE680" i="1" s="1"/>
  <c r="AK681" i="1"/>
  <c r="BE681" i="1" s="1"/>
  <c r="AK682" i="1"/>
  <c r="BE682" i="1" s="1"/>
  <c r="AK683" i="1"/>
  <c r="BE683" i="1" s="1"/>
  <c r="AK684" i="1"/>
  <c r="BE684" i="1" s="1"/>
  <c r="AK685" i="1"/>
  <c r="BE685" i="1" s="1"/>
  <c r="AK686" i="1"/>
  <c r="BE686" i="1" s="1"/>
  <c r="AK687" i="1"/>
  <c r="BE687" i="1" s="1"/>
  <c r="AK688" i="1"/>
  <c r="BE688" i="1" s="1"/>
  <c r="AK689" i="1"/>
  <c r="BE689" i="1" s="1"/>
  <c r="AK690" i="1"/>
  <c r="BE690" i="1" s="1"/>
  <c r="AK691" i="1"/>
  <c r="BE691" i="1" s="1"/>
  <c r="AK692" i="1"/>
  <c r="BE692" i="1" s="1"/>
  <c r="AK693" i="1"/>
  <c r="BE693" i="1" s="1"/>
  <c r="AK694" i="1"/>
  <c r="BE694" i="1" s="1"/>
  <c r="AK695" i="1"/>
  <c r="BE695" i="1" s="1"/>
  <c r="AK696" i="1"/>
  <c r="BE696" i="1" s="1"/>
  <c r="AK697" i="1"/>
  <c r="BE697" i="1" s="1"/>
  <c r="AK698" i="1"/>
  <c r="BE698" i="1" s="1"/>
  <c r="AK699" i="1"/>
  <c r="BE699" i="1" s="1"/>
  <c r="AK700" i="1"/>
  <c r="BE700" i="1" s="1"/>
  <c r="AK701" i="1"/>
  <c r="BE701" i="1" s="1"/>
  <c r="AK702" i="1"/>
  <c r="BE702" i="1" s="1"/>
  <c r="AK703" i="1"/>
  <c r="BE703" i="1" s="1"/>
  <c r="AK704" i="1"/>
  <c r="BE704" i="1" s="1"/>
  <c r="AK705" i="1"/>
  <c r="BE705" i="1" s="1"/>
  <c r="AK706" i="1"/>
  <c r="BE706" i="1" s="1"/>
  <c r="AK707" i="1"/>
  <c r="BE707" i="1" s="1"/>
  <c r="AK708" i="1"/>
  <c r="BE708" i="1" s="1"/>
  <c r="AK709" i="1"/>
  <c r="BE709" i="1" s="1"/>
  <c r="AK710" i="1"/>
  <c r="BE710" i="1" s="1"/>
  <c r="AK711" i="1"/>
  <c r="BE711" i="1" s="1"/>
  <c r="AK712" i="1"/>
  <c r="BE712" i="1" s="1"/>
  <c r="AK713" i="1"/>
  <c r="BE713" i="1" s="1"/>
  <c r="AK714" i="1"/>
  <c r="BE714" i="1" s="1"/>
  <c r="AK715" i="1"/>
  <c r="BE715" i="1" s="1"/>
  <c r="AK716" i="1"/>
  <c r="BE716" i="1" s="1"/>
  <c r="AK717" i="1"/>
  <c r="BE717" i="1" s="1"/>
  <c r="AK718" i="1"/>
  <c r="BE718" i="1" s="1"/>
  <c r="AK719" i="1"/>
  <c r="BE719" i="1" s="1"/>
  <c r="AK720" i="1"/>
  <c r="BE720" i="1" s="1"/>
  <c r="AK721" i="1"/>
  <c r="BE721" i="1" s="1"/>
  <c r="AK722" i="1"/>
  <c r="BE722" i="1" s="1"/>
  <c r="AK723" i="1"/>
  <c r="BE723" i="1" s="1"/>
  <c r="AK724" i="1"/>
  <c r="BE724" i="1" s="1"/>
  <c r="AK725" i="1"/>
  <c r="BE725" i="1" s="1"/>
  <c r="AK726" i="1"/>
  <c r="BE726" i="1" s="1"/>
  <c r="AK727" i="1"/>
  <c r="BE727" i="1" s="1"/>
  <c r="AK728" i="1"/>
  <c r="BE728" i="1" s="1"/>
  <c r="AK729" i="1"/>
  <c r="BE729" i="1" s="1"/>
  <c r="AK730" i="1"/>
  <c r="BE730" i="1" s="1"/>
  <c r="AK731" i="1"/>
  <c r="BE731" i="1" s="1"/>
  <c r="AK732" i="1"/>
  <c r="BE732" i="1" s="1"/>
  <c r="AK733" i="1"/>
  <c r="BE733" i="1" s="1"/>
  <c r="AK734" i="1"/>
  <c r="BE734" i="1" s="1"/>
  <c r="AK735" i="1"/>
  <c r="BE735" i="1" s="1"/>
  <c r="AK736" i="1"/>
  <c r="BE736" i="1" s="1"/>
  <c r="AK737" i="1"/>
  <c r="BE737" i="1" s="1"/>
  <c r="AK738" i="1"/>
  <c r="BE738" i="1" s="1"/>
  <c r="AK739" i="1"/>
  <c r="BE739" i="1" s="1"/>
  <c r="AK740" i="1"/>
  <c r="BE740" i="1" s="1"/>
  <c r="AK741" i="1"/>
  <c r="BE741" i="1" s="1"/>
  <c r="AK742" i="1"/>
  <c r="BE742" i="1" s="1"/>
  <c r="AK743" i="1"/>
  <c r="BE743" i="1" s="1"/>
  <c r="AK744" i="1"/>
  <c r="BE744" i="1" s="1"/>
  <c r="AK745" i="1"/>
  <c r="BE745" i="1" s="1"/>
  <c r="AK746" i="1"/>
  <c r="BE746" i="1" s="1"/>
  <c r="AK747" i="1"/>
  <c r="BE747" i="1" s="1"/>
  <c r="AK748" i="1"/>
  <c r="BE748" i="1" s="1"/>
  <c r="AK749" i="1"/>
  <c r="BE749" i="1" s="1"/>
  <c r="AK750" i="1"/>
  <c r="BE750" i="1" s="1"/>
  <c r="AK751" i="1"/>
  <c r="BE751" i="1" s="1"/>
  <c r="AK752" i="1"/>
  <c r="BE752" i="1" s="1"/>
  <c r="AK753" i="1"/>
  <c r="BE753" i="1" s="1"/>
  <c r="AK754" i="1"/>
  <c r="BE754" i="1" s="1"/>
  <c r="AK755" i="1"/>
  <c r="BE755" i="1" s="1"/>
  <c r="AK756" i="1"/>
  <c r="BE756" i="1" s="1"/>
  <c r="AK757" i="1"/>
  <c r="BE757" i="1" s="1"/>
  <c r="AK2" i="1"/>
  <c r="BE2" i="1" s="1"/>
  <c r="D18" i="1"/>
  <c r="O18" i="1" s="1"/>
  <c r="D19" i="1"/>
  <c r="O19" i="1" s="1"/>
  <c r="D20" i="1"/>
  <c r="O20" i="1" s="1"/>
  <c r="D21" i="1"/>
  <c r="O21" i="1" s="1"/>
  <c r="D22" i="1"/>
  <c r="O22" i="1" s="1"/>
  <c r="D23" i="1"/>
  <c r="O23" i="1" s="1"/>
  <c r="D24" i="1"/>
  <c r="O24" i="1" s="1"/>
  <c r="D25" i="1"/>
  <c r="O25" i="1" s="1"/>
  <c r="D26" i="1"/>
  <c r="D27" i="1"/>
  <c r="O27" i="1" s="1"/>
  <c r="D28" i="1"/>
  <c r="O28" i="1" s="1"/>
  <c r="D29" i="1"/>
  <c r="O29" i="1" s="1"/>
  <c r="D30" i="1"/>
  <c r="O30" i="1" s="1"/>
  <c r="D31" i="1"/>
  <c r="O31" i="1" s="1"/>
  <c r="D32" i="1"/>
  <c r="O32" i="1" s="1"/>
  <c r="D33" i="1"/>
  <c r="O33" i="1" s="1"/>
  <c r="D34" i="1"/>
  <c r="O34" i="1" s="1"/>
  <c r="D35" i="1"/>
  <c r="O35" i="1" s="1"/>
  <c r="D36" i="1"/>
  <c r="O36" i="1" s="1"/>
  <c r="D37" i="1"/>
  <c r="O37" i="1" s="1"/>
  <c r="D38" i="1"/>
  <c r="D39" i="1"/>
  <c r="O39" i="1" s="1"/>
  <c r="D40" i="1"/>
  <c r="O40" i="1" s="1"/>
  <c r="D41" i="1"/>
  <c r="O41" i="1" s="1"/>
  <c r="D42" i="1"/>
  <c r="O42" i="1" s="1"/>
  <c r="D43" i="1"/>
  <c r="O43" i="1" s="1"/>
  <c r="D44" i="1"/>
  <c r="O44" i="1" s="1"/>
  <c r="D45" i="1"/>
  <c r="O45" i="1" s="1"/>
  <c r="D46" i="1"/>
  <c r="O46" i="1" s="1"/>
  <c r="D47" i="1"/>
  <c r="O47" i="1" s="1"/>
  <c r="D48" i="1"/>
  <c r="O48" i="1" s="1"/>
  <c r="D49" i="1"/>
  <c r="O49" i="1" s="1"/>
  <c r="D50" i="1"/>
  <c r="D51" i="1"/>
  <c r="O51" i="1" s="1"/>
  <c r="D52" i="1"/>
  <c r="O52" i="1" s="1"/>
  <c r="D53" i="1"/>
  <c r="O53" i="1" s="1"/>
  <c r="D54" i="1"/>
  <c r="O54" i="1" s="1"/>
  <c r="D55" i="1"/>
  <c r="O55" i="1" s="1"/>
  <c r="D56" i="1"/>
  <c r="O56" i="1" s="1"/>
  <c r="D57" i="1"/>
  <c r="O57" i="1" s="1"/>
  <c r="D58" i="1"/>
  <c r="O58" i="1" s="1"/>
  <c r="D59" i="1"/>
  <c r="O59" i="1" s="1"/>
  <c r="D60" i="1"/>
  <c r="O60" i="1" s="1"/>
  <c r="D61" i="1"/>
  <c r="O61" i="1" s="1"/>
  <c r="D62" i="1"/>
  <c r="D63" i="1"/>
  <c r="O63" i="1" s="1"/>
  <c r="D64" i="1"/>
  <c r="O64" i="1" s="1"/>
  <c r="D65" i="1"/>
  <c r="O65" i="1" s="1"/>
  <c r="D66" i="1"/>
  <c r="O66" i="1" s="1"/>
  <c r="D67" i="1"/>
  <c r="O67" i="1" s="1"/>
  <c r="D68" i="1"/>
  <c r="O68" i="1" s="1"/>
  <c r="D69" i="1"/>
  <c r="O69" i="1" s="1"/>
  <c r="D70" i="1"/>
  <c r="O70" i="1" s="1"/>
  <c r="D71" i="1"/>
  <c r="O71" i="1" s="1"/>
  <c r="D72" i="1"/>
  <c r="O72" i="1" s="1"/>
  <c r="D73" i="1"/>
  <c r="O73" i="1" s="1"/>
  <c r="D74" i="1"/>
  <c r="D75" i="1"/>
  <c r="O75" i="1" s="1"/>
  <c r="D76" i="1"/>
  <c r="O76" i="1" s="1"/>
  <c r="D77" i="1"/>
  <c r="O77" i="1" s="1"/>
  <c r="D78" i="1"/>
  <c r="O78" i="1" s="1"/>
  <c r="D79" i="1"/>
  <c r="O79" i="1" s="1"/>
  <c r="D80" i="1"/>
  <c r="O80" i="1" s="1"/>
  <c r="D81" i="1"/>
  <c r="O81" i="1" s="1"/>
  <c r="D82" i="1"/>
  <c r="O82" i="1" s="1"/>
  <c r="D83" i="1"/>
  <c r="D84" i="1"/>
  <c r="O84" i="1" s="1"/>
  <c r="D85" i="1"/>
  <c r="O85" i="1" s="1"/>
  <c r="D86" i="1"/>
  <c r="D87" i="1"/>
  <c r="O87" i="1" s="1"/>
  <c r="D88" i="1"/>
  <c r="O88" i="1" s="1"/>
  <c r="D89" i="1"/>
  <c r="O89" i="1" s="1"/>
  <c r="D90" i="1"/>
  <c r="O90" i="1" s="1"/>
  <c r="D91" i="1"/>
  <c r="O91" i="1" s="1"/>
  <c r="D92" i="1"/>
  <c r="O92" i="1" s="1"/>
  <c r="D93" i="1"/>
  <c r="O93" i="1" s="1"/>
  <c r="D94" i="1"/>
  <c r="O94" i="1" s="1"/>
  <c r="D95" i="1"/>
  <c r="O95" i="1" s="1"/>
  <c r="D96" i="1"/>
  <c r="O96" i="1" s="1"/>
  <c r="D97" i="1"/>
  <c r="O97" i="1" s="1"/>
  <c r="D98" i="1"/>
  <c r="D99" i="1"/>
  <c r="O99" i="1" s="1"/>
  <c r="D100" i="1"/>
  <c r="O100" i="1" s="1"/>
  <c r="D101" i="1"/>
  <c r="O101" i="1" s="1"/>
  <c r="D102" i="1"/>
  <c r="O102" i="1" s="1"/>
  <c r="D103" i="1"/>
  <c r="O103" i="1" s="1"/>
  <c r="D104" i="1"/>
  <c r="O104" i="1" s="1"/>
  <c r="D105" i="1"/>
  <c r="O105" i="1" s="1"/>
  <c r="D106" i="1"/>
  <c r="O106" i="1" s="1"/>
  <c r="D107" i="1"/>
  <c r="O107" i="1" s="1"/>
  <c r="D108" i="1"/>
  <c r="O108" i="1" s="1"/>
  <c r="D109" i="1"/>
  <c r="O109" i="1" s="1"/>
  <c r="D110" i="1"/>
  <c r="D111" i="1"/>
  <c r="O111" i="1" s="1"/>
  <c r="D112" i="1"/>
  <c r="O112" i="1" s="1"/>
  <c r="D113" i="1"/>
  <c r="O113" i="1" s="1"/>
  <c r="D114" i="1"/>
  <c r="O114" i="1" s="1"/>
  <c r="D115" i="1"/>
  <c r="O115" i="1" s="1"/>
  <c r="D116" i="1"/>
  <c r="O116" i="1" s="1"/>
  <c r="D117" i="1"/>
  <c r="O117" i="1" s="1"/>
  <c r="D118" i="1"/>
  <c r="O118" i="1" s="1"/>
  <c r="D119" i="1"/>
  <c r="O119" i="1" s="1"/>
  <c r="D120" i="1"/>
  <c r="O120" i="1" s="1"/>
  <c r="D121" i="1"/>
  <c r="O121" i="1" s="1"/>
  <c r="D122" i="1"/>
  <c r="D123" i="1"/>
  <c r="O123" i="1" s="1"/>
  <c r="D124" i="1"/>
  <c r="O124" i="1" s="1"/>
  <c r="D125" i="1"/>
  <c r="O125" i="1" s="1"/>
  <c r="D126" i="1"/>
  <c r="O126" i="1" s="1"/>
  <c r="D127" i="1"/>
  <c r="O127" i="1" s="1"/>
  <c r="D128" i="1"/>
  <c r="O128" i="1" s="1"/>
  <c r="D129" i="1"/>
  <c r="O129" i="1" s="1"/>
  <c r="D130" i="1"/>
  <c r="O130" i="1" s="1"/>
  <c r="D131" i="1"/>
  <c r="O131" i="1" s="1"/>
  <c r="D132" i="1"/>
  <c r="O132" i="1" s="1"/>
  <c r="D133" i="1"/>
  <c r="O133" i="1" s="1"/>
  <c r="D134" i="1"/>
  <c r="D135" i="1"/>
  <c r="O135" i="1" s="1"/>
  <c r="D136" i="1"/>
  <c r="O136" i="1" s="1"/>
  <c r="D137" i="1"/>
  <c r="O137" i="1" s="1"/>
  <c r="D138" i="1"/>
  <c r="O138" i="1" s="1"/>
  <c r="D139" i="1"/>
  <c r="O139" i="1" s="1"/>
  <c r="D140" i="1"/>
  <c r="O140" i="1" s="1"/>
  <c r="D141" i="1"/>
  <c r="O141" i="1" s="1"/>
  <c r="D142" i="1"/>
  <c r="O142" i="1" s="1"/>
  <c r="D143" i="1"/>
  <c r="O143" i="1" s="1"/>
  <c r="D144" i="1"/>
  <c r="O144" i="1" s="1"/>
  <c r="D145" i="1"/>
  <c r="O145" i="1" s="1"/>
  <c r="D146" i="1"/>
  <c r="O146" i="1" s="1"/>
  <c r="D147" i="1"/>
  <c r="O147" i="1" s="1"/>
  <c r="D148" i="1"/>
  <c r="O148" i="1" s="1"/>
  <c r="D149" i="1"/>
  <c r="O149" i="1" s="1"/>
  <c r="D150" i="1"/>
  <c r="O150" i="1" s="1"/>
  <c r="D151" i="1"/>
  <c r="O151" i="1" s="1"/>
  <c r="D152" i="1"/>
  <c r="O152" i="1" s="1"/>
  <c r="D153" i="1"/>
  <c r="O153" i="1" s="1"/>
  <c r="D154" i="1"/>
  <c r="O154" i="1" s="1"/>
  <c r="D155" i="1"/>
  <c r="O155" i="1" s="1"/>
  <c r="D156" i="1"/>
  <c r="O156" i="1" s="1"/>
  <c r="D157" i="1"/>
  <c r="O157" i="1" s="1"/>
  <c r="D158" i="1"/>
  <c r="D159" i="1"/>
  <c r="O159" i="1" s="1"/>
  <c r="D160" i="1"/>
  <c r="O160" i="1" s="1"/>
  <c r="D161" i="1"/>
  <c r="O161" i="1" s="1"/>
  <c r="D162" i="1"/>
  <c r="O162" i="1" s="1"/>
  <c r="D163" i="1"/>
  <c r="O163" i="1" s="1"/>
  <c r="D164" i="1"/>
  <c r="O164" i="1" s="1"/>
  <c r="D165" i="1"/>
  <c r="O165" i="1" s="1"/>
  <c r="D166" i="1"/>
  <c r="O166" i="1" s="1"/>
  <c r="D167" i="1"/>
  <c r="O167" i="1" s="1"/>
  <c r="D168" i="1"/>
  <c r="O168" i="1" s="1"/>
  <c r="D169" i="1"/>
  <c r="O169" i="1" s="1"/>
  <c r="D170" i="1"/>
  <c r="D171" i="1"/>
  <c r="O171" i="1" s="1"/>
  <c r="D172" i="1"/>
  <c r="O172" i="1" s="1"/>
  <c r="D173" i="1"/>
  <c r="O173" i="1" s="1"/>
  <c r="D174" i="1"/>
  <c r="O174" i="1" s="1"/>
  <c r="D175" i="1"/>
  <c r="O175" i="1" s="1"/>
  <c r="D176" i="1"/>
  <c r="O176" i="1" s="1"/>
  <c r="D177" i="1"/>
  <c r="O177" i="1" s="1"/>
  <c r="D178" i="1"/>
  <c r="O178" i="1" s="1"/>
  <c r="D179" i="1"/>
  <c r="O179" i="1" s="1"/>
  <c r="D180" i="1"/>
  <c r="O180" i="1" s="1"/>
  <c r="D181" i="1"/>
  <c r="O181" i="1" s="1"/>
  <c r="D182" i="1"/>
  <c r="D183" i="1"/>
  <c r="O183" i="1" s="1"/>
  <c r="D184" i="1"/>
  <c r="O184" i="1" s="1"/>
  <c r="D185" i="1"/>
  <c r="O185" i="1" s="1"/>
  <c r="D186" i="1"/>
  <c r="O186" i="1" s="1"/>
  <c r="D187" i="1"/>
  <c r="O187" i="1" s="1"/>
  <c r="D188" i="1"/>
  <c r="O188" i="1" s="1"/>
  <c r="D189" i="1"/>
  <c r="O189" i="1" s="1"/>
  <c r="D190" i="1"/>
  <c r="O190" i="1" s="1"/>
  <c r="D191" i="1"/>
  <c r="O191" i="1" s="1"/>
  <c r="D192" i="1"/>
  <c r="O192" i="1" s="1"/>
  <c r="D193" i="1"/>
  <c r="O193" i="1" s="1"/>
  <c r="D194" i="1"/>
  <c r="O194" i="1" s="1"/>
  <c r="D195" i="1"/>
  <c r="O195" i="1" s="1"/>
  <c r="D196" i="1"/>
  <c r="O196" i="1" s="1"/>
  <c r="D197" i="1"/>
  <c r="O197" i="1" s="1"/>
  <c r="D198" i="1"/>
  <c r="O198" i="1" s="1"/>
  <c r="D199" i="1"/>
  <c r="O199" i="1" s="1"/>
  <c r="D200" i="1"/>
  <c r="O200" i="1" s="1"/>
  <c r="D201" i="1"/>
  <c r="O201" i="1" s="1"/>
  <c r="D202" i="1"/>
  <c r="O202" i="1" s="1"/>
  <c r="D203" i="1"/>
  <c r="O203" i="1" s="1"/>
  <c r="D204" i="1"/>
  <c r="O204" i="1" s="1"/>
  <c r="D205" i="1"/>
  <c r="O205" i="1" s="1"/>
  <c r="D206" i="1"/>
  <c r="O206" i="1" s="1"/>
  <c r="D207" i="1"/>
  <c r="O207" i="1" s="1"/>
  <c r="D208" i="1"/>
  <c r="O208" i="1" s="1"/>
  <c r="D209" i="1"/>
  <c r="O209" i="1" s="1"/>
  <c r="D210" i="1"/>
  <c r="O210" i="1" s="1"/>
  <c r="D211" i="1"/>
  <c r="O211" i="1" s="1"/>
  <c r="D212" i="1"/>
  <c r="O212" i="1" s="1"/>
  <c r="D213" i="1"/>
  <c r="O213" i="1" s="1"/>
  <c r="D214" i="1"/>
  <c r="O214" i="1" s="1"/>
  <c r="D215" i="1"/>
  <c r="O215" i="1" s="1"/>
  <c r="D216" i="1"/>
  <c r="O216" i="1" s="1"/>
  <c r="D217" i="1"/>
  <c r="O217" i="1" s="1"/>
  <c r="D218" i="1"/>
  <c r="D219" i="1"/>
  <c r="O219" i="1" s="1"/>
  <c r="D220" i="1"/>
  <c r="O220" i="1" s="1"/>
  <c r="D221" i="1"/>
  <c r="O221" i="1" s="1"/>
  <c r="D222" i="1"/>
  <c r="O222" i="1" s="1"/>
  <c r="D223" i="1"/>
  <c r="O223" i="1" s="1"/>
  <c r="D224" i="1"/>
  <c r="O224" i="1" s="1"/>
  <c r="D225" i="1"/>
  <c r="O225" i="1" s="1"/>
  <c r="D226" i="1"/>
  <c r="O226" i="1" s="1"/>
  <c r="D227" i="1"/>
  <c r="O227" i="1" s="1"/>
  <c r="D228" i="1"/>
  <c r="O228" i="1" s="1"/>
  <c r="D229" i="1"/>
  <c r="O229" i="1" s="1"/>
  <c r="D230" i="1"/>
  <c r="D231" i="1"/>
  <c r="O231" i="1" s="1"/>
  <c r="D232" i="1"/>
  <c r="O232" i="1" s="1"/>
  <c r="D233" i="1"/>
  <c r="O233" i="1" s="1"/>
  <c r="D234" i="1"/>
  <c r="O234" i="1" s="1"/>
  <c r="D235" i="1"/>
  <c r="O235" i="1" s="1"/>
  <c r="D236" i="1"/>
  <c r="O236" i="1" s="1"/>
  <c r="D237" i="1"/>
  <c r="O237" i="1" s="1"/>
  <c r="D238" i="1"/>
  <c r="O238" i="1" s="1"/>
  <c r="D239" i="1"/>
  <c r="O239" i="1" s="1"/>
  <c r="D240" i="1"/>
  <c r="O240" i="1" s="1"/>
  <c r="D241" i="1"/>
  <c r="O241" i="1" s="1"/>
  <c r="D242" i="1"/>
  <c r="D243" i="1"/>
  <c r="O243" i="1" s="1"/>
  <c r="D244" i="1"/>
  <c r="O244" i="1" s="1"/>
  <c r="D245" i="1"/>
  <c r="O245" i="1" s="1"/>
  <c r="D246" i="1"/>
  <c r="O246" i="1" s="1"/>
  <c r="D247" i="1"/>
  <c r="O247" i="1" s="1"/>
  <c r="D248" i="1"/>
  <c r="O248" i="1" s="1"/>
  <c r="D249" i="1"/>
  <c r="O249" i="1" s="1"/>
  <c r="D250" i="1"/>
  <c r="O250" i="1" s="1"/>
  <c r="D251" i="1"/>
  <c r="O251" i="1" s="1"/>
  <c r="D252" i="1"/>
  <c r="O252" i="1" s="1"/>
  <c r="D253" i="1"/>
  <c r="O253" i="1" s="1"/>
  <c r="D254" i="1"/>
  <c r="D255" i="1"/>
  <c r="O255" i="1" s="1"/>
  <c r="D256" i="1"/>
  <c r="O256" i="1" s="1"/>
  <c r="D257" i="1"/>
  <c r="O257" i="1" s="1"/>
  <c r="D258" i="1"/>
  <c r="O258" i="1" s="1"/>
  <c r="D259" i="1"/>
  <c r="O259" i="1" s="1"/>
  <c r="D260" i="1"/>
  <c r="O260" i="1" s="1"/>
  <c r="D261" i="1"/>
  <c r="O261" i="1" s="1"/>
  <c r="D262" i="1"/>
  <c r="O262" i="1" s="1"/>
  <c r="D263" i="1"/>
  <c r="O263" i="1" s="1"/>
  <c r="D264" i="1"/>
  <c r="O264" i="1" s="1"/>
  <c r="D265" i="1"/>
  <c r="O265" i="1" s="1"/>
  <c r="D266" i="1"/>
  <c r="D267" i="1"/>
  <c r="O267" i="1" s="1"/>
  <c r="D268" i="1"/>
  <c r="O268" i="1" s="1"/>
  <c r="D269" i="1"/>
  <c r="O269" i="1" s="1"/>
  <c r="D270" i="1"/>
  <c r="O270" i="1" s="1"/>
  <c r="D271" i="1"/>
  <c r="O271" i="1" s="1"/>
  <c r="D272" i="1"/>
  <c r="O272" i="1" s="1"/>
  <c r="D273" i="1"/>
  <c r="O273" i="1" s="1"/>
  <c r="D274" i="1"/>
  <c r="O274" i="1" s="1"/>
  <c r="D275" i="1"/>
  <c r="O275" i="1" s="1"/>
  <c r="D276" i="1"/>
  <c r="O276" i="1" s="1"/>
  <c r="D277" i="1"/>
  <c r="O277" i="1" s="1"/>
  <c r="D278" i="1"/>
  <c r="D279" i="1"/>
  <c r="O279" i="1" s="1"/>
  <c r="D280" i="1"/>
  <c r="O280" i="1" s="1"/>
  <c r="D281" i="1"/>
  <c r="O281" i="1" s="1"/>
  <c r="D282" i="1"/>
  <c r="O282" i="1" s="1"/>
  <c r="D283" i="1"/>
  <c r="O283" i="1" s="1"/>
  <c r="D284" i="1"/>
  <c r="O284" i="1" s="1"/>
  <c r="D285" i="1"/>
  <c r="O285" i="1" s="1"/>
  <c r="D286" i="1"/>
  <c r="O286" i="1" s="1"/>
  <c r="D287" i="1"/>
  <c r="O287" i="1" s="1"/>
  <c r="D288" i="1"/>
  <c r="O288" i="1" s="1"/>
  <c r="D289" i="1"/>
  <c r="O289" i="1" s="1"/>
  <c r="D290" i="1"/>
  <c r="O290" i="1" s="1"/>
  <c r="D291" i="1"/>
  <c r="O291" i="1" s="1"/>
  <c r="D292" i="1"/>
  <c r="O292" i="1" s="1"/>
  <c r="D293" i="1"/>
  <c r="O293" i="1" s="1"/>
  <c r="D294" i="1"/>
  <c r="O294" i="1" s="1"/>
  <c r="D295" i="1"/>
  <c r="O295" i="1" s="1"/>
  <c r="D296" i="1"/>
  <c r="O296" i="1" s="1"/>
  <c r="D297" i="1"/>
  <c r="O297" i="1" s="1"/>
  <c r="D298" i="1"/>
  <c r="O298" i="1" s="1"/>
  <c r="D299" i="1"/>
  <c r="O299" i="1" s="1"/>
  <c r="D300" i="1"/>
  <c r="O300" i="1" s="1"/>
  <c r="D301" i="1"/>
  <c r="O301" i="1" s="1"/>
  <c r="D302" i="1"/>
  <c r="D303" i="1"/>
  <c r="O303" i="1" s="1"/>
  <c r="D304" i="1"/>
  <c r="O304" i="1" s="1"/>
  <c r="D305" i="1"/>
  <c r="O305" i="1" s="1"/>
  <c r="D306" i="1"/>
  <c r="O306" i="1" s="1"/>
  <c r="D307" i="1"/>
  <c r="O307" i="1" s="1"/>
  <c r="D308" i="1"/>
  <c r="O308" i="1" s="1"/>
  <c r="D309" i="1"/>
  <c r="O309" i="1" s="1"/>
  <c r="D310" i="1"/>
  <c r="O310" i="1" s="1"/>
  <c r="D311" i="1"/>
  <c r="O311" i="1" s="1"/>
  <c r="D312" i="1"/>
  <c r="O312" i="1" s="1"/>
  <c r="D313" i="1"/>
  <c r="O313" i="1" s="1"/>
  <c r="D314" i="1"/>
  <c r="D315" i="1"/>
  <c r="O315" i="1" s="1"/>
  <c r="D316" i="1"/>
  <c r="O316" i="1" s="1"/>
  <c r="D317" i="1"/>
  <c r="O317" i="1" s="1"/>
  <c r="D318" i="1"/>
  <c r="O318" i="1" s="1"/>
  <c r="D319" i="1"/>
  <c r="O319" i="1" s="1"/>
  <c r="D320" i="1"/>
  <c r="O320" i="1" s="1"/>
  <c r="D321" i="1"/>
  <c r="O321" i="1" s="1"/>
  <c r="D322" i="1"/>
  <c r="O322" i="1" s="1"/>
  <c r="D323" i="1"/>
  <c r="O323" i="1" s="1"/>
  <c r="D324" i="1"/>
  <c r="O324" i="1" s="1"/>
  <c r="D325" i="1"/>
  <c r="O325" i="1" s="1"/>
  <c r="D326" i="1"/>
  <c r="D327" i="1"/>
  <c r="O327" i="1" s="1"/>
  <c r="D328" i="1"/>
  <c r="O328" i="1" s="1"/>
  <c r="D329" i="1"/>
  <c r="O329" i="1" s="1"/>
  <c r="D330" i="1"/>
  <c r="O330" i="1" s="1"/>
  <c r="D331" i="1"/>
  <c r="O331" i="1" s="1"/>
  <c r="D332" i="1"/>
  <c r="O332" i="1" s="1"/>
  <c r="D333" i="1"/>
  <c r="O333" i="1" s="1"/>
  <c r="D334" i="1"/>
  <c r="O334" i="1" s="1"/>
  <c r="D335" i="1"/>
  <c r="O335" i="1" s="1"/>
  <c r="D336" i="1"/>
  <c r="O336" i="1" s="1"/>
  <c r="D337" i="1"/>
  <c r="O337" i="1" s="1"/>
  <c r="D338" i="1"/>
  <c r="D339" i="1"/>
  <c r="O339" i="1" s="1"/>
  <c r="D340" i="1"/>
  <c r="O340" i="1" s="1"/>
  <c r="D341" i="1"/>
  <c r="O341" i="1" s="1"/>
  <c r="D342" i="1"/>
  <c r="O342" i="1" s="1"/>
  <c r="D343" i="1"/>
  <c r="O343" i="1" s="1"/>
  <c r="D344" i="1"/>
  <c r="O344" i="1" s="1"/>
  <c r="D345" i="1"/>
  <c r="O345" i="1" s="1"/>
  <c r="D346" i="1"/>
  <c r="O346" i="1" s="1"/>
  <c r="D347" i="1"/>
  <c r="AI347" i="1" s="1"/>
  <c r="D348" i="1"/>
  <c r="O348" i="1" s="1"/>
  <c r="D349" i="1"/>
  <c r="O349" i="1" s="1"/>
  <c r="D350" i="1"/>
  <c r="D351" i="1"/>
  <c r="O351" i="1" s="1"/>
  <c r="D352" i="1"/>
  <c r="O352" i="1" s="1"/>
  <c r="D353" i="1"/>
  <c r="O353" i="1" s="1"/>
  <c r="D354" i="1"/>
  <c r="O354" i="1" s="1"/>
  <c r="D355" i="1"/>
  <c r="O355" i="1" s="1"/>
  <c r="D356" i="1"/>
  <c r="O356" i="1" s="1"/>
  <c r="D357" i="1"/>
  <c r="O357" i="1" s="1"/>
  <c r="D358" i="1"/>
  <c r="O358" i="1" s="1"/>
  <c r="D359" i="1"/>
  <c r="O359" i="1" s="1"/>
  <c r="D360" i="1"/>
  <c r="O360" i="1" s="1"/>
  <c r="D361" i="1"/>
  <c r="O361" i="1" s="1"/>
  <c r="D362" i="1"/>
  <c r="D363" i="1"/>
  <c r="O363" i="1" s="1"/>
  <c r="D364" i="1"/>
  <c r="O364" i="1" s="1"/>
  <c r="D365" i="1"/>
  <c r="O365" i="1" s="1"/>
  <c r="D366" i="1"/>
  <c r="O366" i="1" s="1"/>
  <c r="D367" i="1"/>
  <c r="O367" i="1" s="1"/>
  <c r="D368" i="1"/>
  <c r="O368" i="1" s="1"/>
  <c r="D369" i="1"/>
  <c r="O369" i="1" s="1"/>
  <c r="D370" i="1"/>
  <c r="O370" i="1" s="1"/>
  <c r="D371" i="1"/>
  <c r="O371" i="1" s="1"/>
  <c r="D372" i="1"/>
  <c r="O372" i="1" s="1"/>
  <c r="D373" i="1"/>
  <c r="O373" i="1" s="1"/>
  <c r="D374" i="1"/>
  <c r="O374" i="1" s="1"/>
  <c r="D375" i="1"/>
  <c r="O375" i="1" s="1"/>
  <c r="D376" i="1"/>
  <c r="O376" i="1" s="1"/>
  <c r="D377" i="1"/>
  <c r="O377" i="1" s="1"/>
  <c r="D378" i="1"/>
  <c r="O378" i="1" s="1"/>
  <c r="D379" i="1"/>
  <c r="O379" i="1" s="1"/>
  <c r="D380" i="1"/>
  <c r="O380" i="1" s="1"/>
  <c r="D381" i="1"/>
  <c r="O381" i="1" s="1"/>
  <c r="D382" i="1"/>
  <c r="O382" i="1" s="1"/>
  <c r="D383" i="1"/>
  <c r="O383" i="1" s="1"/>
  <c r="D384" i="1"/>
  <c r="O384" i="1" s="1"/>
  <c r="D385" i="1"/>
  <c r="O385" i="1" s="1"/>
  <c r="D386" i="1"/>
  <c r="O386" i="1" s="1"/>
  <c r="D387" i="1"/>
  <c r="O387" i="1" s="1"/>
  <c r="D388" i="1"/>
  <c r="O388" i="1" s="1"/>
  <c r="D389" i="1"/>
  <c r="O389" i="1" s="1"/>
  <c r="D390" i="1"/>
  <c r="O390" i="1" s="1"/>
  <c r="D391" i="1"/>
  <c r="O391" i="1" s="1"/>
  <c r="D392" i="1"/>
  <c r="O392" i="1" s="1"/>
  <c r="D393" i="1"/>
  <c r="O393" i="1" s="1"/>
  <c r="D394" i="1"/>
  <c r="O394" i="1" s="1"/>
  <c r="D395" i="1"/>
  <c r="O395" i="1" s="1"/>
  <c r="D396" i="1"/>
  <c r="O396" i="1" s="1"/>
  <c r="D397" i="1"/>
  <c r="O397" i="1" s="1"/>
  <c r="D398" i="1"/>
  <c r="O398" i="1" s="1"/>
  <c r="D399" i="1"/>
  <c r="O399" i="1" s="1"/>
  <c r="D400" i="1"/>
  <c r="O400" i="1" s="1"/>
  <c r="D401" i="1"/>
  <c r="O401" i="1" s="1"/>
  <c r="D402" i="1"/>
  <c r="O402" i="1" s="1"/>
  <c r="D403" i="1"/>
  <c r="O403" i="1" s="1"/>
  <c r="D404" i="1"/>
  <c r="O404" i="1" s="1"/>
  <c r="D405" i="1"/>
  <c r="O405" i="1" s="1"/>
  <c r="D406" i="1"/>
  <c r="O406" i="1" s="1"/>
  <c r="D407" i="1"/>
  <c r="O407" i="1" s="1"/>
  <c r="D408" i="1"/>
  <c r="O408" i="1" s="1"/>
  <c r="D409" i="1"/>
  <c r="O409" i="1" s="1"/>
  <c r="D410" i="1"/>
  <c r="D411" i="1"/>
  <c r="O411" i="1" s="1"/>
  <c r="D412" i="1"/>
  <c r="O412" i="1" s="1"/>
  <c r="D413" i="1"/>
  <c r="O413" i="1" s="1"/>
  <c r="D414" i="1"/>
  <c r="O414" i="1" s="1"/>
  <c r="D415" i="1"/>
  <c r="O415" i="1" s="1"/>
  <c r="D416" i="1"/>
  <c r="O416" i="1" s="1"/>
  <c r="D417" i="1"/>
  <c r="O417" i="1" s="1"/>
  <c r="D418" i="1"/>
  <c r="O418" i="1" s="1"/>
  <c r="D419" i="1"/>
  <c r="O419" i="1" s="1"/>
  <c r="D420" i="1"/>
  <c r="O420" i="1" s="1"/>
  <c r="D421" i="1"/>
  <c r="O421" i="1" s="1"/>
  <c r="D422" i="1"/>
  <c r="O422" i="1" s="1"/>
  <c r="D423" i="1"/>
  <c r="O423" i="1" s="1"/>
  <c r="D424" i="1"/>
  <c r="O424" i="1" s="1"/>
  <c r="D425" i="1"/>
  <c r="O425" i="1" s="1"/>
  <c r="D426" i="1"/>
  <c r="O426" i="1" s="1"/>
  <c r="D427" i="1"/>
  <c r="O427" i="1" s="1"/>
  <c r="D428" i="1"/>
  <c r="O428" i="1" s="1"/>
  <c r="D429" i="1"/>
  <c r="O429" i="1" s="1"/>
  <c r="D430" i="1"/>
  <c r="O430" i="1" s="1"/>
  <c r="D431" i="1"/>
  <c r="O431" i="1" s="1"/>
  <c r="D432" i="1"/>
  <c r="O432" i="1" s="1"/>
  <c r="D433" i="1"/>
  <c r="O433" i="1" s="1"/>
  <c r="D434" i="1"/>
  <c r="D435" i="1"/>
  <c r="O435" i="1" s="1"/>
  <c r="D436" i="1"/>
  <c r="O436" i="1" s="1"/>
  <c r="D437" i="1"/>
  <c r="O437" i="1" s="1"/>
  <c r="D438" i="1"/>
  <c r="O438" i="1" s="1"/>
  <c r="D439" i="1"/>
  <c r="O439" i="1" s="1"/>
  <c r="D440" i="1"/>
  <c r="O440" i="1" s="1"/>
  <c r="D441" i="1"/>
  <c r="O441" i="1" s="1"/>
  <c r="D442" i="1"/>
  <c r="O442" i="1" s="1"/>
  <c r="D443" i="1"/>
  <c r="O443" i="1" s="1"/>
  <c r="D444" i="1"/>
  <c r="O444" i="1" s="1"/>
  <c r="D445" i="1"/>
  <c r="O445" i="1" s="1"/>
  <c r="D446" i="1"/>
  <c r="D447" i="1"/>
  <c r="O447" i="1" s="1"/>
  <c r="D448" i="1"/>
  <c r="O448" i="1" s="1"/>
  <c r="D449" i="1"/>
  <c r="O449" i="1" s="1"/>
  <c r="D450" i="1"/>
  <c r="O450" i="1" s="1"/>
  <c r="D451" i="1"/>
  <c r="O451" i="1" s="1"/>
  <c r="D452" i="1"/>
  <c r="O452" i="1" s="1"/>
  <c r="D453" i="1"/>
  <c r="O453" i="1" s="1"/>
  <c r="D454" i="1"/>
  <c r="O454" i="1" s="1"/>
  <c r="D455" i="1"/>
  <c r="O455" i="1" s="1"/>
  <c r="D456" i="1"/>
  <c r="O456" i="1" s="1"/>
  <c r="D457" i="1"/>
  <c r="O457" i="1" s="1"/>
  <c r="D458" i="1"/>
  <c r="O458" i="1" s="1"/>
  <c r="D459" i="1"/>
  <c r="O459" i="1" s="1"/>
  <c r="D460" i="1"/>
  <c r="O460" i="1" s="1"/>
  <c r="D461" i="1"/>
  <c r="O461" i="1" s="1"/>
  <c r="D462" i="1"/>
  <c r="O462" i="1" s="1"/>
  <c r="D463" i="1"/>
  <c r="O463" i="1" s="1"/>
  <c r="D464" i="1"/>
  <c r="O464" i="1" s="1"/>
  <c r="D465" i="1"/>
  <c r="O465" i="1" s="1"/>
  <c r="D466" i="1"/>
  <c r="O466" i="1" s="1"/>
  <c r="D467" i="1"/>
  <c r="O467" i="1" s="1"/>
  <c r="D468" i="1"/>
  <c r="O468" i="1" s="1"/>
  <c r="D469" i="1"/>
  <c r="O469" i="1" s="1"/>
  <c r="D470" i="1"/>
  <c r="O470" i="1" s="1"/>
  <c r="D471" i="1"/>
  <c r="O471" i="1" s="1"/>
  <c r="D472" i="1"/>
  <c r="O472" i="1" s="1"/>
  <c r="D473" i="1"/>
  <c r="O473" i="1" s="1"/>
  <c r="D474" i="1"/>
  <c r="O474" i="1" s="1"/>
  <c r="D475" i="1"/>
  <c r="O475" i="1" s="1"/>
  <c r="D476" i="1"/>
  <c r="O476" i="1" s="1"/>
  <c r="D477" i="1"/>
  <c r="O477" i="1" s="1"/>
  <c r="D478" i="1"/>
  <c r="O478" i="1" s="1"/>
  <c r="D479" i="1"/>
  <c r="O479" i="1" s="1"/>
  <c r="D480" i="1"/>
  <c r="O480" i="1" s="1"/>
  <c r="D481" i="1"/>
  <c r="O481" i="1" s="1"/>
  <c r="D482" i="1"/>
  <c r="O482" i="1" s="1"/>
  <c r="D483" i="1"/>
  <c r="O483" i="1" s="1"/>
  <c r="D484" i="1"/>
  <c r="O484" i="1" s="1"/>
  <c r="D485" i="1"/>
  <c r="O485" i="1" s="1"/>
  <c r="D486" i="1"/>
  <c r="O486" i="1" s="1"/>
  <c r="D487" i="1"/>
  <c r="O487" i="1" s="1"/>
  <c r="D488" i="1"/>
  <c r="O488" i="1" s="1"/>
  <c r="D489" i="1"/>
  <c r="O489" i="1" s="1"/>
  <c r="D490" i="1"/>
  <c r="O490" i="1" s="1"/>
  <c r="D491" i="1"/>
  <c r="AI491" i="1" s="1"/>
  <c r="D492" i="1"/>
  <c r="O492" i="1" s="1"/>
  <c r="D493" i="1"/>
  <c r="O493" i="1" s="1"/>
  <c r="D494" i="1"/>
  <c r="O494" i="1" s="1"/>
  <c r="D495" i="1"/>
  <c r="O495" i="1" s="1"/>
  <c r="D496" i="1"/>
  <c r="O496" i="1" s="1"/>
  <c r="D497" i="1"/>
  <c r="O497" i="1" s="1"/>
  <c r="D498" i="1"/>
  <c r="O498" i="1" s="1"/>
  <c r="D499" i="1"/>
  <c r="O499" i="1" s="1"/>
  <c r="D500" i="1"/>
  <c r="O500" i="1" s="1"/>
  <c r="D501" i="1"/>
  <c r="O501" i="1" s="1"/>
  <c r="D502" i="1"/>
  <c r="O502" i="1" s="1"/>
  <c r="D503" i="1"/>
  <c r="O503" i="1" s="1"/>
  <c r="D504" i="1"/>
  <c r="O504" i="1" s="1"/>
  <c r="D505" i="1"/>
  <c r="O505" i="1" s="1"/>
  <c r="D506" i="1"/>
  <c r="D507" i="1"/>
  <c r="O507" i="1" s="1"/>
  <c r="D508" i="1"/>
  <c r="O508" i="1" s="1"/>
  <c r="D509" i="1"/>
  <c r="O509" i="1" s="1"/>
  <c r="D510" i="1"/>
  <c r="O510" i="1" s="1"/>
  <c r="D511" i="1"/>
  <c r="O511" i="1" s="1"/>
  <c r="D512" i="1"/>
  <c r="O512" i="1" s="1"/>
  <c r="D513" i="1"/>
  <c r="O513" i="1" s="1"/>
  <c r="D514" i="1"/>
  <c r="O514" i="1" s="1"/>
  <c r="D515" i="1"/>
  <c r="O515" i="1" s="1"/>
  <c r="D516" i="1"/>
  <c r="O516" i="1" s="1"/>
  <c r="D517" i="1"/>
  <c r="O517" i="1" s="1"/>
  <c r="D518" i="1"/>
  <c r="O518" i="1" s="1"/>
  <c r="D519" i="1"/>
  <c r="O519" i="1" s="1"/>
  <c r="D520" i="1"/>
  <c r="O520" i="1" s="1"/>
  <c r="D521" i="1"/>
  <c r="O521" i="1" s="1"/>
  <c r="D522" i="1"/>
  <c r="O522" i="1" s="1"/>
  <c r="D523" i="1"/>
  <c r="O523" i="1" s="1"/>
  <c r="D524" i="1"/>
  <c r="O524" i="1" s="1"/>
  <c r="D525" i="1"/>
  <c r="O525" i="1" s="1"/>
  <c r="D526" i="1"/>
  <c r="O526" i="1" s="1"/>
  <c r="D527" i="1"/>
  <c r="O527" i="1" s="1"/>
  <c r="D528" i="1"/>
  <c r="O528" i="1" s="1"/>
  <c r="D529" i="1"/>
  <c r="O529" i="1" s="1"/>
  <c r="D530" i="1"/>
  <c r="O530" i="1" s="1"/>
  <c r="D531" i="1"/>
  <c r="O531" i="1" s="1"/>
  <c r="D532" i="1"/>
  <c r="O532" i="1" s="1"/>
  <c r="D533" i="1"/>
  <c r="O533" i="1" s="1"/>
  <c r="D534" i="1"/>
  <c r="O534" i="1" s="1"/>
  <c r="D535" i="1"/>
  <c r="O535" i="1" s="1"/>
  <c r="D536" i="1"/>
  <c r="O536" i="1" s="1"/>
  <c r="D537" i="1"/>
  <c r="O537" i="1" s="1"/>
  <c r="D538" i="1"/>
  <c r="O538" i="1" s="1"/>
  <c r="D539" i="1"/>
  <c r="O539" i="1" s="1"/>
  <c r="D540" i="1"/>
  <c r="O540" i="1" s="1"/>
  <c r="D541" i="1"/>
  <c r="O541" i="1" s="1"/>
  <c r="D542" i="1"/>
  <c r="O542" i="1" s="1"/>
  <c r="D543" i="1"/>
  <c r="O543" i="1" s="1"/>
  <c r="D544" i="1"/>
  <c r="O544" i="1" s="1"/>
  <c r="D545" i="1"/>
  <c r="O545" i="1" s="1"/>
  <c r="D546" i="1"/>
  <c r="O546" i="1" s="1"/>
  <c r="D547" i="1"/>
  <c r="O547" i="1" s="1"/>
  <c r="D548" i="1"/>
  <c r="O548" i="1" s="1"/>
  <c r="D549" i="1"/>
  <c r="O549" i="1" s="1"/>
  <c r="D550" i="1"/>
  <c r="O550" i="1" s="1"/>
  <c r="D551" i="1"/>
  <c r="O551" i="1" s="1"/>
  <c r="D552" i="1"/>
  <c r="O552" i="1" s="1"/>
  <c r="D553" i="1"/>
  <c r="O553" i="1" s="1"/>
  <c r="D554" i="1"/>
  <c r="D555" i="1"/>
  <c r="O555" i="1" s="1"/>
  <c r="D556" i="1"/>
  <c r="O556" i="1" s="1"/>
  <c r="D557" i="1"/>
  <c r="O557" i="1" s="1"/>
  <c r="D558" i="1"/>
  <c r="O558" i="1" s="1"/>
  <c r="D559" i="1"/>
  <c r="O559" i="1" s="1"/>
  <c r="D560" i="1"/>
  <c r="O560" i="1" s="1"/>
  <c r="D561" i="1"/>
  <c r="O561" i="1" s="1"/>
  <c r="D562" i="1"/>
  <c r="O562" i="1" s="1"/>
  <c r="D563" i="1"/>
  <c r="O563" i="1" s="1"/>
  <c r="D564" i="1"/>
  <c r="O564" i="1" s="1"/>
  <c r="D565" i="1"/>
  <c r="O565" i="1" s="1"/>
  <c r="D566" i="1"/>
  <c r="O566" i="1" s="1"/>
  <c r="D567" i="1"/>
  <c r="O567" i="1" s="1"/>
  <c r="D568" i="1"/>
  <c r="O568" i="1" s="1"/>
  <c r="D569" i="1"/>
  <c r="O569" i="1" s="1"/>
  <c r="D570" i="1"/>
  <c r="O570" i="1" s="1"/>
  <c r="D571" i="1"/>
  <c r="O571" i="1" s="1"/>
  <c r="D572" i="1"/>
  <c r="O572" i="1" s="1"/>
  <c r="D573" i="1"/>
  <c r="O573" i="1" s="1"/>
  <c r="D574" i="1"/>
  <c r="O574" i="1" s="1"/>
  <c r="D575" i="1"/>
  <c r="O575" i="1" s="1"/>
  <c r="D576" i="1"/>
  <c r="O576" i="1" s="1"/>
  <c r="D577" i="1"/>
  <c r="O577" i="1" s="1"/>
  <c r="D578" i="1"/>
  <c r="O578" i="1" s="1"/>
  <c r="D579" i="1"/>
  <c r="O579" i="1" s="1"/>
  <c r="D580" i="1"/>
  <c r="O580" i="1" s="1"/>
  <c r="D581" i="1"/>
  <c r="O581" i="1" s="1"/>
  <c r="D582" i="1"/>
  <c r="O582" i="1" s="1"/>
  <c r="D583" i="1"/>
  <c r="O583" i="1" s="1"/>
  <c r="D584" i="1"/>
  <c r="O584" i="1" s="1"/>
  <c r="D585" i="1"/>
  <c r="O585" i="1" s="1"/>
  <c r="D586" i="1"/>
  <c r="O586" i="1" s="1"/>
  <c r="D587" i="1"/>
  <c r="O587" i="1" s="1"/>
  <c r="D588" i="1"/>
  <c r="O588" i="1" s="1"/>
  <c r="D589" i="1"/>
  <c r="O589" i="1" s="1"/>
  <c r="D590" i="1"/>
  <c r="D591" i="1"/>
  <c r="O591" i="1" s="1"/>
  <c r="D592" i="1"/>
  <c r="O592" i="1" s="1"/>
  <c r="D593" i="1"/>
  <c r="O593" i="1" s="1"/>
  <c r="D594" i="1"/>
  <c r="O594" i="1" s="1"/>
  <c r="D595" i="1"/>
  <c r="O595" i="1" s="1"/>
  <c r="D596" i="1"/>
  <c r="O596" i="1" s="1"/>
  <c r="D597" i="1"/>
  <c r="O597" i="1" s="1"/>
  <c r="D598" i="1"/>
  <c r="O598" i="1" s="1"/>
  <c r="D599" i="1"/>
  <c r="O599" i="1" s="1"/>
  <c r="D600" i="1"/>
  <c r="O600" i="1" s="1"/>
  <c r="D601" i="1"/>
  <c r="O601" i="1" s="1"/>
  <c r="D602" i="1"/>
  <c r="O602" i="1" s="1"/>
  <c r="D603" i="1"/>
  <c r="O603" i="1" s="1"/>
  <c r="D604" i="1"/>
  <c r="O604" i="1" s="1"/>
  <c r="D605" i="1"/>
  <c r="O605" i="1" s="1"/>
  <c r="D606" i="1"/>
  <c r="O606" i="1" s="1"/>
  <c r="D607" i="1"/>
  <c r="O607" i="1" s="1"/>
  <c r="D608" i="1"/>
  <c r="D609" i="1"/>
  <c r="O609" i="1" s="1"/>
  <c r="D610" i="1"/>
  <c r="AI610" i="1" s="1"/>
  <c r="D611" i="1"/>
  <c r="O611" i="1" s="1"/>
  <c r="D612" i="1"/>
  <c r="O612" i="1" s="1"/>
  <c r="D613" i="1"/>
  <c r="O613" i="1" s="1"/>
  <c r="D614" i="1"/>
  <c r="O614" i="1" s="1"/>
  <c r="D615" i="1"/>
  <c r="O615" i="1" s="1"/>
  <c r="D616" i="1"/>
  <c r="O616" i="1" s="1"/>
  <c r="D617" i="1"/>
  <c r="O617" i="1" s="1"/>
  <c r="D618" i="1"/>
  <c r="O618" i="1" s="1"/>
  <c r="D619" i="1"/>
  <c r="O619" i="1" s="1"/>
  <c r="D620" i="1"/>
  <c r="O620" i="1" s="1"/>
  <c r="D621" i="1"/>
  <c r="O621" i="1" s="1"/>
  <c r="D622" i="1"/>
  <c r="O622" i="1" s="1"/>
  <c r="D623" i="1"/>
  <c r="O623" i="1" s="1"/>
  <c r="D624" i="1"/>
  <c r="O624" i="1" s="1"/>
  <c r="D625" i="1"/>
  <c r="O625" i="1" s="1"/>
  <c r="D626" i="1"/>
  <c r="O626" i="1" s="1"/>
  <c r="D627" i="1"/>
  <c r="O627" i="1" s="1"/>
  <c r="D628" i="1"/>
  <c r="O628" i="1" s="1"/>
  <c r="D629" i="1"/>
  <c r="O629" i="1" s="1"/>
  <c r="D630" i="1"/>
  <c r="O630" i="1" s="1"/>
  <c r="D631" i="1"/>
  <c r="O631" i="1" s="1"/>
  <c r="D632" i="1"/>
  <c r="O632" i="1" s="1"/>
  <c r="D633" i="1"/>
  <c r="O633" i="1" s="1"/>
  <c r="D634" i="1"/>
  <c r="O634" i="1" s="1"/>
  <c r="D635" i="1"/>
  <c r="O635" i="1" s="1"/>
  <c r="D636" i="1"/>
  <c r="O636" i="1" s="1"/>
  <c r="D637" i="1"/>
  <c r="O637" i="1" s="1"/>
  <c r="D638" i="1"/>
  <c r="D639" i="1"/>
  <c r="O639" i="1" s="1"/>
  <c r="D640" i="1"/>
  <c r="O640" i="1" s="1"/>
  <c r="D641" i="1"/>
  <c r="O641" i="1" s="1"/>
  <c r="D642" i="1"/>
  <c r="O642" i="1" s="1"/>
  <c r="D643" i="1"/>
  <c r="O643" i="1" s="1"/>
  <c r="D644" i="1"/>
  <c r="O644" i="1" s="1"/>
  <c r="D645" i="1"/>
  <c r="O645" i="1" s="1"/>
  <c r="D646" i="1"/>
  <c r="O646" i="1" s="1"/>
  <c r="D647" i="1"/>
  <c r="O647" i="1" s="1"/>
  <c r="D648" i="1"/>
  <c r="O648" i="1" s="1"/>
  <c r="D649" i="1"/>
  <c r="O649" i="1" s="1"/>
  <c r="D650" i="1"/>
  <c r="D651" i="1"/>
  <c r="O651" i="1" s="1"/>
  <c r="D652" i="1"/>
  <c r="O652" i="1" s="1"/>
  <c r="D653" i="1"/>
  <c r="O653" i="1" s="1"/>
  <c r="D654" i="1"/>
  <c r="O654" i="1" s="1"/>
  <c r="D655" i="1"/>
  <c r="O655" i="1" s="1"/>
  <c r="D656" i="1"/>
  <c r="O656" i="1" s="1"/>
  <c r="D657" i="1"/>
  <c r="O657" i="1" s="1"/>
  <c r="D658" i="1"/>
  <c r="O658" i="1" s="1"/>
  <c r="D659" i="1"/>
  <c r="O659" i="1" s="1"/>
  <c r="D660" i="1"/>
  <c r="O660" i="1" s="1"/>
  <c r="D661" i="1"/>
  <c r="O661" i="1" s="1"/>
  <c r="D662" i="1"/>
  <c r="O662" i="1" s="1"/>
  <c r="D663" i="1"/>
  <c r="O663" i="1" s="1"/>
  <c r="D664" i="1"/>
  <c r="O664" i="1" s="1"/>
  <c r="D665" i="1"/>
  <c r="O665" i="1" s="1"/>
  <c r="D666" i="1"/>
  <c r="O666" i="1" s="1"/>
  <c r="D667" i="1"/>
  <c r="O667" i="1" s="1"/>
  <c r="D668" i="1"/>
  <c r="O668" i="1" s="1"/>
  <c r="D669" i="1"/>
  <c r="O669" i="1" s="1"/>
  <c r="D670" i="1"/>
  <c r="O670" i="1" s="1"/>
  <c r="D671" i="1"/>
  <c r="O671" i="1" s="1"/>
  <c r="D672" i="1"/>
  <c r="O672" i="1" s="1"/>
  <c r="D673" i="1"/>
  <c r="O673" i="1" s="1"/>
  <c r="D674" i="1"/>
  <c r="O674" i="1" s="1"/>
  <c r="D675" i="1"/>
  <c r="O675" i="1" s="1"/>
  <c r="D676" i="1"/>
  <c r="O676" i="1" s="1"/>
  <c r="D677" i="1"/>
  <c r="O677" i="1" s="1"/>
  <c r="D678" i="1"/>
  <c r="O678" i="1" s="1"/>
  <c r="D679" i="1"/>
  <c r="O679" i="1" s="1"/>
  <c r="D680" i="1"/>
  <c r="O680" i="1" s="1"/>
  <c r="D681" i="1"/>
  <c r="O681" i="1" s="1"/>
  <c r="D682" i="1"/>
  <c r="O682" i="1" s="1"/>
  <c r="D683" i="1"/>
  <c r="O683" i="1" s="1"/>
  <c r="D684" i="1"/>
  <c r="O684" i="1" s="1"/>
  <c r="D685" i="1"/>
  <c r="O685" i="1" s="1"/>
  <c r="D686" i="1"/>
  <c r="O686" i="1" s="1"/>
  <c r="D687" i="1"/>
  <c r="O687" i="1" s="1"/>
  <c r="D688" i="1"/>
  <c r="O688" i="1" s="1"/>
  <c r="D689" i="1"/>
  <c r="O689" i="1" s="1"/>
  <c r="D690" i="1"/>
  <c r="O690" i="1" s="1"/>
  <c r="D691" i="1"/>
  <c r="O691" i="1" s="1"/>
  <c r="D692" i="1"/>
  <c r="O692" i="1" s="1"/>
  <c r="D693" i="1"/>
  <c r="O693" i="1" s="1"/>
  <c r="D694" i="1"/>
  <c r="O694" i="1" s="1"/>
  <c r="D695" i="1"/>
  <c r="O695" i="1" s="1"/>
  <c r="D696" i="1"/>
  <c r="O696" i="1" s="1"/>
  <c r="D697" i="1"/>
  <c r="O697" i="1" s="1"/>
  <c r="D698" i="1"/>
  <c r="D699" i="1"/>
  <c r="O699" i="1" s="1"/>
  <c r="D700" i="1"/>
  <c r="O700" i="1" s="1"/>
  <c r="D701" i="1"/>
  <c r="O701" i="1" s="1"/>
  <c r="D702" i="1"/>
  <c r="O702" i="1" s="1"/>
  <c r="D703" i="1"/>
  <c r="O703" i="1" s="1"/>
  <c r="D704" i="1"/>
  <c r="O704" i="1" s="1"/>
  <c r="D705" i="1"/>
  <c r="O705" i="1" s="1"/>
  <c r="D706" i="1"/>
  <c r="O706" i="1" s="1"/>
  <c r="D707" i="1"/>
  <c r="O707" i="1" s="1"/>
  <c r="D708" i="1"/>
  <c r="O708" i="1" s="1"/>
  <c r="D709" i="1"/>
  <c r="O709" i="1" s="1"/>
  <c r="D710" i="1"/>
  <c r="O710" i="1" s="1"/>
  <c r="D711" i="1"/>
  <c r="O711" i="1" s="1"/>
  <c r="D712" i="1"/>
  <c r="O712" i="1" s="1"/>
  <c r="D713" i="1"/>
  <c r="O713" i="1" s="1"/>
  <c r="D714" i="1"/>
  <c r="O714" i="1" s="1"/>
  <c r="D715" i="1"/>
  <c r="O715" i="1" s="1"/>
  <c r="D716" i="1"/>
  <c r="O716" i="1" s="1"/>
  <c r="D717" i="1"/>
  <c r="O717" i="1" s="1"/>
  <c r="D718" i="1"/>
  <c r="O718" i="1" s="1"/>
  <c r="D719" i="1"/>
  <c r="O719" i="1" s="1"/>
  <c r="D720" i="1"/>
  <c r="O720" i="1" s="1"/>
  <c r="D721" i="1"/>
  <c r="O721" i="1" s="1"/>
  <c r="D722" i="1"/>
  <c r="D723" i="1"/>
  <c r="O723" i="1" s="1"/>
  <c r="D724" i="1"/>
  <c r="O724" i="1" s="1"/>
  <c r="D725" i="1"/>
  <c r="O725" i="1" s="1"/>
  <c r="D726" i="1"/>
  <c r="O726" i="1" s="1"/>
  <c r="D727" i="1"/>
  <c r="O727" i="1" s="1"/>
  <c r="D728" i="1"/>
  <c r="O728" i="1" s="1"/>
  <c r="D729" i="1"/>
  <c r="O729" i="1" s="1"/>
  <c r="D730" i="1"/>
  <c r="O730" i="1" s="1"/>
  <c r="D731" i="1"/>
  <c r="O731" i="1" s="1"/>
  <c r="D732" i="1"/>
  <c r="O732" i="1" s="1"/>
  <c r="D733" i="1"/>
  <c r="O733" i="1" s="1"/>
  <c r="D734" i="1"/>
  <c r="D735" i="1"/>
  <c r="O735" i="1" s="1"/>
  <c r="D736" i="1"/>
  <c r="O736" i="1" s="1"/>
  <c r="D737" i="1"/>
  <c r="O737" i="1" s="1"/>
  <c r="D738" i="1"/>
  <c r="O738" i="1" s="1"/>
  <c r="D739" i="1"/>
  <c r="O739" i="1" s="1"/>
  <c r="D740" i="1"/>
  <c r="O740" i="1" s="1"/>
  <c r="D741" i="1"/>
  <c r="O741" i="1" s="1"/>
  <c r="D742" i="1"/>
  <c r="O742" i="1" s="1"/>
  <c r="D743" i="1"/>
  <c r="O743" i="1" s="1"/>
  <c r="D744" i="1"/>
  <c r="O744" i="1" s="1"/>
  <c r="D745" i="1"/>
  <c r="O745" i="1" s="1"/>
  <c r="D746" i="1"/>
  <c r="O746" i="1" s="1"/>
  <c r="D747" i="1"/>
  <c r="O747" i="1" s="1"/>
  <c r="D748" i="1"/>
  <c r="O748" i="1" s="1"/>
  <c r="D749" i="1"/>
  <c r="O749" i="1" s="1"/>
  <c r="D750" i="1"/>
  <c r="O750" i="1" s="1"/>
  <c r="D751" i="1"/>
  <c r="O751" i="1" s="1"/>
  <c r="D752" i="1"/>
  <c r="O752" i="1" s="1"/>
  <c r="D753" i="1"/>
  <c r="O753" i="1" s="1"/>
  <c r="D754" i="1"/>
  <c r="O754" i="1" s="1"/>
  <c r="D755" i="1"/>
  <c r="O755" i="1" s="1"/>
  <c r="D756" i="1"/>
  <c r="O756" i="1" s="1"/>
  <c r="D757" i="1"/>
  <c r="O757" i="1" s="1"/>
  <c r="D3" i="1"/>
  <c r="O3" i="1" s="1"/>
  <c r="D4" i="1"/>
  <c r="O4" i="1" s="1"/>
  <c r="D5" i="1"/>
  <c r="O5" i="1" s="1"/>
  <c r="D6" i="1"/>
  <c r="O6" i="1" s="1"/>
  <c r="D7" i="1"/>
  <c r="O7" i="1" s="1"/>
  <c r="D8" i="1"/>
  <c r="O8" i="1" s="1"/>
  <c r="D9" i="1"/>
  <c r="O9" i="1" s="1"/>
  <c r="D10" i="1"/>
  <c r="O10" i="1" s="1"/>
  <c r="D11" i="1"/>
  <c r="D12" i="1"/>
  <c r="O12" i="1" s="1"/>
  <c r="D13" i="1"/>
  <c r="O13" i="1" s="1"/>
  <c r="D14" i="1"/>
  <c r="D15" i="1"/>
  <c r="O15" i="1" s="1"/>
  <c r="D16" i="1"/>
  <c r="O16" i="1" s="1"/>
  <c r="D17" i="1"/>
  <c r="O17" i="1" s="1"/>
  <c r="D2" i="1"/>
  <c r="M106" i="1" l="1"/>
  <c r="Q106" i="1" s="1"/>
  <c r="AT702" i="1"/>
  <c r="BQ702" i="1"/>
  <c r="AT654" i="1"/>
  <c r="BQ654" i="1"/>
  <c r="AT558" i="1"/>
  <c r="BQ558" i="1"/>
  <c r="AT474" i="1"/>
  <c r="BQ474" i="1"/>
  <c r="AT426" i="1"/>
  <c r="BQ426" i="1"/>
  <c r="AT378" i="1"/>
  <c r="AV378" i="1" s="1"/>
  <c r="BQ378" i="1"/>
  <c r="AT330" i="1"/>
  <c r="BQ330" i="1"/>
  <c r="AT282" i="1"/>
  <c r="BQ282" i="1"/>
  <c r="AT246" i="1"/>
  <c r="BQ246" i="1"/>
  <c r="AT714" i="1"/>
  <c r="BQ714" i="1"/>
  <c r="AT618" i="1"/>
  <c r="BQ618" i="1"/>
  <c r="AT570" i="1"/>
  <c r="BG570" i="1" s="1"/>
  <c r="BQ570" i="1"/>
  <c r="AT510" i="1"/>
  <c r="BQ510" i="1"/>
  <c r="AT462" i="1"/>
  <c r="BQ462" i="1"/>
  <c r="AT438" i="1"/>
  <c r="BQ438" i="1"/>
  <c r="AT390" i="1"/>
  <c r="BQ390" i="1"/>
  <c r="AT366" i="1"/>
  <c r="BQ366" i="1"/>
  <c r="AT342" i="1"/>
  <c r="AY342" i="1" s="1"/>
  <c r="AZ342" i="1" s="1"/>
  <c r="BQ342" i="1"/>
  <c r="AT318" i="1"/>
  <c r="BQ318" i="1"/>
  <c r="AT294" i="1"/>
  <c r="BQ294" i="1"/>
  <c r="AT270" i="1"/>
  <c r="BQ270" i="1"/>
  <c r="M304" i="1"/>
  <c r="Q304" i="1" s="1"/>
  <c r="AT734" i="1"/>
  <c r="AV734" i="1" s="1"/>
  <c r="BQ734" i="1"/>
  <c r="AT722" i="1"/>
  <c r="AV722" i="1" s="1"/>
  <c r="BQ722" i="1"/>
  <c r="AT698" i="1"/>
  <c r="AV698" i="1" s="1"/>
  <c r="BQ698" i="1"/>
  <c r="AT650" i="1"/>
  <c r="BQ650" i="1"/>
  <c r="AT638" i="1"/>
  <c r="BQ638" i="1"/>
  <c r="AT590" i="1"/>
  <c r="BQ590" i="1"/>
  <c r="AT554" i="1"/>
  <c r="AY554" i="1" s="1"/>
  <c r="AZ554" i="1" s="1"/>
  <c r="BQ554" i="1"/>
  <c r="AT506" i="1"/>
  <c r="AV506" i="1" s="1"/>
  <c r="BQ506" i="1"/>
  <c r="AT446" i="1"/>
  <c r="BG446" i="1" s="1"/>
  <c r="BQ446" i="1"/>
  <c r="AT434" i="1"/>
  <c r="BQ434" i="1"/>
  <c r="AT410" i="1"/>
  <c r="BQ410" i="1"/>
  <c r="AT362" i="1"/>
  <c r="BQ362" i="1"/>
  <c r="AT350" i="1"/>
  <c r="AV350" i="1" s="1"/>
  <c r="BQ350" i="1"/>
  <c r="AT338" i="1"/>
  <c r="AY338" i="1" s="1"/>
  <c r="AZ338" i="1" s="1"/>
  <c r="BQ338" i="1"/>
  <c r="AT326" i="1"/>
  <c r="AV326" i="1" s="1"/>
  <c r="BQ326" i="1"/>
  <c r="AT314" i="1"/>
  <c r="BQ314" i="1"/>
  <c r="AT302" i="1"/>
  <c r="BQ302" i="1"/>
  <c r="AT278" i="1"/>
  <c r="BQ278" i="1"/>
  <c r="AT266" i="1"/>
  <c r="AV266" i="1" s="1"/>
  <c r="BQ266" i="1"/>
  <c r="AT254" i="1"/>
  <c r="AV254" i="1" s="1"/>
  <c r="BQ254" i="1"/>
  <c r="AT242" i="1"/>
  <c r="AY242" i="1" s="1"/>
  <c r="AZ242" i="1" s="1"/>
  <c r="BQ242" i="1"/>
  <c r="AT230" i="1"/>
  <c r="BQ230" i="1"/>
  <c r="AT218" i="1"/>
  <c r="BQ218" i="1"/>
  <c r="AT182" i="1"/>
  <c r="BQ182" i="1"/>
  <c r="AT170" i="1"/>
  <c r="AY170" i="1" s="1"/>
  <c r="AZ170" i="1" s="1"/>
  <c r="BQ170" i="1"/>
  <c r="AT158" i="1"/>
  <c r="AY158" i="1" s="1"/>
  <c r="AZ158" i="1" s="1"/>
  <c r="BQ158" i="1"/>
  <c r="AT134" i="1"/>
  <c r="AY134" i="1" s="1"/>
  <c r="AZ134" i="1" s="1"/>
  <c r="BQ134" i="1"/>
  <c r="AT122" i="1"/>
  <c r="BQ122" i="1"/>
  <c r="AT110" i="1"/>
  <c r="BQ110" i="1"/>
  <c r="AT98" i="1"/>
  <c r="BQ98" i="1"/>
  <c r="AT86" i="1"/>
  <c r="BG86" i="1" s="1"/>
  <c r="BQ86" i="1"/>
  <c r="AT74" i="1"/>
  <c r="AV74" i="1" s="1"/>
  <c r="BQ74" i="1"/>
  <c r="AT62" i="1"/>
  <c r="AY62" i="1" s="1"/>
  <c r="AZ62" i="1" s="1"/>
  <c r="BQ62" i="1"/>
  <c r="AT50" i="1"/>
  <c r="BQ50" i="1"/>
  <c r="AT38" i="1"/>
  <c r="BQ38" i="1"/>
  <c r="AT26" i="1"/>
  <c r="BQ26" i="1"/>
  <c r="AT14" i="1"/>
  <c r="AV14" i="1" s="1"/>
  <c r="BQ14" i="1"/>
  <c r="AT2" i="1"/>
  <c r="AY2" i="1" s="1"/>
  <c r="AZ2" i="1" s="1"/>
  <c r="BQ2" i="1"/>
  <c r="AT84" i="1"/>
  <c r="AY84" i="1" s="1"/>
  <c r="AZ84" i="1" s="1"/>
  <c r="BQ84" i="1"/>
  <c r="AT60" i="1"/>
  <c r="BQ60" i="1"/>
  <c r="AT36" i="1"/>
  <c r="BQ36" i="1"/>
  <c r="AT12" i="1"/>
  <c r="BQ12" i="1"/>
  <c r="AT83" i="1"/>
  <c r="AV83" i="1" s="1"/>
  <c r="BQ83" i="1"/>
  <c r="AT59" i="1"/>
  <c r="AV59" i="1" s="1"/>
  <c r="BQ59" i="1"/>
  <c r="AT35" i="1"/>
  <c r="AY35" i="1" s="1"/>
  <c r="AZ35" i="1" s="1"/>
  <c r="BQ35" i="1"/>
  <c r="AT11" i="1"/>
  <c r="BQ11" i="1"/>
  <c r="AT704" i="1"/>
  <c r="BQ704" i="1"/>
  <c r="AT608" i="1"/>
  <c r="BQ608" i="1"/>
  <c r="AT416" i="1"/>
  <c r="AV416" i="1" s="1"/>
  <c r="BQ416" i="1"/>
  <c r="BM734" i="1"/>
  <c r="AN734" i="1"/>
  <c r="BM674" i="1"/>
  <c r="AN674" i="1"/>
  <c r="BM614" i="1"/>
  <c r="AN614" i="1"/>
  <c r="BM530" i="1"/>
  <c r="AN530" i="1"/>
  <c r="BM422" i="1"/>
  <c r="AN422" i="1"/>
  <c r="BM230" i="1"/>
  <c r="AN230" i="1"/>
  <c r="BJ735" i="1"/>
  <c r="BM735" i="1"/>
  <c r="AN735" i="1"/>
  <c r="BJ687" i="1"/>
  <c r="BM687" i="1"/>
  <c r="AN687" i="1"/>
  <c r="BJ639" i="1"/>
  <c r="BM639" i="1"/>
  <c r="AN639" i="1"/>
  <c r="BJ603" i="1"/>
  <c r="BM603" i="1"/>
  <c r="AN603" i="1"/>
  <c r="BJ555" i="1"/>
  <c r="BM555" i="1"/>
  <c r="AN555" i="1"/>
  <c r="BJ519" i="1"/>
  <c r="BM519" i="1"/>
  <c r="AN519" i="1"/>
  <c r="BJ471" i="1"/>
  <c r="AN471" i="1"/>
  <c r="BM471" i="1"/>
  <c r="BJ435" i="1"/>
  <c r="BM435" i="1"/>
  <c r="AN435" i="1"/>
  <c r="BJ399" i="1"/>
  <c r="BM399" i="1"/>
  <c r="AN399" i="1"/>
  <c r="BJ351" i="1"/>
  <c r="BM351" i="1"/>
  <c r="AN351" i="1"/>
  <c r="BJ315" i="1"/>
  <c r="BM315" i="1"/>
  <c r="AN315" i="1"/>
  <c r="BJ255" i="1"/>
  <c r="BM255" i="1"/>
  <c r="AN255" i="1"/>
  <c r="BJ231" i="1"/>
  <c r="BM231" i="1"/>
  <c r="AN231" i="1"/>
  <c r="BJ195" i="1"/>
  <c r="BM195" i="1"/>
  <c r="AN195" i="1"/>
  <c r="BJ135" i="1"/>
  <c r="BM135" i="1"/>
  <c r="AN135" i="1"/>
  <c r="BJ87" i="1"/>
  <c r="BM87" i="1"/>
  <c r="AN87" i="1"/>
  <c r="BJ51" i="1"/>
  <c r="BM51" i="1"/>
  <c r="AN51" i="1"/>
  <c r="BJ15" i="1"/>
  <c r="BM15" i="1"/>
  <c r="AN15" i="1"/>
  <c r="BM746" i="1"/>
  <c r="AN746" i="1"/>
  <c r="BM698" i="1"/>
  <c r="AN698" i="1"/>
  <c r="BM638" i="1"/>
  <c r="AN638" i="1"/>
  <c r="BM554" i="1"/>
  <c r="AN554" i="1"/>
  <c r="BM434" i="1"/>
  <c r="AN434" i="1"/>
  <c r="BM254" i="1"/>
  <c r="AN254" i="1"/>
  <c r="BJ757" i="1"/>
  <c r="AN757" i="1"/>
  <c r="BM757" i="1"/>
  <c r="BJ745" i="1"/>
  <c r="BM745" i="1"/>
  <c r="AN745" i="1"/>
  <c r="BJ733" i="1"/>
  <c r="BM733" i="1"/>
  <c r="AN733" i="1"/>
  <c r="BJ721" i="1"/>
  <c r="AN721" i="1"/>
  <c r="BM721" i="1"/>
  <c r="BJ709" i="1"/>
  <c r="BM709" i="1"/>
  <c r="AN709" i="1"/>
  <c r="BJ697" i="1"/>
  <c r="BM697" i="1"/>
  <c r="AN697" i="1"/>
  <c r="BJ685" i="1"/>
  <c r="BM685" i="1"/>
  <c r="AN685" i="1"/>
  <c r="BJ673" i="1"/>
  <c r="BM673" i="1"/>
  <c r="AN673" i="1"/>
  <c r="BJ661" i="1"/>
  <c r="BM661" i="1"/>
  <c r="AN661" i="1"/>
  <c r="BJ649" i="1"/>
  <c r="AN649" i="1"/>
  <c r="BM649" i="1"/>
  <c r="BJ637" i="1"/>
  <c r="BM637" i="1"/>
  <c r="AN637" i="1"/>
  <c r="BJ625" i="1"/>
  <c r="BM625" i="1"/>
  <c r="AN625" i="1"/>
  <c r="BJ613" i="1"/>
  <c r="BM613" i="1"/>
  <c r="AN613" i="1"/>
  <c r="BJ601" i="1"/>
  <c r="BM601" i="1"/>
  <c r="AN601" i="1"/>
  <c r="BJ589" i="1"/>
  <c r="BM589" i="1"/>
  <c r="AN589" i="1"/>
  <c r="BJ577" i="1"/>
  <c r="BM577" i="1"/>
  <c r="AN577" i="1"/>
  <c r="BJ565" i="1"/>
  <c r="BM565" i="1"/>
  <c r="AN565" i="1"/>
  <c r="BJ553" i="1"/>
  <c r="BM553" i="1"/>
  <c r="AN553" i="1"/>
  <c r="BJ541" i="1"/>
  <c r="AN541" i="1"/>
  <c r="BM541" i="1"/>
  <c r="BJ529" i="1"/>
  <c r="BM529" i="1"/>
  <c r="AN529" i="1"/>
  <c r="BJ517" i="1"/>
  <c r="AN517" i="1"/>
  <c r="BM517" i="1"/>
  <c r="BJ505" i="1"/>
  <c r="BM505" i="1"/>
  <c r="AN505" i="1"/>
  <c r="BJ493" i="1"/>
  <c r="BM493" i="1"/>
  <c r="AN493" i="1"/>
  <c r="BJ481" i="1"/>
  <c r="BM481" i="1"/>
  <c r="AN481" i="1"/>
  <c r="BJ469" i="1"/>
  <c r="BM469" i="1"/>
  <c r="AN469" i="1"/>
  <c r="BJ457" i="1"/>
  <c r="BM457" i="1"/>
  <c r="AN457" i="1"/>
  <c r="BJ445" i="1"/>
  <c r="BM445" i="1"/>
  <c r="AN445" i="1"/>
  <c r="BJ433" i="1"/>
  <c r="BM433" i="1"/>
  <c r="AN433" i="1"/>
  <c r="BJ421" i="1"/>
  <c r="BM421" i="1"/>
  <c r="AN421" i="1"/>
  <c r="BJ409" i="1"/>
  <c r="BM409" i="1"/>
  <c r="AN409" i="1"/>
  <c r="BJ397" i="1"/>
  <c r="BM397" i="1"/>
  <c r="AN397" i="1"/>
  <c r="BJ385" i="1"/>
  <c r="BM385" i="1"/>
  <c r="AN385" i="1"/>
  <c r="BJ373" i="1"/>
  <c r="BM373" i="1"/>
  <c r="AN373" i="1"/>
  <c r="BJ361" i="1"/>
  <c r="AN361" i="1"/>
  <c r="BM361" i="1"/>
  <c r="BJ349" i="1"/>
  <c r="BM349" i="1"/>
  <c r="AN349" i="1"/>
  <c r="BJ337" i="1"/>
  <c r="BM337" i="1"/>
  <c r="AN337" i="1"/>
  <c r="BJ325" i="1"/>
  <c r="BM325" i="1"/>
  <c r="AN325" i="1"/>
  <c r="BJ313" i="1"/>
  <c r="BM313" i="1"/>
  <c r="AN313" i="1"/>
  <c r="BJ301" i="1"/>
  <c r="BM301" i="1"/>
  <c r="AN301" i="1"/>
  <c r="BJ289" i="1"/>
  <c r="AN289" i="1"/>
  <c r="BM289" i="1"/>
  <c r="BJ277" i="1"/>
  <c r="BM277" i="1"/>
  <c r="AN277" i="1"/>
  <c r="BJ265" i="1"/>
  <c r="BM265" i="1"/>
  <c r="AN265" i="1"/>
  <c r="BJ253" i="1"/>
  <c r="BM253" i="1"/>
  <c r="AN253" i="1"/>
  <c r="BJ241" i="1"/>
  <c r="AN241" i="1"/>
  <c r="BM241" i="1"/>
  <c r="BJ229" i="1"/>
  <c r="BM229" i="1"/>
  <c r="AN229" i="1"/>
  <c r="BJ217" i="1"/>
  <c r="AN217" i="1"/>
  <c r="BM217" i="1"/>
  <c r="BJ205" i="1"/>
  <c r="BM205" i="1"/>
  <c r="AN205" i="1"/>
  <c r="BJ193" i="1"/>
  <c r="BM193" i="1"/>
  <c r="AN193" i="1"/>
  <c r="BJ181" i="1"/>
  <c r="BM181" i="1"/>
  <c r="AN181" i="1"/>
  <c r="BJ169" i="1"/>
  <c r="AN169" i="1"/>
  <c r="BM169" i="1"/>
  <c r="BJ157" i="1"/>
  <c r="BM157" i="1"/>
  <c r="AN157" i="1"/>
  <c r="BJ145" i="1"/>
  <c r="BM145" i="1"/>
  <c r="AN145" i="1"/>
  <c r="BJ133" i="1"/>
  <c r="BM133" i="1"/>
  <c r="AN133" i="1"/>
  <c r="BJ121" i="1"/>
  <c r="AN121" i="1"/>
  <c r="BM121" i="1"/>
  <c r="BJ109" i="1"/>
  <c r="BM109" i="1"/>
  <c r="AN109" i="1"/>
  <c r="BJ97" i="1"/>
  <c r="AN97" i="1"/>
  <c r="BM97" i="1"/>
  <c r="BJ85" i="1"/>
  <c r="AN85" i="1"/>
  <c r="BM85" i="1"/>
  <c r="BJ73" i="1"/>
  <c r="BM73" i="1"/>
  <c r="AN73" i="1"/>
  <c r="BJ61" i="1"/>
  <c r="BM61" i="1"/>
  <c r="AN61" i="1"/>
  <c r="BJ49" i="1"/>
  <c r="BM49" i="1"/>
  <c r="AN49" i="1"/>
  <c r="BJ37" i="1"/>
  <c r="BM37" i="1"/>
  <c r="AN37" i="1"/>
  <c r="BJ25" i="1"/>
  <c r="BM25" i="1"/>
  <c r="AN25" i="1"/>
  <c r="BJ13" i="1"/>
  <c r="BM13" i="1"/>
  <c r="AN13" i="1"/>
  <c r="BJ747" i="1"/>
  <c r="BM747" i="1"/>
  <c r="AN747" i="1"/>
  <c r="BJ711" i="1"/>
  <c r="BM711" i="1"/>
  <c r="AN711" i="1"/>
  <c r="BJ675" i="1"/>
  <c r="BM675" i="1"/>
  <c r="AN675" i="1"/>
  <c r="BJ627" i="1"/>
  <c r="BM627" i="1"/>
  <c r="AN627" i="1"/>
  <c r="BJ579" i="1"/>
  <c r="BM579" i="1"/>
  <c r="AN579" i="1"/>
  <c r="BJ543" i="1"/>
  <c r="BM543" i="1"/>
  <c r="AN543" i="1"/>
  <c r="BJ495" i="1"/>
  <c r="BM495" i="1"/>
  <c r="AN495" i="1"/>
  <c r="BJ459" i="1"/>
  <c r="AN459" i="1"/>
  <c r="BM459" i="1"/>
  <c r="BJ423" i="1"/>
  <c r="BM423" i="1"/>
  <c r="AN423" i="1"/>
  <c r="BJ387" i="1"/>
  <c r="BM387" i="1"/>
  <c r="AN387" i="1"/>
  <c r="BJ327" i="1"/>
  <c r="BM327" i="1"/>
  <c r="AN327" i="1"/>
  <c r="BJ291" i="1"/>
  <c r="BM291" i="1"/>
  <c r="AN291" i="1"/>
  <c r="BJ267" i="1"/>
  <c r="BM267" i="1"/>
  <c r="AN267" i="1"/>
  <c r="BJ219" i="1"/>
  <c r="BM219" i="1"/>
  <c r="AN219" i="1"/>
  <c r="BJ183" i="1"/>
  <c r="BM183" i="1"/>
  <c r="AN183" i="1"/>
  <c r="BJ123" i="1"/>
  <c r="BM123" i="1"/>
  <c r="AN123" i="1"/>
  <c r="BJ99" i="1"/>
  <c r="BM99" i="1"/>
  <c r="AN99" i="1"/>
  <c r="BJ63" i="1"/>
  <c r="BM63" i="1"/>
  <c r="AN63" i="1"/>
  <c r="BJ27" i="1"/>
  <c r="BM27" i="1"/>
  <c r="AN27" i="1"/>
  <c r="BJ3" i="1"/>
  <c r="BM3" i="1"/>
  <c r="AN3" i="1"/>
  <c r="AN2" i="1"/>
  <c r="BM710" i="1"/>
  <c r="AN710" i="1"/>
  <c r="BM662" i="1"/>
  <c r="AN662" i="1"/>
  <c r="BM626" i="1"/>
  <c r="AN626" i="1"/>
  <c r="BM590" i="1"/>
  <c r="AN590" i="1"/>
  <c r="BM566" i="1"/>
  <c r="AN566" i="1"/>
  <c r="BM518" i="1"/>
  <c r="AN518" i="1"/>
  <c r="BM494" i="1"/>
  <c r="AN494" i="1"/>
  <c r="BM470" i="1"/>
  <c r="AN470" i="1"/>
  <c r="BM446" i="1"/>
  <c r="AN446" i="1"/>
  <c r="BM410" i="1"/>
  <c r="AN410" i="1"/>
  <c r="BM386" i="1"/>
  <c r="AN386" i="1"/>
  <c r="BM362" i="1"/>
  <c r="AN362" i="1"/>
  <c r="BM338" i="1"/>
  <c r="AN338" i="1"/>
  <c r="BM326" i="1"/>
  <c r="AN326" i="1"/>
  <c r="BM302" i="1"/>
  <c r="AN302" i="1"/>
  <c r="BM266" i="1"/>
  <c r="AN266" i="1"/>
  <c r="BM218" i="1"/>
  <c r="AN218" i="1"/>
  <c r="BM194" i="1"/>
  <c r="AN194" i="1"/>
  <c r="BM170" i="1"/>
  <c r="AN170" i="1"/>
  <c r="BM146" i="1"/>
  <c r="AN146" i="1"/>
  <c r="BM122" i="1"/>
  <c r="AN122" i="1"/>
  <c r="BM98" i="1"/>
  <c r="AN98" i="1"/>
  <c r="BM74" i="1"/>
  <c r="AN74" i="1"/>
  <c r="BM50" i="1"/>
  <c r="AN50" i="1"/>
  <c r="BM26" i="1"/>
  <c r="AN26" i="1"/>
  <c r="BJ756" i="1"/>
  <c r="BM756" i="1"/>
  <c r="AN756" i="1"/>
  <c r="BJ744" i="1"/>
  <c r="BM744" i="1"/>
  <c r="AN744" i="1"/>
  <c r="BJ732" i="1"/>
  <c r="BM732" i="1"/>
  <c r="AN732" i="1"/>
  <c r="BJ720" i="1"/>
  <c r="BM720" i="1"/>
  <c r="AN720" i="1"/>
  <c r="BJ708" i="1"/>
  <c r="BM708" i="1"/>
  <c r="AN708" i="1"/>
  <c r="BJ696" i="1"/>
  <c r="AN696" i="1"/>
  <c r="BM696" i="1"/>
  <c r="BJ684" i="1"/>
  <c r="BM684" i="1"/>
  <c r="AN684" i="1"/>
  <c r="BJ672" i="1"/>
  <c r="BM672" i="1"/>
  <c r="AN672" i="1"/>
  <c r="BJ660" i="1"/>
  <c r="AN660" i="1"/>
  <c r="BM660" i="1"/>
  <c r="BJ648" i="1"/>
  <c r="BM648" i="1"/>
  <c r="AN648" i="1"/>
  <c r="BJ636" i="1"/>
  <c r="AN636" i="1"/>
  <c r="BM636" i="1"/>
  <c r="BJ624" i="1"/>
  <c r="BM624" i="1"/>
  <c r="AN624" i="1"/>
  <c r="BJ612" i="1"/>
  <c r="BM612" i="1"/>
  <c r="AN612" i="1"/>
  <c r="BJ600" i="1"/>
  <c r="BM600" i="1"/>
  <c r="AN600" i="1"/>
  <c r="BJ588" i="1"/>
  <c r="BM588" i="1"/>
  <c r="AN588" i="1"/>
  <c r="BJ576" i="1"/>
  <c r="BM576" i="1"/>
  <c r="AN576" i="1"/>
  <c r="BJ564" i="1"/>
  <c r="BM564" i="1"/>
  <c r="AN564" i="1"/>
  <c r="BJ552" i="1"/>
  <c r="BM552" i="1"/>
  <c r="AN552" i="1"/>
  <c r="BJ540" i="1"/>
  <c r="BM540" i="1"/>
  <c r="AN540" i="1"/>
  <c r="BJ528" i="1"/>
  <c r="BM528" i="1"/>
  <c r="AN528" i="1"/>
  <c r="BJ516" i="1"/>
  <c r="BM516" i="1"/>
  <c r="AN516" i="1"/>
  <c r="BJ504" i="1"/>
  <c r="BM504" i="1"/>
  <c r="AN504" i="1"/>
  <c r="BJ492" i="1"/>
  <c r="BM492" i="1"/>
  <c r="AN492" i="1"/>
  <c r="BJ480" i="1"/>
  <c r="BM480" i="1"/>
  <c r="AN480" i="1"/>
  <c r="BJ468" i="1"/>
  <c r="BM468" i="1"/>
  <c r="AN468" i="1"/>
  <c r="BJ456" i="1"/>
  <c r="AN456" i="1"/>
  <c r="BM456" i="1"/>
  <c r="BJ444" i="1"/>
  <c r="BM444" i="1"/>
  <c r="AN444" i="1"/>
  <c r="BJ432" i="1"/>
  <c r="AN432" i="1"/>
  <c r="BM432" i="1"/>
  <c r="BJ420" i="1"/>
  <c r="BM420" i="1"/>
  <c r="AN420" i="1"/>
  <c r="BJ408" i="1"/>
  <c r="AN408" i="1"/>
  <c r="BM408" i="1"/>
  <c r="BJ396" i="1"/>
  <c r="BM396" i="1"/>
  <c r="AN396" i="1"/>
  <c r="BJ384" i="1"/>
  <c r="AN384" i="1"/>
  <c r="BM384" i="1"/>
  <c r="BJ372" i="1"/>
  <c r="BM372" i="1"/>
  <c r="AN372" i="1"/>
  <c r="BJ360" i="1"/>
  <c r="BM360" i="1"/>
  <c r="AN360" i="1"/>
  <c r="BJ348" i="1"/>
  <c r="BM348" i="1"/>
  <c r="AN348" i="1"/>
  <c r="BJ336" i="1"/>
  <c r="BM336" i="1"/>
  <c r="AN336" i="1"/>
  <c r="BJ324" i="1"/>
  <c r="BM324" i="1"/>
  <c r="AN324" i="1"/>
  <c r="BJ312" i="1"/>
  <c r="BM312" i="1"/>
  <c r="AN312" i="1"/>
  <c r="BJ300" i="1"/>
  <c r="BM300" i="1"/>
  <c r="AN300" i="1"/>
  <c r="BJ288" i="1"/>
  <c r="BM288" i="1"/>
  <c r="AN288" i="1"/>
  <c r="BJ276" i="1"/>
  <c r="BM276" i="1"/>
  <c r="AN276" i="1"/>
  <c r="BJ264" i="1"/>
  <c r="AN264" i="1"/>
  <c r="BM264" i="1"/>
  <c r="BJ252" i="1"/>
  <c r="BM252" i="1"/>
  <c r="AN252" i="1"/>
  <c r="BJ240" i="1"/>
  <c r="AN240" i="1"/>
  <c r="BM240" i="1"/>
  <c r="BJ228" i="1"/>
  <c r="BM228" i="1"/>
  <c r="AN228" i="1"/>
  <c r="BJ216" i="1"/>
  <c r="BM216" i="1"/>
  <c r="AN216" i="1"/>
  <c r="BJ204" i="1"/>
  <c r="BM204" i="1"/>
  <c r="AN204" i="1"/>
  <c r="BJ192" i="1"/>
  <c r="BM192" i="1"/>
  <c r="AN192" i="1"/>
  <c r="BJ180" i="1"/>
  <c r="BM180" i="1"/>
  <c r="AN180" i="1"/>
  <c r="BJ168" i="1"/>
  <c r="BM168" i="1"/>
  <c r="AN168" i="1"/>
  <c r="BJ156" i="1"/>
  <c r="BM156" i="1"/>
  <c r="AN156" i="1"/>
  <c r="BJ144" i="1"/>
  <c r="BM144" i="1"/>
  <c r="AN144" i="1"/>
  <c r="BJ132" i="1"/>
  <c r="BM132" i="1"/>
  <c r="AN132" i="1"/>
  <c r="BJ120" i="1"/>
  <c r="AN120" i="1"/>
  <c r="BM120" i="1"/>
  <c r="BJ108" i="1"/>
  <c r="BM108" i="1"/>
  <c r="AN108" i="1"/>
  <c r="BJ96" i="1"/>
  <c r="AN96" i="1"/>
  <c r="BM96" i="1"/>
  <c r="BJ84" i="1"/>
  <c r="AN84" i="1"/>
  <c r="BM84" i="1"/>
  <c r="BJ72" i="1"/>
  <c r="BM72" i="1"/>
  <c r="AN72" i="1"/>
  <c r="BJ60" i="1"/>
  <c r="AN60" i="1"/>
  <c r="BM60" i="1"/>
  <c r="BJ48" i="1"/>
  <c r="BM48" i="1"/>
  <c r="AN48" i="1"/>
  <c r="BJ36" i="1"/>
  <c r="BM36" i="1"/>
  <c r="AN36" i="1"/>
  <c r="BJ24" i="1"/>
  <c r="BM24" i="1"/>
  <c r="AN24" i="1"/>
  <c r="BJ12" i="1"/>
  <c r="BM12" i="1"/>
  <c r="AN12" i="1"/>
  <c r="BJ723" i="1"/>
  <c r="BM723" i="1"/>
  <c r="AN723" i="1"/>
  <c r="BJ663" i="1"/>
  <c r="BM663" i="1"/>
  <c r="AN663" i="1"/>
  <c r="BJ615" i="1"/>
  <c r="BM615" i="1"/>
  <c r="AN615" i="1"/>
  <c r="BJ567" i="1"/>
  <c r="BM567" i="1"/>
  <c r="AN567" i="1"/>
  <c r="BJ531" i="1"/>
  <c r="BM531" i="1"/>
  <c r="AN531" i="1"/>
  <c r="BJ483" i="1"/>
  <c r="BM483" i="1"/>
  <c r="AN483" i="1"/>
  <c r="BJ447" i="1"/>
  <c r="BM447" i="1"/>
  <c r="AN447" i="1"/>
  <c r="BJ411" i="1"/>
  <c r="BM411" i="1"/>
  <c r="AN411" i="1"/>
  <c r="BJ375" i="1"/>
  <c r="BM375" i="1"/>
  <c r="AN375" i="1"/>
  <c r="BJ339" i="1"/>
  <c r="BM339" i="1"/>
  <c r="AN339" i="1"/>
  <c r="BJ303" i="1"/>
  <c r="BM303" i="1"/>
  <c r="AN303" i="1"/>
  <c r="BJ279" i="1"/>
  <c r="BM279" i="1"/>
  <c r="AN279" i="1"/>
  <c r="BJ243" i="1"/>
  <c r="BM243" i="1"/>
  <c r="AN243" i="1"/>
  <c r="BJ207" i="1"/>
  <c r="BM207" i="1"/>
  <c r="AN207" i="1"/>
  <c r="BJ147" i="1"/>
  <c r="BM147" i="1"/>
  <c r="AN147" i="1"/>
  <c r="BJ111" i="1"/>
  <c r="BM111" i="1"/>
  <c r="AN111" i="1"/>
  <c r="BJ75" i="1"/>
  <c r="BM75" i="1"/>
  <c r="AN75" i="1"/>
  <c r="BJ39" i="1"/>
  <c r="BM39" i="1"/>
  <c r="AN39" i="1"/>
  <c r="BM722" i="1"/>
  <c r="AN722" i="1"/>
  <c r="BM686" i="1"/>
  <c r="AN686" i="1"/>
  <c r="BM650" i="1"/>
  <c r="AN650" i="1"/>
  <c r="BM602" i="1"/>
  <c r="AN602" i="1"/>
  <c r="BM578" i="1"/>
  <c r="AN578" i="1"/>
  <c r="BM542" i="1"/>
  <c r="AN542" i="1"/>
  <c r="BM506" i="1"/>
  <c r="AN506" i="1"/>
  <c r="BM482" i="1"/>
  <c r="AN482" i="1"/>
  <c r="BM458" i="1"/>
  <c r="AN458" i="1"/>
  <c r="BM398" i="1"/>
  <c r="AN398" i="1"/>
  <c r="BM374" i="1"/>
  <c r="AN374" i="1"/>
  <c r="BM350" i="1"/>
  <c r="AN350" i="1"/>
  <c r="BM314" i="1"/>
  <c r="AN314" i="1"/>
  <c r="BM290" i="1"/>
  <c r="AN290" i="1"/>
  <c r="BM278" i="1"/>
  <c r="AN278" i="1"/>
  <c r="BM242" i="1"/>
  <c r="AN242" i="1"/>
  <c r="BM206" i="1"/>
  <c r="AN206" i="1"/>
  <c r="BM182" i="1"/>
  <c r="AN182" i="1"/>
  <c r="BM158" i="1"/>
  <c r="AN158" i="1"/>
  <c r="BM134" i="1"/>
  <c r="AN134" i="1"/>
  <c r="BM110" i="1"/>
  <c r="AN110" i="1"/>
  <c r="BM86" i="1"/>
  <c r="AN86" i="1"/>
  <c r="BM62" i="1"/>
  <c r="AN62" i="1"/>
  <c r="BM38" i="1"/>
  <c r="AN38" i="1"/>
  <c r="BM14" i="1"/>
  <c r="AN14" i="1"/>
  <c r="BM755" i="1"/>
  <c r="AN755" i="1"/>
  <c r="BM743" i="1"/>
  <c r="AN743" i="1"/>
  <c r="BM731" i="1"/>
  <c r="AN731" i="1"/>
  <c r="BM719" i="1"/>
  <c r="AN719" i="1"/>
  <c r="BM707" i="1"/>
  <c r="AN707" i="1"/>
  <c r="BM695" i="1"/>
  <c r="AN695" i="1"/>
  <c r="BM683" i="1"/>
  <c r="AN683" i="1"/>
  <c r="BM671" i="1"/>
  <c r="AN671" i="1"/>
  <c r="BM659" i="1"/>
  <c r="AN659" i="1"/>
  <c r="BM647" i="1"/>
  <c r="AN647" i="1"/>
  <c r="AN635" i="1"/>
  <c r="BM635" i="1"/>
  <c r="BM623" i="1"/>
  <c r="AN623" i="1"/>
  <c r="BM611" i="1"/>
  <c r="AN611" i="1"/>
  <c r="BM599" i="1"/>
  <c r="AN599" i="1"/>
  <c r="BM587" i="1"/>
  <c r="AN587" i="1"/>
  <c r="BM575" i="1"/>
  <c r="AN575" i="1"/>
  <c r="BM563" i="1"/>
  <c r="AN563" i="1"/>
  <c r="BM551" i="1"/>
  <c r="AN551" i="1"/>
  <c r="AN539" i="1"/>
  <c r="BM539" i="1"/>
  <c r="BM527" i="1"/>
  <c r="AN527" i="1"/>
  <c r="BM515" i="1"/>
  <c r="AN515" i="1"/>
  <c r="BM503" i="1"/>
  <c r="AN503" i="1"/>
  <c r="BM491" i="1"/>
  <c r="AN491" i="1"/>
  <c r="BM479" i="1"/>
  <c r="AN479" i="1"/>
  <c r="BM467" i="1"/>
  <c r="AN467" i="1"/>
  <c r="AN455" i="1"/>
  <c r="BM455" i="1"/>
  <c r="BM443" i="1"/>
  <c r="AN443" i="1"/>
  <c r="BM431" i="1"/>
  <c r="AN431" i="1"/>
  <c r="BM419" i="1"/>
  <c r="AN419" i="1"/>
  <c r="BM407" i="1"/>
  <c r="AN407" i="1"/>
  <c r="BM395" i="1"/>
  <c r="AN395" i="1"/>
  <c r="AN383" i="1"/>
  <c r="BM383" i="1"/>
  <c r="BM371" i="1"/>
  <c r="AN371" i="1"/>
  <c r="BM359" i="1"/>
  <c r="AN359" i="1"/>
  <c r="AN347" i="1"/>
  <c r="BM347" i="1"/>
  <c r="BM335" i="1"/>
  <c r="AN335" i="1"/>
  <c r="BM323" i="1"/>
  <c r="AN323" i="1"/>
  <c r="BM311" i="1"/>
  <c r="AN311" i="1"/>
  <c r="BM299" i="1"/>
  <c r="AN299" i="1"/>
  <c r="BM287" i="1"/>
  <c r="AN287" i="1"/>
  <c r="BM275" i="1"/>
  <c r="AN275" i="1"/>
  <c r="BM263" i="1"/>
  <c r="AN263" i="1"/>
  <c r="BM251" i="1"/>
  <c r="AN251" i="1"/>
  <c r="AN239" i="1"/>
  <c r="BM239" i="1"/>
  <c r="BM227" i="1"/>
  <c r="AN227" i="1"/>
  <c r="BM215" i="1"/>
  <c r="AN215" i="1"/>
  <c r="AN203" i="1"/>
  <c r="BM203" i="1"/>
  <c r="BM191" i="1"/>
  <c r="AN191" i="1"/>
  <c r="BM179" i="1"/>
  <c r="AN179" i="1"/>
  <c r="BM167" i="1"/>
  <c r="AN167" i="1"/>
  <c r="BM155" i="1"/>
  <c r="AN155" i="1"/>
  <c r="BM143" i="1"/>
  <c r="AN143" i="1"/>
  <c r="BM131" i="1"/>
  <c r="AN131" i="1"/>
  <c r="BM119" i="1"/>
  <c r="AN119" i="1"/>
  <c r="BM107" i="1"/>
  <c r="AN107" i="1"/>
  <c r="BM95" i="1"/>
  <c r="AN95" i="1"/>
  <c r="AN83" i="1"/>
  <c r="BM83" i="1"/>
  <c r="BM71" i="1"/>
  <c r="AN71" i="1"/>
  <c r="AN59" i="1"/>
  <c r="BM59" i="1"/>
  <c r="BM47" i="1"/>
  <c r="AN47" i="1"/>
  <c r="BM35" i="1"/>
  <c r="AN35" i="1"/>
  <c r="BM23" i="1"/>
  <c r="AN23" i="1"/>
  <c r="AN11" i="1"/>
  <c r="BM11" i="1"/>
  <c r="BJ159" i="1"/>
  <c r="BM159" i="1"/>
  <c r="AN159" i="1"/>
  <c r="BJ322" i="1"/>
  <c r="BM322" i="1"/>
  <c r="AN322" i="1"/>
  <c r="BJ742" i="1"/>
  <c r="AN742" i="1"/>
  <c r="BM742" i="1"/>
  <c r="BJ598" i="1"/>
  <c r="AN598" i="1"/>
  <c r="BM598" i="1"/>
  <c r="BJ478" i="1"/>
  <c r="BM478" i="1"/>
  <c r="AN478" i="1"/>
  <c r="BJ358" i="1"/>
  <c r="BM358" i="1"/>
  <c r="AN358" i="1"/>
  <c r="BJ226" i="1"/>
  <c r="BM226" i="1"/>
  <c r="AN226" i="1"/>
  <c r="BJ106" i="1"/>
  <c r="AN106" i="1"/>
  <c r="BM106" i="1"/>
  <c r="BJ741" i="1"/>
  <c r="BM741" i="1"/>
  <c r="AN741" i="1"/>
  <c r="BJ705" i="1"/>
  <c r="BM705" i="1"/>
  <c r="AN705" i="1"/>
  <c r="BJ657" i="1"/>
  <c r="BM657" i="1"/>
  <c r="AN657" i="1"/>
  <c r="BJ609" i="1"/>
  <c r="BM609" i="1"/>
  <c r="AN609" i="1"/>
  <c r="BJ549" i="1"/>
  <c r="BM549" i="1"/>
  <c r="AN549" i="1"/>
  <c r="BJ489" i="1"/>
  <c r="AN489" i="1"/>
  <c r="BM489" i="1"/>
  <c r="BJ441" i="1"/>
  <c r="AN441" i="1"/>
  <c r="BM441" i="1"/>
  <c r="BJ381" i="1"/>
  <c r="AN381" i="1"/>
  <c r="BM381" i="1"/>
  <c r="BJ321" i="1"/>
  <c r="AN321" i="1"/>
  <c r="BM321" i="1"/>
  <c r="BJ261" i="1"/>
  <c r="BM261" i="1"/>
  <c r="AN261" i="1"/>
  <c r="BJ213" i="1"/>
  <c r="BM213" i="1"/>
  <c r="AN213" i="1"/>
  <c r="BJ153" i="1"/>
  <c r="BM153" i="1"/>
  <c r="AN153" i="1"/>
  <c r="BJ105" i="1"/>
  <c r="BM105" i="1"/>
  <c r="AN105" i="1"/>
  <c r="BJ57" i="1"/>
  <c r="BM57" i="1"/>
  <c r="AN57" i="1"/>
  <c r="BJ9" i="1"/>
  <c r="BM9" i="1"/>
  <c r="AN9" i="1"/>
  <c r="BJ752" i="1"/>
  <c r="BM752" i="1"/>
  <c r="AN752" i="1"/>
  <c r="BJ740" i="1"/>
  <c r="BM740" i="1"/>
  <c r="AN740" i="1"/>
  <c r="BJ728" i="1"/>
  <c r="BM728" i="1"/>
  <c r="AN728" i="1"/>
  <c r="BJ716" i="1"/>
  <c r="AN716" i="1"/>
  <c r="BM716" i="1"/>
  <c r="BJ704" i="1"/>
  <c r="BM704" i="1"/>
  <c r="AN704" i="1"/>
  <c r="BJ692" i="1"/>
  <c r="AN692" i="1"/>
  <c r="BM692" i="1"/>
  <c r="BJ680" i="1"/>
  <c r="BM680" i="1"/>
  <c r="AN680" i="1"/>
  <c r="BJ668" i="1"/>
  <c r="BM668" i="1"/>
  <c r="AN668" i="1"/>
  <c r="BJ656" i="1"/>
  <c r="BM656" i="1"/>
  <c r="AN656" i="1"/>
  <c r="BJ644" i="1"/>
  <c r="BM644" i="1"/>
  <c r="AN644" i="1"/>
  <c r="BJ632" i="1"/>
  <c r="BM632" i="1"/>
  <c r="AN632" i="1"/>
  <c r="BJ620" i="1"/>
  <c r="AN620" i="1"/>
  <c r="BM620" i="1"/>
  <c r="BJ608" i="1"/>
  <c r="AN608" i="1"/>
  <c r="BM608" i="1"/>
  <c r="BJ596" i="1"/>
  <c r="BM596" i="1"/>
  <c r="AN596" i="1"/>
  <c r="BJ584" i="1"/>
  <c r="AN584" i="1"/>
  <c r="BM584" i="1"/>
  <c r="BJ572" i="1"/>
  <c r="BM572" i="1"/>
  <c r="AN572" i="1"/>
  <c r="BJ560" i="1"/>
  <c r="AN560" i="1"/>
  <c r="BM560" i="1"/>
  <c r="BJ548" i="1"/>
  <c r="BM548" i="1"/>
  <c r="AN548" i="1"/>
  <c r="BJ536" i="1"/>
  <c r="BM536" i="1"/>
  <c r="AN536" i="1"/>
  <c r="BJ524" i="1"/>
  <c r="BM524" i="1"/>
  <c r="AN524" i="1"/>
  <c r="BJ512" i="1"/>
  <c r="AN512" i="1"/>
  <c r="BM512" i="1"/>
  <c r="BJ500" i="1"/>
  <c r="AN500" i="1"/>
  <c r="BM500" i="1"/>
  <c r="BJ488" i="1"/>
  <c r="AN488" i="1"/>
  <c r="BM488" i="1"/>
  <c r="BJ476" i="1"/>
  <c r="AN476" i="1"/>
  <c r="BM476" i="1"/>
  <c r="BJ464" i="1"/>
  <c r="BM464" i="1"/>
  <c r="AN464" i="1"/>
  <c r="BJ452" i="1"/>
  <c r="BM452" i="1"/>
  <c r="AN452" i="1"/>
  <c r="BJ440" i="1"/>
  <c r="AN440" i="1"/>
  <c r="BM440" i="1"/>
  <c r="BJ428" i="1"/>
  <c r="AN428" i="1"/>
  <c r="BM428" i="1"/>
  <c r="BJ416" i="1"/>
  <c r="AN416" i="1"/>
  <c r="BM416" i="1"/>
  <c r="BJ404" i="1"/>
  <c r="BM404" i="1"/>
  <c r="AN404" i="1"/>
  <c r="BJ392" i="1"/>
  <c r="BM392" i="1"/>
  <c r="AN392" i="1"/>
  <c r="BJ380" i="1"/>
  <c r="AN380" i="1"/>
  <c r="BM380" i="1"/>
  <c r="BJ368" i="1"/>
  <c r="AN368" i="1"/>
  <c r="BM368" i="1"/>
  <c r="BJ356" i="1"/>
  <c r="BM356" i="1"/>
  <c r="AN356" i="1"/>
  <c r="BJ344" i="1"/>
  <c r="BM344" i="1"/>
  <c r="AN344" i="1"/>
  <c r="BJ332" i="1"/>
  <c r="AN332" i="1"/>
  <c r="BM332" i="1"/>
  <c r="BJ320" i="1"/>
  <c r="AN320" i="1"/>
  <c r="BM320" i="1"/>
  <c r="BJ308" i="1"/>
  <c r="BM308" i="1"/>
  <c r="AN308" i="1"/>
  <c r="BJ296" i="1"/>
  <c r="BM296" i="1"/>
  <c r="AN296" i="1"/>
  <c r="BJ284" i="1"/>
  <c r="AN284" i="1"/>
  <c r="BM284" i="1"/>
  <c r="BJ272" i="1"/>
  <c r="AN272" i="1"/>
  <c r="BM272" i="1"/>
  <c r="BJ260" i="1"/>
  <c r="BM260" i="1"/>
  <c r="AN260" i="1"/>
  <c r="BJ248" i="1"/>
  <c r="BM248" i="1"/>
  <c r="AN248" i="1"/>
  <c r="BJ236" i="1"/>
  <c r="AN236" i="1"/>
  <c r="BM236" i="1"/>
  <c r="BJ224" i="1"/>
  <c r="AN224" i="1"/>
  <c r="BM224" i="1"/>
  <c r="BJ212" i="1"/>
  <c r="BM212" i="1"/>
  <c r="AN212" i="1"/>
  <c r="BJ200" i="1"/>
  <c r="BM200" i="1"/>
  <c r="AN200" i="1"/>
  <c r="BJ188" i="1"/>
  <c r="AN188" i="1"/>
  <c r="BM188" i="1"/>
  <c r="BJ176" i="1"/>
  <c r="AN176" i="1"/>
  <c r="BM176" i="1"/>
  <c r="BJ164" i="1"/>
  <c r="BM164" i="1"/>
  <c r="AN164" i="1"/>
  <c r="BJ152" i="1"/>
  <c r="AN152" i="1"/>
  <c r="BM152" i="1"/>
  <c r="BJ140" i="1"/>
  <c r="BM140" i="1"/>
  <c r="AN140" i="1"/>
  <c r="BJ128" i="1"/>
  <c r="BM128" i="1"/>
  <c r="AN128" i="1"/>
  <c r="BJ116" i="1"/>
  <c r="BM116" i="1"/>
  <c r="AN116" i="1"/>
  <c r="BJ104" i="1"/>
  <c r="BM104" i="1"/>
  <c r="AN104" i="1"/>
  <c r="BJ92" i="1"/>
  <c r="BM92" i="1"/>
  <c r="AN92" i="1"/>
  <c r="BJ80" i="1"/>
  <c r="BM80" i="1"/>
  <c r="AN80" i="1"/>
  <c r="BJ68" i="1"/>
  <c r="BM68" i="1"/>
  <c r="AN68" i="1"/>
  <c r="BJ56" i="1"/>
  <c r="BM56" i="1"/>
  <c r="AN56" i="1"/>
  <c r="BJ44" i="1"/>
  <c r="AN44" i="1"/>
  <c r="BM44" i="1"/>
  <c r="BJ32" i="1"/>
  <c r="AN32" i="1"/>
  <c r="BM32" i="1"/>
  <c r="BJ20" i="1"/>
  <c r="BM20" i="1"/>
  <c r="AN20" i="1"/>
  <c r="BJ8" i="1"/>
  <c r="AN8" i="1"/>
  <c r="BM8" i="1"/>
  <c r="BJ699" i="1"/>
  <c r="BM699" i="1"/>
  <c r="AN699" i="1"/>
  <c r="BJ651" i="1"/>
  <c r="BM651" i="1"/>
  <c r="AN651" i="1"/>
  <c r="BJ591" i="1"/>
  <c r="BM591" i="1"/>
  <c r="AN591" i="1"/>
  <c r="BJ507" i="1"/>
  <c r="BM507" i="1"/>
  <c r="AN507" i="1"/>
  <c r="BJ363" i="1"/>
  <c r="BM363" i="1"/>
  <c r="AN363" i="1"/>
  <c r="BJ171" i="1"/>
  <c r="BM171" i="1"/>
  <c r="AN171" i="1"/>
  <c r="BJ729" i="1"/>
  <c r="BM729" i="1"/>
  <c r="AN729" i="1"/>
  <c r="BJ717" i="1"/>
  <c r="BM717" i="1"/>
  <c r="AN717" i="1"/>
  <c r="BJ681" i="1"/>
  <c r="BM681" i="1"/>
  <c r="AN681" i="1"/>
  <c r="BJ669" i="1"/>
  <c r="BM669" i="1"/>
  <c r="AN669" i="1"/>
  <c r="BJ645" i="1"/>
  <c r="BM645" i="1"/>
  <c r="AN645" i="1"/>
  <c r="BJ621" i="1"/>
  <c r="AN621" i="1"/>
  <c r="BM621" i="1"/>
  <c r="BJ597" i="1"/>
  <c r="BM597" i="1"/>
  <c r="AN597" i="1"/>
  <c r="BJ585" i="1"/>
  <c r="AN585" i="1"/>
  <c r="BM585" i="1"/>
  <c r="BJ561" i="1"/>
  <c r="AN561" i="1"/>
  <c r="BM561" i="1"/>
  <c r="BJ537" i="1"/>
  <c r="BM537" i="1"/>
  <c r="AN537" i="1"/>
  <c r="BJ525" i="1"/>
  <c r="AN525" i="1"/>
  <c r="BM525" i="1"/>
  <c r="BJ501" i="1"/>
  <c r="AN501" i="1"/>
  <c r="BM501" i="1"/>
  <c r="BJ477" i="1"/>
  <c r="BM477" i="1"/>
  <c r="AN477" i="1"/>
  <c r="BJ453" i="1"/>
  <c r="AN453" i="1"/>
  <c r="BM453" i="1"/>
  <c r="BJ429" i="1"/>
  <c r="AN429" i="1"/>
  <c r="BM429" i="1"/>
  <c r="BJ405" i="1"/>
  <c r="BM405" i="1"/>
  <c r="AN405" i="1"/>
  <c r="BJ393" i="1"/>
  <c r="AN393" i="1"/>
  <c r="BM393" i="1"/>
  <c r="BJ369" i="1"/>
  <c r="AN369" i="1"/>
  <c r="BM369" i="1"/>
  <c r="BJ345" i="1"/>
  <c r="AN345" i="1"/>
  <c r="BM345" i="1"/>
  <c r="BJ333" i="1"/>
  <c r="AN333" i="1"/>
  <c r="BM333" i="1"/>
  <c r="BJ297" i="1"/>
  <c r="AN297" i="1"/>
  <c r="BM297" i="1"/>
  <c r="BJ285" i="1"/>
  <c r="AN285" i="1"/>
  <c r="BM285" i="1"/>
  <c r="BJ249" i="1"/>
  <c r="AN249" i="1"/>
  <c r="BM249" i="1"/>
  <c r="BJ237" i="1"/>
  <c r="AN237" i="1"/>
  <c r="BM237" i="1"/>
  <c r="BJ201" i="1"/>
  <c r="AN201" i="1"/>
  <c r="BM201" i="1"/>
  <c r="BJ189" i="1"/>
  <c r="AN189" i="1"/>
  <c r="BM189" i="1"/>
  <c r="BJ165" i="1"/>
  <c r="BM165" i="1"/>
  <c r="AN165" i="1"/>
  <c r="BJ141" i="1"/>
  <c r="BM141" i="1"/>
  <c r="AN141" i="1"/>
  <c r="BJ117" i="1"/>
  <c r="BM117" i="1"/>
  <c r="AN117" i="1"/>
  <c r="BJ93" i="1"/>
  <c r="BM93" i="1"/>
  <c r="AN93" i="1"/>
  <c r="BJ69" i="1"/>
  <c r="BM69" i="1"/>
  <c r="AN69" i="1"/>
  <c r="BJ45" i="1"/>
  <c r="AN45" i="1"/>
  <c r="BM45" i="1"/>
  <c r="BJ33" i="1"/>
  <c r="AN33" i="1"/>
  <c r="BM33" i="1"/>
  <c r="AN751" i="1"/>
  <c r="BM751" i="1"/>
  <c r="AN739" i="1"/>
  <c r="BM739" i="1"/>
  <c r="AN727" i="1"/>
  <c r="BM727" i="1"/>
  <c r="AN715" i="1"/>
  <c r="BM715" i="1"/>
  <c r="AN703" i="1"/>
  <c r="BM703" i="1"/>
  <c r="AN691" i="1"/>
  <c r="BM691" i="1"/>
  <c r="AN679" i="1"/>
  <c r="BM679" i="1"/>
  <c r="AN667" i="1"/>
  <c r="BM667" i="1"/>
  <c r="AN655" i="1"/>
  <c r="BM655" i="1"/>
  <c r="AN643" i="1"/>
  <c r="BM643" i="1"/>
  <c r="AN631" i="1"/>
  <c r="BM631" i="1"/>
  <c r="AN619" i="1"/>
  <c r="BM619" i="1"/>
  <c r="AN607" i="1"/>
  <c r="BM607" i="1"/>
  <c r="AN595" i="1"/>
  <c r="BM595" i="1"/>
  <c r="AN583" i="1"/>
  <c r="BM583" i="1"/>
  <c r="BM571" i="1"/>
  <c r="AN571" i="1"/>
  <c r="AN559" i="1"/>
  <c r="BM559" i="1"/>
  <c r="AN547" i="1"/>
  <c r="BM547" i="1"/>
  <c r="BM535" i="1"/>
  <c r="AN535" i="1"/>
  <c r="BM523" i="1"/>
  <c r="AN523" i="1"/>
  <c r="AN511" i="1"/>
  <c r="BM511" i="1"/>
  <c r="AN499" i="1"/>
  <c r="BM499" i="1"/>
  <c r="AN487" i="1"/>
  <c r="BM487" i="1"/>
  <c r="AN475" i="1"/>
  <c r="BM475" i="1"/>
  <c r="BM463" i="1"/>
  <c r="AN463" i="1"/>
  <c r="BM451" i="1"/>
  <c r="AN451" i="1"/>
  <c r="AN439" i="1"/>
  <c r="BM439" i="1"/>
  <c r="AN427" i="1"/>
  <c r="BM427" i="1"/>
  <c r="AN415" i="1"/>
  <c r="BM415" i="1"/>
  <c r="AN403" i="1"/>
  <c r="BM403" i="1"/>
  <c r="BM391" i="1"/>
  <c r="AN391" i="1"/>
  <c r="AN379" i="1"/>
  <c r="BM379" i="1"/>
  <c r="AN367" i="1"/>
  <c r="BM367" i="1"/>
  <c r="AN355" i="1"/>
  <c r="BM355" i="1"/>
  <c r="BM343" i="1"/>
  <c r="AN343" i="1"/>
  <c r="AN331" i="1"/>
  <c r="BM331" i="1"/>
  <c r="AN319" i="1"/>
  <c r="BM319" i="1"/>
  <c r="AN307" i="1"/>
  <c r="BM307" i="1"/>
  <c r="BM295" i="1"/>
  <c r="AN295" i="1"/>
  <c r="AN283" i="1"/>
  <c r="BM283" i="1"/>
  <c r="AN271" i="1"/>
  <c r="BM271" i="1"/>
  <c r="AN259" i="1"/>
  <c r="BM259" i="1"/>
  <c r="BM247" i="1"/>
  <c r="AN247" i="1"/>
  <c r="AN235" i="1"/>
  <c r="BM235" i="1"/>
  <c r="AN223" i="1"/>
  <c r="BM223" i="1"/>
  <c r="AN211" i="1"/>
  <c r="BM211" i="1"/>
  <c r="BM199" i="1"/>
  <c r="AN199" i="1"/>
  <c r="AN187" i="1"/>
  <c r="BM187" i="1"/>
  <c r="AN175" i="1"/>
  <c r="BM175" i="1"/>
  <c r="BM163" i="1"/>
  <c r="AN163" i="1"/>
  <c r="AN151" i="1"/>
  <c r="BM151" i="1"/>
  <c r="AN139" i="1"/>
  <c r="BM139" i="1"/>
  <c r="BM127" i="1"/>
  <c r="AN127" i="1"/>
  <c r="AN115" i="1"/>
  <c r="BM115" i="1"/>
  <c r="BM103" i="1"/>
  <c r="AN103" i="1"/>
  <c r="BM91" i="1"/>
  <c r="AN91" i="1"/>
  <c r="BM79" i="1"/>
  <c r="AN79" i="1"/>
  <c r="AN67" i="1"/>
  <c r="BM67" i="1"/>
  <c r="BM55" i="1"/>
  <c r="AN55" i="1"/>
  <c r="AN43" i="1"/>
  <c r="BM43" i="1"/>
  <c r="AN31" i="1"/>
  <c r="BM31" i="1"/>
  <c r="BM19" i="1"/>
  <c r="AN19" i="1"/>
  <c r="AN7" i="1"/>
  <c r="BM7" i="1"/>
  <c r="BJ682" i="1"/>
  <c r="BM682" i="1"/>
  <c r="AN682" i="1"/>
  <c r="BJ538" i="1"/>
  <c r="BM538" i="1"/>
  <c r="AN538" i="1"/>
  <c r="BJ406" i="1"/>
  <c r="BM406" i="1"/>
  <c r="AN406" i="1"/>
  <c r="BJ286" i="1"/>
  <c r="AN286" i="1"/>
  <c r="BM286" i="1"/>
  <c r="BJ178" i="1"/>
  <c r="BM178" i="1"/>
  <c r="AN178" i="1"/>
  <c r="BJ70" i="1"/>
  <c r="BM70" i="1"/>
  <c r="AN70" i="1"/>
  <c r="BJ753" i="1"/>
  <c r="BM753" i="1"/>
  <c r="AN753" i="1"/>
  <c r="BJ693" i="1"/>
  <c r="AN693" i="1"/>
  <c r="BM693" i="1"/>
  <c r="BJ633" i="1"/>
  <c r="BM633" i="1"/>
  <c r="AN633" i="1"/>
  <c r="BJ573" i="1"/>
  <c r="BM573" i="1"/>
  <c r="AN573" i="1"/>
  <c r="BJ513" i="1"/>
  <c r="AN513" i="1"/>
  <c r="BM513" i="1"/>
  <c r="BJ465" i="1"/>
  <c r="BM465" i="1"/>
  <c r="AN465" i="1"/>
  <c r="BJ417" i="1"/>
  <c r="AN417" i="1"/>
  <c r="BM417" i="1"/>
  <c r="BJ357" i="1"/>
  <c r="BM357" i="1"/>
  <c r="AN357" i="1"/>
  <c r="BJ309" i="1"/>
  <c r="BM309" i="1"/>
  <c r="AN309" i="1"/>
  <c r="BJ273" i="1"/>
  <c r="AN273" i="1"/>
  <c r="BM273" i="1"/>
  <c r="BJ225" i="1"/>
  <c r="AN225" i="1"/>
  <c r="BM225" i="1"/>
  <c r="BJ177" i="1"/>
  <c r="AN177" i="1"/>
  <c r="BM177" i="1"/>
  <c r="BJ129" i="1"/>
  <c r="BM129" i="1"/>
  <c r="AN129" i="1"/>
  <c r="BJ81" i="1"/>
  <c r="BM81" i="1"/>
  <c r="AN81" i="1"/>
  <c r="BJ21" i="1"/>
  <c r="BM21" i="1"/>
  <c r="AN21" i="1"/>
  <c r="BJ750" i="1"/>
  <c r="AN750" i="1"/>
  <c r="BM750" i="1"/>
  <c r="BJ738" i="1"/>
  <c r="BM738" i="1"/>
  <c r="AN738" i="1"/>
  <c r="BJ726" i="1"/>
  <c r="BM726" i="1"/>
  <c r="AN726" i="1"/>
  <c r="BJ714" i="1"/>
  <c r="BM714" i="1"/>
  <c r="AN714" i="1"/>
  <c r="BJ702" i="1"/>
  <c r="BM702" i="1"/>
  <c r="AN702" i="1"/>
  <c r="BJ690" i="1"/>
  <c r="BM690" i="1"/>
  <c r="AN690" i="1"/>
  <c r="BJ678" i="1"/>
  <c r="AN678" i="1"/>
  <c r="BM678" i="1"/>
  <c r="BJ666" i="1"/>
  <c r="BM666" i="1"/>
  <c r="AN666" i="1"/>
  <c r="BJ654" i="1"/>
  <c r="BM654" i="1"/>
  <c r="AN654" i="1"/>
  <c r="BJ642" i="1"/>
  <c r="AN642" i="1"/>
  <c r="BM642" i="1"/>
  <c r="BJ630" i="1"/>
  <c r="BM630" i="1"/>
  <c r="AN630" i="1"/>
  <c r="BJ618" i="1"/>
  <c r="BM618" i="1"/>
  <c r="AN618" i="1"/>
  <c r="BJ606" i="1"/>
  <c r="AN606" i="1"/>
  <c r="BM606" i="1"/>
  <c r="BJ594" i="1"/>
  <c r="BM594" i="1"/>
  <c r="AN594" i="1"/>
  <c r="BJ582" i="1"/>
  <c r="BM582" i="1"/>
  <c r="AN582" i="1"/>
  <c r="BJ570" i="1"/>
  <c r="BM570" i="1"/>
  <c r="AN570" i="1"/>
  <c r="BJ558" i="1"/>
  <c r="AN558" i="1"/>
  <c r="BM558" i="1"/>
  <c r="BJ546" i="1"/>
  <c r="BM546" i="1"/>
  <c r="AN546" i="1"/>
  <c r="BJ534" i="1"/>
  <c r="AN534" i="1"/>
  <c r="BM534" i="1"/>
  <c r="BJ522" i="1"/>
  <c r="BM522" i="1"/>
  <c r="AN522" i="1"/>
  <c r="BJ510" i="1"/>
  <c r="BM510" i="1"/>
  <c r="AN510" i="1"/>
  <c r="BJ498" i="1"/>
  <c r="BM498" i="1"/>
  <c r="AN498" i="1"/>
  <c r="BJ486" i="1"/>
  <c r="BM486" i="1"/>
  <c r="AN486" i="1"/>
  <c r="BJ474" i="1"/>
  <c r="BM474" i="1"/>
  <c r="AN474" i="1"/>
  <c r="BJ462" i="1"/>
  <c r="BM462" i="1"/>
  <c r="AN462" i="1"/>
  <c r="BJ450" i="1"/>
  <c r="BM450" i="1"/>
  <c r="AN450" i="1"/>
  <c r="BJ438" i="1"/>
  <c r="BM438" i="1"/>
  <c r="AN438" i="1"/>
  <c r="BJ426" i="1"/>
  <c r="BM426" i="1"/>
  <c r="AN426" i="1"/>
  <c r="BJ414" i="1"/>
  <c r="AN414" i="1"/>
  <c r="BM414" i="1"/>
  <c r="BJ402" i="1"/>
  <c r="BM402" i="1"/>
  <c r="AN402" i="1"/>
  <c r="BJ390" i="1"/>
  <c r="BM390" i="1"/>
  <c r="AN390" i="1"/>
  <c r="BJ378" i="1"/>
  <c r="BM378" i="1"/>
  <c r="AN378" i="1"/>
  <c r="BJ366" i="1"/>
  <c r="AN366" i="1"/>
  <c r="BM366" i="1"/>
  <c r="BJ354" i="1"/>
  <c r="BM354" i="1"/>
  <c r="AN354" i="1"/>
  <c r="BJ342" i="1"/>
  <c r="BM342" i="1"/>
  <c r="AN342" i="1"/>
  <c r="BJ330" i="1"/>
  <c r="BM330" i="1"/>
  <c r="AN330" i="1"/>
  <c r="BJ318" i="1"/>
  <c r="BM318" i="1"/>
  <c r="AN318" i="1"/>
  <c r="BJ306" i="1"/>
  <c r="BM306" i="1"/>
  <c r="AN306" i="1"/>
  <c r="BJ294" i="1"/>
  <c r="BM294" i="1"/>
  <c r="AN294" i="1"/>
  <c r="BJ282" i="1"/>
  <c r="BM282" i="1"/>
  <c r="AN282" i="1"/>
  <c r="BJ270" i="1"/>
  <c r="AN270" i="1"/>
  <c r="BM270" i="1"/>
  <c r="BJ258" i="1"/>
  <c r="BM258" i="1"/>
  <c r="AN258" i="1"/>
  <c r="BJ246" i="1"/>
  <c r="BM246" i="1"/>
  <c r="AN246" i="1"/>
  <c r="BJ234" i="1"/>
  <c r="BM234" i="1"/>
  <c r="AN234" i="1"/>
  <c r="BJ222" i="1"/>
  <c r="BM222" i="1"/>
  <c r="AN222" i="1"/>
  <c r="BJ210" i="1"/>
  <c r="BM210" i="1"/>
  <c r="AN210" i="1"/>
  <c r="BJ198" i="1"/>
  <c r="BM198" i="1"/>
  <c r="AN198" i="1"/>
  <c r="BJ186" i="1"/>
  <c r="BM186" i="1"/>
  <c r="AN186" i="1"/>
  <c r="BJ174" i="1"/>
  <c r="BM174" i="1"/>
  <c r="AN174" i="1"/>
  <c r="BJ162" i="1"/>
  <c r="AN162" i="1"/>
  <c r="BM162" i="1"/>
  <c r="BJ150" i="1"/>
  <c r="BM150" i="1"/>
  <c r="AN150" i="1"/>
  <c r="BJ138" i="1"/>
  <c r="AN138" i="1"/>
  <c r="BM138" i="1"/>
  <c r="BJ126" i="1"/>
  <c r="BM126" i="1"/>
  <c r="AN126" i="1"/>
  <c r="BJ114" i="1"/>
  <c r="BM114" i="1"/>
  <c r="AN114" i="1"/>
  <c r="BJ102" i="1"/>
  <c r="BM102" i="1"/>
  <c r="AN102" i="1"/>
  <c r="BJ90" i="1"/>
  <c r="AN90" i="1"/>
  <c r="BM90" i="1"/>
  <c r="BJ78" i="1"/>
  <c r="BM78" i="1"/>
  <c r="AN78" i="1"/>
  <c r="BJ66" i="1"/>
  <c r="AN66" i="1"/>
  <c r="BM66" i="1"/>
  <c r="BJ54" i="1"/>
  <c r="BM54" i="1"/>
  <c r="AN54" i="1"/>
  <c r="BJ42" i="1"/>
  <c r="BM42" i="1"/>
  <c r="AN42" i="1"/>
  <c r="BJ30" i="1"/>
  <c r="BM30" i="1"/>
  <c r="AN30" i="1"/>
  <c r="BJ18" i="1"/>
  <c r="BM18" i="1"/>
  <c r="AN18" i="1"/>
  <c r="BJ6" i="1"/>
  <c r="AN6" i="1"/>
  <c r="BM6" i="1"/>
  <c r="BJ754" i="1"/>
  <c r="BM754" i="1"/>
  <c r="AN754" i="1"/>
  <c r="BJ718" i="1"/>
  <c r="BM718" i="1"/>
  <c r="AN718" i="1"/>
  <c r="BJ694" i="1"/>
  <c r="AN694" i="1"/>
  <c r="BM694" i="1"/>
  <c r="BJ658" i="1"/>
  <c r="AN658" i="1"/>
  <c r="BM658" i="1"/>
  <c r="BJ634" i="1"/>
  <c r="AN634" i="1"/>
  <c r="BM634" i="1"/>
  <c r="BJ610" i="1"/>
  <c r="BM610" i="1"/>
  <c r="AN610" i="1"/>
  <c r="BJ574" i="1"/>
  <c r="BM574" i="1"/>
  <c r="AN574" i="1"/>
  <c r="BJ550" i="1"/>
  <c r="BM550" i="1"/>
  <c r="AN550" i="1"/>
  <c r="BJ514" i="1"/>
  <c r="AN514" i="1"/>
  <c r="BM514" i="1"/>
  <c r="BJ490" i="1"/>
  <c r="AN490" i="1"/>
  <c r="BM490" i="1"/>
  <c r="BJ454" i="1"/>
  <c r="AN454" i="1"/>
  <c r="BM454" i="1"/>
  <c r="BJ430" i="1"/>
  <c r="AN430" i="1"/>
  <c r="BM430" i="1"/>
  <c r="BJ394" i="1"/>
  <c r="AN394" i="1"/>
  <c r="BM394" i="1"/>
  <c r="BJ370" i="1"/>
  <c r="BM370" i="1"/>
  <c r="AN370" i="1"/>
  <c r="BJ334" i="1"/>
  <c r="AN334" i="1"/>
  <c r="BM334" i="1"/>
  <c r="BJ310" i="1"/>
  <c r="BM310" i="1"/>
  <c r="AN310" i="1"/>
  <c r="BJ274" i="1"/>
  <c r="BM274" i="1"/>
  <c r="AN274" i="1"/>
  <c r="BJ250" i="1"/>
  <c r="AN250" i="1"/>
  <c r="BM250" i="1"/>
  <c r="BJ214" i="1"/>
  <c r="BM214" i="1"/>
  <c r="AN214" i="1"/>
  <c r="BJ190" i="1"/>
  <c r="AN190" i="1"/>
  <c r="BM190" i="1"/>
  <c r="BJ154" i="1"/>
  <c r="BM154" i="1"/>
  <c r="AN154" i="1"/>
  <c r="BJ130" i="1"/>
  <c r="BM130" i="1"/>
  <c r="AN130" i="1"/>
  <c r="BJ118" i="1"/>
  <c r="BM118" i="1"/>
  <c r="AN118" i="1"/>
  <c r="BJ82" i="1"/>
  <c r="AN82" i="1"/>
  <c r="BM82" i="1"/>
  <c r="BJ46" i="1"/>
  <c r="BM46" i="1"/>
  <c r="AN46" i="1"/>
  <c r="BJ10" i="1"/>
  <c r="BM10" i="1"/>
  <c r="AN10" i="1"/>
  <c r="BJ737" i="1"/>
  <c r="BM737" i="1"/>
  <c r="AN737" i="1"/>
  <c r="BJ713" i="1"/>
  <c r="BM713" i="1"/>
  <c r="AN713" i="1"/>
  <c r="BJ689" i="1"/>
  <c r="BM689" i="1"/>
  <c r="AN689" i="1"/>
  <c r="BJ665" i="1"/>
  <c r="BM665" i="1"/>
  <c r="AN665" i="1"/>
  <c r="BJ641" i="1"/>
  <c r="BM641" i="1"/>
  <c r="AN641" i="1"/>
  <c r="BJ617" i="1"/>
  <c r="BM617" i="1"/>
  <c r="AN617" i="1"/>
  <c r="BJ593" i="1"/>
  <c r="BM593" i="1"/>
  <c r="AN593" i="1"/>
  <c r="BJ569" i="1"/>
  <c r="BM569" i="1"/>
  <c r="AN569" i="1"/>
  <c r="BJ545" i="1"/>
  <c r="BM545" i="1"/>
  <c r="AN545" i="1"/>
  <c r="BJ521" i="1"/>
  <c r="BM521" i="1"/>
  <c r="AN521" i="1"/>
  <c r="BJ497" i="1"/>
  <c r="BM497" i="1"/>
  <c r="AN497" i="1"/>
  <c r="BJ473" i="1"/>
  <c r="AN473" i="1"/>
  <c r="BM473" i="1"/>
  <c r="BJ449" i="1"/>
  <c r="BM449" i="1"/>
  <c r="AN449" i="1"/>
  <c r="BJ425" i="1"/>
  <c r="BM425" i="1"/>
  <c r="AN425" i="1"/>
  <c r="BJ401" i="1"/>
  <c r="BM401" i="1"/>
  <c r="AN401" i="1"/>
  <c r="BJ377" i="1"/>
  <c r="BM377" i="1"/>
  <c r="AN377" i="1"/>
  <c r="BJ353" i="1"/>
  <c r="BM353" i="1"/>
  <c r="AN353" i="1"/>
  <c r="BJ329" i="1"/>
  <c r="BM329" i="1"/>
  <c r="AN329" i="1"/>
  <c r="BJ305" i="1"/>
  <c r="BM305" i="1"/>
  <c r="AN305" i="1"/>
  <c r="BJ281" i="1"/>
  <c r="BM281" i="1"/>
  <c r="AN281" i="1"/>
  <c r="BJ257" i="1"/>
  <c r="BM257" i="1"/>
  <c r="AN257" i="1"/>
  <c r="BJ233" i="1"/>
  <c r="BM233" i="1"/>
  <c r="AN233" i="1"/>
  <c r="BJ209" i="1"/>
  <c r="BM209" i="1"/>
  <c r="AN209" i="1"/>
  <c r="BJ185" i="1"/>
  <c r="BM185" i="1"/>
  <c r="AN185" i="1"/>
  <c r="BJ161" i="1"/>
  <c r="BM161" i="1"/>
  <c r="AN161" i="1"/>
  <c r="BJ137" i="1"/>
  <c r="BM137" i="1"/>
  <c r="AN137" i="1"/>
  <c r="BJ113" i="1"/>
  <c r="BM113" i="1"/>
  <c r="AN113" i="1"/>
  <c r="BJ89" i="1"/>
  <c r="BM89" i="1"/>
  <c r="AN89" i="1"/>
  <c r="BJ65" i="1"/>
  <c r="BM65" i="1"/>
  <c r="AN65" i="1"/>
  <c r="BJ41" i="1"/>
  <c r="BM41" i="1"/>
  <c r="AN41" i="1"/>
  <c r="BJ17" i="1"/>
  <c r="BM17" i="1"/>
  <c r="AN17" i="1"/>
  <c r="BJ730" i="1"/>
  <c r="AN730" i="1"/>
  <c r="BM730" i="1"/>
  <c r="BJ706" i="1"/>
  <c r="AN706" i="1"/>
  <c r="BM706" i="1"/>
  <c r="BJ670" i="1"/>
  <c r="AN670" i="1"/>
  <c r="BM670" i="1"/>
  <c r="BJ646" i="1"/>
  <c r="BM646" i="1"/>
  <c r="AN646" i="1"/>
  <c r="BJ622" i="1"/>
  <c r="AN622" i="1"/>
  <c r="BM622" i="1"/>
  <c r="BJ586" i="1"/>
  <c r="AN586" i="1"/>
  <c r="BM586" i="1"/>
  <c r="BJ562" i="1"/>
  <c r="AN562" i="1"/>
  <c r="BM562" i="1"/>
  <c r="BJ526" i="1"/>
  <c r="AN526" i="1"/>
  <c r="BM526" i="1"/>
  <c r="BJ502" i="1"/>
  <c r="AN502" i="1"/>
  <c r="BM502" i="1"/>
  <c r="BJ466" i="1"/>
  <c r="BM466" i="1"/>
  <c r="AN466" i="1"/>
  <c r="BJ442" i="1"/>
  <c r="BM442" i="1"/>
  <c r="AN442" i="1"/>
  <c r="BJ418" i="1"/>
  <c r="BM418" i="1"/>
  <c r="AN418" i="1"/>
  <c r="BJ382" i="1"/>
  <c r="AN382" i="1"/>
  <c r="BM382" i="1"/>
  <c r="BJ346" i="1"/>
  <c r="AN346" i="1"/>
  <c r="BM346" i="1"/>
  <c r="BJ298" i="1"/>
  <c r="AN298" i="1"/>
  <c r="BM298" i="1"/>
  <c r="BJ262" i="1"/>
  <c r="BM262" i="1"/>
  <c r="AN262" i="1"/>
  <c r="BJ238" i="1"/>
  <c r="AN238" i="1"/>
  <c r="BM238" i="1"/>
  <c r="BJ202" i="1"/>
  <c r="AN202" i="1"/>
  <c r="BM202" i="1"/>
  <c r="BJ166" i="1"/>
  <c r="BM166" i="1"/>
  <c r="AN166" i="1"/>
  <c r="BJ142" i="1"/>
  <c r="AN142" i="1"/>
  <c r="BM142" i="1"/>
  <c r="BJ94" i="1"/>
  <c r="BM94" i="1"/>
  <c r="AN94" i="1"/>
  <c r="BJ58" i="1"/>
  <c r="BM58" i="1"/>
  <c r="AN58" i="1"/>
  <c r="BJ34" i="1"/>
  <c r="AN34" i="1"/>
  <c r="BM34" i="1"/>
  <c r="BJ22" i="1"/>
  <c r="BM22" i="1"/>
  <c r="AN22" i="1"/>
  <c r="BJ749" i="1"/>
  <c r="BM749" i="1"/>
  <c r="AN749" i="1"/>
  <c r="BJ725" i="1"/>
  <c r="BM725" i="1"/>
  <c r="AN725" i="1"/>
  <c r="BJ701" i="1"/>
  <c r="BM701" i="1"/>
  <c r="AN701" i="1"/>
  <c r="BJ677" i="1"/>
  <c r="BM677" i="1"/>
  <c r="AN677" i="1"/>
  <c r="BJ653" i="1"/>
  <c r="BM653" i="1"/>
  <c r="AN653" i="1"/>
  <c r="BJ629" i="1"/>
  <c r="BM629" i="1"/>
  <c r="AN629" i="1"/>
  <c r="BJ605" i="1"/>
  <c r="BM605" i="1"/>
  <c r="AN605" i="1"/>
  <c r="BJ581" i="1"/>
  <c r="BM581" i="1"/>
  <c r="AN581" i="1"/>
  <c r="BJ557" i="1"/>
  <c r="BM557" i="1"/>
  <c r="AN557" i="1"/>
  <c r="BJ533" i="1"/>
  <c r="BM533" i="1"/>
  <c r="AN533" i="1"/>
  <c r="BJ509" i="1"/>
  <c r="BM509" i="1"/>
  <c r="AN509" i="1"/>
  <c r="BJ485" i="1"/>
  <c r="AN485" i="1"/>
  <c r="BM485" i="1"/>
  <c r="BJ461" i="1"/>
  <c r="BM461" i="1"/>
  <c r="AN461" i="1"/>
  <c r="BJ437" i="1"/>
  <c r="BM437" i="1"/>
  <c r="AN437" i="1"/>
  <c r="BJ413" i="1"/>
  <c r="AN413" i="1"/>
  <c r="BM413" i="1"/>
  <c r="BJ389" i="1"/>
  <c r="BM389" i="1"/>
  <c r="AN389" i="1"/>
  <c r="BJ365" i="1"/>
  <c r="BM365" i="1"/>
  <c r="AN365" i="1"/>
  <c r="BJ341" i="1"/>
  <c r="BM341" i="1"/>
  <c r="AN341" i="1"/>
  <c r="BJ317" i="1"/>
  <c r="BM317" i="1"/>
  <c r="AN317" i="1"/>
  <c r="BJ293" i="1"/>
  <c r="BM293" i="1"/>
  <c r="AN293" i="1"/>
  <c r="BJ269" i="1"/>
  <c r="AN269" i="1"/>
  <c r="BM269" i="1"/>
  <c r="BJ245" i="1"/>
  <c r="BM245" i="1"/>
  <c r="AN245" i="1"/>
  <c r="BJ221" i="1"/>
  <c r="AN221" i="1"/>
  <c r="BM221" i="1"/>
  <c r="BJ197" i="1"/>
  <c r="BM197" i="1"/>
  <c r="AN197" i="1"/>
  <c r="BJ173" i="1"/>
  <c r="BM173" i="1"/>
  <c r="AN173" i="1"/>
  <c r="BJ149" i="1"/>
  <c r="BM149" i="1"/>
  <c r="AN149" i="1"/>
  <c r="BJ125" i="1"/>
  <c r="BM125" i="1"/>
  <c r="AN125" i="1"/>
  <c r="BJ101" i="1"/>
  <c r="BM101" i="1"/>
  <c r="AN101" i="1"/>
  <c r="BJ77" i="1"/>
  <c r="BM77" i="1"/>
  <c r="AN77" i="1"/>
  <c r="BJ53" i="1"/>
  <c r="BM53" i="1"/>
  <c r="AN53" i="1"/>
  <c r="BJ29" i="1"/>
  <c r="BM29" i="1"/>
  <c r="AN29" i="1"/>
  <c r="BJ5" i="1"/>
  <c r="BM5" i="1"/>
  <c r="AN5" i="1"/>
  <c r="BJ748" i="1"/>
  <c r="BM748" i="1"/>
  <c r="AN748" i="1"/>
  <c r="BJ736" i="1"/>
  <c r="BM736" i="1"/>
  <c r="AN736" i="1"/>
  <c r="BJ724" i="1"/>
  <c r="BM724" i="1"/>
  <c r="AN724" i="1"/>
  <c r="BJ712" i="1"/>
  <c r="BM712" i="1"/>
  <c r="AN712" i="1"/>
  <c r="BJ700" i="1"/>
  <c r="BM700" i="1"/>
  <c r="AN700" i="1"/>
  <c r="BJ688" i="1"/>
  <c r="BM688" i="1"/>
  <c r="AN688" i="1"/>
  <c r="BJ676" i="1"/>
  <c r="BM676" i="1"/>
  <c r="AN676" i="1"/>
  <c r="BJ664" i="1"/>
  <c r="BM664" i="1"/>
  <c r="AN664" i="1"/>
  <c r="BJ652" i="1"/>
  <c r="BM652" i="1"/>
  <c r="AN652" i="1"/>
  <c r="BJ640" i="1"/>
  <c r="BM640" i="1"/>
  <c r="AN640" i="1"/>
  <c r="BJ628" i="1"/>
  <c r="BM628" i="1"/>
  <c r="AN628" i="1"/>
  <c r="BJ616" i="1"/>
  <c r="BM616" i="1"/>
  <c r="AN616" i="1"/>
  <c r="BJ604" i="1"/>
  <c r="BM604" i="1"/>
  <c r="AN604" i="1"/>
  <c r="BJ592" i="1"/>
  <c r="BM592" i="1"/>
  <c r="AN592" i="1"/>
  <c r="BJ580" i="1"/>
  <c r="BM580" i="1"/>
  <c r="AN580" i="1"/>
  <c r="BJ568" i="1"/>
  <c r="BM568" i="1"/>
  <c r="AN568" i="1"/>
  <c r="BJ556" i="1"/>
  <c r="BM556" i="1"/>
  <c r="AN556" i="1"/>
  <c r="BJ544" i="1"/>
  <c r="BM544" i="1"/>
  <c r="AN544" i="1"/>
  <c r="BJ532" i="1"/>
  <c r="BM532" i="1"/>
  <c r="AN532" i="1"/>
  <c r="BJ520" i="1"/>
  <c r="BM520" i="1"/>
  <c r="AN520" i="1"/>
  <c r="BJ508" i="1"/>
  <c r="BM508" i="1"/>
  <c r="AN508" i="1"/>
  <c r="BJ496" i="1"/>
  <c r="BM496" i="1"/>
  <c r="AN496" i="1"/>
  <c r="BJ484" i="1"/>
  <c r="BM484" i="1"/>
  <c r="AN484" i="1"/>
  <c r="BJ472" i="1"/>
  <c r="BM472" i="1"/>
  <c r="AN472" i="1"/>
  <c r="BJ460" i="1"/>
  <c r="BM460" i="1"/>
  <c r="AN460" i="1"/>
  <c r="BJ448" i="1"/>
  <c r="BM448" i="1"/>
  <c r="AN448" i="1"/>
  <c r="BJ436" i="1"/>
  <c r="BM436" i="1"/>
  <c r="AN436" i="1"/>
  <c r="BJ424" i="1"/>
  <c r="BM424" i="1"/>
  <c r="AN424" i="1"/>
  <c r="BJ412" i="1"/>
  <c r="BM412" i="1"/>
  <c r="AN412" i="1"/>
  <c r="BJ400" i="1"/>
  <c r="BM400" i="1"/>
  <c r="AN400" i="1"/>
  <c r="BJ388" i="1"/>
  <c r="BM388" i="1"/>
  <c r="AN388" i="1"/>
  <c r="BJ376" i="1"/>
  <c r="BM376" i="1"/>
  <c r="AN376" i="1"/>
  <c r="BJ364" i="1"/>
  <c r="BM364" i="1"/>
  <c r="AN364" i="1"/>
  <c r="BJ352" i="1"/>
  <c r="BM352" i="1"/>
  <c r="AN352" i="1"/>
  <c r="BJ340" i="1"/>
  <c r="BM340" i="1"/>
  <c r="AN340" i="1"/>
  <c r="BJ328" i="1"/>
  <c r="BM328" i="1"/>
  <c r="AN328" i="1"/>
  <c r="BJ316" i="1"/>
  <c r="BM316" i="1"/>
  <c r="AN316" i="1"/>
  <c r="BJ304" i="1"/>
  <c r="BM304" i="1"/>
  <c r="AN304" i="1"/>
  <c r="BJ292" i="1"/>
  <c r="BM292" i="1"/>
  <c r="AN292" i="1"/>
  <c r="BJ280" i="1"/>
  <c r="BM280" i="1"/>
  <c r="AN280" i="1"/>
  <c r="BJ268" i="1"/>
  <c r="BM268" i="1"/>
  <c r="AN268" i="1"/>
  <c r="BJ256" i="1"/>
  <c r="BM256" i="1"/>
  <c r="AN256" i="1"/>
  <c r="BJ244" i="1"/>
  <c r="BM244" i="1"/>
  <c r="AN244" i="1"/>
  <c r="BJ232" i="1"/>
  <c r="BM232" i="1"/>
  <c r="AN232" i="1"/>
  <c r="BJ220" i="1"/>
  <c r="BM220" i="1"/>
  <c r="AN220" i="1"/>
  <c r="BJ208" i="1"/>
  <c r="BM208" i="1"/>
  <c r="AN208" i="1"/>
  <c r="BJ196" i="1"/>
  <c r="BM196" i="1"/>
  <c r="AN196" i="1"/>
  <c r="BJ184" i="1"/>
  <c r="BM184" i="1"/>
  <c r="AN184" i="1"/>
  <c r="BJ172" i="1"/>
  <c r="BM172" i="1"/>
  <c r="AN172" i="1"/>
  <c r="BJ160" i="1"/>
  <c r="BM160" i="1"/>
  <c r="AN160" i="1"/>
  <c r="BJ148" i="1"/>
  <c r="BM148" i="1"/>
  <c r="AN148" i="1"/>
  <c r="BJ136" i="1"/>
  <c r="BM136" i="1"/>
  <c r="AN136" i="1"/>
  <c r="BJ124" i="1"/>
  <c r="BM124" i="1"/>
  <c r="AN124" i="1"/>
  <c r="BJ112" i="1"/>
  <c r="BM112" i="1"/>
  <c r="AN112" i="1"/>
  <c r="BJ100" i="1"/>
  <c r="BM100" i="1"/>
  <c r="AN100" i="1"/>
  <c r="BJ88" i="1"/>
  <c r="BM88" i="1"/>
  <c r="AN88" i="1"/>
  <c r="BJ76" i="1"/>
  <c r="BM76" i="1"/>
  <c r="AN76" i="1"/>
  <c r="BJ64" i="1"/>
  <c r="BM64" i="1"/>
  <c r="AN64" i="1"/>
  <c r="BJ52" i="1"/>
  <c r="BM52" i="1"/>
  <c r="AN52" i="1"/>
  <c r="BJ40" i="1"/>
  <c r="BM40" i="1"/>
  <c r="AN40" i="1"/>
  <c r="BJ28" i="1"/>
  <c r="BM28" i="1"/>
  <c r="AN28" i="1"/>
  <c r="BJ16" i="1"/>
  <c r="BM16" i="1"/>
  <c r="AN16" i="1"/>
  <c r="BJ4" i="1"/>
  <c r="BM4" i="1"/>
  <c r="AN4" i="1"/>
  <c r="BF2" i="1"/>
  <c r="BO2" i="1" s="1"/>
  <c r="BJ2" i="1"/>
  <c r="BJ746" i="1"/>
  <c r="BJ734" i="1"/>
  <c r="BJ722" i="1"/>
  <c r="BJ710" i="1"/>
  <c r="BJ698" i="1"/>
  <c r="BJ686" i="1"/>
  <c r="BJ674" i="1"/>
  <c r="BJ662" i="1"/>
  <c r="BJ650" i="1"/>
  <c r="BJ638" i="1"/>
  <c r="BJ626" i="1"/>
  <c r="BJ614" i="1"/>
  <c r="BJ602" i="1"/>
  <c r="BJ590" i="1"/>
  <c r="BJ578" i="1"/>
  <c r="BJ566" i="1"/>
  <c r="BJ554" i="1"/>
  <c r="BJ542" i="1"/>
  <c r="BJ530" i="1"/>
  <c r="BJ518" i="1"/>
  <c r="BJ506" i="1"/>
  <c r="BJ494" i="1"/>
  <c r="BJ482" i="1"/>
  <c r="BJ470" i="1"/>
  <c r="BJ458" i="1"/>
  <c r="BJ446" i="1"/>
  <c r="BJ434" i="1"/>
  <c r="BJ422" i="1"/>
  <c r="BJ410" i="1"/>
  <c r="BJ398" i="1"/>
  <c r="BJ386" i="1"/>
  <c r="BJ374" i="1"/>
  <c r="BJ362" i="1"/>
  <c r="BJ350" i="1"/>
  <c r="BJ338" i="1"/>
  <c r="BJ326" i="1"/>
  <c r="BJ314" i="1"/>
  <c r="BJ302" i="1"/>
  <c r="BJ290" i="1"/>
  <c r="BJ278" i="1"/>
  <c r="BJ266" i="1"/>
  <c r="BJ254" i="1"/>
  <c r="BJ242" i="1"/>
  <c r="BJ230" i="1"/>
  <c r="BJ218" i="1"/>
  <c r="BJ206" i="1"/>
  <c r="BJ194" i="1"/>
  <c r="BJ182" i="1"/>
  <c r="BJ170" i="1"/>
  <c r="BJ158" i="1"/>
  <c r="BJ146" i="1"/>
  <c r="BJ134" i="1"/>
  <c r="BJ122" i="1"/>
  <c r="BJ110" i="1"/>
  <c r="BJ98" i="1"/>
  <c r="BJ86" i="1"/>
  <c r="BJ74" i="1"/>
  <c r="BJ62" i="1"/>
  <c r="BJ50" i="1"/>
  <c r="BJ38" i="1"/>
  <c r="BJ26" i="1"/>
  <c r="BJ14" i="1"/>
  <c r="M720" i="1"/>
  <c r="Q720" i="1" s="1"/>
  <c r="BJ755" i="1"/>
  <c r="BJ743" i="1"/>
  <c r="BJ731" i="1"/>
  <c r="BJ719" i="1"/>
  <c r="BJ707" i="1"/>
  <c r="BJ695" i="1"/>
  <c r="BJ683" i="1"/>
  <c r="BJ671" i="1"/>
  <c r="BJ659" i="1"/>
  <c r="BJ647" i="1"/>
  <c r="BJ635" i="1"/>
  <c r="BJ623" i="1"/>
  <c r="BJ611" i="1"/>
  <c r="BJ599" i="1"/>
  <c r="BJ587" i="1"/>
  <c r="BJ575" i="1"/>
  <c r="BJ563" i="1"/>
  <c r="BJ551" i="1"/>
  <c r="BJ539" i="1"/>
  <c r="BJ527" i="1"/>
  <c r="BJ515" i="1"/>
  <c r="BJ503" i="1"/>
  <c r="BJ491" i="1"/>
  <c r="BJ479" i="1"/>
  <c r="BJ467" i="1"/>
  <c r="BJ455" i="1"/>
  <c r="BJ443" i="1"/>
  <c r="BJ431" i="1"/>
  <c r="BJ419" i="1"/>
  <c r="BJ407" i="1"/>
  <c r="BJ395" i="1"/>
  <c r="BJ383" i="1"/>
  <c r="BJ371" i="1"/>
  <c r="BJ359" i="1"/>
  <c r="BJ347" i="1"/>
  <c r="BJ335" i="1"/>
  <c r="BJ323" i="1"/>
  <c r="BJ311" i="1"/>
  <c r="BJ299" i="1"/>
  <c r="BJ287" i="1"/>
  <c r="BJ275" i="1"/>
  <c r="BJ263" i="1"/>
  <c r="BJ251" i="1"/>
  <c r="BJ239" i="1"/>
  <c r="BJ227" i="1"/>
  <c r="BJ215" i="1"/>
  <c r="BJ203" i="1"/>
  <c r="BJ191" i="1"/>
  <c r="BJ179" i="1"/>
  <c r="BJ167" i="1"/>
  <c r="BJ155" i="1"/>
  <c r="BJ143" i="1"/>
  <c r="BJ131" i="1"/>
  <c r="BJ119" i="1"/>
  <c r="BJ107" i="1"/>
  <c r="BJ95" i="1"/>
  <c r="BJ83" i="1"/>
  <c r="BJ71" i="1"/>
  <c r="BJ59" i="1"/>
  <c r="BJ47" i="1"/>
  <c r="BJ35" i="1"/>
  <c r="BJ23" i="1"/>
  <c r="BJ11" i="1"/>
  <c r="M732" i="1"/>
  <c r="Q732" i="1" s="1"/>
  <c r="M348" i="1"/>
  <c r="Q348" i="1" s="1"/>
  <c r="BJ751" i="1"/>
  <c r="BJ739" i="1"/>
  <c r="BJ727" i="1"/>
  <c r="BJ715" i="1"/>
  <c r="BJ703" i="1"/>
  <c r="BJ691" i="1"/>
  <c r="BJ679" i="1"/>
  <c r="BJ667" i="1"/>
  <c r="BJ655" i="1"/>
  <c r="BJ643" i="1"/>
  <c r="BJ631" i="1"/>
  <c r="BJ619" i="1"/>
  <c r="BJ607" i="1"/>
  <c r="BJ595" i="1"/>
  <c r="BJ583" i="1"/>
  <c r="BJ571" i="1"/>
  <c r="BJ559" i="1"/>
  <c r="BJ547" i="1"/>
  <c r="BJ535" i="1"/>
  <c r="BJ523" i="1"/>
  <c r="BJ511" i="1"/>
  <c r="BJ499" i="1"/>
  <c r="BJ487" i="1"/>
  <c r="BJ475" i="1"/>
  <c r="BJ463" i="1"/>
  <c r="BJ451" i="1"/>
  <c r="BJ439" i="1"/>
  <c r="BJ427" i="1"/>
  <c r="BJ415" i="1"/>
  <c r="BJ403" i="1"/>
  <c r="BJ391" i="1"/>
  <c r="BJ379" i="1"/>
  <c r="BJ367" i="1"/>
  <c r="BJ355" i="1"/>
  <c r="BJ343" i="1"/>
  <c r="BJ331" i="1"/>
  <c r="BJ319" i="1"/>
  <c r="BJ307" i="1"/>
  <c r="BJ295" i="1"/>
  <c r="BJ283" i="1"/>
  <c r="BJ271" i="1"/>
  <c r="BJ259" i="1"/>
  <c r="BJ247" i="1"/>
  <c r="BJ235" i="1"/>
  <c r="BJ223" i="1"/>
  <c r="BJ211" i="1"/>
  <c r="BJ199" i="1"/>
  <c r="BJ187" i="1"/>
  <c r="BJ175" i="1"/>
  <c r="BJ163" i="1"/>
  <c r="BJ151" i="1"/>
  <c r="BJ139" i="1"/>
  <c r="BJ127" i="1"/>
  <c r="BJ115" i="1"/>
  <c r="BJ103" i="1"/>
  <c r="BJ91" i="1"/>
  <c r="BJ79" i="1"/>
  <c r="BJ67" i="1"/>
  <c r="BJ55" i="1"/>
  <c r="BJ43" i="1"/>
  <c r="BJ31" i="1"/>
  <c r="BJ19" i="1"/>
  <c r="BJ7" i="1"/>
  <c r="M290" i="1"/>
  <c r="Q290" i="1" s="1"/>
  <c r="M165" i="1"/>
  <c r="Q165" i="1" s="1"/>
  <c r="M629" i="1"/>
  <c r="Q629" i="1" s="1"/>
  <c r="M581" i="1"/>
  <c r="Q581" i="1" s="1"/>
  <c r="M281" i="1"/>
  <c r="Q281" i="1" s="1"/>
  <c r="M257" i="1"/>
  <c r="Q257" i="1" s="1"/>
  <c r="M95" i="1"/>
  <c r="Q95" i="1" s="1"/>
  <c r="M83" i="1"/>
  <c r="Q83" i="1" s="1"/>
  <c r="M68" i="1"/>
  <c r="Q68" i="1" s="1"/>
  <c r="M44" i="1"/>
  <c r="Q44" i="1" s="1"/>
  <c r="AV446" i="1"/>
  <c r="AV26" i="1"/>
  <c r="BG26" i="1"/>
  <c r="M27" i="1"/>
  <c r="Q27" i="1" s="1"/>
  <c r="M438" i="1"/>
  <c r="Q438" i="1" s="1"/>
  <c r="M387" i="1"/>
  <c r="Q387" i="1" s="1"/>
  <c r="AV60" i="1"/>
  <c r="BG60" i="1"/>
  <c r="AV36" i="1"/>
  <c r="BG36" i="1"/>
  <c r="AV12" i="1"/>
  <c r="BG12" i="1"/>
  <c r="AV11" i="1"/>
  <c r="BG11" i="1"/>
  <c r="AV638" i="1"/>
  <c r="BG638" i="1"/>
  <c r="AV434" i="1"/>
  <c r="BG434" i="1"/>
  <c r="AV410" i="1"/>
  <c r="BG410" i="1"/>
  <c r="AV314" i="1"/>
  <c r="BG314" i="1"/>
  <c r="AV302" i="1"/>
  <c r="BG302" i="1"/>
  <c r="AV278" i="1"/>
  <c r="BG278" i="1"/>
  <c r="BG242" i="1"/>
  <c r="AV230" i="1"/>
  <c r="BG230" i="1"/>
  <c r="AV218" i="1"/>
  <c r="BG218" i="1"/>
  <c r="AV182" i="1"/>
  <c r="BG182" i="1"/>
  <c r="AV122" i="1"/>
  <c r="BG122" i="1"/>
  <c r="AV110" i="1"/>
  <c r="BG110" i="1"/>
  <c r="AV86" i="1"/>
  <c r="AV50" i="1"/>
  <c r="BG50" i="1"/>
  <c r="AV38" i="1"/>
  <c r="BG38" i="1"/>
  <c r="AV98" i="1"/>
  <c r="BG98" i="1"/>
  <c r="AV704" i="1"/>
  <c r="BG704" i="1"/>
  <c r="AV608" i="1"/>
  <c r="BG608" i="1"/>
  <c r="M414" i="1"/>
  <c r="Q414" i="1" s="1"/>
  <c r="AV650" i="1"/>
  <c r="BG650" i="1"/>
  <c r="AV590" i="1"/>
  <c r="BG590" i="1"/>
  <c r="BG554" i="1"/>
  <c r="AV362" i="1"/>
  <c r="BG362" i="1"/>
  <c r="AV714" i="1"/>
  <c r="BG714" i="1"/>
  <c r="BG702" i="1"/>
  <c r="AV654" i="1"/>
  <c r="BG654" i="1"/>
  <c r="BG618" i="1"/>
  <c r="AV558" i="1"/>
  <c r="BG558" i="1"/>
  <c r="AV510" i="1"/>
  <c r="BG510" i="1"/>
  <c r="AV474" i="1"/>
  <c r="BG474" i="1"/>
  <c r="AV462" i="1"/>
  <c r="BG462" i="1"/>
  <c r="AV438" i="1"/>
  <c r="BG438" i="1"/>
  <c r="AV426" i="1"/>
  <c r="BG426" i="1"/>
  <c r="AV390" i="1"/>
  <c r="BG390" i="1"/>
  <c r="AV366" i="1"/>
  <c r="BG366" i="1"/>
  <c r="AV330" i="1"/>
  <c r="BG330" i="1"/>
  <c r="AV318" i="1"/>
  <c r="BG318" i="1"/>
  <c r="AV294" i="1"/>
  <c r="BG294" i="1"/>
  <c r="AV282" i="1"/>
  <c r="BG282" i="1"/>
  <c r="AV270" i="1"/>
  <c r="BG270" i="1"/>
  <c r="AV246" i="1"/>
  <c r="BG246" i="1"/>
  <c r="M699" i="1"/>
  <c r="Q699" i="1" s="1"/>
  <c r="M648" i="1"/>
  <c r="Q648" i="1" s="1"/>
  <c r="AM388" i="1"/>
  <c r="BF388" i="1"/>
  <c r="BO388" i="1" s="1"/>
  <c r="AM752" i="1"/>
  <c r="BF752" i="1"/>
  <c r="BO752" i="1" s="1"/>
  <c r="AM740" i="1"/>
  <c r="BF740" i="1"/>
  <c r="BO740" i="1" s="1"/>
  <c r="AM728" i="1"/>
  <c r="BF728" i="1"/>
  <c r="BO728" i="1" s="1"/>
  <c r="AM716" i="1"/>
  <c r="BF716" i="1"/>
  <c r="BO716" i="1" s="1"/>
  <c r="AM704" i="1"/>
  <c r="BF704" i="1"/>
  <c r="BO704" i="1" s="1"/>
  <c r="AM692" i="1"/>
  <c r="BF692" i="1"/>
  <c r="BO692" i="1" s="1"/>
  <c r="AM680" i="1"/>
  <c r="BF680" i="1"/>
  <c r="BO680" i="1" s="1"/>
  <c r="AM668" i="1"/>
  <c r="BF668" i="1"/>
  <c r="BO668" i="1" s="1"/>
  <c r="AM656" i="1"/>
  <c r="BF656" i="1"/>
  <c r="BO656" i="1" s="1"/>
  <c r="AM644" i="1"/>
  <c r="BF644" i="1"/>
  <c r="BO644" i="1" s="1"/>
  <c r="AM632" i="1"/>
  <c r="BF632" i="1"/>
  <c r="BO632" i="1" s="1"/>
  <c r="AM620" i="1"/>
  <c r="BF620" i="1"/>
  <c r="BO620" i="1" s="1"/>
  <c r="AM608" i="1"/>
  <c r="BF608" i="1"/>
  <c r="BO608" i="1" s="1"/>
  <c r="AM596" i="1"/>
  <c r="BF596" i="1"/>
  <c r="BO596" i="1" s="1"/>
  <c r="AM584" i="1"/>
  <c r="BF584" i="1"/>
  <c r="BO584" i="1" s="1"/>
  <c r="AM572" i="1"/>
  <c r="BF572" i="1"/>
  <c r="BO572" i="1" s="1"/>
  <c r="AM560" i="1"/>
  <c r="BF560" i="1"/>
  <c r="BO560" i="1" s="1"/>
  <c r="AM548" i="1"/>
  <c r="BF548" i="1"/>
  <c r="BO548" i="1" s="1"/>
  <c r="AM536" i="1"/>
  <c r="BF536" i="1"/>
  <c r="BO536" i="1" s="1"/>
  <c r="AM524" i="1"/>
  <c r="BF524" i="1"/>
  <c r="BO524" i="1" s="1"/>
  <c r="AM512" i="1"/>
  <c r="BF512" i="1"/>
  <c r="BO512" i="1" s="1"/>
  <c r="AM500" i="1"/>
  <c r="BF500" i="1"/>
  <c r="BO500" i="1" s="1"/>
  <c r="AM488" i="1"/>
  <c r="BF488" i="1"/>
  <c r="BO488" i="1" s="1"/>
  <c r="AM476" i="1"/>
  <c r="BF476" i="1"/>
  <c r="BO476" i="1" s="1"/>
  <c r="AM464" i="1"/>
  <c r="BF464" i="1"/>
  <c r="BO464" i="1" s="1"/>
  <c r="AM452" i="1"/>
  <c r="BF452" i="1"/>
  <c r="BO452" i="1" s="1"/>
  <c r="AM440" i="1"/>
  <c r="BF440" i="1"/>
  <c r="BO440" i="1" s="1"/>
  <c r="AM428" i="1"/>
  <c r="BF428" i="1"/>
  <c r="BO428" i="1" s="1"/>
  <c r="AM416" i="1"/>
  <c r="BF416" i="1"/>
  <c r="BO416" i="1" s="1"/>
  <c r="AM404" i="1"/>
  <c r="BF404" i="1"/>
  <c r="BO404" i="1" s="1"/>
  <c r="AM392" i="1"/>
  <c r="BF392" i="1"/>
  <c r="BO392" i="1" s="1"/>
  <c r="AM380" i="1"/>
  <c r="BF380" i="1"/>
  <c r="BO380" i="1" s="1"/>
  <c r="AM368" i="1"/>
  <c r="BF368" i="1"/>
  <c r="BO368" i="1" s="1"/>
  <c r="AM356" i="1"/>
  <c r="BF356" i="1"/>
  <c r="BO356" i="1" s="1"/>
  <c r="AM344" i="1"/>
  <c r="BF344" i="1"/>
  <c r="BO344" i="1" s="1"/>
  <c r="AM332" i="1"/>
  <c r="BF332" i="1"/>
  <c r="BO332" i="1" s="1"/>
  <c r="AM320" i="1"/>
  <c r="BF320" i="1"/>
  <c r="BO320" i="1" s="1"/>
  <c r="AM308" i="1"/>
  <c r="BF308" i="1"/>
  <c r="BO308" i="1" s="1"/>
  <c r="AM296" i="1"/>
  <c r="BF296" i="1"/>
  <c r="BO296" i="1" s="1"/>
  <c r="AM284" i="1"/>
  <c r="BF284" i="1"/>
  <c r="BO284" i="1" s="1"/>
  <c r="AM272" i="1"/>
  <c r="BF272" i="1"/>
  <c r="BO272" i="1" s="1"/>
  <c r="AM260" i="1"/>
  <c r="BF260" i="1"/>
  <c r="BO260" i="1" s="1"/>
  <c r="AM248" i="1"/>
  <c r="BF248" i="1"/>
  <c r="BO248" i="1" s="1"/>
  <c r="AM236" i="1"/>
  <c r="BF236" i="1"/>
  <c r="BO236" i="1" s="1"/>
  <c r="AM224" i="1"/>
  <c r="BF224" i="1"/>
  <c r="BO224" i="1" s="1"/>
  <c r="AM212" i="1"/>
  <c r="BF212" i="1"/>
  <c r="BO212" i="1" s="1"/>
  <c r="AM200" i="1"/>
  <c r="BF200" i="1"/>
  <c r="BO200" i="1" s="1"/>
  <c r="AM188" i="1"/>
  <c r="BF188" i="1"/>
  <c r="BO188" i="1" s="1"/>
  <c r="AM176" i="1"/>
  <c r="BF176" i="1"/>
  <c r="BO176" i="1" s="1"/>
  <c r="AM164" i="1"/>
  <c r="BF164" i="1"/>
  <c r="BO164" i="1" s="1"/>
  <c r="AM152" i="1"/>
  <c r="BF152" i="1"/>
  <c r="BO152" i="1" s="1"/>
  <c r="AM140" i="1"/>
  <c r="BF140" i="1"/>
  <c r="BO140" i="1" s="1"/>
  <c r="AM128" i="1"/>
  <c r="BF128" i="1"/>
  <c r="BO128" i="1" s="1"/>
  <c r="AM116" i="1"/>
  <c r="BF116" i="1"/>
  <c r="BO116" i="1" s="1"/>
  <c r="AM104" i="1"/>
  <c r="BF104" i="1"/>
  <c r="BO104" i="1" s="1"/>
  <c r="AM92" i="1"/>
  <c r="BF92" i="1"/>
  <c r="BO92" i="1" s="1"/>
  <c r="AM80" i="1"/>
  <c r="BF80" i="1"/>
  <c r="BO80" i="1" s="1"/>
  <c r="AM68" i="1"/>
  <c r="BF68" i="1"/>
  <c r="BO68" i="1" s="1"/>
  <c r="AM56" i="1"/>
  <c r="BF56" i="1"/>
  <c r="BO56" i="1" s="1"/>
  <c r="AM44" i="1"/>
  <c r="BF44" i="1"/>
  <c r="BO44" i="1" s="1"/>
  <c r="AM32" i="1"/>
  <c r="BF32" i="1"/>
  <c r="BO32" i="1" s="1"/>
  <c r="AM20" i="1"/>
  <c r="BF20" i="1"/>
  <c r="BO20" i="1" s="1"/>
  <c r="AM8" i="1"/>
  <c r="BF8" i="1"/>
  <c r="BO8" i="1" s="1"/>
  <c r="N106" i="1"/>
  <c r="AM737" i="1"/>
  <c r="BF737" i="1"/>
  <c r="BO737" i="1" s="1"/>
  <c r="AM629" i="1"/>
  <c r="BF629" i="1"/>
  <c r="BO629" i="1" s="1"/>
  <c r="AM521" i="1"/>
  <c r="BF521" i="1"/>
  <c r="BO521" i="1" s="1"/>
  <c r="AM425" i="1"/>
  <c r="BF425" i="1"/>
  <c r="BO425" i="1" s="1"/>
  <c r="AM329" i="1"/>
  <c r="BF329" i="1"/>
  <c r="BO329" i="1" s="1"/>
  <c r="AM233" i="1"/>
  <c r="BF233" i="1"/>
  <c r="BO233" i="1" s="1"/>
  <c r="AM125" i="1"/>
  <c r="BF125" i="1"/>
  <c r="BO125" i="1" s="1"/>
  <c r="AM29" i="1"/>
  <c r="BF29" i="1"/>
  <c r="BO29" i="1" s="1"/>
  <c r="AM724" i="1"/>
  <c r="BF724" i="1"/>
  <c r="BO724" i="1" s="1"/>
  <c r="AM688" i="1"/>
  <c r="BF688" i="1"/>
  <c r="BO688" i="1" s="1"/>
  <c r="AM628" i="1"/>
  <c r="BF628" i="1"/>
  <c r="BO628" i="1" s="1"/>
  <c r="AM592" i="1"/>
  <c r="BF592" i="1"/>
  <c r="BO592" i="1" s="1"/>
  <c r="AM556" i="1"/>
  <c r="BF556" i="1"/>
  <c r="BO556" i="1" s="1"/>
  <c r="AM508" i="1"/>
  <c r="BF508" i="1"/>
  <c r="BO508" i="1" s="1"/>
  <c r="AM436" i="1"/>
  <c r="BF436" i="1"/>
  <c r="BO436" i="1" s="1"/>
  <c r="AM376" i="1"/>
  <c r="BF376" i="1"/>
  <c r="BO376" i="1" s="1"/>
  <c r="AM304" i="1"/>
  <c r="BF304" i="1"/>
  <c r="BO304" i="1" s="1"/>
  <c r="AM268" i="1"/>
  <c r="BF268" i="1"/>
  <c r="BO268" i="1" s="1"/>
  <c r="AM208" i="1"/>
  <c r="BF208" i="1"/>
  <c r="BO208" i="1" s="1"/>
  <c r="AM160" i="1"/>
  <c r="BF160" i="1"/>
  <c r="BO160" i="1" s="1"/>
  <c r="AM100" i="1"/>
  <c r="BF100" i="1"/>
  <c r="BO100" i="1" s="1"/>
  <c r="AM28" i="1"/>
  <c r="BF28" i="1"/>
  <c r="BO28" i="1" s="1"/>
  <c r="AM751" i="1"/>
  <c r="BF751" i="1"/>
  <c r="BO751" i="1" s="1"/>
  <c r="AM739" i="1"/>
  <c r="BF739" i="1"/>
  <c r="BO739" i="1" s="1"/>
  <c r="AM727" i="1"/>
  <c r="BF727" i="1"/>
  <c r="BO727" i="1" s="1"/>
  <c r="AM715" i="1"/>
  <c r="BF715" i="1"/>
  <c r="BO715" i="1" s="1"/>
  <c r="AM703" i="1"/>
  <c r="BF703" i="1"/>
  <c r="BO703" i="1" s="1"/>
  <c r="AM691" i="1"/>
  <c r="BF691" i="1"/>
  <c r="BO691" i="1" s="1"/>
  <c r="AM679" i="1"/>
  <c r="BF679" i="1"/>
  <c r="BO679" i="1" s="1"/>
  <c r="AM667" i="1"/>
  <c r="BF667" i="1"/>
  <c r="BO667" i="1" s="1"/>
  <c r="AM655" i="1"/>
  <c r="BF655" i="1"/>
  <c r="BO655" i="1" s="1"/>
  <c r="AM643" i="1"/>
  <c r="BF643" i="1"/>
  <c r="BO643" i="1" s="1"/>
  <c r="AM631" i="1"/>
  <c r="BF631" i="1"/>
  <c r="BO631" i="1" s="1"/>
  <c r="AM619" i="1"/>
  <c r="BF619" i="1"/>
  <c r="BO619" i="1" s="1"/>
  <c r="AM607" i="1"/>
  <c r="BF607" i="1"/>
  <c r="BO607" i="1" s="1"/>
  <c r="AM595" i="1"/>
  <c r="BF595" i="1"/>
  <c r="BO595" i="1" s="1"/>
  <c r="AM583" i="1"/>
  <c r="BF583" i="1"/>
  <c r="BO583" i="1" s="1"/>
  <c r="AM571" i="1"/>
  <c r="BF571" i="1"/>
  <c r="BO571" i="1" s="1"/>
  <c r="AM559" i="1"/>
  <c r="BF559" i="1"/>
  <c r="BO559" i="1" s="1"/>
  <c r="AM547" i="1"/>
  <c r="BF547" i="1"/>
  <c r="BO547" i="1" s="1"/>
  <c r="AM535" i="1"/>
  <c r="BF535" i="1"/>
  <c r="BO535" i="1" s="1"/>
  <c r="AM523" i="1"/>
  <c r="BF523" i="1"/>
  <c r="BO523" i="1" s="1"/>
  <c r="AM511" i="1"/>
  <c r="BF511" i="1"/>
  <c r="BO511" i="1" s="1"/>
  <c r="AM499" i="1"/>
  <c r="BF499" i="1"/>
  <c r="BO499" i="1" s="1"/>
  <c r="AM487" i="1"/>
  <c r="BF487" i="1"/>
  <c r="BO487" i="1" s="1"/>
  <c r="AM475" i="1"/>
  <c r="BF475" i="1"/>
  <c r="BO475" i="1" s="1"/>
  <c r="AM463" i="1"/>
  <c r="BF463" i="1"/>
  <c r="BO463" i="1" s="1"/>
  <c r="AM451" i="1"/>
  <c r="BF451" i="1"/>
  <c r="BO451" i="1" s="1"/>
  <c r="AM439" i="1"/>
  <c r="BF439" i="1"/>
  <c r="BO439" i="1" s="1"/>
  <c r="AM427" i="1"/>
  <c r="BF427" i="1"/>
  <c r="BO427" i="1" s="1"/>
  <c r="AM415" i="1"/>
  <c r="BF415" i="1"/>
  <c r="BO415" i="1" s="1"/>
  <c r="AM403" i="1"/>
  <c r="BF403" i="1"/>
  <c r="BO403" i="1" s="1"/>
  <c r="AM391" i="1"/>
  <c r="BF391" i="1"/>
  <c r="BO391" i="1" s="1"/>
  <c r="AM379" i="1"/>
  <c r="BF379" i="1"/>
  <c r="BO379" i="1" s="1"/>
  <c r="AM367" i="1"/>
  <c r="BF367" i="1"/>
  <c r="BO367" i="1" s="1"/>
  <c r="AM355" i="1"/>
  <c r="BF355" i="1"/>
  <c r="BO355" i="1" s="1"/>
  <c r="AM343" i="1"/>
  <c r="BF343" i="1"/>
  <c r="BO343" i="1" s="1"/>
  <c r="AM331" i="1"/>
  <c r="BF331" i="1"/>
  <c r="BO331" i="1" s="1"/>
  <c r="AM319" i="1"/>
  <c r="BF319" i="1"/>
  <c r="BO319" i="1" s="1"/>
  <c r="AM307" i="1"/>
  <c r="BF307" i="1"/>
  <c r="BO307" i="1" s="1"/>
  <c r="AM295" i="1"/>
  <c r="BF295" i="1"/>
  <c r="BO295" i="1" s="1"/>
  <c r="AM283" i="1"/>
  <c r="BF283" i="1"/>
  <c r="BO283" i="1" s="1"/>
  <c r="AM271" i="1"/>
  <c r="BF271" i="1"/>
  <c r="BO271" i="1" s="1"/>
  <c r="AM259" i="1"/>
  <c r="BF259" i="1"/>
  <c r="BO259" i="1" s="1"/>
  <c r="AM247" i="1"/>
  <c r="BF247" i="1"/>
  <c r="BO247" i="1" s="1"/>
  <c r="AM235" i="1"/>
  <c r="BF235" i="1"/>
  <c r="BO235" i="1" s="1"/>
  <c r="AM223" i="1"/>
  <c r="BF223" i="1"/>
  <c r="BO223" i="1" s="1"/>
  <c r="AM211" i="1"/>
  <c r="BF211" i="1"/>
  <c r="BO211" i="1" s="1"/>
  <c r="AM199" i="1"/>
  <c r="BF199" i="1"/>
  <c r="BO199" i="1" s="1"/>
  <c r="AM187" i="1"/>
  <c r="BF187" i="1"/>
  <c r="BO187" i="1" s="1"/>
  <c r="AM175" i="1"/>
  <c r="BF175" i="1"/>
  <c r="BO175" i="1" s="1"/>
  <c r="AM163" i="1"/>
  <c r="BF163" i="1"/>
  <c r="BO163" i="1" s="1"/>
  <c r="AM151" i="1"/>
  <c r="BF151" i="1"/>
  <c r="BO151" i="1" s="1"/>
  <c r="AM139" i="1"/>
  <c r="BF139" i="1"/>
  <c r="BO139" i="1" s="1"/>
  <c r="AM127" i="1"/>
  <c r="BF127" i="1"/>
  <c r="BO127" i="1" s="1"/>
  <c r="AM115" i="1"/>
  <c r="BF115" i="1"/>
  <c r="BO115" i="1" s="1"/>
  <c r="AM103" i="1"/>
  <c r="BF103" i="1"/>
  <c r="BO103" i="1" s="1"/>
  <c r="AM91" i="1"/>
  <c r="BF91" i="1"/>
  <c r="BO91" i="1" s="1"/>
  <c r="AM79" i="1"/>
  <c r="BF79" i="1"/>
  <c r="BO79" i="1" s="1"/>
  <c r="AM67" i="1"/>
  <c r="BF67" i="1"/>
  <c r="BO67" i="1" s="1"/>
  <c r="AM55" i="1"/>
  <c r="BF55" i="1"/>
  <c r="BO55" i="1" s="1"/>
  <c r="AM43" i="1"/>
  <c r="BF43" i="1"/>
  <c r="BO43" i="1" s="1"/>
  <c r="AM31" i="1"/>
  <c r="BF31" i="1"/>
  <c r="BO31" i="1" s="1"/>
  <c r="AM19" i="1"/>
  <c r="BF19" i="1"/>
  <c r="BO19" i="1" s="1"/>
  <c r="AM7" i="1"/>
  <c r="BF7" i="1"/>
  <c r="BO7" i="1" s="1"/>
  <c r="AM689" i="1"/>
  <c r="BF689" i="1"/>
  <c r="BO689" i="1" s="1"/>
  <c r="AM581" i="1"/>
  <c r="BF581" i="1"/>
  <c r="BO581" i="1" s="1"/>
  <c r="AM485" i="1"/>
  <c r="BF485" i="1"/>
  <c r="BO485" i="1" s="1"/>
  <c r="AM389" i="1"/>
  <c r="BF389" i="1"/>
  <c r="BO389" i="1" s="1"/>
  <c r="AM281" i="1"/>
  <c r="BF281" i="1"/>
  <c r="BO281" i="1" s="1"/>
  <c r="AM185" i="1"/>
  <c r="BF185" i="1"/>
  <c r="BO185" i="1" s="1"/>
  <c r="AM77" i="1"/>
  <c r="BF77" i="1"/>
  <c r="BO77" i="1" s="1"/>
  <c r="AM748" i="1"/>
  <c r="BF748" i="1"/>
  <c r="BO748" i="1" s="1"/>
  <c r="AM700" i="1"/>
  <c r="BF700" i="1"/>
  <c r="BO700" i="1" s="1"/>
  <c r="AM652" i="1"/>
  <c r="BF652" i="1"/>
  <c r="BO652" i="1" s="1"/>
  <c r="AM604" i="1"/>
  <c r="BF604" i="1"/>
  <c r="BO604" i="1" s="1"/>
  <c r="AM568" i="1"/>
  <c r="BF568" i="1"/>
  <c r="BO568" i="1" s="1"/>
  <c r="AM532" i="1"/>
  <c r="BF532" i="1"/>
  <c r="BO532" i="1" s="1"/>
  <c r="AM472" i="1"/>
  <c r="BF472" i="1"/>
  <c r="BO472" i="1" s="1"/>
  <c r="AM412" i="1"/>
  <c r="BF412" i="1"/>
  <c r="BO412" i="1" s="1"/>
  <c r="AM340" i="1"/>
  <c r="BF340" i="1"/>
  <c r="BO340" i="1" s="1"/>
  <c r="AM280" i="1"/>
  <c r="BF280" i="1"/>
  <c r="BO280" i="1" s="1"/>
  <c r="AM220" i="1"/>
  <c r="BF220" i="1"/>
  <c r="BO220" i="1" s="1"/>
  <c r="AM172" i="1"/>
  <c r="BF172" i="1"/>
  <c r="BO172" i="1" s="1"/>
  <c r="AM124" i="1"/>
  <c r="BF124" i="1"/>
  <c r="BO124" i="1" s="1"/>
  <c r="AM64" i="1"/>
  <c r="BF64" i="1"/>
  <c r="BO64" i="1" s="1"/>
  <c r="AM750" i="1"/>
  <c r="BF750" i="1"/>
  <c r="BO750" i="1" s="1"/>
  <c r="AM738" i="1"/>
  <c r="BF738" i="1"/>
  <c r="BO738" i="1" s="1"/>
  <c r="AM726" i="1"/>
  <c r="BF726" i="1"/>
  <c r="BO726" i="1" s="1"/>
  <c r="AM714" i="1"/>
  <c r="BF714" i="1"/>
  <c r="BO714" i="1" s="1"/>
  <c r="AM702" i="1"/>
  <c r="BF702" i="1"/>
  <c r="BO702" i="1" s="1"/>
  <c r="AM690" i="1"/>
  <c r="BF690" i="1"/>
  <c r="BO690" i="1" s="1"/>
  <c r="AM678" i="1"/>
  <c r="BF678" i="1"/>
  <c r="BO678" i="1" s="1"/>
  <c r="AM666" i="1"/>
  <c r="BF666" i="1"/>
  <c r="BO666" i="1" s="1"/>
  <c r="AM654" i="1"/>
  <c r="BF654" i="1"/>
  <c r="BO654" i="1" s="1"/>
  <c r="AM642" i="1"/>
  <c r="BF642" i="1"/>
  <c r="BO642" i="1" s="1"/>
  <c r="AM630" i="1"/>
  <c r="BF630" i="1"/>
  <c r="BO630" i="1" s="1"/>
  <c r="AM618" i="1"/>
  <c r="BF618" i="1"/>
  <c r="BO618" i="1" s="1"/>
  <c r="AM606" i="1"/>
  <c r="BF606" i="1"/>
  <c r="BO606" i="1" s="1"/>
  <c r="AM594" i="1"/>
  <c r="BF594" i="1"/>
  <c r="BO594" i="1" s="1"/>
  <c r="AM582" i="1"/>
  <c r="BF582" i="1"/>
  <c r="BO582" i="1" s="1"/>
  <c r="AM570" i="1"/>
  <c r="BF570" i="1"/>
  <c r="BO570" i="1" s="1"/>
  <c r="AM558" i="1"/>
  <c r="BF558" i="1"/>
  <c r="BO558" i="1" s="1"/>
  <c r="AM546" i="1"/>
  <c r="BF546" i="1"/>
  <c r="BO546" i="1" s="1"/>
  <c r="AM534" i="1"/>
  <c r="BF534" i="1"/>
  <c r="BO534" i="1" s="1"/>
  <c r="AM522" i="1"/>
  <c r="BF522" i="1"/>
  <c r="BO522" i="1" s="1"/>
  <c r="AM510" i="1"/>
  <c r="BF510" i="1"/>
  <c r="BO510" i="1" s="1"/>
  <c r="AM498" i="1"/>
  <c r="BF498" i="1"/>
  <c r="BO498" i="1" s="1"/>
  <c r="AM486" i="1"/>
  <c r="BF486" i="1"/>
  <c r="BO486" i="1" s="1"/>
  <c r="AM474" i="1"/>
  <c r="BF474" i="1"/>
  <c r="BO474" i="1" s="1"/>
  <c r="AM462" i="1"/>
  <c r="BF462" i="1"/>
  <c r="BO462" i="1" s="1"/>
  <c r="AM450" i="1"/>
  <c r="BF450" i="1"/>
  <c r="BO450" i="1" s="1"/>
  <c r="AM438" i="1"/>
  <c r="BF438" i="1"/>
  <c r="BO438" i="1" s="1"/>
  <c r="AM426" i="1"/>
  <c r="BF426" i="1"/>
  <c r="BO426" i="1" s="1"/>
  <c r="AM414" i="1"/>
  <c r="BF414" i="1"/>
  <c r="BO414" i="1" s="1"/>
  <c r="AM402" i="1"/>
  <c r="BF402" i="1"/>
  <c r="BO402" i="1" s="1"/>
  <c r="AM390" i="1"/>
  <c r="BF390" i="1"/>
  <c r="BO390" i="1" s="1"/>
  <c r="AM378" i="1"/>
  <c r="BF378" i="1"/>
  <c r="BO378" i="1" s="1"/>
  <c r="AM366" i="1"/>
  <c r="BF366" i="1"/>
  <c r="BO366" i="1" s="1"/>
  <c r="AM354" i="1"/>
  <c r="BF354" i="1"/>
  <c r="BO354" i="1" s="1"/>
  <c r="AM342" i="1"/>
  <c r="BF342" i="1"/>
  <c r="BO342" i="1" s="1"/>
  <c r="AM330" i="1"/>
  <c r="BF330" i="1"/>
  <c r="BO330" i="1" s="1"/>
  <c r="AM318" i="1"/>
  <c r="BF318" i="1"/>
  <c r="BO318" i="1" s="1"/>
  <c r="AM306" i="1"/>
  <c r="BF306" i="1"/>
  <c r="BO306" i="1" s="1"/>
  <c r="AM294" i="1"/>
  <c r="BF294" i="1"/>
  <c r="BO294" i="1" s="1"/>
  <c r="AM282" i="1"/>
  <c r="BF282" i="1"/>
  <c r="BO282" i="1" s="1"/>
  <c r="AM270" i="1"/>
  <c r="BF270" i="1"/>
  <c r="BO270" i="1" s="1"/>
  <c r="AM258" i="1"/>
  <c r="BF258" i="1"/>
  <c r="BO258" i="1" s="1"/>
  <c r="AM246" i="1"/>
  <c r="BF246" i="1"/>
  <c r="BO246" i="1" s="1"/>
  <c r="AM234" i="1"/>
  <c r="BF234" i="1"/>
  <c r="BO234" i="1" s="1"/>
  <c r="AM222" i="1"/>
  <c r="BF222" i="1"/>
  <c r="BO222" i="1" s="1"/>
  <c r="AM210" i="1"/>
  <c r="BF210" i="1"/>
  <c r="BO210" i="1" s="1"/>
  <c r="AM198" i="1"/>
  <c r="BF198" i="1"/>
  <c r="BO198" i="1" s="1"/>
  <c r="AM186" i="1"/>
  <c r="BF186" i="1"/>
  <c r="BO186" i="1" s="1"/>
  <c r="AM174" i="1"/>
  <c r="BF174" i="1"/>
  <c r="BO174" i="1" s="1"/>
  <c r="AM162" i="1"/>
  <c r="BF162" i="1"/>
  <c r="BO162" i="1" s="1"/>
  <c r="AM150" i="1"/>
  <c r="BF150" i="1"/>
  <c r="BO150" i="1" s="1"/>
  <c r="AM138" i="1"/>
  <c r="BF138" i="1"/>
  <c r="BO138" i="1" s="1"/>
  <c r="AM126" i="1"/>
  <c r="BF126" i="1"/>
  <c r="BO126" i="1" s="1"/>
  <c r="AM114" i="1"/>
  <c r="BF114" i="1"/>
  <c r="BO114" i="1" s="1"/>
  <c r="AM102" i="1"/>
  <c r="BF102" i="1"/>
  <c r="BO102" i="1" s="1"/>
  <c r="AM90" i="1"/>
  <c r="BF90" i="1"/>
  <c r="BO90" i="1" s="1"/>
  <c r="AM78" i="1"/>
  <c r="BF78" i="1"/>
  <c r="BO78" i="1" s="1"/>
  <c r="AM66" i="1"/>
  <c r="BF66" i="1"/>
  <c r="BO66" i="1" s="1"/>
  <c r="AM54" i="1"/>
  <c r="BF54" i="1"/>
  <c r="BO54" i="1" s="1"/>
  <c r="AM42" i="1"/>
  <c r="BF42" i="1"/>
  <c r="BO42" i="1" s="1"/>
  <c r="AM30" i="1"/>
  <c r="BF30" i="1"/>
  <c r="BO30" i="1" s="1"/>
  <c r="AM18" i="1"/>
  <c r="BF18" i="1"/>
  <c r="BO18" i="1" s="1"/>
  <c r="AM6" i="1"/>
  <c r="BF6" i="1"/>
  <c r="BO6" i="1" s="1"/>
  <c r="AM701" i="1"/>
  <c r="BF701" i="1"/>
  <c r="BO701" i="1" s="1"/>
  <c r="AM653" i="1"/>
  <c r="BF653" i="1"/>
  <c r="BO653" i="1" s="1"/>
  <c r="AM593" i="1"/>
  <c r="BF593" i="1"/>
  <c r="BO593" i="1" s="1"/>
  <c r="AM545" i="1"/>
  <c r="BF545" i="1"/>
  <c r="BO545" i="1" s="1"/>
  <c r="AM473" i="1"/>
  <c r="BF473" i="1"/>
  <c r="BO473" i="1" s="1"/>
  <c r="AM413" i="1"/>
  <c r="BF413" i="1"/>
  <c r="BO413" i="1" s="1"/>
  <c r="AM365" i="1"/>
  <c r="BF365" i="1"/>
  <c r="BO365" i="1" s="1"/>
  <c r="AM293" i="1"/>
  <c r="BF293" i="1"/>
  <c r="BO293" i="1" s="1"/>
  <c r="AM221" i="1"/>
  <c r="BF221" i="1"/>
  <c r="BO221" i="1" s="1"/>
  <c r="AM149" i="1"/>
  <c r="BF149" i="1"/>
  <c r="BO149" i="1" s="1"/>
  <c r="AM65" i="1"/>
  <c r="BF65" i="1"/>
  <c r="BO65" i="1" s="1"/>
  <c r="AM5" i="1"/>
  <c r="BF5" i="1"/>
  <c r="BO5" i="1" s="1"/>
  <c r="AM676" i="1"/>
  <c r="BF676" i="1"/>
  <c r="BO676" i="1" s="1"/>
  <c r="AM352" i="1"/>
  <c r="BF352" i="1"/>
  <c r="BO352" i="1" s="1"/>
  <c r="AM16" i="1"/>
  <c r="BF16" i="1"/>
  <c r="BO16" i="1" s="1"/>
  <c r="AM665" i="1"/>
  <c r="BF665" i="1"/>
  <c r="BO665" i="1" s="1"/>
  <c r="AM557" i="1"/>
  <c r="BF557" i="1"/>
  <c r="BO557" i="1" s="1"/>
  <c r="AM449" i="1"/>
  <c r="BF449" i="1"/>
  <c r="BO449" i="1" s="1"/>
  <c r="AM341" i="1"/>
  <c r="BF341" i="1"/>
  <c r="BO341" i="1" s="1"/>
  <c r="AM245" i="1"/>
  <c r="BF245" i="1"/>
  <c r="BO245" i="1" s="1"/>
  <c r="AM161" i="1"/>
  <c r="BF161" i="1"/>
  <c r="BO161" i="1" s="1"/>
  <c r="AM53" i="1"/>
  <c r="BF53" i="1"/>
  <c r="BO53" i="1" s="1"/>
  <c r="AM640" i="1"/>
  <c r="BF640" i="1"/>
  <c r="BO640" i="1" s="1"/>
  <c r="AM544" i="1"/>
  <c r="BF544" i="1"/>
  <c r="BO544" i="1" s="1"/>
  <c r="AM448" i="1"/>
  <c r="BF448" i="1"/>
  <c r="BO448" i="1" s="1"/>
  <c r="AM364" i="1"/>
  <c r="BF364" i="1"/>
  <c r="BO364" i="1" s="1"/>
  <c r="AM256" i="1"/>
  <c r="BF256" i="1"/>
  <c r="BO256" i="1" s="1"/>
  <c r="AM148" i="1"/>
  <c r="BF148" i="1"/>
  <c r="BO148" i="1" s="1"/>
  <c r="AM52" i="1"/>
  <c r="BF52" i="1"/>
  <c r="BO52" i="1" s="1"/>
  <c r="AM747" i="1"/>
  <c r="BF747" i="1"/>
  <c r="BO747" i="1" s="1"/>
  <c r="AM735" i="1"/>
  <c r="BF735" i="1"/>
  <c r="BO735" i="1" s="1"/>
  <c r="AM723" i="1"/>
  <c r="BF723" i="1"/>
  <c r="BO723" i="1" s="1"/>
  <c r="AM711" i="1"/>
  <c r="BF711" i="1"/>
  <c r="BO711" i="1" s="1"/>
  <c r="AM699" i="1"/>
  <c r="BF699" i="1"/>
  <c r="BO699" i="1" s="1"/>
  <c r="AM687" i="1"/>
  <c r="BF687" i="1"/>
  <c r="BO687" i="1" s="1"/>
  <c r="AM675" i="1"/>
  <c r="BF675" i="1"/>
  <c r="BO675" i="1" s="1"/>
  <c r="AM663" i="1"/>
  <c r="BF663" i="1"/>
  <c r="BO663" i="1" s="1"/>
  <c r="AM651" i="1"/>
  <c r="BF651" i="1"/>
  <c r="BO651" i="1" s="1"/>
  <c r="AM639" i="1"/>
  <c r="BF639" i="1"/>
  <c r="BO639" i="1" s="1"/>
  <c r="AM627" i="1"/>
  <c r="BF627" i="1"/>
  <c r="BO627" i="1" s="1"/>
  <c r="AM615" i="1"/>
  <c r="BF615" i="1"/>
  <c r="BO615" i="1" s="1"/>
  <c r="AM603" i="1"/>
  <c r="BF603" i="1"/>
  <c r="BO603" i="1" s="1"/>
  <c r="AM591" i="1"/>
  <c r="BF591" i="1"/>
  <c r="BO591" i="1" s="1"/>
  <c r="AM579" i="1"/>
  <c r="BF579" i="1"/>
  <c r="BO579" i="1" s="1"/>
  <c r="AM567" i="1"/>
  <c r="BF567" i="1"/>
  <c r="BO567" i="1" s="1"/>
  <c r="AM555" i="1"/>
  <c r="BF555" i="1"/>
  <c r="BO555" i="1" s="1"/>
  <c r="AM543" i="1"/>
  <c r="BF543" i="1"/>
  <c r="BO543" i="1" s="1"/>
  <c r="AM531" i="1"/>
  <c r="BF531" i="1"/>
  <c r="BO531" i="1" s="1"/>
  <c r="AM519" i="1"/>
  <c r="BF519" i="1"/>
  <c r="BO519" i="1" s="1"/>
  <c r="AM507" i="1"/>
  <c r="BF507" i="1"/>
  <c r="BO507" i="1" s="1"/>
  <c r="AM495" i="1"/>
  <c r="BF495" i="1"/>
  <c r="BO495" i="1" s="1"/>
  <c r="AM483" i="1"/>
  <c r="BF483" i="1"/>
  <c r="BO483" i="1" s="1"/>
  <c r="AM471" i="1"/>
  <c r="BF471" i="1"/>
  <c r="BO471" i="1" s="1"/>
  <c r="AM459" i="1"/>
  <c r="BF459" i="1"/>
  <c r="BO459" i="1" s="1"/>
  <c r="AM447" i="1"/>
  <c r="BF447" i="1"/>
  <c r="BO447" i="1" s="1"/>
  <c r="AM435" i="1"/>
  <c r="BF435" i="1"/>
  <c r="BO435" i="1" s="1"/>
  <c r="AM423" i="1"/>
  <c r="BF423" i="1"/>
  <c r="BO423" i="1" s="1"/>
  <c r="AM411" i="1"/>
  <c r="BF411" i="1"/>
  <c r="BO411" i="1" s="1"/>
  <c r="AM399" i="1"/>
  <c r="BF399" i="1"/>
  <c r="BO399" i="1" s="1"/>
  <c r="AM387" i="1"/>
  <c r="BF387" i="1"/>
  <c r="BO387" i="1" s="1"/>
  <c r="AM375" i="1"/>
  <c r="BF375" i="1"/>
  <c r="BO375" i="1" s="1"/>
  <c r="AM363" i="1"/>
  <c r="BF363" i="1"/>
  <c r="BO363" i="1" s="1"/>
  <c r="AM351" i="1"/>
  <c r="BF351" i="1"/>
  <c r="BO351" i="1" s="1"/>
  <c r="AM339" i="1"/>
  <c r="BF339" i="1"/>
  <c r="BO339" i="1" s="1"/>
  <c r="AM327" i="1"/>
  <c r="BF327" i="1"/>
  <c r="BO327" i="1" s="1"/>
  <c r="AM315" i="1"/>
  <c r="BF315" i="1"/>
  <c r="BO315" i="1" s="1"/>
  <c r="AM303" i="1"/>
  <c r="BF303" i="1"/>
  <c r="BO303" i="1" s="1"/>
  <c r="AM291" i="1"/>
  <c r="BF291" i="1"/>
  <c r="BO291" i="1" s="1"/>
  <c r="AM279" i="1"/>
  <c r="BF279" i="1"/>
  <c r="BO279" i="1" s="1"/>
  <c r="AM267" i="1"/>
  <c r="BF267" i="1"/>
  <c r="BO267" i="1" s="1"/>
  <c r="AM255" i="1"/>
  <c r="BF255" i="1"/>
  <c r="BO255" i="1" s="1"/>
  <c r="AM243" i="1"/>
  <c r="BF243" i="1"/>
  <c r="BO243" i="1" s="1"/>
  <c r="AM231" i="1"/>
  <c r="BF231" i="1"/>
  <c r="BO231" i="1" s="1"/>
  <c r="AM219" i="1"/>
  <c r="BF219" i="1"/>
  <c r="BO219" i="1" s="1"/>
  <c r="AM207" i="1"/>
  <c r="BF207" i="1"/>
  <c r="BO207" i="1" s="1"/>
  <c r="AM195" i="1"/>
  <c r="BF195" i="1"/>
  <c r="BO195" i="1" s="1"/>
  <c r="AM183" i="1"/>
  <c r="BF183" i="1"/>
  <c r="BO183" i="1" s="1"/>
  <c r="AM171" i="1"/>
  <c r="BF171" i="1"/>
  <c r="BO171" i="1" s="1"/>
  <c r="AM159" i="1"/>
  <c r="BF159" i="1"/>
  <c r="BO159" i="1" s="1"/>
  <c r="AM147" i="1"/>
  <c r="BF147" i="1"/>
  <c r="BO147" i="1" s="1"/>
  <c r="AM135" i="1"/>
  <c r="BF135" i="1"/>
  <c r="BO135" i="1" s="1"/>
  <c r="AM123" i="1"/>
  <c r="BF123" i="1"/>
  <c r="BO123" i="1" s="1"/>
  <c r="AM111" i="1"/>
  <c r="BF111" i="1"/>
  <c r="BO111" i="1" s="1"/>
  <c r="AM99" i="1"/>
  <c r="BF99" i="1"/>
  <c r="BO99" i="1" s="1"/>
  <c r="AM87" i="1"/>
  <c r="BF87" i="1"/>
  <c r="BO87" i="1" s="1"/>
  <c r="AM75" i="1"/>
  <c r="BF75" i="1"/>
  <c r="BO75" i="1" s="1"/>
  <c r="AM63" i="1"/>
  <c r="BF63" i="1"/>
  <c r="BO63" i="1" s="1"/>
  <c r="AM51" i="1"/>
  <c r="BF51" i="1"/>
  <c r="BO51" i="1" s="1"/>
  <c r="AM39" i="1"/>
  <c r="BF39" i="1"/>
  <c r="BO39" i="1" s="1"/>
  <c r="AM27" i="1"/>
  <c r="BF27" i="1"/>
  <c r="BO27" i="1" s="1"/>
  <c r="AM15" i="1"/>
  <c r="BF15" i="1"/>
  <c r="BO15" i="1" s="1"/>
  <c r="AM3" i="1"/>
  <c r="BF3" i="1"/>
  <c r="BO3" i="1" s="1"/>
  <c r="AM713" i="1"/>
  <c r="BF713" i="1"/>
  <c r="BO713" i="1" s="1"/>
  <c r="AM605" i="1"/>
  <c r="BF605" i="1"/>
  <c r="BO605" i="1" s="1"/>
  <c r="AM509" i="1"/>
  <c r="BF509" i="1"/>
  <c r="BO509" i="1" s="1"/>
  <c r="AM401" i="1"/>
  <c r="BF401" i="1"/>
  <c r="BO401" i="1" s="1"/>
  <c r="AM305" i="1"/>
  <c r="BF305" i="1"/>
  <c r="BO305" i="1" s="1"/>
  <c r="AM209" i="1"/>
  <c r="BF209" i="1"/>
  <c r="BO209" i="1" s="1"/>
  <c r="AM113" i="1"/>
  <c r="BF113" i="1"/>
  <c r="BO113" i="1" s="1"/>
  <c r="AM17" i="1"/>
  <c r="BF17" i="1"/>
  <c r="BO17" i="1" s="1"/>
  <c r="AM712" i="1"/>
  <c r="BF712" i="1"/>
  <c r="BO712" i="1" s="1"/>
  <c r="AM616" i="1"/>
  <c r="BF616" i="1"/>
  <c r="BO616" i="1" s="1"/>
  <c r="AM520" i="1"/>
  <c r="BF520" i="1"/>
  <c r="BO520" i="1" s="1"/>
  <c r="AM400" i="1"/>
  <c r="BF400" i="1"/>
  <c r="BO400" i="1" s="1"/>
  <c r="AM292" i="1"/>
  <c r="BF292" i="1"/>
  <c r="BO292" i="1" s="1"/>
  <c r="AM196" i="1"/>
  <c r="BF196" i="1"/>
  <c r="BO196" i="1" s="1"/>
  <c r="AM112" i="1"/>
  <c r="BF112" i="1"/>
  <c r="BO112" i="1" s="1"/>
  <c r="AM4" i="1"/>
  <c r="BF4" i="1"/>
  <c r="BO4" i="1" s="1"/>
  <c r="AM2" i="1"/>
  <c r="AM746" i="1"/>
  <c r="BF746" i="1"/>
  <c r="BO746" i="1" s="1"/>
  <c r="AM734" i="1"/>
  <c r="BF734" i="1"/>
  <c r="BO734" i="1" s="1"/>
  <c r="AM722" i="1"/>
  <c r="BF722" i="1"/>
  <c r="BO722" i="1" s="1"/>
  <c r="AM710" i="1"/>
  <c r="BF710" i="1"/>
  <c r="BO710" i="1" s="1"/>
  <c r="AM698" i="1"/>
  <c r="BF698" i="1"/>
  <c r="BO698" i="1" s="1"/>
  <c r="AM686" i="1"/>
  <c r="BF686" i="1"/>
  <c r="BO686" i="1" s="1"/>
  <c r="AM674" i="1"/>
  <c r="BF674" i="1"/>
  <c r="BO674" i="1" s="1"/>
  <c r="AM662" i="1"/>
  <c r="BF662" i="1"/>
  <c r="BO662" i="1" s="1"/>
  <c r="AM650" i="1"/>
  <c r="BF650" i="1"/>
  <c r="BO650" i="1" s="1"/>
  <c r="AM638" i="1"/>
  <c r="BF638" i="1"/>
  <c r="BO638" i="1" s="1"/>
  <c r="AM626" i="1"/>
  <c r="BF626" i="1"/>
  <c r="BO626" i="1" s="1"/>
  <c r="AM614" i="1"/>
  <c r="BF614" i="1"/>
  <c r="BO614" i="1" s="1"/>
  <c r="AM602" i="1"/>
  <c r="BF602" i="1"/>
  <c r="BO602" i="1" s="1"/>
  <c r="AM590" i="1"/>
  <c r="BF590" i="1"/>
  <c r="BO590" i="1" s="1"/>
  <c r="AM578" i="1"/>
  <c r="BF578" i="1"/>
  <c r="BO578" i="1" s="1"/>
  <c r="AM566" i="1"/>
  <c r="BF566" i="1"/>
  <c r="BO566" i="1" s="1"/>
  <c r="AM554" i="1"/>
  <c r="BF554" i="1"/>
  <c r="BO554" i="1" s="1"/>
  <c r="AM542" i="1"/>
  <c r="BF542" i="1"/>
  <c r="BO542" i="1" s="1"/>
  <c r="AM530" i="1"/>
  <c r="BF530" i="1"/>
  <c r="BO530" i="1" s="1"/>
  <c r="AM518" i="1"/>
  <c r="BF518" i="1"/>
  <c r="BO518" i="1" s="1"/>
  <c r="AM506" i="1"/>
  <c r="BF506" i="1"/>
  <c r="BO506" i="1" s="1"/>
  <c r="AM494" i="1"/>
  <c r="BF494" i="1"/>
  <c r="BO494" i="1" s="1"/>
  <c r="AM482" i="1"/>
  <c r="BF482" i="1"/>
  <c r="BO482" i="1" s="1"/>
  <c r="AM470" i="1"/>
  <c r="BF470" i="1"/>
  <c r="BO470" i="1" s="1"/>
  <c r="AM458" i="1"/>
  <c r="BF458" i="1"/>
  <c r="BO458" i="1" s="1"/>
  <c r="AM446" i="1"/>
  <c r="BF446" i="1"/>
  <c r="BO446" i="1" s="1"/>
  <c r="AM434" i="1"/>
  <c r="BF434" i="1"/>
  <c r="BO434" i="1" s="1"/>
  <c r="AM422" i="1"/>
  <c r="BF422" i="1"/>
  <c r="BO422" i="1" s="1"/>
  <c r="AM410" i="1"/>
  <c r="BF410" i="1"/>
  <c r="BO410" i="1" s="1"/>
  <c r="AM398" i="1"/>
  <c r="BF398" i="1"/>
  <c r="BO398" i="1" s="1"/>
  <c r="AM386" i="1"/>
  <c r="BF386" i="1"/>
  <c r="BO386" i="1" s="1"/>
  <c r="AM374" i="1"/>
  <c r="BF374" i="1"/>
  <c r="BO374" i="1" s="1"/>
  <c r="AM362" i="1"/>
  <c r="BF362" i="1"/>
  <c r="BO362" i="1" s="1"/>
  <c r="AM350" i="1"/>
  <c r="BF350" i="1"/>
  <c r="BO350" i="1" s="1"/>
  <c r="AM338" i="1"/>
  <c r="BF338" i="1"/>
  <c r="BO338" i="1" s="1"/>
  <c r="AM326" i="1"/>
  <c r="BF326" i="1"/>
  <c r="BO326" i="1" s="1"/>
  <c r="AM314" i="1"/>
  <c r="BF314" i="1"/>
  <c r="BO314" i="1" s="1"/>
  <c r="AM302" i="1"/>
  <c r="BF302" i="1"/>
  <c r="BO302" i="1" s="1"/>
  <c r="AM290" i="1"/>
  <c r="BF290" i="1"/>
  <c r="BO290" i="1" s="1"/>
  <c r="AM278" i="1"/>
  <c r="BF278" i="1"/>
  <c r="BO278" i="1" s="1"/>
  <c r="AM266" i="1"/>
  <c r="BF266" i="1"/>
  <c r="BO266" i="1" s="1"/>
  <c r="AM254" i="1"/>
  <c r="BF254" i="1"/>
  <c r="BO254" i="1" s="1"/>
  <c r="AM242" i="1"/>
  <c r="BF242" i="1"/>
  <c r="BO242" i="1" s="1"/>
  <c r="AM230" i="1"/>
  <c r="BF230" i="1"/>
  <c r="BO230" i="1" s="1"/>
  <c r="AM218" i="1"/>
  <c r="BF218" i="1"/>
  <c r="BO218" i="1" s="1"/>
  <c r="AM206" i="1"/>
  <c r="BF206" i="1"/>
  <c r="BO206" i="1" s="1"/>
  <c r="AM194" i="1"/>
  <c r="BF194" i="1"/>
  <c r="BO194" i="1" s="1"/>
  <c r="AM182" i="1"/>
  <c r="BF182" i="1"/>
  <c r="BO182" i="1" s="1"/>
  <c r="AM170" i="1"/>
  <c r="BF170" i="1"/>
  <c r="BO170" i="1" s="1"/>
  <c r="AM158" i="1"/>
  <c r="BF158" i="1"/>
  <c r="BO158" i="1" s="1"/>
  <c r="AM146" i="1"/>
  <c r="BF146" i="1"/>
  <c r="BO146" i="1" s="1"/>
  <c r="AM134" i="1"/>
  <c r="BF134" i="1"/>
  <c r="BO134" i="1" s="1"/>
  <c r="AM122" i="1"/>
  <c r="BF122" i="1"/>
  <c r="BO122" i="1" s="1"/>
  <c r="AM110" i="1"/>
  <c r="BF110" i="1"/>
  <c r="BO110" i="1" s="1"/>
  <c r="AM98" i="1"/>
  <c r="BF98" i="1"/>
  <c r="BO98" i="1" s="1"/>
  <c r="AM86" i="1"/>
  <c r="BF86" i="1"/>
  <c r="BO86" i="1" s="1"/>
  <c r="AM74" i="1"/>
  <c r="BF74" i="1"/>
  <c r="BO74" i="1" s="1"/>
  <c r="AM62" i="1"/>
  <c r="BF62" i="1"/>
  <c r="BO62" i="1" s="1"/>
  <c r="AM50" i="1"/>
  <c r="BF50" i="1"/>
  <c r="BO50" i="1" s="1"/>
  <c r="AM38" i="1"/>
  <c r="BF38" i="1"/>
  <c r="BO38" i="1" s="1"/>
  <c r="AM26" i="1"/>
  <c r="BF26" i="1"/>
  <c r="BO26" i="1" s="1"/>
  <c r="AM14" i="1"/>
  <c r="BF14" i="1"/>
  <c r="BO14" i="1" s="1"/>
  <c r="N730" i="1"/>
  <c r="AM725" i="1"/>
  <c r="BF725" i="1"/>
  <c r="BO725" i="1" s="1"/>
  <c r="AM533" i="1"/>
  <c r="BF533" i="1"/>
  <c r="BO533" i="1" s="1"/>
  <c r="AM353" i="1"/>
  <c r="BF353" i="1"/>
  <c r="BO353" i="1" s="1"/>
  <c r="AM173" i="1"/>
  <c r="BF173" i="1"/>
  <c r="BO173" i="1" s="1"/>
  <c r="AM664" i="1"/>
  <c r="BF664" i="1"/>
  <c r="BO664" i="1" s="1"/>
  <c r="AM496" i="1"/>
  <c r="BF496" i="1"/>
  <c r="BO496" i="1" s="1"/>
  <c r="AM328" i="1"/>
  <c r="BF328" i="1"/>
  <c r="BO328" i="1" s="1"/>
  <c r="AM184" i="1"/>
  <c r="BF184" i="1"/>
  <c r="BO184" i="1" s="1"/>
  <c r="AM40" i="1"/>
  <c r="BF40" i="1"/>
  <c r="BO40" i="1" s="1"/>
  <c r="AM757" i="1"/>
  <c r="BF757" i="1"/>
  <c r="BO757" i="1" s="1"/>
  <c r="AM745" i="1"/>
  <c r="BF745" i="1"/>
  <c r="BO745" i="1" s="1"/>
  <c r="AM733" i="1"/>
  <c r="BF733" i="1"/>
  <c r="BO733" i="1" s="1"/>
  <c r="AM721" i="1"/>
  <c r="BF721" i="1"/>
  <c r="BO721" i="1" s="1"/>
  <c r="AM709" i="1"/>
  <c r="BF709" i="1"/>
  <c r="BO709" i="1" s="1"/>
  <c r="AM697" i="1"/>
  <c r="BF697" i="1"/>
  <c r="BO697" i="1" s="1"/>
  <c r="AM685" i="1"/>
  <c r="BF685" i="1"/>
  <c r="BO685" i="1" s="1"/>
  <c r="AM673" i="1"/>
  <c r="BF673" i="1"/>
  <c r="BO673" i="1" s="1"/>
  <c r="AM661" i="1"/>
  <c r="BF661" i="1"/>
  <c r="BO661" i="1" s="1"/>
  <c r="AM649" i="1"/>
  <c r="BF649" i="1"/>
  <c r="BO649" i="1" s="1"/>
  <c r="AM637" i="1"/>
  <c r="BF637" i="1"/>
  <c r="BO637" i="1" s="1"/>
  <c r="AM625" i="1"/>
  <c r="BF625" i="1"/>
  <c r="BO625" i="1" s="1"/>
  <c r="AM613" i="1"/>
  <c r="BF613" i="1"/>
  <c r="BO613" i="1" s="1"/>
  <c r="AM601" i="1"/>
  <c r="BF601" i="1"/>
  <c r="BO601" i="1" s="1"/>
  <c r="AM589" i="1"/>
  <c r="BF589" i="1"/>
  <c r="BO589" i="1" s="1"/>
  <c r="AM577" i="1"/>
  <c r="BF577" i="1"/>
  <c r="BO577" i="1" s="1"/>
  <c r="AM565" i="1"/>
  <c r="BF565" i="1"/>
  <c r="BO565" i="1" s="1"/>
  <c r="AM553" i="1"/>
  <c r="BF553" i="1"/>
  <c r="BO553" i="1" s="1"/>
  <c r="AM541" i="1"/>
  <c r="BF541" i="1"/>
  <c r="BO541" i="1" s="1"/>
  <c r="AM529" i="1"/>
  <c r="BF529" i="1"/>
  <c r="BO529" i="1" s="1"/>
  <c r="AM517" i="1"/>
  <c r="BF517" i="1"/>
  <c r="BO517" i="1" s="1"/>
  <c r="AM505" i="1"/>
  <c r="BF505" i="1"/>
  <c r="BO505" i="1" s="1"/>
  <c r="AM493" i="1"/>
  <c r="BF493" i="1"/>
  <c r="BO493" i="1" s="1"/>
  <c r="AM481" i="1"/>
  <c r="BF481" i="1"/>
  <c r="BO481" i="1" s="1"/>
  <c r="AM469" i="1"/>
  <c r="BF469" i="1"/>
  <c r="BO469" i="1" s="1"/>
  <c r="AM457" i="1"/>
  <c r="BF457" i="1"/>
  <c r="BO457" i="1" s="1"/>
  <c r="AM445" i="1"/>
  <c r="BF445" i="1"/>
  <c r="BO445" i="1" s="1"/>
  <c r="AM433" i="1"/>
  <c r="BF433" i="1"/>
  <c r="BO433" i="1" s="1"/>
  <c r="AM421" i="1"/>
  <c r="BF421" i="1"/>
  <c r="BO421" i="1" s="1"/>
  <c r="AM409" i="1"/>
  <c r="BF409" i="1"/>
  <c r="BO409" i="1" s="1"/>
  <c r="AM397" i="1"/>
  <c r="BF397" i="1"/>
  <c r="BO397" i="1" s="1"/>
  <c r="AM385" i="1"/>
  <c r="BF385" i="1"/>
  <c r="BO385" i="1" s="1"/>
  <c r="AM373" i="1"/>
  <c r="BF373" i="1"/>
  <c r="BO373" i="1" s="1"/>
  <c r="AM361" i="1"/>
  <c r="BF361" i="1"/>
  <c r="BO361" i="1" s="1"/>
  <c r="AM349" i="1"/>
  <c r="BF349" i="1"/>
  <c r="BO349" i="1" s="1"/>
  <c r="AM337" i="1"/>
  <c r="BF337" i="1"/>
  <c r="BO337" i="1" s="1"/>
  <c r="AM325" i="1"/>
  <c r="BF325" i="1"/>
  <c r="BO325" i="1" s="1"/>
  <c r="AM313" i="1"/>
  <c r="BF313" i="1"/>
  <c r="BO313" i="1" s="1"/>
  <c r="AM301" i="1"/>
  <c r="BF301" i="1"/>
  <c r="BO301" i="1" s="1"/>
  <c r="AM289" i="1"/>
  <c r="BF289" i="1"/>
  <c r="BO289" i="1" s="1"/>
  <c r="AM277" i="1"/>
  <c r="BF277" i="1"/>
  <c r="BO277" i="1" s="1"/>
  <c r="AM265" i="1"/>
  <c r="BF265" i="1"/>
  <c r="BO265" i="1" s="1"/>
  <c r="AM253" i="1"/>
  <c r="BF253" i="1"/>
  <c r="BO253" i="1" s="1"/>
  <c r="AM241" i="1"/>
  <c r="BF241" i="1"/>
  <c r="BO241" i="1" s="1"/>
  <c r="AM229" i="1"/>
  <c r="BF229" i="1"/>
  <c r="BO229" i="1" s="1"/>
  <c r="AM217" i="1"/>
  <c r="BF217" i="1"/>
  <c r="BO217" i="1" s="1"/>
  <c r="AM205" i="1"/>
  <c r="BF205" i="1"/>
  <c r="BO205" i="1" s="1"/>
  <c r="AM193" i="1"/>
  <c r="BF193" i="1"/>
  <c r="BO193" i="1" s="1"/>
  <c r="AM181" i="1"/>
  <c r="BF181" i="1"/>
  <c r="BO181" i="1" s="1"/>
  <c r="AM169" i="1"/>
  <c r="BF169" i="1"/>
  <c r="BO169" i="1" s="1"/>
  <c r="AM157" i="1"/>
  <c r="BF157" i="1"/>
  <c r="BO157" i="1" s="1"/>
  <c r="AM145" i="1"/>
  <c r="BF145" i="1"/>
  <c r="BO145" i="1" s="1"/>
  <c r="AM133" i="1"/>
  <c r="BF133" i="1"/>
  <c r="BO133" i="1" s="1"/>
  <c r="AM121" i="1"/>
  <c r="BF121" i="1"/>
  <c r="BO121" i="1" s="1"/>
  <c r="AM109" i="1"/>
  <c r="BF109" i="1"/>
  <c r="BO109" i="1" s="1"/>
  <c r="AM97" i="1"/>
  <c r="BF97" i="1"/>
  <c r="BO97" i="1" s="1"/>
  <c r="AM85" i="1"/>
  <c r="BF85" i="1"/>
  <c r="BO85" i="1" s="1"/>
  <c r="AM73" i="1"/>
  <c r="BF73" i="1"/>
  <c r="BO73" i="1" s="1"/>
  <c r="AM61" i="1"/>
  <c r="BF61" i="1"/>
  <c r="BO61" i="1" s="1"/>
  <c r="AM49" i="1"/>
  <c r="BF49" i="1"/>
  <c r="BO49" i="1" s="1"/>
  <c r="AM37" i="1"/>
  <c r="BF37" i="1"/>
  <c r="BO37" i="1" s="1"/>
  <c r="AM25" i="1"/>
  <c r="BF25" i="1"/>
  <c r="BO25" i="1" s="1"/>
  <c r="AM13" i="1"/>
  <c r="BF13" i="1"/>
  <c r="BO13" i="1" s="1"/>
  <c r="N598" i="1"/>
  <c r="AM484" i="1"/>
  <c r="BF484" i="1"/>
  <c r="BO484" i="1" s="1"/>
  <c r="AM232" i="1"/>
  <c r="BF232" i="1"/>
  <c r="BO232" i="1" s="1"/>
  <c r="AM756" i="1"/>
  <c r="BF756" i="1"/>
  <c r="BO756" i="1" s="1"/>
  <c r="AM744" i="1"/>
  <c r="BF744" i="1"/>
  <c r="BO744" i="1" s="1"/>
  <c r="AM732" i="1"/>
  <c r="BF732" i="1"/>
  <c r="BO732" i="1" s="1"/>
  <c r="AM720" i="1"/>
  <c r="BF720" i="1"/>
  <c r="BO720" i="1" s="1"/>
  <c r="AM708" i="1"/>
  <c r="BF708" i="1"/>
  <c r="BO708" i="1" s="1"/>
  <c r="AM696" i="1"/>
  <c r="BF696" i="1"/>
  <c r="BO696" i="1" s="1"/>
  <c r="AM684" i="1"/>
  <c r="BF684" i="1"/>
  <c r="BO684" i="1" s="1"/>
  <c r="AM672" i="1"/>
  <c r="BF672" i="1"/>
  <c r="BO672" i="1" s="1"/>
  <c r="AM660" i="1"/>
  <c r="BF660" i="1"/>
  <c r="BO660" i="1" s="1"/>
  <c r="AM648" i="1"/>
  <c r="BF648" i="1"/>
  <c r="BO648" i="1" s="1"/>
  <c r="AM636" i="1"/>
  <c r="BF636" i="1"/>
  <c r="BO636" i="1" s="1"/>
  <c r="AM624" i="1"/>
  <c r="BF624" i="1"/>
  <c r="BO624" i="1" s="1"/>
  <c r="AM612" i="1"/>
  <c r="BF612" i="1"/>
  <c r="BO612" i="1" s="1"/>
  <c r="AM600" i="1"/>
  <c r="BF600" i="1"/>
  <c r="BO600" i="1" s="1"/>
  <c r="AM588" i="1"/>
  <c r="BF588" i="1"/>
  <c r="BO588" i="1" s="1"/>
  <c r="AM576" i="1"/>
  <c r="BF576" i="1"/>
  <c r="BO576" i="1" s="1"/>
  <c r="AM564" i="1"/>
  <c r="BF564" i="1"/>
  <c r="BO564" i="1" s="1"/>
  <c r="AM552" i="1"/>
  <c r="BF552" i="1"/>
  <c r="BO552" i="1" s="1"/>
  <c r="AM540" i="1"/>
  <c r="BF540" i="1"/>
  <c r="BO540" i="1" s="1"/>
  <c r="AM528" i="1"/>
  <c r="BF528" i="1"/>
  <c r="BO528" i="1" s="1"/>
  <c r="AM516" i="1"/>
  <c r="BF516" i="1"/>
  <c r="BO516" i="1" s="1"/>
  <c r="AM504" i="1"/>
  <c r="BF504" i="1"/>
  <c r="BO504" i="1" s="1"/>
  <c r="AM492" i="1"/>
  <c r="BF492" i="1"/>
  <c r="BO492" i="1" s="1"/>
  <c r="AM480" i="1"/>
  <c r="BF480" i="1"/>
  <c r="BO480" i="1" s="1"/>
  <c r="AM468" i="1"/>
  <c r="BF468" i="1"/>
  <c r="BO468" i="1" s="1"/>
  <c r="AM456" i="1"/>
  <c r="BF456" i="1"/>
  <c r="BO456" i="1" s="1"/>
  <c r="AM444" i="1"/>
  <c r="BF444" i="1"/>
  <c r="BO444" i="1" s="1"/>
  <c r="AM432" i="1"/>
  <c r="BF432" i="1"/>
  <c r="BO432" i="1" s="1"/>
  <c r="AM420" i="1"/>
  <c r="BF420" i="1"/>
  <c r="BO420" i="1" s="1"/>
  <c r="AM408" i="1"/>
  <c r="BF408" i="1"/>
  <c r="BO408" i="1" s="1"/>
  <c r="AM396" i="1"/>
  <c r="BF396" i="1"/>
  <c r="BO396" i="1" s="1"/>
  <c r="AM384" i="1"/>
  <c r="BF384" i="1"/>
  <c r="BO384" i="1" s="1"/>
  <c r="AM372" i="1"/>
  <c r="BF372" i="1"/>
  <c r="BO372" i="1" s="1"/>
  <c r="AM360" i="1"/>
  <c r="BF360" i="1"/>
  <c r="BO360" i="1" s="1"/>
  <c r="AM348" i="1"/>
  <c r="BF348" i="1"/>
  <c r="BO348" i="1" s="1"/>
  <c r="AM336" i="1"/>
  <c r="BF336" i="1"/>
  <c r="BO336" i="1" s="1"/>
  <c r="AM324" i="1"/>
  <c r="BF324" i="1"/>
  <c r="BO324" i="1" s="1"/>
  <c r="AM312" i="1"/>
  <c r="BF312" i="1"/>
  <c r="BO312" i="1" s="1"/>
  <c r="AM300" i="1"/>
  <c r="BF300" i="1"/>
  <c r="BO300" i="1" s="1"/>
  <c r="AM288" i="1"/>
  <c r="BF288" i="1"/>
  <c r="BO288" i="1" s="1"/>
  <c r="AM276" i="1"/>
  <c r="BF276" i="1"/>
  <c r="BO276" i="1" s="1"/>
  <c r="AM264" i="1"/>
  <c r="BF264" i="1"/>
  <c r="BO264" i="1" s="1"/>
  <c r="AM252" i="1"/>
  <c r="BF252" i="1"/>
  <c r="BO252" i="1" s="1"/>
  <c r="AM240" i="1"/>
  <c r="BF240" i="1"/>
  <c r="BO240" i="1" s="1"/>
  <c r="AM228" i="1"/>
  <c r="BF228" i="1"/>
  <c r="BO228" i="1" s="1"/>
  <c r="AM216" i="1"/>
  <c r="BF216" i="1"/>
  <c r="BO216" i="1" s="1"/>
  <c r="AM204" i="1"/>
  <c r="BF204" i="1"/>
  <c r="BO204" i="1" s="1"/>
  <c r="AM192" i="1"/>
  <c r="BF192" i="1"/>
  <c r="BO192" i="1" s="1"/>
  <c r="AM180" i="1"/>
  <c r="BF180" i="1"/>
  <c r="BO180" i="1" s="1"/>
  <c r="AM168" i="1"/>
  <c r="BF168" i="1"/>
  <c r="BO168" i="1" s="1"/>
  <c r="AM156" i="1"/>
  <c r="BF156" i="1"/>
  <c r="BO156" i="1" s="1"/>
  <c r="AM144" i="1"/>
  <c r="BF144" i="1"/>
  <c r="BO144" i="1" s="1"/>
  <c r="AM132" i="1"/>
  <c r="BF132" i="1"/>
  <c r="BO132" i="1" s="1"/>
  <c r="AM120" i="1"/>
  <c r="BF120" i="1"/>
  <c r="BO120" i="1" s="1"/>
  <c r="AM108" i="1"/>
  <c r="BF108" i="1"/>
  <c r="BO108" i="1" s="1"/>
  <c r="AM96" i="1"/>
  <c r="BF96" i="1"/>
  <c r="BO96" i="1" s="1"/>
  <c r="AM84" i="1"/>
  <c r="BF84" i="1"/>
  <c r="BO84" i="1" s="1"/>
  <c r="AM72" i="1"/>
  <c r="BF72" i="1"/>
  <c r="BO72" i="1" s="1"/>
  <c r="AM60" i="1"/>
  <c r="BF60" i="1"/>
  <c r="BO60" i="1" s="1"/>
  <c r="AM48" i="1"/>
  <c r="BF48" i="1"/>
  <c r="BO48" i="1" s="1"/>
  <c r="AM36" i="1"/>
  <c r="BF36" i="1"/>
  <c r="BO36" i="1" s="1"/>
  <c r="AM24" i="1"/>
  <c r="BF24" i="1"/>
  <c r="BO24" i="1" s="1"/>
  <c r="AM12" i="1"/>
  <c r="BF12" i="1"/>
  <c r="BO12" i="1" s="1"/>
  <c r="N538" i="1"/>
  <c r="AM641" i="1"/>
  <c r="BF641" i="1"/>
  <c r="BO641" i="1" s="1"/>
  <c r="AM461" i="1"/>
  <c r="BF461" i="1"/>
  <c r="BO461" i="1" s="1"/>
  <c r="AM269" i="1"/>
  <c r="BF269" i="1"/>
  <c r="BO269" i="1" s="1"/>
  <c r="AM101" i="1"/>
  <c r="BF101" i="1"/>
  <c r="BO101" i="1" s="1"/>
  <c r="AM736" i="1"/>
  <c r="BF736" i="1"/>
  <c r="BO736" i="1" s="1"/>
  <c r="AM580" i="1"/>
  <c r="BF580" i="1"/>
  <c r="BO580" i="1" s="1"/>
  <c r="AM424" i="1"/>
  <c r="BF424" i="1"/>
  <c r="BO424" i="1" s="1"/>
  <c r="AM244" i="1"/>
  <c r="BF244" i="1"/>
  <c r="BO244" i="1" s="1"/>
  <c r="AM88" i="1"/>
  <c r="BF88" i="1"/>
  <c r="BO88" i="1" s="1"/>
  <c r="AM755" i="1"/>
  <c r="BF755" i="1"/>
  <c r="BO755" i="1" s="1"/>
  <c r="AM743" i="1"/>
  <c r="BF743" i="1"/>
  <c r="BO743" i="1" s="1"/>
  <c r="AM731" i="1"/>
  <c r="BF731" i="1"/>
  <c r="BO731" i="1" s="1"/>
  <c r="AM719" i="1"/>
  <c r="BF719" i="1"/>
  <c r="BO719" i="1" s="1"/>
  <c r="AM707" i="1"/>
  <c r="BF707" i="1"/>
  <c r="BO707" i="1" s="1"/>
  <c r="AM695" i="1"/>
  <c r="BF695" i="1"/>
  <c r="BO695" i="1" s="1"/>
  <c r="AM683" i="1"/>
  <c r="BF683" i="1"/>
  <c r="BO683" i="1" s="1"/>
  <c r="AM671" i="1"/>
  <c r="BF671" i="1"/>
  <c r="BO671" i="1" s="1"/>
  <c r="AM659" i="1"/>
  <c r="BF659" i="1"/>
  <c r="BO659" i="1" s="1"/>
  <c r="AM647" i="1"/>
  <c r="BF647" i="1"/>
  <c r="BO647" i="1" s="1"/>
  <c r="AM635" i="1"/>
  <c r="BF635" i="1"/>
  <c r="BO635" i="1" s="1"/>
  <c r="AM623" i="1"/>
  <c r="BF623" i="1"/>
  <c r="BO623" i="1" s="1"/>
  <c r="AM611" i="1"/>
  <c r="BF611" i="1"/>
  <c r="BO611" i="1" s="1"/>
  <c r="AM599" i="1"/>
  <c r="BF599" i="1"/>
  <c r="BO599" i="1" s="1"/>
  <c r="AM587" i="1"/>
  <c r="BF587" i="1"/>
  <c r="BO587" i="1" s="1"/>
  <c r="AM575" i="1"/>
  <c r="BF575" i="1"/>
  <c r="BO575" i="1" s="1"/>
  <c r="AM563" i="1"/>
  <c r="BF563" i="1"/>
  <c r="BO563" i="1" s="1"/>
  <c r="AM551" i="1"/>
  <c r="BF551" i="1"/>
  <c r="BO551" i="1" s="1"/>
  <c r="AM539" i="1"/>
  <c r="BF539" i="1"/>
  <c r="BO539" i="1" s="1"/>
  <c r="AM527" i="1"/>
  <c r="BF527" i="1"/>
  <c r="BO527" i="1" s="1"/>
  <c r="AM515" i="1"/>
  <c r="BF515" i="1"/>
  <c r="BO515" i="1" s="1"/>
  <c r="AM503" i="1"/>
  <c r="BF503" i="1"/>
  <c r="BO503" i="1" s="1"/>
  <c r="AM491" i="1"/>
  <c r="BF491" i="1"/>
  <c r="BO491" i="1" s="1"/>
  <c r="AM479" i="1"/>
  <c r="BF479" i="1"/>
  <c r="BO479" i="1" s="1"/>
  <c r="AM467" i="1"/>
  <c r="BF467" i="1"/>
  <c r="BO467" i="1" s="1"/>
  <c r="AM455" i="1"/>
  <c r="BF455" i="1"/>
  <c r="BO455" i="1" s="1"/>
  <c r="AM443" i="1"/>
  <c r="BF443" i="1"/>
  <c r="BO443" i="1" s="1"/>
  <c r="AM431" i="1"/>
  <c r="BF431" i="1"/>
  <c r="BO431" i="1" s="1"/>
  <c r="AM419" i="1"/>
  <c r="BF419" i="1"/>
  <c r="BO419" i="1" s="1"/>
  <c r="AM407" i="1"/>
  <c r="BF407" i="1"/>
  <c r="BO407" i="1" s="1"/>
  <c r="AM395" i="1"/>
  <c r="BF395" i="1"/>
  <c r="BO395" i="1" s="1"/>
  <c r="AM383" i="1"/>
  <c r="BF383" i="1"/>
  <c r="BO383" i="1" s="1"/>
  <c r="AM371" i="1"/>
  <c r="BF371" i="1"/>
  <c r="BO371" i="1" s="1"/>
  <c r="AM359" i="1"/>
  <c r="BF359" i="1"/>
  <c r="BO359" i="1" s="1"/>
  <c r="AM347" i="1"/>
  <c r="BF347" i="1"/>
  <c r="BO347" i="1" s="1"/>
  <c r="AM335" i="1"/>
  <c r="BF335" i="1"/>
  <c r="BO335" i="1" s="1"/>
  <c r="AM323" i="1"/>
  <c r="BF323" i="1"/>
  <c r="BO323" i="1" s="1"/>
  <c r="AM311" i="1"/>
  <c r="BF311" i="1"/>
  <c r="BO311" i="1" s="1"/>
  <c r="AM299" i="1"/>
  <c r="BF299" i="1"/>
  <c r="BO299" i="1" s="1"/>
  <c r="AM287" i="1"/>
  <c r="BF287" i="1"/>
  <c r="BO287" i="1" s="1"/>
  <c r="AM275" i="1"/>
  <c r="BF275" i="1"/>
  <c r="BO275" i="1" s="1"/>
  <c r="AM263" i="1"/>
  <c r="BF263" i="1"/>
  <c r="BO263" i="1" s="1"/>
  <c r="AM251" i="1"/>
  <c r="BF251" i="1"/>
  <c r="BO251" i="1" s="1"/>
  <c r="AM239" i="1"/>
  <c r="BF239" i="1"/>
  <c r="BO239" i="1" s="1"/>
  <c r="AM227" i="1"/>
  <c r="BF227" i="1"/>
  <c r="BO227" i="1" s="1"/>
  <c r="AM215" i="1"/>
  <c r="BF215" i="1"/>
  <c r="BO215" i="1" s="1"/>
  <c r="AM203" i="1"/>
  <c r="BF203" i="1"/>
  <c r="BO203" i="1" s="1"/>
  <c r="AM191" i="1"/>
  <c r="BF191" i="1"/>
  <c r="BO191" i="1" s="1"/>
  <c r="AM179" i="1"/>
  <c r="BF179" i="1"/>
  <c r="BO179" i="1" s="1"/>
  <c r="AM167" i="1"/>
  <c r="BF167" i="1"/>
  <c r="BO167" i="1" s="1"/>
  <c r="AM155" i="1"/>
  <c r="BF155" i="1"/>
  <c r="BO155" i="1" s="1"/>
  <c r="AM143" i="1"/>
  <c r="BF143" i="1"/>
  <c r="BO143" i="1" s="1"/>
  <c r="AM131" i="1"/>
  <c r="BF131" i="1"/>
  <c r="BO131" i="1" s="1"/>
  <c r="AM119" i="1"/>
  <c r="BF119" i="1"/>
  <c r="BO119" i="1" s="1"/>
  <c r="AM107" i="1"/>
  <c r="BF107" i="1"/>
  <c r="BO107" i="1" s="1"/>
  <c r="AM95" i="1"/>
  <c r="BF95" i="1"/>
  <c r="BO95" i="1" s="1"/>
  <c r="AM83" i="1"/>
  <c r="BF83" i="1"/>
  <c r="BO83" i="1" s="1"/>
  <c r="AM71" i="1"/>
  <c r="BF71" i="1"/>
  <c r="BO71" i="1" s="1"/>
  <c r="AM59" i="1"/>
  <c r="BF59" i="1"/>
  <c r="BO59" i="1" s="1"/>
  <c r="AM47" i="1"/>
  <c r="BF47" i="1"/>
  <c r="BO47" i="1" s="1"/>
  <c r="AM35" i="1"/>
  <c r="BF35" i="1"/>
  <c r="BO35" i="1" s="1"/>
  <c r="AM23" i="1"/>
  <c r="BF23" i="1"/>
  <c r="BO23" i="1" s="1"/>
  <c r="AM11" i="1"/>
  <c r="BF11" i="1"/>
  <c r="BO11" i="1" s="1"/>
  <c r="N406" i="1"/>
  <c r="AM749" i="1"/>
  <c r="BF749" i="1"/>
  <c r="BO749" i="1" s="1"/>
  <c r="AM677" i="1"/>
  <c r="BF677" i="1"/>
  <c r="BO677" i="1" s="1"/>
  <c r="AM617" i="1"/>
  <c r="BF617" i="1"/>
  <c r="BO617" i="1" s="1"/>
  <c r="AM569" i="1"/>
  <c r="BF569" i="1"/>
  <c r="BO569" i="1" s="1"/>
  <c r="AM497" i="1"/>
  <c r="BF497" i="1"/>
  <c r="BO497" i="1" s="1"/>
  <c r="AM437" i="1"/>
  <c r="BF437" i="1"/>
  <c r="BO437" i="1" s="1"/>
  <c r="AM377" i="1"/>
  <c r="BF377" i="1"/>
  <c r="BO377" i="1" s="1"/>
  <c r="AM317" i="1"/>
  <c r="BF317" i="1"/>
  <c r="BO317" i="1" s="1"/>
  <c r="AM257" i="1"/>
  <c r="BF257" i="1"/>
  <c r="BO257" i="1" s="1"/>
  <c r="AM197" i="1"/>
  <c r="BF197" i="1"/>
  <c r="BO197" i="1" s="1"/>
  <c r="AM137" i="1"/>
  <c r="BF137" i="1"/>
  <c r="BO137" i="1" s="1"/>
  <c r="AM89" i="1"/>
  <c r="BF89" i="1"/>
  <c r="BO89" i="1" s="1"/>
  <c r="AM41" i="1"/>
  <c r="BF41" i="1"/>
  <c r="BO41" i="1" s="1"/>
  <c r="AM460" i="1"/>
  <c r="BF460" i="1"/>
  <c r="BO460" i="1" s="1"/>
  <c r="AM136" i="1"/>
  <c r="BF136" i="1"/>
  <c r="BO136" i="1" s="1"/>
  <c r="AM754" i="1"/>
  <c r="BF754" i="1"/>
  <c r="BO754" i="1" s="1"/>
  <c r="AM742" i="1"/>
  <c r="BF742" i="1"/>
  <c r="BO742" i="1" s="1"/>
  <c r="AM730" i="1"/>
  <c r="BF730" i="1"/>
  <c r="BO730" i="1" s="1"/>
  <c r="AM718" i="1"/>
  <c r="BF718" i="1"/>
  <c r="BO718" i="1" s="1"/>
  <c r="AM706" i="1"/>
  <c r="BF706" i="1"/>
  <c r="BO706" i="1" s="1"/>
  <c r="AM694" i="1"/>
  <c r="BF694" i="1"/>
  <c r="BO694" i="1" s="1"/>
  <c r="AM682" i="1"/>
  <c r="BF682" i="1"/>
  <c r="BO682" i="1" s="1"/>
  <c r="AM670" i="1"/>
  <c r="BF670" i="1"/>
  <c r="BO670" i="1" s="1"/>
  <c r="AM658" i="1"/>
  <c r="BF658" i="1"/>
  <c r="BO658" i="1" s="1"/>
  <c r="AM646" i="1"/>
  <c r="BF646" i="1"/>
  <c r="BO646" i="1" s="1"/>
  <c r="AM634" i="1"/>
  <c r="BF634" i="1"/>
  <c r="BO634" i="1" s="1"/>
  <c r="AM622" i="1"/>
  <c r="BF622" i="1"/>
  <c r="BO622" i="1" s="1"/>
  <c r="AM610" i="1"/>
  <c r="BF610" i="1"/>
  <c r="BO610" i="1" s="1"/>
  <c r="AM598" i="1"/>
  <c r="BF598" i="1"/>
  <c r="BO598" i="1" s="1"/>
  <c r="AM586" i="1"/>
  <c r="BF586" i="1"/>
  <c r="BO586" i="1" s="1"/>
  <c r="AM574" i="1"/>
  <c r="BF574" i="1"/>
  <c r="BO574" i="1" s="1"/>
  <c r="AM562" i="1"/>
  <c r="BF562" i="1"/>
  <c r="BO562" i="1" s="1"/>
  <c r="AM550" i="1"/>
  <c r="BF550" i="1"/>
  <c r="BO550" i="1" s="1"/>
  <c r="AM538" i="1"/>
  <c r="BF538" i="1"/>
  <c r="BO538" i="1" s="1"/>
  <c r="AM526" i="1"/>
  <c r="BF526" i="1"/>
  <c r="BO526" i="1" s="1"/>
  <c r="AM514" i="1"/>
  <c r="BF514" i="1"/>
  <c r="BO514" i="1" s="1"/>
  <c r="AM502" i="1"/>
  <c r="BF502" i="1"/>
  <c r="BO502" i="1" s="1"/>
  <c r="AM490" i="1"/>
  <c r="BF490" i="1"/>
  <c r="BO490" i="1" s="1"/>
  <c r="AM478" i="1"/>
  <c r="BF478" i="1"/>
  <c r="BO478" i="1" s="1"/>
  <c r="AM466" i="1"/>
  <c r="BF466" i="1"/>
  <c r="BO466" i="1" s="1"/>
  <c r="AM454" i="1"/>
  <c r="BF454" i="1"/>
  <c r="BO454" i="1" s="1"/>
  <c r="AM442" i="1"/>
  <c r="BF442" i="1"/>
  <c r="BO442" i="1" s="1"/>
  <c r="AM430" i="1"/>
  <c r="BF430" i="1"/>
  <c r="BO430" i="1" s="1"/>
  <c r="AM418" i="1"/>
  <c r="BF418" i="1"/>
  <c r="BO418" i="1" s="1"/>
  <c r="AM406" i="1"/>
  <c r="BF406" i="1"/>
  <c r="BO406" i="1" s="1"/>
  <c r="AM394" i="1"/>
  <c r="BF394" i="1"/>
  <c r="BO394" i="1" s="1"/>
  <c r="AM382" i="1"/>
  <c r="BF382" i="1"/>
  <c r="BO382" i="1" s="1"/>
  <c r="AM370" i="1"/>
  <c r="BF370" i="1"/>
  <c r="BO370" i="1" s="1"/>
  <c r="AM358" i="1"/>
  <c r="BF358" i="1"/>
  <c r="BO358" i="1" s="1"/>
  <c r="AM346" i="1"/>
  <c r="BF346" i="1"/>
  <c r="BO346" i="1" s="1"/>
  <c r="AM334" i="1"/>
  <c r="BF334" i="1"/>
  <c r="BO334" i="1" s="1"/>
  <c r="AM322" i="1"/>
  <c r="BF322" i="1"/>
  <c r="BO322" i="1" s="1"/>
  <c r="AM310" i="1"/>
  <c r="BF310" i="1"/>
  <c r="BO310" i="1" s="1"/>
  <c r="AM298" i="1"/>
  <c r="BF298" i="1"/>
  <c r="BO298" i="1" s="1"/>
  <c r="AM286" i="1"/>
  <c r="BF286" i="1"/>
  <c r="BO286" i="1" s="1"/>
  <c r="AM274" i="1"/>
  <c r="BF274" i="1"/>
  <c r="BO274" i="1" s="1"/>
  <c r="AM262" i="1"/>
  <c r="BF262" i="1"/>
  <c r="BO262" i="1" s="1"/>
  <c r="AM250" i="1"/>
  <c r="BF250" i="1"/>
  <c r="BO250" i="1" s="1"/>
  <c r="AM238" i="1"/>
  <c r="BF238" i="1"/>
  <c r="BO238" i="1" s="1"/>
  <c r="AM226" i="1"/>
  <c r="BF226" i="1"/>
  <c r="BO226" i="1" s="1"/>
  <c r="AM214" i="1"/>
  <c r="BF214" i="1"/>
  <c r="BO214" i="1" s="1"/>
  <c r="AM202" i="1"/>
  <c r="BF202" i="1"/>
  <c r="BO202" i="1" s="1"/>
  <c r="AM190" i="1"/>
  <c r="BF190" i="1"/>
  <c r="BO190" i="1" s="1"/>
  <c r="AM178" i="1"/>
  <c r="BF178" i="1"/>
  <c r="BO178" i="1" s="1"/>
  <c r="AM166" i="1"/>
  <c r="BF166" i="1"/>
  <c r="BO166" i="1" s="1"/>
  <c r="AM154" i="1"/>
  <c r="BF154" i="1"/>
  <c r="BO154" i="1" s="1"/>
  <c r="AM142" i="1"/>
  <c r="BF142" i="1"/>
  <c r="BO142" i="1" s="1"/>
  <c r="AM130" i="1"/>
  <c r="BF130" i="1"/>
  <c r="BO130" i="1" s="1"/>
  <c r="AM118" i="1"/>
  <c r="BF118" i="1"/>
  <c r="BO118" i="1" s="1"/>
  <c r="AM106" i="1"/>
  <c r="BF106" i="1"/>
  <c r="BO106" i="1" s="1"/>
  <c r="AM94" i="1"/>
  <c r="BF94" i="1"/>
  <c r="BO94" i="1" s="1"/>
  <c r="AM82" i="1"/>
  <c r="BF82" i="1"/>
  <c r="BO82" i="1" s="1"/>
  <c r="AM70" i="1"/>
  <c r="BF70" i="1"/>
  <c r="BO70" i="1" s="1"/>
  <c r="AM58" i="1"/>
  <c r="BF58" i="1"/>
  <c r="BO58" i="1" s="1"/>
  <c r="AM46" i="1"/>
  <c r="BF46" i="1"/>
  <c r="BO46" i="1" s="1"/>
  <c r="AM34" i="1"/>
  <c r="BF34" i="1"/>
  <c r="BO34" i="1" s="1"/>
  <c r="AM22" i="1"/>
  <c r="BF22" i="1"/>
  <c r="BO22" i="1" s="1"/>
  <c r="AM10" i="1"/>
  <c r="BF10" i="1"/>
  <c r="BO10" i="1" s="1"/>
  <c r="N298" i="1"/>
  <c r="AM316" i="1"/>
  <c r="BF316" i="1"/>
  <c r="BO316" i="1" s="1"/>
  <c r="AM76" i="1"/>
  <c r="BF76" i="1"/>
  <c r="BO76" i="1" s="1"/>
  <c r="AM753" i="1"/>
  <c r="BF753" i="1"/>
  <c r="BO753" i="1" s="1"/>
  <c r="AM741" i="1"/>
  <c r="BF741" i="1"/>
  <c r="BO741" i="1" s="1"/>
  <c r="AM729" i="1"/>
  <c r="BF729" i="1"/>
  <c r="BO729" i="1" s="1"/>
  <c r="AM717" i="1"/>
  <c r="BF717" i="1"/>
  <c r="BO717" i="1" s="1"/>
  <c r="AM705" i="1"/>
  <c r="BF705" i="1"/>
  <c r="BO705" i="1" s="1"/>
  <c r="AM693" i="1"/>
  <c r="BF693" i="1"/>
  <c r="BO693" i="1" s="1"/>
  <c r="AM681" i="1"/>
  <c r="BF681" i="1"/>
  <c r="BO681" i="1" s="1"/>
  <c r="AM669" i="1"/>
  <c r="BF669" i="1"/>
  <c r="BO669" i="1" s="1"/>
  <c r="AM657" i="1"/>
  <c r="BF657" i="1"/>
  <c r="BO657" i="1" s="1"/>
  <c r="AM645" i="1"/>
  <c r="BF645" i="1"/>
  <c r="BO645" i="1" s="1"/>
  <c r="AM633" i="1"/>
  <c r="BF633" i="1"/>
  <c r="BO633" i="1" s="1"/>
  <c r="AM621" i="1"/>
  <c r="BF621" i="1"/>
  <c r="BO621" i="1" s="1"/>
  <c r="AM609" i="1"/>
  <c r="BF609" i="1"/>
  <c r="BO609" i="1" s="1"/>
  <c r="AM597" i="1"/>
  <c r="BF597" i="1"/>
  <c r="BO597" i="1" s="1"/>
  <c r="AM585" i="1"/>
  <c r="BF585" i="1"/>
  <c r="BO585" i="1" s="1"/>
  <c r="AM573" i="1"/>
  <c r="BF573" i="1"/>
  <c r="BO573" i="1" s="1"/>
  <c r="AM561" i="1"/>
  <c r="BF561" i="1"/>
  <c r="BO561" i="1" s="1"/>
  <c r="AM549" i="1"/>
  <c r="BF549" i="1"/>
  <c r="BO549" i="1" s="1"/>
  <c r="AM537" i="1"/>
  <c r="BF537" i="1"/>
  <c r="BO537" i="1" s="1"/>
  <c r="AM525" i="1"/>
  <c r="BF525" i="1"/>
  <c r="BO525" i="1" s="1"/>
  <c r="AM513" i="1"/>
  <c r="BF513" i="1"/>
  <c r="BO513" i="1" s="1"/>
  <c r="AM501" i="1"/>
  <c r="BF501" i="1"/>
  <c r="BO501" i="1" s="1"/>
  <c r="AM489" i="1"/>
  <c r="BF489" i="1"/>
  <c r="BO489" i="1" s="1"/>
  <c r="AM477" i="1"/>
  <c r="BF477" i="1"/>
  <c r="BO477" i="1" s="1"/>
  <c r="AM465" i="1"/>
  <c r="BF465" i="1"/>
  <c r="BO465" i="1" s="1"/>
  <c r="AM453" i="1"/>
  <c r="BF453" i="1"/>
  <c r="BO453" i="1" s="1"/>
  <c r="AM441" i="1"/>
  <c r="BF441" i="1"/>
  <c r="BO441" i="1" s="1"/>
  <c r="AM429" i="1"/>
  <c r="BF429" i="1"/>
  <c r="BO429" i="1" s="1"/>
  <c r="AM417" i="1"/>
  <c r="BF417" i="1"/>
  <c r="BO417" i="1" s="1"/>
  <c r="AM405" i="1"/>
  <c r="BF405" i="1"/>
  <c r="BO405" i="1" s="1"/>
  <c r="AM393" i="1"/>
  <c r="BF393" i="1"/>
  <c r="BO393" i="1" s="1"/>
  <c r="AM381" i="1"/>
  <c r="BF381" i="1"/>
  <c r="BO381" i="1" s="1"/>
  <c r="AM369" i="1"/>
  <c r="BF369" i="1"/>
  <c r="BO369" i="1" s="1"/>
  <c r="AM357" i="1"/>
  <c r="BF357" i="1"/>
  <c r="BO357" i="1" s="1"/>
  <c r="AM345" i="1"/>
  <c r="BF345" i="1"/>
  <c r="BO345" i="1" s="1"/>
  <c r="AM333" i="1"/>
  <c r="BF333" i="1"/>
  <c r="BO333" i="1" s="1"/>
  <c r="AM321" i="1"/>
  <c r="BF321" i="1"/>
  <c r="BO321" i="1" s="1"/>
  <c r="AM309" i="1"/>
  <c r="BF309" i="1"/>
  <c r="BO309" i="1" s="1"/>
  <c r="AM297" i="1"/>
  <c r="BF297" i="1"/>
  <c r="BO297" i="1" s="1"/>
  <c r="AM285" i="1"/>
  <c r="BF285" i="1"/>
  <c r="BO285" i="1" s="1"/>
  <c r="AM273" i="1"/>
  <c r="BF273" i="1"/>
  <c r="BO273" i="1" s="1"/>
  <c r="AM261" i="1"/>
  <c r="BF261" i="1"/>
  <c r="BO261" i="1" s="1"/>
  <c r="AM249" i="1"/>
  <c r="BF249" i="1"/>
  <c r="BO249" i="1" s="1"/>
  <c r="AM237" i="1"/>
  <c r="BF237" i="1"/>
  <c r="BO237" i="1" s="1"/>
  <c r="AM225" i="1"/>
  <c r="BF225" i="1"/>
  <c r="BO225" i="1" s="1"/>
  <c r="AM213" i="1"/>
  <c r="BF213" i="1"/>
  <c r="BO213" i="1" s="1"/>
  <c r="AM201" i="1"/>
  <c r="BF201" i="1"/>
  <c r="BO201" i="1" s="1"/>
  <c r="AM189" i="1"/>
  <c r="BF189" i="1"/>
  <c r="BO189" i="1" s="1"/>
  <c r="AM177" i="1"/>
  <c r="BF177" i="1"/>
  <c r="BO177" i="1" s="1"/>
  <c r="AM165" i="1"/>
  <c r="BF165" i="1"/>
  <c r="BO165" i="1" s="1"/>
  <c r="AM153" i="1"/>
  <c r="BF153" i="1"/>
  <c r="BO153" i="1" s="1"/>
  <c r="AM141" i="1"/>
  <c r="BF141" i="1"/>
  <c r="BO141" i="1" s="1"/>
  <c r="AM129" i="1"/>
  <c r="BF129" i="1"/>
  <c r="BO129" i="1" s="1"/>
  <c r="AM117" i="1"/>
  <c r="BF117" i="1"/>
  <c r="BO117" i="1" s="1"/>
  <c r="AM105" i="1"/>
  <c r="BF105" i="1"/>
  <c r="BO105" i="1" s="1"/>
  <c r="AM93" i="1"/>
  <c r="BF93" i="1"/>
  <c r="BO93" i="1" s="1"/>
  <c r="AM81" i="1"/>
  <c r="BF81" i="1"/>
  <c r="BO81" i="1" s="1"/>
  <c r="AM69" i="1"/>
  <c r="BF69" i="1"/>
  <c r="BO69" i="1" s="1"/>
  <c r="AM57" i="1"/>
  <c r="BF57" i="1"/>
  <c r="BO57" i="1" s="1"/>
  <c r="AM45" i="1"/>
  <c r="BF45" i="1"/>
  <c r="BO45" i="1" s="1"/>
  <c r="AM33" i="1"/>
  <c r="BF33" i="1"/>
  <c r="BO33" i="1" s="1"/>
  <c r="AM21" i="1"/>
  <c r="BF21" i="1"/>
  <c r="BO21" i="1" s="1"/>
  <c r="AM9" i="1"/>
  <c r="BF9" i="1"/>
  <c r="BO9" i="1" s="1"/>
  <c r="N166" i="1"/>
  <c r="L610" i="3"/>
  <c r="L618" i="3"/>
  <c r="AT474" i="3"/>
  <c r="AU474" i="3" s="1"/>
  <c r="AS529" i="3"/>
  <c r="O472" i="3"/>
  <c r="L476" i="3"/>
  <c r="L434" i="3"/>
  <c r="AW322" i="3"/>
  <c r="L363" i="3"/>
  <c r="AX314" i="3"/>
  <c r="L299" i="3"/>
  <c r="AS274" i="3"/>
  <c r="AX203" i="3"/>
  <c r="O155" i="3"/>
  <c r="AT32" i="3"/>
  <c r="AU32" i="3" s="1"/>
  <c r="AT746" i="3"/>
  <c r="AU746" i="3" s="1"/>
  <c r="AW559" i="3"/>
  <c r="AW595" i="3"/>
  <c r="AW529" i="3"/>
  <c r="AX455" i="3"/>
  <c r="AW418" i="3"/>
  <c r="AX322" i="3"/>
  <c r="AS388" i="3"/>
  <c r="AX334" i="3"/>
  <c r="AW269" i="3"/>
  <c r="AT310" i="3"/>
  <c r="AU310" i="3" s="1"/>
  <c r="AT203" i="3"/>
  <c r="AU203" i="3" s="1"/>
  <c r="AS203" i="3"/>
  <c r="O186" i="3"/>
  <c r="O210" i="3"/>
  <c r="AX84" i="3"/>
  <c r="AX310" i="3"/>
  <c r="O429" i="3"/>
  <c r="AT736" i="3"/>
  <c r="AU736" i="3" s="1"/>
  <c r="AT515" i="3"/>
  <c r="AU515" i="3" s="1"/>
  <c r="AS522" i="3"/>
  <c r="AS455" i="3"/>
  <c r="AS348" i="3"/>
  <c r="AW388" i="3"/>
  <c r="AX269" i="3"/>
  <c r="AW150" i="3"/>
  <c r="AX175" i="3"/>
  <c r="AX96" i="3"/>
  <c r="AT5" i="3"/>
  <c r="AU5" i="3" s="1"/>
  <c r="AW84" i="3"/>
  <c r="AT629" i="3"/>
  <c r="AU629" i="3" s="1"/>
  <c r="AS517" i="3"/>
  <c r="AX478" i="3"/>
  <c r="AT423" i="3"/>
  <c r="AU423" i="3" s="1"/>
  <c r="AW348" i="3"/>
  <c r="AW229" i="3"/>
  <c r="AT194" i="3"/>
  <c r="AU194" i="3" s="1"/>
  <c r="AX229" i="3"/>
  <c r="AW109" i="3"/>
  <c r="AW99" i="3"/>
  <c r="L17" i="3"/>
  <c r="AT658" i="3"/>
  <c r="AU658" i="3" s="1"/>
  <c r="AW688" i="3"/>
  <c r="L624" i="3"/>
  <c r="AS466" i="3"/>
  <c r="L349" i="3"/>
  <c r="L316" i="3"/>
  <c r="L346" i="3"/>
  <c r="AT213" i="3"/>
  <c r="AU213" i="3" s="1"/>
  <c r="AW291" i="3"/>
  <c r="AT200" i="3"/>
  <c r="AU200" i="3" s="1"/>
  <c r="AX189" i="3"/>
  <c r="AW219" i="3"/>
  <c r="AX131" i="3"/>
  <c r="AS109" i="3"/>
  <c r="L133" i="3"/>
  <c r="L5" i="3"/>
  <c r="AQ699" i="3"/>
  <c r="L665" i="3"/>
  <c r="L59" i="3"/>
  <c r="AT679" i="3"/>
  <c r="AU679" i="3" s="1"/>
  <c r="L698" i="3"/>
  <c r="AX612" i="3"/>
  <c r="AW594" i="3"/>
  <c r="AX525" i="3"/>
  <c r="AT491" i="3"/>
  <c r="AU491" i="3" s="1"/>
  <c r="AW314" i="3"/>
  <c r="AW278" i="3"/>
  <c r="AT154" i="3"/>
  <c r="AU154" i="3" s="1"/>
  <c r="AT197" i="3"/>
  <c r="AU197" i="3" s="1"/>
  <c r="AT139" i="3"/>
  <c r="AU139" i="3" s="1"/>
  <c r="AS254" i="3"/>
  <c r="AX219" i="3"/>
  <c r="L236" i="3"/>
  <c r="AT596" i="3"/>
  <c r="AU596" i="3" s="1"/>
  <c r="AS750" i="3"/>
  <c r="AX669" i="3"/>
  <c r="AW612" i="3"/>
  <c r="AS626" i="3"/>
  <c r="AX594" i="3"/>
  <c r="AW525" i="3"/>
  <c r="AW175" i="3"/>
  <c r="AW254" i="3"/>
  <c r="AS150" i="3"/>
  <c r="AW131" i="3"/>
  <c r="AX87" i="3"/>
  <c r="AS125" i="3"/>
  <c r="O24" i="3"/>
  <c r="L549" i="3"/>
  <c r="AW649" i="3"/>
  <c r="AT508" i="3"/>
  <c r="AU508" i="3" s="1"/>
  <c r="AT563" i="3"/>
  <c r="AU563" i="3" s="1"/>
  <c r="AT477" i="3"/>
  <c r="AU477" i="3" s="1"/>
  <c r="O460" i="3"/>
  <c r="AS446" i="3"/>
  <c r="AS310" i="3"/>
  <c r="AW244" i="3"/>
  <c r="AS253" i="3"/>
  <c r="AT107" i="3"/>
  <c r="AU107" i="3" s="1"/>
  <c r="AT98" i="3"/>
  <c r="AU98" i="3" s="1"/>
  <c r="AS87" i="3"/>
  <c r="AW2" i="3"/>
  <c r="AX125" i="3"/>
  <c r="AT21" i="3"/>
  <c r="AU21" i="3" s="1"/>
  <c r="AS2" i="3"/>
  <c r="L58" i="3"/>
  <c r="AW506" i="3"/>
  <c r="AX506" i="3"/>
  <c r="AT330" i="3"/>
  <c r="AU330" i="3" s="1"/>
  <c r="AT277" i="3"/>
  <c r="AU277" i="3" s="1"/>
  <c r="AT634" i="3"/>
  <c r="AU634" i="3" s="1"/>
  <c r="AX522" i="3"/>
  <c r="AT409" i="3"/>
  <c r="AU409" i="3" s="1"/>
  <c r="AW446" i="3"/>
  <c r="AS427" i="3"/>
  <c r="AS396" i="3"/>
  <c r="AW253" i="3"/>
  <c r="O220" i="3"/>
  <c r="O91" i="3"/>
  <c r="AT745" i="3"/>
  <c r="AU745" i="3" s="1"/>
  <c r="AX624" i="3"/>
  <c r="AX559" i="3"/>
  <c r="AW588" i="3"/>
  <c r="AT529" i="3"/>
  <c r="AU529" i="3" s="1"/>
  <c r="AS450" i="3"/>
  <c r="AT311" i="3"/>
  <c r="AU311" i="3" s="1"/>
  <c r="O274" i="3"/>
  <c r="AT184" i="3"/>
  <c r="AU184" i="3" s="1"/>
  <c r="AS745" i="3"/>
  <c r="AW733" i="3"/>
  <c r="AW624" i="3"/>
  <c r="AS629" i="3"/>
  <c r="O558" i="3"/>
  <c r="AW450" i="3"/>
  <c r="AS488" i="3"/>
  <c r="AS334" i="3"/>
  <c r="AX291" i="3"/>
  <c r="AT157" i="3"/>
  <c r="AU157" i="3" s="1"/>
  <c r="L170" i="3"/>
  <c r="AX201" i="3"/>
  <c r="AW91" i="3"/>
  <c r="AT72" i="3"/>
  <c r="AU72" i="3" s="1"/>
  <c r="AX706" i="3"/>
  <c r="AX733" i="3"/>
  <c r="AT606" i="3"/>
  <c r="AU606" i="3" s="1"/>
  <c r="AW599" i="3"/>
  <c r="AT461" i="3"/>
  <c r="AU461" i="3" s="1"/>
  <c r="AS470" i="3"/>
  <c r="AT430" i="3"/>
  <c r="AU430" i="3" s="1"/>
  <c r="L431" i="3"/>
  <c r="AX279" i="3"/>
  <c r="AT233" i="3"/>
  <c r="AU233" i="3" s="1"/>
  <c r="AS186" i="3"/>
  <c r="L2" i="3"/>
  <c r="AT633" i="3"/>
  <c r="AU633" i="3" s="1"/>
  <c r="AX599" i="3"/>
  <c r="AT425" i="3"/>
  <c r="AU425" i="3" s="1"/>
  <c r="L416" i="3"/>
  <c r="O420" i="3"/>
  <c r="AS390" i="3"/>
  <c r="AS279" i="3"/>
  <c r="AT688" i="3"/>
  <c r="AU688" i="3" s="1"/>
  <c r="O662" i="3"/>
  <c r="AS681" i="3"/>
  <c r="AW565" i="3"/>
  <c r="AT521" i="3"/>
  <c r="AU521" i="3" s="1"/>
  <c r="O480" i="3"/>
  <c r="L464" i="3"/>
  <c r="O509" i="3"/>
  <c r="O354" i="3"/>
  <c r="AW390" i="3"/>
  <c r="AX278" i="3"/>
  <c r="AX289" i="3"/>
  <c r="AX186" i="3"/>
  <c r="L142" i="3"/>
  <c r="AX177" i="3"/>
  <c r="AX143" i="3"/>
  <c r="AW181" i="3"/>
  <c r="L116" i="3"/>
  <c r="AT592" i="3"/>
  <c r="AU592" i="3" s="1"/>
  <c r="AW681" i="3"/>
  <c r="L654" i="3"/>
  <c r="AX565" i="3"/>
  <c r="L627" i="3"/>
  <c r="AW553" i="3"/>
  <c r="L401" i="3"/>
  <c r="O280" i="3"/>
  <c r="AT134" i="3"/>
  <c r="AU134" i="3" s="1"/>
  <c r="L38" i="3"/>
  <c r="AW44" i="3"/>
  <c r="O552" i="3"/>
  <c r="AT578" i="3"/>
  <c r="AU578" i="3" s="1"/>
  <c r="AT459" i="3"/>
  <c r="AU459" i="3" s="1"/>
  <c r="AT334" i="3"/>
  <c r="AU334" i="3" s="1"/>
  <c r="AX754" i="3"/>
  <c r="AT665" i="3"/>
  <c r="AU665" i="3" s="1"/>
  <c r="AT661" i="3"/>
  <c r="AU661" i="3" s="1"/>
  <c r="AT639" i="3"/>
  <c r="AU639" i="3" s="1"/>
  <c r="L649" i="3"/>
  <c r="L574" i="3"/>
  <c r="AX553" i="3"/>
  <c r="AS510" i="3"/>
  <c r="AS315" i="3"/>
  <c r="AW315" i="3"/>
  <c r="O319" i="3"/>
  <c r="O320" i="3"/>
  <c r="AX48" i="3"/>
  <c r="AX44" i="3"/>
  <c r="AS635" i="3"/>
  <c r="L531" i="3"/>
  <c r="AQ648" i="3"/>
  <c r="AT648" i="3"/>
  <c r="AU648" i="3" s="1"/>
  <c r="AW754" i="3"/>
  <c r="AT682" i="3"/>
  <c r="AU682" i="3" s="1"/>
  <c r="AT618" i="3"/>
  <c r="AU618" i="3" s="1"/>
  <c r="L632" i="3"/>
  <c r="AS656" i="3"/>
  <c r="AX510" i="3"/>
  <c r="AW473" i="3"/>
  <c r="AS458" i="3"/>
  <c r="L452" i="3"/>
  <c r="AT293" i="3"/>
  <c r="AU293" i="3" s="1"/>
  <c r="AT248" i="3"/>
  <c r="AU248" i="3" s="1"/>
  <c r="AT201" i="3"/>
  <c r="AU201" i="3" s="1"/>
  <c r="AW154" i="3"/>
  <c r="AT159" i="3"/>
  <c r="AU159" i="3" s="1"/>
  <c r="L44" i="3"/>
  <c r="AT22" i="3"/>
  <c r="AU22" i="3" s="1"/>
  <c r="AT36" i="3"/>
  <c r="AU36" i="3" s="1"/>
  <c r="AS68" i="3"/>
  <c r="AT52" i="3"/>
  <c r="AU52" i="3" s="1"/>
  <c r="AW4" i="3"/>
  <c r="O715" i="3"/>
  <c r="L565" i="3"/>
  <c r="AW90" i="3"/>
  <c r="AT324" i="3"/>
  <c r="AU324" i="3" s="1"/>
  <c r="AW656" i="3"/>
  <c r="AW458" i="3"/>
  <c r="L395" i="3"/>
  <c r="AT386" i="3"/>
  <c r="AU386" i="3" s="1"/>
  <c r="AW453" i="3"/>
  <c r="L361" i="3"/>
  <c r="AS418" i="3"/>
  <c r="AT329" i="3"/>
  <c r="AU329" i="3" s="1"/>
  <c r="AX154" i="3"/>
  <c r="O208" i="3"/>
  <c r="AW16" i="3"/>
  <c r="AX4" i="3"/>
  <c r="L644" i="3"/>
  <c r="AT531" i="3"/>
  <c r="AU531" i="3" s="1"/>
  <c r="AS51" i="3"/>
  <c r="O612" i="3"/>
  <c r="AT450" i="3"/>
  <c r="AU450" i="3" s="1"/>
  <c r="AX453" i="3"/>
  <c r="L383" i="3"/>
  <c r="AT519" i="3"/>
  <c r="AU519" i="3" s="1"/>
  <c r="L178" i="3"/>
  <c r="O196" i="3"/>
  <c r="AT153" i="3"/>
  <c r="AU153" i="3" s="1"/>
  <c r="L154" i="3"/>
  <c r="L88" i="3"/>
  <c r="L123" i="3"/>
  <c r="AS16" i="3"/>
  <c r="AT180" i="3"/>
  <c r="AU180" i="3" s="1"/>
  <c r="AX51" i="3"/>
  <c r="O661" i="3"/>
  <c r="AT573" i="3"/>
  <c r="AU573" i="3" s="1"/>
  <c r="L567" i="3"/>
  <c r="AS478" i="3"/>
  <c r="AW438" i="3"/>
  <c r="L373" i="3"/>
  <c r="AT314" i="3"/>
  <c r="AU314" i="3" s="1"/>
  <c r="AS408" i="3"/>
  <c r="AT211" i="3"/>
  <c r="AU211" i="3" s="1"/>
  <c r="AT13" i="3"/>
  <c r="AU13" i="3" s="1"/>
  <c r="AW134" i="3"/>
  <c r="O83" i="3"/>
  <c r="AX8" i="3"/>
  <c r="L748" i="3"/>
  <c r="O535" i="3"/>
  <c r="L510" i="3"/>
  <c r="AX142" i="3"/>
  <c r="AX466" i="3"/>
  <c r="AX438" i="3"/>
  <c r="AT138" i="3"/>
  <c r="AU138" i="3" s="1"/>
  <c r="L140" i="3"/>
  <c r="O137" i="3"/>
  <c r="AX60" i="3"/>
  <c r="AX414" i="3"/>
  <c r="L151" i="3"/>
  <c r="AT63" i="3"/>
  <c r="AU63" i="3" s="1"/>
  <c r="O214" i="3"/>
  <c r="L226" i="3"/>
  <c r="L15" i="3"/>
  <c r="L75" i="3"/>
  <c r="L161" i="3"/>
  <c r="O95" i="3"/>
  <c r="L633" i="3"/>
  <c r="L382" i="3"/>
  <c r="L82" i="3"/>
  <c r="O543" i="3"/>
  <c r="L709" i="3"/>
  <c r="O700" i="3"/>
  <c r="O692" i="3"/>
  <c r="O619" i="3"/>
  <c r="L555" i="3"/>
  <c r="O479" i="3"/>
  <c r="L389" i="3"/>
  <c r="L301" i="3"/>
  <c r="O291" i="3"/>
  <c r="O167" i="3"/>
  <c r="L182" i="3"/>
  <c r="L195" i="3"/>
  <c r="O501" i="3"/>
  <c r="L753" i="3"/>
  <c r="O685" i="3"/>
  <c r="L544" i="3"/>
  <c r="L289" i="3"/>
  <c r="L305" i="3"/>
  <c r="L36" i="3"/>
  <c r="O40" i="3"/>
  <c r="L114" i="3"/>
  <c r="O392" i="3"/>
  <c r="L272" i="3"/>
  <c r="L187" i="3"/>
  <c r="O547" i="3"/>
  <c r="L620" i="3"/>
  <c r="O516" i="3"/>
  <c r="O322" i="3"/>
  <c r="L338" i="3"/>
  <c r="O298" i="3"/>
  <c r="O290" i="3"/>
  <c r="L194" i="3"/>
  <c r="L99" i="3"/>
  <c r="L23" i="3"/>
  <c r="L145" i="3"/>
  <c r="O108" i="3"/>
  <c r="L50" i="3"/>
  <c r="L166" i="3"/>
  <c r="O607" i="3"/>
  <c r="O582" i="3"/>
  <c r="O636" i="3"/>
  <c r="L490" i="3"/>
  <c r="O485" i="3"/>
  <c r="L84" i="3"/>
  <c r="L18" i="3"/>
  <c r="L710" i="3"/>
  <c r="O712" i="3"/>
  <c r="O614" i="3"/>
  <c r="L745" i="3"/>
  <c r="L642" i="3"/>
  <c r="L524" i="3"/>
  <c r="L562" i="3"/>
  <c r="L365" i="3"/>
  <c r="O98" i="3"/>
  <c r="L104" i="3"/>
  <c r="L121" i="3"/>
  <c r="O60" i="3"/>
  <c r="O507" i="3"/>
  <c r="L337" i="3"/>
  <c r="L147" i="3"/>
  <c r="O216" i="3"/>
  <c r="L110" i="3"/>
  <c r="O675" i="3"/>
  <c r="L686" i="3"/>
  <c r="L489" i="3"/>
  <c r="L428" i="3"/>
  <c r="O31" i="3"/>
  <c r="L593" i="3"/>
  <c r="O523" i="3"/>
  <c r="L101" i="3"/>
  <c r="O438" i="3"/>
  <c r="L345" i="3"/>
  <c r="L352" i="3"/>
  <c r="O61" i="3"/>
  <c r="AW465" i="3"/>
  <c r="L165" i="3"/>
  <c r="AX95" i="3"/>
  <c r="AX56" i="3"/>
  <c r="O564" i="3"/>
  <c r="AS551" i="3"/>
  <c r="AX551" i="3"/>
  <c r="L615" i="3"/>
  <c r="O615" i="3"/>
  <c r="L519" i="3"/>
  <c r="O519" i="3"/>
  <c r="O724" i="3"/>
  <c r="L724" i="3"/>
  <c r="L744" i="3"/>
  <c r="O744" i="3"/>
  <c r="L451" i="3"/>
  <c r="O451" i="3"/>
  <c r="L650" i="3"/>
  <c r="O650" i="3"/>
  <c r="L606" i="3"/>
  <c r="AT506" i="3"/>
  <c r="AU506" i="3" s="1"/>
  <c r="AX483" i="3"/>
  <c r="L96" i="3"/>
  <c r="AS79" i="3"/>
  <c r="L55" i="3"/>
  <c r="L708" i="3"/>
  <c r="AT539" i="3"/>
  <c r="AU539" i="3" s="1"/>
  <c r="AT591" i="3"/>
  <c r="AU591" i="3" s="1"/>
  <c r="AS564" i="3"/>
  <c r="AT533" i="3"/>
  <c r="AU533" i="3" s="1"/>
  <c r="AS483" i="3"/>
  <c r="L466" i="3"/>
  <c r="AT302" i="3"/>
  <c r="AU302" i="3" s="1"/>
  <c r="AT250" i="3"/>
  <c r="AU250" i="3" s="1"/>
  <c r="AT215" i="3"/>
  <c r="AU215" i="3" s="1"/>
  <c r="AT265" i="3"/>
  <c r="AU265" i="3" s="1"/>
  <c r="AT123" i="3"/>
  <c r="AU123" i="3" s="1"/>
  <c r="AT76" i="3"/>
  <c r="AU76" i="3" s="1"/>
  <c r="AW220" i="3"/>
  <c r="AT90" i="3"/>
  <c r="AU90" i="3" s="1"/>
  <c r="AW79" i="3"/>
  <c r="AS26" i="3"/>
  <c r="AT741" i="3"/>
  <c r="AU741" i="3" s="1"/>
  <c r="O458" i="3"/>
  <c r="L532" i="3"/>
  <c r="L743" i="3"/>
  <c r="AS641" i="3"/>
  <c r="AW564" i="3"/>
  <c r="AT419" i="3"/>
  <c r="AU419" i="3" s="1"/>
  <c r="AT434" i="3"/>
  <c r="AU434" i="3" s="1"/>
  <c r="AS220" i="3"/>
  <c r="AW63" i="3"/>
  <c r="O49" i="3"/>
  <c r="AW26" i="3"/>
  <c r="AX28" i="3"/>
  <c r="L623" i="3"/>
  <c r="O623" i="3"/>
  <c r="AX667" i="3"/>
  <c r="L608" i="3"/>
  <c r="AX641" i="3"/>
  <c r="AS546" i="3"/>
  <c r="O310" i="3"/>
  <c r="AT280" i="3"/>
  <c r="AU280" i="3" s="1"/>
  <c r="AT220" i="3"/>
  <c r="AU220" i="3" s="1"/>
  <c r="AX180" i="3"/>
  <c r="AW28" i="3"/>
  <c r="L676" i="3"/>
  <c r="L506" i="3"/>
  <c r="AT336" i="3"/>
  <c r="AU336" i="3" s="1"/>
  <c r="AT448" i="3"/>
  <c r="AU448" i="3" s="1"/>
  <c r="L411" i="3"/>
  <c r="O411" i="3"/>
  <c r="AX705" i="3"/>
  <c r="AS667" i="3"/>
  <c r="L526" i="3"/>
  <c r="AT556" i="3"/>
  <c r="AU556" i="3" s="1"/>
  <c r="AS591" i="3"/>
  <c r="AX546" i="3"/>
  <c r="L357" i="3"/>
  <c r="L211" i="3"/>
  <c r="L122" i="3"/>
  <c r="AS180" i="3"/>
  <c r="AT2" i="3"/>
  <c r="AU2" i="3" s="1"/>
  <c r="AS404" i="3"/>
  <c r="AT298" i="3"/>
  <c r="AU298" i="3" s="1"/>
  <c r="L726" i="3"/>
  <c r="AW705" i="3"/>
  <c r="AW591" i="3"/>
  <c r="AT465" i="3"/>
  <c r="AU465" i="3" s="1"/>
  <c r="AT346" i="3"/>
  <c r="AU346" i="3" s="1"/>
  <c r="O307" i="3"/>
  <c r="L377" i="3"/>
  <c r="L344" i="3"/>
  <c r="AS284" i="3"/>
  <c r="AT218" i="3"/>
  <c r="AU218" i="3" s="1"/>
  <c r="L313" i="3"/>
  <c r="O162" i="3"/>
  <c r="AW17" i="3"/>
  <c r="L276" i="3"/>
  <c r="AW404" i="3"/>
  <c r="O245" i="3"/>
  <c r="AX630" i="3"/>
  <c r="AW551" i="3"/>
  <c r="AS555" i="3"/>
  <c r="O417" i="3"/>
  <c r="AT272" i="3"/>
  <c r="AU272" i="3" s="1"/>
  <c r="AT162" i="3"/>
  <c r="AU162" i="3" s="1"/>
  <c r="L183" i="3"/>
  <c r="AT79" i="3"/>
  <c r="AU79" i="3" s="1"/>
  <c r="AS151" i="3"/>
  <c r="AT18" i="3"/>
  <c r="AU18" i="3" s="1"/>
  <c r="L134" i="3"/>
  <c r="L590" i="3"/>
  <c r="O590" i="3"/>
  <c r="O730" i="3"/>
  <c r="AT492" i="3"/>
  <c r="AU492" i="3" s="1"/>
  <c r="L542" i="3"/>
  <c r="AW459" i="3"/>
  <c r="O491" i="3"/>
  <c r="AT332" i="3"/>
  <c r="AU332" i="3" s="1"/>
  <c r="L366" i="3"/>
  <c r="L330" i="3"/>
  <c r="AT260" i="3"/>
  <c r="AU260" i="3" s="1"/>
  <c r="AT219" i="3"/>
  <c r="AU219" i="3" s="1"/>
  <c r="AT84" i="3"/>
  <c r="AU84" i="3" s="1"/>
  <c r="AT109" i="3"/>
  <c r="AU109" i="3" s="1"/>
  <c r="L241" i="3"/>
  <c r="AW151" i="3"/>
  <c r="AS48" i="3"/>
  <c r="AT595" i="3"/>
  <c r="AU595" i="3" s="1"/>
  <c r="O595" i="3"/>
  <c r="AT451" i="3"/>
  <c r="AU451" i="3" s="1"/>
  <c r="O418" i="3"/>
  <c r="L723" i="3"/>
  <c r="O723" i="3"/>
  <c r="O419" i="3"/>
  <c r="L419" i="3"/>
  <c r="AX413" i="3"/>
  <c r="AS413" i="3"/>
  <c r="O536" i="3"/>
  <c r="AS459" i="3"/>
  <c r="AT360" i="3"/>
  <c r="AU360" i="3" s="1"/>
  <c r="O204" i="3"/>
  <c r="AT29" i="3"/>
  <c r="AU29" i="3" s="1"/>
  <c r="AS63" i="3"/>
  <c r="L70" i="3"/>
  <c r="O641" i="3"/>
  <c r="AT350" i="3"/>
  <c r="AU350" i="3" s="1"/>
  <c r="O571" i="3"/>
  <c r="L571" i="3"/>
  <c r="L353" i="3"/>
  <c r="O353" i="3"/>
  <c r="AT520" i="3"/>
  <c r="AU520" i="3" s="1"/>
  <c r="AT493" i="3"/>
  <c r="AU493" i="3" s="1"/>
  <c r="AT464" i="3"/>
  <c r="AU464" i="3" s="1"/>
  <c r="AT439" i="3"/>
  <c r="AU439" i="3" s="1"/>
  <c r="AT241" i="3"/>
  <c r="AU241" i="3" s="1"/>
  <c r="AT176" i="3"/>
  <c r="AU176" i="3" s="1"/>
  <c r="AT89" i="3"/>
  <c r="AU89" i="3" s="1"/>
  <c r="AT68" i="3"/>
  <c r="AU68" i="3" s="1"/>
  <c r="AW92" i="3"/>
  <c r="AS17" i="3"/>
  <c r="AT46" i="3"/>
  <c r="AU46" i="3" s="1"/>
  <c r="AT70" i="3"/>
  <c r="AU70" i="3" s="1"/>
  <c r="AT696" i="3"/>
  <c r="AU696" i="3" s="1"/>
  <c r="AW695" i="3"/>
  <c r="AS664" i="3"/>
  <c r="AT640" i="3"/>
  <c r="AU640" i="3" s="1"/>
  <c r="AS669" i="3"/>
  <c r="AT662" i="3"/>
  <c r="AU662" i="3" s="1"/>
  <c r="AT562" i="3"/>
  <c r="AU562" i="3" s="1"/>
  <c r="AX284" i="3"/>
  <c r="AW255" i="3"/>
  <c r="AT237" i="3"/>
  <c r="AU237" i="3" s="1"/>
  <c r="AW164" i="3"/>
  <c r="O184" i="3"/>
  <c r="AT135" i="3"/>
  <c r="AU135" i="3" s="1"/>
  <c r="L103" i="3"/>
  <c r="L118" i="3"/>
  <c r="AS53" i="3"/>
  <c r="AW80" i="3"/>
  <c r="AQ723" i="3"/>
  <c r="AT723" i="3"/>
  <c r="AU723" i="3" s="1"/>
  <c r="L378" i="3"/>
  <c r="O378" i="3"/>
  <c r="AS724" i="3"/>
  <c r="AX724" i="3"/>
  <c r="L321" i="3"/>
  <c r="O321" i="3"/>
  <c r="AX257" i="3"/>
  <c r="AW257" i="3"/>
  <c r="O152" i="3"/>
  <c r="L152" i="3"/>
  <c r="L136" i="3"/>
  <c r="O136" i="3"/>
  <c r="AX102" i="3"/>
  <c r="AS102" i="3"/>
  <c r="AW102" i="3"/>
  <c r="AW120" i="3"/>
  <c r="AX120" i="3"/>
  <c r="AS120" i="3"/>
  <c r="AT41" i="3"/>
  <c r="AU41" i="3" s="1"/>
  <c r="AT731" i="3"/>
  <c r="AU731" i="3" s="1"/>
  <c r="AS707" i="3"/>
  <c r="AW664" i="3"/>
  <c r="AW202" i="3"/>
  <c r="AS202" i="3"/>
  <c r="O179" i="3"/>
  <c r="AW30" i="3"/>
  <c r="AX80" i="3"/>
  <c r="AS717" i="3"/>
  <c r="AX717" i="3"/>
  <c r="O596" i="3"/>
  <c r="L596" i="3"/>
  <c r="AQ588" i="3"/>
  <c r="AT588" i="3"/>
  <c r="AU588" i="3" s="1"/>
  <c r="AX367" i="3"/>
  <c r="AS367" i="3"/>
  <c r="AX350" i="3"/>
  <c r="AS350" i="3"/>
  <c r="AS335" i="3"/>
  <c r="AW335" i="3"/>
  <c r="AQ278" i="3"/>
  <c r="AT278" i="3"/>
  <c r="AU278" i="3" s="1"/>
  <c r="AQ283" i="3"/>
  <c r="AT283" i="3"/>
  <c r="AU283" i="3" s="1"/>
  <c r="O148" i="3"/>
  <c r="L148" i="3"/>
  <c r="AX233" i="3"/>
  <c r="AW233" i="3"/>
  <c r="AX707" i="3"/>
  <c r="AS595" i="3"/>
  <c r="AX618" i="3"/>
  <c r="AT326" i="3"/>
  <c r="AU326" i="3" s="1"/>
  <c r="AT368" i="3"/>
  <c r="AU368" i="3" s="1"/>
  <c r="L243" i="3"/>
  <c r="AT185" i="3"/>
  <c r="AU185" i="3" s="1"/>
  <c r="AT186" i="3"/>
  <c r="AU186" i="3" s="1"/>
  <c r="AX176" i="3"/>
  <c r="AT95" i="3"/>
  <c r="AU95" i="3" s="1"/>
  <c r="O666" i="3"/>
  <c r="L666" i="3"/>
  <c r="AQ733" i="3"/>
  <c r="AT733" i="3"/>
  <c r="AU733" i="3" s="1"/>
  <c r="AS589" i="3"/>
  <c r="AX589" i="3"/>
  <c r="AW589" i="3"/>
  <c r="AW239" i="3"/>
  <c r="AX239" i="3"/>
  <c r="L324" i="3"/>
  <c r="O324" i="3"/>
  <c r="AS82" i="3"/>
  <c r="AW82" i="3"/>
  <c r="AS34" i="3"/>
  <c r="AW34" i="3"/>
  <c r="AT711" i="3"/>
  <c r="AU711" i="3" s="1"/>
  <c r="L653" i="3"/>
  <c r="AS630" i="3"/>
  <c r="AT244" i="3"/>
  <c r="AU244" i="3" s="1"/>
  <c r="AS289" i="3"/>
  <c r="AS193" i="3"/>
  <c r="AW166" i="3"/>
  <c r="L132" i="3"/>
  <c r="AX92" i="3"/>
  <c r="AX6" i="3"/>
  <c r="AW18" i="3"/>
  <c r="O704" i="3"/>
  <c r="L704" i="3"/>
  <c r="AS748" i="3"/>
  <c r="AX748" i="3"/>
  <c r="AW748" i="3"/>
  <c r="AW725" i="3"/>
  <c r="AS725" i="3"/>
  <c r="AX725" i="3"/>
  <c r="L621" i="3"/>
  <c r="O621" i="3"/>
  <c r="O448" i="3"/>
  <c r="L448" i="3"/>
  <c r="AQ511" i="3"/>
  <c r="AT511" i="3"/>
  <c r="AU511" i="3" s="1"/>
  <c r="AX416" i="3"/>
  <c r="AS416" i="3"/>
  <c r="O207" i="3"/>
  <c r="L207" i="3"/>
  <c r="O52" i="3"/>
  <c r="L52" i="3"/>
  <c r="L711" i="3"/>
  <c r="O711" i="3"/>
  <c r="L714" i="3"/>
  <c r="AT603" i="3"/>
  <c r="AU603" i="3" s="1"/>
  <c r="AW658" i="3"/>
  <c r="AS638" i="3"/>
  <c r="AT476" i="3"/>
  <c r="AU476" i="3" s="1"/>
  <c r="AQ403" i="3"/>
  <c r="AW367" i="3"/>
  <c r="AW281" i="3"/>
  <c r="L331" i="3"/>
  <c r="AT328" i="3"/>
  <c r="AU328" i="3" s="1"/>
  <c r="AS233" i="3"/>
  <c r="AT249" i="3"/>
  <c r="AU249" i="3" s="1"/>
  <c r="AT188" i="3"/>
  <c r="AU188" i="3" s="1"/>
  <c r="AW193" i="3"/>
  <c r="AX164" i="3"/>
  <c r="AX166" i="3"/>
  <c r="O120" i="3"/>
  <c r="L681" i="3"/>
  <c r="O681" i="3"/>
  <c r="AW636" i="3"/>
  <c r="AS636" i="3"/>
  <c r="AX636" i="3"/>
  <c r="L359" i="3"/>
  <c r="O359" i="3"/>
  <c r="O286" i="3"/>
  <c r="L286" i="3"/>
  <c r="L231" i="3"/>
  <c r="O231" i="3"/>
  <c r="O278" i="3"/>
  <c r="L278" i="3"/>
  <c r="O266" i="3"/>
  <c r="L266" i="3"/>
  <c r="AX39" i="3"/>
  <c r="AS39" i="3"/>
  <c r="AS46" i="3"/>
  <c r="AW46" i="3"/>
  <c r="AS658" i="3"/>
  <c r="AT574" i="3"/>
  <c r="AU574" i="3" s="1"/>
  <c r="AW638" i="3"/>
  <c r="AW561" i="3"/>
  <c r="AW574" i="3"/>
  <c r="L557" i="3"/>
  <c r="AT552" i="3"/>
  <c r="AU552" i="3" s="1"/>
  <c r="AT343" i="3"/>
  <c r="AU343" i="3" s="1"/>
  <c r="AT262" i="3"/>
  <c r="AU262" i="3" s="1"/>
  <c r="AT285" i="3"/>
  <c r="AU285" i="3" s="1"/>
  <c r="L342" i="3"/>
  <c r="AS239" i="3"/>
  <c r="O283" i="3"/>
  <c r="AX281" i="3"/>
  <c r="AW227" i="3"/>
  <c r="AT208" i="3"/>
  <c r="AU208" i="3" s="1"/>
  <c r="AT147" i="3"/>
  <c r="AU147" i="3" s="1"/>
  <c r="AW197" i="3"/>
  <c r="AT60" i="3"/>
  <c r="AU60" i="3" s="1"/>
  <c r="AT58" i="3"/>
  <c r="AU58" i="3" s="1"/>
  <c r="O664" i="3"/>
  <c r="L664" i="3"/>
  <c r="L690" i="3"/>
  <c r="O690" i="3"/>
  <c r="L626" i="3"/>
  <c r="O626" i="3"/>
  <c r="AS586" i="3"/>
  <c r="AW586" i="3"/>
  <c r="AX586" i="3"/>
  <c r="AW435" i="3"/>
  <c r="AS435" i="3"/>
  <c r="AX435" i="3"/>
  <c r="AX394" i="3"/>
  <c r="AS394" i="3"/>
  <c r="AS213" i="3"/>
  <c r="AW213" i="3"/>
  <c r="AX245" i="3"/>
  <c r="AS245" i="3"/>
  <c r="AT246" i="3"/>
  <c r="AU246" i="3" s="1"/>
  <c r="O76" i="3"/>
  <c r="L76" i="3"/>
  <c r="L67" i="3"/>
  <c r="O67" i="3"/>
  <c r="L233" i="3"/>
  <c r="O233" i="3"/>
  <c r="O160" i="3"/>
  <c r="L160" i="3"/>
  <c r="AX130" i="3"/>
  <c r="AW130" i="3"/>
  <c r="AS130" i="3"/>
  <c r="AX78" i="3"/>
  <c r="AW78" i="3"/>
  <c r="AT630" i="3"/>
  <c r="AU630" i="3" s="1"/>
  <c r="AX561" i="3"/>
  <c r="AX574" i="3"/>
  <c r="AT505" i="3"/>
  <c r="AU505" i="3" s="1"/>
  <c r="AT410" i="3"/>
  <c r="AU410" i="3" s="1"/>
  <c r="AS397" i="3"/>
  <c r="AT387" i="3"/>
  <c r="AU387" i="3" s="1"/>
  <c r="O263" i="3"/>
  <c r="L318" i="3"/>
  <c r="AT232" i="3"/>
  <c r="AU232" i="3" s="1"/>
  <c r="AT111" i="3"/>
  <c r="AU111" i="3" s="1"/>
  <c r="AX197" i="3"/>
  <c r="AX82" i="3"/>
  <c r="AT80" i="3"/>
  <c r="AU80" i="3" s="1"/>
  <c r="AX38" i="3"/>
  <c r="AX18" i="3"/>
  <c r="AW6" i="3"/>
  <c r="L125" i="3"/>
  <c r="L34" i="3"/>
  <c r="L10" i="3"/>
  <c r="L3" i="3"/>
  <c r="O430" i="3"/>
  <c r="L430" i="3"/>
  <c r="AS272" i="3"/>
  <c r="AX272" i="3"/>
  <c r="AW272" i="3"/>
  <c r="AX194" i="3"/>
  <c r="AS194" i="3"/>
  <c r="AQ348" i="3"/>
  <c r="AT348" i="3"/>
  <c r="AU348" i="3" s="1"/>
  <c r="AW717" i="3"/>
  <c r="AT744" i="3"/>
  <c r="AU744" i="3" s="1"/>
  <c r="L678" i="3"/>
  <c r="AT530" i="3"/>
  <c r="AU530" i="3" s="1"/>
  <c r="AS523" i="3"/>
  <c r="AT442" i="3"/>
  <c r="AU442" i="3" s="1"/>
  <c r="L572" i="3"/>
  <c r="AW397" i="3"/>
  <c r="AT344" i="3"/>
  <c r="AU344" i="3" s="1"/>
  <c r="AT292" i="3"/>
  <c r="AU292" i="3" s="1"/>
  <c r="AT196" i="3"/>
  <c r="AU196" i="3" s="1"/>
  <c r="AS9" i="3"/>
  <c r="L754" i="3"/>
  <c r="O754" i="3"/>
  <c r="L737" i="3"/>
  <c r="O737" i="3"/>
  <c r="O362" i="3"/>
  <c r="L362" i="3"/>
  <c r="AQ612" i="3"/>
  <c r="AT612" i="3"/>
  <c r="AU612" i="3" s="1"/>
  <c r="L268" i="3"/>
  <c r="O268" i="3"/>
  <c r="AT264" i="3"/>
  <c r="AU264" i="3" s="1"/>
  <c r="AQ264" i="3"/>
  <c r="AX306" i="3"/>
  <c r="AW306" i="3"/>
  <c r="AW251" i="3"/>
  <c r="AX251" i="3"/>
  <c r="AT43" i="3"/>
  <c r="AU43" i="3" s="1"/>
  <c r="AQ43" i="3"/>
  <c r="AS58" i="3"/>
  <c r="AW58" i="3"/>
  <c r="AS323" i="3"/>
  <c r="AX323" i="3"/>
  <c r="AW323" i="3"/>
  <c r="AX318" i="3"/>
  <c r="AW318" i="3"/>
  <c r="AS318" i="3"/>
  <c r="O732" i="3"/>
  <c r="AW523" i="3"/>
  <c r="AT469" i="3"/>
  <c r="AU469" i="3" s="1"/>
  <c r="AX456" i="3"/>
  <c r="AT414" i="3"/>
  <c r="AU414" i="3" s="1"/>
  <c r="AT374" i="3"/>
  <c r="AU374" i="3" s="1"/>
  <c r="AX423" i="3"/>
  <c r="AT338" i="3"/>
  <c r="AU338" i="3" s="1"/>
  <c r="L374" i="3"/>
  <c r="AT296" i="3"/>
  <c r="AU296" i="3" s="1"/>
  <c r="AW276" i="3"/>
  <c r="AT308" i="3"/>
  <c r="AU308" i="3" s="1"/>
  <c r="L257" i="3"/>
  <c r="AT205" i="3"/>
  <c r="AU205" i="3" s="1"/>
  <c r="AS113" i="3"/>
  <c r="AT97" i="3"/>
  <c r="AU97" i="3" s="1"/>
  <c r="AS106" i="3"/>
  <c r="AX30" i="3"/>
  <c r="AT23" i="3"/>
  <c r="AU23" i="3" s="1"/>
  <c r="AW9" i="3"/>
  <c r="O73" i="3"/>
  <c r="L12" i="3"/>
  <c r="L742" i="3"/>
  <c r="O742" i="3"/>
  <c r="L533" i="3"/>
  <c r="O533" i="3"/>
  <c r="O393" i="3"/>
  <c r="L393" i="3"/>
  <c r="O199" i="3"/>
  <c r="L199" i="3"/>
  <c r="L158" i="3"/>
  <c r="O158" i="3"/>
  <c r="L66" i="3"/>
  <c r="O66" i="3"/>
  <c r="AT45" i="3"/>
  <c r="AU45" i="3" s="1"/>
  <c r="AT735" i="3"/>
  <c r="AU735" i="3" s="1"/>
  <c r="AQ735" i="3"/>
  <c r="L441" i="3"/>
  <c r="O441" i="3"/>
  <c r="AS755" i="3"/>
  <c r="AX617" i="3"/>
  <c r="AT577" i="3"/>
  <c r="AU577" i="3" s="1"/>
  <c r="O470" i="3"/>
  <c r="L508" i="3"/>
  <c r="AS423" i="3"/>
  <c r="L371" i="3"/>
  <c r="AT408" i="3"/>
  <c r="AU408" i="3" s="1"/>
  <c r="AX276" i="3"/>
  <c r="AT282" i="3"/>
  <c r="AU282" i="3" s="1"/>
  <c r="AS255" i="3"/>
  <c r="AX227" i="3"/>
  <c r="AT224" i="3"/>
  <c r="AU224" i="3" s="1"/>
  <c r="O259" i="3"/>
  <c r="AW113" i="3"/>
  <c r="AW5" i="3"/>
  <c r="AW106" i="3"/>
  <c r="L144" i="3"/>
  <c r="AS38" i="3"/>
  <c r="AT26" i="3"/>
  <c r="AU26" i="3" s="1"/>
  <c r="L725" i="3"/>
  <c r="O725" i="3"/>
  <c r="AS741" i="3"/>
  <c r="AX741" i="3"/>
  <c r="AW741" i="3"/>
  <c r="O603" i="3"/>
  <c r="L603" i="3"/>
  <c r="AX607" i="3"/>
  <c r="AW607" i="3"/>
  <c r="O400" i="3"/>
  <c r="L400" i="3"/>
  <c r="AX598" i="3"/>
  <c r="AW598" i="3"/>
  <c r="AQ619" i="3"/>
  <c r="AT619" i="3"/>
  <c r="AU619" i="3" s="1"/>
  <c r="AX287" i="3"/>
  <c r="AW287" i="3"/>
  <c r="AS287" i="3"/>
  <c r="L302" i="3"/>
  <c r="O302" i="3"/>
  <c r="AT342" i="3"/>
  <c r="AU342" i="3" s="1"/>
  <c r="AQ342" i="3"/>
  <c r="O643" i="3"/>
  <c r="AT675" i="3"/>
  <c r="AU675" i="3" s="1"/>
  <c r="AW350" i="3"/>
  <c r="AT321" i="3"/>
  <c r="AU321" i="3" s="1"/>
  <c r="AT297" i="3"/>
  <c r="AU297" i="3" s="1"/>
  <c r="AT289" i="3"/>
  <c r="AU289" i="3" s="1"/>
  <c r="AT286" i="3"/>
  <c r="AU286" i="3" s="1"/>
  <c r="AT317" i="3"/>
  <c r="AU317" i="3" s="1"/>
  <c r="AT287" i="3"/>
  <c r="AU287" i="3" s="1"/>
  <c r="O281" i="3"/>
  <c r="AT152" i="3"/>
  <c r="AU152" i="3" s="1"/>
  <c r="AW53" i="3"/>
  <c r="AS5" i="3"/>
  <c r="AT11" i="3"/>
  <c r="AU11" i="3" s="1"/>
  <c r="AQ701" i="3"/>
  <c r="AT701" i="3"/>
  <c r="AU701" i="3" s="1"/>
  <c r="L600" i="3"/>
  <c r="O600" i="3"/>
  <c r="AW671" i="3"/>
  <c r="AS671" i="3"/>
  <c r="AT713" i="3"/>
  <c r="AU713" i="3" s="1"/>
  <c r="AQ713" i="3"/>
  <c r="AT600" i="3"/>
  <c r="AU600" i="3" s="1"/>
  <c r="AQ681" i="3"/>
  <c r="AT681" i="3"/>
  <c r="AU681" i="3" s="1"/>
  <c r="AQ659" i="3"/>
  <c r="AT659" i="3"/>
  <c r="AU659" i="3" s="1"/>
  <c r="AW206" i="3"/>
  <c r="AX206" i="3"/>
  <c r="AS206" i="3"/>
  <c r="AX210" i="3"/>
  <c r="AW210" i="3"/>
  <c r="O253" i="3"/>
  <c r="L253" i="3"/>
  <c r="AS94" i="3"/>
  <c r="AW94" i="3"/>
  <c r="AX730" i="3"/>
  <c r="AS730" i="3"/>
  <c r="AW730" i="3"/>
  <c r="AS663" i="3"/>
  <c r="AX663" i="3"/>
  <c r="AW663" i="3"/>
  <c r="AX585" i="3"/>
  <c r="AW585" i="3"/>
  <c r="AS585" i="3"/>
  <c r="AW547" i="3"/>
  <c r="AX547" i="3"/>
  <c r="AS547" i="3"/>
  <c r="AT522" i="3"/>
  <c r="AU522" i="3" s="1"/>
  <c r="AQ522" i="3"/>
  <c r="AS537" i="3"/>
  <c r="AX537" i="3"/>
  <c r="AW537" i="3"/>
  <c r="AX692" i="3"/>
  <c r="AW692" i="3"/>
  <c r="AS692" i="3"/>
  <c r="AQ678" i="3"/>
  <c r="AT678" i="3"/>
  <c r="AU678" i="3" s="1"/>
  <c r="AX752" i="3"/>
  <c r="AW752" i="3"/>
  <c r="AS752" i="3"/>
  <c r="AW678" i="3"/>
  <c r="AX678" i="3"/>
  <c r="AS678" i="3"/>
  <c r="AT644" i="3"/>
  <c r="AU644" i="3" s="1"/>
  <c r="AT694" i="3"/>
  <c r="AU694" i="3" s="1"/>
  <c r="AX625" i="3"/>
  <c r="AS625" i="3"/>
  <c r="AW625" i="3"/>
  <c r="AS670" i="3"/>
  <c r="AX670" i="3"/>
  <c r="AW670" i="3"/>
  <c r="AW600" i="3"/>
  <c r="AX600" i="3"/>
  <c r="AS600" i="3"/>
  <c r="AQ559" i="3"/>
  <c r="AT559" i="3"/>
  <c r="AU559" i="3" s="1"/>
  <c r="AS558" i="3"/>
  <c r="AX558" i="3"/>
  <c r="AW558" i="3"/>
  <c r="AT510" i="3"/>
  <c r="AU510" i="3" s="1"/>
  <c r="AQ510" i="3"/>
  <c r="AT557" i="3"/>
  <c r="AU557" i="3" s="1"/>
  <c r="AQ557" i="3"/>
  <c r="AS498" i="3"/>
  <c r="AX498" i="3"/>
  <c r="AW498" i="3"/>
  <c r="AS533" i="3"/>
  <c r="AX533" i="3"/>
  <c r="AW533" i="3"/>
  <c r="AQ496" i="3"/>
  <c r="AT496" i="3"/>
  <c r="AU496" i="3" s="1"/>
  <c r="AQ540" i="3"/>
  <c r="AT540" i="3"/>
  <c r="AU540" i="3" s="1"/>
  <c r="AS505" i="3"/>
  <c r="AX505" i="3"/>
  <c r="AW505" i="3"/>
  <c r="O474" i="3"/>
  <c r="L474" i="3"/>
  <c r="AS472" i="3"/>
  <c r="AX472" i="3"/>
  <c r="AW472" i="3"/>
  <c r="AQ404" i="3"/>
  <c r="AT404" i="3"/>
  <c r="AU404" i="3" s="1"/>
  <c r="AW480" i="3"/>
  <c r="AS480" i="3"/>
  <c r="AX480" i="3"/>
  <c r="AX400" i="3"/>
  <c r="AW400" i="3"/>
  <c r="AS400" i="3"/>
  <c r="AT355" i="3"/>
  <c r="AU355" i="3" s="1"/>
  <c r="AW379" i="3"/>
  <c r="AS379" i="3"/>
  <c r="AX379" i="3"/>
  <c r="O402" i="3"/>
  <c r="L402" i="3"/>
  <c r="AX431" i="3"/>
  <c r="AW431" i="3"/>
  <c r="AS431" i="3"/>
  <c r="L356" i="3"/>
  <c r="O356" i="3"/>
  <c r="AX345" i="3"/>
  <c r="AW345" i="3"/>
  <c r="AS345" i="3"/>
  <c r="O387" i="3"/>
  <c r="L387" i="3"/>
  <c r="AT316" i="3"/>
  <c r="AU316" i="3" s="1"/>
  <c r="AQ345" i="3"/>
  <c r="AT345" i="3"/>
  <c r="AU345" i="3" s="1"/>
  <c r="AX340" i="3"/>
  <c r="AW340" i="3"/>
  <c r="AS340" i="3"/>
  <c r="AS280" i="3"/>
  <c r="AX280" i="3"/>
  <c r="AW280" i="3"/>
  <c r="AS282" i="3"/>
  <c r="AW282" i="3"/>
  <c r="AX282" i="3"/>
  <c r="AX249" i="3"/>
  <c r="AW249" i="3"/>
  <c r="AS249" i="3"/>
  <c r="AS223" i="3"/>
  <c r="AW223" i="3"/>
  <c r="AX223" i="3"/>
  <c r="AT143" i="3"/>
  <c r="AU143" i="3" s="1"/>
  <c r="AQ143" i="3"/>
  <c r="AW262" i="3"/>
  <c r="AS262" i="3"/>
  <c r="AX262" i="3"/>
  <c r="AT231" i="3"/>
  <c r="AU231" i="3" s="1"/>
  <c r="AQ231" i="3"/>
  <c r="AX165" i="3"/>
  <c r="AS165" i="3"/>
  <c r="AW165" i="3"/>
  <c r="AQ145" i="3"/>
  <c r="AT145" i="3"/>
  <c r="AU145" i="3" s="1"/>
  <c r="AS247" i="3"/>
  <c r="AX247" i="3"/>
  <c r="AW247" i="3"/>
  <c r="AX141" i="3"/>
  <c r="AW141" i="3"/>
  <c r="AS141" i="3"/>
  <c r="AS218" i="3"/>
  <c r="AX218" i="3"/>
  <c r="AW218" i="3"/>
  <c r="AT65" i="3"/>
  <c r="AU65" i="3" s="1"/>
  <c r="AX77" i="3"/>
  <c r="AW77" i="3"/>
  <c r="AS77" i="3"/>
  <c r="AW62" i="3"/>
  <c r="AX62" i="3"/>
  <c r="AS62" i="3"/>
  <c r="AS577" i="3"/>
  <c r="AX577" i="3"/>
  <c r="AW577" i="3"/>
  <c r="AQ412" i="3"/>
  <c r="AT412" i="3"/>
  <c r="AU412" i="3" s="1"/>
  <c r="AQ737" i="3"/>
  <c r="AT737" i="3"/>
  <c r="AU737" i="3" s="1"/>
  <c r="AQ725" i="3"/>
  <c r="AT725" i="3"/>
  <c r="AU725" i="3" s="1"/>
  <c r="AX749" i="3"/>
  <c r="AW749" i="3"/>
  <c r="AS749" i="3"/>
  <c r="AS729" i="3"/>
  <c r="AX729" i="3"/>
  <c r="AW729" i="3"/>
  <c r="AT655" i="3"/>
  <c r="AU655" i="3" s="1"/>
  <c r="AQ655" i="3"/>
  <c r="AW697" i="3"/>
  <c r="AS697" i="3"/>
  <c r="AX697" i="3"/>
  <c r="AW686" i="3"/>
  <c r="AX686" i="3"/>
  <c r="AS686" i="3"/>
  <c r="AS711" i="3"/>
  <c r="AW711" i="3"/>
  <c r="AX711" i="3"/>
  <c r="AW665" i="3"/>
  <c r="AX665" i="3"/>
  <c r="AS665" i="3"/>
  <c r="AT649" i="3"/>
  <c r="AU649" i="3" s="1"/>
  <c r="AS620" i="3"/>
  <c r="AW620" i="3"/>
  <c r="AX620" i="3"/>
  <c r="AS647" i="3"/>
  <c r="AW647" i="3"/>
  <c r="AX647" i="3"/>
  <c r="AS689" i="3"/>
  <c r="AX689" i="3"/>
  <c r="AW689" i="3"/>
  <c r="AQ628" i="3"/>
  <c r="AT628" i="3"/>
  <c r="AU628" i="3" s="1"/>
  <c r="AT667" i="3"/>
  <c r="AU667" i="3" s="1"/>
  <c r="AQ599" i="3"/>
  <c r="AT599" i="3"/>
  <c r="AU599" i="3" s="1"/>
  <c r="AT601" i="3"/>
  <c r="AU601" i="3" s="1"/>
  <c r="AQ601" i="3"/>
  <c r="AQ611" i="3"/>
  <c r="AT611" i="3"/>
  <c r="AU611" i="3" s="1"/>
  <c r="AS516" i="3"/>
  <c r="AX516" i="3"/>
  <c r="AW516" i="3"/>
  <c r="AT583" i="3"/>
  <c r="AU583" i="3" s="1"/>
  <c r="AS691" i="3"/>
  <c r="AX691" i="3"/>
  <c r="AW691" i="3"/>
  <c r="AW557" i="3"/>
  <c r="AS557" i="3"/>
  <c r="AX557" i="3"/>
  <c r="O576" i="3"/>
  <c r="L576" i="3"/>
  <c r="AQ498" i="3"/>
  <c r="AT498" i="3"/>
  <c r="AU498" i="3" s="1"/>
  <c r="AX412" i="3"/>
  <c r="AW412" i="3"/>
  <c r="AS412" i="3"/>
  <c r="AX384" i="3"/>
  <c r="AS384" i="3"/>
  <c r="AW384" i="3"/>
  <c r="AW355" i="3"/>
  <c r="AS355" i="3"/>
  <c r="AX355" i="3"/>
  <c r="AS407" i="3"/>
  <c r="AX407" i="3"/>
  <c r="AW407" i="3"/>
  <c r="AX356" i="3"/>
  <c r="AW356" i="3"/>
  <c r="AS356" i="3"/>
  <c r="O375" i="3"/>
  <c r="L375" i="3"/>
  <c r="O292" i="3"/>
  <c r="L292" i="3"/>
  <c r="AW583" i="3"/>
  <c r="AX583" i="3"/>
  <c r="AS583" i="3"/>
  <c r="AX393" i="3"/>
  <c r="AW393" i="3"/>
  <c r="AS393" i="3"/>
  <c r="AW300" i="3"/>
  <c r="AX300" i="3"/>
  <c r="AS300" i="3"/>
  <c r="AX283" i="3"/>
  <c r="AW283" i="3"/>
  <c r="AS283" i="3"/>
  <c r="AX288" i="3"/>
  <c r="AW288" i="3"/>
  <c r="AS288" i="3"/>
  <c r="AX338" i="3"/>
  <c r="AW338" i="3"/>
  <c r="AS338" i="3"/>
  <c r="AT222" i="3"/>
  <c r="AU222" i="3" s="1"/>
  <c r="AW226" i="3"/>
  <c r="AS226" i="3"/>
  <c r="AX226" i="3"/>
  <c r="AX182" i="3"/>
  <c r="AW182" i="3"/>
  <c r="AS182" i="3"/>
  <c r="AT160" i="3"/>
  <c r="AU160" i="3" s="1"/>
  <c r="AW230" i="3"/>
  <c r="AS230" i="3"/>
  <c r="AX230" i="3"/>
  <c r="AX122" i="3"/>
  <c r="AW122" i="3"/>
  <c r="AS122" i="3"/>
  <c r="AX105" i="3"/>
  <c r="AW105" i="3"/>
  <c r="AS105" i="3"/>
  <c r="O149" i="3"/>
  <c r="L149" i="3"/>
  <c r="AS65" i="3"/>
  <c r="AX65" i="3"/>
  <c r="AW65" i="3"/>
  <c r="AS71" i="3"/>
  <c r="AX71" i="3"/>
  <c r="AW71" i="3"/>
  <c r="AT7" i="3"/>
  <c r="AU7" i="3" s="1"/>
  <c r="AX445" i="3"/>
  <c r="AS445" i="3"/>
  <c r="AW445" i="3"/>
  <c r="AW380" i="3"/>
  <c r="AS380" i="3"/>
  <c r="AX380" i="3"/>
  <c r="L381" i="3"/>
  <c r="O381" i="3"/>
  <c r="O379" i="3"/>
  <c r="L379" i="3"/>
  <c r="O369" i="3"/>
  <c r="L369" i="3"/>
  <c r="AS302" i="3"/>
  <c r="AX302" i="3"/>
  <c r="AW302" i="3"/>
  <c r="AS297" i="3"/>
  <c r="AX297" i="3"/>
  <c r="AW297" i="3"/>
  <c r="AQ234" i="3"/>
  <c r="AT234" i="3"/>
  <c r="AU234" i="3" s="1"/>
  <c r="AW136" i="3"/>
  <c r="AS136" i="3"/>
  <c r="AX136" i="3"/>
  <c r="AQ120" i="3"/>
  <c r="AT120" i="3"/>
  <c r="AU120" i="3" s="1"/>
  <c r="AX98" i="3"/>
  <c r="AW98" i="3"/>
  <c r="AS98" i="3"/>
  <c r="AW148" i="3"/>
  <c r="AX148" i="3"/>
  <c r="AS148" i="3"/>
  <c r="AW144" i="3"/>
  <c r="AS144" i="3"/>
  <c r="AX144" i="3"/>
  <c r="AS140" i="3"/>
  <c r="AX140" i="3"/>
  <c r="AW140" i="3"/>
  <c r="AX73" i="3"/>
  <c r="AW73" i="3"/>
  <c r="AS73" i="3"/>
  <c r="AX757" i="3"/>
  <c r="AW757" i="3"/>
  <c r="AS757" i="3"/>
  <c r="AQ727" i="3"/>
  <c r="AT727" i="3"/>
  <c r="AU727" i="3" s="1"/>
  <c r="AQ710" i="3"/>
  <c r="AT710" i="3"/>
  <c r="AU710" i="3" s="1"/>
  <c r="AT743" i="3"/>
  <c r="AU743" i="3" s="1"/>
  <c r="AT704" i="3"/>
  <c r="AU704" i="3" s="1"/>
  <c r="AT720" i="3"/>
  <c r="AU720" i="3" s="1"/>
  <c r="L647" i="3"/>
  <c r="O647" i="3"/>
  <c r="O645" i="3"/>
  <c r="L645" i="3"/>
  <c r="AT642" i="3"/>
  <c r="AU642" i="3" s="1"/>
  <c r="AT627" i="3"/>
  <c r="AU627" i="3" s="1"/>
  <c r="AS634" i="3"/>
  <c r="AX634" i="3"/>
  <c r="AW634" i="3"/>
  <c r="AX645" i="3"/>
  <c r="AS645" i="3"/>
  <c r="AW645" i="3"/>
  <c r="AX519" i="3"/>
  <c r="AW519" i="3"/>
  <c r="AS519" i="3"/>
  <c r="AT483" i="3"/>
  <c r="AU483" i="3" s="1"/>
  <c r="AW515" i="3"/>
  <c r="AX515" i="3"/>
  <c r="AS515" i="3"/>
  <c r="AW651" i="3"/>
  <c r="AX651" i="3"/>
  <c r="AS651" i="3"/>
  <c r="AS530" i="3"/>
  <c r="AX530" i="3"/>
  <c r="AW530" i="3"/>
  <c r="AS501" i="3"/>
  <c r="AX501" i="3"/>
  <c r="AW501" i="3"/>
  <c r="AQ485" i="3"/>
  <c r="AT485" i="3"/>
  <c r="AU485" i="3" s="1"/>
  <c r="AW457" i="3"/>
  <c r="AX457" i="3"/>
  <c r="AS457" i="3"/>
  <c r="AT455" i="3"/>
  <c r="AU455" i="3" s="1"/>
  <c r="AQ455" i="3"/>
  <c r="AS449" i="3"/>
  <c r="AX449" i="3"/>
  <c r="AW449" i="3"/>
  <c r="AS482" i="3"/>
  <c r="AX482" i="3"/>
  <c r="AW482" i="3"/>
  <c r="AX503" i="3"/>
  <c r="AW503" i="3"/>
  <c r="AS503" i="3"/>
  <c r="AW444" i="3"/>
  <c r="AX444" i="3"/>
  <c r="AS444" i="3"/>
  <c r="AS392" i="3"/>
  <c r="AW392" i="3"/>
  <c r="AX392" i="3"/>
  <c r="AT471" i="3"/>
  <c r="AU471" i="3" s="1"/>
  <c r="AS476" i="3"/>
  <c r="AW476" i="3"/>
  <c r="AX476" i="3"/>
  <c r="AT378" i="3"/>
  <c r="AU378" i="3" s="1"/>
  <c r="AX422" i="3"/>
  <c r="AS422" i="3"/>
  <c r="AW422" i="3"/>
  <c r="L347" i="3"/>
  <c r="O347" i="3"/>
  <c r="AX362" i="3"/>
  <c r="AW362" i="3"/>
  <c r="AS362" i="3"/>
  <c r="O351" i="3"/>
  <c r="L351" i="3"/>
  <c r="AW301" i="3"/>
  <c r="AS301" i="3"/>
  <c r="AX301" i="3"/>
  <c r="AS313" i="3"/>
  <c r="AX313" i="3"/>
  <c r="AW313" i="3"/>
  <c r="AX359" i="3"/>
  <c r="AS359" i="3"/>
  <c r="AW359" i="3"/>
  <c r="O242" i="3"/>
  <c r="L242" i="3"/>
  <c r="AS222" i="3"/>
  <c r="AX222" i="3"/>
  <c r="AW222" i="3"/>
  <c r="AT161" i="3"/>
  <c r="AU161" i="3" s="1"/>
  <c r="AX237" i="3"/>
  <c r="AW237" i="3"/>
  <c r="AS237" i="3"/>
  <c r="AX228" i="3"/>
  <c r="AS228" i="3"/>
  <c r="AW228" i="3"/>
  <c r="AS195" i="3"/>
  <c r="AW195" i="3"/>
  <c r="AX195" i="3"/>
  <c r="O112" i="3"/>
  <c r="L112" i="3"/>
  <c r="AX191" i="3"/>
  <c r="AW191" i="3"/>
  <c r="AS191" i="3"/>
  <c r="AQ236" i="3"/>
  <c r="AT236" i="3"/>
  <c r="AU236" i="3" s="1"/>
  <c r="AS159" i="3"/>
  <c r="AW159" i="3"/>
  <c r="AX159" i="3"/>
  <c r="AT125" i="3"/>
  <c r="AU125" i="3" s="1"/>
  <c r="AX88" i="3"/>
  <c r="AW88" i="3"/>
  <c r="AS88" i="3"/>
  <c r="AW85" i="3"/>
  <c r="AS85" i="3"/>
  <c r="AX85" i="3"/>
  <c r="AT14" i="3"/>
  <c r="AU14" i="3" s="1"/>
  <c r="AX19" i="3"/>
  <c r="AW19" i="3"/>
  <c r="AS19" i="3"/>
  <c r="AT16" i="3"/>
  <c r="AU16" i="3" s="1"/>
  <c r="AS694" i="3"/>
  <c r="AW694" i="3"/>
  <c r="AX694" i="3"/>
  <c r="AW502" i="3"/>
  <c r="AS502" i="3"/>
  <c r="AX502" i="3"/>
  <c r="O492" i="3"/>
  <c r="L492" i="3"/>
  <c r="AW410" i="3"/>
  <c r="AS410" i="3"/>
  <c r="AX410" i="3"/>
  <c r="AX368" i="3"/>
  <c r="AW368" i="3"/>
  <c r="AS368" i="3"/>
  <c r="AX433" i="3"/>
  <c r="AW433" i="3"/>
  <c r="AS433" i="3"/>
  <c r="AQ340" i="3"/>
  <c r="AT340" i="3"/>
  <c r="AU340" i="3" s="1"/>
  <c r="AW184" i="3"/>
  <c r="AS184" i="3"/>
  <c r="AX184" i="3"/>
  <c r="AQ108" i="3"/>
  <c r="AT108" i="3"/>
  <c r="AU108" i="3" s="1"/>
  <c r="AX110" i="3"/>
  <c r="AW110" i="3"/>
  <c r="AS110" i="3"/>
  <c r="AX61" i="3"/>
  <c r="AW61" i="3"/>
  <c r="AS61" i="3"/>
  <c r="AX31" i="3"/>
  <c r="AW31" i="3"/>
  <c r="AS31" i="3"/>
  <c r="AT748" i="3"/>
  <c r="AU748" i="3" s="1"/>
  <c r="AX723" i="3"/>
  <c r="AW723" i="3"/>
  <c r="AS723" i="3"/>
  <c r="AQ705" i="3"/>
  <c r="AT705" i="3"/>
  <c r="AU705" i="3" s="1"/>
  <c r="AS702" i="3"/>
  <c r="AX702" i="3"/>
  <c r="AW702" i="3"/>
  <c r="AW726" i="3"/>
  <c r="AX726" i="3"/>
  <c r="AS726" i="3"/>
  <c r="O713" i="3"/>
  <c r="L713" i="3"/>
  <c r="AT666" i="3"/>
  <c r="AU666" i="3" s="1"/>
  <c r="AS736" i="3"/>
  <c r="AX736" i="3"/>
  <c r="AW736" i="3"/>
  <c r="AX672" i="3"/>
  <c r="AW672" i="3"/>
  <c r="AS672" i="3"/>
  <c r="O616" i="3"/>
  <c r="L616" i="3"/>
  <c r="AX683" i="3"/>
  <c r="AS683" i="3"/>
  <c r="AW683" i="3"/>
  <c r="AX623" i="3"/>
  <c r="AW623" i="3"/>
  <c r="AS623" i="3"/>
  <c r="AX609" i="3"/>
  <c r="AW609" i="3"/>
  <c r="AS609" i="3"/>
  <c r="AS632" i="3"/>
  <c r="AW632" i="3"/>
  <c r="AX632" i="3"/>
  <c r="AS627" i="3"/>
  <c r="AX627" i="3"/>
  <c r="AW627" i="3"/>
  <c r="AT613" i="3"/>
  <c r="AU613" i="3" s="1"/>
  <c r="AQ613" i="3"/>
  <c r="AW601" i="3"/>
  <c r="AX601" i="3"/>
  <c r="AS601" i="3"/>
  <c r="AT572" i="3"/>
  <c r="AU572" i="3" s="1"/>
  <c r="AQ572" i="3"/>
  <c r="AS581" i="3"/>
  <c r="AX581" i="3"/>
  <c r="AW581" i="3"/>
  <c r="AQ517" i="3"/>
  <c r="AT517" i="3"/>
  <c r="AU517" i="3" s="1"/>
  <c r="AT544" i="3"/>
  <c r="AU544" i="3" s="1"/>
  <c r="AT513" i="3"/>
  <c r="AU513" i="3" s="1"/>
  <c r="AX584" i="3"/>
  <c r="AW584" i="3"/>
  <c r="AS584" i="3"/>
  <c r="AS500" i="3"/>
  <c r="AX500" i="3"/>
  <c r="AW500" i="3"/>
  <c r="AT449" i="3"/>
  <c r="AU449" i="3" s="1"/>
  <c r="AQ486" i="3"/>
  <c r="AT486" i="3"/>
  <c r="AU486" i="3" s="1"/>
  <c r="AX448" i="3"/>
  <c r="AS448" i="3"/>
  <c r="AW448" i="3"/>
  <c r="AS467" i="3"/>
  <c r="AW467" i="3"/>
  <c r="AX467" i="3"/>
  <c r="AS440" i="3"/>
  <c r="AX440" i="3"/>
  <c r="AW440" i="3"/>
  <c r="AT482" i="3"/>
  <c r="AU482" i="3" s="1"/>
  <c r="AQ482" i="3"/>
  <c r="L427" i="3"/>
  <c r="O427" i="3"/>
  <c r="AW391" i="3"/>
  <c r="AS391" i="3"/>
  <c r="AX391" i="3"/>
  <c r="AX342" i="3"/>
  <c r="AW342" i="3"/>
  <c r="AS342" i="3"/>
  <c r="AQ426" i="3"/>
  <c r="AT426" i="3"/>
  <c r="AU426" i="3" s="1"/>
  <c r="AS373" i="3"/>
  <c r="AX373" i="3"/>
  <c r="AW373" i="3"/>
  <c r="AT361" i="3"/>
  <c r="AU361" i="3" s="1"/>
  <c r="AS331" i="3"/>
  <c r="AX331" i="3"/>
  <c r="AW331" i="3"/>
  <c r="AT395" i="3"/>
  <c r="AU395" i="3" s="1"/>
  <c r="AS337" i="3"/>
  <c r="AX337" i="3"/>
  <c r="AW337" i="3"/>
  <c r="AT327" i="3"/>
  <c r="AU327" i="3" s="1"/>
  <c r="AX319" i="3"/>
  <c r="AS319" i="3"/>
  <c r="AW319" i="3"/>
  <c r="AQ313" i="3"/>
  <c r="AT313" i="3"/>
  <c r="AU313" i="3" s="1"/>
  <c r="O358" i="3"/>
  <c r="L358" i="3"/>
  <c r="AS327" i="3"/>
  <c r="AX327" i="3"/>
  <c r="AW327" i="3"/>
  <c r="AS290" i="3"/>
  <c r="AX290" i="3"/>
  <c r="AW290" i="3"/>
  <c r="O414" i="3"/>
  <c r="L414" i="3"/>
  <c r="AX344" i="3"/>
  <c r="AW344" i="3"/>
  <c r="AS344" i="3"/>
  <c r="AW365" i="3"/>
  <c r="AX365" i="3"/>
  <c r="AS365" i="3"/>
  <c r="AX333" i="3"/>
  <c r="AW333" i="3"/>
  <c r="AS333" i="3"/>
  <c r="AQ300" i="3"/>
  <c r="AT300" i="3"/>
  <c r="AU300" i="3" s="1"/>
  <c r="AT258" i="3"/>
  <c r="AU258" i="3" s="1"/>
  <c r="AS252" i="3"/>
  <c r="AX252" i="3"/>
  <c r="AW252" i="3"/>
  <c r="AT253" i="3"/>
  <c r="AU253" i="3" s="1"/>
  <c r="AS221" i="3"/>
  <c r="AX221" i="3"/>
  <c r="AW221" i="3"/>
  <c r="AQ179" i="3"/>
  <c r="AT179" i="3"/>
  <c r="AU179" i="3" s="1"/>
  <c r="AW294" i="3"/>
  <c r="AX294" i="3"/>
  <c r="AS294" i="3"/>
  <c r="AW215" i="3"/>
  <c r="AS215" i="3"/>
  <c r="AX215" i="3"/>
  <c r="AT223" i="3"/>
  <c r="AU223" i="3" s="1"/>
  <c r="AT121" i="3"/>
  <c r="AU121" i="3" s="1"/>
  <c r="AT106" i="3"/>
  <c r="AU106" i="3" s="1"/>
  <c r="AQ106" i="3"/>
  <c r="AT102" i="3"/>
  <c r="AU102" i="3" s="1"/>
  <c r="AX155" i="3"/>
  <c r="AW155" i="3"/>
  <c r="AS155" i="3"/>
  <c r="AX69" i="3"/>
  <c r="AW69" i="3"/>
  <c r="AS69" i="3"/>
  <c r="AS76" i="3"/>
  <c r="AX76" i="3"/>
  <c r="AW76" i="3"/>
  <c r="AX66" i="3"/>
  <c r="AW66" i="3"/>
  <c r="AS66" i="3"/>
  <c r="AX27" i="3"/>
  <c r="AW27" i="3"/>
  <c r="AS27" i="3"/>
  <c r="AT28" i="3"/>
  <c r="AU28" i="3" s="1"/>
  <c r="AQ756" i="3"/>
  <c r="AT756" i="3"/>
  <c r="AU756" i="3" s="1"/>
  <c r="AS727" i="3"/>
  <c r="AX727" i="3"/>
  <c r="AW727" i="3"/>
  <c r="AW719" i="3"/>
  <c r="AS719" i="3"/>
  <c r="AX719" i="3"/>
  <c r="AX732" i="3"/>
  <c r="AW732" i="3"/>
  <c r="AS732" i="3"/>
  <c r="AW712" i="3"/>
  <c r="AX712" i="3"/>
  <c r="AS712" i="3"/>
  <c r="O677" i="3"/>
  <c r="L677" i="3"/>
  <c r="AQ650" i="3"/>
  <c r="AT650" i="3"/>
  <c r="AU650" i="3" s="1"/>
  <c r="AQ697" i="3"/>
  <c r="AT697" i="3"/>
  <c r="AU697" i="3" s="1"/>
  <c r="AS614" i="3"/>
  <c r="AX614" i="3"/>
  <c r="AW614" i="3"/>
  <c r="AS696" i="3"/>
  <c r="AX696" i="3"/>
  <c r="AW696" i="3"/>
  <c r="AX640" i="3"/>
  <c r="AW640" i="3"/>
  <c r="AS640" i="3"/>
  <c r="AQ605" i="3"/>
  <c r="AT605" i="3"/>
  <c r="AU605" i="3" s="1"/>
  <c r="AT589" i="3"/>
  <c r="AU589" i="3" s="1"/>
  <c r="AQ589" i="3"/>
  <c r="AX572" i="3"/>
  <c r="AW572" i="3"/>
  <c r="AS572" i="3"/>
  <c r="AX554" i="3"/>
  <c r="AS554" i="3"/>
  <c r="AW554" i="3"/>
  <c r="AS535" i="3"/>
  <c r="AX535" i="3"/>
  <c r="AW535" i="3"/>
  <c r="AW481" i="3"/>
  <c r="AS481" i="3"/>
  <c r="AX481" i="3"/>
  <c r="AS532" i="3"/>
  <c r="AX532" i="3"/>
  <c r="AW532" i="3"/>
  <c r="O500" i="3"/>
  <c r="L500" i="3"/>
  <c r="AW490" i="3"/>
  <c r="AX490" i="3"/>
  <c r="AS490" i="3"/>
  <c r="AW571" i="3"/>
  <c r="AS571" i="3"/>
  <c r="AX571" i="3"/>
  <c r="AQ501" i="3"/>
  <c r="AT501" i="3"/>
  <c r="AU501" i="3" s="1"/>
  <c r="AS552" i="3"/>
  <c r="AX552" i="3"/>
  <c r="AW552" i="3"/>
  <c r="L436" i="3"/>
  <c r="O436" i="3"/>
  <c r="AQ467" i="3"/>
  <c r="AT467" i="3"/>
  <c r="AU467" i="3" s="1"/>
  <c r="AW485" i="3"/>
  <c r="AX485" i="3"/>
  <c r="AS485" i="3"/>
  <c r="L445" i="3"/>
  <c r="O445" i="3"/>
  <c r="AS419" i="3"/>
  <c r="AW419" i="3"/>
  <c r="AX419" i="3"/>
  <c r="AQ417" i="3"/>
  <c r="AT417" i="3"/>
  <c r="AU417" i="3" s="1"/>
  <c r="AS430" i="3"/>
  <c r="AW430" i="3"/>
  <c r="AX430" i="3"/>
  <c r="AW429" i="3"/>
  <c r="AS429" i="3"/>
  <c r="AX429" i="3"/>
  <c r="AT366" i="3"/>
  <c r="AU366" i="3" s="1"/>
  <c r="AQ366" i="3"/>
  <c r="AS426" i="3"/>
  <c r="AX426" i="3"/>
  <c r="AW426" i="3"/>
  <c r="O413" i="3"/>
  <c r="L413" i="3"/>
  <c r="AQ399" i="3"/>
  <c r="AT399" i="3"/>
  <c r="AU399" i="3" s="1"/>
  <c r="O409" i="3"/>
  <c r="L409" i="3"/>
  <c r="AW341" i="3"/>
  <c r="AX341" i="3"/>
  <c r="AS341" i="3"/>
  <c r="AX326" i="3"/>
  <c r="AW326" i="3"/>
  <c r="AS326" i="3"/>
  <c r="AQ349" i="3"/>
  <c r="AT349" i="3"/>
  <c r="AU349" i="3" s="1"/>
  <c r="O258" i="3"/>
  <c r="L258" i="3"/>
  <c r="AW389" i="3"/>
  <c r="AS389" i="3"/>
  <c r="AX389" i="3"/>
  <c r="AX271" i="3"/>
  <c r="AW271" i="3"/>
  <c r="AS271" i="3"/>
  <c r="AW296" i="3"/>
  <c r="AS296" i="3"/>
  <c r="AX296" i="3"/>
  <c r="AT131" i="3"/>
  <c r="AU131" i="3" s="1"/>
  <c r="AQ131" i="3"/>
  <c r="AW217" i="3"/>
  <c r="AS217" i="3"/>
  <c r="AX217" i="3"/>
  <c r="O250" i="3"/>
  <c r="L250" i="3"/>
  <c r="AX158" i="3"/>
  <c r="AW158" i="3"/>
  <c r="AS158" i="3"/>
  <c r="AT243" i="3"/>
  <c r="AU243" i="3" s="1"/>
  <c r="AQ243" i="3"/>
  <c r="AS119" i="3"/>
  <c r="AX119" i="3"/>
  <c r="AW119" i="3"/>
  <c r="AT216" i="3"/>
  <c r="AU216" i="3" s="1"/>
  <c r="AQ216" i="3"/>
  <c r="O124" i="3"/>
  <c r="L124" i="3"/>
  <c r="AW74" i="3"/>
  <c r="AS74" i="3"/>
  <c r="AX74" i="3"/>
  <c r="AQ56" i="3"/>
  <c r="AT56" i="3"/>
  <c r="AU56" i="3" s="1"/>
  <c r="AX15" i="3"/>
  <c r="AW15" i="3"/>
  <c r="AS15" i="3"/>
  <c r="AX22" i="3"/>
  <c r="AW22" i="3"/>
  <c r="AS22" i="3"/>
  <c r="L78" i="3"/>
  <c r="O78" i="3"/>
  <c r="AS709" i="3"/>
  <c r="AX709" i="3"/>
  <c r="AW709" i="3"/>
  <c r="AX462" i="3"/>
  <c r="AS462" i="3"/>
  <c r="AW462" i="3"/>
  <c r="AQ722" i="3"/>
  <c r="AT722" i="3"/>
  <c r="AU722" i="3" s="1"/>
  <c r="AS682" i="3"/>
  <c r="AW682" i="3"/>
  <c r="AX682" i="3"/>
  <c r="AW642" i="3"/>
  <c r="AS642" i="3"/>
  <c r="AX642" i="3"/>
  <c r="AX621" i="3"/>
  <c r="AW621" i="3"/>
  <c r="AS621" i="3"/>
  <c r="AT623" i="3"/>
  <c r="AU623" i="3" s="1"/>
  <c r="AQ623" i="3"/>
  <c r="L617" i="3"/>
  <c r="O617" i="3"/>
  <c r="AW685" i="3"/>
  <c r="AS685" i="3"/>
  <c r="AX685" i="3"/>
  <c r="AW613" i="3"/>
  <c r="AX613" i="3"/>
  <c r="AS613" i="3"/>
  <c r="AW605" i="3"/>
  <c r="AS605" i="3"/>
  <c r="AX605" i="3"/>
  <c r="AT580" i="3"/>
  <c r="AU580" i="3" s="1"/>
  <c r="AQ580" i="3"/>
  <c r="AS587" i="3"/>
  <c r="AX587" i="3"/>
  <c r="AW587" i="3"/>
  <c r="AX512" i="3"/>
  <c r="AS512" i="3"/>
  <c r="AW512" i="3"/>
  <c r="AS542" i="3"/>
  <c r="AX542" i="3"/>
  <c r="AW542" i="3"/>
  <c r="AS567" i="3"/>
  <c r="AX567" i="3"/>
  <c r="AW567" i="3"/>
  <c r="AX556" i="3"/>
  <c r="AW556" i="3"/>
  <c r="AS556" i="3"/>
  <c r="L521" i="3"/>
  <c r="O521" i="3"/>
  <c r="AS486" i="3"/>
  <c r="AX486" i="3"/>
  <c r="AW486" i="3"/>
  <c r="AS508" i="3"/>
  <c r="AW508" i="3"/>
  <c r="AX508" i="3"/>
  <c r="AX491" i="3"/>
  <c r="AS491" i="3"/>
  <c r="AW491" i="3"/>
  <c r="AT571" i="3"/>
  <c r="AU571" i="3" s="1"/>
  <c r="AS513" i="3"/>
  <c r="AX513" i="3"/>
  <c r="AW513" i="3"/>
  <c r="AS461" i="3"/>
  <c r="AW461" i="3"/>
  <c r="AX461" i="3"/>
  <c r="AS464" i="3"/>
  <c r="AW464" i="3"/>
  <c r="AX464" i="3"/>
  <c r="AT413" i="3"/>
  <c r="AU413" i="3" s="1"/>
  <c r="AQ413" i="3"/>
  <c r="AX336" i="3"/>
  <c r="AW336" i="3"/>
  <c r="AS336" i="3"/>
  <c r="AS385" i="3"/>
  <c r="AX385" i="3"/>
  <c r="AW385" i="3"/>
  <c r="AS370" i="3"/>
  <c r="AW370" i="3"/>
  <c r="AX370" i="3"/>
  <c r="AW443" i="3"/>
  <c r="AS443" i="3"/>
  <c r="AX443" i="3"/>
  <c r="AQ305" i="3"/>
  <c r="AT305" i="3"/>
  <c r="AU305" i="3" s="1"/>
  <c r="AS299" i="3"/>
  <c r="AW299" i="3"/>
  <c r="AX299" i="3"/>
  <c r="AT356" i="3"/>
  <c r="AU356" i="3" s="1"/>
  <c r="AX309" i="3"/>
  <c r="AW309" i="3"/>
  <c r="AS309" i="3"/>
  <c r="AT295" i="3"/>
  <c r="AU295" i="3" s="1"/>
  <c r="AT251" i="3"/>
  <c r="AU251" i="3" s="1"/>
  <c r="AQ251" i="3"/>
  <c r="AX268" i="3"/>
  <c r="AW268" i="3"/>
  <c r="AS268" i="3"/>
  <c r="AW308" i="3"/>
  <c r="AS308" i="3"/>
  <c r="AX308" i="3"/>
  <c r="AT150" i="3"/>
  <c r="AU150" i="3" s="1"/>
  <c r="AX207" i="3"/>
  <c r="AW207" i="3"/>
  <c r="AS207" i="3"/>
  <c r="AS211" i="3"/>
  <c r="AX211" i="3"/>
  <c r="AW211" i="3"/>
  <c r="L173" i="3"/>
  <c r="O173" i="3"/>
  <c r="AS137" i="3"/>
  <c r="AX137" i="3"/>
  <c r="AW137" i="3"/>
  <c r="AT105" i="3"/>
  <c r="AU105" i="3" s="1"/>
  <c r="AX236" i="3"/>
  <c r="AW236" i="3"/>
  <c r="AS236" i="3"/>
  <c r="AT195" i="3"/>
  <c r="AU195" i="3" s="1"/>
  <c r="AS147" i="3"/>
  <c r="AW147" i="3"/>
  <c r="AX147" i="3"/>
  <c r="AT128" i="3"/>
  <c r="AU128" i="3" s="1"/>
  <c r="AQ128" i="3"/>
  <c r="AS70" i="3"/>
  <c r="AX70" i="3"/>
  <c r="AW70" i="3"/>
  <c r="AW97" i="3"/>
  <c r="AS97" i="3"/>
  <c r="AX97" i="3"/>
  <c r="AW111" i="3"/>
  <c r="AS111" i="3"/>
  <c r="AX111" i="3"/>
  <c r="AX3" i="3"/>
  <c r="AW3" i="3"/>
  <c r="AS3" i="3"/>
  <c r="AT77" i="3"/>
  <c r="AU77" i="3" s="1"/>
  <c r="AX52" i="3"/>
  <c r="AW52" i="3"/>
  <c r="AS52" i="3"/>
  <c r="AX7" i="3"/>
  <c r="AW7" i="3"/>
  <c r="AS7" i="3"/>
  <c r="AT4" i="3"/>
  <c r="AU4" i="3" s="1"/>
  <c r="AX756" i="3"/>
  <c r="AW756" i="3"/>
  <c r="AS756" i="3"/>
  <c r="AT739" i="3"/>
  <c r="AU739" i="3" s="1"/>
  <c r="AT714" i="3"/>
  <c r="AU714" i="3" s="1"/>
  <c r="AS739" i="3"/>
  <c r="AW739" i="3"/>
  <c r="AX739" i="3"/>
  <c r="AS704" i="3"/>
  <c r="AX704" i="3"/>
  <c r="AW704" i="3"/>
  <c r="AS743" i="3"/>
  <c r="AW743" i="3"/>
  <c r="AX743" i="3"/>
  <c r="AS680" i="3"/>
  <c r="AX680" i="3"/>
  <c r="AW680" i="3"/>
  <c r="AX690" i="3"/>
  <c r="AS690" i="3"/>
  <c r="AW690" i="3"/>
  <c r="AT689" i="3"/>
  <c r="AU689" i="3" s="1"/>
  <c r="O604" i="3"/>
  <c r="L604" i="3"/>
  <c r="AT615" i="3"/>
  <c r="AU615" i="3" s="1"/>
  <c r="AX693" i="3"/>
  <c r="AW693" i="3"/>
  <c r="AS693" i="3"/>
  <c r="AS666" i="3"/>
  <c r="AX666" i="3"/>
  <c r="AW666" i="3"/>
  <c r="AS606" i="3"/>
  <c r="AX606" i="3"/>
  <c r="AW606" i="3"/>
  <c r="AW662" i="3"/>
  <c r="AX662" i="3"/>
  <c r="AS662" i="3"/>
  <c r="AX610" i="3"/>
  <c r="AW610" i="3"/>
  <c r="AS610" i="3"/>
  <c r="AX653" i="3"/>
  <c r="AW653" i="3"/>
  <c r="AS653" i="3"/>
  <c r="AS576" i="3"/>
  <c r="AX576" i="3"/>
  <c r="AW576" i="3"/>
  <c r="AQ545" i="3"/>
  <c r="AT545" i="3"/>
  <c r="AU545" i="3" s="1"/>
  <c r="AT584" i="3"/>
  <c r="AU584" i="3" s="1"/>
  <c r="AS570" i="3"/>
  <c r="AX570" i="3"/>
  <c r="AW570" i="3"/>
  <c r="AX514" i="3"/>
  <c r="AS514" i="3"/>
  <c r="AW514" i="3"/>
  <c r="AW479" i="3"/>
  <c r="AS479" i="3"/>
  <c r="AX479" i="3"/>
  <c r="AS563" i="3"/>
  <c r="AX563" i="3"/>
  <c r="AW563" i="3"/>
  <c r="AS544" i="3"/>
  <c r="AX544" i="3"/>
  <c r="AW544" i="3"/>
  <c r="O488" i="3"/>
  <c r="L488" i="3"/>
  <c r="AX463" i="3"/>
  <c r="AW463" i="3"/>
  <c r="AS463" i="3"/>
  <c r="AT452" i="3"/>
  <c r="AU452" i="3" s="1"/>
  <c r="AT416" i="3"/>
  <c r="AU416" i="3" s="1"/>
  <c r="AT494" i="3"/>
  <c r="AU494" i="3" s="1"/>
  <c r="AX372" i="3"/>
  <c r="AS372" i="3"/>
  <c r="AW372" i="3"/>
  <c r="AS452" i="3"/>
  <c r="AX452" i="3"/>
  <c r="AW452" i="3"/>
  <c r="L433" i="3"/>
  <c r="O433" i="3"/>
  <c r="AX366" i="3"/>
  <c r="AS366" i="3"/>
  <c r="AW366" i="3"/>
  <c r="AW353" i="3"/>
  <c r="AX353" i="3"/>
  <c r="AS353" i="3"/>
  <c r="O372" i="3"/>
  <c r="L372" i="3"/>
  <c r="AQ385" i="3"/>
  <c r="AT385" i="3"/>
  <c r="AU385" i="3" s="1"/>
  <c r="AT407" i="3"/>
  <c r="AU407" i="3" s="1"/>
  <c r="AW399" i="3"/>
  <c r="AS399" i="3"/>
  <c r="AX399" i="3"/>
  <c r="AT392" i="3"/>
  <c r="AU392" i="3" s="1"/>
  <c r="AS325" i="3"/>
  <c r="AX325" i="3"/>
  <c r="AW325" i="3"/>
  <c r="AW377" i="3"/>
  <c r="AS377" i="3"/>
  <c r="AX377" i="3"/>
  <c r="L295" i="3"/>
  <c r="O295" i="3"/>
  <c r="AX360" i="3"/>
  <c r="AS360" i="3"/>
  <c r="AW360" i="3"/>
  <c r="AS316" i="3"/>
  <c r="AX316" i="3"/>
  <c r="AW316" i="3"/>
  <c r="AS277" i="3"/>
  <c r="AX277" i="3"/>
  <c r="AW277" i="3"/>
  <c r="O230" i="3"/>
  <c r="L230" i="3"/>
  <c r="AT247" i="3"/>
  <c r="AU247" i="3" s="1"/>
  <c r="AX307" i="3"/>
  <c r="AS307" i="3"/>
  <c r="AW307" i="3"/>
  <c r="AX298" i="3"/>
  <c r="AS298" i="3"/>
  <c r="AW298" i="3"/>
  <c r="AS246" i="3"/>
  <c r="AX246" i="3"/>
  <c r="AW246" i="3"/>
  <c r="AQ268" i="3"/>
  <c r="AT268" i="3"/>
  <c r="AU268" i="3" s="1"/>
  <c r="AW238" i="3"/>
  <c r="AX238" i="3"/>
  <c r="AS238" i="3"/>
  <c r="AX232" i="3"/>
  <c r="AW232" i="3"/>
  <c r="AS232" i="3"/>
  <c r="AW243" i="3"/>
  <c r="AS243" i="3"/>
  <c r="AX243" i="3"/>
  <c r="AS208" i="3"/>
  <c r="AX208" i="3"/>
  <c r="AW208" i="3"/>
  <c r="AQ116" i="3"/>
  <c r="AT116" i="3"/>
  <c r="AU116" i="3" s="1"/>
  <c r="AX216" i="3"/>
  <c r="AW216" i="3"/>
  <c r="AS216" i="3"/>
  <c r="AQ136" i="3"/>
  <c r="AT136" i="3"/>
  <c r="AU136" i="3" s="1"/>
  <c r="AX86" i="3"/>
  <c r="AW86" i="3"/>
  <c r="AS86" i="3"/>
  <c r="AT183" i="3"/>
  <c r="AU183" i="3" s="1"/>
  <c r="AX100" i="3"/>
  <c r="AW100" i="3"/>
  <c r="AS100" i="3"/>
  <c r="AS128" i="3"/>
  <c r="AX128" i="3"/>
  <c r="AW128" i="3"/>
  <c r="AW123" i="3"/>
  <c r="AS123" i="3"/>
  <c r="AX123" i="3"/>
  <c r="AQ64" i="3"/>
  <c r="AT64" i="3"/>
  <c r="AU64" i="3" s="1"/>
  <c r="AW72" i="3"/>
  <c r="AX72" i="3"/>
  <c r="AS72" i="3"/>
  <c r="AT101" i="3"/>
  <c r="AU101" i="3" s="1"/>
  <c r="AT34" i="3"/>
  <c r="AU34" i="3" s="1"/>
  <c r="AQ718" i="3"/>
  <c r="AT718" i="3"/>
  <c r="AU718" i="3" s="1"/>
  <c r="AX721" i="3"/>
  <c r="AW721" i="3"/>
  <c r="AS721" i="3"/>
  <c r="AQ692" i="3"/>
  <c r="AT692" i="3"/>
  <c r="AU692" i="3" s="1"/>
  <c r="AS734" i="3"/>
  <c r="AX734" i="3"/>
  <c r="AW734" i="3"/>
  <c r="O750" i="3"/>
  <c r="L750" i="3"/>
  <c r="AX742" i="3"/>
  <c r="AS742" i="3"/>
  <c r="AW742" i="3"/>
  <c r="AS722" i="3"/>
  <c r="AX722" i="3"/>
  <c r="AW722" i="3"/>
  <c r="AQ680" i="3"/>
  <c r="AT680" i="3"/>
  <c r="AU680" i="3" s="1"/>
  <c r="AT712" i="3"/>
  <c r="AU712" i="3" s="1"/>
  <c r="AS639" i="3"/>
  <c r="AW639" i="3"/>
  <c r="AX639" i="3"/>
  <c r="AX646" i="3"/>
  <c r="AS646" i="3"/>
  <c r="AW646" i="3"/>
  <c r="AS582" i="3"/>
  <c r="AX582" i="3"/>
  <c r="AW582" i="3"/>
  <c r="AT532" i="3"/>
  <c r="AU532" i="3" s="1"/>
  <c r="AX507" i="3"/>
  <c r="AW507" i="3"/>
  <c r="AS507" i="3"/>
  <c r="AT526" i="3"/>
  <c r="AU526" i="3" s="1"/>
  <c r="AX495" i="3"/>
  <c r="AW495" i="3"/>
  <c r="AS495" i="3"/>
  <c r="AW489" i="3"/>
  <c r="AS489" i="3"/>
  <c r="AX489" i="3"/>
  <c r="AS509" i="3"/>
  <c r="AX509" i="3"/>
  <c r="AW509" i="3"/>
  <c r="AW484" i="3"/>
  <c r="AX484" i="3"/>
  <c r="AS484" i="3"/>
  <c r="AX527" i="3"/>
  <c r="AS527" i="3"/>
  <c r="AW527" i="3"/>
  <c r="AX541" i="3"/>
  <c r="AW541" i="3"/>
  <c r="AS541" i="3"/>
  <c r="AW441" i="3"/>
  <c r="AX441" i="3"/>
  <c r="AS441" i="3"/>
  <c r="L463" i="3"/>
  <c r="O463" i="3"/>
  <c r="AX460" i="3"/>
  <c r="AW460" i="3"/>
  <c r="AS460" i="3"/>
  <c r="AT389" i="3"/>
  <c r="AU389" i="3" s="1"/>
  <c r="AS403" i="3"/>
  <c r="AX403" i="3"/>
  <c r="AW403" i="3"/>
  <c r="AS424" i="3"/>
  <c r="AX424" i="3"/>
  <c r="AW424" i="3"/>
  <c r="AS437" i="3"/>
  <c r="AX437" i="3"/>
  <c r="AW437" i="3"/>
  <c r="AW364" i="3"/>
  <c r="AX364" i="3"/>
  <c r="AS364" i="3"/>
  <c r="AX330" i="3"/>
  <c r="AW330" i="3"/>
  <c r="AS330" i="3"/>
  <c r="AS395" i="3"/>
  <c r="AX395" i="3"/>
  <c r="AW395" i="3"/>
  <c r="AS354" i="3"/>
  <c r="AX354" i="3"/>
  <c r="AW354" i="3"/>
  <c r="AQ411" i="3"/>
  <c r="AT411" i="3"/>
  <c r="AU411" i="3" s="1"/>
  <c r="AS442" i="3"/>
  <c r="AX442" i="3"/>
  <c r="AW442" i="3"/>
  <c r="AX381" i="3"/>
  <c r="AW381" i="3"/>
  <c r="AS381" i="3"/>
  <c r="AQ443" i="3"/>
  <c r="AT443" i="3"/>
  <c r="AU443" i="3" s="1"/>
  <c r="AS304" i="3"/>
  <c r="AX304" i="3"/>
  <c r="AW304" i="3"/>
  <c r="AS311" i="3"/>
  <c r="AW311" i="3"/>
  <c r="AX311" i="3"/>
  <c r="AS292" i="3"/>
  <c r="AX292" i="3"/>
  <c r="AW292" i="3"/>
  <c r="AT445" i="3"/>
  <c r="AU445" i="3" s="1"/>
  <c r="O254" i="3"/>
  <c r="L254" i="3"/>
  <c r="AT307" i="3"/>
  <c r="AU307" i="3" s="1"/>
  <c r="AS270" i="3"/>
  <c r="AX270" i="3"/>
  <c r="AW270" i="3"/>
  <c r="AX263" i="3"/>
  <c r="AW263" i="3"/>
  <c r="AS263" i="3"/>
  <c r="AQ191" i="3"/>
  <c r="AT191" i="3"/>
  <c r="AU191" i="3" s="1"/>
  <c r="AS209" i="3"/>
  <c r="AW209" i="3"/>
  <c r="AX209" i="3"/>
  <c r="AS260" i="3"/>
  <c r="AX260" i="3"/>
  <c r="AW260" i="3"/>
  <c r="AS267" i="3"/>
  <c r="AX267" i="3"/>
  <c r="AW267" i="3"/>
  <c r="AS224" i="3"/>
  <c r="AX224" i="3"/>
  <c r="AW224" i="3"/>
  <c r="AT207" i="3"/>
  <c r="AU207" i="3" s="1"/>
  <c r="AQ207" i="3"/>
  <c r="AW192" i="3"/>
  <c r="AS192" i="3"/>
  <c r="AX192" i="3"/>
  <c r="AS124" i="3"/>
  <c r="AX124" i="3"/>
  <c r="AW124" i="3"/>
  <c r="AS112" i="3"/>
  <c r="AX112" i="3"/>
  <c r="AW112" i="3"/>
  <c r="AX167" i="3"/>
  <c r="AW167" i="3"/>
  <c r="AS167" i="3"/>
  <c r="AW196" i="3"/>
  <c r="AX196" i="3"/>
  <c r="AS196" i="3"/>
  <c r="AT118" i="3"/>
  <c r="AU118" i="3" s="1"/>
  <c r="AQ118" i="3"/>
  <c r="AW157" i="3"/>
  <c r="AX157" i="3"/>
  <c r="AS157" i="3"/>
  <c r="AX117" i="3"/>
  <c r="AW117" i="3"/>
  <c r="AS117" i="3"/>
  <c r="AT78" i="3"/>
  <c r="AU78" i="3" s="1"/>
  <c r="AT167" i="3"/>
  <c r="AU167" i="3" s="1"/>
  <c r="AS13" i="3"/>
  <c r="AX13" i="3"/>
  <c r="AW13" i="3"/>
  <c r="AX12" i="3"/>
  <c r="AS12" i="3"/>
  <c r="AW12" i="3"/>
  <c r="AT71" i="3"/>
  <c r="AU71" i="3" s="1"/>
  <c r="AQ674" i="3"/>
  <c r="AT674" i="3"/>
  <c r="AU674" i="3" s="1"/>
  <c r="AX615" i="3"/>
  <c r="AW615" i="3"/>
  <c r="AS615" i="3"/>
  <c r="AQ555" i="3"/>
  <c r="AT555" i="3"/>
  <c r="AU555" i="3" s="1"/>
  <c r="AS562" i="3"/>
  <c r="AX562" i="3"/>
  <c r="AW562" i="3"/>
  <c r="AX528" i="3"/>
  <c r="AW528" i="3"/>
  <c r="AS528" i="3"/>
  <c r="AW496" i="3"/>
  <c r="AS496" i="3"/>
  <c r="AX496" i="3"/>
  <c r="L443" i="3"/>
  <c r="O443" i="3"/>
  <c r="AS469" i="3"/>
  <c r="AW469" i="3"/>
  <c r="AX469" i="3"/>
  <c r="AX417" i="3"/>
  <c r="AS417" i="3"/>
  <c r="AW417" i="3"/>
  <c r="AX371" i="3"/>
  <c r="AW371" i="3"/>
  <c r="AS371" i="3"/>
  <c r="AQ751" i="3"/>
  <c r="AT751" i="3"/>
  <c r="AU751" i="3" s="1"/>
  <c r="AX713" i="3"/>
  <c r="AW713" i="3"/>
  <c r="AS713" i="3"/>
  <c r="AT698" i="3"/>
  <c r="AU698" i="3" s="1"/>
  <c r="AQ698" i="3"/>
  <c r="AT691" i="3"/>
  <c r="AU691" i="3" s="1"/>
  <c r="AS744" i="3"/>
  <c r="AX744" i="3"/>
  <c r="AW744" i="3"/>
  <c r="AX701" i="3"/>
  <c r="AW701" i="3"/>
  <c r="AS701" i="3"/>
  <c r="L680" i="3"/>
  <c r="O680" i="3"/>
  <c r="AS684" i="3"/>
  <c r="AW684" i="3"/>
  <c r="AX684" i="3"/>
  <c r="AS661" i="3"/>
  <c r="AW661" i="3"/>
  <c r="AX661" i="3"/>
  <c r="AQ687" i="3"/>
  <c r="AT687" i="3"/>
  <c r="AU687" i="3" s="1"/>
  <c r="O658" i="3"/>
  <c r="L658" i="3"/>
  <c r="AX652" i="3"/>
  <c r="AS652" i="3"/>
  <c r="AW652" i="3"/>
  <c r="O672" i="3"/>
  <c r="L672" i="3"/>
  <c r="AQ581" i="3"/>
  <c r="AT581" i="3"/>
  <c r="AU581" i="3" s="1"/>
  <c r="AQ582" i="3"/>
  <c r="AT582" i="3"/>
  <c r="AU582" i="3" s="1"/>
  <c r="AT558" i="3"/>
  <c r="AU558" i="3" s="1"/>
  <c r="AT569" i="3"/>
  <c r="AU569" i="3" s="1"/>
  <c r="AQ569" i="3"/>
  <c r="L511" i="3"/>
  <c r="O511" i="3"/>
  <c r="AT590" i="3"/>
  <c r="AU590" i="3" s="1"/>
  <c r="AW590" i="3"/>
  <c r="AS590" i="3"/>
  <c r="AX590" i="3"/>
  <c r="AX536" i="3"/>
  <c r="AW536" i="3"/>
  <c r="AS536" i="3"/>
  <c r="AS521" i="3"/>
  <c r="AX521" i="3"/>
  <c r="AW521" i="3"/>
  <c r="AQ484" i="3"/>
  <c r="AT484" i="3"/>
  <c r="AU484" i="3" s="1"/>
  <c r="AT462" i="3"/>
  <c r="AU462" i="3" s="1"/>
  <c r="L457" i="3"/>
  <c r="O457" i="3"/>
  <c r="AQ438" i="3"/>
  <c r="AT438" i="3"/>
  <c r="AU438" i="3" s="1"/>
  <c r="AQ401" i="3"/>
  <c r="AT401" i="3"/>
  <c r="AU401" i="3" s="1"/>
  <c r="AT444" i="3"/>
  <c r="AU444" i="3" s="1"/>
  <c r="AQ400" i="3"/>
  <c r="AT400" i="3"/>
  <c r="AU400" i="3" s="1"/>
  <c r="AS421" i="3"/>
  <c r="AX421" i="3"/>
  <c r="AW421" i="3"/>
  <c r="L398" i="3"/>
  <c r="O398" i="3"/>
  <c r="AX475" i="3"/>
  <c r="AS475" i="3"/>
  <c r="AW475" i="3"/>
  <c r="O384" i="3"/>
  <c r="L384" i="3"/>
  <c r="AT370" i="3"/>
  <c r="AU370" i="3" s="1"/>
  <c r="AW398" i="3"/>
  <c r="AS398" i="3"/>
  <c r="AX398" i="3"/>
  <c r="AT301" i="3"/>
  <c r="AU301" i="3" s="1"/>
  <c r="AQ301" i="3"/>
  <c r="O391" i="3"/>
  <c r="L391" i="3"/>
  <c r="AT375" i="3"/>
  <c r="AU375" i="3" s="1"/>
  <c r="AX420" i="3"/>
  <c r="AS420" i="3"/>
  <c r="AW420" i="3"/>
  <c r="AQ275" i="3"/>
  <c r="AT275" i="3"/>
  <c r="AU275" i="3" s="1"/>
  <c r="AT270" i="3"/>
  <c r="AU270" i="3" s="1"/>
  <c r="AQ254" i="3"/>
  <c r="AT254" i="3"/>
  <c r="AU254" i="3" s="1"/>
  <c r="AX170" i="3"/>
  <c r="AW170" i="3"/>
  <c r="AS170" i="3"/>
  <c r="AX273" i="3"/>
  <c r="AS273" i="3"/>
  <c r="AW273" i="3"/>
  <c r="AS152" i="3"/>
  <c r="AX152" i="3"/>
  <c r="AW152" i="3"/>
  <c r="AS135" i="3"/>
  <c r="AX135" i="3"/>
  <c r="AW135" i="3"/>
  <c r="AT96" i="3"/>
  <c r="AU96" i="3" s="1"/>
  <c r="AW145" i="3"/>
  <c r="AS145" i="3"/>
  <c r="AX145" i="3"/>
  <c r="AS235" i="3"/>
  <c r="AW235" i="3"/>
  <c r="AX235" i="3"/>
  <c r="AW225" i="3"/>
  <c r="AS225" i="3"/>
  <c r="AX225" i="3"/>
  <c r="AW160" i="3"/>
  <c r="AX160" i="3"/>
  <c r="AS160" i="3"/>
  <c r="L185" i="3"/>
  <c r="O185" i="3"/>
  <c r="AX129" i="3"/>
  <c r="AW129" i="3"/>
  <c r="AS129" i="3"/>
  <c r="AX114" i="3"/>
  <c r="AW114" i="3"/>
  <c r="AS114" i="3"/>
  <c r="AW172" i="3"/>
  <c r="AX172" i="3"/>
  <c r="AS172" i="3"/>
  <c r="AX42" i="3"/>
  <c r="AW42" i="3"/>
  <c r="AS42" i="3"/>
  <c r="AS101" i="3"/>
  <c r="AW101" i="3"/>
  <c r="AX101" i="3"/>
  <c r="AX740" i="3"/>
  <c r="AW740" i="3"/>
  <c r="AS740" i="3"/>
  <c r="AQ579" i="3"/>
  <c r="AT579" i="3"/>
  <c r="AU579" i="3" s="1"/>
  <c r="AX518" i="3"/>
  <c r="AW518" i="3"/>
  <c r="AS518" i="3"/>
  <c r="AT749" i="3"/>
  <c r="AU749" i="3" s="1"/>
  <c r="AT719" i="3"/>
  <c r="AU719" i="3" s="1"/>
  <c r="AS643" i="3"/>
  <c r="AW643" i="3"/>
  <c r="AX643" i="3"/>
  <c r="AX720" i="3"/>
  <c r="AW720" i="3"/>
  <c r="AS720" i="3"/>
  <c r="AT635" i="3"/>
  <c r="AU635" i="3" s="1"/>
  <c r="AQ635" i="3"/>
  <c r="AS654" i="3"/>
  <c r="AX654" i="3"/>
  <c r="AW654" i="3"/>
  <c r="AX637" i="3"/>
  <c r="AS637" i="3"/>
  <c r="AW637" i="3"/>
  <c r="AT685" i="3"/>
  <c r="AU685" i="3" s="1"/>
  <c r="AT646" i="3"/>
  <c r="AU646" i="3" s="1"/>
  <c r="AQ646" i="3"/>
  <c r="AT609" i="3"/>
  <c r="AU609" i="3" s="1"/>
  <c r="AQ609" i="3"/>
  <c r="AX603" i="3"/>
  <c r="AW603" i="3"/>
  <c r="AS603" i="3"/>
  <c r="AX560" i="3"/>
  <c r="AW560" i="3"/>
  <c r="AS560" i="3"/>
  <c r="AX631" i="3"/>
  <c r="AW631" i="3"/>
  <c r="AS631" i="3"/>
  <c r="AQ547" i="3"/>
  <c r="AT547" i="3"/>
  <c r="AU547" i="3" s="1"/>
  <c r="AT632" i="3"/>
  <c r="AU632" i="3" s="1"/>
  <c r="AT570" i="3"/>
  <c r="AU570" i="3" s="1"/>
  <c r="O537" i="3"/>
  <c r="L537" i="3"/>
  <c r="AW604" i="3"/>
  <c r="AS604" i="3"/>
  <c r="AX604" i="3"/>
  <c r="AX504" i="3"/>
  <c r="AW504" i="3"/>
  <c r="AS504" i="3"/>
  <c r="AX550" i="3"/>
  <c r="AW550" i="3"/>
  <c r="AS550" i="3"/>
  <c r="AW494" i="3"/>
  <c r="AS494" i="3"/>
  <c r="AX494" i="3"/>
  <c r="L503" i="3"/>
  <c r="O503" i="3"/>
  <c r="AS474" i="3"/>
  <c r="AX474" i="3"/>
  <c r="AW474" i="3"/>
  <c r="AX477" i="3"/>
  <c r="AS477" i="3"/>
  <c r="AW477" i="3"/>
  <c r="AT365" i="3"/>
  <c r="AU365" i="3" s="1"/>
  <c r="AT489" i="3"/>
  <c r="AU489" i="3" s="1"/>
  <c r="AX324" i="3"/>
  <c r="AW324" i="3"/>
  <c r="AS324" i="3"/>
  <c r="AS363" i="3"/>
  <c r="AW363" i="3"/>
  <c r="AX363" i="3"/>
  <c r="AW411" i="3"/>
  <c r="AS411" i="3"/>
  <c r="AX411" i="3"/>
  <c r="AX328" i="3"/>
  <c r="AW328" i="3"/>
  <c r="AS328" i="3"/>
  <c r="AT319" i="3"/>
  <c r="AU319" i="3" s="1"/>
  <c r="AS361" i="3"/>
  <c r="AX361" i="3"/>
  <c r="AW361" i="3"/>
  <c r="AS321" i="3"/>
  <c r="AX321" i="3"/>
  <c r="AW321" i="3"/>
  <c r="AW320" i="3"/>
  <c r="AS320" i="3"/>
  <c r="AX320" i="3"/>
  <c r="L303" i="3"/>
  <c r="O303" i="3"/>
  <c r="O304" i="3"/>
  <c r="L304" i="3"/>
  <c r="AS339" i="3"/>
  <c r="AX339" i="3"/>
  <c r="AW339" i="3"/>
  <c r="AX259" i="3"/>
  <c r="AW259" i="3"/>
  <c r="AS259" i="3"/>
  <c r="AT263" i="3"/>
  <c r="AU263" i="3" s="1"/>
  <c r="AS265" i="3"/>
  <c r="AX265" i="3"/>
  <c r="AW265" i="3"/>
  <c r="AS293" i="3"/>
  <c r="AX293" i="3"/>
  <c r="AW293" i="3"/>
  <c r="L256" i="3"/>
  <c r="O256" i="3"/>
  <c r="AT229" i="3"/>
  <c r="AU229" i="3" s="1"/>
  <c r="AT173" i="3"/>
  <c r="AU173" i="3" s="1"/>
  <c r="AX146" i="3"/>
  <c r="AW146" i="3"/>
  <c r="AS146" i="3"/>
  <c r="AX248" i="3"/>
  <c r="AW248" i="3"/>
  <c r="AS248" i="3"/>
  <c r="AS234" i="3"/>
  <c r="AX234" i="3"/>
  <c r="AW234" i="3"/>
  <c r="AT235" i="3"/>
  <c r="AU235" i="3" s="1"/>
  <c r="AT172" i="3"/>
  <c r="AU172" i="3" s="1"/>
  <c r="AW168" i="3"/>
  <c r="AS168" i="3"/>
  <c r="AX168" i="3"/>
  <c r="AW156" i="3"/>
  <c r="AS156" i="3"/>
  <c r="AX156" i="3"/>
  <c r="AS64" i="3"/>
  <c r="AX64" i="3"/>
  <c r="AW64" i="3"/>
  <c r="AT155" i="3"/>
  <c r="AU155" i="3" s="1"/>
  <c r="AX93" i="3"/>
  <c r="AW93" i="3"/>
  <c r="AS93" i="3"/>
  <c r="AQ59" i="3"/>
  <c r="AT59" i="3"/>
  <c r="AU59" i="3" s="1"/>
  <c r="AQ47" i="3"/>
  <c r="AT47" i="3"/>
  <c r="AU47" i="3" s="1"/>
  <c r="AQ35" i="3"/>
  <c r="AT35" i="3"/>
  <c r="AU35" i="3" s="1"/>
  <c r="AT83" i="3"/>
  <c r="AU83" i="3" s="1"/>
  <c r="AX37" i="3"/>
  <c r="AW37" i="3"/>
  <c r="AS37" i="3"/>
  <c r="AS25" i="3"/>
  <c r="AX25" i="3"/>
  <c r="AW25" i="3"/>
  <c r="AQ44" i="3"/>
  <c r="AT44" i="3"/>
  <c r="AU44" i="3" s="1"/>
  <c r="AX67" i="3"/>
  <c r="AW67" i="3"/>
  <c r="AS67" i="3"/>
  <c r="AX54" i="3"/>
  <c r="AW54" i="3"/>
  <c r="AS54" i="3"/>
  <c r="O41" i="3"/>
  <c r="L41" i="3"/>
  <c r="AX24" i="3"/>
  <c r="AW24" i="3"/>
  <c r="AS24" i="3"/>
  <c r="AT19" i="3"/>
  <c r="AU19" i="3" s="1"/>
  <c r="AT31" i="3"/>
  <c r="AU31" i="3" s="1"/>
  <c r="AS751" i="3"/>
  <c r="AW751" i="3"/>
  <c r="AX751" i="3"/>
  <c r="AX710" i="3"/>
  <c r="AS710" i="3"/>
  <c r="AW710" i="3"/>
  <c r="AX735" i="3"/>
  <c r="AW735" i="3"/>
  <c r="AS735" i="3"/>
  <c r="AT686" i="3"/>
  <c r="AU686" i="3" s="1"/>
  <c r="AS746" i="3"/>
  <c r="AX746" i="3"/>
  <c r="AW746" i="3"/>
  <c r="AS714" i="3"/>
  <c r="AW714" i="3"/>
  <c r="AX714" i="3"/>
  <c r="O696" i="3"/>
  <c r="L696" i="3"/>
  <c r="O670" i="3"/>
  <c r="L670" i="3"/>
  <c r="AX687" i="3"/>
  <c r="AW687" i="3"/>
  <c r="AS687" i="3"/>
  <c r="AS602" i="3"/>
  <c r="AX602" i="3"/>
  <c r="AW602" i="3"/>
  <c r="AQ663" i="3"/>
  <c r="AT663" i="3"/>
  <c r="AU663" i="3" s="1"/>
  <c r="AS628" i="3"/>
  <c r="AX628" i="3"/>
  <c r="AW628" i="3"/>
  <c r="AX616" i="3"/>
  <c r="AS616" i="3"/>
  <c r="AW616" i="3"/>
  <c r="AT597" i="3"/>
  <c r="AU597" i="3" s="1"/>
  <c r="AQ597" i="3"/>
  <c r="AW674" i="3"/>
  <c r="AX674" i="3"/>
  <c r="AS674" i="3"/>
  <c r="AX668" i="3"/>
  <c r="AW668" i="3"/>
  <c r="AS668" i="3"/>
  <c r="AX675" i="3"/>
  <c r="AW675" i="3"/>
  <c r="AS675" i="3"/>
  <c r="AS608" i="3"/>
  <c r="AX608" i="3"/>
  <c r="AW608" i="3"/>
  <c r="AX633" i="3"/>
  <c r="AW633" i="3"/>
  <c r="AS633" i="3"/>
  <c r="AW534" i="3"/>
  <c r="AS534" i="3"/>
  <c r="AX534" i="3"/>
  <c r="AX611" i="3"/>
  <c r="AW611" i="3"/>
  <c r="AS611" i="3"/>
  <c r="AT561" i="3"/>
  <c r="AU561" i="3" s="1"/>
  <c r="AQ561" i="3"/>
  <c r="AS520" i="3"/>
  <c r="AW520" i="3"/>
  <c r="AX520" i="3"/>
  <c r="AX548" i="3"/>
  <c r="AW548" i="3"/>
  <c r="AS548" i="3"/>
  <c r="AX566" i="3"/>
  <c r="AS566" i="3"/>
  <c r="AW566" i="3"/>
  <c r="AS493" i="3"/>
  <c r="AX493" i="3"/>
  <c r="AW493" i="3"/>
  <c r="L484" i="3"/>
  <c r="O484" i="3"/>
  <c r="AQ528" i="3"/>
  <c r="AT528" i="3"/>
  <c r="AU528" i="3" s="1"/>
  <c r="AT525" i="3"/>
  <c r="AU525" i="3" s="1"/>
  <c r="AT457" i="3"/>
  <c r="AU457" i="3" s="1"/>
  <c r="AQ480" i="3"/>
  <c r="AT480" i="3"/>
  <c r="AU480" i="3" s="1"/>
  <c r="AT437" i="3"/>
  <c r="AU437" i="3" s="1"/>
  <c r="AQ437" i="3"/>
  <c r="AT390" i="3"/>
  <c r="AU390" i="3" s="1"/>
  <c r="AS382" i="3"/>
  <c r="AX382" i="3"/>
  <c r="AW382" i="3"/>
  <c r="AQ373" i="3"/>
  <c r="AT373" i="3"/>
  <c r="AU373" i="3" s="1"/>
  <c r="AW343" i="3"/>
  <c r="AS343" i="3"/>
  <c r="AX343" i="3"/>
  <c r="AT396" i="3"/>
  <c r="AU396" i="3" s="1"/>
  <c r="AX312" i="3"/>
  <c r="AW312" i="3"/>
  <c r="AS312" i="3"/>
  <c r="AX295" i="3"/>
  <c r="AW295" i="3"/>
  <c r="AS295" i="3"/>
  <c r="AS332" i="3"/>
  <c r="AW332" i="3"/>
  <c r="AX332" i="3"/>
  <c r="O315" i="3"/>
  <c r="L315" i="3"/>
  <c r="AX285" i="3"/>
  <c r="AS285" i="3"/>
  <c r="AW285" i="3"/>
  <c r="AW275" i="3"/>
  <c r="AX275" i="3"/>
  <c r="AS275" i="3"/>
  <c r="AS258" i="3"/>
  <c r="AX258" i="3"/>
  <c r="AW258" i="3"/>
  <c r="AS240" i="3"/>
  <c r="AX240" i="3"/>
  <c r="AW240" i="3"/>
  <c r="AT267" i="3"/>
  <c r="AU267" i="3" s="1"/>
  <c r="AT294" i="3"/>
  <c r="AU294" i="3" s="1"/>
  <c r="AQ239" i="3"/>
  <c r="AT239" i="3"/>
  <c r="AU239" i="3" s="1"/>
  <c r="AW231" i="3"/>
  <c r="AS231" i="3"/>
  <c r="AX231" i="3"/>
  <c r="O238" i="3"/>
  <c r="L238" i="3"/>
  <c r="AW204" i="3"/>
  <c r="AS204" i="3"/>
  <c r="AX204" i="3"/>
  <c r="AT164" i="3"/>
  <c r="AU164" i="3" s="1"/>
  <c r="AS171" i="3"/>
  <c r="AW171" i="3"/>
  <c r="AX171" i="3"/>
  <c r="AS183" i="3"/>
  <c r="AW183" i="3"/>
  <c r="AX183" i="3"/>
  <c r="AX133" i="3"/>
  <c r="AW133" i="3"/>
  <c r="AS133" i="3"/>
  <c r="AX179" i="3"/>
  <c r="AW179" i="3"/>
  <c r="AS179" i="3"/>
  <c r="AQ225" i="3"/>
  <c r="AT225" i="3"/>
  <c r="AU225" i="3" s="1"/>
  <c r="AT304" i="3"/>
  <c r="AU304" i="3" s="1"/>
  <c r="AX126" i="3"/>
  <c r="AW126" i="3"/>
  <c r="AS126" i="3"/>
  <c r="AW132" i="3"/>
  <c r="AS132" i="3"/>
  <c r="AX132" i="3"/>
  <c r="AT113" i="3"/>
  <c r="AU113" i="3" s="1"/>
  <c r="AT140" i="3"/>
  <c r="AU140" i="3" s="1"/>
  <c r="AQ140" i="3"/>
  <c r="O64" i="3"/>
  <c r="L64" i="3"/>
  <c r="AX57" i="3"/>
  <c r="AS57" i="3"/>
  <c r="AW57" i="3"/>
  <c r="AX45" i="3"/>
  <c r="AS45" i="3"/>
  <c r="AW45" i="3"/>
  <c r="AX49" i="3"/>
  <c r="AW49" i="3"/>
  <c r="AS49" i="3"/>
  <c r="AX81" i="3"/>
  <c r="AW81" i="3"/>
  <c r="AS81" i="3"/>
  <c r="AX10" i="3"/>
  <c r="AW10" i="3"/>
  <c r="AS10" i="3"/>
  <c r="O53" i="3"/>
  <c r="L53" i="3"/>
  <c r="AT40" i="3"/>
  <c r="AU40" i="3" s="1"/>
  <c r="AX40" i="3"/>
  <c r="AW40" i="3"/>
  <c r="AS40" i="3"/>
  <c r="AS89" i="3"/>
  <c r="AW89" i="3"/>
  <c r="AX89" i="3"/>
  <c r="AT85" i="3"/>
  <c r="AU85" i="3" s="1"/>
  <c r="N586" i="1"/>
  <c r="N394" i="1"/>
  <c r="N154" i="1"/>
  <c r="N574" i="1"/>
  <c r="N382" i="1"/>
  <c r="N142" i="1"/>
  <c r="N754" i="1"/>
  <c r="N562" i="1"/>
  <c r="N322" i="1"/>
  <c r="N130" i="1"/>
  <c r="N742" i="1"/>
  <c r="N550" i="1"/>
  <c r="N310" i="1"/>
  <c r="N118" i="1"/>
  <c r="N718" i="1"/>
  <c r="N526" i="1"/>
  <c r="N286" i="1"/>
  <c r="N94" i="1"/>
  <c r="Q658" i="1"/>
  <c r="N658" i="1"/>
  <c r="Q646" i="1"/>
  <c r="N646" i="1"/>
  <c r="Q634" i="1"/>
  <c r="N634" i="1"/>
  <c r="Q622" i="1"/>
  <c r="N622" i="1"/>
  <c r="Q514" i="1"/>
  <c r="N514" i="1"/>
  <c r="Q502" i="1"/>
  <c r="N502" i="1"/>
  <c r="Q490" i="1"/>
  <c r="N490" i="1"/>
  <c r="Q478" i="1"/>
  <c r="N478" i="1"/>
  <c r="Q370" i="1"/>
  <c r="N370" i="1"/>
  <c r="Q358" i="1"/>
  <c r="N358" i="1"/>
  <c r="Q346" i="1"/>
  <c r="N346" i="1"/>
  <c r="Q334" i="1"/>
  <c r="N334" i="1"/>
  <c r="Q226" i="1"/>
  <c r="N226" i="1"/>
  <c r="Q214" i="1"/>
  <c r="N214" i="1"/>
  <c r="Q202" i="1"/>
  <c r="N202" i="1"/>
  <c r="Q190" i="1"/>
  <c r="N190" i="1"/>
  <c r="Q82" i="1"/>
  <c r="N82" i="1"/>
  <c r="Q70" i="1"/>
  <c r="N70" i="1"/>
  <c r="Q58" i="1"/>
  <c r="N58" i="1"/>
  <c r="Q46" i="1"/>
  <c r="N46" i="1"/>
  <c r="N706" i="1"/>
  <c r="N466" i="1"/>
  <c r="N274" i="1"/>
  <c r="N34" i="1"/>
  <c r="N694" i="1"/>
  <c r="N454" i="1"/>
  <c r="N262" i="1"/>
  <c r="N22" i="1"/>
  <c r="N682" i="1"/>
  <c r="N442" i="1"/>
  <c r="N250" i="1"/>
  <c r="N10" i="1"/>
  <c r="N670" i="1"/>
  <c r="N430" i="1"/>
  <c r="N238" i="1"/>
  <c r="N610" i="1"/>
  <c r="N418" i="1"/>
  <c r="N178" i="1"/>
  <c r="N2" i="1"/>
  <c r="N746" i="1"/>
  <c r="N734" i="1"/>
  <c r="N722" i="1"/>
  <c r="N710" i="1"/>
  <c r="N698" i="1"/>
  <c r="N686" i="1"/>
  <c r="N674" i="1"/>
  <c r="N662" i="1"/>
  <c r="N650" i="1"/>
  <c r="N638" i="1"/>
  <c r="N626" i="1"/>
  <c r="N614" i="1"/>
  <c r="N602" i="1"/>
  <c r="N590" i="1"/>
  <c r="N578" i="1"/>
  <c r="N566" i="1"/>
  <c r="N554" i="1"/>
  <c r="N542" i="1"/>
  <c r="N530" i="1"/>
  <c r="N518" i="1"/>
  <c r="N506" i="1"/>
  <c r="N494" i="1"/>
  <c r="N482" i="1"/>
  <c r="N470" i="1"/>
  <c r="N458" i="1"/>
  <c r="N446" i="1"/>
  <c r="N434" i="1"/>
  <c r="N422" i="1"/>
  <c r="N410" i="1"/>
  <c r="N398" i="1"/>
  <c r="N386" i="1"/>
  <c r="N374" i="1"/>
  <c r="N362" i="1"/>
  <c r="N350" i="1"/>
  <c r="N338" i="1"/>
  <c r="N326" i="1"/>
  <c r="N314" i="1"/>
  <c r="N302" i="1"/>
  <c r="N290" i="1"/>
  <c r="N278" i="1"/>
  <c r="N266" i="1"/>
  <c r="N254" i="1"/>
  <c r="N242" i="1"/>
  <c r="N230" i="1"/>
  <c r="N218" i="1"/>
  <c r="N206" i="1"/>
  <c r="N194" i="1"/>
  <c r="N182" i="1"/>
  <c r="N170" i="1"/>
  <c r="N158" i="1"/>
  <c r="N146" i="1"/>
  <c r="N134" i="1"/>
  <c r="N122" i="1"/>
  <c r="N110" i="1"/>
  <c r="N98" i="1"/>
  <c r="N86" i="1"/>
  <c r="N74" i="1"/>
  <c r="N62" i="1"/>
  <c r="N50" i="1"/>
  <c r="N38" i="1"/>
  <c r="N26" i="1"/>
  <c r="N14" i="1"/>
  <c r="N757" i="1"/>
  <c r="N745" i="1"/>
  <c r="N733" i="1"/>
  <c r="N721" i="1"/>
  <c r="N709" i="1"/>
  <c r="N697" i="1"/>
  <c r="N685" i="1"/>
  <c r="N673" i="1"/>
  <c r="N661" i="1"/>
  <c r="N649" i="1"/>
  <c r="N637" i="1"/>
  <c r="N625" i="1"/>
  <c r="N613" i="1"/>
  <c r="N601" i="1"/>
  <c r="N589" i="1"/>
  <c r="N577" i="1"/>
  <c r="N565" i="1"/>
  <c r="N553" i="1"/>
  <c r="N541" i="1"/>
  <c r="N529" i="1"/>
  <c r="N517" i="1"/>
  <c r="N505" i="1"/>
  <c r="N493" i="1"/>
  <c r="N481" i="1"/>
  <c r="N469" i="1"/>
  <c r="N457" i="1"/>
  <c r="N445" i="1"/>
  <c r="N433" i="1"/>
  <c r="N421" i="1"/>
  <c r="N409" i="1"/>
  <c r="N397" i="1"/>
  <c r="N385" i="1"/>
  <c r="N373" i="1"/>
  <c r="N361" i="1"/>
  <c r="N349" i="1"/>
  <c r="N337" i="1"/>
  <c r="N325" i="1"/>
  <c r="N313" i="1"/>
  <c r="N301" i="1"/>
  <c r="N289" i="1"/>
  <c r="N277" i="1"/>
  <c r="N265" i="1"/>
  <c r="N253" i="1"/>
  <c r="N241" i="1"/>
  <c r="N229" i="1"/>
  <c r="N217" i="1"/>
  <c r="N205" i="1"/>
  <c r="N193" i="1"/>
  <c r="N181" i="1"/>
  <c r="N169" i="1"/>
  <c r="N157" i="1"/>
  <c r="N145" i="1"/>
  <c r="N133" i="1"/>
  <c r="N121" i="1"/>
  <c r="N97" i="1"/>
  <c r="N85" i="1"/>
  <c r="N73" i="1"/>
  <c r="N61" i="1"/>
  <c r="N49" i="1"/>
  <c r="N37" i="1"/>
  <c r="N25" i="1"/>
  <c r="N13" i="1"/>
  <c r="N756" i="1"/>
  <c r="N744" i="1"/>
  <c r="N720" i="1"/>
  <c r="N708" i="1"/>
  <c r="N696" i="1"/>
  <c r="N684" i="1"/>
  <c r="N672" i="1"/>
  <c r="N660" i="1"/>
  <c r="N636" i="1"/>
  <c r="N624" i="1"/>
  <c r="N612" i="1"/>
  <c r="N600" i="1"/>
  <c r="N588" i="1"/>
  <c r="N576" i="1"/>
  <c r="N564" i="1"/>
  <c r="N552" i="1"/>
  <c r="N540" i="1"/>
  <c r="N528" i="1"/>
  <c r="N516" i="1"/>
  <c r="N504" i="1"/>
  <c r="N492" i="1"/>
  <c r="N480" i="1"/>
  <c r="N468" i="1"/>
  <c r="N456" i="1"/>
  <c r="N444" i="1"/>
  <c r="N432" i="1"/>
  <c r="N420" i="1"/>
  <c r="N408" i="1"/>
  <c r="N396" i="1"/>
  <c r="N384" i="1"/>
  <c r="N372" i="1"/>
  <c r="N360" i="1"/>
  <c r="N336" i="1"/>
  <c r="N324" i="1"/>
  <c r="N312" i="1"/>
  <c r="N300" i="1"/>
  <c r="N288" i="1"/>
  <c r="N276" i="1"/>
  <c r="N264" i="1"/>
  <c r="N252" i="1"/>
  <c r="N240" i="1"/>
  <c r="N228" i="1"/>
  <c r="N216" i="1"/>
  <c r="N204" i="1"/>
  <c r="N192" i="1"/>
  <c r="N180" i="1"/>
  <c r="N168" i="1"/>
  <c r="N156" i="1"/>
  <c r="N144" i="1"/>
  <c r="N132" i="1"/>
  <c r="N120" i="1"/>
  <c r="N108" i="1"/>
  <c r="N96" i="1"/>
  <c r="N84" i="1"/>
  <c r="N48" i="1"/>
  <c r="N36" i="1"/>
  <c r="N24" i="1"/>
  <c r="N12" i="1"/>
  <c r="N755" i="1"/>
  <c r="N743" i="1"/>
  <c r="N731" i="1"/>
  <c r="N719" i="1"/>
  <c r="N707" i="1"/>
  <c r="N695" i="1"/>
  <c r="N683" i="1"/>
  <c r="N671" i="1"/>
  <c r="N659" i="1"/>
  <c r="N647" i="1"/>
  <c r="N635" i="1"/>
  <c r="N623" i="1"/>
  <c r="N611" i="1"/>
  <c r="N599" i="1"/>
  <c r="N587" i="1"/>
  <c r="N575" i="1"/>
  <c r="N563" i="1"/>
  <c r="N551" i="1"/>
  <c r="N539" i="1"/>
  <c r="N527" i="1"/>
  <c r="N515" i="1"/>
  <c r="N503" i="1"/>
  <c r="N491" i="1"/>
  <c r="N479" i="1"/>
  <c r="N467" i="1"/>
  <c r="N455" i="1"/>
  <c r="N443" i="1"/>
  <c r="N431" i="1"/>
  <c r="N419" i="1"/>
  <c r="N407" i="1"/>
  <c r="N395" i="1"/>
  <c r="N383" i="1"/>
  <c r="N371" i="1"/>
  <c r="N359" i="1"/>
  <c r="N347" i="1"/>
  <c r="N335" i="1"/>
  <c r="N323" i="1"/>
  <c r="N311" i="1"/>
  <c r="N299" i="1"/>
  <c r="N287" i="1"/>
  <c r="N275" i="1"/>
  <c r="N263" i="1"/>
  <c r="N251" i="1"/>
  <c r="N239" i="1"/>
  <c r="N227" i="1"/>
  <c r="N215" i="1"/>
  <c r="N203" i="1"/>
  <c r="N191" i="1"/>
  <c r="N179" i="1"/>
  <c r="N167" i="1"/>
  <c r="N155" i="1"/>
  <c r="N143" i="1"/>
  <c r="N131" i="1"/>
  <c r="N119" i="1"/>
  <c r="N107" i="1"/>
  <c r="N71" i="1"/>
  <c r="N59" i="1"/>
  <c r="N47" i="1"/>
  <c r="N35" i="1"/>
  <c r="N23" i="1"/>
  <c r="N11" i="1"/>
  <c r="N753" i="1"/>
  <c r="N741" i="1"/>
  <c r="N729" i="1"/>
  <c r="N717" i="1"/>
  <c r="N705" i="1"/>
  <c r="N693" i="1"/>
  <c r="N681" i="1"/>
  <c r="N669" i="1"/>
  <c r="N657" i="1"/>
  <c r="N645" i="1"/>
  <c r="N633" i="1"/>
  <c r="N621" i="1"/>
  <c r="N609" i="1"/>
  <c r="N597" i="1"/>
  <c r="N585" i="1"/>
  <c r="N573" i="1"/>
  <c r="N561" i="1"/>
  <c r="N549" i="1"/>
  <c r="N537" i="1"/>
  <c r="N525" i="1"/>
  <c r="N513" i="1"/>
  <c r="N501" i="1"/>
  <c r="N489" i="1"/>
  <c r="N477" i="1"/>
  <c r="N465" i="1"/>
  <c r="N453" i="1"/>
  <c r="N441" i="1"/>
  <c r="N429" i="1"/>
  <c r="N417" i="1"/>
  <c r="N405" i="1"/>
  <c r="N393" i="1"/>
  <c r="N381" i="1"/>
  <c r="N369" i="1"/>
  <c r="N357" i="1"/>
  <c r="N333" i="1"/>
  <c r="N321" i="1"/>
  <c r="N309" i="1"/>
  <c r="N297" i="1"/>
  <c r="N285" i="1"/>
  <c r="N273" i="1"/>
  <c r="N261" i="1"/>
  <c r="N249" i="1"/>
  <c r="N237" i="1"/>
  <c r="N225" i="1"/>
  <c r="N213" i="1"/>
  <c r="N201" i="1"/>
  <c r="N189" i="1"/>
  <c r="N177" i="1"/>
  <c r="N165" i="1"/>
  <c r="N153" i="1"/>
  <c r="N141" i="1"/>
  <c r="N129" i="1"/>
  <c r="N117" i="1"/>
  <c r="N105" i="1"/>
  <c r="N93" i="1"/>
  <c r="N81" i="1"/>
  <c r="N69" i="1"/>
  <c r="N57" i="1"/>
  <c r="N45" i="1"/>
  <c r="N33" i="1"/>
  <c r="N21" i="1"/>
  <c r="N9" i="1"/>
  <c r="N752" i="1"/>
  <c r="N740" i="1"/>
  <c r="N728" i="1"/>
  <c r="N716" i="1"/>
  <c r="N704" i="1"/>
  <c r="N692" i="1"/>
  <c r="N680" i="1"/>
  <c r="N668" i="1"/>
  <c r="N656" i="1"/>
  <c r="N644" i="1"/>
  <c r="N632" i="1"/>
  <c r="N620" i="1"/>
  <c r="N608" i="1"/>
  <c r="N596" i="1"/>
  <c r="N584" i="1"/>
  <c r="N572" i="1"/>
  <c r="N560" i="1"/>
  <c r="N548" i="1"/>
  <c r="N536" i="1"/>
  <c r="N524" i="1"/>
  <c r="N512" i="1"/>
  <c r="N500" i="1"/>
  <c r="N488" i="1"/>
  <c r="N476" i="1"/>
  <c r="N464" i="1"/>
  <c r="N452" i="1"/>
  <c r="N440" i="1"/>
  <c r="N428" i="1"/>
  <c r="N416" i="1"/>
  <c r="N404" i="1"/>
  <c r="N392" i="1"/>
  <c r="N380" i="1"/>
  <c r="N368" i="1"/>
  <c r="N356" i="1"/>
  <c r="N344" i="1"/>
  <c r="N332" i="1"/>
  <c r="N320" i="1"/>
  <c r="N308" i="1"/>
  <c r="N296" i="1"/>
  <c r="N284" i="1"/>
  <c r="N272" i="1"/>
  <c r="N260" i="1"/>
  <c r="N248" i="1"/>
  <c r="N236" i="1"/>
  <c r="N224" i="1"/>
  <c r="N212" i="1"/>
  <c r="N200" i="1"/>
  <c r="N188" i="1"/>
  <c r="N176" i="1"/>
  <c r="N164" i="1"/>
  <c r="N152" i="1"/>
  <c r="N140" i="1"/>
  <c r="N128" i="1"/>
  <c r="N116" i="1"/>
  <c r="N104" i="1"/>
  <c r="N92" i="1"/>
  <c r="N80" i="1"/>
  <c r="N56" i="1"/>
  <c r="N32" i="1"/>
  <c r="N20" i="1"/>
  <c r="N8" i="1"/>
  <c r="N739" i="1"/>
  <c r="N727" i="1"/>
  <c r="N715" i="1"/>
  <c r="N703" i="1"/>
  <c r="N691" i="1"/>
  <c r="N679" i="1"/>
  <c r="N667" i="1"/>
  <c r="N655" i="1"/>
  <c r="N643" i="1"/>
  <c r="N631" i="1"/>
  <c r="N619" i="1"/>
  <c r="N607" i="1"/>
  <c r="N595" i="1"/>
  <c r="N583" i="1"/>
  <c r="N571" i="1"/>
  <c r="N559" i="1"/>
  <c r="N535" i="1"/>
  <c r="N523" i="1"/>
  <c r="N511" i="1"/>
  <c r="N499" i="1"/>
  <c r="N487" i="1"/>
  <c r="N475" i="1"/>
  <c r="N463" i="1"/>
  <c r="N451" i="1"/>
  <c r="N439" i="1"/>
  <c r="N427" i="1"/>
  <c r="N415" i="1"/>
  <c r="N403" i="1"/>
  <c r="N391" i="1"/>
  <c r="N379" i="1"/>
  <c r="N367" i="1"/>
  <c r="N355" i="1"/>
  <c r="N343" i="1"/>
  <c r="N331" i="1"/>
  <c r="N319" i="1"/>
  <c r="N307" i="1"/>
  <c r="N295" i="1"/>
  <c r="N283" i="1"/>
  <c r="N271" i="1"/>
  <c r="N259" i="1"/>
  <c r="N247" i="1"/>
  <c r="N235" i="1"/>
  <c r="N211" i="1"/>
  <c r="N199" i="1"/>
  <c r="N187" i="1"/>
  <c r="N175" i="1"/>
  <c r="N163" i="1"/>
  <c r="N151" i="1"/>
  <c r="N139" i="1"/>
  <c r="N127" i="1"/>
  <c r="N115" i="1"/>
  <c r="N103" i="1"/>
  <c r="N91" i="1"/>
  <c r="N79" i="1"/>
  <c r="N67" i="1"/>
  <c r="N55" i="1"/>
  <c r="N43" i="1"/>
  <c r="N31" i="1"/>
  <c r="N19" i="1"/>
  <c r="N7" i="1"/>
  <c r="M751" i="1"/>
  <c r="N750" i="1"/>
  <c r="N738" i="1"/>
  <c r="N726" i="1"/>
  <c r="N714" i="1"/>
  <c r="N702" i="1"/>
  <c r="N690" i="1"/>
  <c r="N678" i="1"/>
  <c r="N666" i="1"/>
  <c r="N654" i="1"/>
  <c r="N642" i="1"/>
  <c r="N630" i="1"/>
  <c r="N618" i="1"/>
  <c r="N606" i="1"/>
  <c r="N594" i="1"/>
  <c r="N582" i="1"/>
  <c r="N570" i="1"/>
  <c r="N558" i="1"/>
  <c r="N546" i="1"/>
  <c r="N534" i="1"/>
  <c r="N522" i="1"/>
  <c r="N510" i="1"/>
  <c r="N498" i="1"/>
  <c r="N486" i="1"/>
  <c r="N474" i="1"/>
  <c r="N462" i="1"/>
  <c r="N450" i="1"/>
  <c r="N438" i="1"/>
  <c r="N426" i="1"/>
  <c r="N402" i="1"/>
  <c r="N390" i="1"/>
  <c r="N378" i="1"/>
  <c r="N366" i="1"/>
  <c r="N354" i="1"/>
  <c r="N342" i="1"/>
  <c r="N330" i="1"/>
  <c r="N318" i="1"/>
  <c r="N306" i="1"/>
  <c r="N294" i="1"/>
  <c r="N282" i="1"/>
  <c r="N270" i="1"/>
  <c r="N258" i="1"/>
  <c r="N246" i="1"/>
  <c r="N234" i="1"/>
  <c r="N222" i="1"/>
  <c r="N210" i="1"/>
  <c r="N198" i="1"/>
  <c r="N186" i="1"/>
  <c r="N174" i="1"/>
  <c r="N162" i="1"/>
  <c r="N150" i="1"/>
  <c r="N138" i="1"/>
  <c r="N126" i="1"/>
  <c r="N114" i="1"/>
  <c r="N102" i="1"/>
  <c r="N90" i="1"/>
  <c r="N78" i="1"/>
  <c r="N66" i="1"/>
  <c r="N54" i="1"/>
  <c r="N42" i="1"/>
  <c r="N30" i="1"/>
  <c r="N18" i="1"/>
  <c r="N6" i="1"/>
  <c r="N749" i="1"/>
  <c r="N737" i="1"/>
  <c r="N725" i="1"/>
  <c r="N713" i="1"/>
  <c r="N701" i="1"/>
  <c r="N689" i="1"/>
  <c r="N677" i="1"/>
  <c r="N665" i="1"/>
  <c r="N653" i="1"/>
  <c r="N641" i="1"/>
  <c r="N629" i="1"/>
  <c r="N617" i="1"/>
  <c r="N605" i="1"/>
  <c r="N593" i="1"/>
  <c r="N581" i="1"/>
  <c r="N569" i="1"/>
  <c r="N557" i="1"/>
  <c r="N545" i="1"/>
  <c r="N533" i="1"/>
  <c r="N521" i="1"/>
  <c r="N509" i="1"/>
  <c r="N497" i="1"/>
  <c r="N485" i="1"/>
  <c r="N473" i="1"/>
  <c r="N461" i="1"/>
  <c r="N449" i="1"/>
  <c r="N437" i="1"/>
  <c r="N425" i="1"/>
  <c r="N413" i="1"/>
  <c r="N401" i="1"/>
  <c r="N389" i="1"/>
  <c r="N377" i="1"/>
  <c r="N365" i="1"/>
  <c r="N353" i="1"/>
  <c r="N341" i="1"/>
  <c r="N329" i="1"/>
  <c r="N317" i="1"/>
  <c r="N305" i="1"/>
  <c r="N293" i="1"/>
  <c r="N269" i="1"/>
  <c r="N245" i="1"/>
  <c r="N233" i="1"/>
  <c r="N221" i="1"/>
  <c r="N209" i="1"/>
  <c r="N185" i="1"/>
  <c r="N173" i="1"/>
  <c r="N161" i="1"/>
  <c r="N149" i="1"/>
  <c r="N137" i="1"/>
  <c r="N125" i="1"/>
  <c r="N53" i="1"/>
  <c r="N5" i="1"/>
  <c r="N748" i="1"/>
  <c r="N736" i="1"/>
  <c r="N724" i="1"/>
  <c r="N712" i="1"/>
  <c r="N700" i="1"/>
  <c r="N688" i="1"/>
  <c r="N676" i="1"/>
  <c r="N664" i="1"/>
  <c r="N652" i="1"/>
  <c r="N640" i="1"/>
  <c r="N628" i="1"/>
  <c r="N616" i="1"/>
  <c r="N604" i="1"/>
  <c r="N592" i="1"/>
  <c r="N580" i="1"/>
  <c r="N568" i="1"/>
  <c r="N556" i="1"/>
  <c r="N544" i="1"/>
  <c r="N532" i="1"/>
  <c r="N520" i="1"/>
  <c r="N508" i="1"/>
  <c r="N496" i="1"/>
  <c r="N484" i="1"/>
  <c r="N472" i="1"/>
  <c r="N460" i="1"/>
  <c r="N448" i="1"/>
  <c r="N436" i="1"/>
  <c r="N424" i="1"/>
  <c r="N412" i="1"/>
  <c r="N400" i="1"/>
  <c r="N388" i="1"/>
  <c r="N376" i="1"/>
  <c r="N364" i="1"/>
  <c r="N352" i="1"/>
  <c r="N340" i="1"/>
  <c r="N328" i="1"/>
  <c r="N316" i="1"/>
  <c r="N304" i="1"/>
  <c r="N292" i="1"/>
  <c r="N280" i="1"/>
  <c r="N268" i="1"/>
  <c r="N256" i="1"/>
  <c r="N244" i="1"/>
  <c r="N232" i="1"/>
  <c r="N220" i="1"/>
  <c r="N208" i="1"/>
  <c r="N196" i="1"/>
  <c r="N184" i="1"/>
  <c r="N172" i="1"/>
  <c r="N160" i="1"/>
  <c r="N148" i="1"/>
  <c r="N136" i="1"/>
  <c r="N124" i="1"/>
  <c r="N112" i="1"/>
  <c r="N100" i="1"/>
  <c r="N88" i="1"/>
  <c r="N76" i="1"/>
  <c r="N64" i="1"/>
  <c r="N52" i="1"/>
  <c r="N40" i="1"/>
  <c r="N28" i="1"/>
  <c r="N16" i="1"/>
  <c r="N4" i="1"/>
  <c r="N747" i="1"/>
  <c r="N735" i="1"/>
  <c r="N723" i="1"/>
  <c r="N711" i="1"/>
  <c r="N687" i="1"/>
  <c r="N675" i="1"/>
  <c r="N663" i="1"/>
  <c r="N639" i="1"/>
  <c r="N615" i="1"/>
  <c r="N603" i="1"/>
  <c r="N591" i="1"/>
  <c r="N579" i="1"/>
  <c r="N567" i="1"/>
  <c r="N555" i="1"/>
  <c r="N543" i="1"/>
  <c r="N531" i="1"/>
  <c r="N519" i="1"/>
  <c r="N507" i="1"/>
  <c r="N495" i="1"/>
  <c r="N483" i="1"/>
  <c r="N471" i="1"/>
  <c r="N459" i="1"/>
  <c r="N447" i="1"/>
  <c r="N435" i="1"/>
  <c r="N423" i="1"/>
  <c r="N411" i="1"/>
  <c r="N399" i="1"/>
  <c r="N375" i="1"/>
  <c r="N363" i="1"/>
  <c r="N351" i="1"/>
  <c r="N339" i="1"/>
  <c r="N327" i="1"/>
  <c r="N315" i="1"/>
  <c r="N303" i="1"/>
  <c r="N291" i="1"/>
  <c r="N279" i="1"/>
  <c r="N267" i="1"/>
  <c r="N255" i="1"/>
  <c r="N243" i="1"/>
  <c r="N231" i="1"/>
  <c r="N219" i="1"/>
  <c r="N207" i="1"/>
  <c r="N195" i="1"/>
  <c r="N183" i="1"/>
  <c r="N171" i="1"/>
  <c r="N159" i="1"/>
  <c r="N147" i="1"/>
  <c r="N135" i="1"/>
  <c r="N123" i="1"/>
  <c r="N111" i="1"/>
  <c r="N99" i="1"/>
  <c r="N87" i="1"/>
  <c r="N75" i="1"/>
  <c r="N63" i="1"/>
  <c r="N51" i="1"/>
  <c r="N39" i="1"/>
  <c r="N15" i="1"/>
  <c r="N3" i="1"/>
  <c r="AY11" i="1"/>
  <c r="AZ11" i="1" s="1"/>
  <c r="M345" i="1"/>
  <c r="AY14" i="1"/>
  <c r="AZ14" i="1" s="1"/>
  <c r="AY650" i="1"/>
  <c r="AZ650" i="1" s="1"/>
  <c r="AY590" i="1"/>
  <c r="AZ590" i="1" s="1"/>
  <c r="AY434" i="1"/>
  <c r="AZ434" i="1" s="1"/>
  <c r="AY410" i="1"/>
  <c r="AZ410" i="1" s="1"/>
  <c r="AY362" i="1"/>
  <c r="AZ362" i="1" s="1"/>
  <c r="AY314" i="1"/>
  <c r="AZ314" i="1" s="1"/>
  <c r="AY302" i="1"/>
  <c r="AZ302" i="1" s="1"/>
  <c r="AY278" i="1"/>
  <c r="AZ278" i="1" s="1"/>
  <c r="AY734" i="1"/>
  <c r="AZ734" i="1" s="1"/>
  <c r="AY638" i="1"/>
  <c r="AZ638" i="1" s="1"/>
  <c r="AY608" i="1"/>
  <c r="AZ608" i="1" s="1"/>
  <c r="O347" i="1"/>
  <c r="O491" i="1"/>
  <c r="AY230" i="1"/>
  <c r="AZ230" i="1" s="1"/>
  <c r="AY218" i="1"/>
  <c r="AZ218" i="1" s="1"/>
  <c r="AY182" i="1"/>
  <c r="AZ182" i="1" s="1"/>
  <c r="AY122" i="1"/>
  <c r="AZ122" i="1" s="1"/>
  <c r="AY110" i="1"/>
  <c r="AZ110" i="1" s="1"/>
  <c r="AY98" i="1"/>
  <c r="AZ98" i="1" s="1"/>
  <c r="AY86" i="1"/>
  <c r="AZ86" i="1" s="1"/>
  <c r="AY50" i="1"/>
  <c r="AZ50" i="1" s="1"/>
  <c r="AY38" i="1"/>
  <c r="AZ38" i="1" s="1"/>
  <c r="AY26" i="1"/>
  <c r="AZ26" i="1" s="1"/>
  <c r="O610" i="1"/>
  <c r="O83" i="1"/>
  <c r="O11" i="1"/>
  <c r="O2" i="1"/>
  <c r="O734" i="1"/>
  <c r="O722" i="1"/>
  <c r="O698" i="1"/>
  <c r="O650" i="1"/>
  <c r="O638" i="1"/>
  <c r="O590" i="1"/>
  <c r="O554" i="1"/>
  <c r="O506" i="1"/>
  <c r="O446" i="1"/>
  <c r="O434" i="1"/>
  <c r="O410" i="1"/>
  <c r="O362" i="1"/>
  <c r="O350" i="1"/>
  <c r="O338" i="1"/>
  <c r="O326" i="1"/>
  <c r="O314" i="1"/>
  <c r="O302" i="1"/>
  <c r="O278" i="1"/>
  <c r="O266" i="1"/>
  <c r="O254" i="1"/>
  <c r="O242" i="1"/>
  <c r="O230" i="1"/>
  <c r="O218" i="1"/>
  <c r="O182" i="1"/>
  <c r="O170" i="1"/>
  <c r="O158" i="1"/>
  <c r="O134" i="1"/>
  <c r="O122" i="1"/>
  <c r="O110" i="1"/>
  <c r="O98" i="1"/>
  <c r="O86" i="1"/>
  <c r="O74" i="1"/>
  <c r="O62" i="1"/>
  <c r="O50" i="1"/>
  <c r="O38" i="1"/>
  <c r="O26" i="1"/>
  <c r="O14" i="1"/>
  <c r="O608" i="1"/>
  <c r="AY36" i="1"/>
  <c r="AZ36" i="1" s="1"/>
  <c r="AY438" i="1"/>
  <c r="AZ438" i="1" s="1"/>
  <c r="AY12" i="1"/>
  <c r="AZ12" i="1" s="1"/>
  <c r="AI661" i="1"/>
  <c r="AI637" i="1"/>
  <c r="AI517" i="1"/>
  <c r="AI493" i="1"/>
  <c r="AI337" i="1"/>
  <c r="AI193" i="1"/>
  <c r="AI145" i="1"/>
  <c r="R49" i="1"/>
  <c r="AI373" i="1"/>
  <c r="AI349" i="1"/>
  <c r="AI289" i="1"/>
  <c r="R60" i="1"/>
  <c r="AY60" i="1"/>
  <c r="AZ60" i="1" s="1"/>
  <c r="AI755" i="1"/>
  <c r="AI695" i="1"/>
  <c r="AI635" i="1"/>
  <c r="AI670" i="1"/>
  <c r="AI514" i="1"/>
  <c r="AI82" i="1"/>
  <c r="AI22" i="1"/>
  <c r="AI229" i="1"/>
  <c r="AI382" i="1"/>
  <c r="R46" i="1"/>
  <c r="AI481" i="1"/>
  <c r="AI754" i="1"/>
  <c r="AI94" i="1"/>
  <c r="AI694" i="1"/>
  <c r="AI658" i="1"/>
  <c r="AI526" i="1"/>
  <c r="AI466" i="1"/>
  <c r="AI370" i="1"/>
  <c r="AI262" i="1"/>
  <c r="AI238" i="1"/>
  <c r="AI106" i="1"/>
  <c r="E70" i="1"/>
  <c r="P70" i="1" s="1"/>
  <c r="AI34" i="1"/>
  <c r="AY510" i="1"/>
  <c r="AZ510" i="1" s="1"/>
  <c r="AI625" i="1"/>
  <c r="AI550" i="1"/>
  <c r="AI406" i="1"/>
  <c r="AI322" i="1"/>
  <c r="AI226" i="1"/>
  <c r="AI178" i="1"/>
  <c r="AI58" i="1"/>
  <c r="AV702" i="1"/>
  <c r="AY702" i="1"/>
  <c r="AZ702" i="1" s="1"/>
  <c r="AV618" i="1"/>
  <c r="AY618" i="1"/>
  <c r="AZ618" i="1" s="1"/>
  <c r="AR746" i="1"/>
  <c r="AR710" i="1"/>
  <c r="AR686" i="1"/>
  <c r="AR674" i="1"/>
  <c r="AR662" i="1"/>
  <c r="AR626" i="1"/>
  <c r="AR614" i="1"/>
  <c r="AR602" i="1"/>
  <c r="AR578" i="1"/>
  <c r="AR566" i="1"/>
  <c r="AR542" i="1"/>
  <c r="AY318" i="1"/>
  <c r="AZ318" i="1" s="1"/>
  <c r="AY654" i="1"/>
  <c r="AZ654" i="1" s="1"/>
  <c r="AY558" i="1"/>
  <c r="AZ558" i="1" s="1"/>
  <c r="AY462" i="1"/>
  <c r="AZ462" i="1" s="1"/>
  <c r="AY366" i="1"/>
  <c r="AZ366" i="1" s="1"/>
  <c r="AY330" i="1"/>
  <c r="AZ330" i="1" s="1"/>
  <c r="AY270" i="1"/>
  <c r="AZ270" i="1" s="1"/>
  <c r="AY704" i="1"/>
  <c r="AZ704" i="1" s="1"/>
  <c r="AY714" i="1"/>
  <c r="AZ714" i="1" s="1"/>
  <c r="AY474" i="1"/>
  <c r="AZ474" i="1" s="1"/>
  <c r="AY426" i="1"/>
  <c r="AZ426" i="1" s="1"/>
  <c r="AY390" i="1"/>
  <c r="AZ390" i="1" s="1"/>
  <c r="AY294" i="1"/>
  <c r="AZ294" i="1" s="1"/>
  <c r="AY282" i="1"/>
  <c r="AZ282" i="1" s="1"/>
  <c r="AY246" i="1"/>
  <c r="AZ246" i="1" s="1"/>
  <c r="AR530" i="1"/>
  <c r="AR518" i="1"/>
  <c r="AR494" i="1"/>
  <c r="AR482" i="1"/>
  <c r="AR470" i="1"/>
  <c r="AR458" i="1"/>
  <c r="AR422" i="1"/>
  <c r="AR398" i="1"/>
  <c r="AR386" i="1"/>
  <c r="AR374" i="1"/>
  <c r="AR290" i="1"/>
  <c r="AR206" i="1"/>
  <c r="AR194" i="1"/>
  <c r="AR146" i="1"/>
  <c r="W432" i="2"/>
  <c r="W425" i="2"/>
  <c r="W417" i="2"/>
  <c r="W734" i="2"/>
  <c r="W754" i="2"/>
  <c r="W755" i="2"/>
  <c r="W603" i="2"/>
  <c r="V639" i="2"/>
  <c r="V513" i="2"/>
  <c r="V672" i="2"/>
  <c r="V546" i="2"/>
  <c r="V529" i="2"/>
  <c r="V416" i="2"/>
  <c r="V171" i="2"/>
  <c r="V23" i="2"/>
  <c r="W430" i="2"/>
  <c r="V362" i="2"/>
  <c r="H639" i="2"/>
  <c r="V661" i="2"/>
  <c r="V616" i="2"/>
  <c r="V298" i="2"/>
  <c r="V556" i="2"/>
  <c r="V621" i="2"/>
  <c r="V441" i="2"/>
  <c r="V319" i="2"/>
  <c r="V60" i="2"/>
  <c r="R320" i="2"/>
  <c r="W475" i="2"/>
  <c r="W329" i="2"/>
  <c r="W219" i="2"/>
  <c r="W54" i="2"/>
  <c r="R633" i="2"/>
  <c r="J241" i="2"/>
  <c r="J673" i="2"/>
  <c r="R283" i="2"/>
  <c r="J265" i="2"/>
  <c r="K183" i="2"/>
  <c r="H183" i="2"/>
  <c r="R171" i="2"/>
  <c r="H171" i="2"/>
  <c r="R351" i="2"/>
  <c r="H351" i="2"/>
  <c r="V736" i="2"/>
  <c r="V5" i="2"/>
  <c r="V631" i="2"/>
  <c r="V103" i="2"/>
  <c r="W719" i="2"/>
  <c r="W651" i="2"/>
  <c r="W641" i="2"/>
  <c r="W516" i="2"/>
  <c r="W467" i="2"/>
  <c r="W136" i="2"/>
  <c r="W663" i="2"/>
  <c r="W737" i="2"/>
  <c r="W390" i="2"/>
  <c r="W561" i="2"/>
  <c r="W537" i="2"/>
  <c r="W282" i="2"/>
  <c r="V517" i="2"/>
  <c r="R139" i="2"/>
  <c r="V652" i="2"/>
  <c r="W448" i="2"/>
  <c r="W382" i="2"/>
  <c r="W387" i="2"/>
  <c r="W288" i="2"/>
  <c r="W594" i="2"/>
  <c r="W636" i="2"/>
  <c r="W535" i="2"/>
  <c r="W195" i="2"/>
  <c r="W163" i="2"/>
  <c r="W606" i="2"/>
  <c r="W400" i="2"/>
  <c r="W343" i="2"/>
  <c r="W311" i="2"/>
  <c r="R291" i="2"/>
  <c r="R475" i="2"/>
  <c r="R251" i="2"/>
  <c r="W670" i="2"/>
  <c r="W263" i="2"/>
  <c r="W453" i="2"/>
  <c r="W744" i="2"/>
  <c r="W215" i="2"/>
  <c r="W354" i="2"/>
  <c r="W155" i="2"/>
  <c r="W142" i="2"/>
  <c r="W183" i="2"/>
  <c r="W21" i="2"/>
  <c r="W6" i="2"/>
  <c r="W458" i="2"/>
  <c r="W346" i="2"/>
  <c r="W629" i="2"/>
  <c r="W165" i="2"/>
  <c r="W102" i="2"/>
  <c r="W351" i="2"/>
  <c r="W189" i="2"/>
  <c r="W240" i="2"/>
  <c r="W207" i="2"/>
  <c r="W94" i="2"/>
  <c r="R699" i="2"/>
  <c r="R400" i="2"/>
  <c r="R14" i="2"/>
  <c r="R627" i="2"/>
  <c r="W613" i="2"/>
  <c r="W424" i="2"/>
  <c r="W552" i="2"/>
  <c r="W598" i="2"/>
  <c r="W138" i="2"/>
  <c r="W462" i="2"/>
  <c r="W335" i="2"/>
  <c r="W301" i="2"/>
  <c r="W493" i="2"/>
  <c r="W14" i="2"/>
  <c r="W623" i="2"/>
  <c r="W609" i="2"/>
  <c r="W324" i="2"/>
  <c r="W238" i="2"/>
  <c r="W204" i="2"/>
  <c r="W178" i="2"/>
  <c r="W109" i="2"/>
  <c r="W231" i="2"/>
  <c r="AR748" i="1"/>
  <c r="AR736" i="1"/>
  <c r="AR724" i="1"/>
  <c r="AR712" i="1"/>
  <c r="AR700" i="1"/>
  <c r="AR688" i="1"/>
  <c r="AR676" i="1"/>
  <c r="AR664" i="1"/>
  <c r="AR652" i="1"/>
  <c r="AR640" i="1"/>
  <c r="AR628" i="1"/>
  <c r="AR616" i="1"/>
  <c r="AR604" i="1"/>
  <c r="AR592" i="1"/>
  <c r="AR580" i="1"/>
  <c r="AR568" i="1"/>
  <c r="AR556" i="1"/>
  <c r="AR544" i="1"/>
  <c r="AR532" i="1"/>
  <c r="AR520" i="1"/>
  <c r="AR508" i="1"/>
  <c r="AR496" i="1"/>
  <c r="AR484" i="1"/>
  <c r="AR472" i="1"/>
  <c r="AR460" i="1"/>
  <c r="AR448" i="1"/>
  <c r="AR436" i="1"/>
  <c r="AR424" i="1"/>
  <c r="AR412" i="1"/>
  <c r="AR400" i="1"/>
  <c r="AR388" i="1"/>
  <c r="AR376" i="1"/>
  <c r="AR364" i="1"/>
  <c r="AR352" i="1"/>
  <c r="AR340" i="1"/>
  <c r="AR328" i="1"/>
  <c r="AR316" i="1"/>
  <c r="AR304" i="1"/>
  <c r="AR292" i="1"/>
  <c r="AR280" i="1"/>
  <c r="AR268" i="1"/>
  <c r="AR256" i="1"/>
  <c r="AR244" i="1"/>
  <c r="AR232" i="1"/>
  <c r="AR220" i="1"/>
  <c r="AR208" i="1"/>
  <c r="AR196" i="1"/>
  <c r="AR184" i="1"/>
  <c r="AR172" i="1"/>
  <c r="AR160" i="1"/>
  <c r="AR148" i="1"/>
  <c r="AR136" i="1"/>
  <c r="AR124" i="1"/>
  <c r="AR112" i="1"/>
  <c r="AR100" i="1"/>
  <c r="AR88" i="1"/>
  <c r="AR76" i="1"/>
  <c r="AR64" i="1"/>
  <c r="AR52" i="1"/>
  <c r="AR40" i="1"/>
  <c r="AR28" i="1"/>
  <c r="AR99" i="1"/>
  <c r="AR87" i="1"/>
  <c r="AR75" i="1"/>
  <c r="AR63" i="1"/>
  <c r="AR51" i="1"/>
  <c r="AR39" i="1"/>
  <c r="AR27" i="1"/>
  <c r="AI9" i="1"/>
  <c r="AI728" i="1"/>
  <c r="AI704" i="1"/>
  <c r="AI680" i="1"/>
  <c r="AI608" i="1"/>
  <c r="AI572" i="1"/>
  <c r="AI548" i="1"/>
  <c r="AI524" i="1"/>
  <c r="AI512" i="1"/>
  <c r="AI476" i="1"/>
  <c r="AI452" i="1"/>
  <c r="AI428" i="1"/>
  <c r="AI392" i="1"/>
  <c r="AI320" i="1"/>
  <c r="AI296" i="1"/>
  <c r="AI260" i="1"/>
  <c r="AI224" i="1"/>
  <c r="AI200" i="1"/>
  <c r="AI176" i="1"/>
  <c r="AI152" i="1"/>
  <c r="AI104" i="1"/>
  <c r="AI80" i="1"/>
  <c r="AI32" i="1"/>
  <c r="AU366" i="1"/>
  <c r="AU330" i="1"/>
  <c r="AU282" i="1"/>
  <c r="AU270" i="1"/>
  <c r="AU258" i="1"/>
  <c r="AU222" i="1"/>
  <c r="AU186" i="1"/>
  <c r="AU78" i="1"/>
  <c r="AU42" i="1"/>
  <c r="AI740" i="1"/>
  <c r="AI716" i="1"/>
  <c r="AI692" i="1"/>
  <c r="AI656" i="1"/>
  <c r="AI644" i="1"/>
  <c r="AI620" i="1"/>
  <c r="AI596" i="1"/>
  <c r="AI560" i="1"/>
  <c r="AI536" i="1"/>
  <c r="AI500" i="1"/>
  <c r="AI464" i="1"/>
  <c r="AI440" i="1"/>
  <c r="AI404" i="1"/>
  <c r="AI380" i="1"/>
  <c r="AI368" i="1"/>
  <c r="AI332" i="1"/>
  <c r="AI308" i="1"/>
  <c r="AI284" i="1"/>
  <c r="AI248" i="1"/>
  <c r="AI212" i="1"/>
  <c r="AI188" i="1"/>
  <c r="AI164" i="1"/>
  <c r="AI116" i="1"/>
  <c r="AI92" i="1"/>
  <c r="AI44" i="1"/>
  <c r="AU474" i="1"/>
  <c r="AU426" i="1"/>
  <c r="AI6" i="1"/>
  <c r="AI725" i="1"/>
  <c r="AI689" i="1"/>
  <c r="AI653" i="1"/>
  <c r="AI629" i="1"/>
  <c r="AI605" i="1"/>
  <c r="AI581" i="1"/>
  <c r="AI557" i="1"/>
  <c r="AI533" i="1"/>
  <c r="AI509" i="1"/>
  <c r="AI485" i="1"/>
  <c r="AI461" i="1"/>
  <c r="AI437" i="1"/>
  <c r="AI413" i="1"/>
  <c r="AI389" i="1"/>
  <c r="R365" i="1"/>
  <c r="R341" i="1"/>
  <c r="R317" i="1"/>
  <c r="R293" i="1"/>
  <c r="R269" i="1"/>
  <c r="AI245" i="1"/>
  <c r="AI209" i="1"/>
  <c r="AI161" i="1"/>
  <c r="AI113" i="1"/>
  <c r="AI65" i="1"/>
  <c r="AR733" i="1"/>
  <c r="AR709" i="1"/>
  <c r="AR685" i="1"/>
  <c r="AR661" i="1"/>
  <c r="AR637" i="1"/>
  <c r="AR613" i="1"/>
  <c r="AR577" i="1"/>
  <c r="AR553" i="1"/>
  <c r="AR529" i="1"/>
  <c r="AR505" i="1"/>
  <c r="AR481" i="1"/>
  <c r="AR457" i="1"/>
  <c r="AR433" i="1"/>
  <c r="AR421" i="1"/>
  <c r="AR409" i="1"/>
  <c r="AR397" i="1"/>
  <c r="AR373" i="1"/>
  <c r="AR361" i="1"/>
  <c r="AR349" i="1"/>
  <c r="AR337" i="1"/>
  <c r="AR325" i="1"/>
  <c r="AR313" i="1"/>
  <c r="AR301" i="1"/>
  <c r="AR289" i="1"/>
  <c r="AR277" i="1"/>
  <c r="AR265" i="1"/>
  <c r="AR253" i="1"/>
  <c r="AR241" i="1"/>
  <c r="AR229" i="1"/>
  <c r="AR217" i="1"/>
  <c r="AR205" i="1"/>
  <c r="AR193" i="1"/>
  <c r="AR181" i="1"/>
  <c r="AR169" i="1"/>
  <c r="AR157" i="1"/>
  <c r="AR145" i="1"/>
  <c r="AR133" i="1"/>
  <c r="AR121" i="1"/>
  <c r="AR109" i="1"/>
  <c r="AR97" i="1"/>
  <c r="AR73" i="1"/>
  <c r="AR61" i="1"/>
  <c r="AR49" i="1"/>
  <c r="AR37" i="1"/>
  <c r="AR25" i="1"/>
  <c r="AR13" i="1"/>
  <c r="AI668" i="1"/>
  <c r="AI356" i="1"/>
  <c r="AI236" i="1"/>
  <c r="AI68" i="1"/>
  <c r="AI20" i="1"/>
  <c r="AU138" i="1"/>
  <c r="AI2" i="1"/>
  <c r="AI749" i="1"/>
  <c r="AI737" i="1"/>
  <c r="AI713" i="1"/>
  <c r="AI701" i="1"/>
  <c r="AI677" i="1"/>
  <c r="AI665" i="1"/>
  <c r="AI641" i="1"/>
  <c r="AI617" i="1"/>
  <c r="AI593" i="1"/>
  <c r="AI569" i="1"/>
  <c r="AI545" i="1"/>
  <c r="AI521" i="1"/>
  <c r="AI497" i="1"/>
  <c r="AI473" i="1"/>
  <c r="AI449" i="1"/>
  <c r="AI425" i="1"/>
  <c r="AI401" i="1"/>
  <c r="AI377" i="1"/>
  <c r="R353" i="1"/>
  <c r="R329" i="1"/>
  <c r="R305" i="1"/>
  <c r="R281" i="1"/>
  <c r="R257" i="1"/>
  <c r="AI233" i="1"/>
  <c r="AI221" i="1"/>
  <c r="AI197" i="1"/>
  <c r="AI185" i="1"/>
  <c r="AI173" i="1"/>
  <c r="AI149" i="1"/>
  <c r="AI137" i="1"/>
  <c r="AI125" i="1"/>
  <c r="AI101" i="1"/>
  <c r="AI89" i="1"/>
  <c r="AI77" i="1"/>
  <c r="AI53" i="1"/>
  <c r="AI41" i="1"/>
  <c r="AI29" i="1"/>
  <c r="AR757" i="1"/>
  <c r="AR745" i="1"/>
  <c r="AR721" i="1"/>
  <c r="AR697" i="1"/>
  <c r="AR673" i="1"/>
  <c r="AR649" i="1"/>
  <c r="AR625" i="1"/>
  <c r="AR601" i="1"/>
  <c r="AR589" i="1"/>
  <c r="AR565" i="1"/>
  <c r="AR541" i="1"/>
  <c r="AR517" i="1"/>
  <c r="AR493" i="1"/>
  <c r="AR469" i="1"/>
  <c r="AR445" i="1"/>
  <c r="AR385" i="1"/>
  <c r="AR85" i="1"/>
  <c r="AI17" i="1"/>
  <c r="AI5" i="1"/>
  <c r="AI748" i="1"/>
  <c r="AI736" i="1"/>
  <c r="AI724" i="1"/>
  <c r="AI712" i="1"/>
  <c r="AI700" i="1"/>
  <c r="AI688" i="1"/>
  <c r="AI676" i="1"/>
  <c r="AI664" i="1"/>
  <c r="AI652" i="1"/>
  <c r="AI640" i="1"/>
  <c r="AI628" i="1"/>
  <c r="AI616" i="1"/>
  <c r="AI604" i="1"/>
  <c r="AI592" i="1"/>
  <c r="AI580" i="1"/>
  <c r="AI568" i="1"/>
  <c r="AI556" i="1"/>
  <c r="AI544" i="1"/>
  <c r="AI532" i="1"/>
  <c r="AI520" i="1"/>
  <c r="AI757" i="1"/>
  <c r="AI697" i="1"/>
  <c r="AI649" i="1"/>
  <c r="AI601" i="1"/>
  <c r="AI565" i="1"/>
  <c r="AI445" i="1"/>
  <c r="AI409" i="1"/>
  <c r="AI385" i="1"/>
  <c r="AI361" i="1"/>
  <c r="AI313" i="1"/>
  <c r="AI265" i="1"/>
  <c r="AI217" i="1"/>
  <c r="AI169" i="1"/>
  <c r="R121" i="1"/>
  <c r="AI73" i="1"/>
  <c r="R37" i="1"/>
  <c r="AR753" i="1"/>
  <c r="AR741" i="1"/>
  <c r="AR729" i="1"/>
  <c r="AR717" i="1"/>
  <c r="AR705" i="1"/>
  <c r="AR693" i="1"/>
  <c r="AR681" i="1"/>
  <c r="AR669" i="1"/>
  <c r="AR657" i="1"/>
  <c r="AR645" i="1"/>
  <c r="AR633" i="1"/>
  <c r="AR621" i="1"/>
  <c r="AR609" i="1"/>
  <c r="AR597" i="1"/>
  <c r="AR585" i="1"/>
  <c r="AR573" i="1"/>
  <c r="AR561" i="1"/>
  <c r="AR549" i="1"/>
  <c r="AR537" i="1"/>
  <c r="AR525" i="1"/>
  <c r="AR513" i="1"/>
  <c r="AR501" i="1"/>
  <c r="AR489" i="1"/>
  <c r="AR465" i="1"/>
  <c r="AR453" i="1"/>
  <c r="AR441" i="1"/>
  <c r="AR429" i="1"/>
  <c r="AR417" i="1"/>
  <c r="AR405" i="1"/>
  <c r="AR393" i="1"/>
  <c r="AR381" i="1"/>
  <c r="AR369" i="1"/>
  <c r="AR357" i="1"/>
  <c r="AR345" i="1"/>
  <c r="AR333" i="1"/>
  <c r="AR321" i="1"/>
  <c r="AR309" i="1"/>
  <c r="AR297" i="1"/>
  <c r="AR285" i="1"/>
  <c r="AR273" i="1"/>
  <c r="AR261" i="1"/>
  <c r="AR249" i="1"/>
  <c r="AI589" i="1"/>
  <c r="AI505" i="1"/>
  <c r="AI301" i="1"/>
  <c r="AI253" i="1"/>
  <c r="AI181" i="1"/>
  <c r="AI157" i="1"/>
  <c r="AI109" i="1"/>
  <c r="R85" i="1"/>
  <c r="AU456" i="1"/>
  <c r="AU360" i="1"/>
  <c r="AR752" i="1"/>
  <c r="AR728" i="1"/>
  <c r="AR716" i="1"/>
  <c r="AR680" i="1"/>
  <c r="AR668" i="1"/>
  <c r="AR656" i="1"/>
  <c r="AR632" i="1"/>
  <c r="AR620" i="1"/>
  <c r="AR584" i="1"/>
  <c r="AR572" i="1"/>
  <c r="AR560" i="1"/>
  <c r="AR536" i="1"/>
  <c r="AR524" i="1"/>
  <c r="AR512" i="1"/>
  <c r="AR488" i="1"/>
  <c r="AR476" i="1"/>
  <c r="AR464" i="1"/>
  <c r="AR440" i="1"/>
  <c r="AR428" i="1"/>
  <c r="AR392" i="1"/>
  <c r="AR380" i="1"/>
  <c r="AR368" i="1"/>
  <c r="AR344" i="1"/>
  <c r="AR332" i="1"/>
  <c r="AR320" i="1"/>
  <c r="AR296" i="1"/>
  <c r="AR284" i="1"/>
  <c r="AR272" i="1"/>
  <c r="AI648" i="1"/>
  <c r="AU168" i="1"/>
  <c r="AI731" i="1"/>
  <c r="AI719" i="1"/>
  <c r="AI707" i="1"/>
  <c r="AI671" i="1"/>
  <c r="AI659" i="1"/>
  <c r="AI647" i="1"/>
  <c r="AI623" i="1"/>
  <c r="R575" i="1"/>
  <c r="AI563" i="1"/>
  <c r="AI539" i="1"/>
  <c r="AI527" i="1"/>
  <c r="AI503" i="1"/>
  <c r="AI479" i="1"/>
  <c r="AI443" i="1"/>
  <c r="AI431" i="1"/>
  <c r="AI419" i="1"/>
  <c r="AI383" i="1"/>
  <c r="AI359" i="1"/>
  <c r="AI335" i="1"/>
  <c r="AI287" i="1"/>
  <c r="AI275" i="1"/>
  <c r="AI251" i="1"/>
  <c r="AI239" i="1"/>
  <c r="AI215" i="1"/>
  <c r="AI203" i="1"/>
  <c r="AI191" i="1"/>
  <c r="AI155" i="1"/>
  <c r="AI143" i="1"/>
  <c r="AI131" i="1"/>
  <c r="AI95" i="1"/>
  <c r="AI71" i="1"/>
  <c r="AI59" i="1"/>
  <c r="AI47" i="1"/>
  <c r="AR751" i="1"/>
  <c r="AR619" i="1"/>
  <c r="AR607" i="1"/>
  <c r="AR475" i="1"/>
  <c r="AR463" i="1"/>
  <c r="AR331" i="1"/>
  <c r="AR283" i="1"/>
  <c r="AR7" i="1"/>
  <c r="AI733" i="1"/>
  <c r="AI673" i="1"/>
  <c r="AI613" i="1"/>
  <c r="AI553" i="1"/>
  <c r="AI730" i="1"/>
  <c r="AI682" i="1"/>
  <c r="AI634" i="1"/>
  <c r="AI622" i="1"/>
  <c r="AI598" i="1"/>
  <c r="AI586" i="1"/>
  <c r="AI574" i="1"/>
  <c r="AI562" i="1"/>
  <c r="AI502" i="1"/>
  <c r="AI490" i="1"/>
  <c r="AI478" i="1"/>
  <c r="AI454" i="1"/>
  <c r="AI442" i="1"/>
  <c r="AI430" i="1"/>
  <c r="AI418" i="1"/>
  <c r="AI394" i="1"/>
  <c r="AI358" i="1"/>
  <c r="AI346" i="1"/>
  <c r="AI334" i="1"/>
  <c r="AI310" i="1"/>
  <c r="AI298" i="1"/>
  <c r="AI286" i="1"/>
  <c r="AI274" i="1"/>
  <c r="AI250" i="1"/>
  <c r="AI214" i="1"/>
  <c r="AI202" i="1"/>
  <c r="AI190" i="1"/>
  <c r="AI166" i="1"/>
  <c r="AI154" i="1"/>
  <c r="AI142" i="1"/>
  <c r="AI130" i="1"/>
  <c r="AI118" i="1"/>
  <c r="AI709" i="1"/>
  <c r="AI529" i="1"/>
  <c r="AI421" i="1"/>
  <c r="AI11" i="1"/>
  <c r="AI742" i="1"/>
  <c r="AI718" i="1"/>
  <c r="AI706" i="1"/>
  <c r="AI646" i="1"/>
  <c r="AI538" i="1"/>
  <c r="AI10" i="1"/>
  <c r="AI729" i="1"/>
  <c r="AI693" i="1"/>
  <c r="AI669" i="1"/>
  <c r="E573" i="1"/>
  <c r="P573" i="1" s="1"/>
  <c r="AI513" i="1"/>
  <c r="E489" i="1"/>
  <c r="P489" i="1" s="1"/>
  <c r="E381" i="1"/>
  <c r="P381" i="1" s="1"/>
  <c r="AI297" i="1"/>
  <c r="AI237" i="1"/>
  <c r="AU189" i="1"/>
  <c r="R117" i="1"/>
  <c r="AI93" i="1"/>
  <c r="AR749" i="1"/>
  <c r="AR737" i="1"/>
  <c r="AR725" i="1"/>
  <c r="AR713" i="1"/>
  <c r="AR701" i="1"/>
  <c r="AR689" i="1"/>
  <c r="AR677" i="1"/>
  <c r="AR665" i="1"/>
  <c r="AR653" i="1"/>
  <c r="AR641" i="1"/>
  <c r="AR629" i="1"/>
  <c r="AR617" i="1"/>
  <c r="AR605" i="1"/>
  <c r="AR593" i="1"/>
  <c r="AR581" i="1"/>
  <c r="AR569" i="1"/>
  <c r="AR557" i="1"/>
  <c r="AR545" i="1"/>
  <c r="AR533" i="1"/>
  <c r="AR521" i="1"/>
  <c r="AR509" i="1"/>
  <c r="AR497" i="1"/>
  <c r="AR485" i="1"/>
  <c r="AR473" i="1"/>
  <c r="AR461" i="1"/>
  <c r="AR449" i="1"/>
  <c r="AR437" i="1"/>
  <c r="AR425" i="1"/>
  <c r="AR413" i="1"/>
  <c r="AR401" i="1"/>
  <c r="AR389" i="1"/>
  <c r="AR377" i="1"/>
  <c r="AR365" i="1"/>
  <c r="AR353" i="1"/>
  <c r="AR341" i="1"/>
  <c r="AR329" i="1"/>
  <c r="AR317" i="1"/>
  <c r="AR305" i="1"/>
  <c r="AR293" i="1"/>
  <c r="AR281" i="1"/>
  <c r="AR269" i="1"/>
  <c r="AR257" i="1"/>
  <c r="AR245" i="1"/>
  <c r="AR233" i="1"/>
  <c r="AR221" i="1"/>
  <c r="AR209" i="1"/>
  <c r="AR197" i="1"/>
  <c r="AR185" i="1"/>
  <c r="AR173" i="1"/>
  <c r="AR161" i="1"/>
  <c r="AR149" i="1"/>
  <c r="AR137" i="1"/>
  <c r="AR125" i="1"/>
  <c r="AR113" i="1"/>
  <c r="AR101" i="1"/>
  <c r="AR89" i="1"/>
  <c r="AR77" i="1"/>
  <c r="AR65" i="1"/>
  <c r="AR53" i="1"/>
  <c r="AR41" i="1"/>
  <c r="AR29" i="1"/>
  <c r="AR17" i="1"/>
  <c r="AR5" i="1"/>
  <c r="AI752" i="1"/>
  <c r="AI584" i="1"/>
  <c r="AI416" i="1"/>
  <c r="AI272" i="1"/>
  <c r="AI140" i="1"/>
  <c r="AI56" i="1"/>
  <c r="AI8" i="1"/>
  <c r="R751" i="1"/>
  <c r="AI739" i="1"/>
  <c r="AI727" i="1"/>
  <c r="AI715" i="1"/>
  <c r="AR703" i="1"/>
  <c r="AR691" i="1"/>
  <c r="AI679" i="1"/>
  <c r="AI667" i="1"/>
  <c r="R655" i="1"/>
  <c r="AI643" i="1"/>
  <c r="AR631" i="1"/>
  <c r="AI619" i="1"/>
  <c r="R607" i="1"/>
  <c r="AI595" i="1"/>
  <c r="R583" i="1"/>
  <c r="AI571" i="1"/>
  <c r="R559" i="1"/>
  <c r="AR547" i="1"/>
  <c r="R535" i="1"/>
  <c r="AI523" i="1"/>
  <c r="AI511" i="1"/>
  <c r="AI499" i="1"/>
  <c r="AI487" i="1"/>
  <c r="AI475" i="1"/>
  <c r="AI463" i="1"/>
  <c r="AI451" i="1"/>
  <c r="AI439" i="1"/>
  <c r="AI427" i="1"/>
  <c r="J415" i="1"/>
  <c r="AI403" i="1"/>
  <c r="AI391" i="1"/>
  <c r="AR379" i="1"/>
  <c r="R367" i="1"/>
  <c r="AI355" i="1"/>
  <c r="AR343" i="1"/>
  <c r="AI331" i="1"/>
  <c r="AR319" i="1"/>
  <c r="AR295" i="1"/>
  <c r="AR271" i="1"/>
  <c r="AR259" i="1"/>
  <c r="AR247" i="1"/>
  <c r="AR235" i="1"/>
  <c r="AR223" i="1"/>
  <c r="AR211" i="1"/>
  <c r="AR187" i="1"/>
  <c r="AR175" i="1"/>
  <c r="AR163" i="1"/>
  <c r="AR151" i="1"/>
  <c r="AR139" i="1"/>
  <c r="AR127" i="1"/>
  <c r="AR115" i="1"/>
  <c r="AR103" i="1"/>
  <c r="AR91" i="1"/>
  <c r="AR79" i="1"/>
  <c r="AR67" i="1"/>
  <c r="AR55" i="1"/>
  <c r="AR31" i="1"/>
  <c r="AI19" i="1"/>
  <c r="AR747" i="1"/>
  <c r="AR735" i="1"/>
  <c r="AR723" i="1"/>
  <c r="AR711" i="1"/>
  <c r="AR699" i="1"/>
  <c r="AR687" i="1"/>
  <c r="AR675" i="1"/>
  <c r="AR663" i="1"/>
  <c r="AR651" i="1"/>
  <c r="AR639" i="1"/>
  <c r="AR627" i="1"/>
  <c r="AR615" i="1"/>
  <c r="AR603" i="1"/>
  <c r="AR591" i="1"/>
  <c r="AR579" i="1"/>
  <c r="AR567" i="1"/>
  <c r="AR555" i="1"/>
  <c r="AR543" i="1"/>
  <c r="AR531" i="1"/>
  <c r="AR519" i="1"/>
  <c r="AR507" i="1"/>
  <c r="AR495" i="1"/>
  <c r="AR483" i="1"/>
  <c r="AR471" i="1"/>
  <c r="AR459" i="1"/>
  <c r="AR447" i="1"/>
  <c r="AR435" i="1"/>
  <c r="AR423" i="1"/>
  <c r="AR411" i="1"/>
  <c r="AR399" i="1"/>
  <c r="AR387" i="1"/>
  <c r="AR375" i="1"/>
  <c r="AR363" i="1"/>
  <c r="AR351" i="1"/>
  <c r="AR339" i="1"/>
  <c r="AR327" i="1"/>
  <c r="AR315" i="1"/>
  <c r="AR303" i="1"/>
  <c r="AR291" i="1"/>
  <c r="AR279" i="1"/>
  <c r="AR267" i="1"/>
  <c r="AR255" i="1"/>
  <c r="AR243" i="1"/>
  <c r="AR231" i="1"/>
  <c r="AR219" i="1"/>
  <c r="AR207" i="1"/>
  <c r="AR195" i="1"/>
  <c r="AR183" i="1"/>
  <c r="AR171" i="1"/>
  <c r="AR159" i="1"/>
  <c r="AR147" i="1"/>
  <c r="AR135" i="1"/>
  <c r="AR123" i="1"/>
  <c r="AR111" i="1"/>
  <c r="AR15" i="1"/>
  <c r="AR3" i="1"/>
  <c r="AR750" i="1"/>
  <c r="AR738" i="1"/>
  <c r="AR726" i="1"/>
  <c r="AR678" i="1"/>
  <c r="AR666" i="1"/>
  <c r="AR642" i="1"/>
  <c r="AR630" i="1"/>
  <c r="AR606" i="1"/>
  <c r="AR594" i="1"/>
  <c r="AR582" i="1"/>
  <c r="AR546" i="1"/>
  <c r="AR534" i="1"/>
  <c r="AR522" i="1"/>
  <c r="AR498" i="1"/>
  <c r="AR486" i="1"/>
  <c r="AR450" i="1"/>
  <c r="AR414" i="1"/>
  <c r="AR354" i="1"/>
  <c r="AR306" i="1"/>
  <c r="AI508" i="1"/>
  <c r="AI496" i="1"/>
  <c r="AI484" i="1"/>
  <c r="AI472" i="1"/>
  <c r="AI460" i="1"/>
  <c r="AI448" i="1"/>
  <c r="AI436" i="1"/>
  <c r="AI424" i="1"/>
  <c r="AI412" i="1"/>
  <c r="AI400" i="1"/>
  <c r="AI388" i="1"/>
  <c r="AI376" i="1"/>
  <c r="AI364" i="1"/>
  <c r="AI352" i="1"/>
  <c r="AI340" i="1"/>
  <c r="AI328" i="1"/>
  <c r="AI316" i="1"/>
  <c r="AI304" i="1"/>
  <c r="AI292" i="1"/>
  <c r="AI280" i="1"/>
  <c r="AI268" i="1"/>
  <c r="AI256" i="1"/>
  <c r="AI244" i="1"/>
  <c r="AI232" i="1"/>
  <c r="AI220" i="1"/>
  <c r="AI208" i="1"/>
  <c r="AI196" i="1"/>
  <c r="AI184" i="1"/>
  <c r="AI172" i="1"/>
  <c r="AI160" i="1"/>
  <c r="AI148" i="1"/>
  <c r="AI136" i="1"/>
  <c r="AI124" i="1"/>
  <c r="AI112" i="1"/>
  <c r="AI100" i="1"/>
  <c r="AI88" i="1"/>
  <c r="AI76" i="1"/>
  <c r="AI64" i="1"/>
  <c r="AI52" i="1"/>
  <c r="AI40" i="1"/>
  <c r="AI28" i="1"/>
  <c r="AR756" i="1"/>
  <c r="AR744" i="1"/>
  <c r="AR732" i="1"/>
  <c r="AR720" i="1"/>
  <c r="AR708" i="1"/>
  <c r="AR696" i="1"/>
  <c r="AR684" i="1"/>
  <c r="AR672" i="1"/>
  <c r="AR660" i="1"/>
  <c r="AR648" i="1"/>
  <c r="AR636" i="1"/>
  <c r="AR624" i="1"/>
  <c r="AR612" i="1"/>
  <c r="AR600" i="1"/>
  <c r="AR588" i="1"/>
  <c r="AR576" i="1"/>
  <c r="AR564" i="1"/>
  <c r="AR552" i="1"/>
  <c r="AR540" i="1"/>
  <c r="AR528" i="1"/>
  <c r="AR516" i="1"/>
  <c r="AR504" i="1"/>
  <c r="AR492" i="1"/>
  <c r="AR480" i="1"/>
  <c r="AR468" i="1"/>
  <c r="AR456" i="1"/>
  <c r="AR444" i="1"/>
  <c r="AR432" i="1"/>
  <c r="AR420" i="1"/>
  <c r="AR408" i="1"/>
  <c r="AR396" i="1"/>
  <c r="AR384" i="1"/>
  <c r="AR372" i="1"/>
  <c r="AR360" i="1"/>
  <c r="AR348" i="1"/>
  <c r="AR336" i="1"/>
  <c r="AR324" i="1"/>
  <c r="AR312" i="1"/>
  <c r="AR300" i="1"/>
  <c r="AR288" i="1"/>
  <c r="AR276" i="1"/>
  <c r="AR264" i="1"/>
  <c r="AR252" i="1"/>
  <c r="AR240" i="1"/>
  <c r="AR755" i="1"/>
  <c r="AR743" i="1"/>
  <c r="AR731" i="1"/>
  <c r="AR719" i="1"/>
  <c r="AR707" i="1"/>
  <c r="AR695" i="1"/>
  <c r="AR683" i="1"/>
  <c r="AR671" i="1"/>
  <c r="AR659" i="1"/>
  <c r="AR647" i="1"/>
  <c r="AR635" i="1"/>
  <c r="AR623" i="1"/>
  <c r="AR611" i="1"/>
  <c r="AR599" i="1"/>
  <c r="AR587" i="1"/>
  <c r="AR575" i="1"/>
  <c r="AR563" i="1"/>
  <c r="AR551" i="1"/>
  <c r="AR539" i="1"/>
  <c r="AR527" i="1"/>
  <c r="AR515" i="1"/>
  <c r="AR503" i="1"/>
  <c r="AR491" i="1"/>
  <c r="AR479" i="1"/>
  <c r="AR467" i="1"/>
  <c r="AR455" i="1"/>
  <c r="AR443" i="1"/>
  <c r="AR431" i="1"/>
  <c r="AR419" i="1"/>
  <c r="AR407" i="1"/>
  <c r="AR395" i="1"/>
  <c r="AR383" i="1"/>
  <c r="AR371" i="1"/>
  <c r="AR359" i="1"/>
  <c r="AR347" i="1"/>
  <c r="AR335" i="1"/>
  <c r="AR323" i="1"/>
  <c r="AR311" i="1"/>
  <c r="AR299" i="1"/>
  <c r="AR287" i="1"/>
  <c r="AR275" i="1"/>
  <c r="AR263" i="1"/>
  <c r="AR251" i="1"/>
  <c r="AR239" i="1"/>
  <c r="AR227" i="1"/>
  <c r="AR754" i="1"/>
  <c r="AR742" i="1"/>
  <c r="AR730" i="1"/>
  <c r="AR718" i="1"/>
  <c r="AR706" i="1"/>
  <c r="AR694" i="1"/>
  <c r="AR682" i="1"/>
  <c r="AR670" i="1"/>
  <c r="AR658" i="1"/>
  <c r="AR646" i="1"/>
  <c r="AR634" i="1"/>
  <c r="AR622" i="1"/>
  <c r="AR610" i="1"/>
  <c r="AR598" i="1"/>
  <c r="AR586" i="1"/>
  <c r="AR574" i="1"/>
  <c r="AR562" i="1"/>
  <c r="AR550" i="1"/>
  <c r="AR538" i="1"/>
  <c r="AR526" i="1"/>
  <c r="AR514" i="1"/>
  <c r="AR502" i="1"/>
  <c r="AR490" i="1"/>
  <c r="AR478" i="1"/>
  <c r="AR466" i="1"/>
  <c r="AR454" i="1"/>
  <c r="AR442" i="1"/>
  <c r="AR430" i="1"/>
  <c r="AR418" i="1"/>
  <c r="AR406" i="1"/>
  <c r="AR394" i="1"/>
  <c r="AR382" i="1"/>
  <c r="AR370" i="1"/>
  <c r="AR358" i="1"/>
  <c r="AR346" i="1"/>
  <c r="AR334" i="1"/>
  <c r="AR322" i="1"/>
  <c r="AR310" i="1"/>
  <c r="AR298" i="1"/>
  <c r="AR286" i="1"/>
  <c r="AR274" i="1"/>
  <c r="AR262" i="1"/>
  <c r="AR250" i="1"/>
  <c r="AR238" i="1"/>
  <c r="AR228" i="1"/>
  <c r="AR216" i="1"/>
  <c r="AR204" i="1"/>
  <c r="AR192" i="1"/>
  <c r="AR180" i="1"/>
  <c r="AR168" i="1"/>
  <c r="AR156" i="1"/>
  <c r="AR144" i="1"/>
  <c r="AR132" i="1"/>
  <c r="AR120" i="1"/>
  <c r="AR108" i="1"/>
  <c r="AR96" i="1"/>
  <c r="AR72" i="1"/>
  <c r="AR48" i="1"/>
  <c r="AR24" i="1"/>
  <c r="AR215" i="1"/>
  <c r="AR203" i="1"/>
  <c r="AR191" i="1"/>
  <c r="AR179" i="1"/>
  <c r="AR167" i="1"/>
  <c r="AR155" i="1"/>
  <c r="AR143" i="1"/>
  <c r="AR131" i="1"/>
  <c r="AR119" i="1"/>
  <c r="AR107" i="1"/>
  <c r="AR95" i="1"/>
  <c r="AR71" i="1"/>
  <c r="AR47" i="1"/>
  <c r="AR23" i="1"/>
  <c r="AR226" i="1"/>
  <c r="AR214" i="1"/>
  <c r="AR202" i="1"/>
  <c r="AR190" i="1"/>
  <c r="AR178" i="1"/>
  <c r="AR166" i="1"/>
  <c r="AR154" i="1"/>
  <c r="AR142" i="1"/>
  <c r="AR130" i="1"/>
  <c r="AR118" i="1"/>
  <c r="AR106" i="1"/>
  <c r="AR94" i="1"/>
  <c r="AR82" i="1"/>
  <c r="AR70" i="1"/>
  <c r="AR58" i="1"/>
  <c r="AR46" i="1"/>
  <c r="AR34" i="1"/>
  <c r="AR22" i="1"/>
  <c r="AR10" i="1"/>
  <c r="AR237" i="1"/>
  <c r="AR225" i="1"/>
  <c r="AR213" i="1"/>
  <c r="AR201" i="1"/>
  <c r="AR189" i="1"/>
  <c r="AR177" i="1"/>
  <c r="AR165" i="1"/>
  <c r="AR153" i="1"/>
  <c r="AR141" i="1"/>
  <c r="AR129" i="1"/>
  <c r="AR117" i="1"/>
  <c r="AR105" i="1"/>
  <c r="AR93" i="1"/>
  <c r="AR81" i="1"/>
  <c r="AR69" i="1"/>
  <c r="AR57" i="1"/>
  <c r="AR45" i="1"/>
  <c r="AR33" i="1"/>
  <c r="AR21" i="1"/>
  <c r="AR9" i="1"/>
  <c r="AR212" i="1"/>
  <c r="AR200" i="1"/>
  <c r="AR188" i="1"/>
  <c r="AR176" i="1"/>
  <c r="AR164" i="1"/>
  <c r="AR152" i="1"/>
  <c r="AR140" i="1"/>
  <c r="AR128" i="1"/>
  <c r="AR116" i="1"/>
  <c r="AR104" i="1"/>
  <c r="AR92" i="1"/>
  <c r="AR80" i="1"/>
  <c r="AR68" i="1"/>
  <c r="AR56" i="1"/>
  <c r="AR44" i="1"/>
  <c r="AR32" i="1"/>
  <c r="AR20" i="1"/>
  <c r="AR258" i="1"/>
  <c r="AR234" i="1"/>
  <c r="AR222" i="1"/>
  <c r="AR210" i="1"/>
  <c r="AR198" i="1"/>
  <c r="AR186" i="1"/>
  <c r="AR174" i="1"/>
  <c r="AR162" i="1"/>
  <c r="AR150" i="1"/>
  <c r="AR138" i="1"/>
  <c r="AR126" i="1"/>
  <c r="AR114" i="1"/>
  <c r="AR102" i="1"/>
  <c r="AR90" i="1"/>
  <c r="AR78" i="1"/>
  <c r="AR66" i="1"/>
  <c r="AR54" i="1"/>
  <c r="AR42" i="1"/>
  <c r="AR30" i="1"/>
  <c r="AR18" i="1"/>
  <c r="AR6" i="1"/>
  <c r="AI307" i="1"/>
  <c r="AR307" i="1"/>
  <c r="J199" i="1"/>
  <c r="AR199" i="1"/>
  <c r="AI43" i="1"/>
  <c r="AR43" i="1"/>
  <c r="AR487" i="1"/>
  <c r="AR739" i="1"/>
  <c r="AR595" i="1"/>
  <c r="AR451" i="1"/>
  <c r="AR727" i="1"/>
  <c r="AR583" i="1"/>
  <c r="AR439" i="1"/>
  <c r="AR715" i="1"/>
  <c r="AR571" i="1"/>
  <c r="AR427" i="1"/>
  <c r="AR559" i="1"/>
  <c r="AR415" i="1"/>
  <c r="AR8" i="1"/>
  <c r="AR403" i="1"/>
  <c r="AR679" i="1"/>
  <c r="AR535" i="1"/>
  <c r="AR391" i="1"/>
  <c r="AR667" i="1"/>
  <c r="AR523" i="1"/>
  <c r="AR655" i="1"/>
  <c r="AR511" i="1"/>
  <c r="AR367" i="1"/>
  <c r="AR19" i="1"/>
  <c r="AR643" i="1"/>
  <c r="AR499" i="1"/>
  <c r="AR355" i="1"/>
  <c r="AR2" i="1"/>
  <c r="AR734" i="1"/>
  <c r="AR722" i="1"/>
  <c r="AR698" i="1"/>
  <c r="AR650" i="1"/>
  <c r="AR638" i="1"/>
  <c r="AR590" i="1"/>
  <c r="AR554" i="1"/>
  <c r="AR506" i="1"/>
  <c r="AR446" i="1"/>
  <c r="AR434" i="1"/>
  <c r="AR410" i="1"/>
  <c r="AR362" i="1"/>
  <c r="AR350" i="1"/>
  <c r="AR338" i="1"/>
  <c r="AR326" i="1"/>
  <c r="AR314" i="1"/>
  <c r="AR302" i="1"/>
  <c r="AR278" i="1"/>
  <c r="AR266" i="1"/>
  <c r="AR254" i="1"/>
  <c r="AR242" i="1"/>
  <c r="AR230" i="1"/>
  <c r="AR218" i="1"/>
  <c r="AR182" i="1"/>
  <c r="AR170" i="1"/>
  <c r="AR158" i="1"/>
  <c r="AR134" i="1"/>
  <c r="AR122" i="1"/>
  <c r="AR110" i="1"/>
  <c r="AR98" i="1"/>
  <c r="AR86" i="1"/>
  <c r="AR74" i="1"/>
  <c r="AR62" i="1"/>
  <c r="AR50" i="1"/>
  <c r="AR38" i="1"/>
  <c r="AR26" i="1"/>
  <c r="AR14" i="1"/>
  <c r="AU477" i="1"/>
  <c r="AU740" i="1"/>
  <c r="AU692" i="1"/>
  <c r="AU644" i="1"/>
  <c r="AU596" i="1"/>
  <c r="AU548" i="1"/>
  <c r="AU500" i="1"/>
  <c r="AU452" i="1"/>
  <c r="AU404" i="1"/>
  <c r="AU356" i="1"/>
  <c r="AU308" i="1"/>
  <c r="AU260" i="1"/>
  <c r="AU248" i="1"/>
  <c r="AU236" i="1"/>
  <c r="AU224" i="1"/>
  <c r="AR84" i="1"/>
  <c r="AR60" i="1"/>
  <c r="AR36" i="1"/>
  <c r="AR12" i="1"/>
  <c r="AR83" i="1"/>
  <c r="AR59" i="1"/>
  <c r="AR35" i="1"/>
  <c r="AR11" i="1"/>
  <c r="AU690" i="1"/>
  <c r="AU402" i="1"/>
  <c r="AR477" i="1"/>
  <c r="AU16" i="1"/>
  <c r="AU4" i="1"/>
  <c r="AR740" i="1"/>
  <c r="AR704" i="1"/>
  <c r="AR692" i="1"/>
  <c r="AR644" i="1"/>
  <c r="AR608" i="1"/>
  <c r="AR596" i="1"/>
  <c r="AR548" i="1"/>
  <c r="AR500" i="1"/>
  <c r="AR452" i="1"/>
  <c r="AR416" i="1"/>
  <c r="AR404" i="1"/>
  <c r="AR356" i="1"/>
  <c r="AR308" i="1"/>
  <c r="AR260" i="1"/>
  <c r="AR248" i="1"/>
  <c r="AR236" i="1"/>
  <c r="AR224" i="1"/>
  <c r="AU626" i="1"/>
  <c r="AR714" i="1"/>
  <c r="AR702" i="1"/>
  <c r="AR690" i="1"/>
  <c r="AR654" i="1"/>
  <c r="AR618" i="1"/>
  <c r="AR570" i="1"/>
  <c r="AR558" i="1"/>
  <c r="AR510" i="1"/>
  <c r="AR474" i="1"/>
  <c r="AR462" i="1"/>
  <c r="AR438" i="1"/>
  <c r="AR426" i="1"/>
  <c r="AR402" i="1"/>
  <c r="AR390" i="1"/>
  <c r="AR378" i="1"/>
  <c r="AR366" i="1"/>
  <c r="AR342" i="1"/>
  <c r="AR330" i="1"/>
  <c r="AR318" i="1"/>
  <c r="AR294" i="1"/>
  <c r="AR282" i="1"/>
  <c r="AR270" i="1"/>
  <c r="AR246" i="1"/>
  <c r="AR16" i="1"/>
  <c r="AR4" i="1"/>
  <c r="AU755" i="1"/>
  <c r="AU695" i="1"/>
  <c r="AU659" i="1"/>
  <c r="AU698" i="1"/>
  <c r="AU590" i="1"/>
  <c r="AU554" i="1"/>
  <c r="AU410" i="1"/>
  <c r="AU362" i="1"/>
  <c r="AU350" i="1"/>
  <c r="AU338" i="1"/>
  <c r="AU302" i="1"/>
  <c r="AU266" i="1"/>
  <c r="AU218" i="1"/>
  <c r="AU158" i="1"/>
  <c r="AT320" i="1"/>
  <c r="AU320" i="1"/>
  <c r="AU722" i="1"/>
  <c r="AI705" i="1"/>
  <c r="J705" i="1"/>
  <c r="AI441" i="1"/>
  <c r="J441" i="1"/>
  <c r="E345" i="1"/>
  <c r="P345" i="1" s="1"/>
  <c r="J345" i="1"/>
  <c r="AI128" i="1"/>
  <c r="AU128" i="1"/>
  <c r="AU648" i="1"/>
  <c r="AI33" i="1"/>
  <c r="J33" i="1"/>
  <c r="AT578" i="1"/>
  <c r="AU578" i="1"/>
  <c r="AT494" i="1"/>
  <c r="AU494" i="1"/>
  <c r="AT482" i="1"/>
  <c r="AU482" i="1"/>
  <c r="AT290" i="1"/>
  <c r="AU290" i="1"/>
  <c r="AT206" i="1"/>
  <c r="AU206" i="1"/>
  <c r="AT146" i="1"/>
  <c r="AU146" i="1"/>
  <c r="AU434" i="1"/>
  <c r="E465" i="1"/>
  <c r="J465" i="1"/>
  <c r="E141" i="1"/>
  <c r="P141" i="1" s="1"/>
  <c r="J141" i="1"/>
  <c r="AT194" i="1"/>
  <c r="AU194" i="1"/>
  <c r="AU757" i="1"/>
  <c r="AU745" i="1"/>
  <c r="AU733" i="1"/>
  <c r="AU721" i="1"/>
  <c r="AU709" i="1"/>
  <c r="AU697" i="1"/>
  <c r="AU685" i="1"/>
  <c r="AU673" i="1"/>
  <c r="AU661" i="1"/>
  <c r="AU649" i="1"/>
  <c r="AU637" i="1"/>
  <c r="AU625" i="1"/>
  <c r="AU613" i="1"/>
  <c r="AU601" i="1"/>
  <c r="AU589" i="1"/>
  <c r="AU577" i="1"/>
  <c r="AU565" i="1"/>
  <c r="AU553" i="1"/>
  <c r="AU541" i="1"/>
  <c r="AU529" i="1"/>
  <c r="AU517" i="1"/>
  <c r="AU505" i="1"/>
  <c r="AU493" i="1"/>
  <c r="AU481" i="1"/>
  <c r="AU469" i="1"/>
  <c r="AU457" i="1"/>
  <c r="AU445" i="1"/>
  <c r="AU433" i="1"/>
  <c r="AU421" i="1"/>
  <c r="AU409" i="1"/>
  <c r="AU397" i="1"/>
  <c r="AU385" i="1"/>
  <c r="AU373" i="1"/>
  <c r="AU361" i="1"/>
  <c r="AU349" i="1"/>
  <c r="AU337" i="1"/>
  <c r="AU325" i="1"/>
  <c r="AU313" i="1"/>
  <c r="AU301" i="1"/>
  <c r="AU289" i="1"/>
  <c r="AU277" i="1"/>
  <c r="AU265" i="1"/>
  <c r="AU253" i="1"/>
  <c r="AU241" i="1"/>
  <c r="AU229" i="1"/>
  <c r="AU217" i="1"/>
  <c r="AU205" i="1"/>
  <c r="AU193" i="1"/>
  <c r="AU181" i="1"/>
  <c r="AU157" i="1"/>
  <c r="AU145" i="1"/>
  <c r="AU133" i="1"/>
  <c r="AU121" i="1"/>
  <c r="AU109" i="1"/>
  <c r="AU97" i="1"/>
  <c r="AU85" i="1"/>
  <c r="AU73" i="1"/>
  <c r="AU61" i="1"/>
  <c r="AU49" i="1"/>
  <c r="AU37" i="1"/>
  <c r="AU25" i="1"/>
  <c r="AU13" i="1"/>
  <c r="AU702" i="1"/>
  <c r="AU744" i="1"/>
  <c r="AU122" i="1"/>
  <c r="AU74" i="1"/>
  <c r="AU62" i="1"/>
  <c r="AU50" i="1"/>
  <c r="AU14" i="1"/>
  <c r="AI277" i="1"/>
  <c r="J277" i="1"/>
  <c r="AU753" i="1"/>
  <c r="AU741" i="1"/>
  <c r="AU729" i="1"/>
  <c r="AU717" i="1"/>
  <c r="AU705" i="1"/>
  <c r="AU693" i="1"/>
  <c r="AU681" i="1"/>
  <c r="AU669" i="1"/>
  <c r="AU657" i="1"/>
  <c r="AU645" i="1"/>
  <c r="AU633" i="1"/>
  <c r="AU621" i="1"/>
  <c r="AU609" i="1"/>
  <c r="AU597" i="1"/>
  <c r="AU585" i="1"/>
  <c r="AU573" i="1"/>
  <c r="AU561" i="1"/>
  <c r="AU549" i="1"/>
  <c r="AU537" i="1"/>
  <c r="AU525" i="1"/>
  <c r="AU513" i="1"/>
  <c r="AU501" i="1"/>
  <c r="AU489" i="1"/>
  <c r="AU465" i="1"/>
  <c r="AU453" i="1"/>
  <c r="AU441" i="1"/>
  <c r="AU429" i="1"/>
  <c r="AU417" i="1"/>
  <c r="AU405" i="1"/>
  <c r="AU393" i="1"/>
  <c r="AU381" i="1"/>
  <c r="AU369" i="1"/>
  <c r="AU357" i="1"/>
  <c r="AU345" i="1"/>
  <c r="AU333" i="1"/>
  <c r="AU321" i="1"/>
  <c r="AU309" i="1"/>
  <c r="AU297" i="1"/>
  <c r="AU285" i="1"/>
  <c r="AU273" i="1"/>
  <c r="AU261" i="1"/>
  <c r="AU249" i="1"/>
  <c r="AU237" i="1"/>
  <c r="AU225" i="1"/>
  <c r="AU213" i="1"/>
  <c r="AU201" i="1"/>
  <c r="AU177" i="1"/>
  <c r="AU165" i="1"/>
  <c r="AU141" i="1"/>
  <c r="AU129" i="1"/>
  <c r="AU117" i="1"/>
  <c r="AU105" i="1"/>
  <c r="AU93" i="1"/>
  <c r="AU81" i="1"/>
  <c r="AU69" i="1"/>
  <c r="AU57" i="1"/>
  <c r="AU45" i="1"/>
  <c r="AU21" i="1"/>
  <c r="AU739" i="1"/>
  <c r="AU691" i="1"/>
  <c r="AU643" i="1"/>
  <c r="AU595" i="1"/>
  <c r="AU547" i="1"/>
  <c r="AU499" i="1"/>
  <c r="AU451" i="1"/>
  <c r="AU403" i="1"/>
  <c r="AU355" i="1"/>
  <c r="AU307" i="1"/>
  <c r="AU259" i="1"/>
  <c r="AU235" i="1"/>
  <c r="AU738" i="1"/>
  <c r="AU642" i="1"/>
  <c r="AU594" i="1"/>
  <c r="AU546" i="1"/>
  <c r="AU498" i="1"/>
  <c r="AU450" i="1"/>
  <c r="AT414" i="1"/>
  <c r="AU414" i="1"/>
  <c r="AU354" i="1"/>
  <c r="AU306" i="1"/>
  <c r="AU234" i="1"/>
  <c r="AU210" i="1"/>
  <c r="AU198" i="1"/>
  <c r="AU174" i="1"/>
  <c r="AU162" i="1"/>
  <c r="AU150" i="1"/>
  <c r="AU126" i="1"/>
  <c r="AU114" i="1"/>
  <c r="AU102" i="1"/>
  <c r="AU90" i="1"/>
  <c r="AU66" i="1"/>
  <c r="AU54" i="1"/>
  <c r="AU30" i="1"/>
  <c r="AU18" i="1"/>
  <c r="R703" i="1"/>
  <c r="J703" i="1"/>
  <c r="AI343" i="1"/>
  <c r="J343" i="1"/>
  <c r="AU15" i="1"/>
  <c r="AU3" i="1"/>
  <c r="J523" i="1"/>
  <c r="AU212" i="1"/>
  <c r="AU200" i="1"/>
  <c r="AU188" i="1"/>
  <c r="AU176" i="1"/>
  <c r="AU164" i="1"/>
  <c r="AU152" i="1"/>
  <c r="AU140" i="1"/>
  <c r="AU116" i="1"/>
  <c r="AU104" i="1"/>
  <c r="AU92" i="1"/>
  <c r="AU80" i="1"/>
  <c r="AU68" i="1"/>
  <c r="AU56" i="1"/>
  <c r="AU44" i="1"/>
  <c r="AU32" i="1"/>
  <c r="AU20" i="1"/>
  <c r="AU8" i="1"/>
  <c r="AU223" i="1"/>
  <c r="AU211" i="1"/>
  <c r="AU199" i="1"/>
  <c r="AU187" i="1"/>
  <c r="AU175" i="1"/>
  <c r="AU163" i="1"/>
  <c r="AU151" i="1"/>
  <c r="AU139" i="1"/>
  <c r="AU127" i="1"/>
  <c r="AU115" i="1"/>
  <c r="AU103" i="1"/>
  <c r="AU91" i="1"/>
  <c r="AU79" i="1"/>
  <c r="AU67" i="1"/>
  <c r="AU55" i="1"/>
  <c r="AU43" i="1"/>
  <c r="AU31" i="1"/>
  <c r="AU19" i="1"/>
  <c r="AU7" i="1"/>
  <c r="AU704" i="1"/>
  <c r="AU756" i="1"/>
  <c r="AU720" i="1"/>
  <c r="AU672" i="1"/>
  <c r="AU660" i="1"/>
  <c r="AU612" i="1"/>
  <c r="AU600" i="1"/>
  <c r="AU576" i="1"/>
  <c r="AU528" i="1"/>
  <c r="AU516" i="1"/>
  <c r="AU504" i="1"/>
  <c r="AU468" i="1"/>
  <c r="AU444" i="1"/>
  <c r="AU432" i="1"/>
  <c r="AU384" i="1"/>
  <c r="AT169" i="1"/>
  <c r="AU169" i="1"/>
  <c r="AU155" i="1"/>
  <c r="AI696" i="1"/>
  <c r="J696" i="1"/>
  <c r="AI612" i="1"/>
  <c r="J612" i="1"/>
  <c r="AI528" i="1"/>
  <c r="J528" i="1"/>
  <c r="AI420" i="1"/>
  <c r="J420" i="1"/>
  <c r="AI312" i="1"/>
  <c r="J312" i="1"/>
  <c r="AU312" i="1"/>
  <c r="R240" i="1"/>
  <c r="J240" i="1"/>
  <c r="AU240" i="1"/>
  <c r="AI168" i="1"/>
  <c r="J168" i="1"/>
  <c r="E84" i="1"/>
  <c r="P84" i="1" s="1"/>
  <c r="J84" i="1"/>
  <c r="AU84" i="1"/>
  <c r="R24" i="1"/>
  <c r="J24" i="1"/>
  <c r="AU24" i="1"/>
  <c r="AT668" i="1"/>
  <c r="AU668" i="1"/>
  <c r="AT620" i="1"/>
  <c r="AU620" i="1"/>
  <c r="AT572" i="1"/>
  <c r="AU572" i="1"/>
  <c r="AT536" i="1"/>
  <c r="AU536" i="1"/>
  <c r="AT524" i="1"/>
  <c r="BG524" i="1" s="1"/>
  <c r="AU524" i="1"/>
  <c r="AT512" i="1"/>
  <c r="AU512" i="1"/>
  <c r="AT488" i="1"/>
  <c r="AU488" i="1"/>
  <c r="AT476" i="1"/>
  <c r="AU476" i="1"/>
  <c r="AT464" i="1"/>
  <c r="AU464" i="1"/>
  <c r="AT440" i="1"/>
  <c r="AU440" i="1"/>
  <c r="AT392" i="1"/>
  <c r="AU392" i="1"/>
  <c r="AT380" i="1"/>
  <c r="AU380" i="1"/>
  <c r="AT368" i="1"/>
  <c r="AU368" i="1"/>
  <c r="AT344" i="1"/>
  <c r="AU344" i="1"/>
  <c r="AT332" i="1"/>
  <c r="AU332" i="1"/>
  <c r="AT296" i="1"/>
  <c r="AU296" i="1"/>
  <c r="AT284" i="1"/>
  <c r="AU284" i="1"/>
  <c r="AI732" i="1"/>
  <c r="J732" i="1"/>
  <c r="AI660" i="1"/>
  <c r="J660" i="1"/>
  <c r="AI600" i="1"/>
  <c r="J600" i="1"/>
  <c r="AI516" i="1"/>
  <c r="J516" i="1"/>
  <c r="AI444" i="1"/>
  <c r="J444" i="1"/>
  <c r="AI360" i="1"/>
  <c r="J360" i="1"/>
  <c r="AI288" i="1"/>
  <c r="J288" i="1"/>
  <c r="AU288" i="1"/>
  <c r="AI228" i="1"/>
  <c r="J228" i="1"/>
  <c r="AU228" i="1"/>
  <c r="AI144" i="1"/>
  <c r="J144" i="1"/>
  <c r="AU144" i="1"/>
  <c r="AT728" i="1"/>
  <c r="AU728" i="1"/>
  <c r="AT716" i="1"/>
  <c r="AU716" i="1"/>
  <c r="AT680" i="1"/>
  <c r="AU680" i="1"/>
  <c r="AT656" i="1"/>
  <c r="AU656" i="1"/>
  <c r="AT632" i="1"/>
  <c r="AU632" i="1"/>
  <c r="AT560" i="1"/>
  <c r="AU560" i="1"/>
  <c r="AI12" i="1"/>
  <c r="J12" i="1"/>
  <c r="AI743" i="1"/>
  <c r="AU743" i="1"/>
  <c r="AI683" i="1"/>
  <c r="AU683" i="1"/>
  <c r="AI611" i="1"/>
  <c r="AU611" i="1"/>
  <c r="AI599" i="1"/>
  <c r="AU599" i="1"/>
  <c r="AI587" i="1"/>
  <c r="AU587" i="1"/>
  <c r="AI551" i="1"/>
  <c r="AU551" i="1"/>
  <c r="AI515" i="1"/>
  <c r="AU515" i="1"/>
  <c r="AI467" i="1"/>
  <c r="AU467" i="1"/>
  <c r="AI455" i="1"/>
  <c r="AU455" i="1"/>
  <c r="AI407" i="1"/>
  <c r="AU407" i="1"/>
  <c r="AI395" i="1"/>
  <c r="AU395" i="1"/>
  <c r="AI371" i="1"/>
  <c r="AU371" i="1"/>
  <c r="AI323" i="1"/>
  <c r="AU323" i="1"/>
  <c r="AI311" i="1"/>
  <c r="AU311" i="1"/>
  <c r="AI299" i="1"/>
  <c r="AU299" i="1"/>
  <c r="AI263" i="1"/>
  <c r="AU263" i="1"/>
  <c r="AI227" i="1"/>
  <c r="AU227" i="1"/>
  <c r="AI179" i="1"/>
  <c r="AU179" i="1"/>
  <c r="AI167" i="1"/>
  <c r="AU167" i="1"/>
  <c r="AI119" i="1"/>
  <c r="AU119" i="1"/>
  <c r="AI107" i="1"/>
  <c r="AU107" i="1"/>
  <c r="AI83" i="1"/>
  <c r="AU83" i="1"/>
  <c r="AI35" i="1"/>
  <c r="AU35" i="1"/>
  <c r="AI23" i="1"/>
  <c r="AU23" i="1"/>
  <c r="AT751" i="1"/>
  <c r="AU751" i="1"/>
  <c r="AT727" i="1"/>
  <c r="AU727" i="1"/>
  <c r="AT715" i="1"/>
  <c r="AU715" i="1"/>
  <c r="AT703" i="1"/>
  <c r="AU703" i="1"/>
  <c r="AT679" i="1"/>
  <c r="AU679" i="1"/>
  <c r="AT667" i="1"/>
  <c r="AU667" i="1"/>
  <c r="AT655" i="1"/>
  <c r="AU655" i="1"/>
  <c r="AT631" i="1"/>
  <c r="AU631" i="1"/>
  <c r="AT619" i="1"/>
  <c r="AU619" i="1"/>
  <c r="AT607" i="1"/>
  <c r="AU607" i="1"/>
  <c r="AT583" i="1"/>
  <c r="AU583" i="1"/>
  <c r="AT571" i="1"/>
  <c r="AU571" i="1"/>
  <c r="AT559" i="1"/>
  <c r="AU559" i="1"/>
  <c r="AT535" i="1"/>
  <c r="AU535" i="1"/>
  <c r="AT523" i="1"/>
  <c r="BG523" i="1" s="1"/>
  <c r="AU523" i="1"/>
  <c r="AT511" i="1"/>
  <c r="AU511" i="1"/>
  <c r="AT487" i="1"/>
  <c r="BG487" i="1" s="1"/>
  <c r="AU487" i="1"/>
  <c r="AT475" i="1"/>
  <c r="AU475" i="1"/>
  <c r="AT463" i="1"/>
  <c r="AU463" i="1"/>
  <c r="AT439" i="1"/>
  <c r="BG439" i="1" s="1"/>
  <c r="AU439" i="1"/>
  <c r="AT427" i="1"/>
  <c r="AU427" i="1"/>
  <c r="AT415" i="1"/>
  <c r="AU415" i="1"/>
  <c r="AT391" i="1"/>
  <c r="AU391" i="1"/>
  <c r="AT379" i="1"/>
  <c r="BG379" i="1" s="1"/>
  <c r="AU379" i="1"/>
  <c r="AT367" i="1"/>
  <c r="AU367" i="1"/>
  <c r="AT343" i="1"/>
  <c r="AU343" i="1"/>
  <c r="AT331" i="1"/>
  <c r="AU331" i="1"/>
  <c r="AT319" i="1"/>
  <c r="AU319" i="1"/>
  <c r="AT295" i="1"/>
  <c r="AU295" i="1"/>
  <c r="AT283" i="1"/>
  <c r="BG283" i="1" s="1"/>
  <c r="AU283" i="1"/>
  <c r="AT271" i="1"/>
  <c r="AU271" i="1"/>
  <c r="AT247" i="1"/>
  <c r="AU247" i="1"/>
  <c r="AU443" i="1"/>
  <c r="AU251" i="1"/>
  <c r="AI744" i="1"/>
  <c r="J744" i="1"/>
  <c r="AI564" i="1"/>
  <c r="J564" i="1"/>
  <c r="AI468" i="1"/>
  <c r="J468" i="1"/>
  <c r="AI348" i="1"/>
  <c r="J348" i="1"/>
  <c r="AI252" i="1"/>
  <c r="J252" i="1"/>
  <c r="AI156" i="1"/>
  <c r="J156" i="1"/>
  <c r="AI72" i="1"/>
  <c r="J72" i="1"/>
  <c r="AT428" i="1"/>
  <c r="AU428" i="1"/>
  <c r="AU416" i="1"/>
  <c r="AU72" i="1"/>
  <c r="AI13" i="1"/>
  <c r="J13" i="1"/>
  <c r="AI708" i="1"/>
  <c r="J708" i="1"/>
  <c r="AI672" i="1"/>
  <c r="J672" i="1"/>
  <c r="AI624" i="1"/>
  <c r="J624" i="1"/>
  <c r="AI576" i="1"/>
  <c r="J576" i="1"/>
  <c r="AI540" i="1"/>
  <c r="J540" i="1"/>
  <c r="AI492" i="1"/>
  <c r="J492" i="1"/>
  <c r="AI456" i="1"/>
  <c r="J456" i="1"/>
  <c r="AI408" i="1"/>
  <c r="J408" i="1"/>
  <c r="AI384" i="1"/>
  <c r="J384" i="1"/>
  <c r="AI324" i="1"/>
  <c r="J324" i="1"/>
  <c r="AU324" i="1"/>
  <c r="AI276" i="1"/>
  <c r="J276" i="1"/>
  <c r="AI204" i="1"/>
  <c r="J204" i="1"/>
  <c r="AI192" i="1"/>
  <c r="J192" i="1"/>
  <c r="R132" i="1"/>
  <c r="J132" i="1"/>
  <c r="AI108" i="1"/>
  <c r="J108" i="1"/>
  <c r="E48" i="1"/>
  <c r="P48" i="1" s="1"/>
  <c r="J48" i="1"/>
  <c r="AT752" i="1"/>
  <c r="AU752" i="1"/>
  <c r="J60" i="1"/>
  <c r="AU731" i="1"/>
  <c r="AU539" i="1"/>
  <c r="AI756" i="1"/>
  <c r="J756" i="1"/>
  <c r="AI720" i="1"/>
  <c r="J720" i="1"/>
  <c r="AI684" i="1"/>
  <c r="J684" i="1"/>
  <c r="AI636" i="1"/>
  <c r="J636" i="1"/>
  <c r="AI588" i="1"/>
  <c r="J588" i="1"/>
  <c r="AI552" i="1"/>
  <c r="J552" i="1"/>
  <c r="AI504" i="1"/>
  <c r="J504" i="1"/>
  <c r="AI480" i="1"/>
  <c r="J480" i="1"/>
  <c r="AI432" i="1"/>
  <c r="J432" i="1"/>
  <c r="AI396" i="1"/>
  <c r="J396" i="1"/>
  <c r="AI372" i="1"/>
  <c r="J372" i="1"/>
  <c r="AU372" i="1"/>
  <c r="AI336" i="1"/>
  <c r="J336" i="1"/>
  <c r="AI300" i="1"/>
  <c r="J300" i="1"/>
  <c r="AI264" i="1"/>
  <c r="J264" i="1"/>
  <c r="AI216" i="1"/>
  <c r="J216" i="1"/>
  <c r="AU216" i="1"/>
  <c r="AI180" i="1"/>
  <c r="J180" i="1"/>
  <c r="AU180" i="1"/>
  <c r="AI120" i="1"/>
  <c r="J120" i="1"/>
  <c r="R96" i="1"/>
  <c r="AU96" i="1"/>
  <c r="J96" i="1"/>
  <c r="AI36" i="1"/>
  <c r="J36" i="1"/>
  <c r="AU36" i="1"/>
  <c r="AT584" i="1"/>
  <c r="AU584" i="1"/>
  <c r="AT272" i="1"/>
  <c r="AU272" i="1"/>
  <c r="AU608" i="1"/>
  <c r="J648" i="1"/>
  <c r="AU707" i="1"/>
  <c r="AU671" i="1"/>
  <c r="AU647" i="1"/>
  <c r="AU623" i="1"/>
  <c r="AU575" i="1"/>
  <c r="AU563" i="1"/>
  <c r="AU527" i="1"/>
  <c r="AU503" i="1"/>
  <c r="AU491" i="1"/>
  <c r="AU479" i="1"/>
  <c r="AU431" i="1"/>
  <c r="AU419" i="1"/>
  <c r="AU383" i="1"/>
  <c r="AU359" i="1"/>
  <c r="AU347" i="1"/>
  <c r="AU335" i="1"/>
  <c r="AU287" i="1"/>
  <c r="AU275" i="1"/>
  <c r="AU239" i="1"/>
  <c r="AU215" i="1"/>
  <c r="AU203" i="1"/>
  <c r="AU191" i="1"/>
  <c r="AU143" i="1"/>
  <c r="AU131" i="1"/>
  <c r="AU95" i="1"/>
  <c r="AU71" i="1"/>
  <c r="AU47" i="1"/>
  <c r="J693" i="1"/>
  <c r="J513" i="1"/>
  <c r="J117" i="1"/>
  <c r="AU618" i="1"/>
  <c r="AU732" i="1"/>
  <c r="AU708" i="1"/>
  <c r="AU696" i="1"/>
  <c r="AU684" i="1"/>
  <c r="AU636" i="1"/>
  <c r="AU624" i="1"/>
  <c r="AU588" i="1"/>
  <c r="AU564" i="1"/>
  <c r="AU552" i="1"/>
  <c r="AU540" i="1"/>
  <c r="AU492" i="1"/>
  <c r="AU480" i="1"/>
  <c r="AU420" i="1"/>
  <c r="AU408" i="1"/>
  <c r="AU396" i="1"/>
  <c r="AU348" i="1"/>
  <c r="AU336" i="1"/>
  <c r="AU300" i="1"/>
  <c r="AU276" i="1"/>
  <c r="AU264" i="1"/>
  <c r="AU252" i="1"/>
  <c r="AU204" i="1"/>
  <c r="AU192" i="1"/>
  <c r="AU156" i="1"/>
  <c r="AU132" i="1"/>
  <c r="AU120" i="1"/>
  <c r="AU108" i="1"/>
  <c r="AU48" i="1"/>
  <c r="AU719" i="1"/>
  <c r="AU635" i="1"/>
  <c r="AU754" i="1"/>
  <c r="AU742" i="1"/>
  <c r="AU730" i="1"/>
  <c r="AU718" i="1"/>
  <c r="AU706" i="1"/>
  <c r="AU694" i="1"/>
  <c r="AU682" i="1"/>
  <c r="AU670" i="1"/>
  <c r="AU658" i="1"/>
  <c r="AU646" i="1"/>
  <c r="AU634" i="1"/>
  <c r="AU622" i="1"/>
  <c r="AU610" i="1"/>
  <c r="AU598" i="1"/>
  <c r="AU586" i="1"/>
  <c r="AU574" i="1"/>
  <c r="AU562" i="1"/>
  <c r="AU550" i="1"/>
  <c r="AU538" i="1"/>
  <c r="AU526" i="1"/>
  <c r="AU514" i="1"/>
  <c r="J669" i="1"/>
  <c r="J489" i="1"/>
  <c r="AU734" i="1"/>
  <c r="AU654" i="1"/>
  <c r="AU446" i="1"/>
  <c r="AI745" i="1"/>
  <c r="J745" i="1"/>
  <c r="AI721" i="1"/>
  <c r="J721" i="1"/>
  <c r="AI685" i="1"/>
  <c r="J685" i="1"/>
  <c r="AI577" i="1"/>
  <c r="J577" i="1"/>
  <c r="AI541" i="1"/>
  <c r="J541" i="1"/>
  <c r="AI469" i="1"/>
  <c r="J469" i="1"/>
  <c r="AI457" i="1"/>
  <c r="J457" i="1"/>
  <c r="AI433" i="1"/>
  <c r="J433" i="1"/>
  <c r="AI397" i="1"/>
  <c r="J397" i="1"/>
  <c r="AI325" i="1"/>
  <c r="J325" i="1"/>
  <c r="AI241" i="1"/>
  <c r="J241" i="1"/>
  <c r="AI205" i="1"/>
  <c r="J205" i="1"/>
  <c r="AI133" i="1"/>
  <c r="J133" i="1"/>
  <c r="AI97" i="1"/>
  <c r="J97" i="1"/>
  <c r="AI61" i="1"/>
  <c r="J61" i="1"/>
  <c r="AI25" i="1"/>
  <c r="J25" i="1"/>
  <c r="AT153" i="1"/>
  <c r="AU153" i="1"/>
  <c r="AT33" i="1"/>
  <c r="AU33" i="1"/>
  <c r="AT9" i="1"/>
  <c r="AU9" i="1"/>
  <c r="J667" i="1"/>
  <c r="J487" i="1"/>
  <c r="J297" i="1"/>
  <c r="J93" i="1"/>
  <c r="AU650" i="1"/>
  <c r="AU570" i="1"/>
  <c r="J613" i="1"/>
  <c r="AT750" i="1"/>
  <c r="AU750" i="1"/>
  <c r="AT726" i="1"/>
  <c r="AU726" i="1"/>
  <c r="AT678" i="1"/>
  <c r="AU678" i="1"/>
  <c r="AT666" i="1"/>
  <c r="AU666" i="1"/>
  <c r="AT630" i="1"/>
  <c r="AU630" i="1"/>
  <c r="AT606" i="1"/>
  <c r="AU606" i="1"/>
  <c r="AT582" i="1"/>
  <c r="AU582" i="1"/>
  <c r="AT534" i="1"/>
  <c r="BG534" i="1" s="1"/>
  <c r="AU534" i="1"/>
  <c r="AT522" i="1"/>
  <c r="AU522" i="1"/>
  <c r="AT486" i="1"/>
  <c r="AU486" i="1"/>
  <c r="AU6" i="1"/>
  <c r="J237" i="1"/>
  <c r="J32" i="1"/>
  <c r="AU638" i="1"/>
  <c r="AU558" i="1"/>
  <c r="AI753" i="1"/>
  <c r="J753" i="1"/>
  <c r="AI741" i="1"/>
  <c r="J741" i="1"/>
  <c r="AI717" i="1"/>
  <c r="J717" i="1"/>
  <c r="AI681" i="1"/>
  <c r="J681" i="1"/>
  <c r="AI657" i="1"/>
  <c r="J657" i="1"/>
  <c r="AI645" i="1"/>
  <c r="J645" i="1"/>
  <c r="AI633" i="1"/>
  <c r="J633" i="1"/>
  <c r="AI621" i="1"/>
  <c r="J621" i="1"/>
  <c r="AI609" i="1"/>
  <c r="J609" i="1"/>
  <c r="AI597" i="1"/>
  <c r="J597" i="1"/>
  <c r="AI585" i="1"/>
  <c r="J585" i="1"/>
  <c r="AI561" i="1"/>
  <c r="J561" i="1"/>
  <c r="AI549" i="1"/>
  <c r="J549" i="1"/>
  <c r="E537" i="1"/>
  <c r="P537" i="1" s="1"/>
  <c r="J537" i="1"/>
  <c r="AI525" i="1"/>
  <c r="J525" i="1"/>
  <c r="AI501" i="1"/>
  <c r="J501" i="1"/>
  <c r="AI477" i="1"/>
  <c r="J477" i="1"/>
  <c r="E453" i="1"/>
  <c r="P453" i="1" s="1"/>
  <c r="J453" i="1"/>
  <c r="E429" i="1"/>
  <c r="P429" i="1" s="1"/>
  <c r="J429" i="1"/>
  <c r="AI417" i="1"/>
  <c r="J417" i="1"/>
  <c r="AI405" i="1"/>
  <c r="J405" i="1"/>
  <c r="AI393" i="1"/>
  <c r="J393" i="1"/>
  <c r="AI369" i="1"/>
  <c r="J369" i="1"/>
  <c r="AI357" i="1"/>
  <c r="J357" i="1"/>
  <c r="AI333" i="1"/>
  <c r="J333" i="1"/>
  <c r="AI321" i="1"/>
  <c r="J321" i="1"/>
  <c r="AI309" i="1"/>
  <c r="J309" i="1"/>
  <c r="AI285" i="1"/>
  <c r="J285" i="1"/>
  <c r="AI273" i="1"/>
  <c r="J273" i="1"/>
  <c r="AI261" i="1"/>
  <c r="J261" i="1"/>
  <c r="E249" i="1"/>
  <c r="P249" i="1" s="1"/>
  <c r="J249" i="1"/>
  <c r="AI225" i="1"/>
  <c r="J225" i="1"/>
  <c r="E213" i="1"/>
  <c r="P213" i="1" s="1"/>
  <c r="J213" i="1"/>
  <c r="AI201" i="1"/>
  <c r="J201" i="1"/>
  <c r="AI189" i="1"/>
  <c r="J189" i="1"/>
  <c r="AI177" i="1"/>
  <c r="J177" i="1"/>
  <c r="E165" i="1"/>
  <c r="P165" i="1" s="1"/>
  <c r="J165" i="1"/>
  <c r="AI153" i="1"/>
  <c r="J153" i="1"/>
  <c r="E129" i="1"/>
  <c r="P129" i="1" s="1"/>
  <c r="J129" i="1"/>
  <c r="E105" i="1"/>
  <c r="P105" i="1" s="1"/>
  <c r="J105" i="1"/>
  <c r="R81" i="1"/>
  <c r="J81" i="1"/>
  <c r="AI69" i="1"/>
  <c r="J69" i="1"/>
  <c r="E57" i="1"/>
  <c r="P57" i="1" s="1"/>
  <c r="J57" i="1"/>
  <c r="R45" i="1"/>
  <c r="J45" i="1"/>
  <c r="E21" i="1"/>
  <c r="P21" i="1" s="1"/>
  <c r="J21" i="1"/>
  <c r="AU749" i="1"/>
  <c r="AU737" i="1"/>
  <c r="AU725" i="1"/>
  <c r="AU713" i="1"/>
  <c r="AU701" i="1"/>
  <c r="AU689" i="1"/>
  <c r="AU677" i="1"/>
  <c r="AU665" i="1"/>
  <c r="AU653" i="1"/>
  <c r="AU641" i="1"/>
  <c r="AU629" i="1"/>
  <c r="AU617" i="1"/>
  <c r="AU605" i="1"/>
  <c r="AU593" i="1"/>
  <c r="AU581" i="1"/>
  <c r="AU569" i="1"/>
  <c r="AU557" i="1"/>
  <c r="AU545" i="1"/>
  <c r="AU533" i="1"/>
  <c r="AU521" i="1"/>
  <c r="AU509" i="1"/>
  <c r="AU497" i="1"/>
  <c r="AU485" i="1"/>
  <c r="AU473" i="1"/>
  <c r="AU461" i="1"/>
  <c r="AU449" i="1"/>
  <c r="J601" i="1"/>
  <c r="AI632" i="1"/>
  <c r="J632" i="1"/>
  <c r="AI488" i="1"/>
  <c r="J488" i="1"/>
  <c r="AT748" i="1"/>
  <c r="AU748" i="1"/>
  <c r="AT736" i="1"/>
  <c r="AU736" i="1"/>
  <c r="AT724" i="1"/>
  <c r="AU724" i="1"/>
  <c r="AT712" i="1"/>
  <c r="AU712" i="1"/>
  <c r="AT700" i="1"/>
  <c r="AU700" i="1"/>
  <c r="AT688" i="1"/>
  <c r="AU688" i="1"/>
  <c r="AT676" i="1"/>
  <c r="AU676" i="1"/>
  <c r="AT664" i="1"/>
  <c r="AU664" i="1"/>
  <c r="AT652" i="1"/>
  <c r="AU652" i="1"/>
  <c r="AT640" i="1"/>
  <c r="AU640" i="1"/>
  <c r="AT628" i="1"/>
  <c r="AU628" i="1"/>
  <c r="AT616" i="1"/>
  <c r="AU616" i="1"/>
  <c r="AT604" i="1"/>
  <c r="AU604" i="1"/>
  <c r="AT592" i="1"/>
  <c r="AU592" i="1"/>
  <c r="AT580" i="1"/>
  <c r="AU580" i="1"/>
  <c r="AT568" i="1"/>
  <c r="AU568" i="1"/>
  <c r="AT556" i="1"/>
  <c r="AU556" i="1"/>
  <c r="AT544" i="1"/>
  <c r="AU544" i="1"/>
  <c r="AT520" i="1"/>
  <c r="AU520" i="1"/>
  <c r="AT508" i="1"/>
  <c r="AU508" i="1"/>
  <c r="AT496" i="1"/>
  <c r="AU496" i="1"/>
  <c r="AT484" i="1"/>
  <c r="AU484" i="1"/>
  <c r="AT472" i="1"/>
  <c r="AU472" i="1"/>
  <c r="AT460" i="1"/>
  <c r="BG460" i="1" s="1"/>
  <c r="AU460" i="1"/>
  <c r="AT448" i="1"/>
  <c r="AU448" i="1"/>
  <c r="AT436" i="1"/>
  <c r="AU436" i="1"/>
  <c r="AT424" i="1"/>
  <c r="AU424" i="1"/>
  <c r="AT412" i="1"/>
  <c r="AU412" i="1"/>
  <c r="AT400" i="1"/>
  <c r="AU400" i="1"/>
  <c r="AT388" i="1"/>
  <c r="AU388" i="1"/>
  <c r="AT376" i="1"/>
  <c r="AU376" i="1"/>
  <c r="AT364" i="1"/>
  <c r="AU364" i="1"/>
  <c r="AT352" i="1"/>
  <c r="AU352" i="1"/>
  <c r="AT340" i="1"/>
  <c r="BG340" i="1" s="1"/>
  <c r="AU340" i="1"/>
  <c r="AT328" i="1"/>
  <c r="AU328" i="1"/>
  <c r="AT316" i="1"/>
  <c r="AU316" i="1"/>
  <c r="AT304" i="1"/>
  <c r="AU304" i="1"/>
  <c r="AT292" i="1"/>
  <c r="AU292" i="1"/>
  <c r="AT280" i="1"/>
  <c r="AU280" i="1"/>
  <c r="AT268" i="1"/>
  <c r="AU268" i="1"/>
  <c r="AT256" i="1"/>
  <c r="AU256" i="1"/>
  <c r="AT244" i="1"/>
  <c r="AU244" i="1"/>
  <c r="AT232" i="1"/>
  <c r="AU232" i="1"/>
  <c r="AT220" i="1"/>
  <c r="AU220" i="1"/>
  <c r="AT208" i="1"/>
  <c r="AU208" i="1"/>
  <c r="AT184" i="1"/>
  <c r="AU184" i="1"/>
  <c r="AT172" i="1"/>
  <c r="AU172" i="1"/>
  <c r="AT160" i="1"/>
  <c r="AU160" i="1"/>
  <c r="AT148" i="1"/>
  <c r="AU148" i="1"/>
  <c r="AT136" i="1"/>
  <c r="AU136" i="1"/>
  <c r="AT124" i="1"/>
  <c r="AU124" i="1"/>
  <c r="AT112" i="1"/>
  <c r="AU112" i="1"/>
  <c r="AT100" i="1"/>
  <c r="AU100" i="1"/>
  <c r="AT88" i="1"/>
  <c r="AU88" i="1"/>
  <c r="AT76" i="1"/>
  <c r="AU76" i="1"/>
  <c r="AT64" i="1"/>
  <c r="AU64" i="1"/>
  <c r="AT52" i="1"/>
  <c r="AU52" i="1"/>
  <c r="AT40" i="1"/>
  <c r="AU40" i="1"/>
  <c r="AT28" i="1"/>
  <c r="AU28" i="1"/>
  <c r="J757" i="1"/>
  <c r="J573" i="1"/>
  <c r="J403" i="1"/>
  <c r="AU510" i="1"/>
  <c r="AT532" i="1"/>
  <c r="AU532" i="1"/>
  <c r="AI631" i="1"/>
  <c r="J631" i="1"/>
  <c r="AU747" i="1"/>
  <c r="AU723" i="1"/>
  <c r="AU699" i="1"/>
  <c r="AU675" i="1"/>
  <c r="AU651" i="1"/>
  <c r="AU627" i="1"/>
  <c r="AU603" i="1"/>
  <c r="AU579" i="1"/>
  <c r="AU555" i="1"/>
  <c r="AU531" i="1"/>
  <c r="AU507" i="1"/>
  <c r="AU483" i="1"/>
  <c r="AU459" i="1"/>
  <c r="AU435" i="1"/>
  <c r="AU411" i="1"/>
  <c r="AU387" i="1"/>
  <c r="AU339" i="1"/>
  <c r="AU255" i="1"/>
  <c r="AU39" i="1"/>
  <c r="AU714" i="1"/>
  <c r="AU506" i="1"/>
  <c r="AI344" i="1"/>
  <c r="J344" i="1"/>
  <c r="AT196" i="1"/>
  <c r="AU196" i="1"/>
  <c r="AI691" i="1"/>
  <c r="J691" i="1"/>
  <c r="AI547" i="1"/>
  <c r="J547" i="1"/>
  <c r="AI379" i="1"/>
  <c r="J379" i="1"/>
  <c r="AU735" i="1"/>
  <c r="AU711" i="1"/>
  <c r="AU687" i="1"/>
  <c r="AU663" i="1"/>
  <c r="AU639" i="1"/>
  <c r="AU615" i="1"/>
  <c r="AU591" i="1"/>
  <c r="AU567" i="1"/>
  <c r="AU543" i="1"/>
  <c r="AU519" i="1"/>
  <c r="AU495" i="1"/>
  <c r="AU471" i="1"/>
  <c r="AU447" i="1"/>
  <c r="AU423" i="1"/>
  <c r="AU399" i="1"/>
  <c r="AU375" i="1"/>
  <c r="AU363" i="1"/>
  <c r="AU351" i="1"/>
  <c r="AU327" i="1"/>
  <c r="AU315" i="1"/>
  <c r="AU303" i="1"/>
  <c r="AU291" i="1"/>
  <c r="AU279" i="1"/>
  <c r="AU267" i="1"/>
  <c r="AU243" i="1"/>
  <c r="AU231" i="1"/>
  <c r="AU219" i="1"/>
  <c r="AU207" i="1"/>
  <c r="AU195" i="1"/>
  <c r="AU183" i="1"/>
  <c r="AT171" i="1"/>
  <c r="AU171" i="1"/>
  <c r="AU159" i="1"/>
  <c r="AU147" i="1"/>
  <c r="AU135" i="1"/>
  <c r="AU123" i="1"/>
  <c r="AU111" i="1"/>
  <c r="AU99" i="1"/>
  <c r="AU87" i="1"/>
  <c r="AU75" i="1"/>
  <c r="AU63" i="1"/>
  <c r="AU51" i="1"/>
  <c r="AU27" i="1"/>
  <c r="AT746" i="1"/>
  <c r="AU746" i="1"/>
  <c r="AT710" i="1"/>
  <c r="AU710" i="1"/>
  <c r="AT686" i="1"/>
  <c r="AU686" i="1"/>
  <c r="AT674" i="1"/>
  <c r="BG674" i="1" s="1"/>
  <c r="AU674" i="1"/>
  <c r="AT662" i="1"/>
  <c r="AU662" i="1"/>
  <c r="AT614" i="1"/>
  <c r="AU614" i="1"/>
  <c r="AT602" i="1"/>
  <c r="AU602" i="1"/>
  <c r="AT566" i="1"/>
  <c r="AU566" i="1"/>
  <c r="AU542" i="1"/>
  <c r="AT530" i="1"/>
  <c r="AU530" i="1"/>
  <c r="AU518" i="1"/>
  <c r="AT470" i="1"/>
  <c r="AU470" i="1"/>
  <c r="AT458" i="1"/>
  <c r="AU458" i="1"/>
  <c r="AT422" i="1"/>
  <c r="AU422" i="1"/>
  <c r="AU398" i="1"/>
  <c r="AT386" i="1"/>
  <c r="AU386" i="1"/>
  <c r="AT374" i="1"/>
  <c r="AU374" i="1"/>
  <c r="J729" i="1"/>
  <c r="J559" i="1"/>
  <c r="J381" i="1"/>
  <c r="J169" i="1"/>
  <c r="AU11" i="1"/>
  <c r="AU2" i="1"/>
  <c r="AU390" i="1"/>
  <c r="AU326" i="1"/>
  <c r="AU246" i="1"/>
  <c r="AU182" i="1"/>
  <c r="AU60" i="1"/>
  <c r="AU38" i="1"/>
  <c r="AU437" i="1"/>
  <c r="AU425" i="1"/>
  <c r="AU413" i="1"/>
  <c r="AU401" i="1"/>
  <c r="AU389" i="1"/>
  <c r="AU377" i="1"/>
  <c r="AU365" i="1"/>
  <c r="AU353" i="1"/>
  <c r="AU341" i="1"/>
  <c r="AU329" i="1"/>
  <c r="AU317" i="1"/>
  <c r="AU305" i="1"/>
  <c r="AU293" i="1"/>
  <c r="AU281" i="1"/>
  <c r="AU269" i="1"/>
  <c r="AU257" i="1"/>
  <c r="AT245" i="1"/>
  <c r="AU245" i="1"/>
  <c r="AU233" i="1"/>
  <c r="AU221" i="1"/>
  <c r="AU209" i="1"/>
  <c r="AU197" i="1"/>
  <c r="AU185" i="1"/>
  <c r="AU173" i="1"/>
  <c r="AU161" i="1"/>
  <c r="AU149" i="1"/>
  <c r="AU137" i="1"/>
  <c r="AU125" i="1"/>
  <c r="AU113" i="1"/>
  <c r="AU101" i="1"/>
  <c r="AU89" i="1"/>
  <c r="AU77" i="1"/>
  <c r="AU65" i="1"/>
  <c r="AU53" i="1"/>
  <c r="AU41" i="1"/>
  <c r="AU29" i="1"/>
  <c r="AT17" i="1"/>
  <c r="AU17" i="1"/>
  <c r="AT5" i="1"/>
  <c r="AU5" i="1"/>
  <c r="AU242" i="1"/>
  <c r="AU98" i="1"/>
  <c r="AU59" i="1"/>
  <c r="AU342" i="1"/>
  <c r="AU278" i="1"/>
  <c r="AU134" i="1"/>
  <c r="AU12" i="1"/>
  <c r="AU462" i="1"/>
  <c r="AU318" i="1"/>
  <c r="AU254" i="1"/>
  <c r="AU110" i="1"/>
  <c r="P465" i="1"/>
  <c r="AU378" i="1"/>
  <c r="AU314" i="1"/>
  <c r="AU170" i="1"/>
  <c r="AU26" i="1"/>
  <c r="AU502" i="1"/>
  <c r="AU490" i="1"/>
  <c r="AU478" i="1"/>
  <c r="AU466" i="1"/>
  <c r="AU454" i="1"/>
  <c r="AU442" i="1"/>
  <c r="AU430" i="1"/>
  <c r="AU418" i="1"/>
  <c r="AU406" i="1"/>
  <c r="AU394" i="1"/>
  <c r="AU382" i="1"/>
  <c r="AU370" i="1"/>
  <c r="AU358" i="1"/>
  <c r="AU346" i="1"/>
  <c r="AU334" i="1"/>
  <c r="AU322" i="1"/>
  <c r="AU310" i="1"/>
  <c r="AU298" i="1"/>
  <c r="AU286" i="1"/>
  <c r="AU274" i="1"/>
  <c r="AU262" i="1"/>
  <c r="AU250" i="1"/>
  <c r="AU238" i="1"/>
  <c r="AU226" i="1"/>
  <c r="AU214" i="1"/>
  <c r="AU202" i="1"/>
  <c r="AU190" i="1"/>
  <c r="AU178" i="1"/>
  <c r="AU166" i="1"/>
  <c r="AT154" i="1"/>
  <c r="AU154" i="1"/>
  <c r="AU142" i="1"/>
  <c r="AU130" i="1"/>
  <c r="AU118" i="1"/>
  <c r="AU106" i="1"/>
  <c r="AU94" i="1"/>
  <c r="AT82" i="1"/>
  <c r="AU82" i="1"/>
  <c r="AU70" i="1"/>
  <c r="AT58" i="1"/>
  <c r="AU58" i="1"/>
  <c r="AU46" i="1"/>
  <c r="AU34" i="1"/>
  <c r="AU22" i="1"/>
  <c r="AU10" i="1"/>
  <c r="AU438" i="1"/>
  <c r="AU294" i="1"/>
  <c r="AU230" i="1"/>
  <c r="AU86" i="1"/>
  <c r="AI4" i="1"/>
  <c r="J4" i="1"/>
  <c r="AI699" i="1"/>
  <c r="J699" i="1"/>
  <c r="AI639" i="1"/>
  <c r="J639" i="1"/>
  <c r="E591" i="1"/>
  <c r="P591" i="1" s="1"/>
  <c r="J591" i="1"/>
  <c r="AI531" i="1"/>
  <c r="J531" i="1"/>
  <c r="AI495" i="1"/>
  <c r="J495" i="1"/>
  <c r="AI447" i="1"/>
  <c r="J447" i="1"/>
  <c r="AI387" i="1"/>
  <c r="J387" i="1"/>
  <c r="AI351" i="1"/>
  <c r="J351" i="1"/>
  <c r="AI279" i="1"/>
  <c r="J279" i="1"/>
  <c r="AI231" i="1"/>
  <c r="J231" i="1"/>
  <c r="AI171" i="1"/>
  <c r="J171" i="1"/>
  <c r="AI123" i="1"/>
  <c r="J123" i="1"/>
  <c r="E51" i="1"/>
  <c r="P51" i="1" s="1"/>
  <c r="J51" i="1"/>
  <c r="AI698" i="1"/>
  <c r="J698" i="1"/>
  <c r="AI566" i="1"/>
  <c r="J566" i="1"/>
  <c r="AI362" i="1"/>
  <c r="J362" i="1"/>
  <c r="J752" i="1"/>
  <c r="J608" i="1"/>
  <c r="J464" i="1"/>
  <c r="J320" i="1"/>
  <c r="J751" i="1"/>
  <c r="J692" i="1"/>
  <c r="J661" i="1"/>
  <c r="J607" i="1"/>
  <c r="J548" i="1"/>
  <c r="J517" i="1"/>
  <c r="J463" i="1"/>
  <c r="J404" i="1"/>
  <c r="J373" i="1"/>
  <c r="J313" i="1"/>
  <c r="J284" i="1"/>
  <c r="J248" i="1"/>
  <c r="J212" i="1"/>
  <c r="J176" i="1"/>
  <c r="J140" i="1"/>
  <c r="J104" i="1"/>
  <c r="J68" i="1"/>
  <c r="AI711" i="1"/>
  <c r="J711" i="1"/>
  <c r="E615" i="1"/>
  <c r="P615" i="1" s="1"/>
  <c r="J615" i="1"/>
  <c r="AI519" i="1"/>
  <c r="J519" i="1"/>
  <c r="E411" i="1"/>
  <c r="P411" i="1" s="1"/>
  <c r="J411" i="1"/>
  <c r="E303" i="1"/>
  <c r="P303" i="1" s="1"/>
  <c r="J303" i="1"/>
  <c r="AI195" i="1"/>
  <c r="J195" i="1"/>
  <c r="AI111" i="1"/>
  <c r="J111" i="1"/>
  <c r="AI27" i="1"/>
  <c r="J27" i="1"/>
  <c r="AI734" i="1"/>
  <c r="J734" i="1"/>
  <c r="AI614" i="1"/>
  <c r="J614" i="1"/>
  <c r="AI506" i="1"/>
  <c r="J506" i="1"/>
  <c r="AI470" i="1"/>
  <c r="J470" i="1"/>
  <c r="AI422" i="1"/>
  <c r="J422" i="1"/>
  <c r="AI326" i="1"/>
  <c r="J326" i="1"/>
  <c r="AI266" i="1"/>
  <c r="J266" i="1"/>
  <c r="AI218" i="1"/>
  <c r="J218" i="1"/>
  <c r="AI170" i="1"/>
  <c r="J170" i="1"/>
  <c r="AI122" i="1"/>
  <c r="J122" i="1"/>
  <c r="AI74" i="1"/>
  <c r="J74" i="1"/>
  <c r="J715" i="1"/>
  <c r="J656" i="1"/>
  <c r="J625" i="1"/>
  <c r="J571" i="1"/>
  <c r="J512" i="1"/>
  <c r="J481" i="1"/>
  <c r="J427" i="1"/>
  <c r="J368" i="1"/>
  <c r="J337" i="1"/>
  <c r="J308" i="1"/>
  <c r="AI243" i="1"/>
  <c r="J243" i="1"/>
  <c r="AI590" i="1"/>
  <c r="J590" i="1"/>
  <c r="AI278" i="1"/>
  <c r="J278" i="1"/>
  <c r="AI38" i="1"/>
  <c r="J38" i="1"/>
  <c r="AI14" i="1"/>
  <c r="J14" i="1"/>
  <c r="J740" i="1"/>
  <c r="J709" i="1"/>
  <c r="J655" i="1"/>
  <c r="J596" i="1"/>
  <c r="J565" i="1"/>
  <c r="J511" i="1"/>
  <c r="J452" i="1"/>
  <c r="J421" i="1"/>
  <c r="J367" i="1"/>
  <c r="J307" i="1"/>
  <c r="J272" i="1"/>
  <c r="J236" i="1"/>
  <c r="J200" i="1"/>
  <c r="J164" i="1"/>
  <c r="J128" i="1"/>
  <c r="J92" i="1"/>
  <c r="J56" i="1"/>
  <c r="AI723" i="1"/>
  <c r="J723" i="1"/>
  <c r="AI663" i="1"/>
  <c r="J663" i="1"/>
  <c r="AI603" i="1"/>
  <c r="J603" i="1"/>
  <c r="E543" i="1"/>
  <c r="P543" i="1" s="1"/>
  <c r="J543" i="1"/>
  <c r="AI483" i="1"/>
  <c r="J483" i="1"/>
  <c r="AI435" i="1"/>
  <c r="J435" i="1"/>
  <c r="E375" i="1"/>
  <c r="P375" i="1" s="1"/>
  <c r="J375" i="1"/>
  <c r="E327" i="1"/>
  <c r="P327" i="1" s="1"/>
  <c r="J327" i="1"/>
  <c r="E267" i="1"/>
  <c r="P267" i="1" s="1"/>
  <c r="J267" i="1"/>
  <c r="E219" i="1"/>
  <c r="P219" i="1" s="1"/>
  <c r="J219" i="1"/>
  <c r="AI147" i="1"/>
  <c r="J147" i="1"/>
  <c r="E87" i="1"/>
  <c r="P87" i="1" s="1"/>
  <c r="J87" i="1"/>
  <c r="AI15" i="1"/>
  <c r="J15" i="1"/>
  <c r="AI662" i="1"/>
  <c r="J662" i="1"/>
  <c r="AI578" i="1"/>
  <c r="J578" i="1"/>
  <c r="AI482" i="1"/>
  <c r="J482" i="1"/>
  <c r="AI434" i="1"/>
  <c r="J434" i="1"/>
  <c r="AI374" i="1"/>
  <c r="J374" i="1"/>
  <c r="AI302" i="1"/>
  <c r="J302" i="1"/>
  <c r="AI242" i="1"/>
  <c r="J242" i="1"/>
  <c r="AI194" i="1"/>
  <c r="J194" i="1"/>
  <c r="AI146" i="1"/>
  <c r="J146" i="1"/>
  <c r="R98" i="1"/>
  <c r="J98" i="1"/>
  <c r="E26" i="1"/>
  <c r="P26" i="1" s="1"/>
  <c r="J26" i="1"/>
  <c r="J716" i="1"/>
  <c r="J572" i="1"/>
  <c r="J428" i="1"/>
  <c r="J739" i="1"/>
  <c r="J680" i="1"/>
  <c r="J649" i="1"/>
  <c r="J595" i="1"/>
  <c r="J536" i="1"/>
  <c r="J505" i="1"/>
  <c r="J451" i="1"/>
  <c r="J392" i="1"/>
  <c r="J361" i="1"/>
  <c r="J301" i="1"/>
  <c r="J265" i="1"/>
  <c r="J229" i="1"/>
  <c r="J193" i="1"/>
  <c r="J157" i="1"/>
  <c r="J121" i="1"/>
  <c r="J85" i="1"/>
  <c r="J49" i="1"/>
  <c r="J20" i="1"/>
  <c r="AI735" i="1"/>
  <c r="J735" i="1"/>
  <c r="E651" i="1"/>
  <c r="P651" i="1" s="1"/>
  <c r="J651" i="1"/>
  <c r="AI567" i="1"/>
  <c r="J567" i="1"/>
  <c r="AI459" i="1"/>
  <c r="J459" i="1"/>
  <c r="AI339" i="1"/>
  <c r="J339" i="1"/>
  <c r="AI207" i="1"/>
  <c r="J207" i="1"/>
  <c r="AI99" i="1"/>
  <c r="J99" i="1"/>
  <c r="AI650" i="1"/>
  <c r="J650" i="1"/>
  <c r="AI554" i="1"/>
  <c r="J554" i="1"/>
  <c r="AI458" i="1"/>
  <c r="J458" i="1"/>
  <c r="AI398" i="1"/>
  <c r="J398" i="1"/>
  <c r="AI314" i="1"/>
  <c r="J314" i="1"/>
  <c r="AI254" i="1"/>
  <c r="J254" i="1"/>
  <c r="AI206" i="1"/>
  <c r="J206" i="1"/>
  <c r="AI158" i="1"/>
  <c r="J158" i="1"/>
  <c r="AI110" i="1"/>
  <c r="J110" i="1"/>
  <c r="AI50" i="1"/>
  <c r="J50" i="1"/>
  <c r="J733" i="1"/>
  <c r="J679" i="1"/>
  <c r="J620" i="1"/>
  <c r="J589" i="1"/>
  <c r="J535" i="1"/>
  <c r="J476" i="1"/>
  <c r="J445" i="1"/>
  <c r="J391" i="1"/>
  <c r="J332" i="1"/>
  <c r="J19" i="1"/>
  <c r="AI16" i="1"/>
  <c r="J16" i="1"/>
  <c r="AI675" i="1"/>
  <c r="J675" i="1"/>
  <c r="AI555" i="1"/>
  <c r="J555" i="1"/>
  <c r="AI423" i="1"/>
  <c r="J423" i="1"/>
  <c r="AI315" i="1"/>
  <c r="J315" i="1"/>
  <c r="E183" i="1"/>
  <c r="P183" i="1" s="1"/>
  <c r="J183" i="1"/>
  <c r="AI75" i="1"/>
  <c r="J75" i="1"/>
  <c r="AI3" i="1"/>
  <c r="J3" i="1"/>
  <c r="AI722" i="1"/>
  <c r="J722" i="1"/>
  <c r="AI686" i="1"/>
  <c r="J686" i="1"/>
  <c r="AI626" i="1"/>
  <c r="J626" i="1"/>
  <c r="AI602" i="1"/>
  <c r="J602" i="1"/>
  <c r="AI530" i="1"/>
  <c r="J530" i="1"/>
  <c r="AI494" i="1"/>
  <c r="J494" i="1"/>
  <c r="AI446" i="1"/>
  <c r="J446" i="1"/>
  <c r="AI410" i="1"/>
  <c r="J410" i="1"/>
  <c r="AI338" i="1"/>
  <c r="J338" i="1"/>
  <c r="AI290" i="1"/>
  <c r="J290" i="1"/>
  <c r="AI230" i="1"/>
  <c r="J230" i="1"/>
  <c r="R182" i="1"/>
  <c r="J182" i="1"/>
  <c r="R134" i="1"/>
  <c r="J134" i="1"/>
  <c r="AI86" i="1"/>
  <c r="J86" i="1"/>
  <c r="J704" i="1"/>
  <c r="J673" i="1"/>
  <c r="J619" i="1"/>
  <c r="J560" i="1"/>
  <c r="J529" i="1"/>
  <c r="J475" i="1"/>
  <c r="J416" i="1"/>
  <c r="J385" i="1"/>
  <c r="J331" i="1"/>
  <c r="AI687" i="1"/>
  <c r="J687" i="1"/>
  <c r="AI579" i="1"/>
  <c r="J579" i="1"/>
  <c r="AI471" i="1"/>
  <c r="J471" i="1"/>
  <c r="AI363" i="1"/>
  <c r="J363" i="1"/>
  <c r="AI255" i="1"/>
  <c r="J255" i="1"/>
  <c r="AI135" i="1"/>
  <c r="J135" i="1"/>
  <c r="AI39" i="1"/>
  <c r="J39" i="1"/>
  <c r="AI674" i="1"/>
  <c r="J674" i="1"/>
  <c r="AI542" i="1"/>
  <c r="J542" i="1"/>
  <c r="AI350" i="1"/>
  <c r="J350" i="1"/>
  <c r="J644" i="1"/>
  <c r="J500" i="1"/>
  <c r="J356" i="1"/>
  <c r="J296" i="1"/>
  <c r="J260" i="1"/>
  <c r="J224" i="1"/>
  <c r="J188" i="1"/>
  <c r="J152" i="1"/>
  <c r="J116" i="1"/>
  <c r="J80" i="1"/>
  <c r="R319" i="1"/>
  <c r="J319" i="1"/>
  <c r="R295" i="1"/>
  <c r="J295" i="1"/>
  <c r="AI283" i="1"/>
  <c r="J283" i="1"/>
  <c r="R271" i="1"/>
  <c r="J271" i="1"/>
  <c r="AI259" i="1"/>
  <c r="J259" i="1"/>
  <c r="R247" i="1"/>
  <c r="J247" i="1"/>
  <c r="AI235" i="1"/>
  <c r="J235" i="1"/>
  <c r="AI223" i="1"/>
  <c r="J223" i="1"/>
  <c r="AI211" i="1"/>
  <c r="J211" i="1"/>
  <c r="AI187" i="1"/>
  <c r="J187" i="1"/>
  <c r="R175" i="1"/>
  <c r="J175" i="1"/>
  <c r="AI163" i="1"/>
  <c r="J163" i="1"/>
  <c r="AI151" i="1"/>
  <c r="J151" i="1"/>
  <c r="AI139" i="1"/>
  <c r="J139" i="1"/>
  <c r="R127" i="1"/>
  <c r="J127" i="1"/>
  <c r="AI115" i="1"/>
  <c r="J115" i="1"/>
  <c r="AI103" i="1"/>
  <c r="J103" i="1"/>
  <c r="AI91" i="1"/>
  <c r="J91" i="1"/>
  <c r="R79" i="1"/>
  <c r="J79" i="1"/>
  <c r="AI67" i="1"/>
  <c r="J67" i="1"/>
  <c r="AI55" i="1"/>
  <c r="J55" i="1"/>
  <c r="R31" i="1"/>
  <c r="J31" i="1"/>
  <c r="J728" i="1"/>
  <c r="J697" i="1"/>
  <c r="J643" i="1"/>
  <c r="J584" i="1"/>
  <c r="J553" i="1"/>
  <c r="J499" i="1"/>
  <c r="J440" i="1"/>
  <c r="J409" i="1"/>
  <c r="J355" i="1"/>
  <c r="J289" i="1"/>
  <c r="J253" i="1"/>
  <c r="J217" i="1"/>
  <c r="J181" i="1"/>
  <c r="J145" i="1"/>
  <c r="J109" i="1"/>
  <c r="J73" i="1"/>
  <c r="J43" i="1"/>
  <c r="J9" i="1"/>
  <c r="AI747" i="1"/>
  <c r="J747" i="1"/>
  <c r="E627" i="1"/>
  <c r="P627" i="1" s="1"/>
  <c r="J627" i="1"/>
  <c r="E507" i="1"/>
  <c r="P507" i="1" s="1"/>
  <c r="J507" i="1"/>
  <c r="AI399" i="1"/>
  <c r="J399" i="1"/>
  <c r="E291" i="1"/>
  <c r="P291" i="1" s="1"/>
  <c r="J291" i="1"/>
  <c r="AI159" i="1"/>
  <c r="J159" i="1"/>
  <c r="AI63" i="1"/>
  <c r="J63" i="1"/>
  <c r="AI746" i="1"/>
  <c r="J746" i="1"/>
  <c r="AI710" i="1"/>
  <c r="J710" i="1"/>
  <c r="AI638" i="1"/>
  <c r="J638" i="1"/>
  <c r="AI518" i="1"/>
  <c r="J518" i="1"/>
  <c r="AI386" i="1"/>
  <c r="J386" i="1"/>
  <c r="E62" i="1"/>
  <c r="P62" i="1" s="1"/>
  <c r="J62" i="1"/>
  <c r="J44" i="1"/>
  <c r="AI7" i="1"/>
  <c r="J7" i="1"/>
  <c r="AI750" i="1"/>
  <c r="J750" i="1"/>
  <c r="AI738" i="1"/>
  <c r="J738" i="1"/>
  <c r="AI726" i="1"/>
  <c r="J726" i="1"/>
  <c r="AI714" i="1"/>
  <c r="J714" i="1"/>
  <c r="AI702" i="1"/>
  <c r="J702" i="1"/>
  <c r="AI690" i="1"/>
  <c r="J690" i="1"/>
  <c r="AI678" i="1"/>
  <c r="J678" i="1"/>
  <c r="AI666" i="1"/>
  <c r="J666" i="1"/>
  <c r="AI654" i="1"/>
  <c r="J654" i="1"/>
  <c r="AI642" i="1"/>
  <c r="J642" i="1"/>
  <c r="AI630" i="1"/>
  <c r="J630" i="1"/>
  <c r="AI618" i="1"/>
  <c r="J618" i="1"/>
  <c r="AI606" i="1"/>
  <c r="J606" i="1"/>
  <c r="AI594" i="1"/>
  <c r="J594" i="1"/>
  <c r="AI582" i="1"/>
  <c r="J582" i="1"/>
  <c r="AI570" i="1"/>
  <c r="J570" i="1"/>
  <c r="AI558" i="1"/>
  <c r="J558" i="1"/>
  <c r="AI546" i="1"/>
  <c r="J546" i="1"/>
  <c r="AI534" i="1"/>
  <c r="J534" i="1"/>
  <c r="AI522" i="1"/>
  <c r="J522" i="1"/>
  <c r="AI510" i="1"/>
  <c r="J510" i="1"/>
  <c r="AI498" i="1"/>
  <c r="J498" i="1"/>
  <c r="AI486" i="1"/>
  <c r="J486" i="1"/>
  <c r="AI474" i="1"/>
  <c r="J474" i="1"/>
  <c r="AI462" i="1"/>
  <c r="J462" i="1"/>
  <c r="AI450" i="1"/>
  <c r="J450" i="1"/>
  <c r="AI438" i="1"/>
  <c r="J438" i="1"/>
  <c r="AI426" i="1"/>
  <c r="J426" i="1"/>
  <c r="AI414" i="1"/>
  <c r="J414" i="1"/>
  <c r="AI402" i="1"/>
  <c r="J402" i="1"/>
  <c r="AI390" i="1"/>
  <c r="J390" i="1"/>
  <c r="AI378" i="1"/>
  <c r="J378" i="1"/>
  <c r="AI366" i="1"/>
  <c r="J366" i="1"/>
  <c r="AI354" i="1"/>
  <c r="J354" i="1"/>
  <c r="AI342" i="1"/>
  <c r="J342" i="1"/>
  <c r="AI330" i="1"/>
  <c r="J330" i="1"/>
  <c r="AI318" i="1"/>
  <c r="J318" i="1"/>
  <c r="AI306" i="1"/>
  <c r="J306" i="1"/>
  <c r="AI294" i="1"/>
  <c r="J294" i="1"/>
  <c r="AI282" i="1"/>
  <c r="J282" i="1"/>
  <c r="AI270" i="1"/>
  <c r="J270" i="1"/>
  <c r="AI258" i="1"/>
  <c r="J258" i="1"/>
  <c r="AI246" i="1"/>
  <c r="J246" i="1"/>
  <c r="AI234" i="1"/>
  <c r="J234" i="1"/>
  <c r="AI222" i="1"/>
  <c r="J222" i="1"/>
  <c r="AI210" i="1"/>
  <c r="J210" i="1"/>
  <c r="AI198" i="1"/>
  <c r="J198" i="1"/>
  <c r="AI186" i="1"/>
  <c r="J186" i="1"/>
  <c r="AI174" i="1"/>
  <c r="J174" i="1"/>
  <c r="AI162" i="1"/>
  <c r="J162" i="1"/>
  <c r="AI150" i="1"/>
  <c r="J150" i="1"/>
  <c r="AI138" i="1"/>
  <c r="J138" i="1"/>
  <c r="AI126" i="1"/>
  <c r="J126" i="1"/>
  <c r="AI114" i="1"/>
  <c r="J114" i="1"/>
  <c r="AI102" i="1"/>
  <c r="J102" i="1"/>
  <c r="AI90" i="1"/>
  <c r="J90" i="1"/>
  <c r="AI78" i="1"/>
  <c r="J78" i="1"/>
  <c r="AI66" i="1"/>
  <c r="J66" i="1"/>
  <c r="AI54" i="1"/>
  <c r="J54" i="1"/>
  <c r="AI42" i="1"/>
  <c r="J42" i="1"/>
  <c r="AI30" i="1"/>
  <c r="J30" i="1"/>
  <c r="AI18" i="1"/>
  <c r="J18" i="1"/>
  <c r="J727" i="1"/>
  <c r="J668" i="1"/>
  <c r="J637" i="1"/>
  <c r="J583" i="1"/>
  <c r="J524" i="1"/>
  <c r="J493" i="1"/>
  <c r="J439" i="1"/>
  <c r="J380" i="1"/>
  <c r="J349" i="1"/>
  <c r="J37" i="1"/>
  <c r="J8" i="1"/>
  <c r="J2" i="1"/>
  <c r="J755" i="1"/>
  <c r="J743" i="1"/>
  <c r="J731" i="1"/>
  <c r="J719" i="1"/>
  <c r="J707" i="1"/>
  <c r="J695" i="1"/>
  <c r="J683" i="1"/>
  <c r="J671" i="1"/>
  <c r="J659" i="1"/>
  <c r="J647" i="1"/>
  <c r="J635" i="1"/>
  <c r="J623" i="1"/>
  <c r="J611" i="1"/>
  <c r="J599" i="1"/>
  <c r="J587" i="1"/>
  <c r="J575" i="1"/>
  <c r="J563" i="1"/>
  <c r="J551" i="1"/>
  <c r="J539" i="1"/>
  <c r="J527" i="1"/>
  <c r="J515" i="1"/>
  <c r="J503" i="1"/>
  <c r="J491" i="1"/>
  <c r="J479" i="1"/>
  <c r="J467" i="1"/>
  <c r="J455" i="1"/>
  <c r="J443" i="1"/>
  <c r="J431" i="1"/>
  <c r="J419" i="1"/>
  <c r="J407" i="1"/>
  <c r="J395" i="1"/>
  <c r="J383" i="1"/>
  <c r="J371" i="1"/>
  <c r="J359" i="1"/>
  <c r="J347" i="1"/>
  <c r="J335" i="1"/>
  <c r="J323" i="1"/>
  <c r="J311" i="1"/>
  <c r="J299" i="1"/>
  <c r="J287" i="1"/>
  <c r="J275" i="1"/>
  <c r="J263" i="1"/>
  <c r="J251" i="1"/>
  <c r="J239" i="1"/>
  <c r="J227" i="1"/>
  <c r="J215" i="1"/>
  <c r="J203" i="1"/>
  <c r="J191" i="1"/>
  <c r="J179" i="1"/>
  <c r="J167" i="1"/>
  <c r="J155" i="1"/>
  <c r="J143" i="1"/>
  <c r="J131" i="1"/>
  <c r="J119" i="1"/>
  <c r="J107" i="1"/>
  <c r="J95" i="1"/>
  <c r="J83" i="1"/>
  <c r="J71" i="1"/>
  <c r="J59" i="1"/>
  <c r="J47" i="1"/>
  <c r="J35" i="1"/>
  <c r="J23" i="1"/>
  <c r="J11" i="1"/>
  <c r="J754" i="1"/>
  <c r="J742" i="1"/>
  <c r="J730" i="1"/>
  <c r="J718" i="1"/>
  <c r="J706" i="1"/>
  <c r="J694" i="1"/>
  <c r="J682" i="1"/>
  <c r="J670" i="1"/>
  <c r="J658" i="1"/>
  <c r="J646" i="1"/>
  <c r="J634" i="1"/>
  <c r="J622" i="1"/>
  <c r="J610" i="1"/>
  <c r="J598" i="1"/>
  <c r="J586" i="1"/>
  <c r="J574" i="1"/>
  <c r="J562" i="1"/>
  <c r="J550" i="1"/>
  <c r="J538" i="1"/>
  <c r="J526" i="1"/>
  <c r="J514" i="1"/>
  <c r="J502" i="1"/>
  <c r="J490" i="1"/>
  <c r="J478" i="1"/>
  <c r="J466" i="1"/>
  <c r="J454" i="1"/>
  <c r="J442" i="1"/>
  <c r="J430" i="1"/>
  <c r="J418" i="1"/>
  <c r="J406" i="1"/>
  <c r="J394" i="1"/>
  <c r="J382" i="1"/>
  <c r="J370" i="1"/>
  <c r="J358" i="1"/>
  <c r="J346" i="1"/>
  <c r="J334" i="1"/>
  <c r="J322" i="1"/>
  <c r="J310" i="1"/>
  <c r="J298" i="1"/>
  <c r="J286" i="1"/>
  <c r="J274" i="1"/>
  <c r="J262" i="1"/>
  <c r="J250" i="1"/>
  <c r="J238" i="1"/>
  <c r="J226" i="1"/>
  <c r="J214" i="1"/>
  <c r="J202" i="1"/>
  <c r="J190" i="1"/>
  <c r="J178" i="1"/>
  <c r="J166" i="1"/>
  <c r="J154" i="1"/>
  <c r="J142" i="1"/>
  <c r="J130" i="1"/>
  <c r="J118" i="1"/>
  <c r="J106" i="1"/>
  <c r="J94" i="1"/>
  <c r="J82" i="1"/>
  <c r="J70" i="1"/>
  <c r="J58" i="1"/>
  <c r="J46" i="1"/>
  <c r="J34" i="1"/>
  <c r="J22" i="1"/>
  <c r="J10" i="1"/>
  <c r="J6" i="1"/>
  <c r="J749" i="1"/>
  <c r="J737" i="1"/>
  <c r="J725" i="1"/>
  <c r="J713" i="1"/>
  <c r="J701" i="1"/>
  <c r="J689" i="1"/>
  <c r="J677" i="1"/>
  <c r="J665" i="1"/>
  <c r="J653" i="1"/>
  <c r="J641" i="1"/>
  <c r="J629" i="1"/>
  <c r="J617" i="1"/>
  <c r="J605" i="1"/>
  <c r="J593" i="1"/>
  <c r="J581" i="1"/>
  <c r="J569" i="1"/>
  <c r="J557" i="1"/>
  <c r="J545" i="1"/>
  <c r="J533" i="1"/>
  <c r="J521" i="1"/>
  <c r="J509" i="1"/>
  <c r="J497" i="1"/>
  <c r="J485" i="1"/>
  <c r="J473" i="1"/>
  <c r="J461" i="1"/>
  <c r="J449" i="1"/>
  <c r="J437" i="1"/>
  <c r="J425" i="1"/>
  <c r="J413" i="1"/>
  <c r="J401" i="1"/>
  <c r="J389" i="1"/>
  <c r="J377" i="1"/>
  <c r="J365" i="1"/>
  <c r="J353" i="1"/>
  <c r="J341" i="1"/>
  <c r="J329" i="1"/>
  <c r="J317" i="1"/>
  <c r="J305" i="1"/>
  <c r="J293" i="1"/>
  <c r="J281" i="1"/>
  <c r="J269" i="1"/>
  <c r="J257" i="1"/>
  <c r="J245" i="1"/>
  <c r="J233" i="1"/>
  <c r="J221" i="1"/>
  <c r="J209" i="1"/>
  <c r="J197" i="1"/>
  <c r="J185" i="1"/>
  <c r="J173" i="1"/>
  <c r="J161" i="1"/>
  <c r="J149" i="1"/>
  <c r="J137" i="1"/>
  <c r="J125" i="1"/>
  <c r="J113" i="1"/>
  <c r="J101" i="1"/>
  <c r="J89" i="1"/>
  <c r="J77" i="1"/>
  <c r="J65" i="1"/>
  <c r="J53" i="1"/>
  <c r="J41" i="1"/>
  <c r="J29" i="1"/>
  <c r="J17" i="1"/>
  <c r="J5" i="1"/>
  <c r="J748" i="1"/>
  <c r="J736" i="1"/>
  <c r="J724" i="1"/>
  <c r="J712" i="1"/>
  <c r="J700" i="1"/>
  <c r="J688" i="1"/>
  <c r="J676" i="1"/>
  <c r="J664" i="1"/>
  <c r="J652" i="1"/>
  <c r="J640" i="1"/>
  <c r="J628" i="1"/>
  <c r="J616" i="1"/>
  <c r="J604" i="1"/>
  <c r="J592" i="1"/>
  <c r="J580" i="1"/>
  <c r="J568" i="1"/>
  <c r="J556" i="1"/>
  <c r="J544" i="1"/>
  <c r="J532" i="1"/>
  <c r="J520" i="1"/>
  <c r="J508" i="1"/>
  <c r="J496" i="1"/>
  <c r="J484" i="1"/>
  <c r="J472" i="1"/>
  <c r="J460" i="1"/>
  <c r="J448" i="1"/>
  <c r="J436" i="1"/>
  <c r="J424" i="1"/>
  <c r="J412" i="1"/>
  <c r="J400" i="1"/>
  <c r="J388" i="1"/>
  <c r="J376" i="1"/>
  <c r="J364" i="1"/>
  <c r="J352" i="1"/>
  <c r="J340" i="1"/>
  <c r="J328" i="1"/>
  <c r="J316" i="1"/>
  <c r="J304" i="1"/>
  <c r="J292" i="1"/>
  <c r="J280" i="1"/>
  <c r="J268" i="1"/>
  <c r="J256" i="1"/>
  <c r="J244" i="1"/>
  <c r="J232" i="1"/>
  <c r="J220" i="1"/>
  <c r="J208" i="1"/>
  <c r="J196" i="1"/>
  <c r="J184" i="1"/>
  <c r="J172" i="1"/>
  <c r="J160" i="1"/>
  <c r="J148" i="1"/>
  <c r="J136" i="1"/>
  <c r="J124" i="1"/>
  <c r="J112" i="1"/>
  <c r="J100" i="1"/>
  <c r="J88" i="1"/>
  <c r="J76" i="1"/>
  <c r="J64" i="1"/>
  <c r="J52" i="1"/>
  <c r="J40" i="1"/>
  <c r="J28" i="1"/>
  <c r="M197" i="1"/>
  <c r="M113" i="1"/>
  <c r="M101" i="1"/>
  <c r="M89" i="1"/>
  <c r="M77" i="1"/>
  <c r="M65" i="1"/>
  <c r="M41" i="1"/>
  <c r="M29" i="1"/>
  <c r="M17" i="1"/>
  <c r="M627" i="1"/>
  <c r="R199" i="1"/>
  <c r="AI199" i="1"/>
  <c r="R415" i="1"/>
  <c r="AI415" i="1"/>
  <c r="M651" i="1"/>
  <c r="AI655" i="1"/>
  <c r="AI583" i="1"/>
  <c r="AI367" i="1"/>
  <c r="AI559" i="1"/>
  <c r="AI127" i="1"/>
  <c r="M223" i="1"/>
  <c r="AI295" i="1"/>
  <c r="AI79" i="1"/>
  <c r="M72" i="1"/>
  <c r="M60" i="1"/>
  <c r="AI703" i="1"/>
  <c r="AI271" i="1"/>
  <c r="AI48" i="1"/>
  <c r="AI60" i="1"/>
  <c r="AI751" i="1"/>
  <c r="AI607" i="1"/>
  <c r="AI535" i="1"/>
  <c r="AI319" i="1"/>
  <c r="AI247" i="1"/>
  <c r="AI175" i="1"/>
  <c r="AI31" i="1"/>
  <c r="AI240" i="1"/>
  <c r="AI96" i="1"/>
  <c r="AI24" i="1"/>
  <c r="AI132" i="1"/>
  <c r="AI84" i="1"/>
  <c r="AI182" i="1"/>
  <c r="AI134" i="1"/>
  <c r="AI98" i="1"/>
  <c r="AI62" i="1"/>
  <c r="AI26" i="1"/>
  <c r="AI121" i="1"/>
  <c r="AI85" i="1"/>
  <c r="AI49" i="1"/>
  <c r="AI37" i="1"/>
  <c r="AI575" i="1"/>
  <c r="AI70" i="1"/>
  <c r="AI46" i="1"/>
  <c r="AI573" i="1"/>
  <c r="AI537" i="1"/>
  <c r="AI489" i="1"/>
  <c r="AI465" i="1"/>
  <c r="AI453" i="1"/>
  <c r="AI429" i="1"/>
  <c r="AI381" i="1"/>
  <c r="AI345" i="1"/>
  <c r="AI249" i="1"/>
  <c r="AI213" i="1"/>
  <c r="AI165" i="1"/>
  <c r="AI141" i="1"/>
  <c r="AI129" i="1"/>
  <c r="AI117" i="1"/>
  <c r="AI105" i="1"/>
  <c r="AI81" i="1"/>
  <c r="AI57" i="1"/>
  <c r="AI45" i="1"/>
  <c r="AI21" i="1"/>
  <c r="M547" i="1"/>
  <c r="AI365" i="1"/>
  <c r="AI353" i="1"/>
  <c r="AI341" i="1"/>
  <c r="AI329" i="1"/>
  <c r="AI317" i="1"/>
  <c r="AI305" i="1"/>
  <c r="AI293" i="1"/>
  <c r="AI281" i="1"/>
  <c r="AI269" i="1"/>
  <c r="AI257" i="1"/>
  <c r="AI651" i="1"/>
  <c r="AI627" i="1"/>
  <c r="AI615" i="1"/>
  <c r="AI591" i="1"/>
  <c r="AI543" i="1"/>
  <c r="AI507" i="1"/>
  <c r="AI411" i="1"/>
  <c r="AI375" i="1"/>
  <c r="AI327" i="1"/>
  <c r="AI303" i="1"/>
  <c r="AI291" i="1"/>
  <c r="AI267" i="1"/>
  <c r="AI219" i="1"/>
  <c r="AI183" i="1"/>
  <c r="AI87" i="1"/>
  <c r="AI51" i="1"/>
  <c r="M109" i="1"/>
  <c r="E752" i="1"/>
  <c r="P752" i="1" s="1"/>
  <c r="R752" i="1"/>
  <c r="E716" i="1"/>
  <c r="P716" i="1" s="1"/>
  <c r="R716" i="1"/>
  <c r="E680" i="1"/>
  <c r="P680" i="1" s="1"/>
  <c r="R680" i="1"/>
  <c r="E632" i="1"/>
  <c r="P632" i="1" s="1"/>
  <c r="R632" i="1"/>
  <c r="E560" i="1"/>
  <c r="P560" i="1" s="1"/>
  <c r="R560" i="1"/>
  <c r="E512" i="1"/>
  <c r="P512" i="1" s="1"/>
  <c r="R512" i="1"/>
  <c r="E452" i="1"/>
  <c r="P452" i="1" s="1"/>
  <c r="R452" i="1"/>
  <c r="E416" i="1"/>
  <c r="P416" i="1" s="1"/>
  <c r="R416" i="1"/>
  <c r="E368" i="1"/>
  <c r="P368" i="1" s="1"/>
  <c r="R368" i="1"/>
  <c r="E344" i="1"/>
  <c r="P344" i="1" s="1"/>
  <c r="R344" i="1"/>
  <c r="E272" i="1"/>
  <c r="P272" i="1" s="1"/>
  <c r="R272" i="1"/>
  <c r="E248" i="1"/>
  <c r="P248" i="1" s="1"/>
  <c r="R248" i="1"/>
  <c r="E224" i="1"/>
  <c r="P224" i="1" s="1"/>
  <c r="R224" i="1"/>
  <c r="E188" i="1"/>
  <c r="P188" i="1" s="1"/>
  <c r="R188" i="1"/>
  <c r="R152" i="1"/>
  <c r="E152" i="1"/>
  <c r="P152" i="1" s="1"/>
  <c r="E128" i="1"/>
  <c r="P128" i="1" s="1"/>
  <c r="R128" i="1"/>
  <c r="E104" i="1"/>
  <c r="P104" i="1" s="1"/>
  <c r="R104" i="1"/>
  <c r="R80" i="1"/>
  <c r="E80" i="1"/>
  <c r="P80" i="1" s="1"/>
  <c r="E20" i="1"/>
  <c r="P20" i="1" s="1"/>
  <c r="R20" i="1"/>
  <c r="E8" i="1"/>
  <c r="P8" i="1" s="1"/>
  <c r="R8" i="1"/>
  <c r="E739" i="1"/>
  <c r="P739" i="1" s="1"/>
  <c r="R739" i="1"/>
  <c r="E727" i="1"/>
  <c r="P727" i="1" s="1"/>
  <c r="R727" i="1"/>
  <c r="E715" i="1"/>
  <c r="P715" i="1" s="1"/>
  <c r="R715" i="1"/>
  <c r="E691" i="1"/>
  <c r="P691" i="1" s="1"/>
  <c r="R691" i="1"/>
  <c r="E679" i="1"/>
  <c r="P679" i="1" s="1"/>
  <c r="R679" i="1"/>
  <c r="E667" i="1"/>
  <c r="P667" i="1" s="1"/>
  <c r="R667" i="1"/>
  <c r="E643" i="1"/>
  <c r="P643" i="1" s="1"/>
  <c r="R643" i="1"/>
  <c r="E631" i="1"/>
  <c r="P631" i="1" s="1"/>
  <c r="R631" i="1"/>
  <c r="E619" i="1"/>
  <c r="P619" i="1" s="1"/>
  <c r="R619" i="1"/>
  <c r="E595" i="1"/>
  <c r="P595" i="1" s="1"/>
  <c r="R595" i="1"/>
  <c r="E571" i="1"/>
  <c r="P571" i="1" s="1"/>
  <c r="R571" i="1"/>
  <c r="E547" i="1"/>
  <c r="P547" i="1" s="1"/>
  <c r="R547" i="1"/>
  <c r="E523" i="1"/>
  <c r="P523" i="1" s="1"/>
  <c r="R523" i="1"/>
  <c r="E511" i="1"/>
  <c r="P511" i="1" s="1"/>
  <c r="R511" i="1"/>
  <c r="E499" i="1"/>
  <c r="P499" i="1" s="1"/>
  <c r="R499" i="1"/>
  <c r="E487" i="1"/>
  <c r="P487" i="1" s="1"/>
  <c r="R487" i="1"/>
  <c r="E475" i="1"/>
  <c r="P475" i="1" s="1"/>
  <c r="R475" i="1"/>
  <c r="E463" i="1"/>
  <c r="P463" i="1" s="1"/>
  <c r="R463" i="1"/>
  <c r="E451" i="1"/>
  <c r="P451" i="1" s="1"/>
  <c r="R451" i="1"/>
  <c r="E439" i="1"/>
  <c r="P439" i="1" s="1"/>
  <c r="R439" i="1"/>
  <c r="E427" i="1"/>
  <c r="P427" i="1" s="1"/>
  <c r="R427" i="1"/>
  <c r="E403" i="1"/>
  <c r="P403" i="1" s="1"/>
  <c r="R403" i="1"/>
  <c r="E391" i="1"/>
  <c r="P391" i="1" s="1"/>
  <c r="R391" i="1"/>
  <c r="E728" i="1"/>
  <c r="P728" i="1" s="1"/>
  <c r="R728" i="1"/>
  <c r="E620" i="1"/>
  <c r="P620" i="1" s="1"/>
  <c r="R620" i="1"/>
  <c r="E536" i="1"/>
  <c r="P536" i="1" s="1"/>
  <c r="R536" i="1"/>
  <c r="E488" i="1"/>
  <c r="P488" i="1" s="1"/>
  <c r="R488" i="1"/>
  <c r="E428" i="1"/>
  <c r="P428" i="1" s="1"/>
  <c r="R428" i="1"/>
  <c r="E392" i="1"/>
  <c r="P392" i="1" s="1"/>
  <c r="R392" i="1"/>
  <c r="E356" i="1"/>
  <c r="P356" i="1" s="1"/>
  <c r="R356" i="1"/>
  <c r="E308" i="1"/>
  <c r="P308" i="1" s="1"/>
  <c r="R308" i="1"/>
  <c r="E260" i="1"/>
  <c r="P260" i="1" s="1"/>
  <c r="R260" i="1"/>
  <c r="E236" i="1"/>
  <c r="P236" i="1" s="1"/>
  <c r="R236" i="1"/>
  <c r="E212" i="1"/>
  <c r="P212" i="1" s="1"/>
  <c r="R212" i="1"/>
  <c r="E176" i="1"/>
  <c r="P176" i="1" s="1"/>
  <c r="R176" i="1"/>
  <c r="E164" i="1"/>
  <c r="P164" i="1" s="1"/>
  <c r="R164" i="1"/>
  <c r="E140" i="1"/>
  <c r="P140" i="1" s="1"/>
  <c r="R140" i="1"/>
  <c r="R116" i="1"/>
  <c r="E116" i="1"/>
  <c r="P116" i="1" s="1"/>
  <c r="E92" i="1"/>
  <c r="P92" i="1" s="1"/>
  <c r="R92" i="1"/>
  <c r="E56" i="1"/>
  <c r="P56" i="1" s="1"/>
  <c r="R56" i="1"/>
  <c r="R7" i="1"/>
  <c r="E7" i="1"/>
  <c r="P7" i="1" s="1"/>
  <c r="E750" i="1"/>
  <c r="P750" i="1" s="1"/>
  <c r="R750" i="1"/>
  <c r="E738" i="1"/>
  <c r="P738" i="1" s="1"/>
  <c r="R738" i="1"/>
  <c r="E726" i="1"/>
  <c r="P726" i="1" s="1"/>
  <c r="R726" i="1"/>
  <c r="E714" i="1"/>
  <c r="P714" i="1" s="1"/>
  <c r="R714" i="1"/>
  <c r="E702" i="1"/>
  <c r="P702" i="1" s="1"/>
  <c r="R702" i="1"/>
  <c r="E690" i="1"/>
  <c r="P690" i="1" s="1"/>
  <c r="R690" i="1"/>
  <c r="E678" i="1"/>
  <c r="P678" i="1" s="1"/>
  <c r="R678" i="1"/>
  <c r="E666" i="1"/>
  <c r="P666" i="1" s="1"/>
  <c r="R666" i="1"/>
  <c r="E654" i="1"/>
  <c r="P654" i="1" s="1"/>
  <c r="R654" i="1"/>
  <c r="E642" i="1"/>
  <c r="P642" i="1" s="1"/>
  <c r="R642" i="1"/>
  <c r="E630" i="1"/>
  <c r="P630" i="1" s="1"/>
  <c r="R630" i="1"/>
  <c r="E618" i="1"/>
  <c r="P618" i="1" s="1"/>
  <c r="R618" i="1"/>
  <c r="E606" i="1"/>
  <c r="P606" i="1" s="1"/>
  <c r="R606" i="1"/>
  <c r="E594" i="1"/>
  <c r="P594" i="1" s="1"/>
  <c r="R594" i="1"/>
  <c r="E582" i="1"/>
  <c r="P582" i="1" s="1"/>
  <c r="R582" i="1"/>
  <c r="E570" i="1"/>
  <c r="P570" i="1" s="1"/>
  <c r="R570" i="1"/>
  <c r="E558" i="1"/>
  <c r="P558" i="1" s="1"/>
  <c r="R558" i="1"/>
  <c r="E546" i="1"/>
  <c r="P546" i="1" s="1"/>
  <c r="R546" i="1"/>
  <c r="E534" i="1"/>
  <c r="P534" i="1" s="1"/>
  <c r="R534" i="1"/>
  <c r="E522" i="1"/>
  <c r="P522" i="1" s="1"/>
  <c r="R522" i="1"/>
  <c r="E510" i="1"/>
  <c r="P510" i="1" s="1"/>
  <c r="R510" i="1"/>
  <c r="E498" i="1"/>
  <c r="P498" i="1" s="1"/>
  <c r="R498" i="1"/>
  <c r="E486" i="1"/>
  <c r="P486" i="1" s="1"/>
  <c r="R486" i="1"/>
  <c r="E474" i="1"/>
  <c r="P474" i="1" s="1"/>
  <c r="R474" i="1"/>
  <c r="E462" i="1"/>
  <c r="P462" i="1" s="1"/>
  <c r="R462" i="1"/>
  <c r="E450" i="1"/>
  <c r="P450" i="1" s="1"/>
  <c r="R450" i="1"/>
  <c r="E438" i="1"/>
  <c r="P438" i="1" s="1"/>
  <c r="R438" i="1"/>
  <c r="E426" i="1"/>
  <c r="P426" i="1" s="1"/>
  <c r="R426" i="1"/>
  <c r="E414" i="1"/>
  <c r="P414" i="1" s="1"/>
  <c r="R414" i="1"/>
  <c r="E402" i="1"/>
  <c r="P402" i="1" s="1"/>
  <c r="R402" i="1"/>
  <c r="E390" i="1"/>
  <c r="P390" i="1" s="1"/>
  <c r="R390" i="1"/>
  <c r="E378" i="1"/>
  <c r="P378" i="1" s="1"/>
  <c r="R378" i="1"/>
  <c r="E366" i="1"/>
  <c r="P366" i="1" s="1"/>
  <c r="R366" i="1"/>
  <c r="E354" i="1"/>
  <c r="P354" i="1" s="1"/>
  <c r="R354" i="1"/>
  <c r="E342" i="1"/>
  <c r="P342" i="1" s="1"/>
  <c r="R342" i="1"/>
  <c r="E330" i="1"/>
  <c r="P330" i="1" s="1"/>
  <c r="R330" i="1"/>
  <c r="E318" i="1"/>
  <c r="P318" i="1" s="1"/>
  <c r="R318" i="1"/>
  <c r="E306" i="1"/>
  <c r="P306" i="1" s="1"/>
  <c r="R306" i="1"/>
  <c r="E294" i="1"/>
  <c r="P294" i="1" s="1"/>
  <c r="R294" i="1"/>
  <c r="E282" i="1"/>
  <c r="P282" i="1" s="1"/>
  <c r="R282" i="1"/>
  <c r="E270" i="1"/>
  <c r="P270" i="1" s="1"/>
  <c r="R270" i="1"/>
  <c r="E258" i="1"/>
  <c r="P258" i="1" s="1"/>
  <c r="R258" i="1"/>
  <c r="E246" i="1"/>
  <c r="P246" i="1" s="1"/>
  <c r="R246" i="1"/>
  <c r="E234" i="1"/>
  <c r="P234" i="1" s="1"/>
  <c r="R234" i="1"/>
  <c r="E222" i="1"/>
  <c r="P222" i="1" s="1"/>
  <c r="R222" i="1"/>
  <c r="E210" i="1"/>
  <c r="P210" i="1" s="1"/>
  <c r="R210" i="1"/>
  <c r="R198" i="1"/>
  <c r="E198" i="1"/>
  <c r="P198" i="1" s="1"/>
  <c r="E186" i="1"/>
  <c r="P186" i="1" s="1"/>
  <c r="R186" i="1"/>
  <c r="E174" i="1"/>
  <c r="P174" i="1" s="1"/>
  <c r="R174" i="1"/>
  <c r="E162" i="1"/>
  <c r="P162" i="1" s="1"/>
  <c r="R162" i="1"/>
  <c r="E150" i="1"/>
  <c r="P150" i="1" s="1"/>
  <c r="R150" i="1"/>
  <c r="E138" i="1"/>
  <c r="P138" i="1" s="1"/>
  <c r="R138" i="1"/>
  <c r="E126" i="1"/>
  <c r="P126" i="1" s="1"/>
  <c r="R126" i="1"/>
  <c r="E114" i="1"/>
  <c r="P114" i="1" s="1"/>
  <c r="R114" i="1"/>
  <c r="E102" i="1"/>
  <c r="P102" i="1" s="1"/>
  <c r="R102" i="1"/>
  <c r="E90" i="1"/>
  <c r="P90" i="1" s="1"/>
  <c r="R90" i="1"/>
  <c r="E78" i="1"/>
  <c r="P78" i="1" s="1"/>
  <c r="R78" i="1"/>
  <c r="E66" i="1"/>
  <c r="P66" i="1" s="1"/>
  <c r="R66" i="1"/>
  <c r="E54" i="1"/>
  <c r="P54" i="1" s="1"/>
  <c r="R54" i="1"/>
  <c r="E42" i="1"/>
  <c r="P42" i="1" s="1"/>
  <c r="R42" i="1"/>
  <c r="E30" i="1"/>
  <c r="P30" i="1" s="1"/>
  <c r="R30" i="1"/>
  <c r="E18" i="1"/>
  <c r="P18" i="1" s="1"/>
  <c r="R18" i="1"/>
  <c r="E668" i="1"/>
  <c r="P668" i="1" s="1"/>
  <c r="R668" i="1"/>
  <c r="E572" i="1"/>
  <c r="P572" i="1" s="1"/>
  <c r="R572" i="1"/>
  <c r="E476" i="1"/>
  <c r="P476" i="1" s="1"/>
  <c r="R476" i="1"/>
  <c r="E332" i="1"/>
  <c r="P332" i="1" s="1"/>
  <c r="R332" i="1"/>
  <c r="R44" i="1"/>
  <c r="E44" i="1"/>
  <c r="P44" i="1" s="1"/>
  <c r="R737" i="1"/>
  <c r="E737" i="1"/>
  <c r="P737" i="1" s="1"/>
  <c r="R701" i="1"/>
  <c r="E701" i="1"/>
  <c r="P701" i="1" s="1"/>
  <c r="R665" i="1"/>
  <c r="E665" i="1"/>
  <c r="P665" i="1" s="1"/>
  <c r="R629" i="1"/>
  <c r="E629" i="1"/>
  <c r="P629" i="1" s="1"/>
  <c r="R605" i="1"/>
  <c r="E605" i="1"/>
  <c r="P605" i="1" s="1"/>
  <c r="R569" i="1"/>
  <c r="E569" i="1"/>
  <c r="P569" i="1" s="1"/>
  <c r="R545" i="1"/>
  <c r="E545" i="1"/>
  <c r="P545" i="1" s="1"/>
  <c r="R521" i="1"/>
  <c r="E521" i="1"/>
  <c r="P521" i="1" s="1"/>
  <c r="R497" i="1"/>
  <c r="E497" i="1"/>
  <c r="P497" i="1" s="1"/>
  <c r="R473" i="1"/>
  <c r="E473" i="1"/>
  <c r="P473" i="1" s="1"/>
  <c r="R437" i="1"/>
  <c r="E437" i="1"/>
  <c r="P437" i="1" s="1"/>
  <c r="R401" i="1"/>
  <c r="E401" i="1"/>
  <c r="P401" i="1" s="1"/>
  <c r="R377" i="1"/>
  <c r="E377" i="1"/>
  <c r="P377" i="1" s="1"/>
  <c r="E17" i="1"/>
  <c r="P17" i="1" s="1"/>
  <c r="R17" i="1"/>
  <c r="E5" i="1"/>
  <c r="P5" i="1" s="1"/>
  <c r="R5" i="1"/>
  <c r="R748" i="1"/>
  <c r="E748" i="1"/>
  <c r="P748" i="1" s="1"/>
  <c r="R736" i="1"/>
  <c r="E736" i="1"/>
  <c r="P736" i="1" s="1"/>
  <c r="R724" i="1"/>
  <c r="E724" i="1"/>
  <c r="P724" i="1" s="1"/>
  <c r="R712" i="1"/>
  <c r="E712" i="1"/>
  <c r="P712" i="1" s="1"/>
  <c r="R700" i="1"/>
  <c r="E700" i="1"/>
  <c r="P700" i="1" s="1"/>
  <c r="R688" i="1"/>
  <c r="E688" i="1"/>
  <c r="P688" i="1" s="1"/>
  <c r="R676" i="1"/>
  <c r="E676" i="1"/>
  <c r="P676" i="1" s="1"/>
  <c r="R664" i="1"/>
  <c r="E664" i="1"/>
  <c r="P664" i="1" s="1"/>
  <c r="R652" i="1"/>
  <c r="E652" i="1"/>
  <c r="P652" i="1" s="1"/>
  <c r="R640" i="1"/>
  <c r="E640" i="1"/>
  <c r="P640" i="1" s="1"/>
  <c r="R628" i="1"/>
  <c r="E628" i="1"/>
  <c r="P628" i="1" s="1"/>
  <c r="R616" i="1"/>
  <c r="E616" i="1"/>
  <c r="P616" i="1" s="1"/>
  <c r="R604" i="1"/>
  <c r="E604" i="1"/>
  <c r="P604" i="1" s="1"/>
  <c r="R592" i="1"/>
  <c r="E592" i="1"/>
  <c r="P592" i="1" s="1"/>
  <c r="R580" i="1"/>
  <c r="E580" i="1"/>
  <c r="P580" i="1" s="1"/>
  <c r="R568" i="1"/>
  <c r="E568" i="1"/>
  <c r="P568" i="1" s="1"/>
  <c r="R556" i="1"/>
  <c r="E556" i="1"/>
  <c r="P556" i="1" s="1"/>
  <c r="R544" i="1"/>
  <c r="E544" i="1"/>
  <c r="P544" i="1" s="1"/>
  <c r="R532" i="1"/>
  <c r="E532" i="1"/>
  <c r="P532" i="1" s="1"/>
  <c r="R520" i="1"/>
  <c r="E520" i="1"/>
  <c r="P520" i="1" s="1"/>
  <c r="R508" i="1"/>
  <c r="E508" i="1"/>
  <c r="P508" i="1" s="1"/>
  <c r="R496" i="1"/>
  <c r="E496" i="1"/>
  <c r="P496" i="1" s="1"/>
  <c r="R484" i="1"/>
  <c r="E484" i="1"/>
  <c r="P484" i="1" s="1"/>
  <c r="R472" i="1"/>
  <c r="E472" i="1"/>
  <c r="P472" i="1" s="1"/>
  <c r="R460" i="1"/>
  <c r="E460" i="1"/>
  <c r="P460" i="1" s="1"/>
  <c r="R448" i="1"/>
  <c r="E448" i="1"/>
  <c r="P448" i="1" s="1"/>
  <c r="R436" i="1"/>
  <c r="E436" i="1"/>
  <c r="P436" i="1" s="1"/>
  <c r="R424" i="1"/>
  <c r="E424" i="1"/>
  <c r="P424" i="1" s="1"/>
  <c r="R400" i="1"/>
  <c r="E400" i="1"/>
  <c r="P400" i="1" s="1"/>
  <c r="R388" i="1"/>
  <c r="E388" i="1"/>
  <c r="P388" i="1" s="1"/>
  <c r="R376" i="1"/>
  <c r="E376" i="1"/>
  <c r="P376" i="1" s="1"/>
  <c r="R364" i="1"/>
  <c r="E364" i="1"/>
  <c r="P364" i="1" s="1"/>
  <c r="R352" i="1"/>
  <c r="E352" i="1"/>
  <c r="P352" i="1" s="1"/>
  <c r="R340" i="1"/>
  <c r="E340" i="1"/>
  <c r="P340" i="1" s="1"/>
  <c r="R328" i="1"/>
  <c r="E328" i="1"/>
  <c r="P328" i="1" s="1"/>
  <c r="R316" i="1"/>
  <c r="E316" i="1"/>
  <c r="P316" i="1" s="1"/>
  <c r="R304" i="1"/>
  <c r="E304" i="1"/>
  <c r="P304" i="1" s="1"/>
  <c r="R292" i="1"/>
  <c r="E292" i="1"/>
  <c r="P292" i="1" s="1"/>
  <c r="R280" i="1"/>
  <c r="E280" i="1"/>
  <c r="P280" i="1" s="1"/>
  <c r="R268" i="1"/>
  <c r="E268" i="1"/>
  <c r="P268" i="1" s="1"/>
  <c r="E256" i="1"/>
  <c r="P256" i="1" s="1"/>
  <c r="R256" i="1"/>
  <c r="E244" i="1"/>
  <c r="P244" i="1" s="1"/>
  <c r="R244" i="1"/>
  <c r="E232" i="1"/>
  <c r="P232" i="1" s="1"/>
  <c r="R232" i="1"/>
  <c r="E220" i="1"/>
  <c r="P220" i="1" s="1"/>
  <c r="R220" i="1"/>
  <c r="E208" i="1"/>
  <c r="P208" i="1" s="1"/>
  <c r="R208" i="1"/>
  <c r="E196" i="1"/>
  <c r="P196" i="1" s="1"/>
  <c r="R196" i="1"/>
  <c r="E184" i="1"/>
  <c r="P184" i="1" s="1"/>
  <c r="R184" i="1"/>
  <c r="E172" i="1"/>
  <c r="P172" i="1" s="1"/>
  <c r="R172" i="1"/>
  <c r="E160" i="1"/>
  <c r="P160" i="1" s="1"/>
  <c r="R160" i="1"/>
  <c r="E148" i="1"/>
  <c r="P148" i="1" s="1"/>
  <c r="R148" i="1"/>
  <c r="E136" i="1"/>
  <c r="P136" i="1" s="1"/>
  <c r="R136" i="1"/>
  <c r="E124" i="1"/>
  <c r="P124" i="1" s="1"/>
  <c r="R124" i="1"/>
  <c r="E112" i="1"/>
  <c r="P112" i="1" s="1"/>
  <c r="R112" i="1"/>
  <c r="E100" i="1"/>
  <c r="P100" i="1" s="1"/>
  <c r="R100" i="1"/>
  <c r="E88" i="1"/>
  <c r="P88" i="1" s="1"/>
  <c r="R88" i="1"/>
  <c r="E76" i="1"/>
  <c r="P76" i="1" s="1"/>
  <c r="R76" i="1"/>
  <c r="E64" i="1"/>
  <c r="P64" i="1" s="1"/>
  <c r="R64" i="1"/>
  <c r="E52" i="1"/>
  <c r="P52" i="1" s="1"/>
  <c r="R52" i="1"/>
  <c r="E40" i="1"/>
  <c r="P40" i="1" s="1"/>
  <c r="R40" i="1"/>
  <c r="E28" i="1"/>
  <c r="P28" i="1" s="1"/>
  <c r="R28" i="1"/>
  <c r="E9" i="1"/>
  <c r="P9" i="1" s="1"/>
  <c r="R9" i="1"/>
  <c r="E656" i="1"/>
  <c r="P656" i="1" s="1"/>
  <c r="R656" i="1"/>
  <c r="E548" i="1"/>
  <c r="P548" i="1" s="1"/>
  <c r="R548" i="1"/>
  <c r="E440" i="1"/>
  <c r="P440" i="1" s="1"/>
  <c r="R440" i="1"/>
  <c r="E320" i="1"/>
  <c r="P320" i="1" s="1"/>
  <c r="R320" i="1"/>
  <c r="E32" i="1"/>
  <c r="P32" i="1" s="1"/>
  <c r="R32" i="1"/>
  <c r="E6" i="1"/>
  <c r="P6" i="1" s="1"/>
  <c r="R6" i="1"/>
  <c r="R725" i="1"/>
  <c r="E725" i="1"/>
  <c r="P725" i="1" s="1"/>
  <c r="R677" i="1"/>
  <c r="E677" i="1"/>
  <c r="P677" i="1" s="1"/>
  <c r="R641" i="1"/>
  <c r="E641" i="1"/>
  <c r="P641" i="1" s="1"/>
  <c r="R617" i="1"/>
  <c r="E617" i="1"/>
  <c r="P617" i="1" s="1"/>
  <c r="R593" i="1"/>
  <c r="E593" i="1"/>
  <c r="P593" i="1" s="1"/>
  <c r="R557" i="1"/>
  <c r="E557" i="1"/>
  <c r="P557" i="1" s="1"/>
  <c r="R533" i="1"/>
  <c r="E533" i="1"/>
  <c r="P533" i="1" s="1"/>
  <c r="R509" i="1"/>
  <c r="E509" i="1"/>
  <c r="P509" i="1" s="1"/>
  <c r="R485" i="1"/>
  <c r="E485" i="1"/>
  <c r="P485" i="1" s="1"/>
  <c r="R449" i="1"/>
  <c r="E449" i="1"/>
  <c r="P449" i="1" s="1"/>
  <c r="R413" i="1"/>
  <c r="E413" i="1"/>
  <c r="P413" i="1" s="1"/>
  <c r="R389" i="1"/>
  <c r="E389" i="1"/>
  <c r="P389" i="1" s="1"/>
  <c r="R412" i="1"/>
  <c r="E412" i="1"/>
  <c r="P412" i="1" s="1"/>
  <c r="E16" i="1"/>
  <c r="P16" i="1" s="1"/>
  <c r="R16" i="1"/>
  <c r="E4" i="1"/>
  <c r="P4" i="1" s="1"/>
  <c r="R4" i="1"/>
  <c r="E747" i="1"/>
  <c r="P747" i="1" s="1"/>
  <c r="R747" i="1"/>
  <c r="E735" i="1"/>
  <c r="P735" i="1" s="1"/>
  <c r="R735" i="1"/>
  <c r="E723" i="1"/>
  <c r="P723" i="1" s="1"/>
  <c r="R723" i="1"/>
  <c r="E711" i="1"/>
  <c r="P711" i="1" s="1"/>
  <c r="R711" i="1"/>
  <c r="E699" i="1"/>
  <c r="P699" i="1" s="1"/>
  <c r="R699" i="1"/>
  <c r="E687" i="1"/>
  <c r="P687" i="1" s="1"/>
  <c r="R687" i="1"/>
  <c r="E675" i="1"/>
  <c r="P675" i="1" s="1"/>
  <c r="R675" i="1"/>
  <c r="E3" i="1"/>
  <c r="P3" i="1" s="1"/>
  <c r="R3" i="1"/>
  <c r="E698" i="1"/>
  <c r="P698" i="1" s="1"/>
  <c r="R698" i="1"/>
  <c r="E650" i="1"/>
  <c r="P650" i="1" s="1"/>
  <c r="R650" i="1"/>
  <c r="E602" i="1"/>
  <c r="P602" i="1" s="1"/>
  <c r="R602" i="1"/>
  <c r="E566" i="1"/>
  <c r="P566" i="1" s="1"/>
  <c r="R566" i="1"/>
  <c r="E530" i="1"/>
  <c r="P530" i="1" s="1"/>
  <c r="R530" i="1"/>
  <c r="E494" i="1"/>
  <c r="P494" i="1" s="1"/>
  <c r="R494" i="1"/>
  <c r="Z458" i="1"/>
  <c r="R458" i="1"/>
  <c r="E422" i="1"/>
  <c r="P422" i="1" s="1"/>
  <c r="R422" i="1"/>
  <c r="E398" i="1"/>
  <c r="P398" i="1" s="1"/>
  <c r="R398" i="1"/>
  <c r="E386" i="1"/>
  <c r="P386" i="1" s="1"/>
  <c r="R386" i="1"/>
  <c r="E374" i="1"/>
  <c r="P374" i="1" s="1"/>
  <c r="R374" i="1"/>
  <c r="E338" i="1"/>
  <c r="P338" i="1" s="1"/>
  <c r="R338" i="1"/>
  <c r="E326" i="1"/>
  <c r="P326" i="1" s="1"/>
  <c r="R326" i="1"/>
  <c r="E314" i="1"/>
  <c r="P314" i="1" s="1"/>
  <c r="R314" i="1"/>
  <c r="E302" i="1"/>
  <c r="P302" i="1" s="1"/>
  <c r="R302" i="1"/>
  <c r="E290" i="1"/>
  <c r="P290" i="1" s="1"/>
  <c r="R290" i="1"/>
  <c r="E278" i="1"/>
  <c r="P278" i="1" s="1"/>
  <c r="R278" i="1"/>
  <c r="R254" i="1"/>
  <c r="E254" i="1"/>
  <c r="P254" i="1" s="1"/>
  <c r="E740" i="1"/>
  <c r="P740" i="1" s="1"/>
  <c r="R740" i="1"/>
  <c r="E692" i="1"/>
  <c r="P692" i="1" s="1"/>
  <c r="R692" i="1"/>
  <c r="E644" i="1"/>
  <c r="P644" i="1" s="1"/>
  <c r="R644" i="1"/>
  <c r="E584" i="1"/>
  <c r="P584" i="1" s="1"/>
  <c r="R584" i="1"/>
  <c r="E524" i="1"/>
  <c r="P524" i="1" s="1"/>
  <c r="R524" i="1"/>
  <c r="E464" i="1"/>
  <c r="P464" i="1" s="1"/>
  <c r="R464" i="1"/>
  <c r="E404" i="1"/>
  <c r="P404" i="1" s="1"/>
  <c r="R404" i="1"/>
  <c r="E284" i="1"/>
  <c r="P284" i="1" s="1"/>
  <c r="R284" i="1"/>
  <c r="E68" i="1"/>
  <c r="P68" i="1" s="1"/>
  <c r="R68" i="1"/>
  <c r="Z2" i="1"/>
  <c r="R2" i="1"/>
  <c r="R713" i="1"/>
  <c r="E713" i="1"/>
  <c r="P713" i="1" s="1"/>
  <c r="R653" i="1"/>
  <c r="E653" i="1"/>
  <c r="P653" i="1" s="1"/>
  <c r="R581" i="1"/>
  <c r="E581" i="1"/>
  <c r="P581" i="1" s="1"/>
  <c r="R461" i="1"/>
  <c r="E461" i="1"/>
  <c r="P461" i="1" s="1"/>
  <c r="E15" i="1"/>
  <c r="P15" i="1" s="1"/>
  <c r="R15" i="1"/>
  <c r="E14" i="1"/>
  <c r="P14" i="1" s="1"/>
  <c r="R14" i="1"/>
  <c r="E757" i="1"/>
  <c r="P757" i="1" s="1"/>
  <c r="R757" i="1"/>
  <c r="Z745" i="1"/>
  <c r="R745" i="1"/>
  <c r="E733" i="1"/>
  <c r="P733" i="1" s="1"/>
  <c r="R733" i="1"/>
  <c r="E721" i="1"/>
  <c r="P721" i="1" s="1"/>
  <c r="R721" i="1"/>
  <c r="Z709" i="1"/>
  <c r="R709" i="1"/>
  <c r="Z697" i="1"/>
  <c r="R697" i="1"/>
  <c r="E685" i="1"/>
  <c r="P685" i="1" s="1"/>
  <c r="R685" i="1"/>
  <c r="E673" i="1"/>
  <c r="P673" i="1" s="1"/>
  <c r="R673" i="1"/>
  <c r="Z661" i="1"/>
  <c r="R661" i="1"/>
  <c r="E649" i="1"/>
  <c r="P649" i="1" s="1"/>
  <c r="R649" i="1"/>
  <c r="E637" i="1"/>
  <c r="P637" i="1" s="1"/>
  <c r="R637" i="1"/>
  <c r="E625" i="1"/>
  <c r="P625" i="1" s="1"/>
  <c r="R625" i="1"/>
  <c r="Z613" i="1"/>
  <c r="R613" i="1"/>
  <c r="E601" i="1"/>
  <c r="P601" i="1" s="1"/>
  <c r="R601" i="1"/>
  <c r="E589" i="1"/>
  <c r="P589" i="1" s="1"/>
  <c r="R589" i="1"/>
  <c r="Z577" i="1"/>
  <c r="R577" i="1"/>
  <c r="E565" i="1"/>
  <c r="P565" i="1" s="1"/>
  <c r="R565" i="1"/>
  <c r="E553" i="1"/>
  <c r="P553" i="1" s="1"/>
  <c r="R553" i="1"/>
  <c r="E541" i="1"/>
  <c r="P541" i="1" s="1"/>
  <c r="R541" i="1"/>
  <c r="Z529" i="1"/>
  <c r="R529" i="1"/>
  <c r="E517" i="1"/>
  <c r="P517" i="1" s="1"/>
  <c r="R517" i="1"/>
  <c r="E505" i="1"/>
  <c r="P505" i="1" s="1"/>
  <c r="R505" i="1"/>
  <c r="Z493" i="1"/>
  <c r="R493" i="1"/>
  <c r="E481" i="1"/>
  <c r="P481" i="1" s="1"/>
  <c r="R481" i="1"/>
  <c r="E469" i="1"/>
  <c r="P469" i="1" s="1"/>
  <c r="R469" i="1"/>
  <c r="E457" i="1"/>
  <c r="P457" i="1" s="1"/>
  <c r="R457" i="1"/>
  <c r="E445" i="1"/>
  <c r="P445" i="1" s="1"/>
  <c r="R445" i="1"/>
  <c r="E433" i="1"/>
  <c r="P433" i="1" s="1"/>
  <c r="R433" i="1"/>
  <c r="Z421" i="1"/>
  <c r="R421" i="1"/>
  <c r="Z409" i="1"/>
  <c r="R409" i="1"/>
  <c r="E397" i="1"/>
  <c r="P397" i="1" s="1"/>
  <c r="R397" i="1"/>
  <c r="E385" i="1"/>
  <c r="P385" i="1" s="1"/>
  <c r="R385" i="1"/>
  <c r="Z373" i="1"/>
  <c r="R373" i="1"/>
  <c r="E361" i="1"/>
  <c r="P361" i="1" s="1"/>
  <c r="R361" i="1"/>
  <c r="E349" i="1"/>
  <c r="P349" i="1" s="1"/>
  <c r="R349" i="1"/>
  <c r="Z337" i="1"/>
  <c r="R337" i="1"/>
  <c r="Z325" i="1"/>
  <c r="R325" i="1"/>
  <c r="E313" i="1"/>
  <c r="P313" i="1" s="1"/>
  <c r="R313" i="1"/>
  <c r="E301" i="1"/>
  <c r="P301" i="1" s="1"/>
  <c r="R301" i="1"/>
  <c r="Z289" i="1"/>
  <c r="R289" i="1"/>
  <c r="E277" i="1"/>
  <c r="P277" i="1" s="1"/>
  <c r="R277" i="1"/>
  <c r="E265" i="1"/>
  <c r="P265" i="1" s="1"/>
  <c r="R265" i="1"/>
  <c r="E253" i="1"/>
  <c r="P253" i="1" s="1"/>
  <c r="R253" i="1"/>
  <c r="Z241" i="1"/>
  <c r="R241" i="1"/>
  <c r="E241" i="1"/>
  <c r="P241" i="1" s="1"/>
  <c r="E229" i="1"/>
  <c r="P229" i="1" s="1"/>
  <c r="R229" i="1"/>
  <c r="E217" i="1"/>
  <c r="P217" i="1" s="1"/>
  <c r="R217" i="1"/>
  <c r="Z205" i="1"/>
  <c r="R205" i="1"/>
  <c r="E193" i="1"/>
  <c r="P193" i="1" s="1"/>
  <c r="R193" i="1"/>
  <c r="R181" i="1"/>
  <c r="E181" i="1"/>
  <c r="P181" i="1" s="1"/>
  <c r="E169" i="1"/>
  <c r="P169" i="1" s="1"/>
  <c r="R169" i="1"/>
  <c r="E157" i="1"/>
  <c r="P157" i="1" s="1"/>
  <c r="R157" i="1"/>
  <c r="E145" i="1"/>
  <c r="P145" i="1" s="1"/>
  <c r="R145" i="1"/>
  <c r="E133" i="1"/>
  <c r="P133" i="1" s="1"/>
  <c r="R133" i="1"/>
  <c r="E109" i="1"/>
  <c r="P109" i="1" s="1"/>
  <c r="R109" i="1"/>
  <c r="E97" i="1"/>
  <c r="P97" i="1" s="1"/>
  <c r="R97" i="1"/>
  <c r="E73" i="1"/>
  <c r="P73" i="1" s="1"/>
  <c r="R73" i="1"/>
  <c r="E61" i="1"/>
  <c r="P61" i="1" s="1"/>
  <c r="R61" i="1"/>
  <c r="E704" i="1"/>
  <c r="P704" i="1" s="1"/>
  <c r="R704" i="1"/>
  <c r="E596" i="1"/>
  <c r="P596" i="1" s="1"/>
  <c r="R596" i="1"/>
  <c r="E500" i="1"/>
  <c r="P500" i="1" s="1"/>
  <c r="R500" i="1"/>
  <c r="E380" i="1"/>
  <c r="P380" i="1" s="1"/>
  <c r="R380" i="1"/>
  <c r="E200" i="1"/>
  <c r="P200" i="1" s="1"/>
  <c r="R200" i="1"/>
  <c r="Z756" i="1"/>
  <c r="R756" i="1"/>
  <c r="Z684" i="1"/>
  <c r="R684" i="1"/>
  <c r="Z612" i="1"/>
  <c r="R612" i="1"/>
  <c r="E528" i="1"/>
  <c r="P528" i="1" s="1"/>
  <c r="R528" i="1"/>
  <c r="Z468" i="1"/>
  <c r="R468" i="1"/>
  <c r="E408" i="1"/>
  <c r="P408" i="1" s="1"/>
  <c r="R408" i="1"/>
  <c r="Z372" i="1"/>
  <c r="R372" i="1"/>
  <c r="E348" i="1"/>
  <c r="P348" i="1" s="1"/>
  <c r="R348" i="1"/>
  <c r="Z324" i="1"/>
  <c r="R324" i="1"/>
  <c r="Z300" i="1"/>
  <c r="R300" i="1"/>
  <c r="E264" i="1"/>
  <c r="P264" i="1" s="1"/>
  <c r="R264" i="1"/>
  <c r="Z252" i="1"/>
  <c r="R252" i="1"/>
  <c r="E608" i="1"/>
  <c r="P608" i="1" s="1"/>
  <c r="R608" i="1"/>
  <c r="E296" i="1"/>
  <c r="P296" i="1" s="1"/>
  <c r="R296" i="1"/>
  <c r="R689" i="1"/>
  <c r="E689" i="1"/>
  <c r="P689" i="1" s="1"/>
  <c r="E13" i="1"/>
  <c r="P13" i="1" s="1"/>
  <c r="R13" i="1"/>
  <c r="E732" i="1"/>
  <c r="P732" i="1" s="1"/>
  <c r="R732" i="1"/>
  <c r="Z696" i="1"/>
  <c r="R696" i="1"/>
  <c r="E660" i="1"/>
  <c r="P660" i="1" s="1"/>
  <c r="R660" i="1"/>
  <c r="E636" i="1"/>
  <c r="P636" i="1" s="1"/>
  <c r="R636" i="1"/>
  <c r="E624" i="1"/>
  <c r="P624" i="1" s="1"/>
  <c r="R624" i="1"/>
  <c r="E588" i="1"/>
  <c r="P588" i="1" s="1"/>
  <c r="R588" i="1"/>
  <c r="Z576" i="1"/>
  <c r="R576" i="1"/>
  <c r="E564" i="1"/>
  <c r="P564" i="1" s="1"/>
  <c r="R564" i="1"/>
  <c r="Z540" i="1"/>
  <c r="R540" i="1"/>
  <c r="E516" i="1"/>
  <c r="P516" i="1" s="1"/>
  <c r="R516" i="1"/>
  <c r="Z504" i="1"/>
  <c r="R504" i="1"/>
  <c r="Z492" i="1"/>
  <c r="R492" i="1"/>
  <c r="E480" i="1"/>
  <c r="P480" i="1" s="1"/>
  <c r="R480" i="1"/>
  <c r="E444" i="1"/>
  <c r="P444" i="1" s="1"/>
  <c r="R444" i="1"/>
  <c r="E432" i="1"/>
  <c r="P432" i="1" s="1"/>
  <c r="R432" i="1"/>
  <c r="E420" i="1"/>
  <c r="P420" i="1" s="1"/>
  <c r="R420" i="1"/>
  <c r="E396" i="1"/>
  <c r="P396" i="1" s="1"/>
  <c r="R396" i="1"/>
  <c r="E384" i="1"/>
  <c r="P384" i="1" s="1"/>
  <c r="R384" i="1"/>
  <c r="E360" i="1"/>
  <c r="P360" i="1" s="1"/>
  <c r="R360" i="1"/>
  <c r="E336" i="1"/>
  <c r="P336" i="1" s="1"/>
  <c r="R336" i="1"/>
  <c r="E276" i="1"/>
  <c r="P276" i="1" s="1"/>
  <c r="R276" i="1"/>
  <c r="R749" i="1"/>
  <c r="E749" i="1"/>
  <c r="P749" i="1" s="1"/>
  <c r="E746" i="1"/>
  <c r="P746" i="1" s="1"/>
  <c r="R746" i="1"/>
  <c r="E710" i="1"/>
  <c r="P710" i="1" s="1"/>
  <c r="R710" i="1"/>
  <c r="E674" i="1"/>
  <c r="P674" i="1" s="1"/>
  <c r="R674" i="1"/>
  <c r="E626" i="1"/>
  <c r="P626" i="1" s="1"/>
  <c r="R626" i="1"/>
  <c r="E590" i="1"/>
  <c r="P590" i="1" s="1"/>
  <c r="R590" i="1"/>
  <c r="E542" i="1"/>
  <c r="P542" i="1" s="1"/>
  <c r="R542" i="1"/>
  <c r="E518" i="1"/>
  <c r="P518" i="1" s="1"/>
  <c r="R518" i="1"/>
  <c r="E482" i="1"/>
  <c r="P482" i="1" s="1"/>
  <c r="R482" i="1"/>
  <c r="E470" i="1"/>
  <c r="P470" i="1" s="1"/>
  <c r="R470" i="1"/>
  <c r="E446" i="1"/>
  <c r="P446" i="1" s="1"/>
  <c r="R446" i="1"/>
  <c r="E410" i="1"/>
  <c r="P410" i="1" s="1"/>
  <c r="R410" i="1"/>
  <c r="Z362" i="1"/>
  <c r="R362" i="1"/>
  <c r="E266" i="1"/>
  <c r="P266" i="1" s="1"/>
  <c r="R266" i="1"/>
  <c r="Z708" i="1"/>
  <c r="R708" i="1"/>
  <c r="Z288" i="1"/>
  <c r="R288" i="1"/>
  <c r="E742" i="1"/>
  <c r="P742" i="1" s="1"/>
  <c r="R742" i="1"/>
  <c r="E706" i="1"/>
  <c r="P706" i="1" s="1"/>
  <c r="R706" i="1"/>
  <c r="E670" i="1"/>
  <c r="P670" i="1" s="1"/>
  <c r="R670" i="1"/>
  <c r="E634" i="1"/>
  <c r="P634" i="1" s="1"/>
  <c r="R634" i="1"/>
  <c r="E598" i="1"/>
  <c r="P598" i="1" s="1"/>
  <c r="R598" i="1"/>
  <c r="E574" i="1"/>
  <c r="P574" i="1" s="1"/>
  <c r="R574" i="1"/>
  <c r="E550" i="1"/>
  <c r="P550" i="1" s="1"/>
  <c r="R550" i="1"/>
  <c r="E526" i="1"/>
  <c r="P526" i="1" s="1"/>
  <c r="R526" i="1"/>
  <c r="E502" i="1"/>
  <c r="P502" i="1" s="1"/>
  <c r="R502" i="1"/>
  <c r="E478" i="1"/>
  <c r="P478" i="1" s="1"/>
  <c r="R478" i="1"/>
  <c r="E454" i="1"/>
  <c r="P454" i="1" s="1"/>
  <c r="R454" i="1"/>
  <c r="E430" i="1"/>
  <c r="P430" i="1" s="1"/>
  <c r="R430" i="1"/>
  <c r="E418" i="1"/>
  <c r="P418" i="1" s="1"/>
  <c r="R418" i="1"/>
  <c r="E394" i="1"/>
  <c r="P394" i="1" s="1"/>
  <c r="R394" i="1"/>
  <c r="E382" i="1"/>
  <c r="P382" i="1" s="1"/>
  <c r="R382" i="1"/>
  <c r="E370" i="1"/>
  <c r="P370" i="1" s="1"/>
  <c r="R370" i="1"/>
  <c r="E358" i="1"/>
  <c r="P358" i="1" s="1"/>
  <c r="R358" i="1"/>
  <c r="E346" i="1"/>
  <c r="P346" i="1" s="1"/>
  <c r="R346" i="1"/>
  <c r="E334" i="1"/>
  <c r="P334" i="1" s="1"/>
  <c r="R334" i="1"/>
  <c r="E322" i="1"/>
  <c r="P322" i="1" s="1"/>
  <c r="R322" i="1"/>
  <c r="E310" i="1"/>
  <c r="P310" i="1" s="1"/>
  <c r="R310" i="1"/>
  <c r="E286" i="1"/>
  <c r="P286" i="1" s="1"/>
  <c r="R286" i="1"/>
  <c r="E274" i="1"/>
  <c r="P274" i="1" s="1"/>
  <c r="R274" i="1"/>
  <c r="E262" i="1"/>
  <c r="P262" i="1" s="1"/>
  <c r="R262" i="1"/>
  <c r="E250" i="1"/>
  <c r="P250" i="1" s="1"/>
  <c r="R250" i="1"/>
  <c r="E238" i="1"/>
  <c r="P238" i="1" s="1"/>
  <c r="R238" i="1"/>
  <c r="E226" i="1"/>
  <c r="P226" i="1" s="1"/>
  <c r="R226" i="1"/>
  <c r="E214" i="1"/>
  <c r="P214" i="1" s="1"/>
  <c r="R214" i="1"/>
  <c r="E202" i="1"/>
  <c r="P202" i="1" s="1"/>
  <c r="R202" i="1"/>
  <c r="E190" i="1"/>
  <c r="P190" i="1" s="1"/>
  <c r="R190" i="1"/>
  <c r="E178" i="1"/>
  <c r="P178" i="1" s="1"/>
  <c r="R178" i="1"/>
  <c r="E166" i="1"/>
  <c r="P166" i="1" s="1"/>
  <c r="R166" i="1"/>
  <c r="E154" i="1"/>
  <c r="P154" i="1" s="1"/>
  <c r="R154" i="1"/>
  <c r="E142" i="1"/>
  <c r="P142" i="1" s="1"/>
  <c r="R142" i="1"/>
  <c r="E130" i="1"/>
  <c r="P130" i="1" s="1"/>
  <c r="R130" i="1"/>
  <c r="E118" i="1"/>
  <c r="P118" i="1" s="1"/>
  <c r="R118" i="1"/>
  <c r="E106" i="1"/>
  <c r="P106" i="1" s="1"/>
  <c r="R106" i="1"/>
  <c r="E94" i="1"/>
  <c r="P94" i="1" s="1"/>
  <c r="R94" i="1"/>
  <c r="E82" i="1"/>
  <c r="P82" i="1" s="1"/>
  <c r="R82" i="1"/>
  <c r="R425" i="1"/>
  <c r="E425" i="1"/>
  <c r="P425" i="1" s="1"/>
  <c r="E734" i="1"/>
  <c r="P734" i="1" s="1"/>
  <c r="R734" i="1"/>
  <c r="E722" i="1"/>
  <c r="P722" i="1" s="1"/>
  <c r="R722" i="1"/>
  <c r="E686" i="1"/>
  <c r="P686" i="1" s="1"/>
  <c r="R686" i="1"/>
  <c r="E662" i="1"/>
  <c r="P662" i="1" s="1"/>
  <c r="R662" i="1"/>
  <c r="E638" i="1"/>
  <c r="P638" i="1" s="1"/>
  <c r="R638" i="1"/>
  <c r="E614" i="1"/>
  <c r="P614" i="1" s="1"/>
  <c r="R614" i="1"/>
  <c r="E578" i="1"/>
  <c r="P578" i="1" s="1"/>
  <c r="R578" i="1"/>
  <c r="E554" i="1"/>
  <c r="P554" i="1" s="1"/>
  <c r="R554" i="1"/>
  <c r="E506" i="1"/>
  <c r="P506" i="1" s="1"/>
  <c r="R506" i="1"/>
  <c r="E434" i="1"/>
  <c r="P434" i="1" s="1"/>
  <c r="R434" i="1"/>
  <c r="E350" i="1"/>
  <c r="P350" i="1" s="1"/>
  <c r="R350" i="1"/>
  <c r="E744" i="1"/>
  <c r="P744" i="1" s="1"/>
  <c r="R744" i="1"/>
  <c r="Z720" i="1"/>
  <c r="R720" i="1"/>
  <c r="E672" i="1"/>
  <c r="P672" i="1" s="1"/>
  <c r="R672" i="1"/>
  <c r="E648" i="1"/>
  <c r="P648" i="1" s="1"/>
  <c r="R648" i="1"/>
  <c r="E600" i="1"/>
  <c r="P600" i="1" s="1"/>
  <c r="R600" i="1"/>
  <c r="E552" i="1"/>
  <c r="P552" i="1" s="1"/>
  <c r="R552" i="1"/>
  <c r="Z456" i="1"/>
  <c r="R456" i="1"/>
  <c r="E312" i="1"/>
  <c r="P312" i="1" s="1"/>
  <c r="R312" i="1"/>
  <c r="E11" i="1"/>
  <c r="P11" i="1" s="1"/>
  <c r="R11" i="1"/>
  <c r="E754" i="1"/>
  <c r="P754" i="1" s="1"/>
  <c r="R754" i="1"/>
  <c r="E730" i="1"/>
  <c r="P730" i="1" s="1"/>
  <c r="R730" i="1"/>
  <c r="E718" i="1"/>
  <c r="P718" i="1" s="1"/>
  <c r="R718" i="1"/>
  <c r="E694" i="1"/>
  <c r="P694" i="1" s="1"/>
  <c r="R694" i="1"/>
  <c r="E682" i="1"/>
  <c r="P682" i="1" s="1"/>
  <c r="R682" i="1"/>
  <c r="E658" i="1"/>
  <c r="P658" i="1" s="1"/>
  <c r="R658" i="1"/>
  <c r="E646" i="1"/>
  <c r="P646" i="1" s="1"/>
  <c r="R646" i="1"/>
  <c r="E622" i="1"/>
  <c r="P622" i="1" s="1"/>
  <c r="R622" i="1"/>
  <c r="E610" i="1"/>
  <c r="P610" i="1" s="1"/>
  <c r="R610" i="1"/>
  <c r="E586" i="1"/>
  <c r="P586" i="1" s="1"/>
  <c r="R586" i="1"/>
  <c r="E562" i="1"/>
  <c r="P562" i="1" s="1"/>
  <c r="R562" i="1"/>
  <c r="E538" i="1"/>
  <c r="P538" i="1" s="1"/>
  <c r="R538" i="1"/>
  <c r="E514" i="1"/>
  <c r="P514" i="1" s="1"/>
  <c r="R514" i="1"/>
  <c r="E490" i="1"/>
  <c r="P490" i="1" s="1"/>
  <c r="R490" i="1"/>
  <c r="E466" i="1"/>
  <c r="P466" i="1" s="1"/>
  <c r="R466" i="1"/>
  <c r="E442" i="1"/>
  <c r="P442" i="1" s="1"/>
  <c r="R442" i="1"/>
  <c r="E406" i="1"/>
  <c r="P406" i="1" s="1"/>
  <c r="R406" i="1"/>
  <c r="E298" i="1"/>
  <c r="P298" i="1" s="1"/>
  <c r="R298" i="1"/>
  <c r="E10" i="1"/>
  <c r="P10" i="1" s="1"/>
  <c r="R10" i="1"/>
  <c r="E753" i="1"/>
  <c r="P753" i="1" s="1"/>
  <c r="R753" i="1"/>
  <c r="E741" i="1"/>
  <c r="P741" i="1" s="1"/>
  <c r="R741" i="1"/>
  <c r="E729" i="1"/>
  <c r="P729" i="1" s="1"/>
  <c r="R729" i="1"/>
  <c r="E717" i="1"/>
  <c r="P717" i="1" s="1"/>
  <c r="R717" i="1"/>
  <c r="E705" i="1"/>
  <c r="P705" i="1" s="1"/>
  <c r="R705" i="1"/>
  <c r="E693" i="1"/>
  <c r="P693" i="1" s="1"/>
  <c r="R693" i="1"/>
  <c r="E681" i="1"/>
  <c r="P681" i="1" s="1"/>
  <c r="R681" i="1"/>
  <c r="E669" i="1"/>
  <c r="P669" i="1" s="1"/>
  <c r="R669" i="1"/>
  <c r="E25" i="1"/>
  <c r="P25" i="1" s="1"/>
  <c r="R25" i="1"/>
  <c r="E45" i="1"/>
  <c r="P45" i="1" s="1"/>
  <c r="R507" i="1"/>
  <c r="R213" i="1"/>
  <c r="E228" i="1"/>
  <c r="P228" i="1" s="1"/>
  <c r="R228" i="1"/>
  <c r="E216" i="1"/>
  <c r="P216" i="1" s="1"/>
  <c r="R216" i="1"/>
  <c r="E204" i="1"/>
  <c r="P204" i="1" s="1"/>
  <c r="R204" i="1"/>
  <c r="E192" i="1"/>
  <c r="P192" i="1" s="1"/>
  <c r="R192" i="1"/>
  <c r="E180" i="1"/>
  <c r="P180" i="1" s="1"/>
  <c r="R180" i="1"/>
  <c r="E168" i="1"/>
  <c r="P168" i="1" s="1"/>
  <c r="R168" i="1"/>
  <c r="E156" i="1"/>
  <c r="P156" i="1" s="1"/>
  <c r="R156" i="1"/>
  <c r="E144" i="1"/>
  <c r="P144" i="1" s="1"/>
  <c r="R144" i="1"/>
  <c r="E120" i="1"/>
  <c r="P120" i="1" s="1"/>
  <c r="R120" i="1"/>
  <c r="E108" i="1"/>
  <c r="P108" i="1" s="1"/>
  <c r="R108" i="1"/>
  <c r="E72" i="1"/>
  <c r="P72" i="1" s="1"/>
  <c r="R72" i="1"/>
  <c r="E36" i="1"/>
  <c r="P36" i="1" s="1"/>
  <c r="R36" i="1"/>
  <c r="E341" i="1"/>
  <c r="P341" i="1" s="1"/>
  <c r="E269" i="1"/>
  <c r="P269" i="1" s="1"/>
  <c r="R489" i="1"/>
  <c r="R303" i="1"/>
  <c r="E12" i="1"/>
  <c r="P12" i="1" s="1"/>
  <c r="R12" i="1"/>
  <c r="E755" i="1"/>
  <c r="P755" i="1" s="1"/>
  <c r="R755" i="1"/>
  <c r="E743" i="1"/>
  <c r="P743" i="1" s="1"/>
  <c r="R743" i="1"/>
  <c r="E731" i="1"/>
  <c r="P731" i="1" s="1"/>
  <c r="R731" i="1"/>
  <c r="E719" i="1"/>
  <c r="P719" i="1" s="1"/>
  <c r="R719" i="1"/>
  <c r="E707" i="1"/>
  <c r="P707" i="1" s="1"/>
  <c r="R707" i="1"/>
  <c r="E695" i="1"/>
  <c r="P695" i="1" s="1"/>
  <c r="R695" i="1"/>
  <c r="E683" i="1"/>
  <c r="P683" i="1" s="1"/>
  <c r="R683" i="1"/>
  <c r="E671" i="1"/>
  <c r="P671" i="1" s="1"/>
  <c r="R671" i="1"/>
  <c r="E659" i="1"/>
  <c r="P659" i="1" s="1"/>
  <c r="R659" i="1"/>
  <c r="E647" i="1"/>
  <c r="P647" i="1" s="1"/>
  <c r="R647" i="1"/>
  <c r="E635" i="1"/>
  <c r="P635" i="1" s="1"/>
  <c r="R635" i="1"/>
  <c r="E623" i="1"/>
  <c r="P623" i="1" s="1"/>
  <c r="R623" i="1"/>
  <c r="E611" i="1"/>
  <c r="P611" i="1" s="1"/>
  <c r="R611" i="1"/>
  <c r="E599" i="1"/>
  <c r="P599" i="1" s="1"/>
  <c r="R599" i="1"/>
  <c r="E587" i="1"/>
  <c r="P587" i="1" s="1"/>
  <c r="R587" i="1"/>
  <c r="E563" i="1"/>
  <c r="P563" i="1" s="1"/>
  <c r="R563" i="1"/>
  <c r="E551" i="1"/>
  <c r="P551" i="1" s="1"/>
  <c r="R551" i="1"/>
  <c r="E539" i="1"/>
  <c r="P539" i="1" s="1"/>
  <c r="R539" i="1"/>
  <c r="E527" i="1"/>
  <c r="P527" i="1" s="1"/>
  <c r="R527" i="1"/>
  <c r="E515" i="1"/>
  <c r="P515" i="1" s="1"/>
  <c r="R515" i="1"/>
  <c r="E503" i="1"/>
  <c r="P503" i="1" s="1"/>
  <c r="R503" i="1"/>
  <c r="E491" i="1"/>
  <c r="P491" i="1" s="1"/>
  <c r="R491" i="1"/>
  <c r="E479" i="1"/>
  <c r="P479" i="1" s="1"/>
  <c r="R479" i="1"/>
  <c r="E467" i="1"/>
  <c r="P467" i="1" s="1"/>
  <c r="R467" i="1"/>
  <c r="E455" i="1"/>
  <c r="P455" i="1" s="1"/>
  <c r="R455" i="1"/>
  <c r="E443" i="1"/>
  <c r="P443" i="1" s="1"/>
  <c r="R443" i="1"/>
  <c r="E431" i="1"/>
  <c r="P431" i="1" s="1"/>
  <c r="R431" i="1"/>
  <c r="E419" i="1"/>
  <c r="P419" i="1" s="1"/>
  <c r="R419" i="1"/>
  <c r="E407" i="1"/>
  <c r="P407" i="1" s="1"/>
  <c r="R407" i="1"/>
  <c r="E395" i="1"/>
  <c r="P395" i="1" s="1"/>
  <c r="R395" i="1"/>
  <c r="E383" i="1"/>
  <c r="P383" i="1" s="1"/>
  <c r="R383" i="1"/>
  <c r="E371" i="1"/>
  <c r="P371" i="1" s="1"/>
  <c r="R371" i="1"/>
  <c r="E359" i="1"/>
  <c r="P359" i="1" s="1"/>
  <c r="R359" i="1"/>
  <c r="E347" i="1"/>
  <c r="P347" i="1" s="1"/>
  <c r="R347" i="1"/>
  <c r="E335" i="1"/>
  <c r="P335" i="1" s="1"/>
  <c r="R335" i="1"/>
  <c r="E323" i="1"/>
  <c r="P323" i="1" s="1"/>
  <c r="R323" i="1"/>
  <c r="E311" i="1"/>
  <c r="P311" i="1" s="1"/>
  <c r="R311" i="1"/>
  <c r="E299" i="1"/>
  <c r="P299" i="1" s="1"/>
  <c r="R299" i="1"/>
  <c r="E287" i="1"/>
  <c r="P287" i="1" s="1"/>
  <c r="R287" i="1"/>
  <c r="E275" i="1"/>
  <c r="P275" i="1" s="1"/>
  <c r="R275" i="1"/>
  <c r="E263" i="1"/>
  <c r="P263" i="1" s="1"/>
  <c r="R263" i="1"/>
  <c r="E251" i="1"/>
  <c r="P251" i="1" s="1"/>
  <c r="R251" i="1"/>
  <c r="E239" i="1"/>
  <c r="P239" i="1" s="1"/>
  <c r="R239" i="1"/>
  <c r="E227" i="1"/>
  <c r="P227" i="1" s="1"/>
  <c r="R227" i="1"/>
  <c r="E215" i="1"/>
  <c r="P215" i="1" s="1"/>
  <c r="R215" i="1"/>
  <c r="E203" i="1"/>
  <c r="P203" i="1" s="1"/>
  <c r="R203" i="1"/>
  <c r="E191" i="1"/>
  <c r="P191" i="1" s="1"/>
  <c r="R191" i="1"/>
  <c r="E179" i="1"/>
  <c r="P179" i="1" s="1"/>
  <c r="R179" i="1"/>
  <c r="E167" i="1"/>
  <c r="P167" i="1" s="1"/>
  <c r="R167" i="1"/>
  <c r="E155" i="1"/>
  <c r="P155" i="1" s="1"/>
  <c r="R155" i="1"/>
  <c r="E143" i="1"/>
  <c r="P143" i="1" s="1"/>
  <c r="R143" i="1"/>
  <c r="E131" i="1"/>
  <c r="P131" i="1" s="1"/>
  <c r="R131" i="1"/>
  <c r="E119" i="1"/>
  <c r="P119" i="1" s="1"/>
  <c r="R119" i="1"/>
  <c r="E107" i="1"/>
  <c r="P107" i="1" s="1"/>
  <c r="R107" i="1"/>
  <c r="E95" i="1"/>
  <c r="P95" i="1" s="1"/>
  <c r="R95" i="1"/>
  <c r="E83" i="1"/>
  <c r="P83" i="1" s="1"/>
  <c r="R83" i="1"/>
  <c r="E71" i="1"/>
  <c r="P71" i="1" s="1"/>
  <c r="R71" i="1"/>
  <c r="E59" i="1"/>
  <c r="P59" i="1" s="1"/>
  <c r="R59" i="1"/>
  <c r="E47" i="1"/>
  <c r="P47" i="1" s="1"/>
  <c r="R47" i="1"/>
  <c r="E35" i="1"/>
  <c r="P35" i="1" s="1"/>
  <c r="R35" i="1"/>
  <c r="E23" i="1"/>
  <c r="P23" i="1" s="1"/>
  <c r="R23" i="1"/>
  <c r="E134" i="1"/>
  <c r="P134" i="1" s="1"/>
  <c r="R591" i="1"/>
  <c r="R291" i="1"/>
  <c r="R105" i="1"/>
  <c r="E58" i="1"/>
  <c r="P58" i="1" s="1"/>
  <c r="R58" i="1"/>
  <c r="E34" i="1"/>
  <c r="P34" i="1" s="1"/>
  <c r="R34" i="1"/>
  <c r="E22" i="1"/>
  <c r="P22" i="1" s="1"/>
  <c r="R22" i="1"/>
  <c r="E329" i="1"/>
  <c r="P329" i="1" s="1"/>
  <c r="E257" i="1"/>
  <c r="P257" i="1" s="1"/>
  <c r="E132" i="1"/>
  <c r="P132" i="1" s="1"/>
  <c r="E24" i="1"/>
  <c r="P24" i="1" s="1"/>
  <c r="R573" i="1"/>
  <c r="R381" i="1"/>
  <c r="R87" i="1"/>
  <c r="E657" i="1"/>
  <c r="P657" i="1" s="1"/>
  <c r="R657" i="1"/>
  <c r="E645" i="1"/>
  <c r="P645" i="1" s="1"/>
  <c r="R645" i="1"/>
  <c r="E633" i="1"/>
  <c r="P633" i="1" s="1"/>
  <c r="R633" i="1"/>
  <c r="E621" i="1"/>
  <c r="P621" i="1" s="1"/>
  <c r="R621" i="1"/>
  <c r="E609" i="1"/>
  <c r="P609" i="1" s="1"/>
  <c r="R609" i="1"/>
  <c r="E597" i="1"/>
  <c r="P597" i="1" s="1"/>
  <c r="R597" i="1"/>
  <c r="E585" i="1"/>
  <c r="P585" i="1" s="1"/>
  <c r="R585" i="1"/>
  <c r="E561" i="1"/>
  <c r="P561" i="1" s="1"/>
  <c r="R561" i="1"/>
  <c r="E549" i="1"/>
  <c r="P549" i="1" s="1"/>
  <c r="R549" i="1"/>
  <c r="E525" i="1"/>
  <c r="P525" i="1" s="1"/>
  <c r="R525" i="1"/>
  <c r="E513" i="1"/>
  <c r="P513" i="1" s="1"/>
  <c r="R513" i="1"/>
  <c r="E501" i="1"/>
  <c r="P501" i="1" s="1"/>
  <c r="R501" i="1"/>
  <c r="E477" i="1"/>
  <c r="P477" i="1" s="1"/>
  <c r="R477" i="1"/>
  <c r="E441" i="1"/>
  <c r="P441" i="1" s="1"/>
  <c r="R441" i="1"/>
  <c r="E417" i="1"/>
  <c r="P417" i="1" s="1"/>
  <c r="R417" i="1"/>
  <c r="E405" i="1"/>
  <c r="P405" i="1" s="1"/>
  <c r="R405" i="1"/>
  <c r="E393" i="1"/>
  <c r="P393" i="1" s="1"/>
  <c r="R393" i="1"/>
  <c r="E369" i="1"/>
  <c r="P369" i="1" s="1"/>
  <c r="R369" i="1"/>
  <c r="E357" i="1"/>
  <c r="P357" i="1" s="1"/>
  <c r="R357" i="1"/>
  <c r="E333" i="1"/>
  <c r="P333" i="1" s="1"/>
  <c r="R333" i="1"/>
  <c r="E321" i="1"/>
  <c r="P321" i="1" s="1"/>
  <c r="R321" i="1"/>
  <c r="E309" i="1"/>
  <c r="P309" i="1" s="1"/>
  <c r="R309" i="1"/>
  <c r="E297" i="1"/>
  <c r="P297" i="1" s="1"/>
  <c r="R297" i="1"/>
  <c r="E285" i="1"/>
  <c r="P285" i="1" s="1"/>
  <c r="R285" i="1"/>
  <c r="E273" i="1"/>
  <c r="P273" i="1" s="1"/>
  <c r="R273" i="1"/>
  <c r="E261" i="1"/>
  <c r="P261" i="1" s="1"/>
  <c r="R261" i="1"/>
  <c r="E237" i="1"/>
  <c r="P237" i="1" s="1"/>
  <c r="R237" i="1"/>
  <c r="E225" i="1"/>
  <c r="P225" i="1" s="1"/>
  <c r="R225" i="1"/>
  <c r="E201" i="1"/>
  <c r="P201" i="1" s="1"/>
  <c r="R201" i="1"/>
  <c r="E189" i="1"/>
  <c r="P189" i="1" s="1"/>
  <c r="R189" i="1"/>
  <c r="E177" i="1"/>
  <c r="P177" i="1" s="1"/>
  <c r="R177" i="1"/>
  <c r="E153" i="1"/>
  <c r="P153" i="1" s="1"/>
  <c r="R153" i="1"/>
  <c r="E93" i="1"/>
  <c r="P93" i="1" s="1"/>
  <c r="R93" i="1"/>
  <c r="E69" i="1"/>
  <c r="P69" i="1" s="1"/>
  <c r="R69" i="1"/>
  <c r="E33" i="1"/>
  <c r="P33" i="1" s="1"/>
  <c r="R33" i="1"/>
  <c r="E117" i="1"/>
  <c r="P117" i="1" s="1"/>
  <c r="R375" i="1"/>
  <c r="R183" i="1"/>
  <c r="R84" i="1"/>
  <c r="E317" i="1"/>
  <c r="P317" i="1" s="1"/>
  <c r="R651" i="1"/>
  <c r="R465" i="1"/>
  <c r="R165" i="1"/>
  <c r="E379" i="1"/>
  <c r="P379" i="1" s="1"/>
  <c r="R379" i="1"/>
  <c r="E355" i="1"/>
  <c r="P355" i="1" s="1"/>
  <c r="R355" i="1"/>
  <c r="E343" i="1"/>
  <c r="P343" i="1" s="1"/>
  <c r="R343" i="1"/>
  <c r="E331" i="1"/>
  <c r="P331" i="1" s="1"/>
  <c r="R331" i="1"/>
  <c r="E307" i="1"/>
  <c r="P307" i="1" s="1"/>
  <c r="R307" i="1"/>
  <c r="E283" i="1"/>
  <c r="P283" i="1" s="1"/>
  <c r="R283" i="1"/>
  <c r="E259" i="1"/>
  <c r="P259" i="1" s="1"/>
  <c r="R259" i="1"/>
  <c r="E235" i="1"/>
  <c r="P235" i="1" s="1"/>
  <c r="R235" i="1"/>
  <c r="E223" i="1"/>
  <c r="P223" i="1" s="1"/>
  <c r="R223" i="1"/>
  <c r="E211" i="1"/>
  <c r="P211" i="1" s="1"/>
  <c r="R211" i="1"/>
  <c r="E187" i="1"/>
  <c r="P187" i="1" s="1"/>
  <c r="R187" i="1"/>
  <c r="E163" i="1"/>
  <c r="P163" i="1" s="1"/>
  <c r="R163" i="1"/>
  <c r="E151" i="1"/>
  <c r="P151" i="1" s="1"/>
  <c r="R151" i="1"/>
  <c r="E139" i="1"/>
  <c r="P139" i="1" s="1"/>
  <c r="R139" i="1"/>
  <c r="E115" i="1"/>
  <c r="P115" i="1" s="1"/>
  <c r="R115" i="1"/>
  <c r="E103" i="1"/>
  <c r="P103" i="1" s="1"/>
  <c r="R103" i="1"/>
  <c r="E91" i="1"/>
  <c r="P91" i="1" s="1"/>
  <c r="R91" i="1"/>
  <c r="E67" i="1"/>
  <c r="P67" i="1" s="1"/>
  <c r="R67" i="1"/>
  <c r="E55" i="1"/>
  <c r="P55" i="1" s="1"/>
  <c r="R55" i="1"/>
  <c r="E43" i="1"/>
  <c r="P43" i="1" s="1"/>
  <c r="R43" i="1"/>
  <c r="E19" i="1"/>
  <c r="P19" i="1" s="1"/>
  <c r="R19" i="1"/>
  <c r="E240" i="1"/>
  <c r="P240" i="1" s="1"/>
  <c r="E98" i="1"/>
  <c r="P98" i="1" s="1"/>
  <c r="R453" i="1"/>
  <c r="R267" i="1"/>
  <c r="R70" i="1"/>
  <c r="E305" i="1"/>
  <c r="P305" i="1" s="1"/>
  <c r="E96" i="1"/>
  <c r="P96" i="1" s="1"/>
  <c r="R543" i="1"/>
  <c r="R249" i="1"/>
  <c r="R57" i="1"/>
  <c r="E245" i="1"/>
  <c r="P245" i="1" s="1"/>
  <c r="R245" i="1"/>
  <c r="E233" i="1"/>
  <c r="P233" i="1" s="1"/>
  <c r="R233" i="1"/>
  <c r="E221" i="1"/>
  <c r="P221" i="1" s="1"/>
  <c r="R221" i="1"/>
  <c r="E209" i="1"/>
  <c r="P209" i="1" s="1"/>
  <c r="R209" i="1"/>
  <c r="E197" i="1"/>
  <c r="P197" i="1" s="1"/>
  <c r="R197" i="1"/>
  <c r="E185" i="1"/>
  <c r="P185" i="1" s="1"/>
  <c r="R185" i="1"/>
  <c r="E173" i="1"/>
  <c r="P173" i="1" s="1"/>
  <c r="R173" i="1"/>
  <c r="E161" i="1"/>
  <c r="P161" i="1" s="1"/>
  <c r="R161" i="1"/>
  <c r="E149" i="1"/>
  <c r="P149" i="1" s="1"/>
  <c r="R149" i="1"/>
  <c r="E137" i="1"/>
  <c r="P137" i="1" s="1"/>
  <c r="R137" i="1"/>
  <c r="E125" i="1"/>
  <c r="P125" i="1" s="1"/>
  <c r="R125" i="1"/>
  <c r="E113" i="1"/>
  <c r="P113" i="1" s="1"/>
  <c r="R113" i="1"/>
  <c r="E101" i="1"/>
  <c r="P101" i="1" s="1"/>
  <c r="R101" i="1"/>
  <c r="E89" i="1"/>
  <c r="P89" i="1" s="1"/>
  <c r="R89" i="1"/>
  <c r="E77" i="1"/>
  <c r="P77" i="1" s="1"/>
  <c r="R77" i="1"/>
  <c r="E65" i="1"/>
  <c r="P65" i="1" s="1"/>
  <c r="R65" i="1"/>
  <c r="E53" i="1"/>
  <c r="P53" i="1" s="1"/>
  <c r="R53" i="1"/>
  <c r="E41" i="1"/>
  <c r="P41" i="1" s="1"/>
  <c r="R41" i="1"/>
  <c r="E29" i="1"/>
  <c r="P29" i="1" s="1"/>
  <c r="R29" i="1"/>
  <c r="AS98" i="1"/>
  <c r="AS86" i="1"/>
  <c r="E81" i="1"/>
  <c r="P81" i="1" s="1"/>
  <c r="R537" i="1"/>
  <c r="R345" i="1"/>
  <c r="R51" i="1"/>
  <c r="E365" i="1"/>
  <c r="P365" i="1" s="1"/>
  <c r="E293" i="1"/>
  <c r="P293" i="1" s="1"/>
  <c r="E199" i="1"/>
  <c r="P199" i="1" s="1"/>
  <c r="R627" i="1"/>
  <c r="R327" i="1"/>
  <c r="R141" i="1"/>
  <c r="R48" i="1"/>
  <c r="E663" i="1"/>
  <c r="P663" i="1" s="1"/>
  <c r="R663" i="1"/>
  <c r="E639" i="1"/>
  <c r="P639" i="1" s="1"/>
  <c r="R639" i="1"/>
  <c r="E603" i="1"/>
  <c r="P603" i="1" s="1"/>
  <c r="R603" i="1"/>
  <c r="E579" i="1"/>
  <c r="P579" i="1" s="1"/>
  <c r="R579" i="1"/>
  <c r="E567" i="1"/>
  <c r="P567" i="1" s="1"/>
  <c r="R567" i="1"/>
  <c r="E555" i="1"/>
  <c r="P555" i="1" s="1"/>
  <c r="R555" i="1"/>
  <c r="E531" i="1"/>
  <c r="P531" i="1" s="1"/>
  <c r="R531" i="1"/>
  <c r="E519" i="1"/>
  <c r="P519" i="1" s="1"/>
  <c r="R519" i="1"/>
  <c r="E495" i="1"/>
  <c r="P495" i="1" s="1"/>
  <c r="R495" i="1"/>
  <c r="E483" i="1"/>
  <c r="P483" i="1" s="1"/>
  <c r="R483" i="1"/>
  <c r="E471" i="1"/>
  <c r="P471" i="1" s="1"/>
  <c r="R471" i="1"/>
  <c r="E459" i="1"/>
  <c r="P459" i="1" s="1"/>
  <c r="R459" i="1"/>
  <c r="E447" i="1"/>
  <c r="P447" i="1" s="1"/>
  <c r="R447" i="1"/>
  <c r="E435" i="1"/>
  <c r="P435" i="1" s="1"/>
  <c r="R435" i="1"/>
  <c r="E423" i="1"/>
  <c r="P423" i="1" s="1"/>
  <c r="R423" i="1"/>
  <c r="E399" i="1"/>
  <c r="P399" i="1" s="1"/>
  <c r="R399" i="1"/>
  <c r="E387" i="1"/>
  <c r="P387" i="1" s="1"/>
  <c r="R387" i="1"/>
  <c r="E363" i="1"/>
  <c r="P363" i="1" s="1"/>
  <c r="R363" i="1"/>
  <c r="E351" i="1"/>
  <c r="P351" i="1" s="1"/>
  <c r="R351" i="1"/>
  <c r="E339" i="1"/>
  <c r="P339" i="1" s="1"/>
  <c r="R339" i="1"/>
  <c r="E315" i="1"/>
  <c r="P315" i="1" s="1"/>
  <c r="R315" i="1"/>
  <c r="E279" i="1"/>
  <c r="P279" i="1" s="1"/>
  <c r="R279" i="1"/>
  <c r="E255" i="1"/>
  <c r="P255" i="1" s="1"/>
  <c r="R255" i="1"/>
  <c r="E243" i="1"/>
  <c r="P243" i="1" s="1"/>
  <c r="R243" i="1"/>
  <c r="E231" i="1"/>
  <c r="P231" i="1" s="1"/>
  <c r="R231" i="1"/>
  <c r="E207" i="1"/>
  <c r="P207" i="1" s="1"/>
  <c r="R207" i="1"/>
  <c r="E195" i="1"/>
  <c r="P195" i="1" s="1"/>
  <c r="R195" i="1"/>
  <c r="E171" i="1"/>
  <c r="P171" i="1" s="1"/>
  <c r="R171" i="1"/>
  <c r="E159" i="1"/>
  <c r="P159" i="1" s="1"/>
  <c r="R159" i="1"/>
  <c r="E147" i="1"/>
  <c r="P147" i="1" s="1"/>
  <c r="R147" i="1"/>
  <c r="E135" i="1"/>
  <c r="P135" i="1" s="1"/>
  <c r="R135" i="1"/>
  <c r="E123" i="1"/>
  <c r="P123" i="1" s="1"/>
  <c r="R123" i="1"/>
  <c r="E111" i="1"/>
  <c r="P111" i="1" s="1"/>
  <c r="R111" i="1"/>
  <c r="E99" i="1"/>
  <c r="P99" i="1" s="1"/>
  <c r="R99" i="1"/>
  <c r="E75" i="1"/>
  <c r="P75" i="1" s="1"/>
  <c r="R75" i="1"/>
  <c r="E63" i="1"/>
  <c r="P63" i="1" s="1"/>
  <c r="R63" i="1"/>
  <c r="E39" i="1"/>
  <c r="P39" i="1" s="1"/>
  <c r="R39" i="1"/>
  <c r="E27" i="1"/>
  <c r="P27" i="1" s="1"/>
  <c r="R27" i="1"/>
  <c r="R615" i="1"/>
  <c r="R429" i="1"/>
  <c r="R129" i="1"/>
  <c r="Z242" i="1"/>
  <c r="R242" i="1"/>
  <c r="E230" i="1"/>
  <c r="P230" i="1" s="1"/>
  <c r="R230" i="1"/>
  <c r="E218" i="1"/>
  <c r="P218" i="1" s="1"/>
  <c r="R218" i="1"/>
  <c r="E206" i="1"/>
  <c r="P206" i="1" s="1"/>
  <c r="R206" i="1"/>
  <c r="E194" i="1"/>
  <c r="P194" i="1" s="1"/>
  <c r="R194" i="1"/>
  <c r="E170" i="1"/>
  <c r="P170" i="1" s="1"/>
  <c r="R170" i="1"/>
  <c r="E158" i="1"/>
  <c r="P158" i="1" s="1"/>
  <c r="R158" i="1"/>
  <c r="E146" i="1"/>
  <c r="P146" i="1" s="1"/>
  <c r="R146" i="1"/>
  <c r="Z122" i="1"/>
  <c r="R122" i="1"/>
  <c r="E110" i="1"/>
  <c r="P110" i="1" s="1"/>
  <c r="R110" i="1"/>
  <c r="AW86" i="1"/>
  <c r="R86" i="1"/>
  <c r="AW74" i="1"/>
  <c r="R74" i="1"/>
  <c r="AW62" i="1"/>
  <c r="R62" i="1"/>
  <c r="AW50" i="1"/>
  <c r="R50" i="1"/>
  <c r="AW38" i="1"/>
  <c r="R38" i="1"/>
  <c r="AW26" i="1"/>
  <c r="R26" i="1"/>
  <c r="E353" i="1"/>
  <c r="P353" i="1" s="1"/>
  <c r="E281" i="1"/>
  <c r="P281" i="1" s="1"/>
  <c r="E182" i="1"/>
  <c r="P182" i="1" s="1"/>
  <c r="E60" i="1"/>
  <c r="P60" i="1" s="1"/>
  <c r="R411" i="1"/>
  <c r="R219" i="1"/>
  <c r="R21" i="1"/>
  <c r="Z575" i="1"/>
  <c r="E575" i="1"/>
  <c r="P575" i="1" s="1"/>
  <c r="Z751" i="1"/>
  <c r="E751" i="1"/>
  <c r="P751" i="1" s="1"/>
  <c r="Z703" i="1"/>
  <c r="E703" i="1"/>
  <c r="P703" i="1" s="1"/>
  <c r="Z655" i="1"/>
  <c r="E655" i="1"/>
  <c r="P655" i="1" s="1"/>
  <c r="Z607" i="1"/>
  <c r="E607" i="1"/>
  <c r="P607" i="1" s="1"/>
  <c r="Z415" i="1"/>
  <c r="E415" i="1"/>
  <c r="P415" i="1" s="1"/>
  <c r="Z319" i="1"/>
  <c r="E319" i="1"/>
  <c r="P319" i="1" s="1"/>
  <c r="Z271" i="1"/>
  <c r="E271" i="1"/>
  <c r="P271" i="1" s="1"/>
  <c r="Z247" i="1"/>
  <c r="E247" i="1"/>
  <c r="P247" i="1" s="1"/>
  <c r="Z127" i="1"/>
  <c r="E127" i="1"/>
  <c r="P127" i="1" s="1"/>
  <c r="Z583" i="1"/>
  <c r="E583" i="1"/>
  <c r="P583" i="1" s="1"/>
  <c r="Z559" i="1"/>
  <c r="E559" i="1"/>
  <c r="P559" i="1" s="1"/>
  <c r="Z535" i="1"/>
  <c r="E535" i="1"/>
  <c r="P535" i="1" s="1"/>
  <c r="Z367" i="1"/>
  <c r="E367" i="1"/>
  <c r="P367" i="1" s="1"/>
  <c r="Z295" i="1"/>
  <c r="E295" i="1"/>
  <c r="P295" i="1" s="1"/>
  <c r="Z175" i="1"/>
  <c r="E175" i="1"/>
  <c r="P175" i="1" s="1"/>
  <c r="Z79" i="1"/>
  <c r="E79" i="1"/>
  <c r="P79" i="1" s="1"/>
  <c r="Z31" i="1"/>
  <c r="E31" i="1"/>
  <c r="P31" i="1" s="1"/>
  <c r="Z46" i="1"/>
  <c r="E46" i="1"/>
  <c r="P46" i="1" s="1"/>
  <c r="Z121" i="1"/>
  <c r="E121" i="1"/>
  <c r="P121" i="1" s="1"/>
  <c r="Z85" i="1"/>
  <c r="E85" i="1"/>
  <c r="P85" i="1" s="1"/>
  <c r="Z49" i="1"/>
  <c r="E49" i="1"/>
  <c r="P49" i="1" s="1"/>
  <c r="Z37" i="1"/>
  <c r="E37" i="1"/>
  <c r="P37" i="1" s="1"/>
  <c r="E242" i="1"/>
  <c r="P242" i="1" s="1"/>
  <c r="E2" i="1"/>
  <c r="P2" i="1" s="1"/>
  <c r="E458" i="1"/>
  <c r="P458" i="1" s="1"/>
  <c r="E362" i="1"/>
  <c r="P362" i="1" s="1"/>
  <c r="E252" i="1"/>
  <c r="P252" i="1" s="1"/>
  <c r="E745" i="1"/>
  <c r="P745" i="1" s="1"/>
  <c r="E709" i="1"/>
  <c r="P709" i="1" s="1"/>
  <c r="E697" i="1"/>
  <c r="P697" i="1" s="1"/>
  <c r="E661" i="1"/>
  <c r="P661" i="1" s="1"/>
  <c r="E613" i="1"/>
  <c r="P613" i="1" s="1"/>
  <c r="E577" i="1"/>
  <c r="P577" i="1" s="1"/>
  <c r="E529" i="1"/>
  <c r="P529" i="1" s="1"/>
  <c r="E493" i="1"/>
  <c r="P493" i="1" s="1"/>
  <c r="E421" i="1"/>
  <c r="P421" i="1" s="1"/>
  <c r="E409" i="1"/>
  <c r="P409" i="1" s="1"/>
  <c r="E373" i="1"/>
  <c r="P373" i="1" s="1"/>
  <c r="E337" i="1"/>
  <c r="P337" i="1" s="1"/>
  <c r="E325" i="1"/>
  <c r="P325" i="1" s="1"/>
  <c r="E289" i="1"/>
  <c r="P289" i="1" s="1"/>
  <c r="E74" i="1"/>
  <c r="P74" i="1" s="1"/>
  <c r="E38" i="1"/>
  <c r="P38" i="1" s="1"/>
  <c r="E756" i="1"/>
  <c r="P756" i="1" s="1"/>
  <c r="E720" i="1"/>
  <c r="P720" i="1" s="1"/>
  <c r="E708" i="1"/>
  <c r="P708" i="1" s="1"/>
  <c r="E696" i="1"/>
  <c r="P696" i="1" s="1"/>
  <c r="E684" i="1"/>
  <c r="P684" i="1" s="1"/>
  <c r="E612" i="1"/>
  <c r="P612" i="1" s="1"/>
  <c r="E576" i="1"/>
  <c r="P576" i="1" s="1"/>
  <c r="E540" i="1"/>
  <c r="P540" i="1" s="1"/>
  <c r="E504" i="1"/>
  <c r="P504" i="1" s="1"/>
  <c r="E492" i="1"/>
  <c r="P492" i="1" s="1"/>
  <c r="E468" i="1"/>
  <c r="P468" i="1" s="1"/>
  <c r="E456" i="1"/>
  <c r="P456" i="1" s="1"/>
  <c r="E372" i="1"/>
  <c r="P372" i="1" s="1"/>
  <c r="E324" i="1"/>
  <c r="P324" i="1" s="1"/>
  <c r="E300" i="1"/>
  <c r="P300" i="1" s="1"/>
  <c r="E288" i="1"/>
  <c r="P288" i="1" s="1"/>
  <c r="E205" i="1"/>
  <c r="P205" i="1" s="1"/>
  <c r="E122" i="1"/>
  <c r="P122" i="1" s="1"/>
  <c r="E86" i="1"/>
  <c r="P86" i="1" s="1"/>
  <c r="E50" i="1"/>
  <c r="P50" i="1" s="1"/>
  <c r="AW231" i="1"/>
  <c r="AW171" i="1"/>
  <c r="AW147" i="1"/>
  <c r="AW192" i="1"/>
  <c r="AW132" i="1"/>
  <c r="AW108" i="1"/>
  <c r="AW84" i="1"/>
  <c r="AW711" i="1"/>
  <c r="AT711" i="1"/>
  <c r="AW651" i="1"/>
  <c r="AT651" i="1"/>
  <c r="AW591" i="1"/>
  <c r="AT591" i="1"/>
  <c r="AW531" i="1"/>
  <c r="AT531" i="1"/>
  <c r="AW483" i="1"/>
  <c r="AT483" i="1"/>
  <c r="AW435" i="1"/>
  <c r="AT435" i="1"/>
  <c r="AW387" i="1"/>
  <c r="AT387" i="1"/>
  <c r="AW339" i="1"/>
  <c r="AT339" i="1"/>
  <c r="AW267" i="1"/>
  <c r="AT267" i="1"/>
  <c r="AW99" i="1"/>
  <c r="AT99" i="1"/>
  <c r="AW39" i="1"/>
  <c r="AT39" i="1"/>
  <c r="AW542" i="1"/>
  <c r="AT542" i="1"/>
  <c r="AW518" i="1"/>
  <c r="AT518" i="1"/>
  <c r="AW757" i="1"/>
  <c r="AT757" i="1"/>
  <c r="AW745" i="1"/>
  <c r="AT745" i="1"/>
  <c r="AW733" i="1"/>
  <c r="AT733" i="1"/>
  <c r="AW721" i="1"/>
  <c r="AT721" i="1"/>
  <c r="AW709" i="1"/>
  <c r="AT709" i="1"/>
  <c r="AW697" i="1"/>
  <c r="AT697" i="1"/>
  <c r="AW685" i="1"/>
  <c r="AT685" i="1"/>
  <c r="AW673" i="1"/>
  <c r="AT673" i="1"/>
  <c r="AW661" i="1"/>
  <c r="AT661" i="1"/>
  <c r="AW649" i="1"/>
  <c r="AT649" i="1"/>
  <c r="AW637" i="1"/>
  <c r="AT637" i="1"/>
  <c r="AW625" i="1"/>
  <c r="AT625" i="1"/>
  <c r="AW613" i="1"/>
  <c r="AT613" i="1"/>
  <c r="AW601" i="1"/>
  <c r="AT601" i="1"/>
  <c r="AW589" i="1"/>
  <c r="AT589" i="1"/>
  <c r="AW577" i="1"/>
  <c r="AT577" i="1"/>
  <c r="AW565" i="1"/>
  <c r="AT565" i="1"/>
  <c r="AW553" i="1"/>
  <c r="AT553" i="1"/>
  <c r="AW541" i="1"/>
  <c r="AT541" i="1"/>
  <c r="AW529" i="1"/>
  <c r="AT529" i="1"/>
  <c r="AW517" i="1"/>
  <c r="AT517" i="1"/>
  <c r="AW505" i="1"/>
  <c r="AT505" i="1"/>
  <c r="AW493" i="1"/>
  <c r="AT493" i="1"/>
  <c r="AW481" i="1"/>
  <c r="AT481" i="1"/>
  <c r="AW469" i="1"/>
  <c r="AT469" i="1"/>
  <c r="AW457" i="1"/>
  <c r="AT457" i="1"/>
  <c r="AW445" i="1"/>
  <c r="AT445" i="1"/>
  <c r="AW433" i="1"/>
  <c r="AT433" i="1"/>
  <c r="AW421" i="1"/>
  <c r="AT421" i="1"/>
  <c r="AW409" i="1"/>
  <c r="AT409" i="1"/>
  <c r="AW397" i="1"/>
  <c r="AT397" i="1"/>
  <c r="AW385" i="1"/>
  <c r="AT385" i="1"/>
  <c r="AW373" i="1"/>
  <c r="AT373" i="1"/>
  <c r="AW361" i="1"/>
  <c r="AT361" i="1"/>
  <c r="AW349" i="1"/>
  <c r="AT349" i="1"/>
  <c r="AW337" i="1"/>
  <c r="AT337" i="1"/>
  <c r="AW325" i="1"/>
  <c r="AT325" i="1"/>
  <c r="AW313" i="1"/>
  <c r="AT313" i="1"/>
  <c r="AW301" i="1"/>
  <c r="AT301" i="1"/>
  <c r="AW289" i="1"/>
  <c r="AT289" i="1"/>
  <c r="AW277" i="1"/>
  <c r="AT277" i="1"/>
  <c r="AW265" i="1"/>
  <c r="AT265" i="1"/>
  <c r="AW253" i="1"/>
  <c r="AT253" i="1"/>
  <c r="AW241" i="1"/>
  <c r="AT241" i="1"/>
  <c r="AW229" i="1"/>
  <c r="AW217" i="1"/>
  <c r="AT217" i="1"/>
  <c r="AW205" i="1"/>
  <c r="AT205" i="1"/>
  <c r="AW193" i="1"/>
  <c r="AW181" i="1"/>
  <c r="AT181" i="1"/>
  <c r="AW169" i="1"/>
  <c r="AW157" i="1"/>
  <c r="AT157" i="1"/>
  <c r="AW145" i="1"/>
  <c r="AT145" i="1"/>
  <c r="AW133" i="1"/>
  <c r="AT133" i="1"/>
  <c r="AW121" i="1"/>
  <c r="AT121" i="1"/>
  <c r="AW109" i="1"/>
  <c r="AT109" i="1"/>
  <c r="AW97" i="1"/>
  <c r="AT97" i="1"/>
  <c r="AW85" i="1"/>
  <c r="AT85" i="1"/>
  <c r="AW73" i="1"/>
  <c r="AT73" i="1"/>
  <c r="AW61" i="1"/>
  <c r="AT61" i="1"/>
  <c r="AW49" i="1"/>
  <c r="AW374" i="1"/>
  <c r="AT231" i="1"/>
  <c r="AW16" i="1"/>
  <c r="AT16" i="1"/>
  <c r="AW723" i="1"/>
  <c r="AT723" i="1"/>
  <c r="AW663" i="1"/>
  <c r="AT663" i="1"/>
  <c r="AW615" i="1"/>
  <c r="AT615" i="1"/>
  <c r="AW567" i="1"/>
  <c r="AT567" i="1"/>
  <c r="AW519" i="1"/>
  <c r="AT519" i="1"/>
  <c r="AW471" i="1"/>
  <c r="AT471" i="1"/>
  <c r="AW423" i="1"/>
  <c r="AT423" i="1"/>
  <c r="AW375" i="1"/>
  <c r="AT375" i="1"/>
  <c r="AW315" i="1"/>
  <c r="AT315" i="1"/>
  <c r="AW279" i="1"/>
  <c r="AT279" i="1"/>
  <c r="AW243" i="1"/>
  <c r="AT243" i="1"/>
  <c r="AW123" i="1"/>
  <c r="AT123" i="1"/>
  <c r="AW75" i="1"/>
  <c r="AT75" i="1"/>
  <c r="AW51" i="1"/>
  <c r="AT51" i="1"/>
  <c r="AW3" i="1"/>
  <c r="AT3" i="1"/>
  <c r="AW756" i="1"/>
  <c r="AT756" i="1"/>
  <c r="AT696" i="1"/>
  <c r="AW696" i="1"/>
  <c r="AW648" i="1"/>
  <c r="AT648" i="1"/>
  <c r="AW600" i="1"/>
  <c r="AT600" i="1"/>
  <c r="AW552" i="1"/>
  <c r="AT552" i="1"/>
  <c r="AW492" i="1"/>
  <c r="AT492" i="1"/>
  <c r="AW444" i="1"/>
  <c r="AT444" i="1"/>
  <c r="AW396" i="1"/>
  <c r="AT396" i="1"/>
  <c r="AW372" i="1"/>
  <c r="AT372" i="1"/>
  <c r="AW324" i="1"/>
  <c r="AT324" i="1"/>
  <c r="AW276" i="1"/>
  <c r="AT276" i="1"/>
  <c r="AW240" i="1"/>
  <c r="AT240" i="1"/>
  <c r="AW204" i="1"/>
  <c r="AT204" i="1"/>
  <c r="AW180" i="1"/>
  <c r="AT180" i="1"/>
  <c r="AW144" i="1"/>
  <c r="AT144" i="1"/>
  <c r="AW120" i="1"/>
  <c r="AT120" i="1"/>
  <c r="AW96" i="1"/>
  <c r="AT96" i="1"/>
  <c r="AW254" i="1"/>
  <c r="AW755" i="1"/>
  <c r="AT755" i="1"/>
  <c r="AW743" i="1"/>
  <c r="AT743" i="1"/>
  <c r="AW731" i="1"/>
  <c r="AT731" i="1"/>
  <c r="AW719" i="1"/>
  <c r="AT719" i="1"/>
  <c r="AW707" i="1"/>
  <c r="AT707" i="1"/>
  <c r="AW695" i="1"/>
  <c r="AT695" i="1"/>
  <c r="AW683" i="1"/>
  <c r="AT683" i="1"/>
  <c r="AW671" i="1"/>
  <c r="AT671" i="1"/>
  <c r="AW659" i="1"/>
  <c r="AT659" i="1"/>
  <c r="AW647" i="1"/>
  <c r="AT647" i="1"/>
  <c r="AW635" i="1"/>
  <c r="AT635" i="1"/>
  <c r="AW623" i="1"/>
  <c r="AT623" i="1"/>
  <c r="AW611" i="1"/>
  <c r="AT611" i="1"/>
  <c r="AW599" i="1"/>
  <c r="AT599" i="1"/>
  <c r="AW587" i="1"/>
  <c r="AT587" i="1"/>
  <c r="AW575" i="1"/>
  <c r="AT575" i="1"/>
  <c r="AW563" i="1"/>
  <c r="AT563" i="1"/>
  <c r="AW551" i="1"/>
  <c r="AT551" i="1"/>
  <c r="AW539" i="1"/>
  <c r="AT539" i="1"/>
  <c r="AW527" i="1"/>
  <c r="AT527" i="1"/>
  <c r="AW515" i="1"/>
  <c r="AT515" i="1"/>
  <c r="AW503" i="1"/>
  <c r="AT503" i="1"/>
  <c r="AW491" i="1"/>
  <c r="AT491" i="1"/>
  <c r="AW479" i="1"/>
  <c r="AT479" i="1"/>
  <c r="AW467" i="1"/>
  <c r="AT467" i="1"/>
  <c r="AW455" i="1"/>
  <c r="AT455" i="1"/>
  <c r="BG455" i="1" s="1"/>
  <c r="AW443" i="1"/>
  <c r="AT443" i="1"/>
  <c r="AW431" i="1"/>
  <c r="AT431" i="1"/>
  <c r="AW419" i="1"/>
  <c r="AT419" i="1"/>
  <c r="AW407" i="1"/>
  <c r="AT407" i="1"/>
  <c r="BG407" i="1" s="1"/>
  <c r="AW395" i="1"/>
  <c r="AT395" i="1"/>
  <c r="AW383" i="1"/>
  <c r="AT383" i="1"/>
  <c r="AW371" i="1"/>
  <c r="AT371" i="1"/>
  <c r="AW359" i="1"/>
  <c r="AT359" i="1"/>
  <c r="AW347" i="1"/>
  <c r="AT347" i="1"/>
  <c r="AW335" i="1"/>
  <c r="AT335" i="1"/>
  <c r="BG335" i="1" s="1"/>
  <c r="AW323" i="1"/>
  <c r="AT323" i="1"/>
  <c r="AW311" i="1"/>
  <c r="AT311" i="1"/>
  <c r="AW299" i="1"/>
  <c r="AT299" i="1"/>
  <c r="AW287" i="1"/>
  <c r="AT287" i="1"/>
  <c r="AW275" i="1"/>
  <c r="AT275" i="1"/>
  <c r="AW263" i="1"/>
  <c r="AT263" i="1"/>
  <c r="BG263" i="1" s="1"/>
  <c r="AW251" i="1"/>
  <c r="AT251" i="1"/>
  <c r="AW239" i="1"/>
  <c r="AT239" i="1"/>
  <c r="AW227" i="1"/>
  <c r="AT227" i="1"/>
  <c r="BG227" i="1" s="1"/>
  <c r="AW215" i="1"/>
  <c r="AW203" i="1"/>
  <c r="AT203" i="1"/>
  <c r="BG203" i="1" s="1"/>
  <c r="AW191" i="1"/>
  <c r="AW179" i="1"/>
  <c r="AT179" i="1"/>
  <c r="BG179" i="1" s="1"/>
  <c r="AW167" i="1"/>
  <c r="AT167" i="1"/>
  <c r="BG167" i="1" s="1"/>
  <c r="AW155" i="1"/>
  <c r="AT155" i="1"/>
  <c r="BG155" i="1" s="1"/>
  <c r="AW143" i="1"/>
  <c r="AT143" i="1"/>
  <c r="BG143" i="1" s="1"/>
  <c r="AW131" i="1"/>
  <c r="AW119" i="1"/>
  <c r="AT119" i="1"/>
  <c r="BG119" i="1" s="1"/>
  <c r="AW107" i="1"/>
  <c r="AW95" i="1"/>
  <c r="AT95" i="1"/>
  <c r="BG95" i="1" s="1"/>
  <c r="AW83" i="1"/>
  <c r="AW71" i="1"/>
  <c r="AT71" i="1"/>
  <c r="BG71" i="1" s="1"/>
  <c r="AW230" i="1"/>
  <c r="AT229" i="1"/>
  <c r="AT147" i="1"/>
  <c r="AW732" i="1"/>
  <c r="AT732" i="1"/>
  <c r="AW300" i="1"/>
  <c r="AT300" i="1"/>
  <c r="AW734" i="1"/>
  <c r="AW722" i="1"/>
  <c r="AW710" i="1"/>
  <c r="AW698" i="1"/>
  <c r="AW686" i="1"/>
  <c r="AW674" i="1"/>
  <c r="AW662" i="1"/>
  <c r="AW650" i="1"/>
  <c r="AW638" i="1"/>
  <c r="AW614" i="1"/>
  <c r="AW602" i="1"/>
  <c r="AW590" i="1"/>
  <c r="AW578" i="1"/>
  <c r="AW566" i="1"/>
  <c r="AW554" i="1"/>
  <c r="AW530" i="1"/>
  <c r="AW506" i="1"/>
  <c r="AW494" i="1"/>
  <c r="AW482" i="1"/>
  <c r="AW470" i="1"/>
  <c r="AW446" i="1"/>
  <c r="AW434" i="1"/>
  <c r="AW422" i="1"/>
  <c r="AW410" i="1"/>
  <c r="AW386" i="1"/>
  <c r="AW350" i="1"/>
  <c r="AW338" i="1"/>
  <c r="AW326" i="1"/>
  <c r="AW314" i="1"/>
  <c r="AW302" i="1"/>
  <c r="AW290" i="1"/>
  <c r="AW278" i="1"/>
  <c r="AW266" i="1"/>
  <c r="AW218" i="1"/>
  <c r="AW206" i="1"/>
  <c r="AW194" i="1"/>
  <c r="AW182" i="1"/>
  <c r="AW170" i="1"/>
  <c r="AW158" i="1"/>
  <c r="AW146" i="1"/>
  <c r="AW134" i="1"/>
  <c r="AW754" i="1"/>
  <c r="AT754" i="1"/>
  <c r="AW742" i="1"/>
  <c r="AT742" i="1"/>
  <c r="AW730" i="1"/>
  <c r="AT730" i="1"/>
  <c r="AW718" i="1"/>
  <c r="AT718" i="1"/>
  <c r="AW706" i="1"/>
  <c r="AT706" i="1"/>
  <c r="AW694" i="1"/>
  <c r="AT694" i="1"/>
  <c r="AW682" i="1"/>
  <c r="AT682" i="1"/>
  <c r="AW670" i="1"/>
  <c r="AT670" i="1"/>
  <c r="AW658" i="1"/>
  <c r="AT658" i="1"/>
  <c r="AW646" i="1"/>
  <c r="AT646" i="1"/>
  <c r="AW634" i="1"/>
  <c r="AT634" i="1"/>
  <c r="AW622" i="1"/>
  <c r="AT622" i="1"/>
  <c r="AW610" i="1"/>
  <c r="AT610" i="1"/>
  <c r="AW598" i="1"/>
  <c r="AT598" i="1"/>
  <c r="AW586" i="1"/>
  <c r="AT586" i="1"/>
  <c r="AW574" i="1"/>
  <c r="AT574" i="1"/>
  <c r="AW562" i="1"/>
  <c r="AT562" i="1"/>
  <c r="AW550" i="1"/>
  <c r="AT550" i="1"/>
  <c r="AW538" i="1"/>
  <c r="AT538" i="1"/>
  <c r="AW526" i="1"/>
  <c r="AT526" i="1"/>
  <c r="AW514" i="1"/>
  <c r="AT514" i="1"/>
  <c r="AW502" i="1"/>
  <c r="AT502" i="1"/>
  <c r="AW490" i="1"/>
  <c r="AT490" i="1"/>
  <c r="AW478" i="1"/>
  <c r="AT478" i="1"/>
  <c r="AW466" i="1"/>
  <c r="AT466" i="1"/>
  <c r="AW454" i="1"/>
  <c r="AT454" i="1"/>
  <c r="AW442" i="1"/>
  <c r="AT442" i="1"/>
  <c r="AW430" i="1"/>
  <c r="AT430" i="1"/>
  <c r="AW418" i="1"/>
  <c r="AT418" i="1"/>
  <c r="AW406" i="1"/>
  <c r="AT406" i="1"/>
  <c r="AW394" i="1"/>
  <c r="AT394" i="1"/>
  <c r="AW382" i="1"/>
  <c r="AT382" i="1"/>
  <c r="AW370" i="1"/>
  <c r="AT370" i="1"/>
  <c r="AW358" i="1"/>
  <c r="AT358" i="1"/>
  <c r="AW346" i="1"/>
  <c r="AT346" i="1"/>
  <c r="AW334" i="1"/>
  <c r="AT334" i="1"/>
  <c r="AW322" i="1"/>
  <c r="AT322" i="1"/>
  <c r="AW310" i="1"/>
  <c r="AT310" i="1"/>
  <c r="AW298" i="1"/>
  <c r="AT298" i="1"/>
  <c r="AW286" i="1"/>
  <c r="AT286" i="1"/>
  <c r="AW274" i="1"/>
  <c r="AT274" i="1"/>
  <c r="AW262" i="1"/>
  <c r="AT262" i="1"/>
  <c r="AW250" i="1"/>
  <c r="AT250" i="1"/>
  <c r="AW238" i="1"/>
  <c r="AT238" i="1"/>
  <c r="AW226" i="1"/>
  <c r="AT226" i="1"/>
  <c r="AW214" i="1"/>
  <c r="AW202" i="1"/>
  <c r="AT202" i="1"/>
  <c r="AW190" i="1"/>
  <c r="AT190" i="1"/>
  <c r="AW178" i="1"/>
  <c r="AT178" i="1"/>
  <c r="AW166" i="1"/>
  <c r="AT166" i="1"/>
  <c r="AW154" i="1"/>
  <c r="AW142" i="1"/>
  <c r="AT142" i="1"/>
  <c r="AW130" i="1"/>
  <c r="AW118" i="1"/>
  <c r="AT118" i="1"/>
  <c r="AW106" i="1"/>
  <c r="AW94" i="1"/>
  <c r="AT94" i="1"/>
  <c r="AW82" i="1"/>
  <c r="AW70" i="1"/>
  <c r="AT70" i="1"/>
  <c r="AW58" i="1"/>
  <c r="AW46" i="1"/>
  <c r="AT46" i="1"/>
  <c r="AW34" i="1"/>
  <c r="AW22" i="1"/>
  <c r="AT22" i="1"/>
  <c r="AW10" i="1"/>
  <c r="AT215" i="1"/>
  <c r="BG215" i="1" s="1"/>
  <c r="AT132" i="1"/>
  <c r="AW753" i="1"/>
  <c r="AT753" i="1"/>
  <c r="AW741" i="1"/>
  <c r="AT741" i="1"/>
  <c r="AW729" i="1"/>
  <c r="AT729" i="1"/>
  <c r="AW717" i="1"/>
  <c r="AT717" i="1"/>
  <c r="AW705" i="1"/>
  <c r="AT705" i="1"/>
  <c r="AW693" i="1"/>
  <c r="AT693" i="1"/>
  <c r="AW681" i="1"/>
  <c r="AT681" i="1"/>
  <c r="AW669" i="1"/>
  <c r="AT669" i="1"/>
  <c r="AW657" i="1"/>
  <c r="AT657" i="1"/>
  <c r="AW645" i="1"/>
  <c r="AT645" i="1"/>
  <c r="AW633" i="1"/>
  <c r="AT633" i="1"/>
  <c r="AW621" i="1"/>
  <c r="AT621" i="1"/>
  <c r="AW609" i="1"/>
  <c r="AT609" i="1"/>
  <c r="AW597" i="1"/>
  <c r="AT597" i="1"/>
  <c r="AW585" i="1"/>
  <c r="AT585" i="1"/>
  <c r="AW573" i="1"/>
  <c r="AT573" i="1"/>
  <c r="AW561" i="1"/>
  <c r="AT561" i="1"/>
  <c r="AW549" i="1"/>
  <c r="AT549" i="1"/>
  <c r="AW537" i="1"/>
  <c r="AT537" i="1"/>
  <c r="AW525" i="1"/>
  <c r="AT525" i="1"/>
  <c r="AW513" i="1"/>
  <c r="AT513" i="1"/>
  <c r="AW501" i="1"/>
  <c r="AT501" i="1"/>
  <c r="AW489" i="1"/>
  <c r="AT489" i="1"/>
  <c r="AW477" i="1"/>
  <c r="AT477" i="1"/>
  <c r="AW465" i="1"/>
  <c r="AT465" i="1"/>
  <c r="AW453" i="1"/>
  <c r="AT453" i="1"/>
  <c r="AW441" i="1"/>
  <c r="AT441" i="1"/>
  <c r="AW429" i="1"/>
  <c r="AT429" i="1"/>
  <c r="AW417" i="1"/>
  <c r="AT417" i="1"/>
  <c r="AW405" i="1"/>
  <c r="AT405" i="1"/>
  <c r="AW393" i="1"/>
  <c r="AT393" i="1"/>
  <c r="BG393" i="1" s="1"/>
  <c r="AW381" i="1"/>
  <c r="AT381" i="1"/>
  <c r="AW369" i="1"/>
  <c r="AT369" i="1"/>
  <c r="AW357" i="1"/>
  <c r="AT357" i="1"/>
  <c r="AW345" i="1"/>
  <c r="AT345" i="1"/>
  <c r="AW333" i="1"/>
  <c r="AT333" i="1"/>
  <c r="AW321" i="1"/>
  <c r="AT321" i="1"/>
  <c r="BG321" i="1" s="1"/>
  <c r="AW309" i="1"/>
  <c r="AT309" i="1"/>
  <c r="AW297" i="1"/>
  <c r="AT297" i="1"/>
  <c r="AW285" i="1"/>
  <c r="AT285" i="1"/>
  <c r="AW273" i="1"/>
  <c r="AT273" i="1"/>
  <c r="AW261" i="1"/>
  <c r="AT261" i="1"/>
  <c r="AW249" i="1"/>
  <c r="AT249" i="1"/>
  <c r="BG249" i="1" s="1"/>
  <c r="AW237" i="1"/>
  <c r="AT237" i="1"/>
  <c r="AW225" i="1"/>
  <c r="AT225" i="1"/>
  <c r="AW213" i="1"/>
  <c r="AW201" i="1"/>
  <c r="AT201" i="1"/>
  <c r="AW189" i="1"/>
  <c r="AT189" i="1"/>
  <c r="AW177" i="1"/>
  <c r="AT177" i="1"/>
  <c r="AW165" i="1"/>
  <c r="AT165" i="1"/>
  <c r="AW153" i="1"/>
  <c r="AW141" i="1"/>
  <c r="AT141" i="1"/>
  <c r="AW129" i="1"/>
  <c r="AT129" i="1"/>
  <c r="AW117" i="1"/>
  <c r="AT117" i="1"/>
  <c r="AW105" i="1"/>
  <c r="AT105" i="1"/>
  <c r="AW93" i="1"/>
  <c r="AT93" i="1"/>
  <c r="AW81" i="1"/>
  <c r="AT81" i="1"/>
  <c r="AW69" i="1"/>
  <c r="AT69" i="1"/>
  <c r="AW57" i="1"/>
  <c r="AT214" i="1"/>
  <c r="AT131" i="1"/>
  <c r="BG131" i="1" s="1"/>
  <c r="AW219" i="1"/>
  <c r="AT219" i="1"/>
  <c r="AW752" i="1"/>
  <c r="AW740" i="1"/>
  <c r="AW728" i="1"/>
  <c r="AW716" i="1"/>
  <c r="AW704" i="1"/>
  <c r="AW692" i="1"/>
  <c r="AW680" i="1"/>
  <c r="AW668" i="1"/>
  <c r="AW656" i="1"/>
  <c r="AW644" i="1"/>
  <c r="AW632" i="1"/>
  <c r="AW620" i="1"/>
  <c r="AW608" i="1"/>
  <c r="AW596" i="1"/>
  <c r="AW584" i="1"/>
  <c r="AW572" i="1"/>
  <c r="AW560" i="1"/>
  <c r="AW548" i="1"/>
  <c r="AW536" i="1"/>
  <c r="AW524" i="1"/>
  <c r="AW512" i="1"/>
  <c r="AW500" i="1"/>
  <c r="AW488" i="1"/>
  <c r="AW476" i="1"/>
  <c r="AW464" i="1"/>
  <c r="AW452" i="1"/>
  <c r="AW440" i="1"/>
  <c r="AW428" i="1"/>
  <c r="AW416" i="1"/>
  <c r="AW404" i="1"/>
  <c r="AW392" i="1"/>
  <c r="AW380" i="1"/>
  <c r="AW368" i="1"/>
  <c r="AW356" i="1"/>
  <c r="AW344" i="1"/>
  <c r="AW332" i="1"/>
  <c r="AW320" i="1"/>
  <c r="AW308" i="1"/>
  <c r="AW296" i="1"/>
  <c r="AW284" i="1"/>
  <c r="AW272" i="1"/>
  <c r="AW260" i="1"/>
  <c r="AW248" i="1"/>
  <c r="AT248" i="1"/>
  <c r="AW236" i="1"/>
  <c r="AT236" i="1"/>
  <c r="AW224" i="1"/>
  <c r="AT224" i="1"/>
  <c r="AW212" i="1"/>
  <c r="AT212" i="1"/>
  <c r="AW200" i="1"/>
  <c r="AT200" i="1"/>
  <c r="AW188" i="1"/>
  <c r="AT188" i="1"/>
  <c r="AW176" i="1"/>
  <c r="AT176" i="1"/>
  <c r="AW164" i="1"/>
  <c r="AT164" i="1"/>
  <c r="AW152" i="1"/>
  <c r="AT152" i="1"/>
  <c r="AW140" i="1"/>
  <c r="AT140" i="1"/>
  <c r="AW128" i="1"/>
  <c r="AT128" i="1"/>
  <c r="AT213" i="1"/>
  <c r="AT130" i="1"/>
  <c r="AT34" i="1"/>
  <c r="AW747" i="1"/>
  <c r="AT747" i="1"/>
  <c r="AW687" i="1"/>
  <c r="AT687" i="1"/>
  <c r="AW639" i="1"/>
  <c r="AT639" i="1"/>
  <c r="AW603" i="1"/>
  <c r="AT603" i="1"/>
  <c r="AW555" i="1"/>
  <c r="AT555" i="1"/>
  <c r="AW507" i="1"/>
  <c r="AT507" i="1"/>
  <c r="AW459" i="1"/>
  <c r="AT459" i="1"/>
  <c r="AW411" i="1"/>
  <c r="AT411" i="1"/>
  <c r="AW363" i="1"/>
  <c r="AT363" i="1"/>
  <c r="AW303" i="1"/>
  <c r="AT303" i="1"/>
  <c r="AW183" i="1"/>
  <c r="AT183" i="1"/>
  <c r="AW111" i="1"/>
  <c r="AT111" i="1"/>
  <c r="AW27" i="1"/>
  <c r="AT27" i="1"/>
  <c r="AW720" i="1"/>
  <c r="AT720" i="1"/>
  <c r="AW672" i="1"/>
  <c r="AT672" i="1"/>
  <c r="AW624" i="1"/>
  <c r="AT624" i="1"/>
  <c r="AW576" i="1"/>
  <c r="AT576" i="1"/>
  <c r="AW528" i="1"/>
  <c r="AT528" i="1"/>
  <c r="AW480" i="1"/>
  <c r="AT480" i="1"/>
  <c r="AW432" i="1"/>
  <c r="AT432" i="1"/>
  <c r="AW348" i="1"/>
  <c r="AT348" i="1"/>
  <c r="AW264" i="1"/>
  <c r="AT264" i="1"/>
  <c r="AW156" i="1"/>
  <c r="AT156" i="1"/>
  <c r="AW746" i="1"/>
  <c r="AW751" i="1"/>
  <c r="AW739" i="1"/>
  <c r="AW727" i="1"/>
  <c r="AW715" i="1"/>
  <c r="AW703" i="1"/>
  <c r="AW691" i="1"/>
  <c r="AW679" i="1"/>
  <c r="AW667" i="1"/>
  <c r="AW655" i="1"/>
  <c r="AW643" i="1"/>
  <c r="AW631" i="1"/>
  <c r="AW619" i="1"/>
  <c r="AW607" i="1"/>
  <c r="AW595" i="1"/>
  <c r="AW583" i="1"/>
  <c r="AW571" i="1"/>
  <c r="AW559" i="1"/>
  <c r="AW547" i="1"/>
  <c r="AW535" i="1"/>
  <c r="AW523" i="1"/>
  <c r="AW511" i="1"/>
  <c r="AW499" i="1"/>
  <c r="AW487" i="1"/>
  <c r="AW475" i="1"/>
  <c r="AW463" i="1"/>
  <c r="AW451" i="1"/>
  <c r="AW439" i="1"/>
  <c r="AW427" i="1"/>
  <c r="AW415" i="1"/>
  <c r="AW403" i="1"/>
  <c r="AW391" i="1"/>
  <c r="AW379" i="1"/>
  <c r="AW367" i="1"/>
  <c r="AW355" i="1"/>
  <c r="AW343" i="1"/>
  <c r="AW331" i="1"/>
  <c r="AW319" i="1"/>
  <c r="AW307" i="1"/>
  <c r="AW295" i="1"/>
  <c r="AW283" i="1"/>
  <c r="AW271" i="1"/>
  <c r="AW259" i="1"/>
  <c r="AW247" i="1"/>
  <c r="AW235" i="1"/>
  <c r="AT235" i="1"/>
  <c r="BG235" i="1" s="1"/>
  <c r="AW223" i="1"/>
  <c r="AT223" i="1"/>
  <c r="BG223" i="1" s="1"/>
  <c r="AW211" i="1"/>
  <c r="AT211" i="1"/>
  <c r="BG211" i="1" s="1"/>
  <c r="AW199" i="1"/>
  <c r="AT199" i="1"/>
  <c r="BG199" i="1" s="1"/>
  <c r="AW187" i="1"/>
  <c r="AT187" i="1"/>
  <c r="BG187" i="1" s="1"/>
  <c r="AW175" i="1"/>
  <c r="AT175" i="1"/>
  <c r="BG175" i="1" s="1"/>
  <c r="AW163" i="1"/>
  <c r="AT163" i="1"/>
  <c r="BG163" i="1" s="1"/>
  <c r="AW151" i="1"/>
  <c r="AT151" i="1"/>
  <c r="BG151" i="1" s="1"/>
  <c r="AW139" i="1"/>
  <c r="AT139" i="1"/>
  <c r="BG139" i="1" s="1"/>
  <c r="AW127" i="1"/>
  <c r="AT127" i="1"/>
  <c r="BG127" i="1" s="1"/>
  <c r="AT740" i="1"/>
  <c r="AT692" i="1"/>
  <c r="AT644" i="1"/>
  <c r="AT596" i="1"/>
  <c r="AT548" i="1"/>
  <c r="AT500" i="1"/>
  <c r="AT452" i="1"/>
  <c r="AT404" i="1"/>
  <c r="AT356" i="1"/>
  <c r="AT308" i="1"/>
  <c r="AT260" i="1"/>
  <c r="AT193" i="1"/>
  <c r="AT108" i="1"/>
  <c r="AW735" i="1"/>
  <c r="AT735" i="1"/>
  <c r="AW675" i="1"/>
  <c r="AT675" i="1"/>
  <c r="AW627" i="1"/>
  <c r="AT627" i="1"/>
  <c r="AW579" i="1"/>
  <c r="AT579" i="1"/>
  <c r="AW543" i="1"/>
  <c r="AT543" i="1"/>
  <c r="AW495" i="1"/>
  <c r="AT495" i="1"/>
  <c r="AW447" i="1"/>
  <c r="AT447" i="1"/>
  <c r="AW399" i="1"/>
  <c r="AT399" i="1"/>
  <c r="AW351" i="1"/>
  <c r="AT351" i="1"/>
  <c r="AW291" i="1"/>
  <c r="AT291" i="1"/>
  <c r="AW255" i="1"/>
  <c r="AT255" i="1"/>
  <c r="AW207" i="1"/>
  <c r="AT207" i="1"/>
  <c r="AW195" i="1"/>
  <c r="AT195" i="1"/>
  <c r="AW159" i="1"/>
  <c r="AT159" i="1"/>
  <c r="AW135" i="1"/>
  <c r="AT135" i="1"/>
  <c r="AW87" i="1"/>
  <c r="AT87" i="1"/>
  <c r="AW63" i="1"/>
  <c r="AT63" i="1"/>
  <c r="AW15" i="1"/>
  <c r="AT15" i="1"/>
  <c r="AW398" i="1"/>
  <c r="AT398" i="1"/>
  <c r="AW744" i="1"/>
  <c r="AT744" i="1"/>
  <c r="AW684" i="1"/>
  <c r="AT684" i="1"/>
  <c r="AW636" i="1"/>
  <c r="AT636" i="1"/>
  <c r="AW588" i="1"/>
  <c r="AT588" i="1"/>
  <c r="AW540" i="1"/>
  <c r="AT540" i="1"/>
  <c r="AW504" i="1"/>
  <c r="AT504" i="1"/>
  <c r="AW456" i="1"/>
  <c r="AT456" i="1"/>
  <c r="AW420" i="1"/>
  <c r="AT420" i="1"/>
  <c r="AW384" i="1"/>
  <c r="AT384" i="1"/>
  <c r="AW336" i="1"/>
  <c r="AT336" i="1"/>
  <c r="AW288" i="1"/>
  <c r="AT288" i="1"/>
  <c r="AW252" i="1"/>
  <c r="AT252" i="1"/>
  <c r="AW216" i="1"/>
  <c r="AT216" i="1"/>
  <c r="AW168" i="1"/>
  <c r="AT168" i="1"/>
  <c r="AW750" i="1"/>
  <c r="AW738" i="1"/>
  <c r="AW726" i="1"/>
  <c r="AW714" i="1"/>
  <c r="AW702" i="1"/>
  <c r="AW690" i="1"/>
  <c r="AW678" i="1"/>
  <c r="AW666" i="1"/>
  <c r="AW654" i="1"/>
  <c r="AW642" i="1"/>
  <c r="AW630" i="1"/>
  <c r="AW618" i="1"/>
  <c r="AW606" i="1"/>
  <c r="AW594" i="1"/>
  <c r="AW582" i="1"/>
  <c r="AW570" i="1"/>
  <c r="AW558" i="1"/>
  <c r="AW546" i="1"/>
  <c r="AW534" i="1"/>
  <c r="AW522" i="1"/>
  <c r="AW510" i="1"/>
  <c r="AW498" i="1"/>
  <c r="AW486" i="1"/>
  <c r="AW474" i="1"/>
  <c r="AW462" i="1"/>
  <c r="AW450" i="1"/>
  <c r="AW438" i="1"/>
  <c r="AW426" i="1"/>
  <c r="AW414" i="1"/>
  <c r="AW402" i="1"/>
  <c r="AW390" i="1"/>
  <c r="AW378" i="1"/>
  <c r="AW366" i="1"/>
  <c r="AW354" i="1"/>
  <c r="AW342" i="1"/>
  <c r="AW330" i="1"/>
  <c r="AW318" i="1"/>
  <c r="AW306" i="1"/>
  <c r="AW294" i="1"/>
  <c r="AW282" i="1"/>
  <c r="AW270" i="1"/>
  <c r="AW258" i="1"/>
  <c r="AW246" i="1"/>
  <c r="AW234" i="1"/>
  <c r="AT234" i="1"/>
  <c r="AW222" i="1"/>
  <c r="AT222" i="1"/>
  <c r="BG222" i="1" s="1"/>
  <c r="AW210" i="1"/>
  <c r="AT210" i="1"/>
  <c r="BG210" i="1" s="1"/>
  <c r="AW198" i="1"/>
  <c r="AT198" i="1"/>
  <c r="AW186" i="1"/>
  <c r="AT186" i="1"/>
  <c r="AW174" i="1"/>
  <c r="AT174" i="1"/>
  <c r="BG174" i="1" s="1"/>
  <c r="AW162" i="1"/>
  <c r="AT162" i="1"/>
  <c r="BG162" i="1" s="1"/>
  <c r="AW150" i="1"/>
  <c r="AT150" i="1"/>
  <c r="AW138" i="1"/>
  <c r="AT138" i="1"/>
  <c r="AW126" i="1"/>
  <c r="AT126" i="1"/>
  <c r="BG126" i="1" s="1"/>
  <c r="AW114" i="1"/>
  <c r="AT114" i="1"/>
  <c r="BG114" i="1" s="1"/>
  <c r="AW102" i="1"/>
  <c r="AT102" i="1"/>
  <c r="AT739" i="1"/>
  <c r="AT691" i="1"/>
  <c r="AT643" i="1"/>
  <c r="AT595" i="1"/>
  <c r="AT547" i="1"/>
  <c r="AT499" i="1"/>
  <c r="AT451" i="1"/>
  <c r="AT403" i="1"/>
  <c r="AT355" i="1"/>
  <c r="BG355" i="1" s="1"/>
  <c r="AT307" i="1"/>
  <c r="BG307" i="1" s="1"/>
  <c r="AT259" i="1"/>
  <c r="AT192" i="1"/>
  <c r="AT107" i="1"/>
  <c r="BG107" i="1" s="1"/>
  <c r="AW4" i="1"/>
  <c r="AT4" i="1"/>
  <c r="AW699" i="1"/>
  <c r="AT699" i="1"/>
  <c r="AW327" i="1"/>
  <c r="AT327" i="1"/>
  <c r="AW626" i="1"/>
  <c r="AT626" i="1"/>
  <c r="AT708" i="1"/>
  <c r="AW708" i="1"/>
  <c r="AW660" i="1"/>
  <c r="AT660" i="1"/>
  <c r="AT612" i="1"/>
  <c r="AW612" i="1"/>
  <c r="AW564" i="1"/>
  <c r="AT564" i="1"/>
  <c r="AW516" i="1"/>
  <c r="AT516" i="1"/>
  <c r="AW468" i="1"/>
  <c r="AT468" i="1"/>
  <c r="AW408" i="1"/>
  <c r="AT408" i="1"/>
  <c r="AW360" i="1"/>
  <c r="AT360" i="1"/>
  <c r="AW312" i="1"/>
  <c r="AT312" i="1"/>
  <c r="AW228" i="1"/>
  <c r="AT228" i="1"/>
  <c r="AW72" i="1"/>
  <c r="AT72" i="1"/>
  <c r="AW749" i="1"/>
  <c r="AT749" i="1"/>
  <c r="AW737" i="1"/>
  <c r="AT737" i="1"/>
  <c r="AW725" i="1"/>
  <c r="AT725" i="1"/>
  <c r="AW713" i="1"/>
  <c r="AT713" i="1"/>
  <c r="AW701" i="1"/>
  <c r="AT701" i="1"/>
  <c r="AW689" i="1"/>
  <c r="AT689" i="1"/>
  <c r="AW677" i="1"/>
  <c r="AT677" i="1"/>
  <c r="AW665" i="1"/>
  <c r="AT665" i="1"/>
  <c r="AW653" i="1"/>
  <c r="AT653" i="1"/>
  <c r="AW641" i="1"/>
  <c r="AT641" i="1"/>
  <c r="AW629" i="1"/>
  <c r="AT629" i="1"/>
  <c r="AW617" i="1"/>
  <c r="AT617" i="1"/>
  <c r="AW605" i="1"/>
  <c r="AT605" i="1"/>
  <c r="AW593" i="1"/>
  <c r="AT593" i="1"/>
  <c r="AW581" i="1"/>
  <c r="AT581" i="1"/>
  <c r="AW569" i="1"/>
  <c r="AT569" i="1"/>
  <c r="AW557" i="1"/>
  <c r="AT557" i="1"/>
  <c r="AW545" i="1"/>
  <c r="AT545" i="1"/>
  <c r="AW533" i="1"/>
  <c r="AT533" i="1"/>
  <c r="AW521" i="1"/>
  <c r="AT521" i="1"/>
  <c r="AW509" i="1"/>
  <c r="AT509" i="1"/>
  <c r="AW497" i="1"/>
  <c r="AT497" i="1"/>
  <c r="AW485" i="1"/>
  <c r="AT485" i="1"/>
  <c r="AW473" i="1"/>
  <c r="AT473" i="1"/>
  <c r="AW461" i="1"/>
  <c r="AT461" i="1"/>
  <c r="AW449" i="1"/>
  <c r="AT449" i="1"/>
  <c r="AW437" i="1"/>
  <c r="AT437" i="1"/>
  <c r="AW425" i="1"/>
  <c r="AT425" i="1"/>
  <c r="AW413" i="1"/>
  <c r="AT413" i="1"/>
  <c r="AW401" i="1"/>
  <c r="AT401" i="1"/>
  <c r="AW389" i="1"/>
  <c r="AT389" i="1"/>
  <c r="AW377" i="1"/>
  <c r="AT377" i="1"/>
  <c r="AW365" i="1"/>
  <c r="AT365" i="1"/>
  <c r="AW353" i="1"/>
  <c r="AT353" i="1"/>
  <c r="AW341" i="1"/>
  <c r="AT341" i="1"/>
  <c r="AW329" i="1"/>
  <c r="AT329" i="1"/>
  <c r="AW317" i="1"/>
  <c r="AT317" i="1"/>
  <c r="AW305" i="1"/>
  <c r="AT305" i="1"/>
  <c r="AW293" i="1"/>
  <c r="AT293" i="1"/>
  <c r="AW281" i="1"/>
  <c r="AT281" i="1"/>
  <c r="AW269" i="1"/>
  <c r="AT269" i="1"/>
  <c r="AW257" i="1"/>
  <c r="AT257" i="1"/>
  <c r="AW245" i="1"/>
  <c r="AW233" i="1"/>
  <c r="AT233" i="1"/>
  <c r="AW221" i="1"/>
  <c r="AT221" i="1"/>
  <c r="AW209" i="1"/>
  <c r="AT209" i="1"/>
  <c r="AW197" i="1"/>
  <c r="AT197" i="1"/>
  <c r="AW185" i="1"/>
  <c r="AT185" i="1"/>
  <c r="AW173" i="1"/>
  <c r="AT173" i="1"/>
  <c r="AW161" i="1"/>
  <c r="AT161" i="1"/>
  <c r="AW149" i="1"/>
  <c r="AT149" i="1"/>
  <c r="AW137" i="1"/>
  <c r="AT137" i="1"/>
  <c r="AW125" i="1"/>
  <c r="AT125" i="1"/>
  <c r="AW113" i="1"/>
  <c r="AT113" i="1"/>
  <c r="AW101" i="1"/>
  <c r="AT101" i="1"/>
  <c r="AW89" i="1"/>
  <c r="AT89" i="1"/>
  <c r="AW77" i="1"/>
  <c r="AT77" i="1"/>
  <c r="AW65" i="1"/>
  <c r="AT65" i="1"/>
  <c r="AW53" i="1"/>
  <c r="AT53" i="1"/>
  <c r="AW41" i="1"/>
  <c r="AT41" i="1"/>
  <c r="AW29" i="1"/>
  <c r="AT29" i="1"/>
  <c r="AT738" i="1"/>
  <c r="AT690" i="1"/>
  <c r="AT642" i="1"/>
  <c r="AT594" i="1"/>
  <c r="AT546" i="1"/>
  <c r="AT498" i="1"/>
  <c r="AT450" i="1"/>
  <c r="AT402" i="1"/>
  <c r="AT354" i="1"/>
  <c r="AT306" i="1"/>
  <c r="AT258" i="1"/>
  <c r="AT191" i="1"/>
  <c r="BG191" i="1" s="1"/>
  <c r="AT106" i="1"/>
  <c r="AT10" i="1"/>
  <c r="AW110" i="1"/>
  <c r="AT57" i="1"/>
  <c r="AW37" i="1"/>
  <c r="AW25" i="1"/>
  <c r="AW13" i="1"/>
  <c r="AW2" i="1"/>
  <c r="AW98" i="1"/>
  <c r="AW60" i="1"/>
  <c r="AW48" i="1"/>
  <c r="AW36" i="1"/>
  <c r="AW24" i="1"/>
  <c r="AW12" i="1"/>
  <c r="AW14" i="1"/>
  <c r="AT49" i="1"/>
  <c r="AT25" i="1"/>
  <c r="AW59" i="1"/>
  <c r="AW47" i="1"/>
  <c r="AW35" i="1"/>
  <c r="AW23" i="1"/>
  <c r="AW11" i="1"/>
  <c r="AT48" i="1"/>
  <c r="AT24" i="1"/>
  <c r="AT47" i="1"/>
  <c r="BG47" i="1" s="1"/>
  <c r="AT23" i="1"/>
  <c r="BG23" i="1" s="1"/>
  <c r="AW45" i="1"/>
  <c r="AW33" i="1"/>
  <c r="AW21" i="1"/>
  <c r="AW9" i="1"/>
  <c r="AW116" i="1"/>
  <c r="AT116" i="1"/>
  <c r="AW104" i="1"/>
  <c r="AT104" i="1"/>
  <c r="AW92" i="1"/>
  <c r="AT92" i="1"/>
  <c r="AW80" i="1"/>
  <c r="AT80" i="1"/>
  <c r="AW68" i="1"/>
  <c r="AT68" i="1"/>
  <c r="AW56" i="1"/>
  <c r="AT56" i="1"/>
  <c r="AW44" i="1"/>
  <c r="AT44" i="1"/>
  <c r="AW32" i="1"/>
  <c r="AT32" i="1"/>
  <c r="AW20" i="1"/>
  <c r="AT20" i="1"/>
  <c r="AW8" i="1"/>
  <c r="AT8" i="1"/>
  <c r="AT45" i="1"/>
  <c r="AT21" i="1"/>
  <c r="AW115" i="1"/>
  <c r="AT115" i="1"/>
  <c r="BG115" i="1" s="1"/>
  <c r="AW103" i="1"/>
  <c r="AT103" i="1"/>
  <c r="BG103" i="1" s="1"/>
  <c r="AW91" i="1"/>
  <c r="AT91" i="1"/>
  <c r="BG91" i="1" s="1"/>
  <c r="AW79" i="1"/>
  <c r="AT79" i="1"/>
  <c r="BG79" i="1" s="1"/>
  <c r="AW67" i="1"/>
  <c r="AT67" i="1"/>
  <c r="BG67" i="1" s="1"/>
  <c r="AW55" i="1"/>
  <c r="AT55" i="1"/>
  <c r="BG55" i="1" s="1"/>
  <c r="AW43" i="1"/>
  <c r="AT43" i="1"/>
  <c r="BG43" i="1" s="1"/>
  <c r="AW31" i="1"/>
  <c r="AT31" i="1"/>
  <c r="BG31" i="1" s="1"/>
  <c r="AW19" i="1"/>
  <c r="AT19" i="1"/>
  <c r="BG19" i="1" s="1"/>
  <c r="AW7" i="1"/>
  <c r="AT7" i="1"/>
  <c r="AW90" i="1"/>
  <c r="AT90" i="1"/>
  <c r="AW78" i="1"/>
  <c r="AT78" i="1"/>
  <c r="BG78" i="1" s="1"/>
  <c r="AW66" i="1"/>
  <c r="AT66" i="1"/>
  <c r="BG66" i="1" s="1"/>
  <c r="AW54" i="1"/>
  <c r="AT54" i="1"/>
  <c r="AW42" i="1"/>
  <c r="AT42" i="1"/>
  <c r="AW30" i="1"/>
  <c r="AT30" i="1"/>
  <c r="BG30" i="1" s="1"/>
  <c r="AW18" i="1"/>
  <c r="AT18" i="1"/>
  <c r="BG18" i="1" s="1"/>
  <c r="AW6" i="1"/>
  <c r="AT6" i="1"/>
  <c r="AT37" i="1"/>
  <c r="AT13" i="1"/>
  <c r="V258" i="2"/>
  <c r="V305" i="2"/>
  <c r="H627" i="2"/>
  <c r="H315" i="2"/>
  <c r="H123" i="2"/>
  <c r="V675" i="2"/>
  <c r="W19" i="2"/>
  <c r="W587" i="2"/>
  <c r="W569" i="2"/>
  <c r="W583" i="2"/>
  <c r="W297" i="2"/>
  <c r="W555" i="2"/>
  <c r="W619" i="2"/>
  <c r="W600" i="2"/>
  <c r="W41" i="2"/>
  <c r="W372" i="2"/>
  <c r="W374" i="2"/>
  <c r="H579" i="2"/>
  <c r="H291" i="2"/>
  <c r="H111" i="2"/>
  <c r="V574" i="2"/>
  <c r="W129" i="2"/>
  <c r="J274" i="2"/>
  <c r="R234" i="2"/>
  <c r="H555" i="2"/>
  <c r="H255" i="2"/>
  <c r="H87" i="2"/>
  <c r="W291" i="2"/>
  <c r="W158" i="2"/>
  <c r="W12" i="2"/>
  <c r="W193" i="2"/>
  <c r="W58" i="2"/>
  <c r="H747" i="2"/>
  <c r="H63" i="2"/>
  <c r="H231" i="2"/>
  <c r="V404" i="2"/>
  <c r="H723" i="2"/>
  <c r="H219" i="2"/>
  <c r="H39" i="2"/>
  <c r="W200" i="2"/>
  <c r="V469" i="2"/>
  <c r="V265" i="2"/>
  <c r="W709" i="2"/>
  <c r="W131" i="2"/>
  <c r="W602" i="2"/>
  <c r="W315" i="2"/>
  <c r="H699" i="2"/>
  <c r="H387" i="2"/>
  <c r="K698" i="2"/>
  <c r="J203" i="2"/>
  <c r="H675" i="2"/>
  <c r="H375" i="2"/>
  <c r="H195" i="2"/>
  <c r="K612" i="2"/>
  <c r="H612" i="2"/>
  <c r="H435" i="2"/>
  <c r="H711" i="2"/>
  <c r="H423" i="2"/>
  <c r="H135" i="2"/>
  <c r="J388" i="2"/>
  <c r="H388" i="2"/>
  <c r="K593" i="2"/>
  <c r="H593" i="2"/>
  <c r="K635" i="2"/>
  <c r="H635" i="2"/>
  <c r="K194" i="2"/>
  <c r="H194" i="2"/>
  <c r="K162" i="2"/>
  <c r="H162" i="2"/>
  <c r="K605" i="2"/>
  <c r="H605" i="2"/>
  <c r="K342" i="2"/>
  <c r="H342" i="2"/>
  <c r="K312" i="2"/>
  <c r="H312" i="2"/>
  <c r="K294" i="2"/>
  <c r="H294" i="2"/>
  <c r="J404" i="2"/>
  <c r="H404" i="2"/>
  <c r="K726" i="2"/>
  <c r="H726" i="2"/>
  <c r="K485" i="2"/>
  <c r="H485" i="2"/>
  <c r="K463" i="2"/>
  <c r="H463" i="2"/>
  <c r="K285" i="2"/>
  <c r="H285" i="2"/>
  <c r="R276" i="2"/>
  <c r="H276" i="2"/>
  <c r="K584" i="2"/>
  <c r="H584" i="2"/>
  <c r="K359" i="2"/>
  <c r="H359" i="2"/>
  <c r="K429" i="2"/>
  <c r="H429" i="2"/>
  <c r="H687" i="2"/>
  <c r="H399" i="2"/>
  <c r="K407" i="2"/>
  <c r="H407" i="2"/>
  <c r="K548" i="2"/>
  <c r="H548" i="2"/>
  <c r="K479" i="2"/>
  <c r="H479" i="2"/>
  <c r="K587" i="2"/>
  <c r="H587" i="2"/>
  <c r="K681" i="2"/>
  <c r="H681" i="2"/>
  <c r="K168" i="2"/>
  <c r="H168" i="2"/>
  <c r="K746" i="2"/>
  <c r="H746" i="2"/>
  <c r="K297" i="2"/>
  <c r="H297" i="2"/>
  <c r="K600" i="2"/>
  <c r="H600" i="2"/>
  <c r="K41" i="2"/>
  <c r="H41" i="2"/>
  <c r="K149" i="2"/>
  <c r="H149" i="2"/>
  <c r="K173" i="2"/>
  <c r="H173" i="2"/>
  <c r="H519" i="2"/>
  <c r="K256" i="2"/>
  <c r="H256" i="2"/>
  <c r="K526" i="2"/>
  <c r="H526" i="2"/>
  <c r="J665" i="2"/>
  <c r="H665" i="2"/>
  <c r="K540" i="2"/>
  <c r="H540" i="2"/>
  <c r="K414" i="2"/>
  <c r="H414" i="2"/>
  <c r="K660" i="2"/>
  <c r="H660" i="2"/>
  <c r="K261" i="2"/>
  <c r="H261" i="2"/>
  <c r="K565" i="2"/>
  <c r="H565" i="2"/>
  <c r="K509" i="2"/>
  <c r="H509" i="2"/>
  <c r="K129" i="2"/>
  <c r="H129" i="2"/>
  <c r="W407" i="2"/>
  <c r="H495" i="2"/>
  <c r="H483" i="2"/>
  <c r="H615" i="2"/>
  <c r="K522" i="2"/>
  <c r="H522" i="2"/>
  <c r="K321" i="2"/>
  <c r="H321" i="2"/>
  <c r="K392" i="2"/>
  <c r="H392" i="2"/>
  <c r="J696" i="2"/>
  <c r="H696" i="2"/>
  <c r="K272" i="2"/>
  <c r="H272" i="2"/>
  <c r="K10" i="2"/>
  <c r="H10" i="2"/>
  <c r="K558" i="2"/>
  <c r="H558" i="2"/>
  <c r="K187" i="2"/>
  <c r="H187" i="2"/>
  <c r="K308" i="2"/>
  <c r="H308" i="2"/>
  <c r="K729" i="2"/>
  <c r="H729" i="2"/>
  <c r="K717" i="2"/>
  <c r="H717" i="2"/>
  <c r="K488" i="2"/>
  <c r="H488" i="2"/>
  <c r="K290" i="2"/>
  <c r="H290" i="2"/>
  <c r="K11" i="2"/>
  <c r="H11" i="2"/>
  <c r="K474" i="2"/>
  <c r="H474" i="2"/>
  <c r="K508" i="2"/>
  <c r="H508" i="2"/>
  <c r="K4" i="2"/>
  <c r="H4" i="2"/>
  <c r="H459" i="2"/>
  <c r="K492" i="2"/>
  <c r="H492" i="2"/>
  <c r="K648" i="2"/>
  <c r="H648" i="2"/>
  <c r="J269" i="2"/>
  <c r="H269" i="2"/>
  <c r="K732" i="2"/>
  <c r="H732" i="2"/>
  <c r="K420" i="2"/>
  <c r="H420" i="2"/>
  <c r="K714" i="2"/>
  <c r="H714" i="2"/>
  <c r="K679" i="2"/>
  <c r="H679" i="2"/>
  <c r="K146" i="2"/>
  <c r="H146" i="2"/>
  <c r="K228" i="2"/>
  <c r="H228" i="2"/>
  <c r="K362" i="2"/>
  <c r="H362" i="2"/>
  <c r="V4" i="2"/>
  <c r="K638" i="2"/>
  <c r="H638" i="2"/>
  <c r="K671" i="2"/>
  <c r="H671" i="2"/>
  <c r="J650" i="2"/>
  <c r="H650" i="2"/>
  <c r="K642" i="2"/>
  <c r="H642" i="2"/>
  <c r="K547" i="2"/>
  <c r="H547" i="2"/>
  <c r="J515" i="2"/>
  <c r="H515" i="2"/>
  <c r="K468" i="2"/>
  <c r="H468" i="2"/>
  <c r="K738" i="2"/>
  <c r="H738" i="2"/>
  <c r="K389" i="2"/>
  <c r="H389" i="2"/>
  <c r="K528" i="2"/>
  <c r="H528" i="2"/>
  <c r="K264" i="2"/>
  <c r="H264" i="2"/>
  <c r="J452" i="2"/>
  <c r="H452" i="2"/>
  <c r="K745" i="2"/>
  <c r="H745" i="2"/>
  <c r="K402" i="2"/>
  <c r="H402" i="2"/>
  <c r="K355" i="2"/>
  <c r="H355" i="2"/>
  <c r="K156" i="2"/>
  <c r="H156" i="2"/>
  <c r="K132" i="2"/>
  <c r="H132" i="2"/>
  <c r="K444" i="2"/>
  <c r="H444" i="2"/>
  <c r="K425" i="2"/>
  <c r="H425" i="2"/>
  <c r="K200" i="2"/>
  <c r="H200" i="2"/>
  <c r="K20" i="2"/>
  <c r="H20" i="2"/>
  <c r="K7" i="2"/>
  <c r="H7" i="2"/>
  <c r="K345" i="2"/>
  <c r="H345" i="2"/>
  <c r="K314" i="2"/>
  <c r="H314" i="2"/>
  <c r="K630" i="2"/>
  <c r="H630" i="2"/>
  <c r="K179" i="2"/>
  <c r="H179" i="2"/>
  <c r="K164" i="2"/>
  <c r="H164" i="2"/>
  <c r="K101" i="2"/>
  <c r="H101" i="2"/>
  <c r="K46" i="2"/>
  <c r="H46" i="2"/>
  <c r="K24" i="2"/>
  <c r="H24" i="2"/>
  <c r="H591" i="2"/>
  <c r="H447" i="2"/>
  <c r="H303" i="2"/>
  <c r="H15" i="2"/>
  <c r="W523" i="2"/>
  <c r="W397" i="2"/>
  <c r="W320" i="2"/>
  <c r="W518" i="2"/>
  <c r="W713" i="2"/>
  <c r="W697" i="2"/>
  <c r="W542" i="2"/>
  <c r="W130" i="2"/>
  <c r="W704" i="2"/>
  <c r="V715" i="2"/>
  <c r="V678" i="2"/>
  <c r="V557" i="2"/>
  <c r="V470" i="2"/>
  <c r="V363" i="2"/>
  <c r="V234" i="2"/>
  <c r="W497" i="2"/>
  <c r="W357" i="2"/>
  <c r="W243" i="2"/>
  <c r="V51" i="2"/>
  <c r="W115" i="2"/>
  <c r="V120" i="2"/>
  <c r="H2" i="2"/>
  <c r="H710" i="2"/>
  <c r="H686" i="2"/>
  <c r="H674" i="2"/>
  <c r="H614" i="2"/>
  <c r="H602" i="2"/>
  <c r="H590" i="2"/>
  <c r="H578" i="2"/>
  <c r="H542" i="2"/>
  <c r="H530" i="2"/>
  <c r="H518" i="2"/>
  <c r="H506" i="2"/>
  <c r="H482" i="2"/>
  <c r="H434" i="2"/>
  <c r="H410" i="2"/>
  <c r="H374" i="2"/>
  <c r="H326" i="2"/>
  <c r="H242" i="2"/>
  <c r="H218" i="2"/>
  <c r="H206" i="2"/>
  <c r="H182" i="2"/>
  <c r="H134" i="2"/>
  <c r="H110" i="2"/>
  <c r="H98" i="2"/>
  <c r="H86" i="2"/>
  <c r="H74" i="2"/>
  <c r="H62" i="2"/>
  <c r="H50" i="2"/>
  <c r="H14" i="2"/>
  <c r="H757" i="2"/>
  <c r="H733" i="2"/>
  <c r="H721" i="2"/>
  <c r="H709" i="2"/>
  <c r="H685" i="2"/>
  <c r="H673" i="2"/>
  <c r="H661" i="2"/>
  <c r="H649" i="2"/>
  <c r="H613" i="2"/>
  <c r="H589" i="2"/>
  <c r="H577" i="2"/>
  <c r="H541" i="2"/>
  <c r="H529" i="2"/>
  <c r="H517" i="2"/>
  <c r="H505" i="2"/>
  <c r="H493" i="2"/>
  <c r="H457" i="2"/>
  <c r="H433" i="2"/>
  <c r="H421" i="2"/>
  <c r="H409" i="2"/>
  <c r="H397" i="2"/>
  <c r="H361" i="2"/>
  <c r="H325" i="2"/>
  <c r="H277" i="2"/>
  <c r="H265" i="2"/>
  <c r="H253" i="2"/>
  <c r="H241" i="2"/>
  <c r="H229" i="2"/>
  <c r="H205" i="2"/>
  <c r="H157" i="2"/>
  <c r="H145" i="2"/>
  <c r="H121" i="2"/>
  <c r="H97" i="2"/>
  <c r="H85" i="2"/>
  <c r="H73" i="2"/>
  <c r="H49" i="2"/>
  <c r="H25" i="2"/>
  <c r="H13" i="2"/>
  <c r="R157" i="2"/>
  <c r="V48" i="2"/>
  <c r="H756" i="2"/>
  <c r="H744" i="2"/>
  <c r="H672" i="2"/>
  <c r="H636" i="2"/>
  <c r="H588" i="2"/>
  <c r="H480" i="2"/>
  <c r="H456" i="2"/>
  <c r="H408" i="2"/>
  <c r="H360" i="2"/>
  <c r="H348" i="2"/>
  <c r="H324" i="2"/>
  <c r="H240" i="2"/>
  <c r="H192" i="2"/>
  <c r="H108" i="2"/>
  <c r="H96" i="2"/>
  <c r="H72" i="2"/>
  <c r="H36" i="2"/>
  <c r="H12" i="2"/>
  <c r="W2" i="2"/>
  <c r="W673" i="2"/>
  <c r="W643" i="2"/>
  <c r="W545" i="2"/>
  <c r="W664" i="2"/>
  <c r="W743" i="2"/>
  <c r="W401" i="2"/>
  <c r="W353" i="2"/>
  <c r="W157" i="2"/>
  <c r="W140" i="2"/>
  <c r="W180" i="2"/>
  <c r="W247" i="2"/>
  <c r="H731" i="2"/>
  <c r="H719" i="2"/>
  <c r="H683" i="2"/>
  <c r="H659" i="2"/>
  <c r="H623" i="2"/>
  <c r="H599" i="2"/>
  <c r="H575" i="2"/>
  <c r="H527" i="2"/>
  <c r="H503" i="2"/>
  <c r="H467" i="2"/>
  <c r="H443" i="2"/>
  <c r="H419" i="2"/>
  <c r="H383" i="2"/>
  <c r="H371" i="2"/>
  <c r="H323" i="2"/>
  <c r="H311" i="2"/>
  <c r="H263" i="2"/>
  <c r="H251" i="2"/>
  <c r="H239" i="2"/>
  <c r="H227" i="2"/>
  <c r="H203" i="2"/>
  <c r="H167" i="2"/>
  <c r="H131" i="2"/>
  <c r="H119" i="2"/>
  <c r="H95" i="2"/>
  <c r="H83" i="2"/>
  <c r="H71" i="2"/>
  <c r="H47" i="2"/>
  <c r="H23" i="2"/>
  <c r="J38" i="2"/>
  <c r="J574" i="2"/>
  <c r="W196" i="2"/>
  <c r="J161" i="2"/>
  <c r="R611" i="2"/>
  <c r="J422" i="2"/>
  <c r="R727" i="2"/>
  <c r="J476" i="2"/>
  <c r="H730" i="2"/>
  <c r="H718" i="2"/>
  <c r="H694" i="2"/>
  <c r="H682" i="2"/>
  <c r="H670" i="2"/>
  <c r="H646" i="2"/>
  <c r="H634" i="2"/>
  <c r="H598" i="2"/>
  <c r="H586" i="2"/>
  <c r="H574" i="2"/>
  <c r="H550" i="2"/>
  <c r="H502" i="2"/>
  <c r="H490" i="2"/>
  <c r="H478" i="2"/>
  <c r="H466" i="2"/>
  <c r="H454" i="2"/>
  <c r="H442" i="2"/>
  <c r="H430" i="2"/>
  <c r="H418" i="2"/>
  <c r="H406" i="2"/>
  <c r="H394" i="2"/>
  <c r="H382" i="2"/>
  <c r="H358" i="2"/>
  <c r="H346" i="2"/>
  <c r="H322" i="2"/>
  <c r="H298" i="2"/>
  <c r="H286" i="2"/>
  <c r="H274" i="2"/>
  <c r="H262" i="2"/>
  <c r="H226" i="2"/>
  <c r="H202" i="2"/>
  <c r="H190" i="2"/>
  <c r="H178" i="2"/>
  <c r="H154" i="2"/>
  <c r="H130" i="2"/>
  <c r="H118" i="2"/>
  <c r="H82" i="2"/>
  <c r="H34" i="2"/>
  <c r="H22" i="2"/>
  <c r="V79" i="2"/>
  <c r="H753" i="2"/>
  <c r="H741" i="2"/>
  <c r="H585" i="2"/>
  <c r="H549" i="2"/>
  <c r="H537" i="2"/>
  <c r="H525" i="2"/>
  <c r="H501" i="2"/>
  <c r="H489" i="2"/>
  <c r="H441" i="2"/>
  <c r="H393" i="2"/>
  <c r="H369" i="2"/>
  <c r="H333" i="2"/>
  <c r="H309" i="2"/>
  <c r="H249" i="2"/>
  <c r="H237" i="2"/>
  <c r="H213" i="2"/>
  <c r="H201" i="2"/>
  <c r="H189" i="2"/>
  <c r="H177" i="2"/>
  <c r="H165" i="2"/>
  <c r="H117" i="2"/>
  <c r="H93" i="2"/>
  <c r="H57" i="2"/>
  <c r="H33" i="2"/>
  <c r="H21" i="2"/>
  <c r="H9" i="2"/>
  <c r="V595" i="2"/>
  <c r="V161" i="2"/>
  <c r="V437" i="2"/>
  <c r="V295" i="2"/>
  <c r="V70" i="2"/>
  <c r="W553" i="2"/>
  <c r="W487" i="2"/>
  <c r="W596" i="2"/>
  <c r="V586" i="2"/>
  <c r="V428" i="2"/>
  <c r="V625" i="2"/>
  <c r="V626" i="2"/>
  <c r="W225" i="2"/>
  <c r="W79" i="2"/>
  <c r="W81" i="2"/>
  <c r="H752" i="2"/>
  <c r="H716" i="2"/>
  <c r="H692" i="2"/>
  <c r="H680" i="2"/>
  <c r="H656" i="2"/>
  <c r="H632" i="2"/>
  <c r="H608" i="2"/>
  <c r="H572" i="2"/>
  <c r="H524" i="2"/>
  <c r="H476" i="2"/>
  <c r="H464" i="2"/>
  <c r="H428" i="2"/>
  <c r="H380" i="2"/>
  <c r="H344" i="2"/>
  <c r="H320" i="2"/>
  <c r="H296" i="2"/>
  <c r="H284" i="2"/>
  <c r="H260" i="2"/>
  <c r="H248" i="2"/>
  <c r="H224" i="2"/>
  <c r="H212" i="2"/>
  <c r="H176" i="2"/>
  <c r="H116" i="2"/>
  <c r="H104" i="2"/>
  <c r="H92" i="2"/>
  <c r="H80" i="2"/>
  <c r="H68" i="2"/>
  <c r="H739" i="2"/>
  <c r="H727" i="2"/>
  <c r="H715" i="2"/>
  <c r="H691" i="2"/>
  <c r="H667" i="2"/>
  <c r="H655" i="2"/>
  <c r="H643" i="2"/>
  <c r="H607" i="2"/>
  <c r="H595" i="2"/>
  <c r="H571" i="2"/>
  <c r="H559" i="2"/>
  <c r="H523" i="2"/>
  <c r="H511" i="2"/>
  <c r="H499" i="2"/>
  <c r="H487" i="2"/>
  <c r="H475" i="2"/>
  <c r="H427" i="2"/>
  <c r="H415" i="2"/>
  <c r="H379" i="2"/>
  <c r="H367" i="2"/>
  <c r="H343" i="2"/>
  <c r="H331" i="2"/>
  <c r="H319" i="2"/>
  <c r="H307" i="2"/>
  <c r="H295" i="2"/>
  <c r="H283" i="2"/>
  <c r="H271" i="2"/>
  <c r="H223" i="2"/>
  <c r="H199" i="2"/>
  <c r="H163" i="2"/>
  <c r="H151" i="2"/>
  <c r="H127" i="2"/>
  <c r="J680" i="2"/>
  <c r="R64" i="2"/>
  <c r="H750" i="2"/>
  <c r="H678" i="2"/>
  <c r="H606" i="2"/>
  <c r="H594" i="2"/>
  <c r="H546" i="2"/>
  <c r="H510" i="2"/>
  <c r="H498" i="2"/>
  <c r="H450" i="2"/>
  <c r="H426" i="2"/>
  <c r="H390" i="2"/>
  <c r="H378" i="2"/>
  <c r="H366" i="2"/>
  <c r="H354" i="2"/>
  <c r="H330" i="2"/>
  <c r="H270" i="2"/>
  <c r="H246" i="2"/>
  <c r="H234" i="2"/>
  <c r="H210" i="2"/>
  <c r="H198" i="2"/>
  <c r="H150" i="2"/>
  <c r="H138" i="2"/>
  <c r="H126" i="2"/>
  <c r="H114" i="2"/>
  <c r="H78" i="2"/>
  <c r="H66" i="2"/>
  <c r="H54" i="2"/>
  <c r="H30" i="2"/>
  <c r="H6" i="2"/>
  <c r="W153" i="2"/>
  <c r="W149" i="2"/>
  <c r="W451" i="2"/>
  <c r="W495" i="2"/>
  <c r="W303" i="2"/>
  <c r="W483" i="2"/>
  <c r="W563" i="2"/>
  <c r="W511" i="2"/>
  <c r="W145" i="2"/>
  <c r="W674" i="2"/>
  <c r="W409" i="2"/>
  <c r="W655" i="2"/>
  <c r="W481" i="2"/>
  <c r="W268" i="2"/>
  <c r="W571" i="2"/>
  <c r="W692" i="2"/>
  <c r="W680" i="2"/>
  <c r="W614" i="2"/>
  <c r="V549" i="2"/>
  <c r="V267" i="2"/>
  <c r="W71" i="2"/>
  <c r="W127" i="2"/>
  <c r="H737" i="2"/>
  <c r="H725" i="2"/>
  <c r="H713" i="2"/>
  <c r="H677" i="2"/>
  <c r="H641" i="2"/>
  <c r="H629" i="2"/>
  <c r="H557" i="2"/>
  <c r="H545" i="2"/>
  <c r="H521" i="2"/>
  <c r="H473" i="2"/>
  <c r="H461" i="2"/>
  <c r="H413" i="2"/>
  <c r="H401" i="2"/>
  <c r="H377" i="2"/>
  <c r="H341" i="2"/>
  <c r="H329" i="2"/>
  <c r="H317" i="2"/>
  <c r="H305" i="2"/>
  <c r="H245" i="2"/>
  <c r="H221" i="2"/>
  <c r="H209" i="2"/>
  <c r="H197" i="2"/>
  <c r="H161" i="2"/>
  <c r="H125" i="2"/>
  <c r="H113" i="2"/>
  <c r="H77" i="2"/>
  <c r="H53" i="2"/>
  <c r="R647" i="2"/>
  <c r="R51" i="2"/>
  <c r="H712" i="2"/>
  <c r="H700" i="2"/>
  <c r="H688" i="2"/>
  <c r="H676" i="2"/>
  <c r="H664" i="2"/>
  <c r="H640" i="2"/>
  <c r="H628" i="2"/>
  <c r="H592" i="2"/>
  <c r="H520" i="2"/>
  <c r="H460" i="2"/>
  <c r="H448" i="2"/>
  <c r="H424" i="2"/>
  <c r="H400" i="2"/>
  <c r="H352" i="2"/>
  <c r="H340" i="2"/>
  <c r="H304" i="2"/>
  <c r="H292" i="2"/>
  <c r="H280" i="2"/>
  <c r="H268" i="2"/>
  <c r="H244" i="2"/>
  <c r="H232" i="2"/>
  <c r="H220" i="2"/>
  <c r="H196" i="2"/>
  <c r="H172" i="2"/>
  <c r="H148" i="2"/>
  <c r="H136" i="2"/>
  <c r="H124" i="2"/>
  <c r="H100" i="2"/>
  <c r="H88" i="2"/>
  <c r="H64" i="2"/>
  <c r="H52" i="2"/>
  <c r="H40" i="2"/>
  <c r="H16" i="2"/>
  <c r="W141" i="2"/>
  <c r="W184" i="2"/>
  <c r="W134" i="2"/>
  <c r="W111" i="2"/>
  <c r="V427" i="2"/>
  <c r="R350" i="2"/>
  <c r="R487" i="2"/>
  <c r="W757" i="2"/>
  <c r="W604" i="2"/>
  <c r="W202" i="2"/>
  <c r="W182" i="2"/>
  <c r="W172" i="2"/>
  <c r="W22" i="2"/>
  <c r="W460" i="2"/>
  <c r="W344" i="2"/>
  <c r="W316" i="2"/>
  <c r="W181" i="2"/>
  <c r="V350" i="2"/>
  <c r="W188" i="2"/>
  <c r="W239" i="2"/>
  <c r="W208" i="2"/>
  <c r="W177" i="2"/>
  <c r="W313" i="2"/>
  <c r="W259" i="2"/>
  <c r="W727" i="2"/>
  <c r="W48" i="2"/>
  <c r="R367" i="2"/>
  <c r="R323" i="2"/>
  <c r="R303" i="2"/>
  <c r="R63" i="2"/>
  <c r="R655" i="2"/>
  <c r="R326" i="2"/>
  <c r="J554" i="2"/>
  <c r="J617" i="2"/>
  <c r="W361" i="2"/>
  <c r="W337" i="2"/>
  <c r="W307" i="2"/>
  <c r="W299" i="2"/>
  <c r="W491" i="2"/>
  <c r="W152" i="2"/>
  <c r="W610" i="2"/>
  <c r="W476" i="2"/>
  <c r="W466" i="2"/>
  <c r="W367" i="2"/>
  <c r="W347" i="2"/>
  <c r="W323" i="2"/>
  <c r="V124" i="2"/>
  <c r="R382" i="2"/>
  <c r="W211" i="2"/>
  <c r="W213" i="2"/>
  <c r="W87" i="2"/>
  <c r="W580" i="2"/>
  <c r="W65" i="2"/>
  <c r="R250" i="2"/>
  <c r="J519" i="2"/>
  <c r="R252" i="2"/>
  <c r="R119" i="2"/>
  <c r="J523" i="2"/>
  <c r="V442" i="2"/>
  <c r="V43" i="2"/>
  <c r="V16" i="2"/>
  <c r="V151" i="2"/>
  <c r="V449" i="2"/>
  <c r="V496" i="2"/>
  <c r="V76" i="2"/>
  <c r="W373" i="2"/>
  <c r="W199" i="2"/>
  <c r="R86" i="2"/>
  <c r="W648" i="2"/>
  <c r="W558" i="2"/>
  <c r="W271" i="2"/>
  <c r="W214" i="2"/>
  <c r="W64" i="2"/>
  <c r="W56" i="2"/>
  <c r="W502" i="2"/>
  <c r="W338" i="2"/>
  <c r="W356" i="2"/>
  <c r="W85" i="2"/>
  <c r="R662" i="2"/>
  <c r="R652" i="2"/>
  <c r="V310" i="2"/>
  <c r="R457" i="2"/>
  <c r="R590" i="2"/>
  <c r="R191" i="2"/>
  <c r="W212" i="2"/>
  <c r="W62" i="2"/>
  <c r="W248" i="2"/>
  <c r="V88" i="2"/>
  <c r="R255" i="2"/>
  <c r="R588" i="2"/>
  <c r="R682" i="2"/>
  <c r="R747" i="2"/>
  <c r="R30" i="2"/>
  <c r="R450" i="2"/>
  <c r="R210" i="2"/>
  <c r="R74" i="2"/>
  <c r="W638" i="2"/>
  <c r="W514" i="2"/>
  <c r="W662" i="2"/>
  <c r="W472" i="2"/>
  <c r="W457" i="2"/>
  <c r="W229" i="2"/>
  <c r="W91" i="2"/>
  <c r="W590" i="2"/>
  <c r="W292" i="2"/>
  <c r="W160" i="2"/>
  <c r="W13" i="2"/>
  <c r="W473" i="2"/>
  <c r="W331" i="2"/>
  <c r="W499" i="2"/>
  <c r="W334" i="2"/>
  <c r="W413" i="2"/>
  <c r="W690" i="2"/>
  <c r="W510" i="2"/>
  <c r="W144" i="2"/>
  <c r="W676" i="2"/>
  <c r="W408" i="2"/>
  <c r="W654" i="2"/>
  <c r="W578" i="2"/>
  <c r="W532" i="2"/>
  <c r="W741" i="2"/>
  <c r="W480" i="2"/>
  <c r="W18" i="2"/>
  <c r="W588" i="2"/>
  <c r="W570" i="2"/>
  <c r="W694" i="2"/>
  <c r="W682" i="2"/>
  <c r="W167" i="2"/>
  <c r="W747" i="2"/>
  <c r="W328" i="2"/>
  <c r="W582" i="2"/>
  <c r="W618" i="2"/>
  <c r="W599" i="2"/>
  <c r="W575" i="2"/>
  <c r="W42" i="2"/>
  <c r="W30" i="2"/>
  <c r="W154" i="2"/>
  <c r="W150" i="2"/>
  <c r="W450" i="2"/>
  <c r="W494" i="2"/>
  <c r="W304" i="2"/>
  <c r="W210" i="2"/>
  <c r="W174" i="2"/>
  <c r="W484" i="2"/>
  <c r="W27" i="2"/>
  <c r="V677" i="2"/>
  <c r="W133" i="2"/>
  <c r="W55" i="2"/>
  <c r="R294" i="2"/>
  <c r="J139" i="2"/>
  <c r="W443" i="2"/>
  <c r="R181" i="2"/>
  <c r="R166" i="2"/>
  <c r="W242" i="2"/>
  <c r="W121" i="2"/>
  <c r="V685" i="2"/>
  <c r="V376" i="2"/>
  <c r="W384" i="2"/>
  <c r="W726" i="2"/>
  <c r="W485" i="2"/>
  <c r="W166" i="2"/>
  <c r="W44" i="2"/>
  <c r="W9" i="2"/>
  <c r="R219" i="2"/>
  <c r="W203" i="2"/>
  <c r="W386" i="2"/>
  <c r="W139" i="2"/>
  <c r="W47" i="2"/>
  <c r="W427" i="2"/>
  <c r="V733" i="2"/>
  <c r="V223" i="2"/>
  <c r="V653" i="2"/>
  <c r="W377" i="2"/>
  <c r="V507" i="2"/>
  <c r="R537" i="2"/>
  <c r="R263" i="2"/>
  <c r="R354" i="2"/>
  <c r="R131" i="2"/>
  <c r="R183" i="2"/>
  <c r="R268" i="2"/>
  <c r="J34" i="2"/>
  <c r="W45" i="2"/>
  <c r="V576" i="2"/>
  <c r="W169" i="2"/>
  <c r="W34" i="2"/>
  <c r="R706" i="2"/>
  <c r="J701" i="2"/>
  <c r="W124" i="2"/>
  <c r="V324" i="2"/>
  <c r="W137" i="2"/>
  <c r="W463" i="2"/>
  <c r="W492" i="2"/>
  <c r="V38" i="2"/>
  <c r="V2" i="2"/>
  <c r="R512" i="2"/>
  <c r="R733" i="2"/>
  <c r="V580" i="2"/>
  <c r="W724" i="2"/>
  <c r="V422" i="2"/>
  <c r="W431" i="2"/>
  <c r="W418" i="2"/>
  <c r="W736" i="2"/>
  <c r="R22" i="2"/>
  <c r="J220" i="2"/>
  <c r="W73" i="2"/>
  <c r="V699" i="2"/>
  <c r="W572" i="2"/>
  <c r="W446" i="2"/>
  <c r="R163" i="2"/>
  <c r="V552" i="2"/>
  <c r="R138" i="2"/>
  <c r="R284" i="2"/>
  <c r="J465" i="2"/>
  <c r="W621" i="2"/>
  <c r="W645" i="2"/>
  <c r="V658" i="2"/>
  <c r="V569" i="2"/>
  <c r="W78" i="2"/>
  <c r="J82" i="2"/>
  <c r="W646" i="2"/>
  <c r="W706" i="2"/>
  <c r="W421" i="2"/>
  <c r="W656" i="2"/>
  <c r="W394" i="2"/>
  <c r="W550" i="2"/>
  <c r="W220" i="2"/>
  <c r="W549" i="2"/>
  <c r="R330" i="2"/>
  <c r="R638" i="2"/>
  <c r="W392" i="2"/>
  <c r="W714" i="2"/>
  <c r="W679" i="2"/>
  <c r="W693" i="2"/>
  <c r="W681" i="2"/>
  <c r="W168" i="2"/>
  <c r="R173" i="2"/>
  <c r="R221" i="2"/>
  <c r="W82" i="2"/>
  <c r="W98" i="2"/>
  <c r="V721" i="2"/>
  <c r="K673" i="2"/>
  <c r="W391" i="2"/>
  <c r="R589" i="2"/>
  <c r="K571" i="2"/>
  <c r="J169" i="2"/>
  <c r="W125" i="2"/>
  <c r="V39" i="2"/>
  <c r="R381" i="2"/>
  <c r="J738" i="2"/>
  <c r="J560" i="2"/>
  <c r="W620" i="2"/>
  <c r="W318" i="2"/>
  <c r="W59" i="2"/>
  <c r="W173" i="2"/>
  <c r="W75" i="2"/>
  <c r="W26" i="2"/>
  <c r="W198" i="2"/>
  <c r="W700" i="2"/>
  <c r="R664" i="2"/>
  <c r="R677" i="2"/>
  <c r="V17" i="2"/>
  <c r="W589" i="2"/>
  <c r="W461" i="2"/>
  <c r="W568" i="2"/>
  <c r="W286" i="2"/>
  <c r="W25" i="2"/>
  <c r="J239" i="2"/>
  <c r="W110" i="2"/>
  <c r="W50" i="2"/>
  <c r="W113" i="2"/>
  <c r="W253" i="2"/>
  <c r="W666" i="2"/>
  <c r="W539" i="2"/>
  <c r="R413" i="2"/>
  <c r="V659" i="2"/>
  <c r="V578" i="2"/>
  <c r="R319" i="2"/>
  <c r="R178" i="2"/>
  <c r="W117" i="2"/>
  <c r="W105" i="2"/>
  <c r="R308" i="2"/>
  <c r="R57" i="2"/>
  <c r="R601" i="2"/>
  <c r="R34" i="2"/>
  <c r="R245" i="2"/>
  <c r="W669" i="2"/>
  <c r="W264" i="2"/>
  <c r="W708" i="2"/>
  <c r="W711" i="2"/>
  <c r="W146" i="2"/>
  <c r="W218" i="2"/>
  <c r="W340" i="2"/>
  <c r="R667" i="2"/>
  <c r="R533" i="2"/>
  <c r="R607" i="2"/>
  <c r="V562" i="2"/>
  <c r="J283" i="2"/>
  <c r="V35" i="2"/>
  <c r="W8" i="2"/>
  <c r="V434" i="2"/>
  <c r="R712" i="2"/>
  <c r="W581" i="2"/>
  <c r="W296" i="2"/>
  <c r="W554" i="2"/>
  <c r="W601" i="2"/>
  <c r="R16" i="2"/>
  <c r="R175" i="2"/>
  <c r="V377" i="2"/>
  <c r="W245" i="2"/>
  <c r="W97" i="2"/>
  <c r="J3" i="2"/>
  <c r="W647" i="2"/>
  <c r="W521" i="2"/>
  <c r="R322" i="2"/>
  <c r="R520" i="2"/>
  <c r="V419" i="2"/>
  <c r="R715" i="2"/>
  <c r="V683" i="2"/>
  <c r="R9" i="2"/>
  <c r="R557" i="2"/>
  <c r="R710" i="2"/>
  <c r="V702" i="2"/>
  <c r="R280" i="2"/>
  <c r="R227" i="2"/>
  <c r="R58" i="2"/>
  <c r="W369" i="2"/>
  <c r="W99" i="2"/>
  <c r="V123" i="2"/>
  <c r="W593" i="2"/>
  <c r="W635" i="2"/>
  <c r="W534" i="2"/>
  <c r="W162" i="2"/>
  <c r="W667" i="2"/>
  <c r="W541" i="2"/>
  <c r="W415" i="2"/>
  <c r="W287" i="2"/>
  <c r="W637" i="2"/>
  <c r="W533" i="2"/>
  <c r="W607" i="2"/>
  <c r="W398" i="2"/>
  <c r="W383" i="2"/>
  <c r="W538" i="2"/>
  <c r="W527" i="2"/>
  <c r="W412" i="2"/>
  <c r="W559" i="2"/>
  <c r="W712" i="2"/>
  <c r="W148" i="2"/>
  <c r="W577" i="2"/>
  <c r="W622" i="2"/>
  <c r="W317" i="2"/>
  <c r="W61" i="2"/>
  <c r="W31" i="2"/>
  <c r="W302" i="2"/>
  <c r="W209" i="2"/>
  <c r="W175" i="2"/>
  <c r="W482" i="2"/>
  <c r="W205" i="2"/>
  <c r="W176" i="2"/>
  <c r="W67" i="2"/>
  <c r="W40" i="2"/>
  <c r="W106" i="2"/>
  <c r="W322" i="2"/>
  <c r="W270" i="2"/>
  <c r="W644" i="2"/>
  <c r="W731" i="2"/>
  <c r="W688" i="2"/>
  <c r="W419" i="2"/>
  <c r="W657" i="2"/>
  <c r="W393" i="2"/>
  <c r="W695" i="2"/>
  <c r="W683" i="2"/>
  <c r="W273" i="2"/>
  <c r="W36" i="2"/>
  <c r="W436" i="2"/>
  <c r="W410" i="2"/>
  <c r="W544" i="2"/>
  <c r="W186" i="2"/>
  <c r="W710" i="2"/>
  <c r="W147" i="2"/>
  <c r="W702" i="2"/>
  <c r="W309" i="2"/>
  <c r="W728" i="2"/>
  <c r="W280" i="2"/>
  <c r="W716" i="2"/>
  <c r="W489" i="2"/>
  <c r="W456" i="2"/>
  <c r="W227" i="2"/>
  <c r="W89" i="2"/>
  <c r="W503" i="2"/>
  <c r="W222" i="2"/>
  <c r="W197" i="2"/>
  <c r="J660" i="2"/>
  <c r="W342" i="2"/>
  <c r="W312" i="2"/>
  <c r="W294" i="2"/>
  <c r="W745" i="2"/>
  <c r="R432" i="2"/>
  <c r="R200" i="2"/>
  <c r="W114" i="2"/>
  <c r="V128" i="2"/>
  <c r="V383" i="2"/>
  <c r="J341" i="2"/>
  <c r="V283" i="2"/>
  <c r="W668" i="2"/>
  <c r="R28" i="2"/>
  <c r="R77" i="2"/>
  <c r="R80" i="2"/>
  <c r="W507" i="2"/>
  <c r="W3" i="2"/>
  <c r="R639" i="2"/>
  <c r="W500" i="2"/>
  <c r="V250" i="2"/>
  <c r="W675" i="2"/>
  <c r="W305" i="2"/>
  <c r="V274" i="2"/>
  <c r="W414" i="2"/>
  <c r="W170" i="2"/>
  <c r="W20" i="2"/>
  <c r="W7" i="2"/>
  <c r="W459" i="2"/>
  <c r="W345" i="2"/>
  <c r="W314" i="2"/>
  <c r="W630" i="2"/>
  <c r="W179" i="2"/>
  <c r="W164" i="2"/>
  <c r="W101" i="2"/>
  <c r="W46" i="2"/>
  <c r="W24" i="2"/>
  <c r="W206" i="2"/>
  <c r="W49" i="2"/>
  <c r="W379" i="2"/>
  <c r="V563" i="2"/>
  <c r="J580" i="2"/>
  <c r="W454" i="2"/>
  <c r="W707" i="2"/>
  <c r="W730" i="2"/>
  <c r="W718" i="2"/>
  <c r="W490" i="2"/>
  <c r="W370" i="2"/>
  <c r="V505" i="2"/>
  <c r="R223" i="2"/>
  <c r="W224" i="2"/>
  <c r="W77" i="2"/>
  <c r="W232" i="2"/>
  <c r="W80" i="2"/>
  <c r="V737" i="2"/>
  <c r="V357" i="2"/>
  <c r="R83" i="2"/>
  <c r="W86" i="2"/>
  <c r="W363" i="2"/>
  <c r="W123" i="2"/>
  <c r="W93" i="2"/>
  <c r="J320" i="2"/>
  <c r="J611" i="2"/>
  <c r="W100" i="2"/>
  <c r="W201" i="2"/>
  <c r="W339" i="2"/>
  <c r="W83" i="2"/>
  <c r="W404" i="2"/>
  <c r="R137" i="2"/>
  <c r="R463" i="2"/>
  <c r="V325" i="2"/>
  <c r="V572" i="2"/>
  <c r="W103" i="2"/>
  <c r="AW242" i="1"/>
  <c r="AW362" i="1"/>
  <c r="AW458" i="1"/>
  <c r="AW17" i="1"/>
  <c r="AW5" i="1"/>
  <c r="AW748" i="1"/>
  <c r="AW736" i="1"/>
  <c r="AW724" i="1"/>
  <c r="AW712" i="1"/>
  <c r="AW700" i="1"/>
  <c r="AW688" i="1"/>
  <c r="AW676" i="1"/>
  <c r="AW664" i="1"/>
  <c r="AW652" i="1"/>
  <c r="AW640" i="1"/>
  <c r="AW628" i="1"/>
  <c r="AW616" i="1"/>
  <c r="AW604" i="1"/>
  <c r="AW592" i="1"/>
  <c r="AW580" i="1"/>
  <c r="AW568" i="1"/>
  <c r="AW556" i="1"/>
  <c r="AW544" i="1"/>
  <c r="AW532" i="1"/>
  <c r="AW520" i="1"/>
  <c r="AW508" i="1"/>
  <c r="AW496" i="1"/>
  <c r="AW484" i="1"/>
  <c r="AW472" i="1"/>
  <c r="AW460" i="1"/>
  <c r="AW448" i="1"/>
  <c r="AW436" i="1"/>
  <c r="AW424" i="1"/>
  <c r="AW412" i="1"/>
  <c r="AW400" i="1"/>
  <c r="AW388" i="1"/>
  <c r="AW376" i="1"/>
  <c r="AW364" i="1"/>
  <c r="AW352" i="1"/>
  <c r="AW340" i="1"/>
  <c r="AW328" i="1"/>
  <c r="AW316" i="1"/>
  <c r="AW304" i="1"/>
  <c r="AW292" i="1"/>
  <c r="AW280" i="1"/>
  <c r="AW268" i="1"/>
  <c r="AW256" i="1"/>
  <c r="AW244" i="1"/>
  <c r="AW232" i="1"/>
  <c r="AW220" i="1"/>
  <c r="AW208" i="1"/>
  <c r="AW196" i="1"/>
  <c r="AW184" i="1"/>
  <c r="AW172" i="1"/>
  <c r="AW160" i="1"/>
  <c r="AW148" i="1"/>
  <c r="AW136" i="1"/>
  <c r="AW124" i="1"/>
  <c r="AW112" i="1"/>
  <c r="AW100" i="1"/>
  <c r="AW88" i="1"/>
  <c r="AW76" i="1"/>
  <c r="AW64" i="1"/>
  <c r="AW52" i="1"/>
  <c r="AW40" i="1"/>
  <c r="AW28" i="1"/>
  <c r="AW122" i="1"/>
  <c r="AL565" i="1"/>
  <c r="AL277" i="1"/>
  <c r="AL133" i="1"/>
  <c r="V543" i="2"/>
  <c r="W543" i="2"/>
  <c r="V633" i="2"/>
  <c r="W633" i="2"/>
  <c r="V540" i="2"/>
  <c r="W540" i="2"/>
  <c r="J689" i="2"/>
  <c r="R593" i="2"/>
  <c r="W135" i="2"/>
  <c r="V266" i="2"/>
  <c r="W266" i="2"/>
  <c r="W444" i="2"/>
  <c r="R345" i="2"/>
  <c r="V179" i="2"/>
  <c r="R46" i="2"/>
  <c r="R24" i="2"/>
  <c r="W221" i="2"/>
  <c r="V375" i="2"/>
  <c r="W375" i="2"/>
  <c r="V230" i="2"/>
  <c r="W230" i="2"/>
  <c r="V438" i="2"/>
  <c r="W438" i="2"/>
  <c r="V385" i="2"/>
  <c r="W385" i="2"/>
  <c r="V358" i="2"/>
  <c r="W358" i="2"/>
  <c r="V122" i="2"/>
  <c r="W122" i="2"/>
  <c r="V380" i="2"/>
  <c r="W380" i="2"/>
  <c r="V627" i="2"/>
  <c r="W627" i="2"/>
  <c r="V366" i="2"/>
  <c r="W366" i="2"/>
  <c r="V551" i="2"/>
  <c r="W551" i="2"/>
  <c r="V597" i="2"/>
  <c r="W597" i="2"/>
  <c r="R84" i="2"/>
  <c r="K254" i="2"/>
  <c r="J254" i="2"/>
  <c r="W508" i="2"/>
  <c r="W4" i="2"/>
  <c r="V660" i="2"/>
  <c r="W660" i="2"/>
  <c r="W439" i="2"/>
  <c r="V605" i="2"/>
  <c r="W605" i="2"/>
  <c r="V389" i="2"/>
  <c r="W389" i="2"/>
  <c r="V560" i="2"/>
  <c r="W560" i="2"/>
  <c r="V272" i="2"/>
  <c r="W272" i="2"/>
  <c r="V37" i="2"/>
  <c r="W37" i="2"/>
  <c r="W10" i="2"/>
  <c r="V435" i="2"/>
  <c r="W435" i="2"/>
  <c r="V693" i="2"/>
  <c r="W566" i="2"/>
  <c r="W285" i="2"/>
  <c r="W276" i="2"/>
  <c r="W749" i="2"/>
  <c r="W584" i="2"/>
  <c r="W359" i="2"/>
  <c r="W336" i="2"/>
  <c r="V429" i="2"/>
  <c r="W429" i="2"/>
  <c r="W306" i="2"/>
  <c r="W300" i="2"/>
  <c r="W15" i="2"/>
  <c r="W624" i="2"/>
  <c r="R608" i="2"/>
  <c r="W352" i="2"/>
  <c r="W190" i="2"/>
  <c r="V84" i="2"/>
  <c r="W84" i="2"/>
  <c r="V53" i="2"/>
  <c r="W53" i="2"/>
  <c r="W244" i="2"/>
  <c r="W63" i="2"/>
  <c r="V249" i="2"/>
  <c r="R72" i="2"/>
  <c r="R87" i="2"/>
  <c r="W739" i="2"/>
  <c r="W659" i="2"/>
  <c r="W260" i="2"/>
  <c r="W525" i="2"/>
  <c r="R336" i="2"/>
  <c r="V522" i="2"/>
  <c r="W522" i="2"/>
  <c r="W261" i="2"/>
  <c r="J399" i="2"/>
  <c r="V536" i="2"/>
  <c r="W536" i="2"/>
  <c r="W528" i="2"/>
  <c r="W411" i="2"/>
  <c r="W615" i="2"/>
  <c r="R746" i="2"/>
  <c r="R583" i="2"/>
  <c r="W608" i="2"/>
  <c r="W628" i="2"/>
  <c r="W478" i="2"/>
  <c r="W464" i="2"/>
  <c r="W365" i="2"/>
  <c r="W348" i="2"/>
  <c r="W325" i="2"/>
  <c r="W32" i="2"/>
  <c r="W241" i="2"/>
  <c r="V112" i="2"/>
  <c r="W112" i="2"/>
  <c r="W72" i="2"/>
  <c r="W126" i="2"/>
  <c r="W254" i="2"/>
  <c r="V738" i="2"/>
  <c r="W738" i="2"/>
  <c r="V689" i="2"/>
  <c r="W689" i="2"/>
  <c r="R492" i="2"/>
  <c r="R53" i="2"/>
  <c r="W396" i="2"/>
  <c r="W321" i="2"/>
  <c r="J645" i="2"/>
  <c r="V565" i="2"/>
  <c r="W565" i="2"/>
  <c r="V526" i="2"/>
  <c r="W526" i="2"/>
  <c r="V509" i="2"/>
  <c r="W509" i="2"/>
  <c r="V143" i="2"/>
  <c r="W143" i="2"/>
  <c r="W399" i="2"/>
  <c r="R384" i="2"/>
  <c r="V281" i="2"/>
  <c r="W281" i="2"/>
  <c r="V669" i="2"/>
  <c r="J543" i="2"/>
  <c r="V746" i="2"/>
  <c r="W746" i="2"/>
  <c r="V327" i="2"/>
  <c r="W327" i="2"/>
  <c r="R297" i="2"/>
  <c r="R59" i="2"/>
  <c r="R41" i="2"/>
  <c r="R153" i="2"/>
  <c r="J75" i="2"/>
  <c r="R26" i="2"/>
  <c r="V237" i="2"/>
  <c r="W237" i="2"/>
  <c r="V241" i="2"/>
  <c r="V206" i="2"/>
  <c r="V92" i="2"/>
  <c r="W92" i="2"/>
  <c r="V696" i="2"/>
  <c r="W696" i="2"/>
  <c r="V381" i="2"/>
  <c r="W381" i="2"/>
  <c r="V269" i="2"/>
  <c r="W269" i="2"/>
  <c r="J653" i="2"/>
  <c r="V452" i="2"/>
  <c r="W452" i="2"/>
  <c r="V440" i="2"/>
  <c r="W440" i="2"/>
  <c r="V29" i="2"/>
  <c r="W29" i="2"/>
  <c r="V483" i="2"/>
  <c r="V52" i="2"/>
  <c r="W52" i="2"/>
  <c r="W185" i="2"/>
  <c r="V185" i="2"/>
  <c r="V107" i="2"/>
  <c r="W107" i="2"/>
  <c r="V592" i="2"/>
  <c r="W592" i="2"/>
  <c r="R429" i="2"/>
  <c r="V252" i="2"/>
  <c r="W252" i="2"/>
  <c r="V119" i="2"/>
  <c r="W119" i="2"/>
  <c r="V632" i="2"/>
  <c r="W632" i="2"/>
  <c r="V691" i="2"/>
  <c r="W691" i="2"/>
  <c r="W38" i="2"/>
  <c r="V194" i="2"/>
  <c r="W194" i="2"/>
  <c r="W698" i="2"/>
  <c r="V720" i="2"/>
  <c r="W720" i="2"/>
  <c r="W671" i="2"/>
  <c r="V732" i="2"/>
  <c r="W732" i="2"/>
  <c r="W519" i="2"/>
  <c r="V705" i="2"/>
  <c r="W705" i="2"/>
  <c r="W687" i="2"/>
  <c r="W653" i="2"/>
  <c r="R579" i="2"/>
  <c r="V294" i="2"/>
  <c r="V69" i="2"/>
  <c r="W69" i="2"/>
  <c r="R257" i="2"/>
  <c r="J423" i="2"/>
  <c r="W703" i="2"/>
  <c r="W308" i="2"/>
  <c r="V279" i="2"/>
  <c r="R488" i="2"/>
  <c r="R591" i="2"/>
  <c r="V159" i="2"/>
  <c r="R11" i="2"/>
  <c r="J474" i="2"/>
  <c r="R233" i="2"/>
  <c r="W368" i="2"/>
  <c r="R504" i="2"/>
  <c r="W108" i="2"/>
  <c r="V93" i="2"/>
  <c r="V28" i="2"/>
  <c r="W28" i="2"/>
  <c r="V256" i="2"/>
  <c r="W256" i="2"/>
  <c r="W573" i="2"/>
  <c r="W650" i="2"/>
  <c r="W420" i="2"/>
  <c r="V579" i="2"/>
  <c r="W579" i="2"/>
  <c r="J548" i="2"/>
  <c r="W612" i="2"/>
  <c r="W257" i="2"/>
  <c r="V722" i="2"/>
  <c r="W722" i="2"/>
  <c r="W423" i="2"/>
  <c r="R402" i="2"/>
  <c r="W729" i="2"/>
  <c r="W279" i="2"/>
  <c r="W717" i="2"/>
  <c r="W488" i="2"/>
  <c r="W471" i="2"/>
  <c r="W455" i="2"/>
  <c r="V228" i="2"/>
  <c r="W228" i="2"/>
  <c r="W90" i="2"/>
  <c r="W591" i="2"/>
  <c r="W290" i="2"/>
  <c r="W159" i="2"/>
  <c r="W11" i="2"/>
  <c r="W504" i="2"/>
  <c r="W66" i="2"/>
  <c r="W226" i="2"/>
  <c r="W246" i="2"/>
  <c r="W95" i="2"/>
  <c r="W649" i="2"/>
  <c r="V649" i="2"/>
  <c r="W262" i="2"/>
  <c r="V364" i="2"/>
  <c r="W364" i="2"/>
  <c r="V235" i="2"/>
  <c r="W235" i="2"/>
  <c r="V191" i="2"/>
  <c r="W191" i="2"/>
  <c r="W505" i="2"/>
  <c r="V403" i="2"/>
  <c r="W403" i="2"/>
  <c r="W445" i="2"/>
  <c r="W433" i="2"/>
  <c r="W426" i="2"/>
  <c r="W735" i="2"/>
  <c r="W753" i="2"/>
  <c r="W756" i="2"/>
  <c r="V684" i="2"/>
  <c r="W684" i="2"/>
  <c r="V187" i="2"/>
  <c r="W187" i="2"/>
  <c r="W447" i="2"/>
  <c r="R388" i="2"/>
  <c r="V650" i="2"/>
  <c r="W642" i="2"/>
  <c r="R468" i="2"/>
  <c r="W548" i="2"/>
  <c r="V531" i="2"/>
  <c r="W531" i="2"/>
  <c r="J479" i="2"/>
  <c r="W402" i="2"/>
  <c r="W216" i="2"/>
  <c r="W355" i="2"/>
  <c r="R141" i="2"/>
  <c r="R132" i="2"/>
  <c r="W474" i="2"/>
  <c r="W362" i="2"/>
  <c r="W330" i="2"/>
  <c r="W233" i="2"/>
  <c r="W192" i="2"/>
  <c r="W498" i="2"/>
  <c r="V332" i="2"/>
  <c r="W332" i="2"/>
  <c r="V57" i="2"/>
  <c r="W57" i="2"/>
  <c r="V501" i="2"/>
  <c r="W501" i="2"/>
  <c r="W371" i="2"/>
  <c r="J230" i="2"/>
  <c r="V116" i="2"/>
  <c r="W116" i="2"/>
  <c r="W104" i="2"/>
  <c r="W506" i="2"/>
  <c r="W249" i="2"/>
  <c r="J359" i="2"/>
  <c r="V665" i="2"/>
  <c r="W665" i="2"/>
  <c r="W388" i="2"/>
  <c r="W289" i="2"/>
  <c r="W547" i="2"/>
  <c r="V515" i="2"/>
  <c r="W515" i="2"/>
  <c r="W468" i="2"/>
  <c r="J135" i="2"/>
  <c r="V740" i="2"/>
  <c r="W740" i="2"/>
  <c r="W479" i="2"/>
  <c r="W156" i="2"/>
  <c r="W132" i="2"/>
  <c r="R444" i="2"/>
  <c r="V251" i="2"/>
  <c r="W251" i="2"/>
  <c r="W576" i="2"/>
  <c r="W658" i="2"/>
  <c r="W120" i="2"/>
  <c r="R656" i="2"/>
  <c r="V341" i="2"/>
  <c r="V668" i="2"/>
  <c r="V236" i="2"/>
  <c r="J67" i="2"/>
  <c r="V255" i="2"/>
  <c r="R636" i="2"/>
  <c r="R142" i="2"/>
  <c r="R309" i="2"/>
  <c r="V489" i="2"/>
  <c r="V165" i="2"/>
  <c r="V115" i="2"/>
  <c r="W616" i="2"/>
  <c r="W350" i="2"/>
  <c r="W234" i="2"/>
  <c r="W422" i="2"/>
  <c r="W60" i="2"/>
  <c r="W35" i="2"/>
  <c r="W23" i="2"/>
  <c r="W128" i="2"/>
  <c r="R454" i="2"/>
  <c r="J743" i="2"/>
  <c r="V748" i="2"/>
  <c r="J568" i="2"/>
  <c r="J499" i="2"/>
  <c r="R709" i="2"/>
  <c r="J142" i="2"/>
  <c r="R238" i="2"/>
  <c r="V189" i="2"/>
  <c r="R94" i="2"/>
  <c r="W631" i="2"/>
  <c r="W469" i="2"/>
  <c r="W250" i="2"/>
  <c r="W319" i="2"/>
  <c r="W171" i="2"/>
  <c r="W39" i="2"/>
  <c r="J391" i="2"/>
  <c r="V530" i="2"/>
  <c r="V742" i="2"/>
  <c r="R259" i="2"/>
  <c r="J217" i="2"/>
  <c r="V326" i="2"/>
  <c r="V277" i="2"/>
  <c r="V752" i="2"/>
  <c r="R202" i="2"/>
  <c r="R182" i="2"/>
  <c r="V118" i="2"/>
  <c r="V634" i="2"/>
  <c r="R260" i="2"/>
  <c r="V131" i="2"/>
  <c r="R433" i="2"/>
  <c r="V378" i="2"/>
  <c r="R96" i="2"/>
  <c r="W699" i="2"/>
  <c r="W546" i="2"/>
  <c r="W236" i="2"/>
  <c r="W298" i="2"/>
  <c r="W517" i="2"/>
  <c r="W265" i="2"/>
  <c r="J512" i="2"/>
  <c r="V713" i="2"/>
  <c r="V611" i="2"/>
  <c r="V217" i="2"/>
  <c r="K554" i="2"/>
  <c r="V751" i="2"/>
  <c r="V182" i="2"/>
  <c r="R344" i="2"/>
  <c r="R106" i="2"/>
  <c r="V564" i="2"/>
  <c r="V525" i="2"/>
  <c r="R424" i="2"/>
  <c r="J201" i="2"/>
  <c r="V96" i="2"/>
  <c r="W742" i="2"/>
  <c r="W496" i="2"/>
  <c r="W574" i="2"/>
  <c r="W678" i="2"/>
  <c r="W557" i="2"/>
  <c r="W310" i="2"/>
  <c r="W416" i="2"/>
  <c r="W118" i="2"/>
  <c r="J524" i="2"/>
  <c r="R554" i="2"/>
  <c r="K3" i="2"/>
  <c r="J18" i="2"/>
  <c r="R363" i="2"/>
  <c r="W733" i="2"/>
  <c r="W562" i="2"/>
  <c r="W449" i="2"/>
  <c r="W661" i="2"/>
  <c r="W76" i="2"/>
  <c r="W267" i="2"/>
  <c r="W258" i="2"/>
  <c r="V640" i="2"/>
  <c r="V512" i="2"/>
  <c r="R721" i="2"/>
  <c r="V524" i="2"/>
  <c r="V607" i="2"/>
  <c r="V406" i="2"/>
  <c r="R428" i="2"/>
  <c r="V232" i="2"/>
  <c r="V80" i="2"/>
  <c r="R100" i="2"/>
  <c r="V395" i="2"/>
  <c r="R275" i="2"/>
  <c r="R360" i="2"/>
  <c r="V74" i="2"/>
  <c r="W752" i="2"/>
  <c r="W626" i="2"/>
  <c r="W378" i="2"/>
  <c r="W677" i="2"/>
  <c r="W672" i="2"/>
  <c r="W326" i="2"/>
  <c r="W530" i="2"/>
  <c r="W524" i="2"/>
  <c r="W513" i="2"/>
  <c r="W74" i="2"/>
  <c r="W161" i="2"/>
  <c r="W151" i="2"/>
  <c r="W17" i="2"/>
  <c r="V140" i="2"/>
  <c r="V701" i="2"/>
  <c r="V617" i="2"/>
  <c r="J577" i="2"/>
  <c r="R466" i="2"/>
  <c r="V338" i="2"/>
  <c r="V585" i="2"/>
  <c r="V231" i="2"/>
  <c r="V99" i="2"/>
  <c r="W751" i="2"/>
  <c r="W721" i="2"/>
  <c r="W685" i="2"/>
  <c r="W564" i="2"/>
  <c r="W341" i="2"/>
  <c r="W223" i="2"/>
  <c r="W96" i="2"/>
  <c r="W51" i="2"/>
  <c r="W255" i="2"/>
  <c r="W16" i="2"/>
  <c r="V589" i="2"/>
  <c r="V476" i="2"/>
  <c r="J25" i="2"/>
  <c r="R248" i="2"/>
  <c r="V520" i="2"/>
  <c r="R333" i="2"/>
  <c r="W529" i="2"/>
  <c r="W640" i="2"/>
  <c r="W295" i="2"/>
  <c r="W88" i="2"/>
  <c r="V448" i="2"/>
  <c r="J643" i="2"/>
  <c r="V571" i="2"/>
  <c r="V692" i="2"/>
  <c r="R680" i="2"/>
  <c r="K139" i="2"/>
  <c r="J133" i="2"/>
  <c r="V278" i="2"/>
  <c r="R718" i="2"/>
  <c r="R490" i="2"/>
  <c r="R442" i="2"/>
  <c r="J302" i="2"/>
  <c r="V55" i="2"/>
  <c r="R242" i="2"/>
  <c r="R672" i="2"/>
  <c r="R298" i="2"/>
  <c r="V333" i="2"/>
  <c r="V64" i="2"/>
  <c r="W617" i="2"/>
  <c r="W611" i="2"/>
  <c r="W701" i="2"/>
  <c r="W556" i="2"/>
  <c r="W441" i="2"/>
  <c r="W434" i="2"/>
  <c r="W639" i="2"/>
  <c r="W520" i="2"/>
  <c r="W634" i="2"/>
  <c r="W278" i="2"/>
  <c r="V686" i="2"/>
  <c r="J434" i="2"/>
  <c r="W748" i="2"/>
  <c r="W625" i="2"/>
  <c r="W715" i="2"/>
  <c r="W595" i="2"/>
  <c r="W586" i="2"/>
  <c r="W376" i="2"/>
  <c r="W442" i="2"/>
  <c r="W437" i="2"/>
  <c r="W333" i="2"/>
  <c r="W428" i="2"/>
  <c r="W652" i="2"/>
  <c r="W217" i="2"/>
  <c r="W512" i="2"/>
  <c r="W277" i="2"/>
  <c r="W274" i="2"/>
  <c r="W43" i="2"/>
  <c r="R128" i="2"/>
  <c r="J541" i="2"/>
  <c r="R415" i="2"/>
  <c r="V643" i="2"/>
  <c r="V431" i="2"/>
  <c r="V209" i="2"/>
  <c r="V175" i="2"/>
  <c r="R482" i="2"/>
  <c r="V239" i="2"/>
  <c r="R47" i="2"/>
  <c r="R387" i="2"/>
  <c r="R529" i="2"/>
  <c r="V9" i="2"/>
  <c r="R111" i="2"/>
  <c r="W585" i="2"/>
  <c r="W686" i="2"/>
  <c r="W470" i="2"/>
  <c r="W406" i="2"/>
  <c r="W395" i="2"/>
  <c r="W283" i="2"/>
  <c r="W70" i="2"/>
  <c r="W5" i="2"/>
  <c r="AL721" i="1"/>
  <c r="AL577" i="1"/>
  <c r="AL433" i="1"/>
  <c r="AL289" i="1"/>
  <c r="AL145" i="1"/>
  <c r="J272" i="2"/>
  <c r="J266" i="2"/>
  <c r="V257" i="2"/>
  <c r="J745" i="2"/>
  <c r="R576" i="2"/>
  <c r="V7" i="2"/>
  <c r="V498" i="2"/>
  <c r="J57" i="2"/>
  <c r="V320" i="2"/>
  <c r="J664" i="2"/>
  <c r="J589" i="2"/>
  <c r="R133" i="2"/>
  <c r="V172" i="2"/>
  <c r="J5" i="2"/>
  <c r="J482" i="2"/>
  <c r="V125" i="2"/>
  <c r="J525" i="2"/>
  <c r="V195" i="2"/>
  <c r="V606" i="2"/>
  <c r="R735" i="2"/>
  <c r="R27" i="2"/>
  <c r="J369" i="2"/>
  <c r="V204" i="2"/>
  <c r="V65" i="2"/>
  <c r="V247" i="2"/>
  <c r="R120" i="2"/>
  <c r="J504" i="2"/>
  <c r="V177" i="2"/>
  <c r="J553" i="2"/>
  <c r="V270" i="2"/>
  <c r="V343" i="2"/>
  <c r="V670" i="2"/>
  <c r="R186" i="2"/>
  <c r="R567" i="2"/>
  <c r="R89" i="2"/>
  <c r="R225" i="2"/>
  <c r="R648" i="2"/>
  <c r="R705" i="2"/>
  <c r="V384" i="2"/>
  <c r="V342" i="2"/>
  <c r="V19" i="2"/>
  <c r="J569" i="2"/>
  <c r="R355" i="2"/>
  <c r="R729" i="2"/>
  <c r="V318" i="2"/>
  <c r="V59" i="2"/>
  <c r="V101" i="2"/>
  <c r="R112" i="2"/>
  <c r="J249" i="2"/>
  <c r="V82" i="2"/>
  <c r="V541" i="2"/>
  <c r="K652" i="2"/>
  <c r="R646" i="2"/>
  <c r="K161" i="2"/>
  <c r="K283" i="2"/>
  <c r="V481" i="2"/>
  <c r="K611" i="2"/>
  <c r="V353" i="2"/>
  <c r="V139" i="2"/>
  <c r="V133" i="2"/>
  <c r="J443" i="2"/>
  <c r="J586" i="2"/>
  <c r="R752" i="2"/>
  <c r="J229" i="2"/>
  <c r="J317" i="2"/>
  <c r="V299" i="2"/>
  <c r="V34" i="2"/>
  <c r="V25" i="2"/>
  <c r="V224" i="2"/>
  <c r="R118" i="2"/>
  <c r="V121" i="2"/>
  <c r="R634" i="2"/>
  <c r="R510" i="2"/>
  <c r="R408" i="2"/>
  <c r="R744" i="2"/>
  <c r="V284" i="2"/>
  <c r="V275" i="2"/>
  <c r="V89" i="2"/>
  <c r="J592" i="2"/>
  <c r="V14" i="2"/>
  <c r="R315" i="2"/>
  <c r="R503" i="2"/>
  <c r="R231" i="2"/>
  <c r="V687" i="2"/>
  <c r="R281" i="2"/>
  <c r="V216" i="2"/>
  <c r="R455" i="2"/>
  <c r="R228" i="2"/>
  <c r="V504" i="2"/>
  <c r="J122" i="2"/>
  <c r="V664" i="2"/>
  <c r="R391" i="2"/>
  <c r="R341" i="2"/>
  <c r="J313" i="2"/>
  <c r="V727" i="2"/>
  <c r="J461" i="2"/>
  <c r="J106" i="2"/>
  <c r="V666" i="2"/>
  <c r="V446" i="2"/>
  <c r="V144" i="2"/>
  <c r="V408" i="2"/>
  <c r="V654" i="2"/>
  <c r="R549" i="2"/>
  <c r="R613" i="2"/>
  <c r="V744" i="2"/>
  <c r="V710" i="2"/>
  <c r="V328" i="2"/>
  <c r="J585" i="2"/>
  <c r="V30" i="2"/>
  <c r="R165" i="2"/>
  <c r="V500" i="2"/>
  <c r="V197" i="2"/>
  <c r="J214" i="2"/>
  <c r="R81" i="2"/>
  <c r="V117" i="2"/>
  <c r="V105" i="2"/>
  <c r="V508" i="2"/>
  <c r="R522" i="2"/>
  <c r="R658" i="2"/>
  <c r="V156" i="2"/>
  <c r="V488" i="2"/>
  <c r="V90" i="2"/>
  <c r="R149" i="2"/>
  <c r="V628" i="2"/>
  <c r="J72" i="2"/>
  <c r="J287" i="2"/>
  <c r="J733" i="2"/>
  <c r="J614" i="2"/>
  <c r="J487" i="2"/>
  <c r="V157" i="2"/>
  <c r="R443" i="2"/>
  <c r="R586" i="2"/>
  <c r="R229" i="2"/>
  <c r="R317" i="2"/>
  <c r="V641" i="2"/>
  <c r="V723" i="2"/>
  <c r="V215" i="2"/>
  <c r="R102" i="2"/>
  <c r="J357" i="2"/>
  <c r="J137" i="2"/>
  <c r="J259" i="2"/>
  <c r="J514" i="2"/>
  <c r="J534" i="2"/>
  <c r="V468" i="2"/>
  <c r="R531" i="2"/>
  <c r="K137" i="2"/>
  <c r="R417" i="2"/>
  <c r="V734" i="2"/>
  <c r="R495" i="2"/>
  <c r="V340" i="2"/>
  <c r="R358" i="2"/>
  <c r="V511" i="2"/>
  <c r="R145" i="2"/>
  <c r="R674" i="2"/>
  <c r="R550" i="2"/>
  <c r="R530" i="2"/>
  <c r="R274" i="2"/>
  <c r="K259" i="2"/>
  <c r="V487" i="2"/>
  <c r="R427" i="2"/>
  <c r="J604" i="2"/>
  <c r="V31" i="2"/>
  <c r="R151" i="2"/>
  <c r="R449" i="2"/>
  <c r="R496" i="2"/>
  <c r="V56" i="2"/>
  <c r="R205" i="2"/>
  <c r="V208" i="2"/>
  <c r="V647" i="2"/>
  <c r="V594" i="2"/>
  <c r="R546" i="2"/>
  <c r="V657" i="2"/>
  <c r="R480" i="2"/>
  <c r="V18" i="2"/>
  <c r="V155" i="2"/>
  <c r="V335" i="2"/>
  <c r="R366" i="2"/>
  <c r="R349" i="2"/>
  <c r="V45" i="2"/>
  <c r="R23" i="2"/>
  <c r="V219" i="2"/>
  <c r="V339" i="2"/>
  <c r="V83" i="2"/>
  <c r="J243" i="2"/>
  <c r="R698" i="2"/>
  <c r="J573" i="2"/>
  <c r="V514" i="2"/>
  <c r="R720" i="2"/>
  <c r="R565" i="2"/>
  <c r="V534" i="2"/>
  <c r="J439" i="2"/>
  <c r="V662" i="2"/>
  <c r="V392" i="2"/>
  <c r="K452" i="2"/>
  <c r="V411" i="2"/>
  <c r="R566" i="2"/>
  <c r="J276" i="2"/>
  <c r="V170" i="2"/>
  <c r="V11" i="2"/>
  <c r="V303" i="2"/>
  <c r="R237" i="2"/>
  <c r="V226" i="2"/>
  <c r="V126" i="2"/>
  <c r="R397" i="2"/>
  <c r="J383" i="2"/>
  <c r="R743" i="2"/>
  <c r="V559" i="2"/>
  <c r="J581" i="2"/>
  <c r="V286" i="2"/>
  <c r="V337" i="2"/>
  <c r="V604" i="2"/>
  <c r="V91" i="2"/>
  <c r="R292" i="2"/>
  <c r="V367" i="2"/>
  <c r="V176" i="2"/>
  <c r="K67" i="2"/>
  <c r="V413" i="2"/>
  <c r="R136" i="2"/>
  <c r="R683" i="2"/>
  <c r="V588" i="2"/>
  <c r="J598" i="2"/>
  <c r="V309" i="2"/>
  <c r="R489" i="2"/>
  <c r="R575" i="2"/>
  <c r="R305" i="2"/>
  <c r="V183" i="2"/>
  <c r="K171" i="2"/>
  <c r="V349" i="2"/>
  <c r="R240" i="2"/>
  <c r="V111" i="2"/>
  <c r="V71" i="2"/>
  <c r="J612" i="2"/>
  <c r="V708" i="2"/>
  <c r="R20" i="2"/>
  <c r="R474" i="2"/>
  <c r="V173" i="2"/>
  <c r="K203" i="2"/>
  <c r="K241" i="2"/>
  <c r="R254" i="2"/>
  <c r="J517" i="2"/>
  <c r="R409" i="2"/>
  <c r="J697" i="2"/>
  <c r="V268" i="2"/>
  <c r="V724" i="2"/>
  <c r="V743" i="2"/>
  <c r="J185" i="2"/>
  <c r="V596" i="2"/>
  <c r="V581" i="2"/>
  <c r="J277" i="2"/>
  <c r="R418" i="2"/>
  <c r="V577" i="2"/>
  <c r="V622" i="2"/>
  <c r="V160" i="2"/>
  <c r="R13" i="2"/>
  <c r="J331" i="2"/>
  <c r="R209" i="2"/>
  <c r="V347" i="2"/>
  <c r="V370" i="2"/>
  <c r="R67" i="2"/>
  <c r="J125" i="2"/>
  <c r="R521" i="2"/>
  <c r="V636" i="2"/>
  <c r="V516" i="2"/>
  <c r="V694" i="2"/>
  <c r="R33" i="2"/>
  <c r="V351" i="2"/>
  <c r="V447" i="2"/>
  <c r="R526" i="2"/>
  <c r="J143" i="2"/>
  <c r="V439" i="2"/>
  <c r="R605" i="2"/>
  <c r="J711" i="2"/>
  <c r="V20" i="2"/>
  <c r="V474" i="2"/>
  <c r="R192" i="2"/>
  <c r="V26" i="2"/>
  <c r="R203" i="2"/>
  <c r="V545" i="2"/>
  <c r="V169" i="2"/>
  <c r="R277" i="2"/>
  <c r="V418" i="2"/>
  <c r="J442" i="2"/>
  <c r="J428" i="2"/>
  <c r="J323" i="2"/>
  <c r="V382" i="2"/>
  <c r="V521" i="2"/>
  <c r="V167" i="2"/>
  <c r="V598" i="2"/>
  <c r="V426" i="2"/>
  <c r="R470" i="2"/>
  <c r="R60" i="2"/>
  <c r="V210" i="2"/>
  <c r="V33" i="2"/>
  <c r="J204" i="2"/>
  <c r="J65" i="2"/>
  <c r="R378" i="2"/>
  <c r="V86" i="2"/>
  <c r="R4" i="2"/>
  <c r="J540" i="2"/>
  <c r="K645" i="2"/>
  <c r="K534" i="2"/>
  <c r="R519" i="2"/>
  <c r="J687" i="2"/>
  <c r="J658" i="2"/>
  <c r="J342" i="2"/>
  <c r="J281" i="2"/>
  <c r="K543" i="2"/>
  <c r="R485" i="2"/>
  <c r="V463" i="2"/>
  <c r="V619" i="2"/>
  <c r="R600" i="2"/>
  <c r="R359" i="2"/>
  <c r="R478" i="2"/>
  <c r="R630" i="2"/>
  <c r="V192" i="2"/>
  <c r="R325" i="2"/>
  <c r="J46" i="2"/>
  <c r="V114" i="2"/>
  <c r="J126" i="2"/>
  <c r="J380" i="2"/>
  <c r="K196" i="2"/>
  <c r="J196" i="2"/>
  <c r="J491" i="2"/>
  <c r="K491" i="2"/>
  <c r="V138" i="2"/>
  <c r="K42" i="2"/>
  <c r="J42" i="2"/>
  <c r="V178" i="2"/>
  <c r="R39" i="2"/>
  <c r="R540" i="2"/>
  <c r="J720" i="2"/>
  <c r="R534" i="2"/>
  <c r="J509" i="2"/>
  <c r="R687" i="2"/>
  <c r="K658" i="2"/>
  <c r="J389" i="2"/>
  <c r="R342" i="2"/>
  <c r="K281" i="2"/>
  <c r="J264" i="2"/>
  <c r="R543" i="2"/>
  <c r="V615" i="2"/>
  <c r="V485" i="2"/>
  <c r="V603" i="2"/>
  <c r="V451" i="2"/>
  <c r="V478" i="2"/>
  <c r="R352" i="2"/>
  <c r="R177" i="2"/>
  <c r="J66" i="2"/>
  <c r="J375" i="2"/>
  <c r="J226" i="2"/>
  <c r="K230" i="2"/>
  <c r="R126" i="2"/>
  <c r="R380" i="2"/>
  <c r="K574" i="2"/>
  <c r="V523" i="2"/>
  <c r="J661" i="2"/>
  <c r="R196" i="2"/>
  <c r="V196" i="2"/>
  <c r="J437" i="2"/>
  <c r="K437" i="2"/>
  <c r="K601" i="2"/>
  <c r="J601" i="2"/>
  <c r="R491" i="2"/>
  <c r="V402" i="2"/>
  <c r="V141" i="2"/>
  <c r="V432" i="2"/>
  <c r="V336" i="2"/>
  <c r="V41" i="2"/>
  <c r="V492" i="2"/>
  <c r="R483" i="2"/>
  <c r="R501" i="2"/>
  <c r="V221" i="2"/>
  <c r="R375" i="2"/>
  <c r="R226" i="2"/>
  <c r="R230" i="2"/>
  <c r="R574" i="2"/>
  <c r="R661" i="2"/>
  <c r="J595" i="2"/>
  <c r="K43" i="2"/>
  <c r="J43" i="2"/>
  <c r="R756" i="2"/>
  <c r="R197" i="2"/>
  <c r="J633" i="2"/>
  <c r="R447" i="2"/>
  <c r="R660" i="2"/>
  <c r="K515" i="2"/>
  <c r="J705" i="2"/>
  <c r="K653" i="2"/>
  <c r="J384" i="2"/>
  <c r="R272" i="2"/>
  <c r="K266" i="2"/>
  <c r="J257" i="2"/>
  <c r="J10" i="2"/>
  <c r="R168" i="2"/>
  <c r="R703" i="2"/>
  <c r="V566" i="2"/>
  <c r="V717" i="2"/>
  <c r="R620" i="2"/>
  <c r="R290" i="2"/>
  <c r="V15" i="2"/>
  <c r="V495" i="2"/>
  <c r="V464" i="2"/>
  <c r="R179" i="2"/>
  <c r="R498" i="2"/>
  <c r="V46" i="2"/>
  <c r="R241" i="2"/>
  <c r="J84" i="2"/>
  <c r="V66" i="2"/>
  <c r="J49" i="2"/>
  <c r="J93" i="2"/>
  <c r="J52" i="2"/>
  <c r="R95" i="2"/>
  <c r="J252" i="2"/>
  <c r="V98" i="2"/>
  <c r="J2" i="2"/>
  <c r="J649" i="2"/>
  <c r="K512" i="2"/>
  <c r="V415" i="2"/>
  <c r="R595" i="2"/>
  <c r="R643" i="2"/>
  <c r="R739" i="2"/>
  <c r="V739" i="2"/>
  <c r="R43" i="2"/>
  <c r="V503" i="2"/>
  <c r="K633" i="2"/>
  <c r="R256" i="2"/>
  <c r="J698" i="2"/>
  <c r="J522" i="2"/>
  <c r="R321" i="2"/>
  <c r="V593" i="2"/>
  <c r="V642" i="2"/>
  <c r="R515" i="2"/>
  <c r="K705" i="2"/>
  <c r="J162" i="2"/>
  <c r="J605" i="2"/>
  <c r="R653" i="2"/>
  <c r="K384" i="2"/>
  <c r="J714" i="2"/>
  <c r="R266" i="2"/>
  <c r="K257" i="2"/>
  <c r="J587" i="2"/>
  <c r="V703" i="2"/>
  <c r="V583" i="2"/>
  <c r="R285" i="2"/>
  <c r="R471" i="2"/>
  <c r="V620" i="2"/>
  <c r="R440" i="2"/>
  <c r="V200" i="2"/>
  <c r="V591" i="2"/>
  <c r="J290" i="2"/>
  <c r="V459" i="2"/>
  <c r="R464" i="2"/>
  <c r="V75" i="2"/>
  <c r="J32" i="2"/>
  <c r="R368" i="2"/>
  <c r="K84" i="2"/>
  <c r="R93" i="2"/>
  <c r="R52" i="2"/>
  <c r="K252" i="2"/>
  <c r="R2" i="2"/>
  <c r="R649" i="2"/>
  <c r="J397" i="2"/>
  <c r="V386" i="2"/>
  <c r="K496" i="2"/>
  <c r="J496" i="2"/>
  <c r="J99" i="2"/>
  <c r="K99" i="2"/>
  <c r="J526" i="2"/>
  <c r="J297" i="2"/>
  <c r="R306" i="2"/>
  <c r="R184" i="2"/>
  <c r="R49" i="2"/>
  <c r="K356" i="2"/>
  <c r="J356" i="2"/>
  <c r="R193" i="2"/>
  <c r="K193" i="2"/>
  <c r="J637" i="2"/>
  <c r="K637" i="2"/>
  <c r="V410" i="2"/>
  <c r="J410" i="2"/>
  <c r="R410" i="2"/>
  <c r="J129" i="2"/>
  <c r="V638" i="2"/>
  <c r="R414" i="2"/>
  <c r="K388" i="2"/>
  <c r="K269" i="2"/>
  <c r="K143" i="2"/>
  <c r="J420" i="2"/>
  <c r="R738" i="2"/>
  <c r="K560" i="2"/>
  <c r="J312" i="2"/>
  <c r="R452" i="2"/>
  <c r="K435" i="2"/>
  <c r="R711" i="2"/>
  <c r="V308" i="2"/>
  <c r="J555" i="2"/>
  <c r="K276" i="2"/>
  <c r="R754" i="2"/>
  <c r="J228" i="2"/>
  <c r="V306" i="2"/>
  <c r="V184" i="2"/>
  <c r="V290" i="2"/>
  <c r="V153" i="2"/>
  <c r="V330" i="2"/>
  <c r="J233" i="2"/>
  <c r="V203" i="2"/>
  <c r="R198" i="2"/>
  <c r="V244" i="2"/>
  <c r="R249" i="2"/>
  <c r="R82" i="2"/>
  <c r="K122" i="2"/>
  <c r="R541" i="2"/>
  <c r="R691" i="2"/>
  <c r="V673" i="2"/>
  <c r="V271" i="2"/>
  <c r="R637" i="2"/>
  <c r="R542" i="2"/>
  <c r="V542" i="2"/>
  <c r="R73" i="2"/>
  <c r="J73" i="2"/>
  <c r="R725" i="2"/>
  <c r="R430" i="2"/>
  <c r="J430" i="2"/>
  <c r="V698" i="2"/>
  <c r="V414" i="2"/>
  <c r="J671" i="2"/>
  <c r="R269" i="2"/>
  <c r="J635" i="2"/>
  <c r="R143" i="2"/>
  <c r="V420" i="2"/>
  <c r="R560" i="2"/>
  <c r="J528" i="2"/>
  <c r="R435" i="2"/>
  <c r="K569" i="2"/>
  <c r="J558" i="2"/>
  <c r="R327" i="2"/>
  <c r="V132" i="2"/>
  <c r="V754" i="2"/>
  <c r="R755" i="2"/>
  <c r="V345" i="2"/>
  <c r="K233" i="2"/>
  <c r="V365" i="2"/>
  <c r="V164" i="2"/>
  <c r="J26" i="2"/>
  <c r="J190" i="2"/>
  <c r="J358" i="2"/>
  <c r="J108" i="2"/>
  <c r="K38" i="2"/>
  <c r="J246" i="2"/>
  <c r="R122" i="2"/>
  <c r="J640" i="2"/>
  <c r="J448" i="2"/>
  <c r="V397" i="2"/>
  <c r="V637" i="2"/>
  <c r="R390" i="2"/>
  <c r="V430" i="2"/>
  <c r="R174" i="2"/>
  <c r="K174" i="2"/>
  <c r="R8" i="2"/>
  <c r="K8" i="2"/>
  <c r="J396" i="2"/>
  <c r="V671" i="2"/>
  <c r="J261" i="2"/>
  <c r="J547" i="2"/>
  <c r="K439" i="2"/>
  <c r="J662" i="2"/>
  <c r="K696" i="2"/>
  <c r="J531" i="2"/>
  <c r="R569" i="2"/>
  <c r="K404" i="2"/>
  <c r="J681" i="2"/>
  <c r="V355" i="2"/>
  <c r="J146" i="2"/>
  <c r="J327" i="2"/>
  <c r="V276" i="2"/>
  <c r="V149" i="2"/>
  <c r="V608" i="2"/>
  <c r="V211" i="2"/>
  <c r="K26" i="2"/>
  <c r="K504" i="2"/>
  <c r="R206" i="2"/>
  <c r="R38" i="2"/>
  <c r="J112" i="2"/>
  <c r="V78" i="2"/>
  <c r="J116" i="2"/>
  <c r="R506" i="2"/>
  <c r="J128" i="2"/>
  <c r="V700" i="2"/>
  <c r="R448" i="2"/>
  <c r="K287" i="2"/>
  <c r="J563" i="2"/>
  <c r="J533" i="2"/>
  <c r="K469" i="2"/>
  <c r="J469" i="2"/>
  <c r="V240" i="2"/>
  <c r="K396" i="2"/>
  <c r="V388" i="2"/>
  <c r="J289" i="2"/>
  <c r="V261" i="2"/>
  <c r="J565" i="2"/>
  <c r="J468" i="2"/>
  <c r="R439" i="2"/>
  <c r="K662" i="2"/>
  <c r="J407" i="2"/>
  <c r="J579" i="2"/>
  <c r="R696" i="2"/>
  <c r="K531" i="2"/>
  <c r="J294" i="2"/>
  <c r="J679" i="2"/>
  <c r="R404" i="2"/>
  <c r="J402" i="2"/>
  <c r="J726" i="2"/>
  <c r="K327" i="2"/>
  <c r="J444" i="2"/>
  <c r="V749" i="2"/>
  <c r="J584" i="2"/>
  <c r="V755" i="2"/>
  <c r="V300" i="2"/>
  <c r="V314" i="2"/>
  <c r="V233" i="2"/>
  <c r="R348" i="2"/>
  <c r="J237" i="2"/>
  <c r="R218" i="2"/>
  <c r="J221" i="2"/>
  <c r="J53" i="2"/>
  <c r="R379" i="2"/>
  <c r="K112" i="2"/>
  <c r="R246" i="2"/>
  <c r="R116" i="2"/>
  <c r="J119" i="2"/>
  <c r="K128" i="2"/>
  <c r="R640" i="2"/>
  <c r="J721" i="2"/>
  <c r="K563" i="2"/>
  <c r="K533" i="2"/>
  <c r="K538" i="2"/>
  <c r="J538" i="2"/>
  <c r="J652" i="2"/>
  <c r="V262" i="2"/>
  <c r="V145" i="2"/>
  <c r="V421" i="2"/>
  <c r="V394" i="2"/>
  <c r="V707" i="2"/>
  <c r="V412" i="2"/>
  <c r="V472" i="2"/>
  <c r="V188" i="2"/>
  <c r="R50" i="2"/>
  <c r="V690" i="2"/>
  <c r="V651" i="2"/>
  <c r="V273" i="2"/>
  <c r="V728" i="2"/>
  <c r="V158" i="2"/>
  <c r="V458" i="2"/>
  <c r="V494" i="2"/>
  <c r="V477" i="2"/>
  <c r="R469" i="2"/>
  <c r="R437" i="2"/>
  <c r="V712" i="2"/>
  <c r="R461" i="2"/>
  <c r="J730" i="2"/>
  <c r="V718" i="2"/>
  <c r="V202" i="2"/>
  <c r="V590" i="2"/>
  <c r="R473" i="2"/>
  <c r="R220" i="2"/>
  <c r="R356" i="2"/>
  <c r="V199" i="2"/>
  <c r="V242" i="2"/>
  <c r="J212" i="2"/>
  <c r="V100" i="2"/>
  <c r="K106" i="2"/>
  <c r="V288" i="2"/>
  <c r="R641" i="2"/>
  <c r="V532" i="2"/>
  <c r="J36" i="2"/>
  <c r="V354" i="2"/>
  <c r="V747" i="2"/>
  <c r="V445" i="2"/>
  <c r="V575" i="2"/>
  <c r="J493" i="2"/>
  <c r="V154" i="2"/>
  <c r="V623" i="2"/>
  <c r="J346" i="2"/>
  <c r="V629" i="2"/>
  <c r="K349" i="2"/>
  <c r="K102" i="2"/>
  <c r="J518" i="2"/>
  <c r="J686" i="2"/>
  <c r="V538" i="2"/>
  <c r="J268" i="2"/>
  <c r="V8" i="2"/>
  <c r="K743" i="2"/>
  <c r="R559" i="2"/>
  <c r="V553" i="2"/>
  <c r="J752" i="2"/>
  <c r="V229" i="2"/>
  <c r="V220" i="2"/>
  <c r="J223" i="2"/>
  <c r="V50" i="2"/>
  <c r="J322" i="2"/>
  <c r="R419" i="2"/>
  <c r="V400" i="2"/>
  <c r="V390" i="2"/>
  <c r="V695" i="2"/>
  <c r="V293" i="2"/>
  <c r="V282" i="2"/>
  <c r="V725" i="2"/>
  <c r="V750" i="2"/>
  <c r="K735" i="2"/>
  <c r="V360" i="2"/>
  <c r="V756" i="2"/>
  <c r="R42" i="2"/>
  <c r="J21" i="2"/>
  <c r="J304" i="2"/>
  <c r="V193" i="2"/>
  <c r="V174" i="2"/>
  <c r="K58" i="2"/>
  <c r="K27" i="2"/>
  <c r="K238" i="2"/>
  <c r="R686" i="2"/>
  <c r="V409" i="2"/>
  <c r="J157" i="2"/>
  <c r="J418" i="2"/>
  <c r="V601" i="2"/>
  <c r="J182" i="2"/>
  <c r="J13" i="2"/>
  <c r="J505" i="2"/>
  <c r="J176" i="2"/>
  <c r="R212" i="2"/>
  <c r="J77" i="2"/>
  <c r="V719" i="2"/>
  <c r="V163" i="2"/>
  <c r="V136" i="2"/>
  <c r="J683" i="2"/>
  <c r="R670" i="2"/>
  <c r="V462" i="2"/>
  <c r="J567" i="2"/>
  <c r="V280" i="2"/>
  <c r="V618" i="2"/>
  <c r="K470" i="2"/>
  <c r="R621" i="2"/>
  <c r="R335" i="2"/>
  <c r="V227" i="2"/>
  <c r="K465" i="2"/>
  <c r="J497" i="2"/>
  <c r="V102" i="2"/>
  <c r="K351" i="2"/>
  <c r="R339" i="2"/>
  <c r="R372" i="2"/>
  <c r="R109" i="2"/>
  <c r="R207" i="2"/>
  <c r="V518" i="2"/>
  <c r="J656" i="2"/>
  <c r="V398" i="2"/>
  <c r="R713" i="2"/>
  <c r="J550" i="2"/>
  <c r="R527" i="2"/>
  <c r="J454" i="2"/>
  <c r="J457" i="2"/>
  <c r="V317" i="2"/>
  <c r="R307" i="2"/>
  <c r="V460" i="2"/>
  <c r="R176" i="2"/>
  <c r="V40" i="2"/>
  <c r="V248" i="2"/>
  <c r="V253" i="2"/>
  <c r="V106" i="2"/>
  <c r="R719" i="2"/>
  <c r="V322" i="2"/>
  <c r="V510" i="2"/>
  <c r="V561" i="2"/>
  <c r="V537" i="2"/>
  <c r="J741" i="2"/>
  <c r="V68" i="2"/>
  <c r="V424" i="2"/>
  <c r="V682" i="2"/>
  <c r="V486" i="2"/>
  <c r="V147" i="2"/>
  <c r="R582" i="2"/>
  <c r="V567" i="2"/>
  <c r="V735" i="2"/>
  <c r="K621" i="2"/>
  <c r="K335" i="2"/>
  <c r="R602" i="2"/>
  <c r="V465" i="2"/>
  <c r="V180" i="2"/>
  <c r="K497" i="2"/>
  <c r="J484" i="2"/>
  <c r="J324" i="2"/>
  <c r="V58" i="2"/>
  <c r="V27" i="2"/>
  <c r="V238" i="2"/>
  <c r="K339" i="2"/>
  <c r="K372" i="2"/>
  <c r="K109" i="2"/>
  <c r="K207" i="2"/>
  <c r="R54" i="2"/>
  <c r="R374" i="2"/>
  <c r="J674" i="2"/>
  <c r="V741" i="2"/>
  <c r="V582" i="2"/>
  <c r="J426" i="2"/>
  <c r="V599" i="2"/>
  <c r="V497" i="2"/>
  <c r="V484" i="2"/>
  <c r="J45" i="2"/>
  <c r="J500" i="2"/>
  <c r="R123" i="2"/>
  <c r="V372" i="2"/>
  <c r="V109" i="2"/>
  <c r="V207" i="2"/>
  <c r="K225" i="2"/>
  <c r="K94" i="2"/>
  <c r="V533" i="2"/>
  <c r="R517" i="2"/>
  <c r="K706" i="2"/>
  <c r="R161" i="2"/>
  <c r="J134" i="2"/>
  <c r="R383" i="2"/>
  <c r="R697" i="2"/>
  <c r="J295" i="2"/>
  <c r="J571" i="2"/>
  <c r="J401" i="2"/>
  <c r="V680" i="2"/>
  <c r="J326" i="2"/>
  <c r="V568" i="2"/>
  <c r="J361" i="2"/>
  <c r="V457" i="2"/>
  <c r="V152" i="2"/>
  <c r="J151" i="2"/>
  <c r="R302" i="2"/>
  <c r="V44" i="2"/>
  <c r="R373" i="2"/>
  <c r="V245" i="2"/>
  <c r="J113" i="2"/>
  <c r="R124" i="2"/>
  <c r="R270" i="2"/>
  <c r="V260" i="2"/>
  <c r="V704" i="2"/>
  <c r="V663" i="2"/>
  <c r="J393" i="2"/>
  <c r="V570" i="2"/>
  <c r="V544" i="2"/>
  <c r="J186" i="2"/>
  <c r="R167" i="2"/>
  <c r="K142" i="2"/>
  <c r="J753" i="2"/>
  <c r="V602" i="2"/>
  <c r="K89" i="2"/>
  <c r="K60" i="2"/>
  <c r="R301" i="2"/>
  <c r="V291" i="2"/>
  <c r="V450" i="2"/>
  <c r="V369" i="2"/>
  <c r="K204" i="2"/>
  <c r="V54" i="2"/>
  <c r="V374" i="2"/>
  <c r="K51" i="2"/>
  <c r="K250" i="2"/>
  <c r="K81" i="2"/>
  <c r="V674" i="2"/>
  <c r="J607" i="2"/>
  <c r="V656" i="2"/>
  <c r="V655" i="2"/>
  <c r="R295" i="2"/>
  <c r="V454" i="2"/>
  <c r="R434" i="2"/>
  <c r="R406" i="2"/>
  <c r="R286" i="2"/>
  <c r="J427" i="2"/>
  <c r="R577" i="2"/>
  <c r="V61" i="2"/>
  <c r="K5" i="2"/>
  <c r="R331" i="2"/>
  <c r="V302" i="2"/>
  <c r="J209" i="2"/>
  <c r="R499" i="2"/>
  <c r="J47" i="2"/>
  <c r="R224" i="2"/>
  <c r="R121" i="2"/>
  <c r="V130" i="2"/>
  <c r="V535" i="2"/>
  <c r="J676" i="2"/>
  <c r="V613" i="2"/>
  <c r="V263" i="2"/>
  <c r="V436" i="2"/>
  <c r="V405" i="2"/>
  <c r="R215" i="2"/>
  <c r="V186" i="2"/>
  <c r="R598" i="2"/>
  <c r="V142" i="2"/>
  <c r="J456" i="2"/>
  <c r="J441" i="2"/>
  <c r="K301" i="2"/>
  <c r="R6" i="2"/>
  <c r="V475" i="2"/>
  <c r="V315" i="2"/>
  <c r="V222" i="2"/>
  <c r="K65" i="2"/>
  <c r="V225" i="2"/>
  <c r="V94" i="2"/>
  <c r="K117" i="2"/>
  <c r="R134" i="2"/>
  <c r="R401" i="2"/>
  <c r="J542" i="2"/>
  <c r="R361" i="2"/>
  <c r="J16" i="2"/>
  <c r="J449" i="2"/>
  <c r="V373" i="2"/>
  <c r="R113" i="2"/>
  <c r="V387" i="2"/>
  <c r="V467" i="2"/>
  <c r="V688" i="2"/>
  <c r="R737" i="2"/>
  <c r="R311" i="2"/>
  <c r="R678" i="2"/>
  <c r="V480" i="2"/>
  <c r="R694" i="2"/>
  <c r="R753" i="2"/>
  <c r="R158" i="2"/>
  <c r="V6" i="2"/>
  <c r="R458" i="2"/>
  <c r="K363" i="2"/>
  <c r="R494" i="2"/>
  <c r="R477" i="2"/>
  <c r="K243" i="2"/>
  <c r="J79" i="2"/>
  <c r="V81" i="2"/>
  <c r="K120" i="2"/>
  <c r="R524" i="2"/>
  <c r="V706" i="2"/>
  <c r="V134" i="2"/>
  <c r="J421" i="2"/>
  <c r="J739" i="2"/>
  <c r="V697" i="2"/>
  <c r="R265" i="2"/>
  <c r="V296" i="2"/>
  <c r="J718" i="2"/>
  <c r="V361" i="2"/>
  <c r="R757" i="2"/>
  <c r="J202" i="2"/>
  <c r="J590" i="2"/>
  <c r="R5" i="2"/>
  <c r="R334" i="2"/>
  <c r="R76" i="2"/>
  <c r="J205" i="2"/>
  <c r="V85" i="2"/>
  <c r="R92" i="2"/>
  <c r="V62" i="2"/>
  <c r="V644" i="2"/>
  <c r="R467" i="2"/>
  <c r="R688" i="2"/>
  <c r="V676" i="2"/>
  <c r="V311" i="2"/>
  <c r="V453" i="2"/>
  <c r="V709" i="2"/>
  <c r="J694" i="2"/>
  <c r="V301" i="2"/>
  <c r="K158" i="2"/>
  <c r="R154" i="2"/>
  <c r="R623" i="2"/>
  <c r="K458" i="2"/>
  <c r="K494" i="2"/>
  <c r="K477" i="2"/>
  <c r="R629" i="2"/>
  <c r="V243" i="2"/>
  <c r="V214" i="2"/>
  <c r="K79" i="2"/>
  <c r="J247" i="2"/>
  <c r="J115" i="2"/>
  <c r="J71" i="2"/>
  <c r="V127" i="2"/>
  <c r="K289" i="2"/>
  <c r="R264" i="2"/>
  <c r="K624" i="2"/>
  <c r="J624" i="2"/>
  <c r="V528" i="2"/>
  <c r="V455" i="2"/>
  <c r="J381" i="2"/>
  <c r="V648" i="2"/>
  <c r="V321" i="2"/>
  <c r="R642" i="2"/>
  <c r="R547" i="2"/>
  <c r="R162" i="2"/>
  <c r="R407" i="2"/>
  <c r="R714" i="2"/>
  <c r="K536" i="2"/>
  <c r="J536" i="2"/>
  <c r="K669" i="2"/>
  <c r="J669" i="2"/>
  <c r="K708" i="2"/>
  <c r="J708" i="2"/>
  <c r="K216" i="2"/>
  <c r="J216" i="2"/>
  <c r="J156" i="2"/>
  <c r="J425" i="2"/>
  <c r="R584" i="2"/>
  <c r="R318" i="2"/>
  <c r="K318" i="2"/>
  <c r="J318" i="2"/>
  <c r="V624" i="2"/>
  <c r="K551" i="2"/>
  <c r="J551" i="2"/>
  <c r="K29" i="2"/>
  <c r="J29" i="2"/>
  <c r="R745" i="2"/>
  <c r="R619" i="2"/>
  <c r="R573" i="2"/>
  <c r="R289" i="2"/>
  <c r="R261" i="2"/>
  <c r="V745" i="2"/>
  <c r="K381" i="2"/>
  <c r="K665" i="2"/>
  <c r="V573" i="2"/>
  <c r="J447" i="2"/>
  <c r="K689" i="2"/>
  <c r="V289" i="2"/>
  <c r="J593" i="2"/>
  <c r="V547" i="2"/>
  <c r="J194" i="2"/>
  <c r="V162" i="2"/>
  <c r="J675" i="2"/>
  <c r="V407" i="2"/>
  <c r="J392" i="2"/>
  <c r="V714" i="2"/>
  <c r="R536" i="2"/>
  <c r="R679" i="2"/>
  <c r="R669" i="2"/>
  <c r="R10" i="2"/>
  <c r="R708" i="2"/>
  <c r="R558" i="2"/>
  <c r="R216" i="2"/>
  <c r="R156" i="2"/>
  <c r="R425" i="2"/>
  <c r="V584" i="2"/>
  <c r="K300" i="2"/>
  <c r="J300" i="2"/>
  <c r="K386" i="2"/>
  <c r="J386" i="2"/>
  <c r="K722" i="2"/>
  <c r="J722" i="2"/>
  <c r="J4" i="2"/>
  <c r="J642" i="2"/>
  <c r="K56" i="2"/>
  <c r="J56" i="2"/>
  <c r="K18" i="2"/>
  <c r="K720" i="2"/>
  <c r="V264" i="2"/>
  <c r="R624" i="2"/>
  <c r="R665" i="2"/>
  <c r="J638" i="2"/>
  <c r="R689" i="2"/>
  <c r="R194" i="2"/>
  <c r="R675" i="2"/>
  <c r="R392" i="2"/>
  <c r="V679" i="2"/>
  <c r="V10" i="2"/>
  <c r="V558" i="2"/>
  <c r="J187" i="2"/>
  <c r="J168" i="2"/>
  <c r="R146" i="2"/>
  <c r="R300" i="2"/>
  <c r="R104" i="2"/>
  <c r="J104" i="2"/>
  <c r="R69" i="2"/>
  <c r="K684" i="2"/>
  <c r="J684" i="2"/>
  <c r="K37" i="2"/>
  <c r="J37" i="2"/>
  <c r="K411" i="2"/>
  <c r="J411" i="2"/>
  <c r="R187" i="2"/>
  <c r="V146" i="2"/>
  <c r="R211" i="2"/>
  <c r="K211" i="2"/>
  <c r="K365" i="2"/>
  <c r="J365" i="2"/>
  <c r="R135" i="2"/>
  <c r="R399" i="2"/>
  <c r="R548" i="2"/>
  <c r="R684" i="2"/>
  <c r="R479" i="2"/>
  <c r="R37" i="2"/>
  <c r="R587" i="2"/>
  <c r="R411" i="2"/>
  <c r="R681" i="2"/>
  <c r="K417" i="2"/>
  <c r="J417" i="2"/>
  <c r="J211" i="2"/>
  <c r="R481" i="2"/>
  <c r="K481" i="2"/>
  <c r="J481" i="2"/>
  <c r="J508" i="2"/>
  <c r="R129" i="2"/>
  <c r="R396" i="2"/>
  <c r="R671" i="2"/>
  <c r="R645" i="2"/>
  <c r="J732" i="2"/>
  <c r="V519" i="2"/>
  <c r="V135" i="2"/>
  <c r="V399" i="2"/>
  <c r="V548" i="2"/>
  <c r="V479" i="2"/>
  <c r="V587" i="2"/>
  <c r="V681" i="2"/>
  <c r="V168" i="2"/>
  <c r="R555" i="2"/>
  <c r="R213" i="2"/>
  <c r="J213" i="2"/>
  <c r="K69" i="2"/>
  <c r="J69" i="2"/>
  <c r="R732" i="2"/>
  <c r="K740" i="2"/>
  <c r="J740" i="2"/>
  <c r="K19" i="2"/>
  <c r="J19" i="2"/>
  <c r="K693" i="2"/>
  <c r="J693" i="2"/>
  <c r="K451" i="2"/>
  <c r="J451" i="2"/>
  <c r="K573" i="2"/>
  <c r="R528" i="2"/>
  <c r="R722" i="2"/>
  <c r="R551" i="2"/>
  <c r="R508" i="2"/>
  <c r="J256" i="2"/>
  <c r="V129" i="2"/>
  <c r="J648" i="2"/>
  <c r="K514" i="2"/>
  <c r="V396" i="2"/>
  <c r="J321" i="2"/>
  <c r="K650" i="2"/>
  <c r="V645" i="2"/>
  <c r="R635" i="2"/>
  <c r="R312" i="2"/>
  <c r="R740" i="2"/>
  <c r="R612" i="2"/>
  <c r="R19" i="2"/>
  <c r="R423" i="2"/>
  <c r="R693" i="2"/>
  <c r="R726" i="2"/>
  <c r="K432" i="2"/>
  <c r="J432" i="2"/>
  <c r="K619" i="2"/>
  <c r="J619" i="2"/>
  <c r="R514" i="2"/>
  <c r="J414" i="2"/>
  <c r="R650" i="2"/>
  <c r="V635" i="2"/>
  <c r="R509" i="2"/>
  <c r="R420" i="2"/>
  <c r="R389" i="2"/>
  <c r="V312" i="2"/>
  <c r="V612" i="2"/>
  <c r="V423" i="2"/>
  <c r="V471" i="2"/>
  <c r="V726" i="2"/>
  <c r="K703" i="2"/>
  <c r="J703" i="2"/>
  <c r="V444" i="2"/>
  <c r="V297" i="2"/>
  <c r="V359" i="2"/>
  <c r="V24" i="2"/>
  <c r="V379" i="2"/>
  <c r="V87" i="2"/>
  <c r="V646" i="2"/>
  <c r="J148" i="2"/>
  <c r="V148" i="2"/>
  <c r="R148" i="2"/>
  <c r="J31" i="2"/>
  <c r="K31" i="2"/>
  <c r="J485" i="2"/>
  <c r="J746" i="2"/>
  <c r="J463" i="2"/>
  <c r="J600" i="2"/>
  <c r="K734" i="2"/>
  <c r="J734" i="2"/>
  <c r="K603" i="2"/>
  <c r="J603" i="2"/>
  <c r="K170" i="2"/>
  <c r="J170" i="2"/>
  <c r="R365" i="2"/>
  <c r="J164" i="2"/>
  <c r="R332" i="2"/>
  <c r="K332" i="2"/>
  <c r="J371" i="2"/>
  <c r="J511" i="2"/>
  <c r="R353" i="2"/>
  <c r="J353" i="2"/>
  <c r="K353" i="2"/>
  <c r="V137" i="2"/>
  <c r="J308" i="2"/>
  <c r="K566" i="2"/>
  <c r="J566" i="2"/>
  <c r="V555" i="2"/>
  <c r="V425" i="2"/>
  <c r="J576" i="2"/>
  <c r="K754" i="2"/>
  <c r="J754" i="2"/>
  <c r="K620" i="2"/>
  <c r="J620" i="2"/>
  <c r="J755" i="2"/>
  <c r="K440" i="2"/>
  <c r="J440" i="2"/>
  <c r="R29" i="2"/>
  <c r="R451" i="2"/>
  <c r="R164" i="2"/>
  <c r="J332" i="2"/>
  <c r="K398" i="2"/>
  <c r="J398" i="2"/>
  <c r="J610" i="2"/>
  <c r="R610" i="2"/>
  <c r="K610" i="2"/>
  <c r="J615" i="2"/>
  <c r="K141" i="2"/>
  <c r="J141" i="2"/>
  <c r="J729" i="2"/>
  <c r="R734" i="2"/>
  <c r="K576" i="2"/>
  <c r="K755" i="2"/>
  <c r="R603" i="2"/>
  <c r="J306" i="2"/>
  <c r="R170" i="2"/>
  <c r="J15" i="2"/>
  <c r="R459" i="2"/>
  <c r="J628" i="2"/>
  <c r="K75" i="2"/>
  <c r="J271" i="2"/>
  <c r="R412" i="2"/>
  <c r="K412" i="2"/>
  <c r="J412" i="2"/>
  <c r="R299" i="2"/>
  <c r="K299" i="2"/>
  <c r="J299" i="2"/>
  <c r="J285" i="2"/>
  <c r="K279" i="2"/>
  <c r="J279" i="2"/>
  <c r="V417" i="2"/>
  <c r="V600" i="2"/>
  <c r="K90" i="2"/>
  <c r="J90" i="2"/>
  <c r="K306" i="2"/>
  <c r="K159" i="2"/>
  <c r="J159" i="2"/>
  <c r="V630" i="2"/>
  <c r="R75" i="2"/>
  <c r="V218" i="2"/>
  <c r="R190" i="2"/>
  <c r="V63" i="2"/>
  <c r="V506" i="2"/>
  <c r="R15" i="2"/>
  <c r="R628" i="2"/>
  <c r="V190" i="2"/>
  <c r="R472" i="2"/>
  <c r="K472" i="2"/>
  <c r="J472" i="2"/>
  <c r="R615" i="2"/>
  <c r="J355" i="2"/>
  <c r="K597" i="2"/>
  <c r="J597" i="2"/>
  <c r="R279" i="2"/>
  <c r="J717" i="2"/>
  <c r="K749" i="2"/>
  <c r="J749" i="2"/>
  <c r="R90" i="2"/>
  <c r="J184" i="2"/>
  <c r="R159" i="2"/>
  <c r="J7" i="2"/>
  <c r="R362" i="2"/>
  <c r="J314" i="2"/>
  <c r="K32" i="2"/>
  <c r="R108" i="2"/>
  <c r="V108" i="2"/>
  <c r="R562" i="2"/>
  <c r="K562" i="2"/>
  <c r="J132" i="2"/>
  <c r="K583" i="2"/>
  <c r="J583" i="2"/>
  <c r="V729" i="2"/>
  <c r="V285" i="2"/>
  <c r="J488" i="2"/>
  <c r="K59" i="2"/>
  <c r="J59" i="2"/>
  <c r="K184" i="2"/>
  <c r="K153" i="2"/>
  <c r="J153" i="2"/>
  <c r="V348" i="2"/>
  <c r="R101" i="2"/>
  <c r="V32" i="2"/>
  <c r="R32" i="2"/>
  <c r="K368" i="2"/>
  <c r="J368" i="2"/>
  <c r="V287" i="2"/>
  <c r="R287" i="2"/>
  <c r="J562" i="2"/>
  <c r="V711" i="2"/>
  <c r="R597" i="2"/>
  <c r="R717" i="2"/>
  <c r="R749" i="2"/>
  <c r="K471" i="2"/>
  <c r="J471" i="2"/>
  <c r="K455" i="2"/>
  <c r="J455" i="2"/>
  <c r="K336" i="2"/>
  <c r="J336" i="2"/>
  <c r="R7" i="2"/>
  <c r="R314" i="2"/>
  <c r="V198" i="2"/>
  <c r="V95" i="2"/>
  <c r="V667" i="2"/>
  <c r="R730" i="2"/>
  <c r="V49" i="2"/>
  <c r="V213" i="2"/>
  <c r="V246" i="2"/>
  <c r="V72" i="2"/>
  <c r="V104" i="2"/>
  <c r="V254" i="2"/>
  <c r="R271" i="2"/>
  <c r="R35" i="2"/>
  <c r="K35" i="2"/>
  <c r="V401" i="2"/>
  <c r="V292" i="2"/>
  <c r="J501" i="2"/>
  <c r="J340" i="2"/>
  <c r="R371" i="2"/>
  <c r="J545" i="2"/>
  <c r="R511" i="2"/>
  <c r="K580" i="2"/>
  <c r="R580" i="2"/>
  <c r="R313" i="2"/>
  <c r="K313" i="2"/>
  <c r="J35" i="2"/>
  <c r="R422" i="2"/>
  <c r="K422" i="2"/>
  <c r="R431" i="2"/>
  <c r="K431" i="2"/>
  <c r="J431" i="2"/>
  <c r="R386" i="2"/>
  <c r="R398" i="2"/>
  <c r="K742" i="2"/>
  <c r="R742" i="2"/>
  <c r="V259" i="2"/>
  <c r="K310" i="2"/>
  <c r="R310" i="2"/>
  <c r="J429" i="2"/>
  <c r="J200" i="2"/>
  <c r="J591" i="2"/>
  <c r="J41" i="2"/>
  <c r="J492" i="2"/>
  <c r="J20" i="2"/>
  <c r="J11" i="2"/>
  <c r="J149" i="2"/>
  <c r="J608" i="2"/>
  <c r="J345" i="2"/>
  <c r="J330" i="2"/>
  <c r="J303" i="2"/>
  <c r="J464" i="2"/>
  <c r="J179" i="2"/>
  <c r="J498" i="2"/>
  <c r="J483" i="2"/>
  <c r="J325" i="2"/>
  <c r="J352" i="2"/>
  <c r="R340" i="2"/>
  <c r="J177" i="2"/>
  <c r="V371" i="2"/>
  <c r="J244" i="2"/>
  <c r="J78" i="2"/>
  <c r="J114" i="2"/>
  <c r="J98" i="2"/>
  <c r="J632" i="2"/>
  <c r="J700" i="2"/>
  <c r="J262" i="2"/>
  <c r="R563" i="2"/>
  <c r="R545" i="2"/>
  <c r="J706" i="2"/>
  <c r="K391" i="2"/>
  <c r="K697" i="2"/>
  <c r="J527" i="2"/>
  <c r="J742" i="2"/>
  <c r="V614" i="2"/>
  <c r="R614" i="2"/>
  <c r="J310" i="2"/>
  <c r="R66" i="2"/>
  <c r="R523" i="2"/>
  <c r="J691" i="2"/>
  <c r="R421" i="2"/>
  <c r="R502" i="2"/>
  <c r="J502" i="2"/>
  <c r="K107" i="2"/>
  <c r="J107" i="2"/>
  <c r="R244" i="2"/>
  <c r="R78" i="2"/>
  <c r="R114" i="2"/>
  <c r="R98" i="2"/>
  <c r="R632" i="2"/>
  <c r="R700" i="2"/>
  <c r="R262" i="2"/>
  <c r="R217" i="2"/>
  <c r="K217" i="2"/>
  <c r="R617" i="2"/>
  <c r="K617" i="2"/>
  <c r="R604" i="2"/>
  <c r="K604" i="2"/>
  <c r="J334" i="2"/>
  <c r="K334" i="2"/>
  <c r="J76" i="2"/>
  <c r="K76" i="2"/>
  <c r="R724" i="2"/>
  <c r="K724" i="2"/>
  <c r="R748" i="2"/>
  <c r="K748" i="2"/>
  <c r="J748" i="2"/>
  <c r="R188" i="2"/>
  <c r="K188" i="2"/>
  <c r="J188" i="2"/>
  <c r="J459" i="2"/>
  <c r="J362" i="2"/>
  <c r="J495" i="2"/>
  <c r="J478" i="2"/>
  <c r="J630" i="2"/>
  <c r="J192" i="2"/>
  <c r="J173" i="2"/>
  <c r="J348" i="2"/>
  <c r="J101" i="2"/>
  <c r="J218" i="2"/>
  <c r="V352" i="2"/>
  <c r="J206" i="2"/>
  <c r="J198" i="2"/>
  <c r="J379" i="2"/>
  <c r="J63" i="2"/>
  <c r="J95" i="2"/>
  <c r="J87" i="2"/>
  <c r="J506" i="2"/>
  <c r="J667" i="2"/>
  <c r="J415" i="2"/>
  <c r="R673" i="2"/>
  <c r="J646" i="2"/>
  <c r="J409" i="2"/>
  <c r="J724" i="2"/>
  <c r="R701" i="2"/>
  <c r="K701" i="2"/>
  <c r="V334" i="2"/>
  <c r="J24" i="2"/>
  <c r="R518" i="2"/>
  <c r="J145" i="2"/>
  <c r="J8" i="2"/>
  <c r="K476" i="2"/>
  <c r="R476" i="2"/>
  <c r="V166" i="2"/>
  <c r="R169" i="2"/>
  <c r="K169" i="2"/>
  <c r="V730" i="2"/>
  <c r="K347" i="2"/>
  <c r="J347" i="2"/>
  <c r="K103" i="2"/>
  <c r="J103" i="2"/>
  <c r="R103" i="2"/>
  <c r="V36" i="2"/>
  <c r="R36" i="2"/>
  <c r="K208" i="2"/>
  <c r="J208" i="2"/>
  <c r="V391" i="2"/>
  <c r="V527" i="2"/>
  <c r="R668" i="2"/>
  <c r="K668" i="2"/>
  <c r="J406" i="2"/>
  <c r="R140" i="2"/>
  <c r="K140" i="2"/>
  <c r="V461" i="2"/>
  <c r="R751" i="2"/>
  <c r="K751" i="2"/>
  <c r="J490" i="2"/>
  <c r="R622" i="2"/>
  <c r="K622" i="2"/>
  <c r="J757" i="2"/>
  <c r="R91" i="2"/>
  <c r="K91" i="2"/>
  <c r="J307" i="2"/>
  <c r="K625" i="2"/>
  <c r="R625" i="2"/>
  <c r="J625" i="2"/>
  <c r="V344" i="2"/>
  <c r="R347" i="2"/>
  <c r="J394" i="2"/>
  <c r="J685" i="2"/>
  <c r="J668" i="2"/>
  <c r="J559" i="2"/>
  <c r="R553" i="2"/>
  <c r="K553" i="2"/>
  <c r="J140" i="2"/>
  <c r="R581" i="2"/>
  <c r="K581" i="2"/>
  <c r="J296" i="2"/>
  <c r="J751" i="2"/>
  <c r="J622" i="2"/>
  <c r="J91" i="2"/>
  <c r="R31" i="2"/>
  <c r="V22" i="2"/>
  <c r="V473" i="2"/>
  <c r="K449" i="2"/>
  <c r="J626" i="2"/>
  <c r="K626" i="2"/>
  <c r="K302" i="2"/>
  <c r="K181" i="2"/>
  <c r="J181" i="2"/>
  <c r="R666" i="2"/>
  <c r="J666" i="2"/>
  <c r="K666" i="2"/>
  <c r="K578" i="2"/>
  <c r="R544" i="2"/>
  <c r="K544" i="2"/>
  <c r="J544" i="2"/>
  <c r="R17" i="2"/>
  <c r="K17" i="2"/>
  <c r="J152" i="2"/>
  <c r="K152" i="2"/>
  <c r="K236" i="2"/>
  <c r="J236" i="2"/>
  <c r="K55" i="2"/>
  <c r="J55" i="2"/>
  <c r="R513" i="2"/>
  <c r="K513" i="2"/>
  <c r="J513" i="2"/>
  <c r="R702" i="2"/>
  <c r="K702" i="2"/>
  <c r="J702" i="2"/>
  <c r="R394" i="2"/>
  <c r="V313" i="2"/>
  <c r="R685" i="2"/>
  <c r="K265" i="2"/>
  <c r="J17" i="2"/>
  <c r="J727" i="2"/>
  <c r="R185" i="2"/>
  <c r="K185" i="2"/>
  <c r="K133" i="2"/>
  <c r="R296" i="2"/>
  <c r="V554" i="2"/>
  <c r="V490" i="2"/>
  <c r="V757" i="2"/>
  <c r="V307" i="2"/>
  <c r="R172" i="2"/>
  <c r="R626" i="2"/>
  <c r="V466" i="2"/>
  <c r="R44" i="2"/>
  <c r="K44" i="2"/>
  <c r="J44" i="2"/>
  <c r="R651" i="2"/>
  <c r="K651" i="2"/>
  <c r="J651" i="2"/>
  <c r="V393" i="2"/>
  <c r="R393" i="2"/>
  <c r="R707" i="2"/>
  <c r="K707" i="2"/>
  <c r="K727" i="2"/>
  <c r="R278" i="2"/>
  <c r="K278" i="2"/>
  <c r="R736" i="2"/>
  <c r="K736" i="2"/>
  <c r="R337" i="2"/>
  <c r="K337" i="2"/>
  <c r="R61" i="2"/>
  <c r="K61" i="2"/>
  <c r="R152" i="2"/>
  <c r="J316" i="2"/>
  <c r="K316" i="2"/>
  <c r="J235" i="2"/>
  <c r="R235" i="2"/>
  <c r="K235" i="2"/>
  <c r="R453" i="2"/>
  <c r="K453" i="2"/>
  <c r="J453" i="2"/>
  <c r="J655" i="2"/>
  <c r="J713" i="2"/>
  <c r="J530" i="2"/>
  <c r="J677" i="2"/>
  <c r="R70" i="2"/>
  <c r="K70" i="2"/>
  <c r="J707" i="2"/>
  <c r="J712" i="2"/>
  <c r="R596" i="2"/>
  <c r="K596" i="2"/>
  <c r="V443" i="2"/>
  <c r="J278" i="2"/>
  <c r="J736" i="2"/>
  <c r="J337" i="2"/>
  <c r="J61" i="2"/>
  <c r="K160" i="2"/>
  <c r="J160" i="2"/>
  <c r="R460" i="2"/>
  <c r="K364" i="2"/>
  <c r="J364" i="2"/>
  <c r="R316" i="2"/>
  <c r="K338" i="2"/>
  <c r="J338" i="2"/>
  <c r="V731" i="2"/>
  <c r="J731" i="2"/>
  <c r="R731" i="2"/>
  <c r="V550" i="2"/>
  <c r="R538" i="2"/>
  <c r="J70" i="2"/>
  <c r="R692" i="2"/>
  <c r="K692" i="2"/>
  <c r="J596" i="2"/>
  <c r="R568" i="2"/>
  <c r="K568" i="2"/>
  <c r="J286" i="2"/>
  <c r="R160" i="2"/>
  <c r="R364" i="2"/>
  <c r="V316" i="2"/>
  <c r="V499" i="2"/>
  <c r="R370" i="2"/>
  <c r="K370" i="2"/>
  <c r="J370" i="2"/>
  <c r="V539" i="2"/>
  <c r="R539" i="2"/>
  <c r="R552" i="2"/>
  <c r="K552" i="2"/>
  <c r="J552" i="2"/>
  <c r="R55" i="2"/>
  <c r="J40" i="2"/>
  <c r="R40" i="2"/>
  <c r="J62" i="2"/>
  <c r="R62" i="2"/>
  <c r="J253" i="2"/>
  <c r="R253" i="2"/>
  <c r="R403" i="2"/>
  <c r="K403" i="2"/>
  <c r="J403" i="2"/>
  <c r="R599" i="2"/>
  <c r="J599" i="2"/>
  <c r="J105" i="2"/>
  <c r="K105" i="2"/>
  <c r="K631" i="2"/>
  <c r="J631" i="2"/>
  <c r="R56" i="2"/>
  <c r="R236" i="2"/>
  <c r="R338" i="2"/>
  <c r="R107" i="2"/>
  <c r="J85" i="2"/>
  <c r="R85" i="2"/>
  <c r="V716" i="2"/>
  <c r="R716" i="2"/>
  <c r="V491" i="2"/>
  <c r="V610" i="2"/>
  <c r="R631" i="2"/>
  <c r="K175" i="2"/>
  <c r="J175" i="2"/>
  <c r="J166" i="2"/>
  <c r="V67" i="2"/>
  <c r="K376" i="2"/>
  <c r="J376" i="2"/>
  <c r="J377" i="2"/>
  <c r="R377" i="2"/>
  <c r="J232" i="2"/>
  <c r="R232" i="2"/>
  <c r="J88" i="2"/>
  <c r="R88" i="2"/>
  <c r="V3" i="2"/>
  <c r="R3" i="2"/>
  <c r="J539" i="2"/>
  <c r="R395" i="2"/>
  <c r="K395" i="2"/>
  <c r="J395" i="2"/>
  <c r="J172" i="2"/>
  <c r="J460" i="2"/>
  <c r="K166" i="2"/>
  <c r="V323" i="2"/>
  <c r="V502" i="2"/>
  <c r="V205" i="2"/>
  <c r="V356" i="2"/>
  <c r="R376" i="2"/>
  <c r="V212" i="2"/>
  <c r="V113" i="2"/>
  <c r="K539" i="2"/>
  <c r="K28" i="2"/>
  <c r="J28" i="2"/>
  <c r="K350" i="2"/>
  <c r="J350" i="2"/>
  <c r="K373" i="2"/>
  <c r="J373" i="2"/>
  <c r="R208" i="2"/>
  <c r="J199" i="2"/>
  <c r="R199" i="2"/>
  <c r="R446" i="2"/>
  <c r="K446" i="2"/>
  <c r="J446" i="2"/>
  <c r="R516" i="2"/>
  <c r="K516" i="2"/>
  <c r="J516" i="2"/>
  <c r="V181" i="2"/>
  <c r="J110" i="2"/>
  <c r="R110" i="2"/>
  <c r="J97" i="2"/>
  <c r="R97" i="2"/>
  <c r="R507" i="2"/>
  <c r="K507" i="2"/>
  <c r="R663" i="2"/>
  <c r="K663" i="2"/>
  <c r="J663" i="2"/>
  <c r="R445" i="2"/>
  <c r="K445" i="2"/>
  <c r="J445" i="2"/>
  <c r="J292" i="2"/>
  <c r="J22" i="2"/>
  <c r="J473" i="2"/>
  <c r="J344" i="2"/>
  <c r="J466" i="2"/>
  <c r="K191" i="2"/>
  <c r="J191" i="2"/>
  <c r="J367" i="2"/>
  <c r="R25" i="2"/>
  <c r="R505" i="2"/>
  <c r="R239" i="2"/>
  <c r="V47" i="2"/>
  <c r="V77" i="2"/>
  <c r="V73" i="2"/>
  <c r="J507" i="2"/>
  <c r="J659" i="2"/>
  <c r="R561" i="2"/>
  <c r="K561" i="2"/>
  <c r="J561" i="2"/>
  <c r="R462" i="2"/>
  <c r="K462" i="2"/>
  <c r="J462" i="2"/>
  <c r="V13" i="2"/>
  <c r="V331" i="2"/>
  <c r="V482" i="2"/>
  <c r="J242" i="2"/>
  <c r="V110" i="2"/>
  <c r="J245" i="2"/>
  <c r="V97" i="2"/>
  <c r="J100" i="2"/>
  <c r="J688" i="2"/>
  <c r="R282" i="2"/>
  <c r="K282" i="2"/>
  <c r="J282" i="2"/>
  <c r="R616" i="2"/>
  <c r="K616" i="2"/>
  <c r="J616" i="2"/>
  <c r="R328" i="2"/>
  <c r="K328" i="2"/>
  <c r="J328" i="2"/>
  <c r="J618" i="2"/>
  <c r="R618" i="2"/>
  <c r="K618" i="2"/>
  <c r="V329" i="2"/>
  <c r="R329" i="2"/>
  <c r="J329" i="2"/>
  <c r="V304" i="2"/>
  <c r="R304" i="2"/>
  <c r="J180" i="2"/>
  <c r="K180" i="2"/>
  <c r="R644" i="2"/>
  <c r="K644" i="2"/>
  <c r="J644" i="2"/>
  <c r="R704" i="2"/>
  <c r="K704" i="2"/>
  <c r="J704" i="2"/>
  <c r="R657" i="2"/>
  <c r="K657" i="2"/>
  <c r="J657" i="2"/>
  <c r="R695" i="2"/>
  <c r="K695" i="2"/>
  <c r="J695" i="2"/>
  <c r="R273" i="2"/>
  <c r="K273" i="2"/>
  <c r="J273" i="2"/>
  <c r="R436" i="2"/>
  <c r="K436" i="2"/>
  <c r="J436" i="2"/>
  <c r="J224" i="2"/>
  <c r="J92" i="2"/>
  <c r="J50" i="2"/>
  <c r="J248" i="2"/>
  <c r="J80" i="2"/>
  <c r="J118" i="2"/>
  <c r="J121" i="2"/>
  <c r="R125" i="2"/>
  <c r="R659" i="2"/>
  <c r="J594" i="2"/>
  <c r="R525" i="2"/>
  <c r="J195" i="2"/>
  <c r="R676" i="2"/>
  <c r="J606" i="2"/>
  <c r="R578" i="2"/>
  <c r="J343" i="2"/>
  <c r="R741" i="2"/>
  <c r="J68" i="2"/>
  <c r="R18" i="2"/>
  <c r="J723" i="2"/>
  <c r="J215" i="2"/>
  <c r="R486" i="2"/>
  <c r="K486" i="2"/>
  <c r="J486" i="2"/>
  <c r="J582" i="2"/>
  <c r="R728" i="2"/>
  <c r="K728" i="2"/>
  <c r="J728" i="2"/>
  <c r="K189" i="2"/>
  <c r="J647" i="2"/>
  <c r="R572" i="2"/>
  <c r="J572" i="2"/>
  <c r="K215" i="2"/>
  <c r="K582" i="2"/>
  <c r="K416" i="2"/>
  <c r="J416" i="2"/>
  <c r="R416" i="2"/>
  <c r="K357" i="2"/>
  <c r="J222" i="2"/>
  <c r="K222" i="2"/>
  <c r="K647" i="2"/>
  <c r="R690" i="2"/>
  <c r="K690" i="2"/>
  <c r="J690" i="2"/>
  <c r="R564" i="2"/>
  <c r="K564" i="2"/>
  <c r="J564" i="2"/>
  <c r="R144" i="2"/>
  <c r="K144" i="2"/>
  <c r="J144" i="2"/>
  <c r="R654" i="2"/>
  <c r="K654" i="2"/>
  <c r="J654" i="2"/>
  <c r="R532" i="2"/>
  <c r="K532" i="2"/>
  <c r="J532" i="2"/>
  <c r="R267" i="2"/>
  <c r="K267" i="2"/>
  <c r="J267" i="2"/>
  <c r="R570" i="2"/>
  <c r="K570" i="2"/>
  <c r="J570" i="2"/>
  <c r="R155" i="2"/>
  <c r="K155" i="2"/>
  <c r="J155" i="2"/>
  <c r="K556" i="2"/>
  <c r="R556" i="2"/>
  <c r="J556" i="2"/>
  <c r="J48" i="2"/>
  <c r="K48" i="2"/>
  <c r="J124" i="2"/>
  <c r="J382" i="2"/>
  <c r="R130" i="2"/>
  <c r="J130" i="2"/>
  <c r="J719" i="2"/>
  <c r="R594" i="2"/>
  <c r="J641" i="2"/>
  <c r="R195" i="2"/>
  <c r="J467" i="2"/>
  <c r="R606" i="2"/>
  <c r="J737" i="2"/>
  <c r="R343" i="2"/>
  <c r="J537" i="2"/>
  <c r="R68" i="2"/>
  <c r="J670" i="2"/>
  <c r="R723" i="2"/>
  <c r="J709" i="2"/>
  <c r="K186" i="2"/>
  <c r="K567" i="2"/>
  <c r="V42" i="2"/>
  <c r="K609" i="2"/>
  <c r="J609" i="2"/>
  <c r="R405" i="2"/>
  <c r="K405" i="2"/>
  <c r="J405" i="2"/>
  <c r="J167" i="2"/>
  <c r="R147" i="2"/>
  <c r="K147" i="2"/>
  <c r="J147" i="2"/>
  <c r="J433" i="2"/>
  <c r="J150" i="2"/>
  <c r="R288" i="2"/>
  <c r="K288" i="2"/>
  <c r="J288" i="2"/>
  <c r="R535" i="2"/>
  <c r="K535" i="2"/>
  <c r="J535" i="2"/>
  <c r="R438" i="2"/>
  <c r="K438" i="2"/>
  <c r="J438" i="2"/>
  <c r="R385" i="2"/>
  <c r="K385" i="2"/>
  <c r="J385" i="2"/>
  <c r="R293" i="2"/>
  <c r="K293" i="2"/>
  <c r="J293" i="2"/>
  <c r="R258" i="2"/>
  <c r="K258" i="2"/>
  <c r="J258" i="2"/>
  <c r="V753" i="2"/>
  <c r="V12" i="2"/>
  <c r="R12" i="2"/>
  <c r="J12" i="2"/>
  <c r="V150" i="2"/>
  <c r="R150" i="2"/>
  <c r="V433" i="2"/>
  <c r="R456" i="2"/>
  <c r="R201" i="2"/>
  <c r="R493" i="2"/>
  <c r="J284" i="2"/>
  <c r="R426" i="2"/>
  <c r="V609" i="2"/>
  <c r="R609" i="2"/>
  <c r="K484" i="2"/>
  <c r="K214" i="2"/>
  <c r="V456" i="2"/>
  <c r="V201" i="2"/>
  <c r="V493" i="2"/>
  <c r="J634" i="2"/>
  <c r="J255" i="2"/>
  <c r="J699" i="2"/>
  <c r="J639" i="2"/>
  <c r="J521" i="2"/>
  <c r="J413" i="2"/>
  <c r="J387" i="2"/>
  <c r="J672" i="2"/>
  <c r="J270" i="2"/>
  <c r="J260" i="2"/>
  <c r="J636" i="2"/>
  <c r="J546" i="2"/>
  <c r="J520" i="2"/>
  <c r="J510" i="2"/>
  <c r="J163" i="2"/>
  <c r="J136" i="2"/>
  <c r="J419" i="2"/>
  <c r="J408" i="2"/>
  <c r="J400" i="2"/>
  <c r="J390" i="2"/>
  <c r="J715" i="2"/>
  <c r="J549" i="2"/>
  <c r="J311" i="2"/>
  <c r="J529" i="2"/>
  <c r="J678" i="2"/>
  <c r="J480" i="2"/>
  <c r="J613" i="2"/>
  <c r="J263" i="2"/>
  <c r="J9" i="2"/>
  <c r="J588" i="2"/>
  <c r="J424" i="2"/>
  <c r="J744" i="2"/>
  <c r="J557" i="2"/>
  <c r="J682" i="2"/>
  <c r="J725" i="2"/>
  <c r="J354" i="2"/>
  <c r="J710" i="2"/>
  <c r="J747" i="2"/>
  <c r="J138" i="2"/>
  <c r="J131" i="2"/>
  <c r="J309" i="2"/>
  <c r="J298" i="2"/>
  <c r="K45" i="2"/>
  <c r="K247" i="2"/>
  <c r="J280" i="2"/>
  <c r="K275" i="2"/>
  <c r="J275" i="2"/>
  <c r="J716" i="2"/>
  <c r="R750" i="2"/>
  <c r="J750" i="2"/>
  <c r="R585" i="2"/>
  <c r="R441" i="2"/>
  <c r="R592" i="2"/>
  <c r="V21" i="2"/>
  <c r="R21" i="2"/>
  <c r="V346" i="2"/>
  <c r="R346" i="2"/>
  <c r="K500" i="2"/>
  <c r="K115" i="2"/>
  <c r="R465" i="2"/>
  <c r="R180" i="2"/>
  <c r="R497" i="2"/>
  <c r="R484" i="2"/>
  <c r="R324" i="2"/>
  <c r="R45" i="2"/>
  <c r="R500" i="2"/>
  <c r="R369" i="2"/>
  <c r="R204" i="2"/>
  <c r="R189" i="2"/>
  <c r="R357" i="2"/>
  <c r="R222" i="2"/>
  <c r="R65" i="2"/>
  <c r="R48" i="2"/>
  <c r="R243" i="2"/>
  <c r="R214" i="2"/>
  <c r="R79" i="2"/>
  <c r="R247" i="2"/>
  <c r="R115" i="2"/>
  <c r="R71" i="2"/>
  <c r="R99" i="2"/>
  <c r="R105" i="2"/>
  <c r="J735" i="2"/>
  <c r="J470" i="2"/>
  <c r="J621" i="2"/>
  <c r="J335" i="2"/>
  <c r="J602" i="2"/>
  <c r="J89" i="2"/>
  <c r="J60" i="2"/>
  <c r="J301" i="2"/>
  <c r="J171" i="2"/>
  <c r="J158" i="2"/>
  <c r="J154" i="2"/>
  <c r="J623" i="2"/>
  <c r="J458" i="2"/>
  <c r="J363" i="2"/>
  <c r="J494" i="2"/>
  <c r="J477" i="2"/>
  <c r="J629" i="2"/>
  <c r="J193" i="2"/>
  <c r="J174" i="2"/>
  <c r="J349" i="2"/>
  <c r="J102" i="2"/>
  <c r="J58" i="2"/>
  <c r="J27" i="2"/>
  <c r="J238" i="2"/>
  <c r="J351" i="2"/>
  <c r="J339" i="2"/>
  <c r="J372" i="2"/>
  <c r="J109" i="2"/>
  <c r="J207" i="2"/>
  <c r="J54" i="2"/>
  <c r="J374" i="2"/>
  <c r="J225" i="2"/>
  <c r="J94" i="2"/>
  <c r="J51" i="2"/>
  <c r="J250" i="2"/>
  <c r="J81" i="2"/>
  <c r="J117" i="2"/>
  <c r="J120" i="2"/>
  <c r="J127" i="2"/>
  <c r="K127" i="2"/>
  <c r="J489" i="2"/>
  <c r="J575" i="2"/>
  <c r="J360" i="2"/>
  <c r="J756" i="2"/>
  <c r="J227" i="2"/>
  <c r="J319" i="2"/>
  <c r="J305" i="2"/>
  <c r="J183" i="2"/>
  <c r="J291" i="2"/>
  <c r="J30" i="2"/>
  <c r="J14" i="2"/>
  <c r="J6" i="2"/>
  <c r="J475" i="2"/>
  <c r="J450" i="2"/>
  <c r="J627" i="2"/>
  <c r="J315" i="2"/>
  <c r="J234" i="2"/>
  <c r="J210" i="2"/>
  <c r="J366" i="2"/>
  <c r="J165" i="2"/>
  <c r="J333" i="2"/>
  <c r="J74" i="2"/>
  <c r="J33" i="2"/>
  <c r="J23" i="2"/>
  <c r="J219" i="2"/>
  <c r="J503" i="2"/>
  <c r="J178" i="2"/>
  <c r="J240" i="2"/>
  <c r="J83" i="2"/>
  <c r="J197" i="2"/>
  <c r="J39" i="2"/>
  <c r="J378" i="2"/>
  <c r="J111" i="2"/>
  <c r="J64" i="2"/>
  <c r="J231" i="2"/>
  <c r="J96" i="2"/>
  <c r="J251" i="2"/>
  <c r="J86" i="2"/>
  <c r="J123" i="2"/>
  <c r="AL757" i="1"/>
  <c r="AL733" i="1"/>
  <c r="AL685" i="1"/>
  <c r="AL661" i="1"/>
  <c r="AL637" i="1"/>
  <c r="AL625" i="1"/>
  <c r="AL613" i="1"/>
  <c r="AL601" i="1"/>
  <c r="AL589" i="1"/>
  <c r="AL553" i="1"/>
  <c r="AL529" i="1"/>
  <c r="AL517" i="1"/>
  <c r="AL505" i="1"/>
  <c r="AL493" i="1"/>
  <c r="AL481" i="1"/>
  <c r="AL469" i="1"/>
  <c r="AL457" i="1"/>
  <c r="AL445" i="1"/>
  <c r="AL409" i="1"/>
  <c r="AL397" i="1"/>
  <c r="AL385" i="1"/>
  <c r="AL373" i="1"/>
  <c r="AL361" i="1"/>
  <c r="AL349" i="1"/>
  <c r="AL337" i="1"/>
  <c r="AL325" i="1"/>
  <c r="AL313" i="1"/>
  <c r="AL301" i="1"/>
  <c r="AL265" i="1"/>
  <c r="AL253" i="1"/>
  <c r="AL241" i="1"/>
  <c r="AL229" i="1"/>
  <c r="AL217" i="1"/>
  <c r="AL205" i="1"/>
  <c r="AL193" i="1"/>
  <c r="AL181" i="1"/>
  <c r="AL169" i="1"/>
  <c r="AL157" i="1"/>
  <c r="AL121" i="1"/>
  <c r="AL109" i="1"/>
  <c r="AL97" i="1"/>
  <c r="AL85" i="1"/>
  <c r="AL73" i="1"/>
  <c r="AL61" i="1"/>
  <c r="AL49" i="1"/>
  <c r="AL37" i="1"/>
  <c r="AL25" i="1"/>
  <c r="AL13" i="1"/>
  <c r="AL745" i="1"/>
  <c r="AL697" i="1"/>
  <c r="AL673" i="1"/>
  <c r="AL649" i="1"/>
  <c r="AL541" i="1"/>
  <c r="AL755" i="1"/>
  <c r="AL743" i="1"/>
  <c r="AL731" i="1"/>
  <c r="AL719" i="1"/>
  <c r="AL707" i="1"/>
  <c r="AL695" i="1"/>
  <c r="AL683" i="1"/>
  <c r="AL671" i="1"/>
  <c r="AL659" i="1"/>
  <c r="AL647" i="1"/>
  <c r="AL635" i="1"/>
  <c r="AL623" i="1"/>
  <c r="AL611" i="1"/>
  <c r="AL599" i="1"/>
  <c r="AL587" i="1"/>
  <c r="AL575" i="1"/>
  <c r="AL563" i="1"/>
  <c r="AL551" i="1"/>
  <c r="AL539" i="1"/>
  <c r="AL527" i="1"/>
  <c r="AL515" i="1"/>
  <c r="AL503" i="1"/>
  <c r="AL491" i="1"/>
  <c r="AL479" i="1"/>
  <c r="AL467" i="1"/>
  <c r="AL455" i="1"/>
  <c r="AL443" i="1"/>
  <c r="AL431" i="1"/>
  <c r="AL419" i="1"/>
  <c r="AL407" i="1"/>
  <c r="AL395" i="1"/>
  <c r="AL383" i="1"/>
  <c r="AL371" i="1"/>
  <c r="AL359" i="1"/>
  <c r="AL347" i="1"/>
  <c r="AL335" i="1"/>
  <c r="AL323" i="1"/>
  <c r="AL311" i="1"/>
  <c r="AL299" i="1"/>
  <c r="AL287" i="1"/>
  <c r="AL275" i="1"/>
  <c r="AL263" i="1"/>
  <c r="AL251" i="1"/>
  <c r="AL239" i="1"/>
  <c r="AL227" i="1"/>
  <c r="AL215" i="1"/>
  <c r="AL203" i="1"/>
  <c r="AL191" i="1"/>
  <c r="AL179" i="1"/>
  <c r="AL167" i="1"/>
  <c r="AL155" i="1"/>
  <c r="AL143" i="1"/>
  <c r="AL131" i="1"/>
  <c r="AL119" i="1"/>
  <c r="AL107" i="1"/>
  <c r="AL95" i="1"/>
  <c r="AL83" i="1"/>
  <c r="AL71" i="1"/>
  <c r="AL59" i="1"/>
  <c r="AL47" i="1"/>
  <c r="AL35" i="1"/>
  <c r="AL23" i="1"/>
  <c r="AL11" i="1"/>
  <c r="AL754" i="1"/>
  <c r="AL742" i="1"/>
  <c r="AL730" i="1"/>
  <c r="AL718" i="1"/>
  <c r="AL706" i="1"/>
  <c r="AL694" i="1"/>
  <c r="AL682" i="1"/>
  <c r="AL670" i="1"/>
  <c r="AL658" i="1"/>
  <c r="AL646" i="1"/>
  <c r="AL634" i="1"/>
  <c r="AL622" i="1"/>
  <c r="AL610" i="1"/>
  <c r="AL598" i="1"/>
  <c r="AL586" i="1"/>
  <c r="AL574" i="1"/>
  <c r="AL562" i="1"/>
  <c r="AL550" i="1"/>
  <c r="AL538" i="1"/>
  <c r="AL526" i="1"/>
  <c r="AL514" i="1"/>
  <c r="AL502" i="1"/>
  <c r="AL490" i="1"/>
  <c r="AL478" i="1"/>
  <c r="AL466" i="1"/>
  <c r="AL454" i="1"/>
  <c r="AL442" i="1"/>
  <c r="AL430" i="1"/>
  <c r="AL418" i="1"/>
  <c r="AL406" i="1"/>
  <c r="AL394" i="1"/>
  <c r="AL382" i="1"/>
  <c r="AL370" i="1"/>
  <c r="AL358" i="1"/>
  <c r="AL346" i="1"/>
  <c r="AL334" i="1"/>
  <c r="AL322" i="1"/>
  <c r="AL310" i="1"/>
  <c r="AL298" i="1"/>
  <c r="AL286" i="1"/>
  <c r="AL274" i="1"/>
  <c r="AL262" i="1"/>
  <c r="AL250" i="1"/>
  <c r="AL238" i="1"/>
  <c r="AL226" i="1"/>
  <c r="AL214" i="1"/>
  <c r="AL202" i="1"/>
  <c r="AL190" i="1"/>
  <c r="AL178" i="1"/>
  <c r="AL166" i="1"/>
  <c r="AL154" i="1"/>
  <c r="AL142" i="1"/>
  <c r="AL130" i="1"/>
  <c r="AL118" i="1"/>
  <c r="AL106" i="1"/>
  <c r="AL94" i="1"/>
  <c r="AL82" i="1"/>
  <c r="AL70" i="1"/>
  <c r="AL58" i="1"/>
  <c r="AL46" i="1"/>
  <c r="AL34" i="1"/>
  <c r="AL22" i="1"/>
  <c r="AL10" i="1"/>
  <c r="AL753" i="1"/>
  <c r="AL741" i="1"/>
  <c r="AL729" i="1"/>
  <c r="AL717" i="1"/>
  <c r="AL705" i="1"/>
  <c r="AL693" i="1"/>
  <c r="AL681" i="1"/>
  <c r="AL669" i="1"/>
  <c r="AL657" i="1"/>
  <c r="AL645" i="1"/>
  <c r="AL633" i="1"/>
  <c r="AL621" i="1"/>
  <c r="AL609" i="1"/>
  <c r="AL597" i="1"/>
  <c r="AL585" i="1"/>
  <c r="AL573" i="1"/>
  <c r="AL561" i="1"/>
  <c r="AL549" i="1"/>
  <c r="AL537" i="1"/>
  <c r="AL525" i="1"/>
  <c r="AL513" i="1"/>
  <c r="AL501" i="1"/>
  <c r="AL489" i="1"/>
  <c r="AL477" i="1"/>
  <c r="AL465" i="1"/>
  <c r="AL453" i="1"/>
  <c r="AL441" i="1"/>
  <c r="AL429" i="1"/>
  <c r="AL417" i="1"/>
  <c r="AL405" i="1"/>
  <c r="AL393" i="1"/>
  <c r="AL381" i="1"/>
  <c r="AL369" i="1"/>
  <c r="AL357" i="1"/>
  <c r="AL345" i="1"/>
  <c r="AL333" i="1"/>
  <c r="AL321" i="1"/>
  <c r="AL309" i="1"/>
  <c r="AL297" i="1"/>
  <c r="AL285" i="1"/>
  <c r="AL273" i="1"/>
  <c r="AL261" i="1"/>
  <c r="AL249" i="1"/>
  <c r="AL237" i="1"/>
  <c r="AL225" i="1"/>
  <c r="AL213" i="1"/>
  <c r="AL201" i="1"/>
  <c r="AL189" i="1"/>
  <c r="AL177" i="1"/>
  <c r="AL165" i="1"/>
  <c r="AL153" i="1"/>
  <c r="AL141" i="1"/>
  <c r="AL129" i="1"/>
  <c r="AL117" i="1"/>
  <c r="AL105" i="1"/>
  <c r="AL93" i="1"/>
  <c r="AL81" i="1"/>
  <c r="AL69" i="1"/>
  <c r="AL57" i="1"/>
  <c r="AL45" i="1"/>
  <c r="AL33" i="1"/>
  <c r="AL21" i="1"/>
  <c r="AL9" i="1"/>
  <c r="AL709" i="1"/>
  <c r="AL752" i="1"/>
  <c r="AL740" i="1"/>
  <c r="AL728" i="1"/>
  <c r="AL716" i="1"/>
  <c r="AL704" i="1"/>
  <c r="AL692" i="1"/>
  <c r="AL680" i="1"/>
  <c r="AL668" i="1"/>
  <c r="AL656" i="1"/>
  <c r="AL644" i="1"/>
  <c r="AL632" i="1"/>
  <c r="AL620" i="1"/>
  <c r="AL608" i="1"/>
  <c r="AL596" i="1"/>
  <c r="AL584" i="1"/>
  <c r="AL572" i="1"/>
  <c r="AL560" i="1"/>
  <c r="AL548" i="1"/>
  <c r="AL536" i="1"/>
  <c r="AL524" i="1"/>
  <c r="AL512" i="1"/>
  <c r="AL500" i="1"/>
  <c r="AL488" i="1"/>
  <c r="AL476" i="1"/>
  <c r="AL464" i="1"/>
  <c r="AL452" i="1"/>
  <c r="AL440" i="1"/>
  <c r="AL428" i="1"/>
  <c r="AL416" i="1"/>
  <c r="AL404" i="1"/>
  <c r="AL392" i="1"/>
  <c r="AL380" i="1"/>
  <c r="AL368" i="1"/>
  <c r="AL356" i="1"/>
  <c r="AL344" i="1"/>
  <c r="AL332" i="1"/>
  <c r="AL320" i="1"/>
  <c r="AL308" i="1"/>
  <c r="AL296" i="1"/>
  <c r="AL284" i="1"/>
  <c r="AL272" i="1"/>
  <c r="AL260" i="1"/>
  <c r="AL248" i="1"/>
  <c r="AL236" i="1"/>
  <c r="AL224" i="1"/>
  <c r="AL212" i="1"/>
  <c r="AL200" i="1"/>
  <c r="AL188" i="1"/>
  <c r="AL176" i="1"/>
  <c r="AL164" i="1"/>
  <c r="AL152" i="1"/>
  <c r="AL140" i="1"/>
  <c r="AL128" i="1"/>
  <c r="AL116" i="1"/>
  <c r="AL104" i="1"/>
  <c r="AL92" i="1"/>
  <c r="AL80" i="1"/>
  <c r="AL68" i="1"/>
  <c r="AL56" i="1"/>
  <c r="AL44" i="1"/>
  <c r="AL32" i="1"/>
  <c r="AL20" i="1"/>
  <c r="AL8" i="1"/>
  <c r="AL751" i="1"/>
  <c r="AL739" i="1"/>
  <c r="AL727" i="1"/>
  <c r="AL715" i="1"/>
  <c r="AL703" i="1"/>
  <c r="AL691" i="1"/>
  <c r="AL679" i="1"/>
  <c r="AL667" i="1"/>
  <c r="AL655" i="1"/>
  <c r="AL643" i="1"/>
  <c r="AL631" i="1"/>
  <c r="AL619" i="1"/>
  <c r="AL607" i="1"/>
  <c r="AL595" i="1"/>
  <c r="AL583" i="1"/>
  <c r="AL571" i="1"/>
  <c r="AL559" i="1"/>
  <c r="AL547" i="1"/>
  <c r="AL535" i="1"/>
  <c r="AL523" i="1"/>
  <c r="AL511" i="1"/>
  <c r="AL499" i="1"/>
  <c r="AL487" i="1"/>
  <c r="AL475" i="1"/>
  <c r="AL463" i="1"/>
  <c r="AL451" i="1"/>
  <c r="AL439" i="1"/>
  <c r="AL427" i="1"/>
  <c r="AL415" i="1"/>
  <c r="AL403" i="1"/>
  <c r="AL391" i="1"/>
  <c r="AL379" i="1"/>
  <c r="AL367" i="1"/>
  <c r="AL355" i="1"/>
  <c r="AL343" i="1"/>
  <c r="AL331" i="1"/>
  <c r="AL319" i="1"/>
  <c r="AL307" i="1"/>
  <c r="AL295" i="1"/>
  <c r="AL283" i="1"/>
  <c r="AL271" i="1"/>
  <c r="AL259" i="1"/>
  <c r="AL247" i="1"/>
  <c r="AL235" i="1"/>
  <c r="AL223" i="1"/>
  <c r="AL211" i="1"/>
  <c r="AL199" i="1"/>
  <c r="AL187" i="1"/>
  <c r="AL175" i="1"/>
  <c r="AL163" i="1"/>
  <c r="AL151" i="1"/>
  <c r="AL139" i="1"/>
  <c r="AL127" i="1"/>
  <c r="AL115" i="1"/>
  <c r="AL103" i="1"/>
  <c r="AL91" i="1"/>
  <c r="AL79" i="1"/>
  <c r="AL67" i="1"/>
  <c r="AL55" i="1"/>
  <c r="AL43" i="1"/>
  <c r="AL31" i="1"/>
  <c r="AL19" i="1"/>
  <c r="AL7" i="1"/>
  <c r="AL750" i="1"/>
  <c r="AL738" i="1"/>
  <c r="AL726" i="1"/>
  <c r="AL714" i="1"/>
  <c r="AL702" i="1"/>
  <c r="AL690" i="1"/>
  <c r="AL678" i="1"/>
  <c r="AL666" i="1"/>
  <c r="AL654" i="1"/>
  <c r="AL642" i="1"/>
  <c r="AL630" i="1"/>
  <c r="AL618" i="1"/>
  <c r="AL606" i="1"/>
  <c r="AL594" i="1"/>
  <c r="AL582" i="1"/>
  <c r="AL570" i="1"/>
  <c r="AL558" i="1"/>
  <c r="AL546" i="1"/>
  <c r="AL534" i="1"/>
  <c r="AL522" i="1"/>
  <c r="AL510" i="1"/>
  <c r="AL498" i="1"/>
  <c r="AL486" i="1"/>
  <c r="AL474" i="1"/>
  <c r="AL462" i="1"/>
  <c r="AL450" i="1"/>
  <c r="AL438" i="1"/>
  <c r="AL426" i="1"/>
  <c r="AL414" i="1"/>
  <c r="AL402" i="1"/>
  <c r="AL390" i="1"/>
  <c r="AL378" i="1"/>
  <c r="AL366" i="1"/>
  <c r="AL354" i="1"/>
  <c r="AL342" i="1"/>
  <c r="AL330" i="1"/>
  <c r="AL318" i="1"/>
  <c r="AL306" i="1"/>
  <c r="AL294" i="1"/>
  <c r="AL282" i="1"/>
  <c r="AL270" i="1"/>
  <c r="AL258" i="1"/>
  <c r="AL246" i="1"/>
  <c r="AL234" i="1"/>
  <c r="AL222" i="1"/>
  <c r="AL210" i="1"/>
  <c r="AL198" i="1"/>
  <c r="AL186" i="1"/>
  <c r="AL174" i="1"/>
  <c r="AL162" i="1"/>
  <c r="AL150" i="1"/>
  <c r="AL138" i="1"/>
  <c r="AL126" i="1"/>
  <c r="AL114" i="1"/>
  <c r="AL102" i="1"/>
  <c r="AL90" i="1"/>
  <c r="AL78" i="1"/>
  <c r="AL66" i="1"/>
  <c r="AL54" i="1"/>
  <c r="AL42" i="1"/>
  <c r="AL30" i="1"/>
  <c r="AL18" i="1"/>
  <c r="AL6" i="1"/>
  <c r="AL749" i="1"/>
  <c r="AL737" i="1"/>
  <c r="AL725" i="1"/>
  <c r="AL713" i="1"/>
  <c r="AL701" i="1"/>
  <c r="AL689" i="1"/>
  <c r="AL677" i="1"/>
  <c r="AL665" i="1"/>
  <c r="AL653" i="1"/>
  <c r="AL641" i="1"/>
  <c r="AL629" i="1"/>
  <c r="AL617" i="1"/>
  <c r="AL605" i="1"/>
  <c r="AL593" i="1"/>
  <c r="AL581" i="1"/>
  <c r="AL569" i="1"/>
  <c r="AL557" i="1"/>
  <c r="AL545" i="1"/>
  <c r="AL533" i="1"/>
  <c r="AL521" i="1"/>
  <c r="AL509" i="1"/>
  <c r="AL497" i="1"/>
  <c r="AL485" i="1"/>
  <c r="AL473" i="1"/>
  <c r="AL461" i="1"/>
  <c r="AL449" i="1"/>
  <c r="AL437" i="1"/>
  <c r="AL425" i="1"/>
  <c r="AL413" i="1"/>
  <c r="AL401" i="1"/>
  <c r="AL389" i="1"/>
  <c r="AL377" i="1"/>
  <c r="AL365" i="1"/>
  <c r="AL353" i="1"/>
  <c r="AL341" i="1"/>
  <c r="AL329" i="1"/>
  <c r="AL317" i="1"/>
  <c r="AL305" i="1"/>
  <c r="AL293" i="1"/>
  <c r="AL281" i="1"/>
  <c r="AL269" i="1"/>
  <c r="AL257" i="1"/>
  <c r="AL245" i="1"/>
  <c r="AL233" i="1"/>
  <c r="AL221" i="1"/>
  <c r="AL209" i="1"/>
  <c r="AL197" i="1"/>
  <c r="AL185" i="1"/>
  <c r="AL173" i="1"/>
  <c r="AL161" i="1"/>
  <c r="AL149" i="1"/>
  <c r="AL137" i="1"/>
  <c r="AL125" i="1"/>
  <c r="AL113" i="1"/>
  <c r="AL101" i="1"/>
  <c r="AL89" i="1"/>
  <c r="AL77" i="1"/>
  <c r="AL65" i="1"/>
  <c r="AL53" i="1"/>
  <c r="AL41" i="1"/>
  <c r="AL29" i="1"/>
  <c r="AL17" i="1"/>
  <c r="AL5" i="1"/>
  <c r="AL748" i="1"/>
  <c r="AL736" i="1"/>
  <c r="AL724" i="1"/>
  <c r="AL712" i="1"/>
  <c r="AL700" i="1"/>
  <c r="AL688" i="1"/>
  <c r="AL676" i="1"/>
  <c r="AL664" i="1"/>
  <c r="AL652" i="1"/>
  <c r="AL640" i="1"/>
  <c r="AL628" i="1"/>
  <c r="AL616" i="1"/>
  <c r="AL604" i="1"/>
  <c r="AL592" i="1"/>
  <c r="AL580" i="1"/>
  <c r="AL568" i="1"/>
  <c r="AL556" i="1"/>
  <c r="AL544" i="1"/>
  <c r="AL532" i="1"/>
  <c r="AL520" i="1"/>
  <c r="AL508" i="1"/>
  <c r="AL496" i="1"/>
  <c r="AL484" i="1"/>
  <c r="AL472" i="1"/>
  <c r="AL460" i="1"/>
  <c r="AL448" i="1"/>
  <c r="AL436" i="1"/>
  <c r="AL424" i="1"/>
  <c r="AL412" i="1"/>
  <c r="AL400" i="1"/>
  <c r="AL388" i="1"/>
  <c r="AL376" i="1"/>
  <c r="AL364" i="1"/>
  <c r="AL352" i="1"/>
  <c r="AL340" i="1"/>
  <c r="AL328" i="1"/>
  <c r="AL316" i="1"/>
  <c r="AL304" i="1"/>
  <c r="AL292" i="1"/>
  <c r="AL280" i="1"/>
  <c r="AL268" i="1"/>
  <c r="AL256" i="1"/>
  <c r="AL244" i="1"/>
  <c r="AL232" i="1"/>
  <c r="AL220" i="1"/>
  <c r="AL208" i="1"/>
  <c r="AL196" i="1"/>
  <c r="AL184" i="1"/>
  <c r="AL172" i="1"/>
  <c r="AL160" i="1"/>
  <c r="AL148" i="1"/>
  <c r="AL136" i="1"/>
  <c r="AL124" i="1"/>
  <c r="AL112" i="1"/>
  <c r="AL100" i="1"/>
  <c r="AL88" i="1"/>
  <c r="AL76" i="1"/>
  <c r="AL64" i="1"/>
  <c r="AL52" i="1"/>
  <c r="AL40" i="1"/>
  <c r="AL28" i="1"/>
  <c r="AL16" i="1"/>
  <c r="AL4" i="1"/>
  <c r="AL747" i="1"/>
  <c r="AL735" i="1"/>
  <c r="AL723" i="1"/>
  <c r="AL711" i="1"/>
  <c r="AL699" i="1"/>
  <c r="AL687" i="1"/>
  <c r="AL675" i="1"/>
  <c r="AL663" i="1"/>
  <c r="AL651" i="1"/>
  <c r="AL639" i="1"/>
  <c r="AL627" i="1"/>
  <c r="AL615" i="1"/>
  <c r="AL603" i="1"/>
  <c r="AL591" i="1"/>
  <c r="AL579" i="1"/>
  <c r="AL567" i="1"/>
  <c r="AL555" i="1"/>
  <c r="AL543" i="1"/>
  <c r="AL531" i="1"/>
  <c r="AL519" i="1"/>
  <c r="AL507" i="1"/>
  <c r="AL495" i="1"/>
  <c r="AL483" i="1"/>
  <c r="AL471" i="1"/>
  <c r="AL459" i="1"/>
  <c r="AL447" i="1"/>
  <c r="AL435" i="1"/>
  <c r="AL423" i="1"/>
  <c r="AL411" i="1"/>
  <c r="AL399" i="1"/>
  <c r="AL387" i="1"/>
  <c r="AL375" i="1"/>
  <c r="AL363" i="1"/>
  <c r="AL351" i="1"/>
  <c r="AL339" i="1"/>
  <c r="AL327" i="1"/>
  <c r="AL315" i="1"/>
  <c r="AL303" i="1"/>
  <c r="AL291" i="1"/>
  <c r="AL279" i="1"/>
  <c r="AL267" i="1"/>
  <c r="AL255" i="1"/>
  <c r="AL243" i="1"/>
  <c r="AL231" i="1"/>
  <c r="AL219" i="1"/>
  <c r="AL207" i="1"/>
  <c r="AL195" i="1"/>
  <c r="AL183" i="1"/>
  <c r="AL171" i="1"/>
  <c r="AL159" i="1"/>
  <c r="AL147" i="1"/>
  <c r="AL135" i="1"/>
  <c r="AL123" i="1"/>
  <c r="AL111" i="1"/>
  <c r="AL99" i="1"/>
  <c r="AL87" i="1"/>
  <c r="AL75" i="1"/>
  <c r="AL63" i="1"/>
  <c r="AL51" i="1"/>
  <c r="AL39" i="1"/>
  <c r="AL27" i="1"/>
  <c r="AL15" i="1"/>
  <c r="AL3" i="1"/>
  <c r="AL746" i="1"/>
  <c r="AL734" i="1"/>
  <c r="AL722" i="1"/>
  <c r="AL698" i="1"/>
  <c r="AL686" i="1"/>
  <c r="AL674" i="1"/>
  <c r="AL662" i="1"/>
  <c r="AL650" i="1"/>
  <c r="AL638" i="1"/>
  <c r="AL626" i="1"/>
  <c r="AL614" i="1"/>
  <c r="AL602" i="1"/>
  <c r="AL590" i="1"/>
  <c r="AL578" i="1"/>
  <c r="AL566" i="1"/>
  <c r="AL554" i="1"/>
  <c r="AL542" i="1"/>
  <c r="AL530" i="1"/>
  <c r="AL518" i="1"/>
  <c r="AL506" i="1"/>
  <c r="AL494" i="1"/>
  <c r="AL482" i="1"/>
  <c r="AL470" i="1"/>
  <c r="AL458" i="1"/>
  <c r="AL446" i="1"/>
  <c r="AL434" i="1"/>
  <c r="AL422" i="1"/>
  <c r="AL410" i="1"/>
  <c r="AL398" i="1"/>
  <c r="AL386" i="1"/>
  <c r="AL374" i="1"/>
  <c r="AL362" i="1"/>
  <c r="AL350" i="1"/>
  <c r="AL338" i="1"/>
  <c r="AL326" i="1"/>
  <c r="AL314" i="1"/>
  <c r="AL302" i="1"/>
  <c r="AL290" i="1"/>
  <c r="AL278" i="1"/>
  <c r="AL266" i="1"/>
  <c r="AL254" i="1"/>
  <c r="AL242" i="1"/>
  <c r="AL230" i="1"/>
  <c r="AL218" i="1"/>
  <c r="AL206" i="1"/>
  <c r="AL194" i="1"/>
  <c r="AL182" i="1"/>
  <c r="AL170" i="1"/>
  <c r="AL158" i="1"/>
  <c r="AL146" i="1"/>
  <c r="AL134" i="1"/>
  <c r="AL122" i="1"/>
  <c r="AL110" i="1"/>
  <c r="AL74" i="1"/>
  <c r="AL62" i="1"/>
  <c r="AL50" i="1"/>
  <c r="AL38" i="1"/>
  <c r="AL26" i="1"/>
  <c r="AL14" i="1"/>
  <c r="AS445" i="1"/>
  <c r="AL2" i="1"/>
  <c r="AL710" i="1"/>
  <c r="AL421" i="1"/>
  <c r="AL756" i="1"/>
  <c r="AL744" i="1"/>
  <c r="AL732" i="1"/>
  <c r="AL720" i="1"/>
  <c r="AL708" i="1"/>
  <c r="AL696" i="1"/>
  <c r="AL684" i="1"/>
  <c r="AL672" i="1"/>
  <c r="AL660" i="1"/>
  <c r="AL648" i="1"/>
  <c r="AL636" i="1"/>
  <c r="AL624" i="1"/>
  <c r="AL612" i="1"/>
  <c r="AL600" i="1"/>
  <c r="AL588" i="1"/>
  <c r="AL576" i="1"/>
  <c r="AL564" i="1"/>
  <c r="AL552" i="1"/>
  <c r="AL540" i="1"/>
  <c r="AL528" i="1"/>
  <c r="AL516" i="1"/>
  <c r="AL504" i="1"/>
  <c r="AL492" i="1"/>
  <c r="AL480" i="1"/>
  <c r="AL468" i="1"/>
  <c r="AL456" i="1"/>
  <c r="AL444" i="1"/>
  <c r="AL432" i="1"/>
  <c r="AL420" i="1"/>
  <c r="AL408" i="1"/>
  <c r="AL396" i="1"/>
  <c r="AL384" i="1"/>
  <c r="AL372" i="1"/>
  <c r="AL360" i="1"/>
  <c r="AL348" i="1"/>
  <c r="AL336" i="1"/>
  <c r="AL324" i="1"/>
  <c r="AL312" i="1"/>
  <c r="AL300" i="1"/>
  <c r="AL288" i="1"/>
  <c r="AL276" i="1"/>
  <c r="AL264" i="1"/>
  <c r="AL252" i="1"/>
  <c r="AL240" i="1"/>
  <c r="AL228" i="1"/>
  <c r="AL216" i="1"/>
  <c r="AL204" i="1"/>
  <c r="AL192" i="1"/>
  <c r="AL180" i="1"/>
  <c r="AL168" i="1"/>
  <c r="AL156" i="1"/>
  <c r="AL144" i="1"/>
  <c r="AL132" i="1"/>
  <c r="AL120" i="1"/>
  <c r="AL108" i="1"/>
  <c r="AL96" i="1"/>
  <c r="AL84" i="1"/>
  <c r="AL72" i="1"/>
  <c r="AL60" i="1"/>
  <c r="AL48" i="1"/>
  <c r="AL36" i="1"/>
  <c r="AL24" i="1"/>
  <c r="AL12" i="1"/>
  <c r="AL98" i="1"/>
  <c r="AL86" i="1"/>
  <c r="AS576" i="1"/>
  <c r="AS216" i="1"/>
  <c r="AS156" i="1"/>
  <c r="AS36" i="1"/>
  <c r="AS752" i="1"/>
  <c r="AS740" i="1"/>
  <c r="AS728" i="1"/>
  <c r="AS716" i="1"/>
  <c r="AS704" i="1"/>
  <c r="AS692" i="1"/>
  <c r="AS680" i="1"/>
  <c r="AS668" i="1"/>
  <c r="AS656" i="1"/>
  <c r="AS644" i="1"/>
  <c r="AS632" i="1"/>
  <c r="AS620" i="1"/>
  <c r="AS608" i="1"/>
  <c r="AS596" i="1"/>
  <c r="AS584" i="1"/>
  <c r="AS572" i="1"/>
  <c r="AS560" i="1"/>
  <c r="AS548" i="1"/>
  <c r="AS536" i="1"/>
  <c r="AS524" i="1"/>
  <c r="AS512" i="1"/>
  <c r="AS500" i="1"/>
  <c r="AS488" i="1"/>
  <c r="AS476" i="1"/>
  <c r="AS464" i="1"/>
  <c r="AS452" i="1"/>
  <c r="AS271" i="1"/>
  <c r="AS37" i="1"/>
  <c r="AS638" i="1"/>
  <c r="AS566" i="1"/>
  <c r="AS494" i="1"/>
  <c r="AS386" i="1"/>
  <c r="AS374" i="1"/>
  <c r="AS325" i="1"/>
  <c r="AS217" i="1"/>
  <c r="AS732" i="1"/>
  <c r="AS440" i="1"/>
  <c r="AS428" i="1"/>
  <c r="AS416" i="1"/>
  <c r="AS404" i="1"/>
  <c r="AS392" i="1"/>
  <c r="AS380" i="1"/>
  <c r="AS368" i="1"/>
  <c r="AS356" i="1"/>
  <c r="AS344" i="1"/>
  <c r="AS332" i="1"/>
  <c r="AS320" i="1"/>
  <c r="AS308" i="1"/>
  <c r="AS296" i="1"/>
  <c r="AS284" i="1"/>
  <c r="AS272" i="1"/>
  <c r="AS260" i="1"/>
  <c r="AS248" i="1"/>
  <c r="AS236" i="1"/>
  <c r="AS224" i="1"/>
  <c r="AS212" i="1"/>
  <c r="AS200" i="1"/>
  <c r="AS188" i="1"/>
  <c r="AS660" i="1"/>
  <c r="AS444" i="1"/>
  <c r="AS324" i="1"/>
  <c r="AS722" i="1"/>
  <c r="AS698" i="1"/>
  <c r="AS674" i="1"/>
  <c r="AS650" i="1"/>
  <c r="AS753" i="1"/>
  <c r="AS741" i="1"/>
  <c r="AS729" i="1"/>
  <c r="AS717" i="1"/>
  <c r="AS705" i="1"/>
  <c r="AS693" i="1"/>
  <c r="AS681" i="1"/>
  <c r="AS669" i="1"/>
  <c r="AS657" i="1"/>
  <c r="AS645" i="1"/>
  <c r="AS633" i="1"/>
  <c r="AS621" i="1"/>
  <c r="AS609" i="1"/>
  <c r="AS597" i="1"/>
  <c r="AS585" i="1"/>
  <c r="AS573" i="1"/>
  <c r="AS561" i="1"/>
  <c r="AS549" i="1"/>
  <c r="AS537" i="1"/>
  <c r="AS525" i="1"/>
  <c r="AS513" i="1"/>
  <c r="AS501" i="1"/>
  <c r="AS489" i="1"/>
  <c r="AS477" i="1"/>
  <c r="AS465" i="1"/>
  <c r="AS453" i="1"/>
  <c r="AS441" i="1"/>
  <c r="AS429" i="1"/>
  <c r="AS417" i="1"/>
  <c r="AS405" i="1"/>
  <c r="AS393" i="1"/>
  <c r="AS381" i="1"/>
  <c r="AS369" i="1"/>
  <c r="AS357" i="1"/>
  <c r="AS345" i="1"/>
  <c r="AS333" i="1"/>
  <c r="AS321" i="1"/>
  <c r="AS309" i="1"/>
  <c r="AS297" i="1"/>
  <c r="AS285" i="1"/>
  <c r="AS273" i="1"/>
  <c r="AS261" i="1"/>
  <c r="AS249" i="1"/>
  <c r="AS237" i="1"/>
  <c r="AS225" i="1"/>
  <c r="AS213" i="1"/>
  <c r="AS201" i="1"/>
  <c r="AS189" i="1"/>
  <c r="AS751" i="1"/>
  <c r="AS739" i="1"/>
  <c r="AS727" i="1"/>
  <c r="AS715" i="1"/>
  <c r="AS703" i="1"/>
  <c r="AS691" i="1"/>
  <c r="AS679" i="1"/>
  <c r="AS667" i="1"/>
  <c r="AS655" i="1"/>
  <c r="AS643" i="1"/>
  <c r="AS631" i="1"/>
  <c r="AS619" i="1"/>
  <c r="AS607" i="1"/>
  <c r="AS595" i="1"/>
  <c r="AS583" i="1"/>
  <c r="AS571" i="1"/>
  <c r="AS559" i="1"/>
  <c r="AS547" i="1"/>
  <c r="AS535" i="1"/>
  <c r="AS523" i="1"/>
  <c r="AS511" i="1"/>
  <c r="AS499" i="1"/>
  <c r="AS487" i="1"/>
  <c r="AS475" i="1"/>
  <c r="AS463" i="1"/>
  <c r="AS451" i="1"/>
  <c r="AS439" i="1"/>
  <c r="AS427" i="1"/>
  <c r="AS415" i="1"/>
  <c r="AS403" i="1"/>
  <c r="AS391" i="1"/>
  <c r="AS379" i="1"/>
  <c r="AS367" i="1"/>
  <c r="AS355" i="1"/>
  <c r="AS343" i="1"/>
  <c r="AS331" i="1"/>
  <c r="AS319" i="1"/>
  <c r="AS307" i="1"/>
  <c r="AS295" i="1"/>
  <c r="AS283" i="1"/>
  <c r="AS259" i="1"/>
  <c r="AS247" i="1"/>
  <c r="AS235" i="1"/>
  <c r="AS223" i="1"/>
  <c r="AS211" i="1"/>
  <c r="AS199" i="1"/>
  <c r="AS187" i="1"/>
  <c r="AS175" i="1"/>
  <c r="AS163" i="1"/>
  <c r="AS151" i="1"/>
  <c r="AS139" i="1"/>
  <c r="AS127" i="1"/>
  <c r="AS115" i="1"/>
  <c r="AS103" i="1"/>
  <c r="AS91" i="1"/>
  <c r="AS79" i="1"/>
  <c r="AS67" i="1"/>
  <c r="AS55" i="1"/>
  <c r="AS43" i="1"/>
  <c r="AS31" i="1"/>
  <c r="AS19" i="1"/>
  <c r="AS7" i="1"/>
  <c r="AS750" i="1"/>
  <c r="AS738" i="1"/>
  <c r="AS726" i="1"/>
  <c r="AS714" i="1"/>
  <c r="AS702" i="1"/>
  <c r="AS690" i="1"/>
  <c r="AS678" i="1"/>
  <c r="AS666" i="1"/>
  <c r="AS654" i="1"/>
  <c r="AS642" i="1"/>
  <c r="AS630" i="1"/>
  <c r="AS618" i="1"/>
  <c r="AS606" i="1"/>
  <c r="AS594" i="1"/>
  <c r="AS582" i="1"/>
  <c r="AS570" i="1"/>
  <c r="AS558" i="1"/>
  <c r="AS546" i="1"/>
  <c r="AS534" i="1"/>
  <c r="AS522" i="1"/>
  <c r="AS510" i="1"/>
  <c r="AS498" i="1"/>
  <c r="AS486" i="1"/>
  <c r="AS474" i="1"/>
  <c r="AS462" i="1"/>
  <c r="AS450" i="1"/>
  <c r="AS438" i="1"/>
  <c r="AS426" i="1"/>
  <c r="AS414" i="1"/>
  <c r="AS402" i="1"/>
  <c r="AS390" i="1"/>
  <c r="AS378" i="1"/>
  <c r="AS366" i="1"/>
  <c r="AS354" i="1"/>
  <c r="AS342" i="1"/>
  <c r="AS330" i="1"/>
  <c r="AS318" i="1"/>
  <c r="AS306" i="1"/>
  <c r="AS294" i="1"/>
  <c r="AS282" i="1"/>
  <c r="AS270" i="1"/>
  <c r="AS258" i="1"/>
  <c r="AS246" i="1"/>
  <c r="AS234" i="1"/>
  <c r="AS222" i="1"/>
  <c r="AS210" i="1"/>
  <c r="AS198" i="1"/>
  <c r="AS186" i="1"/>
  <c r="AS174" i="1"/>
  <c r="AS162" i="1"/>
  <c r="AS150" i="1"/>
  <c r="AS138" i="1"/>
  <c r="AS126" i="1"/>
  <c r="AS114" i="1"/>
  <c r="AS102" i="1"/>
  <c r="AS90" i="1"/>
  <c r="AS78" i="1"/>
  <c r="AS66" i="1"/>
  <c r="AS54" i="1"/>
  <c r="AS42" i="1"/>
  <c r="AS30" i="1"/>
  <c r="AS18" i="1"/>
  <c r="AS6" i="1"/>
  <c r="AS146" i="1"/>
  <c r="AS749" i="1"/>
  <c r="AS737" i="1"/>
  <c r="AS725" i="1"/>
  <c r="AS713" i="1"/>
  <c r="AS701" i="1"/>
  <c r="AS689" i="1"/>
  <c r="AS677" i="1"/>
  <c r="AS665" i="1"/>
  <c r="AS653" i="1"/>
  <c r="AS641" i="1"/>
  <c r="AS629" i="1"/>
  <c r="AS617" i="1"/>
  <c r="AS605" i="1"/>
  <c r="AS593" i="1"/>
  <c r="AS581" i="1"/>
  <c r="AS569" i="1"/>
  <c r="AS557" i="1"/>
  <c r="AS545" i="1"/>
  <c r="AS533" i="1"/>
  <c r="AS521" i="1"/>
  <c r="AS509" i="1"/>
  <c r="AS497" i="1"/>
  <c r="AS485" i="1"/>
  <c r="AS473" i="1"/>
  <c r="AS461" i="1"/>
  <c r="AS449" i="1"/>
  <c r="AS437" i="1"/>
  <c r="AS425" i="1"/>
  <c r="AS413" i="1"/>
  <c r="AS401" i="1"/>
  <c r="AS389" i="1"/>
  <c r="AS377" i="1"/>
  <c r="AS365" i="1"/>
  <c r="AS353" i="1"/>
  <c r="AS341" i="1"/>
  <c r="AS329" i="1"/>
  <c r="AS317" i="1"/>
  <c r="AS305" i="1"/>
  <c r="AS293" i="1"/>
  <c r="AS281" i="1"/>
  <c r="AS269" i="1"/>
  <c r="AS257" i="1"/>
  <c r="AS245" i="1"/>
  <c r="AS233" i="1"/>
  <c r="AS221" i="1"/>
  <c r="AS209" i="1"/>
  <c r="AS197" i="1"/>
  <c r="AS185" i="1"/>
  <c r="AS173" i="1"/>
  <c r="AS161" i="1"/>
  <c r="AS748" i="1"/>
  <c r="AS736" i="1"/>
  <c r="AS724" i="1"/>
  <c r="AS712" i="1"/>
  <c r="AS700" i="1"/>
  <c r="AS688" i="1"/>
  <c r="AS676" i="1"/>
  <c r="AS664" i="1"/>
  <c r="AS652" i="1"/>
  <c r="AS640" i="1"/>
  <c r="AS628" i="1"/>
  <c r="AS616" i="1"/>
  <c r="AS604" i="1"/>
  <c r="AS592" i="1"/>
  <c r="AS580" i="1"/>
  <c r="AS568" i="1"/>
  <c r="AS556" i="1"/>
  <c r="AS544" i="1"/>
  <c r="AS532" i="1"/>
  <c r="AS520" i="1"/>
  <c r="AS508" i="1"/>
  <c r="AS496" i="1"/>
  <c r="AS484" i="1"/>
  <c r="AS472" i="1"/>
  <c r="AS460" i="1"/>
  <c r="AS448" i="1"/>
  <c r="AS436" i="1"/>
  <c r="AS424" i="1"/>
  <c r="AS412" i="1"/>
  <c r="AS400" i="1"/>
  <c r="AS388" i="1"/>
  <c r="AS376" i="1"/>
  <c r="AS364" i="1"/>
  <c r="AS352" i="1"/>
  <c r="AS340" i="1"/>
  <c r="AS328" i="1"/>
  <c r="AS316" i="1"/>
  <c r="AS304" i="1"/>
  <c r="AS292" i="1"/>
  <c r="AS280" i="1"/>
  <c r="AS268" i="1"/>
  <c r="AS256" i="1"/>
  <c r="AS244" i="1"/>
  <c r="AS232" i="1"/>
  <c r="AS220" i="1"/>
  <c r="AS208" i="1"/>
  <c r="AS196" i="1"/>
  <c r="AS747" i="1"/>
  <c r="AS735" i="1"/>
  <c r="AS723" i="1"/>
  <c r="AS711" i="1"/>
  <c r="AS699" i="1"/>
  <c r="AS687" i="1"/>
  <c r="AS675" i="1"/>
  <c r="AS663" i="1"/>
  <c r="AS651" i="1"/>
  <c r="AS639" i="1"/>
  <c r="AS627" i="1"/>
  <c r="AS615" i="1"/>
  <c r="AS603" i="1"/>
  <c r="AS591" i="1"/>
  <c r="AS579" i="1"/>
  <c r="AS567" i="1"/>
  <c r="AS555" i="1"/>
  <c r="AS543" i="1"/>
  <c r="AS531" i="1"/>
  <c r="AS519" i="1"/>
  <c r="AS507" i="1"/>
  <c r="AS495" i="1"/>
  <c r="AS483" i="1"/>
  <c r="AS471" i="1"/>
  <c r="AS459" i="1"/>
  <c r="AS447" i="1"/>
  <c r="AS435" i="1"/>
  <c r="AS423" i="1"/>
  <c r="AS411" i="1"/>
  <c r="AS399" i="1"/>
  <c r="AS387" i="1"/>
  <c r="AS375" i="1"/>
  <c r="AS363" i="1"/>
  <c r="AS351" i="1"/>
  <c r="AS339" i="1"/>
  <c r="AS327" i="1"/>
  <c r="AS315" i="1"/>
  <c r="AS303" i="1"/>
  <c r="AS291" i="1"/>
  <c r="AS279" i="1"/>
  <c r="AS267" i="1"/>
  <c r="AS255" i="1"/>
  <c r="AS243" i="1"/>
  <c r="AS231" i="1"/>
  <c r="AS219" i="1"/>
  <c r="AS207" i="1"/>
  <c r="AS195" i="1"/>
  <c r="AS183" i="1"/>
  <c r="AS171" i="1"/>
  <c r="AS159" i="1"/>
  <c r="AS147" i="1"/>
  <c r="AS135" i="1"/>
  <c r="AS123" i="1"/>
  <c r="AS111" i="1"/>
  <c r="AS99" i="1"/>
  <c r="AS87" i="1"/>
  <c r="AS75" i="1"/>
  <c r="AS63" i="1"/>
  <c r="AS51" i="1"/>
  <c r="AS39" i="1"/>
  <c r="AS27" i="1"/>
  <c r="AS15" i="1"/>
  <c r="AS746" i="1"/>
  <c r="AS734" i="1"/>
  <c r="AS710" i="1"/>
  <c r="AS686" i="1"/>
  <c r="AS662" i="1"/>
  <c r="AS626" i="1"/>
  <c r="AS614" i="1"/>
  <c r="AS578" i="1"/>
  <c r="AS542" i="1"/>
  <c r="AS518" i="1"/>
  <c r="AS482" i="1"/>
  <c r="AS458" i="1"/>
  <c r="AS446" i="1"/>
  <c r="AS434" i="1"/>
  <c r="AS422" i="1"/>
  <c r="AS410" i="1"/>
  <c r="AS398" i="1"/>
  <c r="AS362" i="1"/>
  <c r="AS350" i="1"/>
  <c r="AS338" i="1"/>
  <c r="AS326" i="1"/>
  <c r="AS314" i="1"/>
  <c r="AS302" i="1"/>
  <c r="AS290" i="1"/>
  <c r="AS278" i="1"/>
  <c r="AS254" i="1"/>
  <c r="AS242" i="1"/>
  <c r="AS230" i="1"/>
  <c r="AS218" i="1"/>
  <c r="AS206" i="1"/>
  <c r="AS194" i="1"/>
  <c r="AS182" i="1"/>
  <c r="AS170" i="1"/>
  <c r="AS158" i="1"/>
  <c r="AS134" i="1"/>
  <c r="AS122" i="1"/>
  <c r="AS110" i="1"/>
  <c r="AS74" i="1"/>
  <c r="AS62" i="1"/>
  <c r="AS50" i="1"/>
  <c r="AS38" i="1"/>
  <c r="AS26" i="1"/>
  <c r="AS14" i="1"/>
  <c r="AS602" i="1"/>
  <c r="AS590" i="1"/>
  <c r="AS554" i="1"/>
  <c r="AS530" i="1"/>
  <c r="AS506" i="1"/>
  <c r="AS470" i="1"/>
  <c r="AS757" i="1"/>
  <c r="AS745" i="1"/>
  <c r="AS733" i="1"/>
  <c r="AS721" i="1"/>
  <c r="AS709" i="1"/>
  <c r="AS697" i="1"/>
  <c r="AS685" i="1"/>
  <c r="AS673" i="1"/>
  <c r="AS661" i="1"/>
  <c r="AS649" i="1"/>
  <c r="AS637" i="1"/>
  <c r="AS625" i="1"/>
  <c r="AS613" i="1"/>
  <c r="AS601" i="1"/>
  <c r="AS589" i="1"/>
  <c r="AS577" i="1"/>
  <c r="AS565" i="1"/>
  <c r="AS553" i="1"/>
  <c r="AS541" i="1"/>
  <c r="AS529" i="1"/>
  <c r="AS517" i="1"/>
  <c r="AS505" i="1"/>
  <c r="AS493" i="1"/>
  <c r="AS481" i="1"/>
  <c r="AS469" i="1"/>
  <c r="AS457" i="1"/>
  <c r="AS433" i="1"/>
  <c r="AS421" i="1"/>
  <c r="AS409" i="1"/>
  <c r="AS397" i="1"/>
  <c r="AS385" i="1"/>
  <c r="AS373" i="1"/>
  <c r="AS361" i="1"/>
  <c r="AS349" i="1"/>
  <c r="AS337" i="1"/>
  <c r="AS313" i="1"/>
  <c r="AS301" i="1"/>
  <c r="AS289" i="1"/>
  <c r="AS277" i="1"/>
  <c r="AS265" i="1"/>
  <c r="AS253" i="1"/>
  <c r="AS241" i="1"/>
  <c r="AS229" i="1"/>
  <c r="AS205" i="1"/>
  <c r="AS193" i="1"/>
  <c r="AS181" i="1"/>
  <c r="AS169" i="1"/>
  <c r="AS157" i="1"/>
  <c r="AS145" i="1"/>
  <c r="AS133" i="1"/>
  <c r="AS121" i="1"/>
  <c r="AS109" i="1"/>
  <c r="AS97" i="1"/>
  <c r="AS85" i="1"/>
  <c r="AS73" i="1"/>
  <c r="AS61" i="1"/>
  <c r="AS49" i="1"/>
  <c r="AS13" i="1"/>
  <c r="AS756" i="1"/>
  <c r="AS720" i="1"/>
  <c r="AS708" i="1"/>
  <c r="AS684" i="1"/>
  <c r="AS672" i="1"/>
  <c r="AS636" i="1"/>
  <c r="AS624" i="1"/>
  <c r="AS612" i="1"/>
  <c r="AS588" i="1"/>
  <c r="AS564" i="1"/>
  <c r="AS540" i="1"/>
  <c r="AS528" i="1"/>
  <c r="AS516" i="1"/>
  <c r="AS492" i="1"/>
  <c r="AS480" i="1"/>
  <c r="AS468" i="1"/>
  <c r="AS432" i="1"/>
  <c r="AS408" i="1"/>
  <c r="AS396" i="1"/>
  <c r="AS372" i="1"/>
  <c r="AS360" i="1"/>
  <c r="AS336" i="1"/>
  <c r="AS300" i="1"/>
  <c r="AS288" i="1"/>
  <c r="AS264" i="1"/>
  <c r="AS252" i="1"/>
  <c r="AS228" i="1"/>
  <c r="AS192" i="1"/>
  <c r="AS180" i="1"/>
  <c r="AS144" i="1"/>
  <c r="AS120" i="1"/>
  <c r="AS108" i="1"/>
  <c r="AS84" i="1"/>
  <c r="AS72" i="1"/>
  <c r="AS48" i="1"/>
  <c r="AS12" i="1"/>
  <c r="AS754" i="1"/>
  <c r="AS742" i="1"/>
  <c r="AS730" i="1"/>
  <c r="AS718" i="1"/>
  <c r="AS706" i="1"/>
  <c r="AS694" i="1"/>
  <c r="AS682" i="1"/>
  <c r="AS670" i="1"/>
  <c r="AS658" i="1"/>
  <c r="AS646" i="1"/>
  <c r="AS634" i="1"/>
  <c r="AS622" i="1"/>
  <c r="AS610" i="1"/>
  <c r="AS598" i="1"/>
  <c r="AS586" i="1"/>
  <c r="AS574" i="1"/>
  <c r="AS562" i="1"/>
  <c r="AS550" i="1"/>
  <c r="AS538" i="1"/>
  <c r="AS526" i="1"/>
  <c r="AS514" i="1"/>
  <c r="AS502" i="1"/>
  <c r="AS490" i="1"/>
  <c r="AS478" i="1"/>
  <c r="AS466" i="1"/>
  <c r="AS454" i="1"/>
  <c r="AS442" i="1"/>
  <c r="AS430" i="1"/>
  <c r="AS418" i="1"/>
  <c r="AS406" i="1"/>
  <c r="AS394" i="1"/>
  <c r="AS382" i="1"/>
  <c r="AS370" i="1"/>
  <c r="AS358" i="1"/>
  <c r="AS346" i="1"/>
  <c r="AS334" i="1"/>
  <c r="AS322" i="1"/>
  <c r="AS310" i="1"/>
  <c r="AS298" i="1"/>
  <c r="AS286" i="1"/>
  <c r="AS274" i="1"/>
  <c r="AS262" i="1"/>
  <c r="AS250" i="1"/>
  <c r="AS238" i="1"/>
  <c r="AS226" i="1"/>
  <c r="AS214" i="1"/>
  <c r="AS202" i="1"/>
  <c r="AS266" i="1"/>
  <c r="AS149" i="1"/>
  <c r="AS137" i="1"/>
  <c r="AS125" i="1"/>
  <c r="AS113" i="1"/>
  <c r="AS101" i="1"/>
  <c r="AS89" i="1"/>
  <c r="AS77" i="1"/>
  <c r="AS65" i="1"/>
  <c r="AS53" i="1"/>
  <c r="AS41" i="1"/>
  <c r="AS29" i="1"/>
  <c r="AS17" i="1"/>
  <c r="AS5" i="1"/>
  <c r="AS184" i="1"/>
  <c r="AS172" i="1"/>
  <c r="AS160" i="1"/>
  <c r="AS148" i="1"/>
  <c r="AS136" i="1"/>
  <c r="AS124" i="1"/>
  <c r="AS112" i="1"/>
  <c r="AS100" i="1"/>
  <c r="AS88" i="1"/>
  <c r="AS76" i="1"/>
  <c r="AS64" i="1"/>
  <c r="AS52" i="1"/>
  <c r="AS40" i="1"/>
  <c r="AS28" i="1"/>
  <c r="AS16" i="1"/>
  <c r="AS4" i="1"/>
  <c r="AS25" i="1"/>
  <c r="AS190" i="1"/>
  <c r="AS178" i="1"/>
  <c r="AS166" i="1"/>
  <c r="AS154" i="1"/>
  <c r="AS142" i="1"/>
  <c r="AS130" i="1"/>
  <c r="AS118" i="1"/>
  <c r="AS106" i="1"/>
  <c r="AS94" i="1"/>
  <c r="AS82" i="1"/>
  <c r="AS70" i="1"/>
  <c r="AS58" i="1"/>
  <c r="AS46" i="1"/>
  <c r="AS34" i="1"/>
  <c r="AS22" i="1"/>
  <c r="AS10" i="1"/>
  <c r="AS177" i="1"/>
  <c r="AS165" i="1"/>
  <c r="AS153" i="1"/>
  <c r="AS141" i="1"/>
  <c r="AS129" i="1"/>
  <c r="AS117" i="1"/>
  <c r="AS105" i="1"/>
  <c r="AS93" i="1"/>
  <c r="AS81" i="1"/>
  <c r="AS69" i="1"/>
  <c r="AS57" i="1"/>
  <c r="AS45" i="1"/>
  <c r="AS33" i="1"/>
  <c r="AS21" i="1"/>
  <c r="AS9" i="1"/>
  <c r="AS176" i="1"/>
  <c r="AS164" i="1"/>
  <c r="AS152" i="1"/>
  <c r="AS140" i="1"/>
  <c r="AS128" i="1"/>
  <c r="AS116" i="1"/>
  <c r="AS104" i="1"/>
  <c r="AS92" i="1"/>
  <c r="AS80" i="1"/>
  <c r="AS68" i="1"/>
  <c r="AS56" i="1"/>
  <c r="AS44" i="1"/>
  <c r="AS32" i="1"/>
  <c r="AS20" i="1"/>
  <c r="AS8" i="1"/>
  <c r="AS659" i="1"/>
  <c r="AS467" i="1"/>
  <c r="AS335" i="1"/>
  <c r="AS263" i="1"/>
  <c r="AS191" i="1"/>
  <c r="AS107" i="1"/>
  <c r="AS35" i="1"/>
  <c r="AS527" i="1"/>
  <c r="AS359" i="1"/>
  <c r="AS647" i="1"/>
  <c r="AS479" i="1"/>
  <c r="AS755" i="1"/>
  <c r="AS563" i="1"/>
  <c r="AS431" i="1"/>
  <c r="AS743" i="1"/>
  <c r="AS707" i="1"/>
  <c r="AS623" i="1"/>
  <c r="AS599" i="1"/>
  <c r="AS575" i="1"/>
  <c r="AS551" i="1"/>
  <c r="AS515" i="1"/>
  <c r="AS407" i="1"/>
  <c r="AS323" i="1"/>
  <c r="AS395" i="1"/>
  <c r="AS251" i="1"/>
  <c r="AS179" i="1"/>
  <c r="AS119" i="1"/>
  <c r="AS47" i="1"/>
  <c r="AS671" i="1"/>
  <c r="AS587" i="1"/>
  <c r="AS143" i="1"/>
  <c r="AS215" i="1"/>
  <c r="AS731" i="1"/>
  <c r="AS71" i="1"/>
  <c r="AS503" i="1"/>
  <c r="AS719" i="1"/>
  <c r="AS695" i="1"/>
  <c r="AS611" i="1"/>
  <c r="AS443" i="1"/>
  <c r="AS371" i="1"/>
  <c r="AS299" i="1"/>
  <c r="AS227" i="1"/>
  <c r="AS155" i="1"/>
  <c r="AS83" i="1"/>
  <c r="AS11" i="1"/>
  <c r="AS287" i="1"/>
  <c r="AS2" i="1"/>
  <c r="AS744" i="1"/>
  <c r="AS696" i="1"/>
  <c r="AS648" i="1"/>
  <c r="AS600" i="1"/>
  <c r="AS552" i="1"/>
  <c r="AS504" i="1"/>
  <c r="AS456" i="1"/>
  <c r="AS420" i="1"/>
  <c r="AS384" i="1"/>
  <c r="AS348" i="1"/>
  <c r="AS312" i="1"/>
  <c r="AS276" i="1"/>
  <c r="AS240" i="1"/>
  <c r="AS204" i="1"/>
  <c r="AS168" i="1"/>
  <c r="AS132" i="1"/>
  <c r="AS96" i="1"/>
  <c r="AS60" i="1"/>
  <c r="AS24" i="1"/>
  <c r="AS683" i="1"/>
  <c r="AS635" i="1"/>
  <c r="AS539" i="1"/>
  <c r="AS491" i="1"/>
  <c r="AS455" i="1"/>
  <c r="AS419" i="1"/>
  <c r="AS383" i="1"/>
  <c r="AS347" i="1"/>
  <c r="AS311" i="1"/>
  <c r="AS275" i="1"/>
  <c r="AS239" i="1"/>
  <c r="AS203" i="1"/>
  <c r="AS167" i="1"/>
  <c r="AS131" i="1"/>
  <c r="AS95" i="1"/>
  <c r="AS59" i="1"/>
  <c r="AS23" i="1"/>
  <c r="AS3" i="1"/>
  <c r="Z622" i="1"/>
  <c r="Z550" i="1"/>
  <c r="Z502" i="1"/>
  <c r="Z454" i="1"/>
  <c r="Z334" i="1"/>
  <c r="Z262" i="1"/>
  <c r="Z742" i="1"/>
  <c r="Z625" i="1"/>
  <c r="Z133" i="1"/>
  <c r="Z360" i="1"/>
  <c r="Z144" i="1"/>
  <c r="Z143" i="1"/>
  <c r="Z539" i="1"/>
  <c r="Z107" i="1"/>
  <c r="Z432" i="1"/>
  <c r="Z431" i="1"/>
  <c r="Z396" i="1"/>
  <c r="Z204" i="1"/>
  <c r="Z168" i="1"/>
  <c r="Z120" i="1"/>
  <c r="Z108" i="1"/>
  <c r="Z84" i="1"/>
  <c r="Z72" i="1"/>
  <c r="Z36" i="1"/>
  <c r="Z359" i="1"/>
  <c r="Z623" i="1"/>
  <c r="Z467" i="1"/>
  <c r="Z455" i="1"/>
  <c r="Z395" i="1"/>
  <c r="Z383" i="1"/>
  <c r="Z335" i="1"/>
  <c r="Z287" i="1"/>
  <c r="Z251" i="1"/>
  <c r="Z95" i="1"/>
  <c r="Z71" i="1"/>
  <c r="Z47" i="1"/>
  <c r="Z35" i="1"/>
  <c r="Z755" i="1"/>
  <c r="Z323" i="1"/>
  <c r="Z743" i="1"/>
  <c r="Z719" i="1"/>
  <c r="Z179" i="1"/>
  <c r="Z648" i="1"/>
  <c r="Z216" i="1"/>
  <c r="Z683" i="1"/>
  <c r="Z611" i="1"/>
  <c r="Z503" i="1"/>
  <c r="Z647" i="1"/>
  <c r="Z215" i="1"/>
  <c r="Z584" i="1"/>
  <c r="Z548" i="1"/>
  <c r="Z536" i="1"/>
  <c r="Z500" i="1"/>
  <c r="Z488" i="1"/>
  <c r="Z452" i="1"/>
  <c r="Z440" i="1"/>
  <c r="Z416" i="1"/>
  <c r="Z404" i="1"/>
  <c r="Z392" i="1"/>
  <c r="Z380" i="1"/>
  <c r="Z368" i="1"/>
  <c r="Z356" i="1"/>
  <c r="Z332" i="1"/>
  <c r="Z296" i="1"/>
  <c r="Z260" i="1"/>
  <c r="Z248" i="1"/>
  <c r="Z212" i="1"/>
  <c r="Z200" i="1"/>
  <c r="Z164" i="1"/>
  <c r="Z152" i="1"/>
  <c r="Z128" i="1"/>
  <c r="Z116" i="1"/>
  <c r="Z104" i="1"/>
  <c r="Z92" i="1"/>
  <c r="Z80" i="1"/>
  <c r="Z68" i="1"/>
  <c r="Z44" i="1"/>
  <c r="Z180" i="1"/>
  <c r="Z15" i="1"/>
  <c r="Z218" i="1"/>
  <c r="Z601" i="1"/>
  <c r="Z517" i="1"/>
  <c r="Z253" i="1"/>
  <c r="Z181" i="1"/>
  <c r="Z97" i="1"/>
  <c r="Z754" i="1"/>
  <c r="Z718" i="1"/>
  <c r="Z682" i="1"/>
  <c r="Z646" i="1"/>
  <c r="Z610" i="1"/>
  <c r="Z574" i="1"/>
  <c r="Z538" i="1"/>
  <c r="Z466" i="1"/>
  <c r="Z430" i="1"/>
  <c r="Z394" i="1"/>
  <c r="Z358" i="1"/>
  <c r="Z322" i="1"/>
  <c r="Z286" i="1"/>
  <c r="Z250" i="1"/>
  <c r="Z214" i="1"/>
  <c r="Z178" i="1"/>
  <c r="Z142" i="1"/>
  <c r="Z106" i="1"/>
  <c r="Z70" i="1"/>
  <c r="Z34" i="1"/>
  <c r="Z614" i="1"/>
  <c r="Z398" i="1"/>
  <c r="Z74" i="1"/>
  <c r="Z505" i="1"/>
  <c r="Z433" i="1"/>
  <c r="Z361" i="1"/>
  <c r="Z277" i="1"/>
  <c r="Z193" i="1"/>
  <c r="Z109" i="1"/>
  <c r="Z25" i="1"/>
  <c r="Z530" i="1"/>
  <c r="Z62" i="1"/>
  <c r="Z753" i="1"/>
  <c r="Z681" i="1"/>
  <c r="Z597" i="1"/>
  <c r="Z525" i="1"/>
  <c r="Z441" i="1"/>
  <c r="Z345" i="1"/>
  <c r="Z273" i="1"/>
  <c r="Z201" i="1"/>
  <c r="Z129" i="1"/>
  <c r="Z45" i="1"/>
  <c r="Z636" i="1"/>
  <c r="Z564" i="1"/>
  <c r="Z384" i="1"/>
  <c r="Z312" i="1"/>
  <c r="Z240" i="1"/>
  <c r="Z60" i="1"/>
  <c r="Z9" i="1"/>
  <c r="Z752" i="1"/>
  <c r="Z740" i="1"/>
  <c r="Z728" i="1"/>
  <c r="Z716" i="1"/>
  <c r="Z704" i="1"/>
  <c r="Z692" i="1"/>
  <c r="Z680" i="1"/>
  <c r="Z668" i="1"/>
  <c r="Z656" i="1"/>
  <c r="Z644" i="1"/>
  <c r="Z632" i="1"/>
  <c r="Z620" i="1"/>
  <c r="Z608" i="1"/>
  <c r="Z596" i="1"/>
  <c r="Z572" i="1"/>
  <c r="Z560" i="1"/>
  <c r="Z524" i="1"/>
  <c r="Z512" i="1"/>
  <c r="Z476" i="1"/>
  <c r="Z464" i="1"/>
  <c r="Z428" i="1"/>
  <c r="Z344" i="1"/>
  <c r="Z320" i="1"/>
  <c r="Z308" i="1"/>
  <c r="Z284" i="1"/>
  <c r="Z272" i="1"/>
  <c r="Z236" i="1"/>
  <c r="Z224" i="1"/>
  <c r="Z188" i="1"/>
  <c r="Z176" i="1"/>
  <c r="Z140" i="1"/>
  <c r="Z56" i="1"/>
  <c r="Z32" i="1"/>
  <c r="Z20" i="1"/>
  <c r="Z707" i="1"/>
  <c r="Z671" i="1"/>
  <c r="Z635" i="1"/>
  <c r="Z599" i="1"/>
  <c r="Z563" i="1"/>
  <c r="Z527" i="1"/>
  <c r="Z491" i="1"/>
  <c r="Z419" i="1"/>
  <c r="Z347" i="1"/>
  <c r="Z311" i="1"/>
  <c r="Z275" i="1"/>
  <c r="Z239" i="1"/>
  <c r="Z203" i="1"/>
  <c r="Z167" i="1"/>
  <c r="Z131" i="1"/>
  <c r="Z59" i="1"/>
  <c r="Z23" i="1"/>
  <c r="Z650" i="1"/>
  <c r="Z470" i="1"/>
  <c r="Z326" i="1"/>
  <c r="Z110" i="1"/>
  <c r="Z757" i="1"/>
  <c r="Z673" i="1"/>
  <c r="Z589" i="1"/>
  <c r="Z145" i="1"/>
  <c r="Z566" i="1"/>
  <c r="Z98" i="1"/>
  <c r="Z717" i="1"/>
  <c r="Z645" i="1"/>
  <c r="Z573" i="1"/>
  <c r="Z501" i="1"/>
  <c r="Z429" i="1"/>
  <c r="Z369" i="1"/>
  <c r="Z285" i="1"/>
  <c r="Z213" i="1"/>
  <c r="Z141" i="1"/>
  <c r="Z57" i="1"/>
  <c r="Z744" i="1"/>
  <c r="Z672" i="1"/>
  <c r="Z600" i="1"/>
  <c r="Z528" i="1"/>
  <c r="Z420" i="1"/>
  <c r="Z348" i="1"/>
  <c r="Z276" i="1"/>
  <c r="Z24" i="1"/>
  <c r="Z8" i="1"/>
  <c r="Z739" i="1"/>
  <c r="Z727" i="1"/>
  <c r="Z715" i="1"/>
  <c r="Z691" i="1"/>
  <c r="Z679" i="1"/>
  <c r="Z667" i="1"/>
  <c r="Z643" i="1"/>
  <c r="Z631" i="1"/>
  <c r="Z619" i="1"/>
  <c r="Z595" i="1"/>
  <c r="Z571" i="1"/>
  <c r="Z547" i="1"/>
  <c r="Z523" i="1"/>
  <c r="Z511" i="1"/>
  <c r="Z499" i="1"/>
  <c r="Z487" i="1"/>
  <c r="Z475" i="1"/>
  <c r="Z463" i="1"/>
  <c r="Z451" i="1"/>
  <c r="Z439" i="1"/>
  <c r="Z427" i="1"/>
  <c r="Z403" i="1"/>
  <c r="Z391" i="1"/>
  <c r="Z379" i="1"/>
  <c r="Z355" i="1"/>
  <c r="Z343" i="1"/>
  <c r="Z331" i="1"/>
  <c r="Z307" i="1"/>
  <c r="Z283" i="1"/>
  <c r="Z259" i="1"/>
  <c r="Z235" i="1"/>
  <c r="Z223" i="1"/>
  <c r="Z211" i="1"/>
  <c r="Z199" i="1"/>
  <c r="Z187" i="1"/>
  <c r="Z163" i="1"/>
  <c r="Z151" i="1"/>
  <c r="Z139" i="1"/>
  <c r="Z115" i="1"/>
  <c r="Z103" i="1"/>
  <c r="Z91" i="1"/>
  <c r="Z67" i="1"/>
  <c r="Z55" i="1"/>
  <c r="Z43" i="1"/>
  <c r="Z19" i="1"/>
  <c r="Z706" i="1"/>
  <c r="Z670" i="1"/>
  <c r="Z634" i="1"/>
  <c r="Z598" i="1"/>
  <c r="Z562" i="1"/>
  <c r="Z526" i="1"/>
  <c r="Z490" i="1"/>
  <c r="Z418" i="1"/>
  <c r="Z382" i="1"/>
  <c r="Z346" i="1"/>
  <c r="Z310" i="1"/>
  <c r="Z274" i="1"/>
  <c r="Z238" i="1"/>
  <c r="Z202" i="1"/>
  <c r="Z166" i="1"/>
  <c r="Z130" i="1"/>
  <c r="Z94" i="1"/>
  <c r="Z58" i="1"/>
  <c r="Z22" i="1"/>
  <c r="Z506" i="1"/>
  <c r="Z146" i="1"/>
  <c r="Z733" i="1"/>
  <c r="Z649" i="1"/>
  <c r="Z457" i="1"/>
  <c r="Z301" i="1"/>
  <c r="Z217" i="1"/>
  <c r="Z73" i="1"/>
  <c r="Z170" i="1"/>
  <c r="Z741" i="1"/>
  <c r="Z669" i="1"/>
  <c r="Z609" i="1"/>
  <c r="Z561" i="1"/>
  <c r="Z513" i="1"/>
  <c r="Z465" i="1"/>
  <c r="Z393" i="1"/>
  <c r="Z357" i="1"/>
  <c r="Z297" i="1"/>
  <c r="Z225" i="1"/>
  <c r="Z153" i="1"/>
  <c r="Z33" i="1"/>
  <c r="Z7" i="1"/>
  <c r="Z750" i="1"/>
  <c r="Z738" i="1"/>
  <c r="Z726" i="1"/>
  <c r="Z714" i="1"/>
  <c r="Z702" i="1"/>
  <c r="Z690" i="1"/>
  <c r="Z678" i="1"/>
  <c r="Z666" i="1"/>
  <c r="Z654" i="1"/>
  <c r="Z642" i="1"/>
  <c r="Z630" i="1"/>
  <c r="Z618" i="1"/>
  <c r="Z606" i="1"/>
  <c r="Z594" i="1"/>
  <c r="Z582" i="1"/>
  <c r="Z570" i="1"/>
  <c r="Z558" i="1"/>
  <c r="Z546" i="1"/>
  <c r="Z534" i="1"/>
  <c r="Z522" i="1"/>
  <c r="Z510" i="1"/>
  <c r="Z498" i="1"/>
  <c r="Z486" i="1"/>
  <c r="Z474" i="1"/>
  <c r="Z462" i="1"/>
  <c r="Z450" i="1"/>
  <c r="Z438" i="1"/>
  <c r="Z426" i="1"/>
  <c r="Z414" i="1"/>
  <c r="Z402" i="1"/>
  <c r="Z390" i="1"/>
  <c r="Z378" i="1"/>
  <c r="Z366" i="1"/>
  <c r="Z354" i="1"/>
  <c r="Z342" i="1"/>
  <c r="Z330" i="1"/>
  <c r="Z318" i="1"/>
  <c r="Z306" i="1"/>
  <c r="Z294" i="1"/>
  <c r="Z282" i="1"/>
  <c r="Z270" i="1"/>
  <c r="Z258" i="1"/>
  <c r="Z246" i="1"/>
  <c r="Z234" i="1"/>
  <c r="Z222" i="1"/>
  <c r="Z210" i="1"/>
  <c r="Z198" i="1"/>
  <c r="Z186" i="1"/>
  <c r="Z174" i="1"/>
  <c r="Z162" i="1"/>
  <c r="Z150" i="1"/>
  <c r="Z138" i="1"/>
  <c r="Z126" i="1"/>
  <c r="Z114" i="1"/>
  <c r="Z102" i="1"/>
  <c r="Z90" i="1"/>
  <c r="Z78" i="1"/>
  <c r="Z66" i="1"/>
  <c r="Z54" i="1"/>
  <c r="Z42" i="1"/>
  <c r="Z30" i="1"/>
  <c r="Z18" i="1"/>
  <c r="Z734" i="1"/>
  <c r="Z698" i="1"/>
  <c r="Z662" i="1"/>
  <c r="Z626" i="1"/>
  <c r="Z590" i="1"/>
  <c r="Z554" i="1"/>
  <c r="Z518" i="1"/>
  <c r="Z482" i="1"/>
  <c r="Z446" i="1"/>
  <c r="Z410" i="1"/>
  <c r="Z374" i="1"/>
  <c r="Z338" i="1"/>
  <c r="Z302" i="1"/>
  <c r="Z266" i="1"/>
  <c r="Z230" i="1"/>
  <c r="Z194" i="1"/>
  <c r="Z158" i="1"/>
  <c r="Z86" i="1"/>
  <c r="Z50" i="1"/>
  <c r="Z14" i="1"/>
  <c r="Z3" i="1"/>
  <c r="Z722" i="1"/>
  <c r="Z578" i="1"/>
  <c r="Z434" i="1"/>
  <c r="Z290" i="1"/>
  <c r="Z182" i="1"/>
  <c r="Z685" i="1"/>
  <c r="Z553" i="1"/>
  <c r="Z481" i="1"/>
  <c r="Z397" i="1"/>
  <c r="Z313" i="1"/>
  <c r="Z229" i="1"/>
  <c r="Z157" i="1"/>
  <c r="Z746" i="1"/>
  <c r="Z674" i="1"/>
  <c r="Z638" i="1"/>
  <c r="Z494" i="1"/>
  <c r="Z422" i="1"/>
  <c r="Z350" i="1"/>
  <c r="Z278" i="1"/>
  <c r="Z206" i="1"/>
  <c r="Z705" i="1"/>
  <c r="Z621" i="1"/>
  <c r="Z537" i="1"/>
  <c r="Z453" i="1"/>
  <c r="Z381" i="1"/>
  <c r="Z309" i="1"/>
  <c r="Z249" i="1"/>
  <c r="Z177" i="1"/>
  <c r="Z117" i="1"/>
  <c r="Z69" i="1"/>
  <c r="Z132" i="1"/>
  <c r="Z6" i="1"/>
  <c r="Z749" i="1"/>
  <c r="Z737" i="1"/>
  <c r="Z725" i="1"/>
  <c r="Z713" i="1"/>
  <c r="Z701" i="1"/>
  <c r="Z689" i="1"/>
  <c r="Z677" i="1"/>
  <c r="Z665" i="1"/>
  <c r="Z653" i="1"/>
  <c r="Z641" i="1"/>
  <c r="Z629" i="1"/>
  <c r="Z617" i="1"/>
  <c r="Z605" i="1"/>
  <c r="Z593" i="1"/>
  <c r="Z581" i="1"/>
  <c r="Z569" i="1"/>
  <c r="Z557" i="1"/>
  <c r="Z545" i="1"/>
  <c r="Z533" i="1"/>
  <c r="Z521" i="1"/>
  <c r="Z509" i="1"/>
  <c r="Z497" i="1"/>
  <c r="Z485" i="1"/>
  <c r="Z473" i="1"/>
  <c r="Z461" i="1"/>
  <c r="Z449" i="1"/>
  <c r="Z437" i="1"/>
  <c r="Z425" i="1"/>
  <c r="Z413" i="1"/>
  <c r="Z401" i="1"/>
  <c r="Z389" i="1"/>
  <c r="Z377" i="1"/>
  <c r="Z365" i="1"/>
  <c r="Z353" i="1"/>
  <c r="Z341" i="1"/>
  <c r="Z329" i="1"/>
  <c r="Z317" i="1"/>
  <c r="Z305" i="1"/>
  <c r="Z293" i="1"/>
  <c r="Z281" i="1"/>
  <c r="Z269" i="1"/>
  <c r="Z257" i="1"/>
  <c r="Z245" i="1"/>
  <c r="Z233" i="1"/>
  <c r="Z221" i="1"/>
  <c r="Z209" i="1"/>
  <c r="Z197" i="1"/>
  <c r="Z185" i="1"/>
  <c r="Z173" i="1"/>
  <c r="Z161" i="1"/>
  <c r="Z149" i="1"/>
  <c r="Z137" i="1"/>
  <c r="Z125" i="1"/>
  <c r="Z113" i="1"/>
  <c r="Z101" i="1"/>
  <c r="Z89" i="1"/>
  <c r="Z77" i="1"/>
  <c r="Z65" i="1"/>
  <c r="Z53" i="1"/>
  <c r="Z41" i="1"/>
  <c r="Z29" i="1"/>
  <c r="Z732" i="1"/>
  <c r="Z660" i="1"/>
  <c r="Z624" i="1"/>
  <c r="Z588" i="1"/>
  <c r="Z552" i="1"/>
  <c r="Z516" i="1"/>
  <c r="Z480" i="1"/>
  <c r="Z444" i="1"/>
  <c r="Z408" i="1"/>
  <c r="Z336" i="1"/>
  <c r="Z264" i="1"/>
  <c r="Z228" i="1"/>
  <c r="Z192" i="1"/>
  <c r="Z156" i="1"/>
  <c r="Z48" i="1"/>
  <c r="Z12" i="1"/>
  <c r="Z254" i="1"/>
  <c r="Z721" i="1"/>
  <c r="Z637" i="1"/>
  <c r="Z541" i="1"/>
  <c r="Z445" i="1"/>
  <c r="Z349" i="1"/>
  <c r="Z265" i="1"/>
  <c r="Z169" i="1"/>
  <c r="Z61" i="1"/>
  <c r="Z13" i="1"/>
  <c r="Z134" i="1"/>
  <c r="Z729" i="1"/>
  <c r="Z657" i="1"/>
  <c r="Z585" i="1"/>
  <c r="Z489" i="1"/>
  <c r="Z405" i="1"/>
  <c r="Z321" i="1"/>
  <c r="Z237" i="1"/>
  <c r="Z165" i="1"/>
  <c r="Z93" i="1"/>
  <c r="Z21" i="1"/>
  <c r="Z17" i="1"/>
  <c r="Z5" i="1"/>
  <c r="Z748" i="1"/>
  <c r="Z736" i="1"/>
  <c r="Z724" i="1"/>
  <c r="Z712" i="1"/>
  <c r="Z700" i="1"/>
  <c r="Z688" i="1"/>
  <c r="Z676" i="1"/>
  <c r="Z664" i="1"/>
  <c r="Z652" i="1"/>
  <c r="Z640" i="1"/>
  <c r="Z628" i="1"/>
  <c r="Z616" i="1"/>
  <c r="Z604" i="1"/>
  <c r="Z592" i="1"/>
  <c r="Z580" i="1"/>
  <c r="Z568" i="1"/>
  <c r="Z556" i="1"/>
  <c r="Z544" i="1"/>
  <c r="Z532" i="1"/>
  <c r="Z520" i="1"/>
  <c r="Z508" i="1"/>
  <c r="Z496" i="1"/>
  <c r="Z484" i="1"/>
  <c r="Z472" i="1"/>
  <c r="Z460" i="1"/>
  <c r="Z448" i="1"/>
  <c r="Z436" i="1"/>
  <c r="Z424" i="1"/>
  <c r="Z412" i="1"/>
  <c r="Z400" i="1"/>
  <c r="Z388" i="1"/>
  <c r="Z376" i="1"/>
  <c r="Z364" i="1"/>
  <c r="Z352" i="1"/>
  <c r="Z340" i="1"/>
  <c r="Z328" i="1"/>
  <c r="Z316" i="1"/>
  <c r="Z304" i="1"/>
  <c r="Z292" i="1"/>
  <c r="Z280" i="1"/>
  <c r="Z268" i="1"/>
  <c r="Z256" i="1"/>
  <c r="Z244" i="1"/>
  <c r="Z232" i="1"/>
  <c r="Z220" i="1"/>
  <c r="Z208" i="1"/>
  <c r="Z196" i="1"/>
  <c r="Z184" i="1"/>
  <c r="Z172" i="1"/>
  <c r="Z160" i="1"/>
  <c r="Z148" i="1"/>
  <c r="Z136" i="1"/>
  <c r="Z124" i="1"/>
  <c r="Z112" i="1"/>
  <c r="Z100" i="1"/>
  <c r="Z88" i="1"/>
  <c r="Z76" i="1"/>
  <c r="Z64" i="1"/>
  <c r="Z52" i="1"/>
  <c r="Z40" i="1"/>
  <c r="Z28" i="1"/>
  <c r="Z731" i="1"/>
  <c r="Z695" i="1"/>
  <c r="Z659" i="1"/>
  <c r="Z587" i="1"/>
  <c r="Z551" i="1"/>
  <c r="Z515" i="1"/>
  <c r="Z479" i="1"/>
  <c r="Z443" i="1"/>
  <c r="Z407" i="1"/>
  <c r="Z371" i="1"/>
  <c r="Z299" i="1"/>
  <c r="Z263" i="1"/>
  <c r="Z227" i="1"/>
  <c r="Z191" i="1"/>
  <c r="Z155" i="1"/>
  <c r="Z119" i="1"/>
  <c r="Z83" i="1"/>
  <c r="Z11" i="1"/>
  <c r="Z686" i="1"/>
  <c r="Z542" i="1"/>
  <c r="Z38" i="1"/>
  <c r="Z565" i="1"/>
  <c r="Z469" i="1"/>
  <c r="Z385" i="1"/>
  <c r="Z710" i="1"/>
  <c r="Z602" i="1"/>
  <c r="Z386" i="1"/>
  <c r="Z314" i="1"/>
  <c r="Z26" i="1"/>
  <c r="Z693" i="1"/>
  <c r="Z633" i="1"/>
  <c r="Z549" i="1"/>
  <c r="Z477" i="1"/>
  <c r="Z417" i="1"/>
  <c r="Z333" i="1"/>
  <c r="Z261" i="1"/>
  <c r="Z189" i="1"/>
  <c r="Z105" i="1"/>
  <c r="Z81" i="1"/>
  <c r="Z96" i="1"/>
  <c r="Z16" i="1"/>
  <c r="Z4" i="1"/>
  <c r="Z747" i="1"/>
  <c r="Z735" i="1"/>
  <c r="Z723" i="1"/>
  <c r="Z711" i="1"/>
  <c r="Z699" i="1"/>
  <c r="Z687" i="1"/>
  <c r="Z675" i="1"/>
  <c r="Z663" i="1"/>
  <c r="Z651" i="1"/>
  <c r="Z639" i="1"/>
  <c r="Z627" i="1"/>
  <c r="Z615" i="1"/>
  <c r="Z603" i="1"/>
  <c r="Z591" i="1"/>
  <c r="Z579" i="1"/>
  <c r="Z567" i="1"/>
  <c r="Z555" i="1"/>
  <c r="Z543" i="1"/>
  <c r="Z531" i="1"/>
  <c r="Z519" i="1"/>
  <c r="Z507" i="1"/>
  <c r="Z495" i="1"/>
  <c r="Z483" i="1"/>
  <c r="Z471" i="1"/>
  <c r="Z459" i="1"/>
  <c r="Z447" i="1"/>
  <c r="Z435" i="1"/>
  <c r="Z423" i="1"/>
  <c r="Z411" i="1"/>
  <c r="Z399" i="1"/>
  <c r="Z387" i="1"/>
  <c r="Z375" i="1"/>
  <c r="Z363" i="1"/>
  <c r="Z351" i="1"/>
  <c r="Z339" i="1"/>
  <c r="Z327" i="1"/>
  <c r="Z315" i="1"/>
  <c r="Z303" i="1"/>
  <c r="Z291" i="1"/>
  <c r="Z279" i="1"/>
  <c r="Z267" i="1"/>
  <c r="Z255" i="1"/>
  <c r="Z243" i="1"/>
  <c r="Z231" i="1"/>
  <c r="Z219" i="1"/>
  <c r="Z207" i="1"/>
  <c r="Z195" i="1"/>
  <c r="Z183" i="1"/>
  <c r="Z171" i="1"/>
  <c r="Z159" i="1"/>
  <c r="Z147" i="1"/>
  <c r="Z135" i="1"/>
  <c r="Z123" i="1"/>
  <c r="Z111" i="1"/>
  <c r="Z99" i="1"/>
  <c r="Z87" i="1"/>
  <c r="Z75" i="1"/>
  <c r="Z63" i="1"/>
  <c r="Z51" i="1"/>
  <c r="Z39" i="1"/>
  <c r="Z27" i="1"/>
  <c r="Z730" i="1"/>
  <c r="Z694" i="1"/>
  <c r="Z658" i="1"/>
  <c r="Z586" i="1"/>
  <c r="Z514" i="1"/>
  <c r="Z478" i="1"/>
  <c r="Z442" i="1"/>
  <c r="Z406" i="1"/>
  <c r="Z370" i="1"/>
  <c r="Z298" i="1"/>
  <c r="Z226" i="1"/>
  <c r="Z190" i="1"/>
  <c r="Z154" i="1"/>
  <c r="Z118" i="1"/>
  <c r="Z82" i="1"/>
  <c r="Z10" i="1"/>
  <c r="BK627" i="1" l="1"/>
  <c r="BS627" i="1"/>
  <c r="BR627" i="1"/>
  <c r="BK482" i="1"/>
  <c r="BS482" i="1"/>
  <c r="BR482" i="1"/>
  <c r="BK320" i="1"/>
  <c r="BR320" i="1"/>
  <c r="BS320" i="1"/>
  <c r="BK76" i="1"/>
  <c r="BS76" i="1"/>
  <c r="BR76" i="1"/>
  <c r="BK220" i="1"/>
  <c r="BS220" i="1"/>
  <c r="BR220" i="1"/>
  <c r="BK364" i="1"/>
  <c r="BS364" i="1"/>
  <c r="BR364" i="1"/>
  <c r="BK508" i="1"/>
  <c r="BS508" i="1"/>
  <c r="BR508" i="1"/>
  <c r="BK652" i="1"/>
  <c r="BS652" i="1"/>
  <c r="BR652" i="1"/>
  <c r="BK362" i="1"/>
  <c r="BS362" i="1"/>
  <c r="BR362" i="1"/>
  <c r="BK42" i="1"/>
  <c r="BS42" i="1"/>
  <c r="BR42" i="1"/>
  <c r="BK19" i="1"/>
  <c r="BS19" i="1"/>
  <c r="BR19" i="1"/>
  <c r="BK91" i="1"/>
  <c r="BS91" i="1"/>
  <c r="BR91" i="1"/>
  <c r="BK32" i="1"/>
  <c r="BS32" i="1"/>
  <c r="BR32" i="1"/>
  <c r="BK104" i="1"/>
  <c r="BR104" i="1"/>
  <c r="BS104" i="1"/>
  <c r="BK23" i="1"/>
  <c r="BS23" i="1"/>
  <c r="BR23" i="1"/>
  <c r="BK98" i="1"/>
  <c r="BS98" i="1"/>
  <c r="BR98" i="1"/>
  <c r="BK41" i="1"/>
  <c r="BS41" i="1"/>
  <c r="BR41" i="1"/>
  <c r="BK113" i="1"/>
  <c r="BS113" i="1"/>
  <c r="BR113" i="1"/>
  <c r="BK185" i="1"/>
  <c r="BS185" i="1"/>
  <c r="BR185" i="1"/>
  <c r="BK138" i="1"/>
  <c r="BS138" i="1"/>
  <c r="BR138" i="1"/>
  <c r="BK210" i="1"/>
  <c r="BS210" i="1"/>
  <c r="BR210" i="1"/>
  <c r="BK330" i="1"/>
  <c r="BS330" i="1"/>
  <c r="BR330" i="1"/>
  <c r="BK474" i="1"/>
  <c r="BS474" i="1"/>
  <c r="BR474" i="1"/>
  <c r="BK618" i="1"/>
  <c r="BR618" i="1"/>
  <c r="BS618" i="1"/>
  <c r="BK151" i="1"/>
  <c r="BR151" i="1"/>
  <c r="BS151" i="1"/>
  <c r="BK223" i="1"/>
  <c r="BR223" i="1"/>
  <c r="BS223" i="1"/>
  <c r="BK355" i="1"/>
  <c r="BS355" i="1"/>
  <c r="BR355" i="1"/>
  <c r="BK499" i="1"/>
  <c r="BS499" i="1"/>
  <c r="BR499" i="1"/>
  <c r="BK643" i="1"/>
  <c r="BS643" i="1"/>
  <c r="BR643" i="1"/>
  <c r="BK156" i="1"/>
  <c r="BS156" i="1"/>
  <c r="BR156" i="1"/>
  <c r="BK576" i="1"/>
  <c r="BS576" i="1"/>
  <c r="BR576" i="1"/>
  <c r="BK183" i="1"/>
  <c r="BS183" i="1"/>
  <c r="BR183" i="1"/>
  <c r="BK555" i="1"/>
  <c r="BS555" i="1"/>
  <c r="BR555" i="1"/>
  <c r="BK284" i="1"/>
  <c r="BS284" i="1"/>
  <c r="BR284" i="1"/>
  <c r="BK428" i="1"/>
  <c r="BS428" i="1"/>
  <c r="BR428" i="1"/>
  <c r="BK572" i="1"/>
  <c r="BS572" i="1"/>
  <c r="BR572" i="1"/>
  <c r="BK716" i="1"/>
  <c r="BS716" i="1"/>
  <c r="BR716" i="1"/>
  <c r="BK81" i="1"/>
  <c r="BS81" i="1"/>
  <c r="BR81" i="1"/>
  <c r="BK237" i="1"/>
  <c r="BS237" i="1"/>
  <c r="BR237" i="1"/>
  <c r="BK309" i="1"/>
  <c r="BS309" i="1"/>
  <c r="BR309" i="1"/>
  <c r="BK381" i="1"/>
  <c r="BS381" i="1"/>
  <c r="BR381" i="1"/>
  <c r="BK453" i="1"/>
  <c r="BS453" i="1"/>
  <c r="BR453" i="1"/>
  <c r="BK525" i="1"/>
  <c r="BS525" i="1"/>
  <c r="BR525" i="1"/>
  <c r="BK597" i="1"/>
  <c r="BS597" i="1"/>
  <c r="BR597" i="1"/>
  <c r="BK669" i="1"/>
  <c r="BS669" i="1"/>
  <c r="BR669" i="1"/>
  <c r="BK741" i="1"/>
  <c r="BS741" i="1"/>
  <c r="BR741" i="1"/>
  <c r="BK238" i="1"/>
  <c r="BS238" i="1"/>
  <c r="BR238" i="1"/>
  <c r="BK310" i="1"/>
  <c r="BR310" i="1"/>
  <c r="BS310" i="1"/>
  <c r="BK382" i="1"/>
  <c r="BR382" i="1"/>
  <c r="BS382" i="1"/>
  <c r="BK454" i="1"/>
  <c r="BR454" i="1"/>
  <c r="BS454" i="1"/>
  <c r="BK526" i="1"/>
  <c r="BR526" i="1"/>
  <c r="BS526" i="1"/>
  <c r="BK598" i="1"/>
  <c r="BR598" i="1"/>
  <c r="BS598" i="1"/>
  <c r="BK670" i="1"/>
  <c r="BR670" i="1"/>
  <c r="BS670" i="1"/>
  <c r="BK742" i="1"/>
  <c r="BR742" i="1"/>
  <c r="BS742" i="1"/>
  <c r="BK278" i="1"/>
  <c r="BS278" i="1"/>
  <c r="BR278" i="1"/>
  <c r="BK470" i="1"/>
  <c r="BS470" i="1"/>
  <c r="BR470" i="1"/>
  <c r="BK650" i="1"/>
  <c r="BS650" i="1"/>
  <c r="BR650" i="1"/>
  <c r="BK144" i="1"/>
  <c r="BR144" i="1"/>
  <c r="BS144" i="1"/>
  <c r="BK372" i="1"/>
  <c r="BS372" i="1"/>
  <c r="BR372" i="1"/>
  <c r="BK648" i="1"/>
  <c r="BS648" i="1"/>
  <c r="BR648" i="1"/>
  <c r="BK123" i="1"/>
  <c r="BS123" i="1"/>
  <c r="BR123" i="1"/>
  <c r="BK471" i="1"/>
  <c r="BS471" i="1"/>
  <c r="BR471" i="1"/>
  <c r="BK16" i="1"/>
  <c r="BS16" i="1"/>
  <c r="BR16" i="1"/>
  <c r="BK181" i="1"/>
  <c r="BS181" i="1"/>
  <c r="BR181" i="1"/>
  <c r="BK265" i="1"/>
  <c r="BS265" i="1"/>
  <c r="BR265" i="1"/>
  <c r="BK337" i="1"/>
  <c r="BS337" i="1"/>
  <c r="BR337" i="1"/>
  <c r="BK409" i="1"/>
  <c r="BS409" i="1"/>
  <c r="BR409" i="1"/>
  <c r="BK481" i="1"/>
  <c r="BS481" i="1"/>
  <c r="BR481" i="1"/>
  <c r="BK553" i="1"/>
  <c r="BS553" i="1"/>
  <c r="BR553" i="1"/>
  <c r="BK625" i="1"/>
  <c r="BS625" i="1"/>
  <c r="BR625" i="1"/>
  <c r="BK697" i="1"/>
  <c r="BS697" i="1"/>
  <c r="BR697" i="1"/>
  <c r="BK518" i="1"/>
  <c r="BS518" i="1"/>
  <c r="BR518" i="1"/>
  <c r="BK387" i="1"/>
  <c r="BS387" i="1"/>
  <c r="BR387" i="1"/>
  <c r="BK711" i="1"/>
  <c r="BS711" i="1"/>
  <c r="BR711" i="1"/>
  <c r="BK232" i="1"/>
  <c r="BS232" i="1"/>
  <c r="BR232" i="1"/>
  <c r="BK242" i="1"/>
  <c r="BS242" i="1"/>
  <c r="BR242" i="1"/>
  <c r="BS2" i="1"/>
  <c r="BR2" i="1"/>
  <c r="BK269" i="1"/>
  <c r="BS269" i="1"/>
  <c r="BR269" i="1"/>
  <c r="BK629" i="1"/>
  <c r="BS629" i="1"/>
  <c r="BR629" i="1"/>
  <c r="BK630" i="1"/>
  <c r="BS630" i="1"/>
  <c r="BR630" i="1"/>
  <c r="BK351" i="1"/>
  <c r="BS351" i="1"/>
  <c r="BR351" i="1"/>
  <c r="BK655" i="1"/>
  <c r="BS655" i="1"/>
  <c r="BR655" i="1"/>
  <c r="BK128" i="1"/>
  <c r="BS128" i="1"/>
  <c r="BR128" i="1"/>
  <c r="BK200" i="1"/>
  <c r="BS200" i="1"/>
  <c r="BR200" i="1"/>
  <c r="BK296" i="1"/>
  <c r="BS296" i="1"/>
  <c r="BR296" i="1"/>
  <c r="BK584" i="1"/>
  <c r="BS584" i="1"/>
  <c r="BR584" i="1"/>
  <c r="BK165" i="1"/>
  <c r="BS165" i="1"/>
  <c r="BR165" i="1"/>
  <c r="BK166" i="1"/>
  <c r="BS166" i="1"/>
  <c r="BR166" i="1"/>
  <c r="BK662" i="1"/>
  <c r="BS662" i="1"/>
  <c r="BR662" i="1"/>
  <c r="BK143" i="1"/>
  <c r="BS143" i="1"/>
  <c r="BR143" i="1"/>
  <c r="BK227" i="1"/>
  <c r="BS227" i="1"/>
  <c r="BR227" i="1"/>
  <c r="BK299" i="1"/>
  <c r="BR299" i="1"/>
  <c r="BS299" i="1"/>
  <c r="BK371" i="1"/>
  <c r="BR371" i="1"/>
  <c r="BS371" i="1"/>
  <c r="BK443" i="1"/>
  <c r="BR443" i="1"/>
  <c r="BS443" i="1"/>
  <c r="BK515" i="1"/>
  <c r="BR515" i="1"/>
  <c r="BS515" i="1"/>
  <c r="BK587" i="1"/>
  <c r="BS587" i="1"/>
  <c r="BR587" i="1"/>
  <c r="BK659" i="1"/>
  <c r="BS659" i="1"/>
  <c r="BR659" i="1"/>
  <c r="BK731" i="1"/>
  <c r="BS731" i="1"/>
  <c r="BR731" i="1"/>
  <c r="BK696" i="1"/>
  <c r="BS696" i="1"/>
  <c r="BR696" i="1"/>
  <c r="BK109" i="1"/>
  <c r="BS109" i="1"/>
  <c r="BR109" i="1"/>
  <c r="BK84" i="1"/>
  <c r="BS84" i="1"/>
  <c r="BR84" i="1"/>
  <c r="BK62" i="1"/>
  <c r="BS62" i="1"/>
  <c r="BR62" i="1"/>
  <c r="BK100" i="1"/>
  <c r="BS100" i="1"/>
  <c r="BR100" i="1"/>
  <c r="BK244" i="1"/>
  <c r="BS244" i="1"/>
  <c r="BR244" i="1"/>
  <c r="BK388" i="1"/>
  <c r="BS388" i="1"/>
  <c r="BR388" i="1"/>
  <c r="BK532" i="1"/>
  <c r="BS532" i="1"/>
  <c r="BR532" i="1"/>
  <c r="BK676" i="1"/>
  <c r="BS676" i="1"/>
  <c r="BR676" i="1"/>
  <c r="BK54" i="1"/>
  <c r="BS54" i="1"/>
  <c r="BR54" i="1"/>
  <c r="BK31" i="1"/>
  <c r="BR31" i="1"/>
  <c r="BS31" i="1"/>
  <c r="BK103" i="1"/>
  <c r="BR103" i="1"/>
  <c r="BS103" i="1"/>
  <c r="BK44" i="1"/>
  <c r="BR44" i="1"/>
  <c r="BS44" i="1"/>
  <c r="BK116" i="1"/>
  <c r="BR116" i="1"/>
  <c r="BS116" i="1"/>
  <c r="BK47" i="1"/>
  <c r="BS47" i="1"/>
  <c r="BR47" i="1"/>
  <c r="BK13" i="1"/>
  <c r="BS13" i="1"/>
  <c r="BR13" i="1"/>
  <c r="BK53" i="1"/>
  <c r="BS53" i="1"/>
  <c r="BR53" i="1"/>
  <c r="BK125" i="1"/>
  <c r="BS125" i="1"/>
  <c r="BR125" i="1"/>
  <c r="BK197" i="1"/>
  <c r="BS197" i="1"/>
  <c r="BR197" i="1"/>
  <c r="BK612" i="1"/>
  <c r="BR612" i="1"/>
  <c r="BS612" i="1"/>
  <c r="BK150" i="1"/>
  <c r="BS150" i="1"/>
  <c r="BR150" i="1"/>
  <c r="BK222" i="1"/>
  <c r="BS222" i="1"/>
  <c r="BR222" i="1"/>
  <c r="BK354" i="1"/>
  <c r="BS354" i="1"/>
  <c r="BR354" i="1"/>
  <c r="BK498" i="1"/>
  <c r="BS498" i="1"/>
  <c r="BR498" i="1"/>
  <c r="BK642" i="1"/>
  <c r="BS642" i="1"/>
  <c r="BR642" i="1"/>
  <c r="BK163" i="1"/>
  <c r="BS163" i="1"/>
  <c r="BR163" i="1"/>
  <c r="BK235" i="1"/>
  <c r="BS235" i="1"/>
  <c r="BR235" i="1"/>
  <c r="BK379" i="1"/>
  <c r="BS379" i="1"/>
  <c r="BR379" i="1"/>
  <c r="BK523" i="1"/>
  <c r="BS523" i="1"/>
  <c r="BR523" i="1"/>
  <c r="BK667" i="1"/>
  <c r="BR667" i="1"/>
  <c r="BS667" i="1"/>
  <c r="BK264" i="1"/>
  <c r="BR264" i="1"/>
  <c r="BS264" i="1"/>
  <c r="BK624" i="1"/>
  <c r="BS624" i="1"/>
  <c r="BR624" i="1"/>
  <c r="BK303" i="1"/>
  <c r="BS303" i="1"/>
  <c r="BR303" i="1"/>
  <c r="BK603" i="1"/>
  <c r="BS603" i="1"/>
  <c r="BR603" i="1"/>
  <c r="BK308" i="1"/>
  <c r="BS308" i="1"/>
  <c r="BR308" i="1"/>
  <c r="BK452" i="1"/>
  <c r="BS452" i="1"/>
  <c r="BR452" i="1"/>
  <c r="BK596" i="1"/>
  <c r="BS596" i="1"/>
  <c r="BR596" i="1"/>
  <c r="BK740" i="1"/>
  <c r="BS740" i="1"/>
  <c r="BR740" i="1"/>
  <c r="BK93" i="1"/>
  <c r="BS93" i="1"/>
  <c r="BR93" i="1"/>
  <c r="BK249" i="1"/>
  <c r="BS249" i="1"/>
  <c r="BR249" i="1"/>
  <c r="BK321" i="1"/>
  <c r="BS321" i="1"/>
  <c r="BR321" i="1"/>
  <c r="BK393" i="1"/>
  <c r="BS393" i="1"/>
  <c r="BR393" i="1"/>
  <c r="BK465" i="1"/>
  <c r="BS465" i="1"/>
  <c r="BR465" i="1"/>
  <c r="BK537" i="1"/>
  <c r="BS537" i="1"/>
  <c r="BR537" i="1"/>
  <c r="BK609" i="1"/>
  <c r="BS609" i="1"/>
  <c r="BR609" i="1"/>
  <c r="BK681" i="1"/>
  <c r="BS681" i="1"/>
  <c r="BR681" i="1"/>
  <c r="BK753" i="1"/>
  <c r="BS753" i="1"/>
  <c r="BR753" i="1"/>
  <c r="BK82" i="1"/>
  <c r="BR82" i="1"/>
  <c r="BS82" i="1"/>
  <c r="BK250" i="1"/>
  <c r="BR250" i="1"/>
  <c r="BS250" i="1"/>
  <c r="BK322" i="1"/>
  <c r="BR322" i="1"/>
  <c r="BS322" i="1"/>
  <c r="BK394" i="1"/>
  <c r="BR394" i="1"/>
  <c r="BS394" i="1"/>
  <c r="BK466" i="1"/>
  <c r="BR466" i="1"/>
  <c r="BS466" i="1"/>
  <c r="BK538" i="1"/>
  <c r="BR538" i="1"/>
  <c r="BS538" i="1"/>
  <c r="BK610" i="1"/>
  <c r="BR610" i="1"/>
  <c r="BS610" i="1"/>
  <c r="BK682" i="1"/>
  <c r="BR682" i="1"/>
  <c r="BS682" i="1"/>
  <c r="BK754" i="1"/>
  <c r="BR754" i="1"/>
  <c r="BS754" i="1"/>
  <c r="BK302" i="1"/>
  <c r="BS302" i="1"/>
  <c r="BR302" i="1"/>
  <c r="BK494" i="1"/>
  <c r="BS494" i="1"/>
  <c r="BR494" i="1"/>
  <c r="BK674" i="1"/>
  <c r="BS674" i="1"/>
  <c r="BR674" i="1"/>
  <c r="BK230" i="1"/>
  <c r="BS230" i="1"/>
  <c r="BR230" i="1"/>
  <c r="BK180" i="1"/>
  <c r="BS180" i="1"/>
  <c r="BR180" i="1"/>
  <c r="BK396" i="1"/>
  <c r="BS396" i="1"/>
  <c r="BR396" i="1"/>
  <c r="BK243" i="1"/>
  <c r="BS243" i="1"/>
  <c r="BR243" i="1"/>
  <c r="BK519" i="1"/>
  <c r="BS519" i="1"/>
  <c r="BR519" i="1"/>
  <c r="BK374" i="1"/>
  <c r="BS374" i="1"/>
  <c r="BR374" i="1"/>
  <c r="BK277" i="1"/>
  <c r="BS277" i="1"/>
  <c r="BR277" i="1"/>
  <c r="BK349" i="1"/>
  <c r="BS349" i="1"/>
  <c r="BR349" i="1"/>
  <c r="BK421" i="1"/>
  <c r="BS421" i="1"/>
  <c r="BR421" i="1"/>
  <c r="BK493" i="1"/>
  <c r="BS493" i="1"/>
  <c r="BR493" i="1"/>
  <c r="BK565" i="1"/>
  <c r="BS565" i="1"/>
  <c r="BR565" i="1"/>
  <c r="BK637" i="1"/>
  <c r="BS637" i="1"/>
  <c r="BR637" i="1"/>
  <c r="BK709" i="1"/>
  <c r="BS709" i="1"/>
  <c r="BR709" i="1"/>
  <c r="BK542" i="1"/>
  <c r="BS542" i="1"/>
  <c r="BR542" i="1"/>
  <c r="BK435" i="1"/>
  <c r="BS435" i="1"/>
  <c r="BR435" i="1"/>
  <c r="BK108" i="1"/>
  <c r="BS108" i="1"/>
  <c r="BR108" i="1"/>
  <c r="AY266" i="1"/>
  <c r="AZ266" i="1" s="1"/>
  <c r="AV554" i="1"/>
  <c r="BK376" i="1"/>
  <c r="BS376" i="1"/>
  <c r="BR376" i="1"/>
  <c r="BK35" i="1"/>
  <c r="BS35" i="1"/>
  <c r="BR35" i="1"/>
  <c r="BK341" i="1"/>
  <c r="BS341" i="1"/>
  <c r="BR341" i="1"/>
  <c r="BK485" i="1"/>
  <c r="BS485" i="1"/>
  <c r="BR485" i="1"/>
  <c r="BK701" i="1"/>
  <c r="BS701" i="1"/>
  <c r="BR701" i="1"/>
  <c r="BK564" i="1"/>
  <c r="BS564" i="1"/>
  <c r="BR564" i="1"/>
  <c r="BK486" i="1"/>
  <c r="BS486" i="1"/>
  <c r="BR486" i="1"/>
  <c r="BK135" i="1"/>
  <c r="BS135" i="1"/>
  <c r="BR135" i="1"/>
  <c r="BK511" i="1"/>
  <c r="BS511" i="1"/>
  <c r="BR511" i="1"/>
  <c r="BK728" i="1"/>
  <c r="BS728" i="1"/>
  <c r="BR728" i="1"/>
  <c r="BK70" i="1"/>
  <c r="BR70" i="1"/>
  <c r="BS70" i="1"/>
  <c r="BK744" i="1"/>
  <c r="BR744" i="1"/>
  <c r="BS744" i="1"/>
  <c r="BK311" i="1"/>
  <c r="BR311" i="1"/>
  <c r="BS311" i="1"/>
  <c r="BK124" i="1"/>
  <c r="BS124" i="1"/>
  <c r="BR124" i="1"/>
  <c r="BK268" i="1"/>
  <c r="BS268" i="1"/>
  <c r="BR268" i="1"/>
  <c r="BK412" i="1"/>
  <c r="BS412" i="1"/>
  <c r="BR412" i="1"/>
  <c r="BK556" i="1"/>
  <c r="BS556" i="1"/>
  <c r="BR556" i="1"/>
  <c r="BK700" i="1"/>
  <c r="BS700" i="1"/>
  <c r="BR700" i="1"/>
  <c r="BK66" i="1"/>
  <c r="BS66" i="1"/>
  <c r="BR66" i="1"/>
  <c r="BK43" i="1"/>
  <c r="BR43" i="1"/>
  <c r="BS43" i="1"/>
  <c r="BK115" i="1"/>
  <c r="BS115" i="1"/>
  <c r="BR115" i="1"/>
  <c r="BK56" i="1"/>
  <c r="BS56" i="1"/>
  <c r="BR56" i="1"/>
  <c r="BK21" i="1"/>
  <c r="BS21" i="1"/>
  <c r="BR21" i="1"/>
  <c r="BK37" i="1"/>
  <c r="BS37" i="1"/>
  <c r="BR37" i="1"/>
  <c r="BK65" i="1"/>
  <c r="BS65" i="1"/>
  <c r="BR65" i="1"/>
  <c r="BK137" i="1"/>
  <c r="BS137" i="1"/>
  <c r="BR137" i="1"/>
  <c r="BK209" i="1"/>
  <c r="BS209" i="1"/>
  <c r="BR209" i="1"/>
  <c r="BK162" i="1"/>
  <c r="BS162" i="1"/>
  <c r="BR162" i="1"/>
  <c r="BK234" i="1"/>
  <c r="BS234" i="1"/>
  <c r="BR234" i="1"/>
  <c r="BK378" i="1"/>
  <c r="BS378" i="1"/>
  <c r="BR378" i="1"/>
  <c r="BK522" i="1"/>
  <c r="BS522" i="1"/>
  <c r="BR522" i="1"/>
  <c r="BK666" i="1"/>
  <c r="BS666" i="1"/>
  <c r="BR666" i="1"/>
  <c r="BK175" i="1"/>
  <c r="BR175" i="1"/>
  <c r="BS175" i="1"/>
  <c r="BK259" i="1"/>
  <c r="BS259" i="1"/>
  <c r="BR259" i="1"/>
  <c r="BK403" i="1"/>
  <c r="BS403" i="1"/>
  <c r="BR403" i="1"/>
  <c r="BK547" i="1"/>
  <c r="BS547" i="1"/>
  <c r="BR547" i="1"/>
  <c r="BK691" i="1"/>
  <c r="BR691" i="1"/>
  <c r="BS691" i="1"/>
  <c r="BK348" i="1"/>
  <c r="BS348" i="1"/>
  <c r="BR348" i="1"/>
  <c r="BK672" i="1"/>
  <c r="BR672" i="1"/>
  <c r="BS672" i="1"/>
  <c r="BK363" i="1"/>
  <c r="BS363" i="1"/>
  <c r="BR363" i="1"/>
  <c r="BK639" i="1"/>
  <c r="BS639" i="1"/>
  <c r="BR639" i="1"/>
  <c r="BK332" i="1"/>
  <c r="BS332" i="1"/>
  <c r="BR332" i="1"/>
  <c r="BK476" i="1"/>
  <c r="BS476" i="1"/>
  <c r="BR476" i="1"/>
  <c r="BK620" i="1"/>
  <c r="BS620" i="1"/>
  <c r="BR620" i="1"/>
  <c r="BK105" i="1"/>
  <c r="BS105" i="1"/>
  <c r="BR105" i="1"/>
  <c r="BK261" i="1"/>
  <c r="BS261" i="1"/>
  <c r="BR261" i="1"/>
  <c r="BK333" i="1"/>
  <c r="BS333" i="1"/>
  <c r="BR333" i="1"/>
  <c r="BK405" i="1"/>
  <c r="BS405" i="1"/>
  <c r="BR405" i="1"/>
  <c r="BK477" i="1"/>
  <c r="BS477" i="1"/>
  <c r="BR477" i="1"/>
  <c r="BK549" i="1"/>
  <c r="BS549" i="1"/>
  <c r="BR549" i="1"/>
  <c r="BK621" i="1"/>
  <c r="BS621" i="1"/>
  <c r="BR621" i="1"/>
  <c r="BK693" i="1"/>
  <c r="BS693" i="1"/>
  <c r="BR693" i="1"/>
  <c r="BK94" i="1"/>
  <c r="BS94" i="1"/>
  <c r="BR94" i="1"/>
  <c r="BK262" i="1"/>
  <c r="BR262" i="1"/>
  <c r="BS262" i="1"/>
  <c r="BK334" i="1"/>
  <c r="BR334" i="1"/>
  <c r="BS334" i="1"/>
  <c r="BK406" i="1"/>
  <c r="BR406" i="1"/>
  <c r="BS406" i="1"/>
  <c r="BK478" i="1"/>
  <c r="BR478" i="1"/>
  <c r="BS478" i="1"/>
  <c r="BK550" i="1"/>
  <c r="BR550" i="1"/>
  <c r="BS550" i="1"/>
  <c r="BK622" i="1"/>
  <c r="BR622" i="1"/>
  <c r="BS622" i="1"/>
  <c r="BK694" i="1"/>
  <c r="BS694" i="1"/>
  <c r="BR694" i="1"/>
  <c r="BK146" i="1"/>
  <c r="BS146" i="1"/>
  <c r="BR146" i="1"/>
  <c r="BK326" i="1"/>
  <c r="BS326" i="1"/>
  <c r="BR326" i="1"/>
  <c r="BK530" i="1"/>
  <c r="BS530" i="1"/>
  <c r="BR530" i="1"/>
  <c r="BK698" i="1"/>
  <c r="BS698" i="1"/>
  <c r="BR698" i="1"/>
  <c r="BK71" i="1"/>
  <c r="BR71" i="1"/>
  <c r="BS71" i="1"/>
  <c r="BK204" i="1"/>
  <c r="BS204" i="1"/>
  <c r="BR204" i="1"/>
  <c r="BK444" i="1"/>
  <c r="BS444" i="1"/>
  <c r="BR444" i="1"/>
  <c r="BK756" i="1"/>
  <c r="BR756" i="1"/>
  <c r="BS756" i="1"/>
  <c r="BK279" i="1"/>
  <c r="BS279" i="1"/>
  <c r="BR279" i="1"/>
  <c r="BK567" i="1"/>
  <c r="BS567" i="1"/>
  <c r="BR567" i="1"/>
  <c r="BK289" i="1"/>
  <c r="BS289" i="1"/>
  <c r="BR289" i="1"/>
  <c r="BK361" i="1"/>
  <c r="BS361" i="1"/>
  <c r="BR361" i="1"/>
  <c r="BK433" i="1"/>
  <c r="BS433" i="1"/>
  <c r="BR433" i="1"/>
  <c r="BK505" i="1"/>
  <c r="BS505" i="1"/>
  <c r="BR505" i="1"/>
  <c r="BK577" i="1"/>
  <c r="BS577" i="1"/>
  <c r="BR577" i="1"/>
  <c r="BK649" i="1"/>
  <c r="BS649" i="1"/>
  <c r="BR649" i="1"/>
  <c r="BK721" i="1"/>
  <c r="BS721" i="1"/>
  <c r="BR721" i="1"/>
  <c r="BK39" i="1"/>
  <c r="BS39" i="1"/>
  <c r="BR39" i="1"/>
  <c r="BK483" i="1"/>
  <c r="BS483" i="1"/>
  <c r="BR483" i="1"/>
  <c r="BK192" i="1"/>
  <c r="BR192" i="1"/>
  <c r="BS192" i="1"/>
  <c r="AY83" i="1"/>
  <c r="AZ83" i="1" s="1"/>
  <c r="AV170" i="1"/>
  <c r="BG734" i="1"/>
  <c r="BK88" i="1"/>
  <c r="BS88" i="1"/>
  <c r="BR88" i="1"/>
  <c r="BK664" i="1"/>
  <c r="BR664" i="1"/>
  <c r="BS664" i="1"/>
  <c r="BK413" i="1"/>
  <c r="BS413" i="1"/>
  <c r="BR413" i="1"/>
  <c r="BK557" i="1"/>
  <c r="BS557" i="1"/>
  <c r="BR557" i="1"/>
  <c r="BK228" i="1"/>
  <c r="BS228" i="1"/>
  <c r="BR228" i="1"/>
  <c r="BK699" i="1"/>
  <c r="BS699" i="1"/>
  <c r="BR699" i="1"/>
  <c r="BK342" i="1"/>
  <c r="BR342" i="1"/>
  <c r="BS342" i="1"/>
  <c r="BK168" i="1"/>
  <c r="BS168" i="1"/>
  <c r="BR168" i="1"/>
  <c r="BK684" i="1"/>
  <c r="BR684" i="1"/>
  <c r="BS684" i="1"/>
  <c r="BK367" i="1"/>
  <c r="BR367" i="1"/>
  <c r="BS367" i="1"/>
  <c r="BK440" i="1"/>
  <c r="BR440" i="1"/>
  <c r="BS440" i="1"/>
  <c r="BK193" i="1"/>
  <c r="BS193" i="1"/>
  <c r="BR193" i="1"/>
  <c r="BK400" i="1"/>
  <c r="BS400" i="1"/>
  <c r="BR400" i="1"/>
  <c r="BK312" i="1"/>
  <c r="BR312" i="1"/>
  <c r="BS312" i="1"/>
  <c r="BG170" i="1"/>
  <c r="BK136" i="1"/>
  <c r="BS136" i="1"/>
  <c r="BR136" i="1"/>
  <c r="BK280" i="1"/>
  <c r="BS280" i="1"/>
  <c r="BR280" i="1"/>
  <c r="BK424" i="1"/>
  <c r="BS424" i="1"/>
  <c r="BR424" i="1"/>
  <c r="BK568" i="1"/>
  <c r="BS568" i="1"/>
  <c r="BR568" i="1"/>
  <c r="BK712" i="1"/>
  <c r="BS712" i="1"/>
  <c r="BR712" i="1"/>
  <c r="BK33" i="1"/>
  <c r="BS33" i="1"/>
  <c r="BR33" i="1"/>
  <c r="BK293" i="1"/>
  <c r="BS293" i="1"/>
  <c r="BR293" i="1"/>
  <c r="BK365" i="1"/>
  <c r="BS365" i="1"/>
  <c r="BR365" i="1"/>
  <c r="BK437" i="1"/>
  <c r="BS437" i="1"/>
  <c r="BR437" i="1"/>
  <c r="BK509" i="1"/>
  <c r="BS509" i="1"/>
  <c r="BR509" i="1"/>
  <c r="BK581" i="1"/>
  <c r="BS581" i="1"/>
  <c r="BR581" i="1"/>
  <c r="BK653" i="1"/>
  <c r="BS653" i="1"/>
  <c r="BR653" i="1"/>
  <c r="BK725" i="1"/>
  <c r="BS725" i="1"/>
  <c r="BR725" i="1"/>
  <c r="BK360" i="1"/>
  <c r="BR360" i="1"/>
  <c r="BS360" i="1"/>
  <c r="BK660" i="1"/>
  <c r="BS660" i="1"/>
  <c r="BR660" i="1"/>
  <c r="BK246" i="1"/>
  <c r="BR246" i="1"/>
  <c r="BS246" i="1"/>
  <c r="BK390" i="1"/>
  <c r="BS390" i="1"/>
  <c r="BR390" i="1"/>
  <c r="BK534" i="1"/>
  <c r="BS534" i="1"/>
  <c r="BR534" i="1"/>
  <c r="BK678" i="1"/>
  <c r="BS678" i="1"/>
  <c r="BR678" i="1"/>
  <c r="BK252" i="1"/>
  <c r="BS252" i="1"/>
  <c r="BR252" i="1"/>
  <c r="BK504" i="1"/>
  <c r="BR504" i="1"/>
  <c r="BS504" i="1"/>
  <c r="BK398" i="1"/>
  <c r="BS398" i="1"/>
  <c r="BR398" i="1"/>
  <c r="BK195" i="1"/>
  <c r="BS195" i="1"/>
  <c r="BR195" i="1"/>
  <c r="BK447" i="1"/>
  <c r="BS447" i="1"/>
  <c r="BR447" i="1"/>
  <c r="BK735" i="1"/>
  <c r="BS735" i="1"/>
  <c r="BR735" i="1"/>
  <c r="BK271" i="1"/>
  <c r="BS271" i="1"/>
  <c r="BR271" i="1"/>
  <c r="BK415" i="1"/>
  <c r="BS415" i="1"/>
  <c r="BR415" i="1"/>
  <c r="BK559" i="1"/>
  <c r="BS559" i="1"/>
  <c r="BR559" i="1"/>
  <c r="BK703" i="1"/>
  <c r="BS703" i="1"/>
  <c r="BR703" i="1"/>
  <c r="BK152" i="1"/>
  <c r="BR152" i="1"/>
  <c r="BS152" i="1"/>
  <c r="BK224" i="1"/>
  <c r="BS224" i="1"/>
  <c r="BR224" i="1"/>
  <c r="BK344" i="1"/>
  <c r="BS344" i="1"/>
  <c r="BR344" i="1"/>
  <c r="BK488" i="1"/>
  <c r="BS488" i="1"/>
  <c r="BR488" i="1"/>
  <c r="BK632" i="1"/>
  <c r="BR632" i="1"/>
  <c r="BS632" i="1"/>
  <c r="BK219" i="1"/>
  <c r="BS219" i="1"/>
  <c r="BR219" i="1"/>
  <c r="BK189" i="1"/>
  <c r="BS189" i="1"/>
  <c r="BR189" i="1"/>
  <c r="BK10" i="1"/>
  <c r="BR10" i="1"/>
  <c r="BS10" i="1"/>
  <c r="BK106" i="1"/>
  <c r="BR106" i="1"/>
  <c r="BS106" i="1"/>
  <c r="BK190" i="1"/>
  <c r="BR190" i="1"/>
  <c r="BS190" i="1"/>
  <c r="BK158" i="1"/>
  <c r="BS158" i="1"/>
  <c r="BR158" i="1"/>
  <c r="BK338" i="1"/>
  <c r="BS338" i="1"/>
  <c r="BR338" i="1"/>
  <c r="BK554" i="1"/>
  <c r="BS554" i="1"/>
  <c r="BR554" i="1"/>
  <c r="BK710" i="1"/>
  <c r="BS710" i="1"/>
  <c r="BR710" i="1"/>
  <c r="BK83" i="1"/>
  <c r="BR83" i="1"/>
  <c r="BS83" i="1"/>
  <c r="BK167" i="1"/>
  <c r="BS167" i="1"/>
  <c r="BR167" i="1"/>
  <c r="BK251" i="1"/>
  <c r="BR251" i="1"/>
  <c r="BS251" i="1"/>
  <c r="BK323" i="1"/>
  <c r="BR323" i="1"/>
  <c r="BS323" i="1"/>
  <c r="BK395" i="1"/>
  <c r="BR395" i="1"/>
  <c r="BS395" i="1"/>
  <c r="BK467" i="1"/>
  <c r="BR467" i="1"/>
  <c r="BS467" i="1"/>
  <c r="BK539" i="1"/>
  <c r="BS539" i="1"/>
  <c r="BR539" i="1"/>
  <c r="BK611" i="1"/>
  <c r="BR611" i="1"/>
  <c r="BS611" i="1"/>
  <c r="BK683" i="1"/>
  <c r="BR683" i="1"/>
  <c r="BS683" i="1"/>
  <c r="BK755" i="1"/>
  <c r="BR755" i="1"/>
  <c r="BS755" i="1"/>
  <c r="BK61" i="1"/>
  <c r="BS61" i="1"/>
  <c r="BR61" i="1"/>
  <c r="BK133" i="1"/>
  <c r="BS133" i="1"/>
  <c r="BR133" i="1"/>
  <c r="BK217" i="1"/>
  <c r="BS217" i="1"/>
  <c r="BR217" i="1"/>
  <c r="BK147" i="1"/>
  <c r="BS147" i="1"/>
  <c r="BR147" i="1"/>
  <c r="BK86" i="1"/>
  <c r="BS86" i="1"/>
  <c r="BR86" i="1"/>
  <c r="AY416" i="1"/>
  <c r="AZ416" i="1" s="1"/>
  <c r="BK256" i="1"/>
  <c r="BS256" i="1"/>
  <c r="BR256" i="1"/>
  <c r="BK688" i="1"/>
  <c r="BR688" i="1"/>
  <c r="BS688" i="1"/>
  <c r="BK59" i="1"/>
  <c r="BS59" i="1"/>
  <c r="BR59" i="1"/>
  <c r="BK281" i="1"/>
  <c r="BS281" i="1"/>
  <c r="BR281" i="1"/>
  <c r="BK425" i="1"/>
  <c r="BS425" i="1"/>
  <c r="BR425" i="1"/>
  <c r="BK641" i="1"/>
  <c r="BS641" i="1"/>
  <c r="BR641" i="1"/>
  <c r="BK510" i="1"/>
  <c r="BS510" i="1"/>
  <c r="BR510" i="1"/>
  <c r="BK216" i="1"/>
  <c r="BR216" i="1"/>
  <c r="BS216" i="1"/>
  <c r="BK159" i="1"/>
  <c r="BS159" i="1"/>
  <c r="BR159" i="1"/>
  <c r="BK675" i="1"/>
  <c r="BS675" i="1"/>
  <c r="BR675" i="1"/>
  <c r="BK391" i="1"/>
  <c r="BS391" i="1"/>
  <c r="BR391" i="1"/>
  <c r="BK679" i="1"/>
  <c r="BS679" i="1"/>
  <c r="BR679" i="1"/>
  <c r="BK212" i="1"/>
  <c r="BS212" i="1"/>
  <c r="BR212" i="1"/>
  <c r="BK608" i="1"/>
  <c r="BS608" i="1"/>
  <c r="BR608" i="1"/>
  <c r="BK134" i="1"/>
  <c r="BS134" i="1"/>
  <c r="BR134" i="1"/>
  <c r="BK506" i="1"/>
  <c r="BS506" i="1"/>
  <c r="BR506" i="1"/>
  <c r="BK155" i="1"/>
  <c r="BR155" i="1"/>
  <c r="BS155" i="1"/>
  <c r="BK383" i="1"/>
  <c r="BR383" i="1"/>
  <c r="BS383" i="1"/>
  <c r="BK527" i="1"/>
  <c r="BR527" i="1"/>
  <c r="BS527" i="1"/>
  <c r="BK671" i="1"/>
  <c r="BR671" i="1"/>
  <c r="BS671" i="1"/>
  <c r="BK121" i="1"/>
  <c r="BS121" i="1"/>
  <c r="BR121" i="1"/>
  <c r="BK148" i="1"/>
  <c r="BS148" i="1"/>
  <c r="BR148" i="1"/>
  <c r="BK292" i="1"/>
  <c r="BS292" i="1"/>
  <c r="BR292" i="1"/>
  <c r="BK436" i="1"/>
  <c r="BS436" i="1"/>
  <c r="BR436" i="1"/>
  <c r="BK580" i="1"/>
  <c r="BR580" i="1"/>
  <c r="BS580" i="1"/>
  <c r="BK724" i="1"/>
  <c r="BS724" i="1"/>
  <c r="BR724" i="1"/>
  <c r="BK6" i="1"/>
  <c r="BS6" i="1"/>
  <c r="BR6" i="1"/>
  <c r="BK78" i="1"/>
  <c r="BR78" i="1"/>
  <c r="BS78" i="1"/>
  <c r="BK55" i="1"/>
  <c r="BS55" i="1"/>
  <c r="BR55" i="1"/>
  <c r="BK68" i="1"/>
  <c r="BS68" i="1"/>
  <c r="BR68" i="1"/>
  <c r="BK45" i="1"/>
  <c r="BS45" i="1"/>
  <c r="BR45" i="1"/>
  <c r="BK14" i="1"/>
  <c r="BS14" i="1"/>
  <c r="BR14" i="1"/>
  <c r="BK110" i="1"/>
  <c r="BS110" i="1"/>
  <c r="BR110" i="1"/>
  <c r="BK77" i="1"/>
  <c r="BS77" i="1"/>
  <c r="BR77" i="1"/>
  <c r="BK149" i="1"/>
  <c r="BS149" i="1"/>
  <c r="BR149" i="1"/>
  <c r="BK221" i="1"/>
  <c r="BS221" i="1"/>
  <c r="BR221" i="1"/>
  <c r="BK708" i="1"/>
  <c r="BR708" i="1"/>
  <c r="BS708" i="1"/>
  <c r="BK102" i="1"/>
  <c r="BR102" i="1"/>
  <c r="BS102" i="1"/>
  <c r="BK174" i="1"/>
  <c r="BR174" i="1"/>
  <c r="BS174" i="1"/>
  <c r="BK258" i="1"/>
  <c r="BS258" i="1"/>
  <c r="BR258" i="1"/>
  <c r="BK402" i="1"/>
  <c r="BS402" i="1"/>
  <c r="BR402" i="1"/>
  <c r="BK546" i="1"/>
  <c r="BS546" i="1"/>
  <c r="BR546" i="1"/>
  <c r="BK690" i="1"/>
  <c r="BR690" i="1"/>
  <c r="BS690" i="1"/>
  <c r="BK187" i="1"/>
  <c r="BS187" i="1"/>
  <c r="BR187" i="1"/>
  <c r="BK283" i="1"/>
  <c r="BS283" i="1"/>
  <c r="BR283" i="1"/>
  <c r="BK427" i="1"/>
  <c r="BS427" i="1"/>
  <c r="BR427" i="1"/>
  <c r="BK571" i="1"/>
  <c r="BS571" i="1"/>
  <c r="BR571" i="1"/>
  <c r="BK715" i="1"/>
  <c r="BS715" i="1"/>
  <c r="BR715" i="1"/>
  <c r="BK432" i="1"/>
  <c r="BS432" i="1"/>
  <c r="BR432" i="1"/>
  <c r="BK720" i="1"/>
  <c r="BR720" i="1"/>
  <c r="BS720" i="1"/>
  <c r="BK411" i="1"/>
  <c r="BS411" i="1"/>
  <c r="BR411" i="1"/>
  <c r="BK687" i="1"/>
  <c r="BS687" i="1"/>
  <c r="BR687" i="1"/>
  <c r="BK356" i="1"/>
  <c r="BS356" i="1"/>
  <c r="BR356" i="1"/>
  <c r="BK500" i="1"/>
  <c r="BS500" i="1"/>
  <c r="BR500" i="1"/>
  <c r="BK644" i="1"/>
  <c r="BS644" i="1"/>
  <c r="BR644" i="1"/>
  <c r="BK117" i="1"/>
  <c r="BS117" i="1"/>
  <c r="BR117" i="1"/>
  <c r="BK273" i="1"/>
  <c r="BS273" i="1"/>
  <c r="BR273" i="1"/>
  <c r="BK345" i="1"/>
  <c r="BS345" i="1"/>
  <c r="BR345" i="1"/>
  <c r="BK417" i="1"/>
  <c r="BS417" i="1"/>
  <c r="BR417" i="1"/>
  <c r="BK489" i="1"/>
  <c r="BS489" i="1"/>
  <c r="BR489" i="1"/>
  <c r="BK561" i="1"/>
  <c r="BS561" i="1"/>
  <c r="BR561" i="1"/>
  <c r="BK633" i="1"/>
  <c r="BS633" i="1"/>
  <c r="BR633" i="1"/>
  <c r="BK705" i="1"/>
  <c r="BS705" i="1"/>
  <c r="BR705" i="1"/>
  <c r="BK274" i="1"/>
  <c r="BR274" i="1"/>
  <c r="BS274" i="1"/>
  <c r="BK346" i="1"/>
  <c r="BR346" i="1"/>
  <c r="BS346" i="1"/>
  <c r="BK418" i="1"/>
  <c r="BR418" i="1"/>
  <c r="BS418" i="1"/>
  <c r="BK490" i="1"/>
  <c r="BR490" i="1"/>
  <c r="BS490" i="1"/>
  <c r="BK562" i="1"/>
  <c r="BR562" i="1"/>
  <c r="BS562" i="1"/>
  <c r="BK634" i="1"/>
  <c r="BR634" i="1"/>
  <c r="BS634" i="1"/>
  <c r="BK706" i="1"/>
  <c r="BR706" i="1"/>
  <c r="BS706" i="1"/>
  <c r="BK170" i="1"/>
  <c r="BS170" i="1"/>
  <c r="BR170" i="1"/>
  <c r="BK350" i="1"/>
  <c r="BS350" i="1"/>
  <c r="BR350" i="1"/>
  <c r="BK566" i="1"/>
  <c r="BS566" i="1"/>
  <c r="BR566" i="1"/>
  <c r="BK722" i="1"/>
  <c r="BS722" i="1"/>
  <c r="BR722" i="1"/>
  <c r="BK254" i="1"/>
  <c r="BS254" i="1"/>
  <c r="BR254" i="1"/>
  <c r="BK240" i="1"/>
  <c r="BS240" i="1"/>
  <c r="BR240" i="1"/>
  <c r="BK492" i="1"/>
  <c r="BS492" i="1"/>
  <c r="BR492" i="1"/>
  <c r="BK3" i="1"/>
  <c r="BS3" i="1"/>
  <c r="BR3" i="1"/>
  <c r="BK315" i="1"/>
  <c r="BS315" i="1"/>
  <c r="BR315" i="1"/>
  <c r="BK615" i="1"/>
  <c r="BS615" i="1"/>
  <c r="BR615" i="1"/>
  <c r="BK229" i="1"/>
  <c r="BS229" i="1"/>
  <c r="BR229" i="1"/>
  <c r="BK301" i="1"/>
  <c r="BS301" i="1"/>
  <c r="BR301" i="1"/>
  <c r="BK373" i="1"/>
  <c r="BS373" i="1"/>
  <c r="BR373" i="1"/>
  <c r="BK445" i="1"/>
  <c r="BS445" i="1"/>
  <c r="BR445" i="1"/>
  <c r="BK517" i="1"/>
  <c r="BS517" i="1"/>
  <c r="BR517" i="1"/>
  <c r="BK589" i="1"/>
  <c r="BS589" i="1"/>
  <c r="BR589" i="1"/>
  <c r="BK661" i="1"/>
  <c r="BS661" i="1"/>
  <c r="BR661" i="1"/>
  <c r="BK733" i="1"/>
  <c r="BS733" i="1"/>
  <c r="BR733" i="1"/>
  <c r="BK99" i="1"/>
  <c r="BS99" i="1"/>
  <c r="BR99" i="1"/>
  <c r="BK531" i="1"/>
  <c r="BS531" i="1"/>
  <c r="BR531" i="1"/>
  <c r="BK171" i="1"/>
  <c r="BS171" i="1"/>
  <c r="BR171" i="1"/>
  <c r="AY350" i="1"/>
  <c r="AZ350" i="1" s="1"/>
  <c r="BG14" i="1"/>
  <c r="AV158" i="1"/>
  <c r="BK112" i="1"/>
  <c r="BS112" i="1"/>
  <c r="BR112" i="1"/>
  <c r="BK544" i="1"/>
  <c r="BS544" i="1"/>
  <c r="BR544" i="1"/>
  <c r="BK9" i="1"/>
  <c r="BS9" i="1"/>
  <c r="BR9" i="1"/>
  <c r="BK25" i="1"/>
  <c r="BS25" i="1"/>
  <c r="BR25" i="1"/>
  <c r="BK353" i="1"/>
  <c r="BS353" i="1"/>
  <c r="BR353" i="1"/>
  <c r="BK497" i="1"/>
  <c r="BS497" i="1"/>
  <c r="BR497" i="1"/>
  <c r="BK713" i="1"/>
  <c r="BS713" i="1"/>
  <c r="BR713" i="1"/>
  <c r="BK4" i="1"/>
  <c r="BS4" i="1"/>
  <c r="BR4" i="1"/>
  <c r="BK366" i="1"/>
  <c r="BR366" i="1"/>
  <c r="BS366" i="1"/>
  <c r="BK654" i="1"/>
  <c r="BS654" i="1"/>
  <c r="BR654" i="1"/>
  <c r="BK456" i="1"/>
  <c r="BS456" i="1"/>
  <c r="BR456" i="1"/>
  <c r="BK399" i="1"/>
  <c r="BS399" i="1"/>
  <c r="BR399" i="1"/>
  <c r="BK247" i="1"/>
  <c r="BR247" i="1"/>
  <c r="BS247" i="1"/>
  <c r="BK535" i="1"/>
  <c r="BS535" i="1"/>
  <c r="BR535" i="1"/>
  <c r="BK140" i="1"/>
  <c r="BS140" i="1"/>
  <c r="BR140" i="1"/>
  <c r="BK464" i="1"/>
  <c r="BR464" i="1"/>
  <c r="BS464" i="1"/>
  <c r="BK752" i="1"/>
  <c r="BS752" i="1"/>
  <c r="BR752" i="1"/>
  <c r="BK177" i="1"/>
  <c r="BS177" i="1"/>
  <c r="BR177" i="1"/>
  <c r="BK178" i="1"/>
  <c r="BR178" i="1"/>
  <c r="BS178" i="1"/>
  <c r="BK314" i="1"/>
  <c r="BS314" i="1"/>
  <c r="BR314" i="1"/>
  <c r="BK686" i="1"/>
  <c r="BS686" i="1"/>
  <c r="BR686" i="1"/>
  <c r="BK239" i="1"/>
  <c r="BS239" i="1"/>
  <c r="BR239" i="1"/>
  <c r="BK455" i="1"/>
  <c r="BS455" i="1"/>
  <c r="BR455" i="1"/>
  <c r="BK599" i="1"/>
  <c r="BS599" i="1"/>
  <c r="BR599" i="1"/>
  <c r="BK743" i="1"/>
  <c r="BR743" i="1"/>
  <c r="BS743" i="1"/>
  <c r="BK49" i="1"/>
  <c r="BS49" i="1"/>
  <c r="BR49" i="1"/>
  <c r="BK205" i="1"/>
  <c r="BS205" i="1"/>
  <c r="BR205" i="1"/>
  <c r="BK74" i="1"/>
  <c r="BS74" i="1"/>
  <c r="BR74" i="1"/>
  <c r="BK122" i="1"/>
  <c r="BS122" i="1"/>
  <c r="BR122" i="1"/>
  <c r="BK160" i="1"/>
  <c r="BS160" i="1"/>
  <c r="BR160" i="1"/>
  <c r="BK304" i="1"/>
  <c r="BS304" i="1"/>
  <c r="BR304" i="1"/>
  <c r="BK448" i="1"/>
  <c r="BS448" i="1"/>
  <c r="BR448" i="1"/>
  <c r="BK592" i="1"/>
  <c r="BR592" i="1"/>
  <c r="BS592" i="1"/>
  <c r="BK736" i="1"/>
  <c r="BS736" i="1"/>
  <c r="BR736" i="1"/>
  <c r="BK12" i="1"/>
  <c r="BR12" i="1"/>
  <c r="BS12" i="1"/>
  <c r="BK305" i="1"/>
  <c r="BS305" i="1"/>
  <c r="BR305" i="1"/>
  <c r="BK377" i="1"/>
  <c r="BS377" i="1"/>
  <c r="BR377" i="1"/>
  <c r="BK449" i="1"/>
  <c r="BS449" i="1"/>
  <c r="BR449" i="1"/>
  <c r="BK521" i="1"/>
  <c r="BS521" i="1"/>
  <c r="BR521" i="1"/>
  <c r="BK593" i="1"/>
  <c r="BS593" i="1"/>
  <c r="BR593" i="1"/>
  <c r="BK665" i="1"/>
  <c r="BS665" i="1"/>
  <c r="BR665" i="1"/>
  <c r="BK737" i="1"/>
  <c r="BS737" i="1"/>
  <c r="BR737" i="1"/>
  <c r="BK408" i="1"/>
  <c r="BR408" i="1"/>
  <c r="BS408" i="1"/>
  <c r="BK270" i="1"/>
  <c r="BR270" i="1"/>
  <c r="BS270" i="1"/>
  <c r="BK414" i="1"/>
  <c r="BR414" i="1"/>
  <c r="BS414" i="1"/>
  <c r="BK558" i="1"/>
  <c r="BR558" i="1"/>
  <c r="BS558" i="1"/>
  <c r="BK702" i="1"/>
  <c r="BS702" i="1"/>
  <c r="BR702" i="1"/>
  <c r="BK288" i="1"/>
  <c r="BR288" i="1"/>
  <c r="BS288" i="1"/>
  <c r="BK540" i="1"/>
  <c r="BS540" i="1"/>
  <c r="BR540" i="1"/>
  <c r="BK15" i="1"/>
  <c r="BS15" i="1"/>
  <c r="BR15" i="1"/>
  <c r="BK207" i="1"/>
  <c r="BS207" i="1"/>
  <c r="BR207" i="1"/>
  <c r="BK495" i="1"/>
  <c r="BS495" i="1"/>
  <c r="BR495" i="1"/>
  <c r="BK295" i="1"/>
  <c r="BS295" i="1"/>
  <c r="BR295" i="1"/>
  <c r="BK439" i="1"/>
  <c r="BS439" i="1"/>
  <c r="BR439" i="1"/>
  <c r="BK583" i="1"/>
  <c r="BR583" i="1"/>
  <c r="BS583" i="1"/>
  <c r="BK727" i="1"/>
  <c r="BS727" i="1"/>
  <c r="BR727" i="1"/>
  <c r="BK164" i="1"/>
  <c r="BS164" i="1"/>
  <c r="BR164" i="1"/>
  <c r="BK236" i="1"/>
  <c r="BS236" i="1"/>
  <c r="BR236" i="1"/>
  <c r="BK368" i="1"/>
  <c r="BR368" i="1"/>
  <c r="BS368" i="1"/>
  <c r="BK512" i="1"/>
  <c r="BS512" i="1"/>
  <c r="BR512" i="1"/>
  <c r="BK656" i="1"/>
  <c r="BS656" i="1"/>
  <c r="BR656" i="1"/>
  <c r="BK201" i="1"/>
  <c r="BS201" i="1"/>
  <c r="BR201" i="1"/>
  <c r="BK22" i="1"/>
  <c r="BR22" i="1"/>
  <c r="BS22" i="1"/>
  <c r="BK118" i="1"/>
  <c r="BR118" i="1"/>
  <c r="BS118" i="1"/>
  <c r="BK202" i="1"/>
  <c r="BS202" i="1"/>
  <c r="BR202" i="1"/>
  <c r="BK182" i="1"/>
  <c r="BS182" i="1"/>
  <c r="BR182" i="1"/>
  <c r="BK386" i="1"/>
  <c r="BS386" i="1"/>
  <c r="BR386" i="1"/>
  <c r="BK578" i="1"/>
  <c r="BS578" i="1"/>
  <c r="BR578" i="1"/>
  <c r="BK734" i="1"/>
  <c r="BS734" i="1"/>
  <c r="BR734" i="1"/>
  <c r="BK95" i="1"/>
  <c r="BS95" i="1"/>
  <c r="BR95" i="1"/>
  <c r="BK179" i="1"/>
  <c r="BR179" i="1"/>
  <c r="BS179" i="1"/>
  <c r="BK263" i="1"/>
  <c r="BR263" i="1"/>
  <c r="BS263" i="1"/>
  <c r="BK335" i="1"/>
  <c r="BR335" i="1"/>
  <c r="BS335" i="1"/>
  <c r="BK407" i="1"/>
  <c r="BS407" i="1"/>
  <c r="BR407" i="1"/>
  <c r="BK479" i="1"/>
  <c r="BR479" i="1"/>
  <c r="BS479" i="1"/>
  <c r="BK551" i="1"/>
  <c r="BS551" i="1"/>
  <c r="BR551" i="1"/>
  <c r="BK623" i="1"/>
  <c r="BS623" i="1"/>
  <c r="BR623" i="1"/>
  <c r="BK695" i="1"/>
  <c r="BS695" i="1"/>
  <c r="BR695" i="1"/>
  <c r="BK73" i="1"/>
  <c r="BS73" i="1"/>
  <c r="BR73" i="1"/>
  <c r="BK145" i="1"/>
  <c r="BS145" i="1"/>
  <c r="BR145" i="1"/>
  <c r="BK231" i="1"/>
  <c r="BS231" i="1"/>
  <c r="BR231" i="1"/>
  <c r="BK26" i="1"/>
  <c r="BS26" i="1"/>
  <c r="BR26" i="1"/>
  <c r="BK28" i="1"/>
  <c r="BS28" i="1"/>
  <c r="BR28" i="1"/>
  <c r="BK172" i="1"/>
  <c r="BS172" i="1"/>
  <c r="BR172" i="1"/>
  <c r="BK316" i="1"/>
  <c r="BS316" i="1"/>
  <c r="BR316" i="1"/>
  <c r="BK460" i="1"/>
  <c r="BS460" i="1"/>
  <c r="BR460" i="1"/>
  <c r="BK604" i="1"/>
  <c r="BS604" i="1"/>
  <c r="BR604" i="1"/>
  <c r="BK748" i="1"/>
  <c r="BS748" i="1"/>
  <c r="BR748" i="1"/>
  <c r="BK18" i="1"/>
  <c r="BS18" i="1"/>
  <c r="BR18" i="1"/>
  <c r="BK90" i="1"/>
  <c r="BS90" i="1"/>
  <c r="BR90" i="1"/>
  <c r="BK67" i="1"/>
  <c r="BS67" i="1"/>
  <c r="BR67" i="1"/>
  <c r="BK8" i="1"/>
  <c r="BR8" i="1"/>
  <c r="BS8" i="1"/>
  <c r="BK80" i="1"/>
  <c r="BR80" i="1"/>
  <c r="BS80" i="1"/>
  <c r="BK24" i="1"/>
  <c r="BR24" i="1"/>
  <c r="BS24" i="1"/>
  <c r="BK89" i="1"/>
  <c r="BS89" i="1"/>
  <c r="BR89" i="1"/>
  <c r="BK161" i="1"/>
  <c r="BS161" i="1"/>
  <c r="BR161" i="1"/>
  <c r="BK233" i="1"/>
  <c r="BS233" i="1"/>
  <c r="BR233" i="1"/>
  <c r="BK114" i="1"/>
  <c r="BS114" i="1"/>
  <c r="BR114" i="1"/>
  <c r="BK186" i="1"/>
  <c r="BS186" i="1"/>
  <c r="BR186" i="1"/>
  <c r="BK282" i="1"/>
  <c r="BS282" i="1"/>
  <c r="BR282" i="1"/>
  <c r="BK426" i="1"/>
  <c r="BS426" i="1"/>
  <c r="BR426" i="1"/>
  <c r="BK570" i="1"/>
  <c r="BS570" i="1"/>
  <c r="BR570" i="1"/>
  <c r="BK714" i="1"/>
  <c r="BS714" i="1"/>
  <c r="BR714" i="1"/>
  <c r="BK127" i="1"/>
  <c r="BS127" i="1"/>
  <c r="BR127" i="1"/>
  <c r="BK199" i="1"/>
  <c r="BS199" i="1"/>
  <c r="BR199" i="1"/>
  <c r="BK307" i="1"/>
  <c r="BS307" i="1"/>
  <c r="BR307" i="1"/>
  <c r="BK451" i="1"/>
  <c r="BS451" i="1"/>
  <c r="BR451" i="1"/>
  <c r="BK595" i="1"/>
  <c r="BS595" i="1"/>
  <c r="BR595" i="1"/>
  <c r="BK739" i="1"/>
  <c r="BS739" i="1"/>
  <c r="BR739" i="1"/>
  <c r="BK480" i="1"/>
  <c r="BR480" i="1"/>
  <c r="BS480" i="1"/>
  <c r="BK27" i="1"/>
  <c r="BS27" i="1"/>
  <c r="BR27" i="1"/>
  <c r="BK459" i="1"/>
  <c r="BS459" i="1"/>
  <c r="BR459" i="1"/>
  <c r="BK747" i="1"/>
  <c r="BS747" i="1"/>
  <c r="BR747" i="1"/>
  <c r="BK380" i="1"/>
  <c r="BS380" i="1"/>
  <c r="BR380" i="1"/>
  <c r="BK524" i="1"/>
  <c r="BS524" i="1"/>
  <c r="BR524" i="1"/>
  <c r="BK668" i="1"/>
  <c r="BS668" i="1"/>
  <c r="BR668" i="1"/>
  <c r="BK57" i="1"/>
  <c r="BS57" i="1"/>
  <c r="BR57" i="1"/>
  <c r="BK129" i="1"/>
  <c r="BS129" i="1"/>
  <c r="BR129" i="1"/>
  <c r="BK213" i="1"/>
  <c r="BS213" i="1"/>
  <c r="BR213" i="1"/>
  <c r="BK285" i="1"/>
  <c r="BS285" i="1"/>
  <c r="BR285" i="1"/>
  <c r="BK357" i="1"/>
  <c r="BS357" i="1"/>
  <c r="BR357" i="1"/>
  <c r="BK429" i="1"/>
  <c r="BS429" i="1"/>
  <c r="BR429" i="1"/>
  <c r="BK501" i="1"/>
  <c r="BS501" i="1"/>
  <c r="BR501" i="1"/>
  <c r="BK573" i="1"/>
  <c r="BS573" i="1"/>
  <c r="BR573" i="1"/>
  <c r="BK645" i="1"/>
  <c r="BS645" i="1"/>
  <c r="BR645" i="1"/>
  <c r="BK717" i="1"/>
  <c r="BS717" i="1"/>
  <c r="BR717" i="1"/>
  <c r="BK34" i="1"/>
  <c r="BS34" i="1"/>
  <c r="BR34" i="1"/>
  <c r="BK130" i="1"/>
  <c r="BS130" i="1"/>
  <c r="BR130" i="1"/>
  <c r="BK214" i="1"/>
  <c r="BR214" i="1"/>
  <c r="BS214" i="1"/>
  <c r="BK286" i="1"/>
  <c r="BR286" i="1"/>
  <c r="BS286" i="1"/>
  <c r="BK358" i="1"/>
  <c r="BR358" i="1"/>
  <c r="BS358" i="1"/>
  <c r="BK430" i="1"/>
  <c r="BR430" i="1"/>
  <c r="BS430" i="1"/>
  <c r="BK502" i="1"/>
  <c r="BR502" i="1"/>
  <c r="BS502" i="1"/>
  <c r="BK574" i="1"/>
  <c r="BR574" i="1"/>
  <c r="BS574" i="1"/>
  <c r="BK646" i="1"/>
  <c r="BR646" i="1"/>
  <c r="BS646" i="1"/>
  <c r="BK718" i="1"/>
  <c r="BR718" i="1"/>
  <c r="BS718" i="1"/>
  <c r="BK194" i="1"/>
  <c r="BS194" i="1"/>
  <c r="BR194" i="1"/>
  <c r="BK410" i="1"/>
  <c r="BS410" i="1"/>
  <c r="BR410" i="1"/>
  <c r="BK590" i="1"/>
  <c r="BS590" i="1"/>
  <c r="BR590" i="1"/>
  <c r="BK107" i="1"/>
  <c r="BR107" i="1"/>
  <c r="BS107" i="1"/>
  <c r="BK191" i="1"/>
  <c r="BR191" i="1"/>
  <c r="BS191" i="1"/>
  <c r="BK96" i="1"/>
  <c r="BS96" i="1"/>
  <c r="BR96" i="1"/>
  <c r="BK276" i="1"/>
  <c r="BS276" i="1"/>
  <c r="BR276" i="1"/>
  <c r="BK552" i="1"/>
  <c r="BS552" i="1"/>
  <c r="BR552" i="1"/>
  <c r="BK51" i="1"/>
  <c r="BS51" i="1"/>
  <c r="BR51" i="1"/>
  <c r="BK375" i="1"/>
  <c r="BS375" i="1"/>
  <c r="BR375" i="1"/>
  <c r="BK663" i="1"/>
  <c r="BS663" i="1"/>
  <c r="BR663" i="1"/>
  <c r="BK241" i="1"/>
  <c r="BS241" i="1"/>
  <c r="BR241" i="1"/>
  <c r="BK313" i="1"/>
  <c r="BS313" i="1"/>
  <c r="BR313" i="1"/>
  <c r="BK385" i="1"/>
  <c r="BS385" i="1"/>
  <c r="BR385" i="1"/>
  <c r="BK457" i="1"/>
  <c r="BS457" i="1"/>
  <c r="BR457" i="1"/>
  <c r="BK529" i="1"/>
  <c r="BS529" i="1"/>
  <c r="BR529" i="1"/>
  <c r="BK601" i="1"/>
  <c r="BS601" i="1"/>
  <c r="BR601" i="1"/>
  <c r="BK673" i="1"/>
  <c r="BS673" i="1"/>
  <c r="BR673" i="1"/>
  <c r="BK745" i="1"/>
  <c r="BS745" i="1"/>
  <c r="BR745" i="1"/>
  <c r="BK267" i="1"/>
  <c r="BS267" i="1"/>
  <c r="BR267" i="1"/>
  <c r="BK591" i="1"/>
  <c r="BS591" i="1"/>
  <c r="BR591" i="1"/>
  <c r="BG350" i="1"/>
  <c r="BG83" i="1"/>
  <c r="BK40" i="1"/>
  <c r="BS40" i="1"/>
  <c r="BR40" i="1"/>
  <c r="BK184" i="1"/>
  <c r="BS184" i="1"/>
  <c r="BR184" i="1"/>
  <c r="BK328" i="1"/>
  <c r="BS328" i="1"/>
  <c r="BR328" i="1"/>
  <c r="BK472" i="1"/>
  <c r="BS472" i="1"/>
  <c r="BR472" i="1"/>
  <c r="BK616" i="1"/>
  <c r="BS616" i="1"/>
  <c r="BR616" i="1"/>
  <c r="BK5" i="1"/>
  <c r="BS5" i="1"/>
  <c r="BR5" i="1"/>
  <c r="BK36" i="1"/>
  <c r="BS36" i="1"/>
  <c r="BR36" i="1"/>
  <c r="BK245" i="1"/>
  <c r="BS245" i="1"/>
  <c r="BR245" i="1"/>
  <c r="BK317" i="1"/>
  <c r="BS317" i="1"/>
  <c r="BR317" i="1"/>
  <c r="BK389" i="1"/>
  <c r="BS389" i="1"/>
  <c r="BR389" i="1"/>
  <c r="BK461" i="1"/>
  <c r="BS461" i="1"/>
  <c r="BR461" i="1"/>
  <c r="BK533" i="1"/>
  <c r="BS533" i="1"/>
  <c r="BR533" i="1"/>
  <c r="BK605" i="1"/>
  <c r="BS605" i="1"/>
  <c r="BR605" i="1"/>
  <c r="BK677" i="1"/>
  <c r="BS677" i="1"/>
  <c r="BR677" i="1"/>
  <c r="BK749" i="1"/>
  <c r="BS749" i="1"/>
  <c r="BR749" i="1"/>
  <c r="BK468" i="1"/>
  <c r="BS468" i="1"/>
  <c r="BR468" i="1"/>
  <c r="BK626" i="1"/>
  <c r="BS626" i="1"/>
  <c r="BR626" i="1"/>
  <c r="BK294" i="1"/>
  <c r="BR294" i="1"/>
  <c r="BS294" i="1"/>
  <c r="BK438" i="1"/>
  <c r="BR438" i="1"/>
  <c r="BS438" i="1"/>
  <c r="BK582" i="1"/>
  <c r="BR582" i="1"/>
  <c r="BS582" i="1"/>
  <c r="BK726" i="1"/>
  <c r="BS726" i="1"/>
  <c r="BR726" i="1"/>
  <c r="BK336" i="1"/>
  <c r="BR336" i="1"/>
  <c r="BS336" i="1"/>
  <c r="BK588" i="1"/>
  <c r="BS588" i="1"/>
  <c r="BR588" i="1"/>
  <c r="BK63" i="1"/>
  <c r="BS63" i="1"/>
  <c r="BR63" i="1"/>
  <c r="BK255" i="1"/>
  <c r="BS255" i="1"/>
  <c r="BR255" i="1"/>
  <c r="BK543" i="1"/>
  <c r="BS543" i="1"/>
  <c r="BR543" i="1"/>
  <c r="BK319" i="1"/>
  <c r="BR319" i="1"/>
  <c r="BS319" i="1"/>
  <c r="BK463" i="1"/>
  <c r="BR463" i="1"/>
  <c r="BS463" i="1"/>
  <c r="BK607" i="1"/>
  <c r="BS607" i="1"/>
  <c r="BR607" i="1"/>
  <c r="BK751" i="1"/>
  <c r="BS751" i="1"/>
  <c r="BR751" i="1"/>
  <c r="BK176" i="1"/>
  <c r="BR176" i="1"/>
  <c r="BS176" i="1"/>
  <c r="BK248" i="1"/>
  <c r="BR248" i="1"/>
  <c r="BS248" i="1"/>
  <c r="BK392" i="1"/>
  <c r="BS392" i="1"/>
  <c r="BR392" i="1"/>
  <c r="BK536" i="1"/>
  <c r="BS536" i="1"/>
  <c r="BR536" i="1"/>
  <c r="BK680" i="1"/>
  <c r="BS680" i="1"/>
  <c r="BR680" i="1"/>
  <c r="BK206" i="1"/>
  <c r="BS206" i="1"/>
  <c r="BR206" i="1"/>
  <c r="BK422" i="1"/>
  <c r="BS422" i="1"/>
  <c r="BR422" i="1"/>
  <c r="BK602" i="1"/>
  <c r="BS602" i="1"/>
  <c r="BR602" i="1"/>
  <c r="BK300" i="1"/>
  <c r="BS300" i="1"/>
  <c r="BR300" i="1"/>
  <c r="BK275" i="1"/>
  <c r="BR275" i="1"/>
  <c r="BS275" i="1"/>
  <c r="BK347" i="1"/>
  <c r="BR347" i="1"/>
  <c r="BS347" i="1"/>
  <c r="BK419" i="1"/>
  <c r="BS419" i="1"/>
  <c r="BR419" i="1"/>
  <c r="BK491" i="1"/>
  <c r="BS491" i="1"/>
  <c r="BR491" i="1"/>
  <c r="BK563" i="1"/>
  <c r="BS563" i="1"/>
  <c r="BR563" i="1"/>
  <c r="BK635" i="1"/>
  <c r="BR635" i="1"/>
  <c r="BS635" i="1"/>
  <c r="BK707" i="1"/>
  <c r="BR707" i="1"/>
  <c r="BS707" i="1"/>
  <c r="BK85" i="1"/>
  <c r="BS85" i="1"/>
  <c r="BR85" i="1"/>
  <c r="BK157" i="1"/>
  <c r="BS157" i="1"/>
  <c r="BR157" i="1"/>
  <c r="BK38" i="1"/>
  <c r="BS38" i="1"/>
  <c r="BR38" i="1"/>
  <c r="BG266" i="1"/>
  <c r="BK52" i="1"/>
  <c r="BS52" i="1"/>
  <c r="BR52" i="1"/>
  <c r="BK196" i="1"/>
  <c r="BS196" i="1"/>
  <c r="BR196" i="1"/>
  <c r="BK340" i="1"/>
  <c r="BS340" i="1"/>
  <c r="BR340" i="1"/>
  <c r="BK484" i="1"/>
  <c r="BS484" i="1"/>
  <c r="BR484" i="1"/>
  <c r="BK628" i="1"/>
  <c r="BS628" i="1"/>
  <c r="BR628" i="1"/>
  <c r="BK17" i="1"/>
  <c r="BS17" i="1"/>
  <c r="BR17" i="1"/>
  <c r="BK30" i="1"/>
  <c r="BR30" i="1"/>
  <c r="BS30" i="1"/>
  <c r="BK7" i="1"/>
  <c r="BS7" i="1"/>
  <c r="BR7" i="1"/>
  <c r="BK79" i="1"/>
  <c r="BR79" i="1"/>
  <c r="BS79" i="1"/>
  <c r="BK20" i="1"/>
  <c r="BR20" i="1"/>
  <c r="BS20" i="1"/>
  <c r="BK92" i="1"/>
  <c r="BS92" i="1"/>
  <c r="BR92" i="1"/>
  <c r="BK48" i="1"/>
  <c r="BR48" i="1"/>
  <c r="BS48" i="1"/>
  <c r="BK29" i="1"/>
  <c r="BS29" i="1"/>
  <c r="BR29" i="1"/>
  <c r="BK101" i="1"/>
  <c r="BS101" i="1"/>
  <c r="BR101" i="1"/>
  <c r="BK173" i="1"/>
  <c r="BS173" i="1"/>
  <c r="BR173" i="1"/>
  <c r="BK126" i="1"/>
  <c r="BR126" i="1"/>
  <c r="BS126" i="1"/>
  <c r="BK198" i="1"/>
  <c r="BR198" i="1"/>
  <c r="BS198" i="1"/>
  <c r="BK306" i="1"/>
  <c r="BS306" i="1"/>
  <c r="BR306" i="1"/>
  <c r="BK450" i="1"/>
  <c r="BS450" i="1"/>
  <c r="BR450" i="1"/>
  <c r="BK594" i="1"/>
  <c r="BS594" i="1"/>
  <c r="BR594" i="1"/>
  <c r="BK738" i="1"/>
  <c r="BS738" i="1"/>
  <c r="BR738" i="1"/>
  <c r="BK139" i="1"/>
  <c r="BS139" i="1"/>
  <c r="BR139" i="1"/>
  <c r="BK211" i="1"/>
  <c r="BS211" i="1"/>
  <c r="BR211" i="1"/>
  <c r="BK331" i="1"/>
  <c r="BS331" i="1"/>
  <c r="BR331" i="1"/>
  <c r="BK475" i="1"/>
  <c r="BS475" i="1"/>
  <c r="BR475" i="1"/>
  <c r="BK619" i="1"/>
  <c r="BR619" i="1"/>
  <c r="BS619" i="1"/>
  <c r="BK746" i="1"/>
  <c r="BS746" i="1"/>
  <c r="BR746" i="1"/>
  <c r="BK528" i="1"/>
  <c r="BR528" i="1"/>
  <c r="BS528" i="1"/>
  <c r="BK111" i="1"/>
  <c r="BS111" i="1"/>
  <c r="BR111" i="1"/>
  <c r="BK507" i="1"/>
  <c r="BS507" i="1"/>
  <c r="BR507" i="1"/>
  <c r="BK260" i="1"/>
  <c r="BR260" i="1"/>
  <c r="BS260" i="1"/>
  <c r="BK404" i="1"/>
  <c r="BS404" i="1"/>
  <c r="BR404" i="1"/>
  <c r="BK548" i="1"/>
  <c r="BS548" i="1"/>
  <c r="BR548" i="1"/>
  <c r="BK692" i="1"/>
  <c r="BS692" i="1"/>
  <c r="BR692" i="1"/>
  <c r="BK69" i="1"/>
  <c r="BS69" i="1"/>
  <c r="BR69" i="1"/>
  <c r="BK141" i="1"/>
  <c r="BS141" i="1"/>
  <c r="BR141" i="1"/>
  <c r="BK225" i="1"/>
  <c r="BS225" i="1"/>
  <c r="BR225" i="1"/>
  <c r="BK297" i="1"/>
  <c r="BS297" i="1"/>
  <c r="BR297" i="1"/>
  <c r="BK369" i="1"/>
  <c r="BS369" i="1"/>
  <c r="BR369" i="1"/>
  <c r="BK441" i="1"/>
  <c r="BS441" i="1"/>
  <c r="BR441" i="1"/>
  <c r="BK513" i="1"/>
  <c r="BS513" i="1"/>
  <c r="BR513" i="1"/>
  <c r="BK585" i="1"/>
  <c r="BS585" i="1"/>
  <c r="BR585" i="1"/>
  <c r="BK657" i="1"/>
  <c r="BS657" i="1"/>
  <c r="BR657" i="1"/>
  <c r="BK729" i="1"/>
  <c r="BS729" i="1"/>
  <c r="BR729" i="1"/>
  <c r="BK46" i="1"/>
  <c r="BR46" i="1"/>
  <c r="BS46" i="1"/>
  <c r="BK142" i="1"/>
  <c r="BS142" i="1"/>
  <c r="BR142" i="1"/>
  <c r="BK226" i="1"/>
  <c r="BS226" i="1"/>
  <c r="BR226" i="1"/>
  <c r="BK298" i="1"/>
  <c r="BR298" i="1"/>
  <c r="BS298" i="1"/>
  <c r="BK370" i="1"/>
  <c r="BR370" i="1"/>
  <c r="BS370" i="1"/>
  <c r="BK442" i="1"/>
  <c r="BR442" i="1"/>
  <c r="BS442" i="1"/>
  <c r="BK514" i="1"/>
  <c r="BR514" i="1"/>
  <c r="BS514" i="1"/>
  <c r="BK586" i="1"/>
  <c r="BR586" i="1"/>
  <c r="BS586" i="1"/>
  <c r="BK658" i="1"/>
  <c r="BR658" i="1"/>
  <c r="BS658" i="1"/>
  <c r="BK730" i="1"/>
  <c r="BS730" i="1"/>
  <c r="BR730" i="1"/>
  <c r="BK218" i="1"/>
  <c r="BS218" i="1"/>
  <c r="BR218" i="1"/>
  <c r="BK434" i="1"/>
  <c r="BS434" i="1"/>
  <c r="BR434" i="1"/>
  <c r="BK614" i="1"/>
  <c r="BS614" i="1"/>
  <c r="BR614" i="1"/>
  <c r="BK119" i="1"/>
  <c r="BR119" i="1"/>
  <c r="BS119" i="1"/>
  <c r="BK203" i="1"/>
  <c r="BR203" i="1"/>
  <c r="BS203" i="1"/>
  <c r="BK120" i="1"/>
  <c r="BR120" i="1"/>
  <c r="BS120" i="1"/>
  <c r="BK324" i="1"/>
  <c r="BS324" i="1"/>
  <c r="BR324" i="1"/>
  <c r="BK600" i="1"/>
  <c r="BS600" i="1"/>
  <c r="BR600" i="1"/>
  <c r="BK75" i="1"/>
  <c r="BS75" i="1"/>
  <c r="BR75" i="1"/>
  <c r="BK423" i="1"/>
  <c r="BS423" i="1"/>
  <c r="BR423" i="1"/>
  <c r="BK723" i="1"/>
  <c r="BS723" i="1"/>
  <c r="BR723" i="1"/>
  <c r="BK169" i="1"/>
  <c r="BS169" i="1"/>
  <c r="BR169" i="1"/>
  <c r="BK253" i="1"/>
  <c r="BS253" i="1"/>
  <c r="BR253" i="1"/>
  <c r="BK325" i="1"/>
  <c r="BS325" i="1"/>
  <c r="BR325" i="1"/>
  <c r="BK397" i="1"/>
  <c r="BS397" i="1"/>
  <c r="BR397" i="1"/>
  <c r="BK469" i="1"/>
  <c r="BS469" i="1"/>
  <c r="BR469" i="1"/>
  <c r="BK541" i="1"/>
  <c r="BS541" i="1"/>
  <c r="BR541" i="1"/>
  <c r="BK613" i="1"/>
  <c r="BS613" i="1"/>
  <c r="BR613" i="1"/>
  <c r="BK685" i="1"/>
  <c r="BS685" i="1"/>
  <c r="BR685" i="1"/>
  <c r="BK757" i="1"/>
  <c r="BS757" i="1"/>
  <c r="BR757" i="1"/>
  <c r="BK339" i="1"/>
  <c r="BS339" i="1"/>
  <c r="BR339" i="1"/>
  <c r="BK651" i="1"/>
  <c r="BS651" i="1"/>
  <c r="BR651" i="1"/>
  <c r="BG416" i="1"/>
  <c r="BK520" i="1"/>
  <c r="BS520" i="1"/>
  <c r="BR520" i="1"/>
  <c r="BK420" i="1"/>
  <c r="BS420" i="1"/>
  <c r="BR420" i="1"/>
  <c r="BK290" i="1"/>
  <c r="BS290" i="1"/>
  <c r="BR290" i="1"/>
  <c r="BK569" i="1"/>
  <c r="BS569" i="1"/>
  <c r="BR569" i="1"/>
  <c r="BK132" i="1"/>
  <c r="BS132" i="1"/>
  <c r="BR132" i="1"/>
  <c r="BK64" i="1"/>
  <c r="BS64" i="1"/>
  <c r="BR64" i="1"/>
  <c r="BK208" i="1"/>
  <c r="BS208" i="1"/>
  <c r="BR208" i="1"/>
  <c r="BK352" i="1"/>
  <c r="BS352" i="1"/>
  <c r="BR352" i="1"/>
  <c r="BK496" i="1"/>
  <c r="BS496" i="1"/>
  <c r="BR496" i="1"/>
  <c r="BK640" i="1"/>
  <c r="BS640" i="1"/>
  <c r="BR640" i="1"/>
  <c r="BK458" i="1"/>
  <c r="BS458" i="1"/>
  <c r="BR458" i="1"/>
  <c r="BK11" i="1"/>
  <c r="BS11" i="1"/>
  <c r="BR11" i="1"/>
  <c r="BK60" i="1"/>
  <c r="BS60" i="1"/>
  <c r="BR60" i="1"/>
  <c r="BK257" i="1"/>
  <c r="BS257" i="1"/>
  <c r="BR257" i="1"/>
  <c r="BK329" i="1"/>
  <c r="BS329" i="1"/>
  <c r="BR329" i="1"/>
  <c r="BK401" i="1"/>
  <c r="BS401" i="1"/>
  <c r="BR401" i="1"/>
  <c r="BK473" i="1"/>
  <c r="BS473" i="1"/>
  <c r="BR473" i="1"/>
  <c r="BK545" i="1"/>
  <c r="BS545" i="1"/>
  <c r="BR545" i="1"/>
  <c r="BK617" i="1"/>
  <c r="BS617" i="1"/>
  <c r="BR617" i="1"/>
  <c r="BK689" i="1"/>
  <c r="BS689" i="1"/>
  <c r="BR689" i="1"/>
  <c r="BK72" i="1"/>
  <c r="BR72" i="1"/>
  <c r="BS72" i="1"/>
  <c r="BK516" i="1"/>
  <c r="BS516" i="1"/>
  <c r="BR516" i="1"/>
  <c r="BK327" i="1"/>
  <c r="BS327" i="1"/>
  <c r="BR327" i="1"/>
  <c r="BK318" i="1"/>
  <c r="BR318" i="1"/>
  <c r="BS318" i="1"/>
  <c r="BK462" i="1"/>
  <c r="BR462" i="1"/>
  <c r="BS462" i="1"/>
  <c r="BK606" i="1"/>
  <c r="BS606" i="1"/>
  <c r="BR606" i="1"/>
  <c r="BK750" i="1"/>
  <c r="BS750" i="1"/>
  <c r="BR750" i="1"/>
  <c r="BK384" i="1"/>
  <c r="BR384" i="1"/>
  <c r="BS384" i="1"/>
  <c r="BK636" i="1"/>
  <c r="BR636" i="1"/>
  <c r="BS636" i="1"/>
  <c r="BK87" i="1"/>
  <c r="BS87" i="1"/>
  <c r="BR87" i="1"/>
  <c r="BK291" i="1"/>
  <c r="BS291" i="1"/>
  <c r="BR291" i="1"/>
  <c r="BK579" i="1"/>
  <c r="BS579" i="1"/>
  <c r="BR579" i="1"/>
  <c r="BK343" i="1"/>
  <c r="BS343" i="1"/>
  <c r="BR343" i="1"/>
  <c r="BK487" i="1"/>
  <c r="BS487" i="1"/>
  <c r="BR487" i="1"/>
  <c r="BK631" i="1"/>
  <c r="BR631" i="1"/>
  <c r="BS631" i="1"/>
  <c r="BK188" i="1"/>
  <c r="BR188" i="1"/>
  <c r="BS188" i="1"/>
  <c r="BK272" i="1"/>
  <c r="BS272" i="1"/>
  <c r="BR272" i="1"/>
  <c r="BK416" i="1"/>
  <c r="BS416" i="1"/>
  <c r="BR416" i="1"/>
  <c r="BK560" i="1"/>
  <c r="BS560" i="1"/>
  <c r="BR560" i="1"/>
  <c r="BK704" i="1"/>
  <c r="BS704" i="1"/>
  <c r="BR704" i="1"/>
  <c r="BK153" i="1"/>
  <c r="BS153" i="1"/>
  <c r="BR153" i="1"/>
  <c r="BK58" i="1"/>
  <c r="BS58" i="1"/>
  <c r="BR58" i="1"/>
  <c r="BK154" i="1"/>
  <c r="BR154" i="1"/>
  <c r="BS154" i="1"/>
  <c r="BK266" i="1"/>
  <c r="BS266" i="1"/>
  <c r="BR266" i="1"/>
  <c r="BK446" i="1"/>
  <c r="BS446" i="1"/>
  <c r="BR446" i="1"/>
  <c r="BK638" i="1"/>
  <c r="BS638" i="1"/>
  <c r="BR638" i="1"/>
  <c r="BK732" i="1"/>
  <c r="BS732" i="1"/>
  <c r="BR732" i="1"/>
  <c r="BK131" i="1"/>
  <c r="BR131" i="1"/>
  <c r="BS131" i="1"/>
  <c r="BK215" i="1"/>
  <c r="BR215" i="1"/>
  <c r="BS215" i="1"/>
  <c r="BK287" i="1"/>
  <c r="BR287" i="1"/>
  <c r="BS287" i="1"/>
  <c r="BK359" i="1"/>
  <c r="BR359" i="1"/>
  <c r="BS359" i="1"/>
  <c r="BK431" i="1"/>
  <c r="BR431" i="1"/>
  <c r="BS431" i="1"/>
  <c r="BK503" i="1"/>
  <c r="BR503" i="1"/>
  <c r="BS503" i="1"/>
  <c r="BK575" i="1"/>
  <c r="BS575" i="1"/>
  <c r="BR575" i="1"/>
  <c r="BK647" i="1"/>
  <c r="BS647" i="1"/>
  <c r="BR647" i="1"/>
  <c r="BK719" i="1"/>
  <c r="BR719" i="1"/>
  <c r="BS719" i="1"/>
  <c r="BK97" i="1"/>
  <c r="BS97" i="1"/>
  <c r="BR97" i="1"/>
  <c r="BK50" i="1"/>
  <c r="BS50" i="1"/>
  <c r="BR50" i="1"/>
  <c r="AY74" i="1"/>
  <c r="AZ74" i="1" s="1"/>
  <c r="AY59" i="1"/>
  <c r="AZ59" i="1" s="1"/>
  <c r="N68" i="1"/>
  <c r="BG158" i="1"/>
  <c r="AY378" i="1"/>
  <c r="AZ378" i="1" s="1"/>
  <c r="AV570" i="1"/>
  <c r="AY506" i="1"/>
  <c r="AZ506" i="1" s="1"/>
  <c r="N348" i="1"/>
  <c r="BG506" i="1"/>
  <c r="BG74" i="1"/>
  <c r="BG338" i="1"/>
  <c r="AV338" i="1"/>
  <c r="AY722" i="1"/>
  <c r="AZ722" i="1" s="1"/>
  <c r="BG59" i="1"/>
  <c r="BG2" i="1"/>
  <c r="BG722" i="1"/>
  <c r="AV2" i="1"/>
  <c r="BG254" i="1"/>
  <c r="AY254" i="1"/>
  <c r="AZ254" i="1" s="1"/>
  <c r="AY326" i="1"/>
  <c r="AZ326" i="1" s="1"/>
  <c r="BG326" i="1"/>
  <c r="AV242" i="1"/>
  <c r="BG134" i="1"/>
  <c r="BG35" i="1"/>
  <c r="BG84" i="1"/>
  <c r="BG342" i="1"/>
  <c r="AV134" i="1"/>
  <c r="AV35" i="1"/>
  <c r="AV84" i="1"/>
  <c r="AV342" i="1"/>
  <c r="BG62" i="1"/>
  <c r="AV62" i="1"/>
  <c r="AY698" i="1"/>
  <c r="AZ698" i="1" s="1"/>
  <c r="AY446" i="1"/>
  <c r="AZ446" i="1" s="1"/>
  <c r="BG378" i="1"/>
  <c r="AY570" i="1"/>
  <c r="AZ570" i="1" s="1"/>
  <c r="BG698" i="1"/>
  <c r="BI129" i="1"/>
  <c r="BP129" i="1"/>
  <c r="BN129" i="1"/>
  <c r="BI316" i="1"/>
  <c r="BP316" i="1"/>
  <c r="BN316" i="1"/>
  <c r="BI131" i="1"/>
  <c r="BP131" i="1"/>
  <c r="BN131" i="1"/>
  <c r="BI461" i="1"/>
  <c r="BP461" i="1"/>
  <c r="BN461" i="1"/>
  <c r="BI533" i="1"/>
  <c r="BP533" i="1"/>
  <c r="BN533" i="1"/>
  <c r="BI509" i="1"/>
  <c r="BP509" i="1"/>
  <c r="BN509" i="1"/>
  <c r="BI557" i="1"/>
  <c r="BP557" i="1"/>
  <c r="BN557" i="1"/>
  <c r="BI281" i="1"/>
  <c r="BP281" i="1"/>
  <c r="BN281" i="1"/>
  <c r="BH2" i="1"/>
  <c r="BK2" i="1"/>
  <c r="BI70" i="1"/>
  <c r="BN70" i="1"/>
  <c r="BP70" i="1"/>
  <c r="BI142" i="1"/>
  <c r="BN142" i="1"/>
  <c r="BP142" i="1"/>
  <c r="BI214" i="1"/>
  <c r="BN214" i="1"/>
  <c r="BP214" i="1"/>
  <c r="BI286" i="1"/>
  <c r="BN286" i="1"/>
  <c r="BP286" i="1"/>
  <c r="BI358" i="1"/>
  <c r="BN358" i="1"/>
  <c r="BP358" i="1"/>
  <c r="BI430" i="1"/>
  <c r="BN430" i="1"/>
  <c r="BP430" i="1"/>
  <c r="BI502" i="1"/>
  <c r="BN502" i="1"/>
  <c r="BP502" i="1"/>
  <c r="BI574" i="1"/>
  <c r="BN574" i="1"/>
  <c r="BP574" i="1"/>
  <c r="BI646" i="1"/>
  <c r="BN646" i="1"/>
  <c r="BP646" i="1"/>
  <c r="BI718" i="1"/>
  <c r="BN718" i="1"/>
  <c r="BP718" i="1"/>
  <c r="BI41" i="1"/>
  <c r="BP41" i="1"/>
  <c r="BN41" i="1"/>
  <c r="BI377" i="1"/>
  <c r="BP377" i="1"/>
  <c r="BN377" i="1"/>
  <c r="BI749" i="1"/>
  <c r="BP749" i="1"/>
  <c r="BN749" i="1"/>
  <c r="BI60" i="1"/>
  <c r="BP60" i="1"/>
  <c r="BN60" i="1"/>
  <c r="BI132" i="1"/>
  <c r="BP132" i="1"/>
  <c r="BN132" i="1"/>
  <c r="BI204" i="1"/>
  <c r="BP204" i="1"/>
  <c r="BN204" i="1"/>
  <c r="BI276" i="1"/>
  <c r="BP276" i="1"/>
  <c r="BN276" i="1"/>
  <c r="BI348" i="1"/>
  <c r="BP348" i="1"/>
  <c r="BN348" i="1"/>
  <c r="BI420" i="1"/>
  <c r="BP420" i="1"/>
  <c r="BN420" i="1"/>
  <c r="BI492" i="1"/>
  <c r="BP492" i="1"/>
  <c r="BN492" i="1"/>
  <c r="BI564" i="1"/>
  <c r="BP564" i="1"/>
  <c r="BN564" i="1"/>
  <c r="BI636" i="1"/>
  <c r="BP636" i="1"/>
  <c r="BN636" i="1"/>
  <c r="BI708" i="1"/>
  <c r="BP708" i="1"/>
  <c r="BN708" i="1"/>
  <c r="BI484" i="1"/>
  <c r="BP484" i="1"/>
  <c r="BN484" i="1"/>
  <c r="BI62" i="1"/>
  <c r="BP62" i="1"/>
  <c r="BN62" i="1"/>
  <c r="BI134" i="1"/>
  <c r="BN134" i="1"/>
  <c r="BP134" i="1"/>
  <c r="BI206" i="1"/>
  <c r="BP206" i="1"/>
  <c r="BN206" i="1"/>
  <c r="BI278" i="1"/>
  <c r="BP278" i="1"/>
  <c r="BN278" i="1"/>
  <c r="BI350" i="1"/>
  <c r="BP350" i="1"/>
  <c r="BN350" i="1"/>
  <c r="BI422" i="1"/>
  <c r="BN422" i="1"/>
  <c r="BP422" i="1"/>
  <c r="BI494" i="1"/>
  <c r="BP494" i="1"/>
  <c r="BN494" i="1"/>
  <c r="BI566" i="1"/>
  <c r="BP566" i="1"/>
  <c r="BN566" i="1"/>
  <c r="BI638" i="1"/>
  <c r="BN638" i="1"/>
  <c r="BP638" i="1"/>
  <c r="BI710" i="1"/>
  <c r="BN710" i="1"/>
  <c r="BP710" i="1"/>
  <c r="BI8" i="1"/>
  <c r="BP8" i="1"/>
  <c r="BN8" i="1"/>
  <c r="BI80" i="1"/>
  <c r="BP80" i="1"/>
  <c r="BN80" i="1"/>
  <c r="BI152" i="1"/>
  <c r="BP152" i="1"/>
  <c r="BN152" i="1"/>
  <c r="BI224" i="1"/>
  <c r="BP224" i="1"/>
  <c r="BN224" i="1"/>
  <c r="BI296" i="1"/>
  <c r="BP296" i="1"/>
  <c r="BN296" i="1"/>
  <c r="BI368" i="1"/>
  <c r="BP368" i="1"/>
  <c r="BN368" i="1"/>
  <c r="BI440" i="1"/>
  <c r="BP440" i="1"/>
  <c r="BN440" i="1"/>
  <c r="BI512" i="1"/>
  <c r="BN512" i="1"/>
  <c r="BP512" i="1"/>
  <c r="BI584" i="1"/>
  <c r="BN584" i="1"/>
  <c r="BP584" i="1"/>
  <c r="BI656" i="1"/>
  <c r="BP656" i="1"/>
  <c r="BN656" i="1"/>
  <c r="BI728" i="1"/>
  <c r="BP728" i="1"/>
  <c r="BN728" i="1"/>
  <c r="BI274" i="1"/>
  <c r="BN274" i="1"/>
  <c r="BP274" i="1"/>
  <c r="BI706" i="1"/>
  <c r="BP706" i="1"/>
  <c r="BN706" i="1"/>
  <c r="BI48" i="1"/>
  <c r="BP48" i="1"/>
  <c r="BN48" i="1"/>
  <c r="BI624" i="1"/>
  <c r="BN624" i="1"/>
  <c r="BP624" i="1"/>
  <c r="BI122" i="1"/>
  <c r="BN122" i="1"/>
  <c r="BP122" i="1"/>
  <c r="BI626" i="1"/>
  <c r="BN626" i="1"/>
  <c r="BP626" i="1"/>
  <c r="BI356" i="1"/>
  <c r="BN356" i="1"/>
  <c r="BP356" i="1"/>
  <c r="BI201" i="1"/>
  <c r="BP201" i="1"/>
  <c r="BN201" i="1"/>
  <c r="BI561" i="1"/>
  <c r="BP561" i="1"/>
  <c r="BN561" i="1"/>
  <c r="BI705" i="1"/>
  <c r="BN705" i="1"/>
  <c r="BP705" i="1"/>
  <c r="BI203" i="1"/>
  <c r="BP203" i="1"/>
  <c r="BN203" i="1"/>
  <c r="BI563" i="1"/>
  <c r="BP563" i="1"/>
  <c r="BN563" i="1"/>
  <c r="BI244" i="1"/>
  <c r="BP244" i="1"/>
  <c r="BN244" i="1"/>
  <c r="BI61" i="1"/>
  <c r="BP61" i="1"/>
  <c r="BN61" i="1"/>
  <c r="BI277" i="1"/>
  <c r="BP277" i="1"/>
  <c r="BN277" i="1"/>
  <c r="BI565" i="1"/>
  <c r="BN565" i="1"/>
  <c r="BP565" i="1"/>
  <c r="BI712" i="1"/>
  <c r="BN712" i="1"/>
  <c r="BP712" i="1"/>
  <c r="BI111" i="1"/>
  <c r="BP111" i="1"/>
  <c r="BN111" i="1"/>
  <c r="BI255" i="1"/>
  <c r="BP255" i="1"/>
  <c r="BN255" i="1"/>
  <c r="BI399" i="1"/>
  <c r="BP399" i="1"/>
  <c r="BN399" i="1"/>
  <c r="BI543" i="1"/>
  <c r="BP543" i="1"/>
  <c r="BN543" i="1"/>
  <c r="BI52" i="1"/>
  <c r="BP52" i="1"/>
  <c r="BN52" i="1"/>
  <c r="BI18" i="1"/>
  <c r="BP18" i="1"/>
  <c r="BN18" i="1"/>
  <c r="BI162" i="1"/>
  <c r="BP162" i="1"/>
  <c r="BN162" i="1"/>
  <c r="BI306" i="1"/>
  <c r="BP306" i="1"/>
  <c r="BN306" i="1"/>
  <c r="BI594" i="1"/>
  <c r="BP594" i="1"/>
  <c r="BN594" i="1"/>
  <c r="BI738" i="1"/>
  <c r="BP738" i="1"/>
  <c r="BN738" i="1"/>
  <c r="BI604" i="1"/>
  <c r="BP604" i="1"/>
  <c r="BN604" i="1"/>
  <c r="BI163" i="1"/>
  <c r="BN163" i="1"/>
  <c r="BP163" i="1"/>
  <c r="BI307" i="1"/>
  <c r="BN307" i="1"/>
  <c r="BP307" i="1"/>
  <c r="BI451" i="1"/>
  <c r="BP451" i="1"/>
  <c r="BN451" i="1"/>
  <c r="BI595" i="1"/>
  <c r="BP595" i="1"/>
  <c r="BN595" i="1"/>
  <c r="BI268" i="1"/>
  <c r="BP268" i="1"/>
  <c r="BN268" i="1"/>
  <c r="BI233" i="1"/>
  <c r="BP233" i="1"/>
  <c r="BN233" i="1"/>
  <c r="BI69" i="1"/>
  <c r="BN69" i="1"/>
  <c r="BP69" i="1"/>
  <c r="BI141" i="1"/>
  <c r="BN141" i="1"/>
  <c r="BP141" i="1"/>
  <c r="BI213" i="1"/>
  <c r="BP213" i="1"/>
  <c r="BN213" i="1"/>
  <c r="BI285" i="1"/>
  <c r="BN285" i="1"/>
  <c r="BP285" i="1"/>
  <c r="BI357" i="1"/>
  <c r="BN357" i="1"/>
  <c r="BP357" i="1"/>
  <c r="BI429" i="1"/>
  <c r="BP429" i="1"/>
  <c r="BN429" i="1"/>
  <c r="BI501" i="1"/>
  <c r="BN501" i="1"/>
  <c r="BP501" i="1"/>
  <c r="BI573" i="1"/>
  <c r="BP573" i="1"/>
  <c r="BN573" i="1"/>
  <c r="BI645" i="1"/>
  <c r="BP645" i="1"/>
  <c r="BN645" i="1"/>
  <c r="BI717" i="1"/>
  <c r="BP717" i="1"/>
  <c r="BN717" i="1"/>
  <c r="BI71" i="1"/>
  <c r="BN71" i="1"/>
  <c r="BP71" i="1"/>
  <c r="BI143" i="1"/>
  <c r="BN143" i="1"/>
  <c r="BP143" i="1"/>
  <c r="BI215" i="1"/>
  <c r="BN215" i="1"/>
  <c r="BP215" i="1"/>
  <c r="BI287" i="1"/>
  <c r="BN287" i="1"/>
  <c r="BP287" i="1"/>
  <c r="BI359" i="1"/>
  <c r="BN359" i="1"/>
  <c r="BP359" i="1"/>
  <c r="BI431" i="1"/>
  <c r="BN431" i="1"/>
  <c r="BP431" i="1"/>
  <c r="BI503" i="1"/>
  <c r="BN503" i="1"/>
  <c r="BP503" i="1"/>
  <c r="BI575" i="1"/>
  <c r="BN575" i="1"/>
  <c r="BP575" i="1"/>
  <c r="BI647" i="1"/>
  <c r="BP647" i="1"/>
  <c r="BN647" i="1"/>
  <c r="BI719" i="1"/>
  <c r="BP719" i="1"/>
  <c r="BN719" i="1"/>
  <c r="BI424" i="1"/>
  <c r="BN424" i="1"/>
  <c r="BP424" i="1"/>
  <c r="BI641" i="1"/>
  <c r="BP641" i="1"/>
  <c r="BN641" i="1"/>
  <c r="BI73" i="1"/>
  <c r="BN73" i="1"/>
  <c r="BP73" i="1"/>
  <c r="BI145" i="1"/>
  <c r="BN145" i="1"/>
  <c r="BP145" i="1"/>
  <c r="BI217" i="1"/>
  <c r="BN217" i="1"/>
  <c r="BP217" i="1"/>
  <c r="BI289" i="1"/>
  <c r="BN289" i="1"/>
  <c r="BP289" i="1"/>
  <c r="BI361" i="1"/>
  <c r="BP361" i="1"/>
  <c r="BN361" i="1"/>
  <c r="BI433" i="1"/>
  <c r="BP433" i="1"/>
  <c r="BN433" i="1"/>
  <c r="BI505" i="1"/>
  <c r="BP505" i="1"/>
  <c r="BN505" i="1"/>
  <c r="BI577" i="1"/>
  <c r="BP577" i="1"/>
  <c r="BN577" i="1"/>
  <c r="BI649" i="1"/>
  <c r="BP649" i="1"/>
  <c r="BN649" i="1"/>
  <c r="BI721" i="1"/>
  <c r="BP721" i="1"/>
  <c r="BN721" i="1"/>
  <c r="BI328" i="1"/>
  <c r="BP328" i="1"/>
  <c r="BN328" i="1"/>
  <c r="BI725" i="1"/>
  <c r="BP725" i="1"/>
  <c r="BN725" i="1"/>
  <c r="BI196" i="1"/>
  <c r="BP196" i="1"/>
  <c r="BN196" i="1"/>
  <c r="BI17" i="1"/>
  <c r="BP17" i="1"/>
  <c r="BN17" i="1"/>
  <c r="BI605" i="1"/>
  <c r="BP605" i="1"/>
  <c r="BN605" i="1"/>
  <c r="BI51" i="1"/>
  <c r="BP51" i="1"/>
  <c r="BN51" i="1"/>
  <c r="BI123" i="1"/>
  <c r="BP123" i="1"/>
  <c r="BN123" i="1"/>
  <c r="BI195" i="1"/>
  <c r="BP195" i="1"/>
  <c r="BN195" i="1"/>
  <c r="BI267" i="1"/>
  <c r="BP267" i="1"/>
  <c r="BN267" i="1"/>
  <c r="BI339" i="1"/>
  <c r="BP339" i="1"/>
  <c r="BN339" i="1"/>
  <c r="BI411" i="1"/>
  <c r="BP411" i="1"/>
  <c r="BN411" i="1"/>
  <c r="BI483" i="1"/>
  <c r="BP483" i="1"/>
  <c r="BN483" i="1"/>
  <c r="BI555" i="1"/>
  <c r="BP555" i="1"/>
  <c r="BN555" i="1"/>
  <c r="BI627" i="1"/>
  <c r="BP627" i="1"/>
  <c r="BN627" i="1"/>
  <c r="BI699" i="1"/>
  <c r="BP699" i="1"/>
  <c r="BN699" i="1"/>
  <c r="BI148" i="1"/>
  <c r="BP148" i="1"/>
  <c r="BN148" i="1"/>
  <c r="BI53" i="1"/>
  <c r="BP53" i="1"/>
  <c r="BN53" i="1"/>
  <c r="BI665" i="1"/>
  <c r="BP665" i="1"/>
  <c r="BN665" i="1"/>
  <c r="BI149" i="1"/>
  <c r="BP149" i="1"/>
  <c r="BN149" i="1"/>
  <c r="BI545" i="1"/>
  <c r="BP545" i="1"/>
  <c r="BN545" i="1"/>
  <c r="BI30" i="1"/>
  <c r="BP30" i="1"/>
  <c r="BN30" i="1"/>
  <c r="BI102" i="1"/>
  <c r="BP102" i="1"/>
  <c r="BN102" i="1"/>
  <c r="BI174" i="1"/>
  <c r="BP174" i="1"/>
  <c r="BN174" i="1"/>
  <c r="BI246" i="1"/>
  <c r="BP246" i="1"/>
  <c r="BN246" i="1"/>
  <c r="BI318" i="1"/>
  <c r="BP318" i="1"/>
  <c r="BN318" i="1"/>
  <c r="BI390" i="1"/>
  <c r="BP390" i="1"/>
  <c r="BN390" i="1"/>
  <c r="BI462" i="1"/>
  <c r="BP462" i="1"/>
  <c r="BN462" i="1"/>
  <c r="BI534" i="1"/>
  <c r="BP534" i="1"/>
  <c r="BN534" i="1"/>
  <c r="BI606" i="1"/>
  <c r="BP606" i="1"/>
  <c r="BN606" i="1"/>
  <c r="BI678" i="1"/>
  <c r="BP678" i="1"/>
  <c r="BN678" i="1"/>
  <c r="BI750" i="1"/>
  <c r="BP750" i="1"/>
  <c r="BN750" i="1"/>
  <c r="BI340" i="1"/>
  <c r="BN340" i="1"/>
  <c r="BP340" i="1"/>
  <c r="BI652" i="1"/>
  <c r="BP652" i="1"/>
  <c r="BN652" i="1"/>
  <c r="BI389" i="1"/>
  <c r="BP389" i="1"/>
  <c r="BN389" i="1"/>
  <c r="BI31" i="1"/>
  <c r="BN31" i="1"/>
  <c r="BP31" i="1"/>
  <c r="BI103" i="1"/>
  <c r="BN103" i="1"/>
  <c r="BP103" i="1"/>
  <c r="BI175" i="1"/>
  <c r="BP175" i="1"/>
  <c r="BN175" i="1"/>
  <c r="BI247" i="1"/>
  <c r="BN247" i="1"/>
  <c r="BP247" i="1"/>
  <c r="BI319" i="1"/>
  <c r="BN319" i="1"/>
  <c r="BP319" i="1"/>
  <c r="BI391" i="1"/>
  <c r="BP391" i="1"/>
  <c r="BN391" i="1"/>
  <c r="BI463" i="1"/>
  <c r="BN463" i="1"/>
  <c r="BP463" i="1"/>
  <c r="BI535" i="1"/>
  <c r="BP535" i="1"/>
  <c r="BN535" i="1"/>
  <c r="BI607" i="1"/>
  <c r="BP607" i="1"/>
  <c r="BN607" i="1"/>
  <c r="BI679" i="1"/>
  <c r="BN679" i="1"/>
  <c r="BP679" i="1"/>
  <c r="BI751" i="1"/>
  <c r="BP751" i="1"/>
  <c r="BN751" i="1"/>
  <c r="BI304" i="1"/>
  <c r="BP304" i="1"/>
  <c r="BN304" i="1"/>
  <c r="BI628" i="1"/>
  <c r="BN628" i="1"/>
  <c r="BP628" i="1"/>
  <c r="BI329" i="1"/>
  <c r="BP329" i="1"/>
  <c r="BN329" i="1"/>
  <c r="BI552" i="1"/>
  <c r="BN552" i="1"/>
  <c r="BP552" i="1"/>
  <c r="BI707" i="1"/>
  <c r="BP707" i="1"/>
  <c r="BN707" i="1"/>
  <c r="BI10" i="1"/>
  <c r="BP10" i="1"/>
  <c r="BN10" i="1"/>
  <c r="BI82" i="1"/>
  <c r="BP82" i="1"/>
  <c r="BN82" i="1"/>
  <c r="BI154" i="1"/>
  <c r="BP154" i="1"/>
  <c r="BN154" i="1"/>
  <c r="BI226" i="1"/>
  <c r="BP226" i="1"/>
  <c r="BN226" i="1"/>
  <c r="BI298" i="1"/>
  <c r="BN298" i="1"/>
  <c r="BP298" i="1"/>
  <c r="BI370" i="1"/>
  <c r="BN370" i="1"/>
  <c r="BP370" i="1"/>
  <c r="BI442" i="1"/>
  <c r="BP442" i="1"/>
  <c r="BN442" i="1"/>
  <c r="BI514" i="1"/>
  <c r="BN514" i="1"/>
  <c r="BP514" i="1"/>
  <c r="BI586" i="1"/>
  <c r="BP586" i="1"/>
  <c r="BN586" i="1"/>
  <c r="BI658" i="1"/>
  <c r="BN658" i="1"/>
  <c r="BP658" i="1"/>
  <c r="BI730" i="1"/>
  <c r="BP730" i="1"/>
  <c r="BN730" i="1"/>
  <c r="BI89" i="1"/>
  <c r="BP89" i="1"/>
  <c r="BN89" i="1"/>
  <c r="BI437" i="1"/>
  <c r="BP437" i="1"/>
  <c r="BN437" i="1"/>
  <c r="BI72" i="1"/>
  <c r="BN72" i="1"/>
  <c r="BP72" i="1"/>
  <c r="BI144" i="1"/>
  <c r="BN144" i="1"/>
  <c r="BP144" i="1"/>
  <c r="BI216" i="1"/>
  <c r="BN216" i="1"/>
  <c r="BP216" i="1"/>
  <c r="BI288" i="1"/>
  <c r="BN288" i="1"/>
  <c r="BP288" i="1"/>
  <c r="BI360" i="1"/>
  <c r="BN360" i="1"/>
  <c r="BP360" i="1"/>
  <c r="BI432" i="1"/>
  <c r="BP432" i="1"/>
  <c r="BN432" i="1"/>
  <c r="BI504" i="1"/>
  <c r="BN504" i="1"/>
  <c r="BP504" i="1"/>
  <c r="BI576" i="1"/>
  <c r="BN576" i="1"/>
  <c r="BP576" i="1"/>
  <c r="BI648" i="1"/>
  <c r="BP648" i="1"/>
  <c r="BN648" i="1"/>
  <c r="BI720" i="1"/>
  <c r="BP720" i="1"/>
  <c r="BN720" i="1"/>
  <c r="BI74" i="1"/>
  <c r="BP74" i="1"/>
  <c r="BN74" i="1"/>
  <c r="BI146" i="1"/>
  <c r="BN146" i="1"/>
  <c r="BP146" i="1"/>
  <c r="BI218" i="1"/>
  <c r="BN218" i="1"/>
  <c r="BP218" i="1"/>
  <c r="BI290" i="1"/>
  <c r="BN290" i="1"/>
  <c r="BP290" i="1"/>
  <c r="BI362" i="1"/>
  <c r="BP362" i="1"/>
  <c r="BN362" i="1"/>
  <c r="BI434" i="1"/>
  <c r="BP434" i="1"/>
  <c r="BN434" i="1"/>
  <c r="BI506" i="1"/>
  <c r="BP506" i="1"/>
  <c r="BN506" i="1"/>
  <c r="BI578" i="1"/>
  <c r="BP578" i="1"/>
  <c r="BN578" i="1"/>
  <c r="BI650" i="1"/>
  <c r="BP650" i="1"/>
  <c r="BN650" i="1"/>
  <c r="BI722" i="1"/>
  <c r="BN722" i="1"/>
  <c r="BP722" i="1"/>
  <c r="BI20" i="1"/>
  <c r="BN20" i="1"/>
  <c r="BP20" i="1"/>
  <c r="BI92" i="1"/>
  <c r="BN92" i="1"/>
  <c r="BP92" i="1"/>
  <c r="BI164" i="1"/>
  <c r="BP164" i="1"/>
  <c r="BN164" i="1"/>
  <c r="BI236" i="1"/>
  <c r="BN236" i="1"/>
  <c r="BP236" i="1"/>
  <c r="BI308" i="1"/>
  <c r="BN308" i="1"/>
  <c r="BP308" i="1"/>
  <c r="BI380" i="1"/>
  <c r="BP380" i="1"/>
  <c r="BN380" i="1"/>
  <c r="BI452" i="1"/>
  <c r="BP452" i="1"/>
  <c r="BN452" i="1"/>
  <c r="BI524" i="1"/>
  <c r="BP524" i="1"/>
  <c r="BN524" i="1"/>
  <c r="BI596" i="1"/>
  <c r="BN596" i="1"/>
  <c r="BP596" i="1"/>
  <c r="BI668" i="1"/>
  <c r="BP668" i="1"/>
  <c r="BN668" i="1"/>
  <c r="BI740" i="1"/>
  <c r="BP740" i="1"/>
  <c r="BN740" i="1"/>
  <c r="BI490" i="1"/>
  <c r="BP490" i="1"/>
  <c r="BN490" i="1"/>
  <c r="BI408" i="1"/>
  <c r="BP408" i="1"/>
  <c r="BN408" i="1"/>
  <c r="BI410" i="1"/>
  <c r="BP410" i="1"/>
  <c r="BN410" i="1"/>
  <c r="BI140" i="1"/>
  <c r="BN140" i="1"/>
  <c r="BP140" i="1"/>
  <c r="BI500" i="1"/>
  <c r="BN500" i="1"/>
  <c r="BP500" i="1"/>
  <c r="BI345" i="1"/>
  <c r="BP345" i="1"/>
  <c r="BN345" i="1"/>
  <c r="BI633" i="1"/>
  <c r="BP633" i="1"/>
  <c r="BN633" i="1"/>
  <c r="BI59" i="1"/>
  <c r="BP59" i="1"/>
  <c r="BN59" i="1"/>
  <c r="BI347" i="1"/>
  <c r="BP347" i="1"/>
  <c r="BN347" i="1"/>
  <c r="BI635" i="1"/>
  <c r="BP635" i="1"/>
  <c r="BN635" i="1"/>
  <c r="BI133" i="1"/>
  <c r="BN133" i="1"/>
  <c r="BP133" i="1"/>
  <c r="BI349" i="1"/>
  <c r="BP349" i="1"/>
  <c r="BN349" i="1"/>
  <c r="BI637" i="1"/>
  <c r="BN637" i="1"/>
  <c r="BP637" i="1"/>
  <c r="BI112" i="1"/>
  <c r="BP112" i="1"/>
  <c r="BN112" i="1"/>
  <c r="BI39" i="1"/>
  <c r="BP39" i="1"/>
  <c r="BN39" i="1"/>
  <c r="BI183" i="1"/>
  <c r="BP183" i="1"/>
  <c r="BN183" i="1"/>
  <c r="BI327" i="1"/>
  <c r="BP327" i="1"/>
  <c r="BN327" i="1"/>
  <c r="BI471" i="1"/>
  <c r="BP471" i="1"/>
  <c r="BN471" i="1"/>
  <c r="BI615" i="1"/>
  <c r="BP615" i="1"/>
  <c r="BN615" i="1"/>
  <c r="BI65" i="1"/>
  <c r="BP65" i="1"/>
  <c r="BN65" i="1"/>
  <c r="BI90" i="1"/>
  <c r="BP90" i="1"/>
  <c r="BN90" i="1"/>
  <c r="BI234" i="1"/>
  <c r="BP234" i="1"/>
  <c r="BN234" i="1"/>
  <c r="BI522" i="1"/>
  <c r="BP522" i="1"/>
  <c r="BN522" i="1"/>
  <c r="BI666" i="1"/>
  <c r="BP666" i="1"/>
  <c r="BN666" i="1"/>
  <c r="BI280" i="1"/>
  <c r="BP280" i="1"/>
  <c r="BN280" i="1"/>
  <c r="BI91" i="1"/>
  <c r="BP91" i="1"/>
  <c r="BN91" i="1"/>
  <c r="BI235" i="1"/>
  <c r="BP235" i="1"/>
  <c r="BN235" i="1"/>
  <c r="BI379" i="1"/>
  <c r="BP379" i="1"/>
  <c r="BN379" i="1"/>
  <c r="BI523" i="1"/>
  <c r="BP523" i="1"/>
  <c r="BN523" i="1"/>
  <c r="BI667" i="1"/>
  <c r="BP667" i="1"/>
  <c r="BN667" i="1"/>
  <c r="BI739" i="1"/>
  <c r="BP739" i="1"/>
  <c r="BN739" i="1"/>
  <c r="BI592" i="1"/>
  <c r="BP592" i="1"/>
  <c r="BN592" i="1"/>
  <c r="BI9" i="1"/>
  <c r="BP9" i="1"/>
  <c r="BN9" i="1"/>
  <c r="BI81" i="1"/>
  <c r="BP81" i="1"/>
  <c r="BN81" i="1"/>
  <c r="BI153" i="1"/>
  <c r="BP153" i="1"/>
  <c r="BN153" i="1"/>
  <c r="BI225" i="1"/>
  <c r="BP225" i="1"/>
  <c r="BN225" i="1"/>
  <c r="BI297" i="1"/>
  <c r="BP297" i="1"/>
  <c r="BN297" i="1"/>
  <c r="BI369" i="1"/>
  <c r="BP369" i="1"/>
  <c r="BN369" i="1"/>
  <c r="BI441" i="1"/>
  <c r="BP441" i="1"/>
  <c r="BN441" i="1"/>
  <c r="BI513" i="1"/>
  <c r="BP513" i="1"/>
  <c r="BN513" i="1"/>
  <c r="BI585" i="1"/>
  <c r="BN585" i="1"/>
  <c r="BP585" i="1"/>
  <c r="BI657" i="1"/>
  <c r="BP657" i="1"/>
  <c r="BN657" i="1"/>
  <c r="BI729" i="1"/>
  <c r="BP729" i="1"/>
  <c r="BN729" i="1"/>
  <c r="BI11" i="1"/>
  <c r="BP11" i="1"/>
  <c r="BN11" i="1"/>
  <c r="BI83" i="1"/>
  <c r="BP83" i="1"/>
  <c r="BN83" i="1"/>
  <c r="BI155" i="1"/>
  <c r="BP155" i="1"/>
  <c r="BN155" i="1"/>
  <c r="BI227" i="1"/>
  <c r="BP227" i="1"/>
  <c r="BN227" i="1"/>
  <c r="BI299" i="1"/>
  <c r="BN299" i="1"/>
  <c r="BP299" i="1"/>
  <c r="BI371" i="1"/>
  <c r="BN371" i="1"/>
  <c r="BP371" i="1"/>
  <c r="BI443" i="1"/>
  <c r="BP443" i="1"/>
  <c r="BN443" i="1"/>
  <c r="BI515" i="1"/>
  <c r="BN515" i="1"/>
  <c r="BP515" i="1"/>
  <c r="BI587" i="1"/>
  <c r="BP587" i="1"/>
  <c r="BN587" i="1"/>
  <c r="BI659" i="1"/>
  <c r="BN659" i="1"/>
  <c r="BP659" i="1"/>
  <c r="BI731" i="1"/>
  <c r="BP731" i="1"/>
  <c r="BN731" i="1"/>
  <c r="BI580" i="1"/>
  <c r="BP580" i="1"/>
  <c r="BN580" i="1"/>
  <c r="BI13" i="1"/>
  <c r="BN13" i="1"/>
  <c r="BP13" i="1"/>
  <c r="BI85" i="1"/>
  <c r="BN85" i="1"/>
  <c r="BP85" i="1"/>
  <c r="BI157" i="1"/>
  <c r="BN157" i="1"/>
  <c r="BP157" i="1"/>
  <c r="BI229" i="1"/>
  <c r="BN229" i="1"/>
  <c r="BP229" i="1"/>
  <c r="BI301" i="1"/>
  <c r="BN301" i="1"/>
  <c r="BP301" i="1"/>
  <c r="BI373" i="1"/>
  <c r="BN373" i="1"/>
  <c r="BP373" i="1"/>
  <c r="BI445" i="1"/>
  <c r="BN445" i="1"/>
  <c r="BP445" i="1"/>
  <c r="BI517" i="1"/>
  <c r="BN517" i="1"/>
  <c r="BP517" i="1"/>
  <c r="BI589" i="1"/>
  <c r="BN589" i="1"/>
  <c r="BP589" i="1"/>
  <c r="BI661" i="1"/>
  <c r="BP661" i="1"/>
  <c r="BN661" i="1"/>
  <c r="BI733" i="1"/>
  <c r="BP733" i="1"/>
  <c r="BN733" i="1"/>
  <c r="BI496" i="1"/>
  <c r="BP496" i="1"/>
  <c r="BN496" i="1"/>
  <c r="BI292" i="1"/>
  <c r="BP292" i="1"/>
  <c r="BN292" i="1"/>
  <c r="BI113" i="1"/>
  <c r="BP113" i="1"/>
  <c r="BN113" i="1"/>
  <c r="BI713" i="1"/>
  <c r="BP713" i="1"/>
  <c r="BN713" i="1"/>
  <c r="BI63" i="1"/>
  <c r="BP63" i="1"/>
  <c r="BN63" i="1"/>
  <c r="BI135" i="1"/>
  <c r="BP135" i="1"/>
  <c r="BN135" i="1"/>
  <c r="BI207" i="1"/>
  <c r="BP207" i="1"/>
  <c r="BN207" i="1"/>
  <c r="BI279" i="1"/>
  <c r="BP279" i="1"/>
  <c r="BN279" i="1"/>
  <c r="BI351" i="1"/>
  <c r="BP351" i="1"/>
  <c r="BN351" i="1"/>
  <c r="BI423" i="1"/>
  <c r="BP423" i="1"/>
  <c r="BN423" i="1"/>
  <c r="BI495" i="1"/>
  <c r="BP495" i="1"/>
  <c r="BN495" i="1"/>
  <c r="BI567" i="1"/>
  <c r="BP567" i="1"/>
  <c r="BN567" i="1"/>
  <c r="BI639" i="1"/>
  <c r="BP639" i="1"/>
  <c r="BN639" i="1"/>
  <c r="BI711" i="1"/>
  <c r="BP711" i="1"/>
  <c r="BN711" i="1"/>
  <c r="BI256" i="1"/>
  <c r="BP256" i="1"/>
  <c r="BN256" i="1"/>
  <c r="BI161" i="1"/>
  <c r="BP161" i="1"/>
  <c r="BN161" i="1"/>
  <c r="BI16" i="1"/>
  <c r="BP16" i="1"/>
  <c r="BN16" i="1"/>
  <c r="BI221" i="1"/>
  <c r="BP221" i="1"/>
  <c r="BN221" i="1"/>
  <c r="BI593" i="1"/>
  <c r="BP593" i="1"/>
  <c r="BN593" i="1"/>
  <c r="BI42" i="1"/>
  <c r="BP42" i="1"/>
  <c r="BN42" i="1"/>
  <c r="BI114" i="1"/>
  <c r="BP114" i="1"/>
  <c r="BN114" i="1"/>
  <c r="BI186" i="1"/>
  <c r="BP186" i="1"/>
  <c r="BN186" i="1"/>
  <c r="BI258" i="1"/>
  <c r="BP258" i="1"/>
  <c r="BN258" i="1"/>
  <c r="BI330" i="1"/>
  <c r="BP330" i="1"/>
  <c r="BN330" i="1"/>
  <c r="BI402" i="1"/>
  <c r="BP402" i="1"/>
  <c r="BN402" i="1"/>
  <c r="BI474" i="1"/>
  <c r="BP474" i="1"/>
  <c r="BN474" i="1"/>
  <c r="BI546" i="1"/>
  <c r="BP546" i="1"/>
  <c r="BN546" i="1"/>
  <c r="BI618" i="1"/>
  <c r="BP618" i="1"/>
  <c r="BN618" i="1"/>
  <c r="BI690" i="1"/>
  <c r="BP690" i="1"/>
  <c r="BN690" i="1"/>
  <c r="BI64" i="1"/>
  <c r="BP64" i="1"/>
  <c r="BN64" i="1"/>
  <c r="BI412" i="1"/>
  <c r="BP412" i="1"/>
  <c r="BN412" i="1"/>
  <c r="BI700" i="1"/>
  <c r="BP700" i="1"/>
  <c r="BN700" i="1"/>
  <c r="BI485" i="1"/>
  <c r="BP485" i="1"/>
  <c r="BN485" i="1"/>
  <c r="BI43" i="1"/>
  <c r="BP43" i="1"/>
  <c r="BN43" i="1"/>
  <c r="BI115" i="1"/>
  <c r="BP115" i="1"/>
  <c r="BN115" i="1"/>
  <c r="BI187" i="1"/>
  <c r="BP187" i="1"/>
  <c r="BN187" i="1"/>
  <c r="BI259" i="1"/>
  <c r="BP259" i="1"/>
  <c r="BN259" i="1"/>
  <c r="BI331" i="1"/>
  <c r="BP331" i="1"/>
  <c r="BN331" i="1"/>
  <c r="BI403" i="1"/>
  <c r="BN403" i="1"/>
  <c r="BP403" i="1"/>
  <c r="BI475" i="1"/>
  <c r="BP475" i="1"/>
  <c r="BN475" i="1"/>
  <c r="BI547" i="1"/>
  <c r="BN547" i="1"/>
  <c r="BP547" i="1"/>
  <c r="BI619" i="1"/>
  <c r="BP619" i="1"/>
  <c r="BN619" i="1"/>
  <c r="BI691" i="1"/>
  <c r="BP691" i="1"/>
  <c r="BN691" i="1"/>
  <c r="BI28" i="1"/>
  <c r="BP28" i="1"/>
  <c r="BN28" i="1"/>
  <c r="BI376" i="1"/>
  <c r="BP376" i="1"/>
  <c r="BN376" i="1"/>
  <c r="BI688" i="1"/>
  <c r="BP688" i="1"/>
  <c r="BN688" i="1"/>
  <c r="BI425" i="1"/>
  <c r="BP425" i="1"/>
  <c r="BN425" i="1"/>
  <c r="BI346" i="1"/>
  <c r="BP346" i="1"/>
  <c r="BN346" i="1"/>
  <c r="BI264" i="1"/>
  <c r="BP264" i="1"/>
  <c r="BN264" i="1"/>
  <c r="BI338" i="1"/>
  <c r="BN338" i="1"/>
  <c r="BP338" i="1"/>
  <c r="BI716" i="1"/>
  <c r="BP716" i="1"/>
  <c r="BN716" i="1"/>
  <c r="BI489" i="1"/>
  <c r="BN489" i="1"/>
  <c r="BP489" i="1"/>
  <c r="BI491" i="1"/>
  <c r="BP491" i="1"/>
  <c r="BN491" i="1"/>
  <c r="BI493" i="1"/>
  <c r="BP493" i="1"/>
  <c r="BN493" i="1"/>
  <c r="BI640" i="1"/>
  <c r="BN640" i="1"/>
  <c r="BP640" i="1"/>
  <c r="BI19" i="1"/>
  <c r="BN19" i="1"/>
  <c r="BP19" i="1"/>
  <c r="BI22" i="1"/>
  <c r="BN22" i="1"/>
  <c r="BP22" i="1"/>
  <c r="BI94" i="1"/>
  <c r="BP94" i="1"/>
  <c r="BN94" i="1"/>
  <c r="BI166" i="1"/>
  <c r="BN166" i="1"/>
  <c r="BP166" i="1"/>
  <c r="BI238" i="1"/>
  <c r="BN238" i="1"/>
  <c r="BP238" i="1"/>
  <c r="BI310" i="1"/>
  <c r="BN310" i="1"/>
  <c r="BP310" i="1"/>
  <c r="BI382" i="1"/>
  <c r="BN382" i="1"/>
  <c r="BP382" i="1"/>
  <c r="BI454" i="1"/>
  <c r="BN454" i="1"/>
  <c r="BP454" i="1"/>
  <c r="BI526" i="1"/>
  <c r="BN526" i="1"/>
  <c r="BP526" i="1"/>
  <c r="BI598" i="1"/>
  <c r="BN598" i="1"/>
  <c r="BP598" i="1"/>
  <c r="BI670" i="1"/>
  <c r="BP670" i="1"/>
  <c r="BN670" i="1"/>
  <c r="BI742" i="1"/>
  <c r="BN742" i="1"/>
  <c r="BP742" i="1"/>
  <c r="BI137" i="1"/>
  <c r="BP137" i="1"/>
  <c r="BN137" i="1"/>
  <c r="BI497" i="1"/>
  <c r="BP497" i="1"/>
  <c r="BN497" i="1"/>
  <c r="BI12" i="1"/>
  <c r="BP12" i="1"/>
  <c r="BN12" i="1"/>
  <c r="BI84" i="1"/>
  <c r="BP84" i="1"/>
  <c r="BN84" i="1"/>
  <c r="BI156" i="1"/>
  <c r="BP156" i="1"/>
  <c r="BN156" i="1"/>
  <c r="BI228" i="1"/>
  <c r="BP228" i="1"/>
  <c r="BN228" i="1"/>
  <c r="BI300" i="1"/>
  <c r="BN300" i="1"/>
  <c r="BP300" i="1"/>
  <c r="BI372" i="1"/>
  <c r="BN372" i="1"/>
  <c r="BP372" i="1"/>
  <c r="BI444" i="1"/>
  <c r="BP444" i="1"/>
  <c r="BN444" i="1"/>
  <c r="BI516" i="1"/>
  <c r="BN516" i="1"/>
  <c r="BP516" i="1"/>
  <c r="BI588" i="1"/>
  <c r="BP588" i="1"/>
  <c r="BN588" i="1"/>
  <c r="BI660" i="1"/>
  <c r="BP660" i="1"/>
  <c r="BN660" i="1"/>
  <c r="BI732" i="1"/>
  <c r="BP732" i="1"/>
  <c r="BN732" i="1"/>
  <c r="BI14" i="1"/>
  <c r="BN14" i="1"/>
  <c r="BP14" i="1"/>
  <c r="BI86" i="1"/>
  <c r="BN86" i="1"/>
  <c r="BP86" i="1"/>
  <c r="BI158" i="1"/>
  <c r="BN158" i="1"/>
  <c r="BP158" i="1"/>
  <c r="BI230" i="1"/>
  <c r="BN230" i="1"/>
  <c r="BP230" i="1"/>
  <c r="BI302" i="1"/>
  <c r="BN302" i="1"/>
  <c r="BP302" i="1"/>
  <c r="BI374" i="1"/>
  <c r="BN374" i="1"/>
  <c r="BP374" i="1"/>
  <c r="BI446" i="1"/>
  <c r="BN446" i="1"/>
  <c r="BP446" i="1"/>
  <c r="BI518" i="1"/>
  <c r="BN518" i="1"/>
  <c r="BP518" i="1"/>
  <c r="BI590" i="1"/>
  <c r="BP590" i="1"/>
  <c r="BN590" i="1"/>
  <c r="BI662" i="1"/>
  <c r="BN662" i="1"/>
  <c r="BP662" i="1"/>
  <c r="BI734" i="1"/>
  <c r="BN734" i="1"/>
  <c r="BP734" i="1"/>
  <c r="BI32" i="1"/>
  <c r="BP32" i="1"/>
  <c r="BN32" i="1"/>
  <c r="BI104" i="1"/>
  <c r="BN104" i="1"/>
  <c r="BP104" i="1"/>
  <c r="BI176" i="1"/>
  <c r="BP176" i="1"/>
  <c r="BN176" i="1"/>
  <c r="BI248" i="1"/>
  <c r="BN248" i="1"/>
  <c r="BP248" i="1"/>
  <c r="BI320" i="1"/>
  <c r="BN320" i="1"/>
  <c r="BP320" i="1"/>
  <c r="BI392" i="1"/>
  <c r="BP392" i="1"/>
  <c r="BN392" i="1"/>
  <c r="BI464" i="1"/>
  <c r="BP464" i="1"/>
  <c r="BN464" i="1"/>
  <c r="BI536" i="1"/>
  <c r="BP536" i="1"/>
  <c r="BN536" i="1"/>
  <c r="BI608" i="1"/>
  <c r="BP608" i="1"/>
  <c r="BN608" i="1"/>
  <c r="BI680" i="1"/>
  <c r="BN680" i="1"/>
  <c r="BP680" i="1"/>
  <c r="BI752" i="1"/>
  <c r="BP752" i="1"/>
  <c r="BN752" i="1"/>
  <c r="BI58" i="1"/>
  <c r="BN58" i="1"/>
  <c r="BP58" i="1"/>
  <c r="BI677" i="1"/>
  <c r="BP677" i="1"/>
  <c r="BN677" i="1"/>
  <c r="BI572" i="1"/>
  <c r="BP572" i="1"/>
  <c r="BN572" i="1"/>
  <c r="BI205" i="1"/>
  <c r="BP205" i="1"/>
  <c r="BN205" i="1"/>
  <c r="BI687" i="1"/>
  <c r="BP687" i="1"/>
  <c r="BN687" i="1"/>
  <c r="BI21" i="1"/>
  <c r="BP21" i="1"/>
  <c r="BN21" i="1"/>
  <c r="BI93" i="1"/>
  <c r="BP93" i="1"/>
  <c r="BN93" i="1"/>
  <c r="BI165" i="1"/>
  <c r="BP165" i="1"/>
  <c r="BN165" i="1"/>
  <c r="BI237" i="1"/>
  <c r="BN237" i="1"/>
  <c r="BP237" i="1"/>
  <c r="BI309" i="1"/>
  <c r="BP309" i="1"/>
  <c r="BN309" i="1"/>
  <c r="BI381" i="1"/>
  <c r="BP381" i="1"/>
  <c r="BN381" i="1"/>
  <c r="BI453" i="1"/>
  <c r="BP453" i="1"/>
  <c r="BN453" i="1"/>
  <c r="BI525" i="1"/>
  <c r="BP525" i="1"/>
  <c r="BN525" i="1"/>
  <c r="BI597" i="1"/>
  <c r="BN597" i="1"/>
  <c r="BP597" i="1"/>
  <c r="BI669" i="1"/>
  <c r="BP669" i="1"/>
  <c r="BN669" i="1"/>
  <c r="BI741" i="1"/>
  <c r="BN741" i="1"/>
  <c r="BP741" i="1"/>
  <c r="BI23" i="1"/>
  <c r="BP23" i="1"/>
  <c r="BN23" i="1"/>
  <c r="BI95" i="1"/>
  <c r="BP95" i="1"/>
  <c r="BN95" i="1"/>
  <c r="BI167" i="1"/>
  <c r="BP167" i="1"/>
  <c r="BN167" i="1"/>
  <c r="BI239" i="1"/>
  <c r="BP239" i="1"/>
  <c r="BN239" i="1"/>
  <c r="BI311" i="1"/>
  <c r="BP311" i="1"/>
  <c r="BN311" i="1"/>
  <c r="BI383" i="1"/>
  <c r="BN383" i="1"/>
  <c r="BP383" i="1"/>
  <c r="BI455" i="1"/>
  <c r="BN455" i="1"/>
  <c r="BP455" i="1"/>
  <c r="BI527" i="1"/>
  <c r="BN527" i="1"/>
  <c r="BP527" i="1"/>
  <c r="BI599" i="1"/>
  <c r="BP599" i="1"/>
  <c r="BN599" i="1"/>
  <c r="BI671" i="1"/>
  <c r="BN671" i="1"/>
  <c r="BP671" i="1"/>
  <c r="BI743" i="1"/>
  <c r="BN743" i="1"/>
  <c r="BP743" i="1"/>
  <c r="BI736" i="1"/>
  <c r="BN736" i="1"/>
  <c r="BP736" i="1"/>
  <c r="BI25" i="1"/>
  <c r="BP25" i="1"/>
  <c r="BN25" i="1"/>
  <c r="BI97" i="1"/>
  <c r="BP97" i="1"/>
  <c r="BN97" i="1"/>
  <c r="BI169" i="1"/>
  <c r="BP169" i="1"/>
  <c r="BN169" i="1"/>
  <c r="BI241" i="1"/>
  <c r="BP241" i="1"/>
  <c r="BN241" i="1"/>
  <c r="BI313" i="1"/>
  <c r="BP313" i="1"/>
  <c r="BN313" i="1"/>
  <c r="BI385" i="1"/>
  <c r="BP385" i="1"/>
  <c r="BN385" i="1"/>
  <c r="BI457" i="1"/>
  <c r="BP457" i="1"/>
  <c r="BN457" i="1"/>
  <c r="BI529" i="1"/>
  <c r="BP529" i="1"/>
  <c r="BN529" i="1"/>
  <c r="BI601" i="1"/>
  <c r="BP601" i="1"/>
  <c r="BN601" i="1"/>
  <c r="BI673" i="1"/>
  <c r="BP673" i="1"/>
  <c r="BN673" i="1"/>
  <c r="BI745" i="1"/>
  <c r="BP745" i="1"/>
  <c r="BN745" i="1"/>
  <c r="BI664" i="1"/>
  <c r="BP664" i="1"/>
  <c r="BN664" i="1"/>
  <c r="BI400" i="1"/>
  <c r="BN400" i="1"/>
  <c r="BP400" i="1"/>
  <c r="BI209" i="1"/>
  <c r="BP209" i="1"/>
  <c r="BN209" i="1"/>
  <c r="BI3" i="1"/>
  <c r="BP3" i="1"/>
  <c r="BN3" i="1"/>
  <c r="BI75" i="1"/>
  <c r="BP75" i="1"/>
  <c r="BN75" i="1"/>
  <c r="BI147" i="1"/>
  <c r="BP147" i="1"/>
  <c r="BN147" i="1"/>
  <c r="BI219" i="1"/>
  <c r="BP219" i="1"/>
  <c r="BN219" i="1"/>
  <c r="BI291" i="1"/>
  <c r="BP291" i="1"/>
  <c r="BN291" i="1"/>
  <c r="BI363" i="1"/>
  <c r="BP363" i="1"/>
  <c r="BN363" i="1"/>
  <c r="BI435" i="1"/>
  <c r="BP435" i="1"/>
  <c r="BN435" i="1"/>
  <c r="BI507" i="1"/>
  <c r="BP507" i="1"/>
  <c r="BN507" i="1"/>
  <c r="BI579" i="1"/>
  <c r="BP579" i="1"/>
  <c r="BN579" i="1"/>
  <c r="BI651" i="1"/>
  <c r="BP651" i="1"/>
  <c r="BN651" i="1"/>
  <c r="BI723" i="1"/>
  <c r="BP723" i="1"/>
  <c r="BN723" i="1"/>
  <c r="BI364" i="1"/>
  <c r="BP364" i="1"/>
  <c r="BN364" i="1"/>
  <c r="BI245" i="1"/>
  <c r="BP245" i="1"/>
  <c r="BN245" i="1"/>
  <c r="BI352" i="1"/>
  <c r="BN352" i="1"/>
  <c r="BP352" i="1"/>
  <c r="BI293" i="1"/>
  <c r="BP293" i="1"/>
  <c r="BN293" i="1"/>
  <c r="BI653" i="1"/>
  <c r="BP653" i="1"/>
  <c r="BN653" i="1"/>
  <c r="BI54" i="1"/>
  <c r="BP54" i="1"/>
  <c r="BN54" i="1"/>
  <c r="BI126" i="1"/>
  <c r="BP126" i="1"/>
  <c r="BN126" i="1"/>
  <c r="BI198" i="1"/>
  <c r="BP198" i="1"/>
  <c r="BN198" i="1"/>
  <c r="BI270" i="1"/>
  <c r="BP270" i="1"/>
  <c r="BN270" i="1"/>
  <c r="BI342" i="1"/>
  <c r="BP342" i="1"/>
  <c r="BN342" i="1"/>
  <c r="BI414" i="1"/>
  <c r="BP414" i="1"/>
  <c r="BN414" i="1"/>
  <c r="BI486" i="1"/>
  <c r="BP486" i="1"/>
  <c r="BN486" i="1"/>
  <c r="BI558" i="1"/>
  <c r="BP558" i="1"/>
  <c r="BN558" i="1"/>
  <c r="BI630" i="1"/>
  <c r="BP630" i="1"/>
  <c r="BN630" i="1"/>
  <c r="BI702" i="1"/>
  <c r="BP702" i="1"/>
  <c r="BN702" i="1"/>
  <c r="BI124" i="1"/>
  <c r="BP124" i="1"/>
  <c r="BN124" i="1"/>
  <c r="BI472" i="1"/>
  <c r="BN472" i="1"/>
  <c r="BP472" i="1"/>
  <c r="BI748" i="1"/>
  <c r="BP748" i="1"/>
  <c r="BN748" i="1"/>
  <c r="BI581" i="1"/>
  <c r="BP581" i="1"/>
  <c r="BN581" i="1"/>
  <c r="BI55" i="1"/>
  <c r="BN55" i="1"/>
  <c r="BP55" i="1"/>
  <c r="BI127" i="1"/>
  <c r="BP127" i="1"/>
  <c r="BN127" i="1"/>
  <c r="BI199" i="1"/>
  <c r="BN199" i="1"/>
  <c r="BP199" i="1"/>
  <c r="BI271" i="1"/>
  <c r="BN271" i="1"/>
  <c r="BP271" i="1"/>
  <c r="BI343" i="1"/>
  <c r="BP343" i="1"/>
  <c r="BN343" i="1"/>
  <c r="BI415" i="1"/>
  <c r="BN415" i="1"/>
  <c r="BP415" i="1"/>
  <c r="BI487" i="1"/>
  <c r="BN487" i="1"/>
  <c r="BP487" i="1"/>
  <c r="BI559" i="1"/>
  <c r="BP559" i="1"/>
  <c r="BN559" i="1"/>
  <c r="BI631" i="1"/>
  <c r="BN631" i="1"/>
  <c r="BP631" i="1"/>
  <c r="BI703" i="1"/>
  <c r="BN703" i="1"/>
  <c r="BP703" i="1"/>
  <c r="BI100" i="1"/>
  <c r="BP100" i="1"/>
  <c r="BN100" i="1"/>
  <c r="BI436" i="1"/>
  <c r="BP436" i="1"/>
  <c r="BN436" i="1"/>
  <c r="BI724" i="1"/>
  <c r="BN724" i="1"/>
  <c r="BP724" i="1"/>
  <c r="BI521" i="1"/>
  <c r="BP521" i="1"/>
  <c r="BN521" i="1"/>
  <c r="BI202" i="1"/>
  <c r="BP202" i="1"/>
  <c r="BN202" i="1"/>
  <c r="BI562" i="1"/>
  <c r="BN562" i="1"/>
  <c r="BP562" i="1"/>
  <c r="BI317" i="1"/>
  <c r="BP317" i="1"/>
  <c r="BN317" i="1"/>
  <c r="BI192" i="1"/>
  <c r="BP192" i="1"/>
  <c r="BN192" i="1"/>
  <c r="BI480" i="1"/>
  <c r="BP480" i="1"/>
  <c r="BN480" i="1"/>
  <c r="BI194" i="1"/>
  <c r="BN194" i="1"/>
  <c r="BP194" i="1"/>
  <c r="BI482" i="1"/>
  <c r="BP482" i="1"/>
  <c r="BN482" i="1"/>
  <c r="BI698" i="1"/>
  <c r="BP698" i="1"/>
  <c r="BN698" i="1"/>
  <c r="BI68" i="1"/>
  <c r="BN68" i="1"/>
  <c r="BP68" i="1"/>
  <c r="BI284" i="1"/>
  <c r="BN284" i="1"/>
  <c r="BP284" i="1"/>
  <c r="BI417" i="1"/>
  <c r="BN417" i="1"/>
  <c r="BP417" i="1"/>
  <c r="BI419" i="1"/>
  <c r="BN419" i="1"/>
  <c r="BP419" i="1"/>
  <c r="BI184" i="1"/>
  <c r="BP184" i="1"/>
  <c r="BN184" i="1"/>
  <c r="BI378" i="1"/>
  <c r="BP378" i="1"/>
  <c r="BN378" i="1"/>
  <c r="BI34" i="1"/>
  <c r="BN34" i="1"/>
  <c r="BP34" i="1"/>
  <c r="BI106" i="1"/>
  <c r="BP106" i="1"/>
  <c r="BN106" i="1"/>
  <c r="BI178" i="1"/>
  <c r="BP178" i="1"/>
  <c r="BN178" i="1"/>
  <c r="BI250" i="1"/>
  <c r="BP250" i="1"/>
  <c r="BN250" i="1"/>
  <c r="BI322" i="1"/>
  <c r="BN322" i="1"/>
  <c r="BP322" i="1"/>
  <c r="BI394" i="1"/>
  <c r="BP394" i="1"/>
  <c r="BN394" i="1"/>
  <c r="BI466" i="1"/>
  <c r="BN466" i="1"/>
  <c r="BP466" i="1"/>
  <c r="BI538" i="1"/>
  <c r="BP538" i="1"/>
  <c r="BN538" i="1"/>
  <c r="BI610" i="1"/>
  <c r="BN610" i="1"/>
  <c r="BP610" i="1"/>
  <c r="BI682" i="1"/>
  <c r="BP682" i="1"/>
  <c r="BN682" i="1"/>
  <c r="BI754" i="1"/>
  <c r="BP754" i="1"/>
  <c r="BN754" i="1"/>
  <c r="BI197" i="1"/>
  <c r="BP197" i="1"/>
  <c r="BN197" i="1"/>
  <c r="BI569" i="1"/>
  <c r="BP569" i="1"/>
  <c r="BN569" i="1"/>
  <c r="BI24" i="1"/>
  <c r="BP24" i="1"/>
  <c r="BN24" i="1"/>
  <c r="BI96" i="1"/>
  <c r="BP96" i="1"/>
  <c r="BN96" i="1"/>
  <c r="BI168" i="1"/>
  <c r="BP168" i="1"/>
  <c r="BN168" i="1"/>
  <c r="BI240" i="1"/>
  <c r="BP240" i="1"/>
  <c r="BN240" i="1"/>
  <c r="BI312" i="1"/>
  <c r="BP312" i="1"/>
  <c r="BN312" i="1"/>
  <c r="BI384" i="1"/>
  <c r="BN384" i="1"/>
  <c r="BP384" i="1"/>
  <c r="BI456" i="1"/>
  <c r="BP456" i="1"/>
  <c r="BN456" i="1"/>
  <c r="BI528" i="1"/>
  <c r="BP528" i="1"/>
  <c r="BN528" i="1"/>
  <c r="BI600" i="1"/>
  <c r="BP600" i="1"/>
  <c r="BN600" i="1"/>
  <c r="BI672" i="1"/>
  <c r="BN672" i="1"/>
  <c r="BP672" i="1"/>
  <c r="BI744" i="1"/>
  <c r="BN744" i="1"/>
  <c r="BP744" i="1"/>
  <c r="BI26" i="1"/>
  <c r="BN26" i="1"/>
  <c r="BP26" i="1"/>
  <c r="BI98" i="1"/>
  <c r="BN98" i="1"/>
  <c r="BP98" i="1"/>
  <c r="BI170" i="1"/>
  <c r="BN170" i="1"/>
  <c r="BP170" i="1"/>
  <c r="BI242" i="1"/>
  <c r="BN242" i="1"/>
  <c r="BP242" i="1"/>
  <c r="BI314" i="1"/>
  <c r="BN314" i="1"/>
  <c r="BP314" i="1"/>
  <c r="BI386" i="1"/>
  <c r="BN386" i="1"/>
  <c r="BP386" i="1"/>
  <c r="BI458" i="1"/>
  <c r="BP458" i="1"/>
  <c r="BN458" i="1"/>
  <c r="BI530" i="1"/>
  <c r="BN530" i="1"/>
  <c r="BP530" i="1"/>
  <c r="BI602" i="1"/>
  <c r="BP602" i="1"/>
  <c r="BN602" i="1"/>
  <c r="BI674" i="1"/>
  <c r="BN674" i="1"/>
  <c r="BP674" i="1"/>
  <c r="BI746" i="1"/>
  <c r="BP746" i="1"/>
  <c r="BN746" i="1"/>
  <c r="BI44" i="1"/>
  <c r="BP44" i="1"/>
  <c r="BN44" i="1"/>
  <c r="BI116" i="1"/>
  <c r="BP116" i="1"/>
  <c r="BN116" i="1"/>
  <c r="BI188" i="1"/>
  <c r="BP188" i="1"/>
  <c r="BN188" i="1"/>
  <c r="BI260" i="1"/>
  <c r="BP260" i="1"/>
  <c r="BN260" i="1"/>
  <c r="BI332" i="1"/>
  <c r="BP332" i="1"/>
  <c r="BN332" i="1"/>
  <c r="BI404" i="1"/>
  <c r="BN404" i="1"/>
  <c r="BP404" i="1"/>
  <c r="BI476" i="1"/>
  <c r="BP476" i="1"/>
  <c r="BN476" i="1"/>
  <c r="BI548" i="1"/>
  <c r="BP548" i="1"/>
  <c r="BN548" i="1"/>
  <c r="BI620" i="1"/>
  <c r="BP620" i="1"/>
  <c r="BN620" i="1"/>
  <c r="BI692" i="1"/>
  <c r="BP692" i="1"/>
  <c r="BN692" i="1"/>
  <c r="BI388" i="1"/>
  <c r="BP388" i="1"/>
  <c r="BN388" i="1"/>
  <c r="BI2" i="1"/>
  <c r="BN2" i="1"/>
  <c r="BP2" i="1"/>
  <c r="BI33" i="1"/>
  <c r="BP33" i="1"/>
  <c r="BN33" i="1"/>
  <c r="BI105" i="1"/>
  <c r="BN105" i="1"/>
  <c r="BP105" i="1"/>
  <c r="BI177" i="1"/>
  <c r="BP177" i="1"/>
  <c r="BN177" i="1"/>
  <c r="BI249" i="1"/>
  <c r="BP249" i="1"/>
  <c r="BN249" i="1"/>
  <c r="BI321" i="1"/>
  <c r="BP321" i="1"/>
  <c r="BN321" i="1"/>
  <c r="BI393" i="1"/>
  <c r="BN393" i="1"/>
  <c r="BP393" i="1"/>
  <c r="BI465" i="1"/>
  <c r="BN465" i="1"/>
  <c r="BP465" i="1"/>
  <c r="BI537" i="1"/>
  <c r="BP537" i="1"/>
  <c r="BN537" i="1"/>
  <c r="BI609" i="1"/>
  <c r="BN609" i="1"/>
  <c r="BP609" i="1"/>
  <c r="BI681" i="1"/>
  <c r="BN681" i="1"/>
  <c r="BP681" i="1"/>
  <c r="BI753" i="1"/>
  <c r="BP753" i="1"/>
  <c r="BN753" i="1"/>
  <c r="BI35" i="1"/>
  <c r="BN35" i="1"/>
  <c r="BP35" i="1"/>
  <c r="BI107" i="1"/>
  <c r="BP107" i="1"/>
  <c r="BN107" i="1"/>
  <c r="BI179" i="1"/>
  <c r="BP179" i="1"/>
  <c r="BN179" i="1"/>
  <c r="BI251" i="1"/>
  <c r="BP251" i="1"/>
  <c r="BN251" i="1"/>
  <c r="BI323" i="1"/>
  <c r="BN323" i="1"/>
  <c r="BP323" i="1"/>
  <c r="BI395" i="1"/>
  <c r="BP395" i="1"/>
  <c r="BN395" i="1"/>
  <c r="BI467" i="1"/>
  <c r="BN467" i="1"/>
  <c r="BP467" i="1"/>
  <c r="BI539" i="1"/>
  <c r="BP539" i="1"/>
  <c r="BN539" i="1"/>
  <c r="BI611" i="1"/>
  <c r="BN611" i="1"/>
  <c r="BP611" i="1"/>
  <c r="BI683" i="1"/>
  <c r="BP683" i="1"/>
  <c r="BN683" i="1"/>
  <c r="BI755" i="1"/>
  <c r="BN755" i="1"/>
  <c r="BP755" i="1"/>
  <c r="BI101" i="1"/>
  <c r="BP101" i="1"/>
  <c r="BN101" i="1"/>
  <c r="BI37" i="1"/>
  <c r="BN37" i="1"/>
  <c r="BP37" i="1"/>
  <c r="BI109" i="1"/>
  <c r="BP109" i="1"/>
  <c r="BN109" i="1"/>
  <c r="BI181" i="1"/>
  <c r="BN181" i="1"/>
  <c r="BP181" i="1"/>
  <c r="BI253" i="1"/>
  <c r="BN253" i="1"/>
  <c r="BP253" i="1"/>
  <c r="BI325" i="1"/>
  <c r="BN325" i="1"/>
  <c r="BP325" i="1"/>
  <c r="BI397" i="1"/>
  <c r="BP397" i="1"/>
  <c r="BN397" i="1"/>
  <c r="BI469" i="1"/>
  <c r="BP469" i="1"/>
  <c r="BN469" i="1"/>
  <c r="BI541" i="1"/>
  <c r="BP541" i="1"/>
  <c r="BN541" i="1"/>
  <c r="BI613" i="1"/>
  <c r="BN613" i="1"/>
  <c r="BP613" i="1"/>
  <c r="BI685" i="1"/>
  <c r="BP685" i="1"/>
  <c r="BN685" i="1"/>
  <c r="BI757" i="1"/>
  <c r="BP757" i="1"/>
  <c r="BN757" i="1"/>
  <c r="BI173" i="1"/>
  <c r="BP173" i="1"/>
  <c r="BN173" i="1"/>
  <c r="BI520" i="1"/>
  <c r="BN520" i="1"/>
  <c r="BP520" i="1"/>
  <c r="BI305" i="1"/>
  <c r="BP305" i="1"/>
  <c r="BN305" i="1"/>
  <c r="BI15" i="1"/>
  <c r="BP15" i="1"/>
  <c r="BN15" i="1"/>
  <c r="BI87" i="1"/>
  <c r="BP87" i="1"/>
  <c r="BN87" i="1"/>
  <c r="BI159" i="1"/>
  <c r="BP159" i="1"/>
  <c r="BN159" i="1"/>
  <c r="BI231" i="1"/>
  <c r="BP231" i="1"/>
  <c r="BN231" i="1"/>
  <c r="BI303" i="1"/>
  <c r="BP303" i="1"/>
  <c r="BN303" i="1"/>
  <c r="BI375" i="1"/>
  <c r="BP375" i="1"/>
  <c r="BN375" i="1"/>
  <c r="BI447" i="1"/>
  <c r="BP447" i="1"/>
  <c r="BN447" i="1"/>
  <c r="BI519" i="1"/>
  <c r="BP519" i="1"/>
  <c r="BN519" i="1"/>
  <c r="BI591" i="1"/>
  <c r="BP591" i="1"/>
  <c r="BN591" i="1"/>
  <c r="BI663" i="1"/>
  <c r="BP663" i="1"/>
  <c r="BN663" i="1"/>
  <c r="BI735" i="1"/>
  <c r="BP735" i="1"/>
  <c r="BN735" i="1"/>
  <c r="BI448" i="1"/>
  <c r="BP448" i="1"/>
  <c r="BN448" i="1"/>
  <c r="BI341" i="1"/>
  <c r="BP341" i="1"/>
  <c r="BN341" i="1"/>
  <c r="BI676" i="1"/>
  <c r="BN676" i="1"/>
  <c r="BP676" i="1"/>
  <c r="BI365" i="1"/>
  <c r="BP365" i="1"/>
  <c r="BN365" i="1"/>
  <c r="BI701" i="1"/>
  <c r="BP701" i="1"/>
  <c r="BN701" i="1"/>
  <c r="BI66" i="1"/>
  <c r="BP66" i="1"/>
  <c r="BN66" i="1"/>
  <c r="BI138" i="1"/>
  <c r="BP138" i="1"/>
  <c r="BN138" i="1"/>
  <c r="BI210" i="1"/>
  <c r="BP210" i="1"/>
  <c r="BN210" i="1"/>
  <c r="BI282" i="1"/>
  <c r="BP282" i="1"/>
  <c r="BN282" i="1"/>
  <c r="BI354" i="1"/>
  <c r="BP354" i="1"/>
  <c r="BN354" i="1"/>
  <c r="BI426" i="1"/>
  <c r="BP426" i="1"/>
  <c r="BN426" i="1"/>
  <c r="BI498" i="1"/>
  <c r="BP498" i="1"/>
  <c r="BN498" i="1"/>
  <c r="BI570" i="1"/>
  <c r="BP570" i="1"/>
  <c r="BN570" i="1"/>
  <c r="BI642" i="1"/>
  <c r="BP642" i="1"/>
  <c r="BN642" i="1"/>
  <c r="BI714" i="1"/>
  <c r="BP714" i="1"/>
  <c r="BN714" i="1"/>
  <c r="BI172" i="1"/>
  <c r="BP172" i="1"/>
  <c r="BN172" i="1"/>
  <c r="BI532" i="1"/>
  <c r="BN532" i="1"/>
  <c r="BP532" i="1"/>
  <c r="BI77" i="1"/>
  <c r="BP77" i="1"/>
  <c r="BN77" i="1"/>
  <c r="BI689" i="1"/>
  <c r="BP689" i="1"/>
  <c r="BN689" i="1"/>
  <c r="BI67" i="1"/>
  <c r="BP67" i="1"/>
  <c r="BN67" i="1"/>
  <c r="BI139" i="1"/>
  <c r="BP139" i="1"/>
  <c r="BN139" i="1"/>
  <c r="BI211" i="1"/>
  <c r="BP211" i="1"/>
  <c r="BN211" i="1"/>
  <c r="BI283" i="1"/>
  <c r="BN283" i="1"/>
  <c r="BP283" i="1"/>
  <c r="BI355" i="1"/>
  <c r="BP355" i="1"/>
  <c r="BN355" i="1"/>
  <c r="BI427" i="1"/>
  <c r="BP427" i="1"/>
  <c r="BN427" i="1"/>
  <c r="BI499" i="1"/>
  <c r="BP499" i="1"/>
  <c r="BN499" i="1"/>
  <c r="BI571" i="1"/>
  <c r="BP571" i="1"/>
  <c r="BN571" i="1"/>
  <c r="BI643" i="1"/>
  <c r="BP643" i="1"/>
  <c r="BN643" i="1"/>
  <c r="BI715" i="1"/>
  <c r="BP715" i="1"/>
  <c r="BN715" i="1"/>
  <c r="BI160" i="1"/>
  <c r="BP160" i="1"/>
  <c r="BN160" i="1"/>
  <c r="BI508" i="1"/>
  <c r="BP508" i="1"/>
  <c r="BN508" i="1"/>
  <c r="BI29" i="1"/>
  <c r="BP29" i="1"/>
  <c r="BN29" i="1"/>
  <c r="BI629" i="1"/>
  <c r="BP629" i="1"/>
  <c r="BN629" i="1"/>
  <c r="BI634" i="1"/>
  <c r="BP634" i="1"/>
  <c r="BN634" i="1"/>
  <c r="BI232" i="1"/>
  <c r="BP232" i="1"/>
  <c r="BN232" i="1"/>
  <c r="BI50" i="1"/>
  <c r="BP50" i="1"/>
  <c r="BN50" i="1"/>
  <c r="BI644" i="1"/>
  <c r="BP644" i="1"/>
  <c r="BN644" i="1"/>
  <c r="BI57" i="1"/>
  <c r="BN57" i="1"/>
  <c r="BP57" i="1"/>
  <c r="BI421" i="1"/>
  <c r="BN421" i="1"/>
  <c r="BP421" i="1"/>
  <c r="BI473" i="1"/>
  <c r="BP473" i="1"/>
  <c r="BN473" i="1"/>
  <c r="BI46" i="1"/>
  <c r="BP46" i="1"/>
  <c r="BN46" i="1"/>
  <c r="BI118" i="1"/>
  <c r="BN118" i="1"/>
  <c r="BP118" i="1"/>
  <c r="BI190" i="1"/>
  <c r="BN190" i="1"/>
  <c r="BP190" i="1"/>
  <c r="BI262" i="1"/>
  <c r="BN262" i="1"/>
  <c r="BP262" i="1"/>
  <c r="BI334" i="1"/>
  <c r="BN334" i="1"/>
  <c r="BP334" i="1"/>
  <c r="BI406" i="1"/>
  <c r="BN406" i="1"/>
  <c r="BP406" i="1"/>
  <c r="BI478" i="1"/>
  <c r="BN478" i="1"/>
  <c r="BP478" i="1"/>
  <c r="BI550" i="1"/>
  <c r="BN550" i="1"/>
  <c r="BP550" i="1"/>
  <c r="BI622" i="1"/>
  <c r="BN622" i="1"/>
  <c r="BP622" i="1"/>
  <c r="BI694" i="1"/>
  <c r="BN694" i="1"/>
  <c r="BP694" i="1"/>
  <c r="BI136" i="1"/>
  <c r="BP136" i="1"/>
  <c r="BN136" i="1"/>
  <c r="BI257" i="1"/>
  <c r="BP257" i="1"/>
  <c r="BN257" i="1"/>
  <c r="BI617" i="1"/>
  <c r="BP617" i="1"/>
  <c r="BN617" i="1"/>
  <c r="BI36" i="1"/>
  <c r="BN36" i="1"/>
  <c r="BP36" i="1"/>
  <c r="BI108" i="1"/>
  <c r="BP108" i="1"/>
  <c r="BN108" i="1"/>
  <c r="BI180" i="1"/>
  <c r="BP180" i="1"/>
  <c r="BN180" i="1"/>
  <c r="BI252" i="1"/>
  <c r="BP252" i="1"/>
  <c r="BN252" i="1"/>
  <c r="BI324" i="1"/>
  <c r="BP324" i="1"/>
  <c r="BN324" i="1"/>
  <c r="BI396" i="1"/>
  <c r="BP396" i="1"/>
  <c r="BN396" i="1"/>
  <c r="BI468" i="1"/>
  <c r="BN468" i="1"/>
  <c r="BP468" i="1"/>
  <c r="BI540" i="1"/>
  <c r="BP540" i="1"/>
  <c r="BN540" i="1"/>
  <c r="BI612" i="1"/>
  <c r="BN612" i="1"/>
  <c r="BP612" i="1"/>
  <c r="BI684" i="1"/>
  <c r="BP684" i="1"/>
  <c r="BN684" i="1"/>
  <c r="BI756" i="1"/>
  <c r="BP756" i="1"/>
  <c r="BN756" i="1"/>
  <c r="BI38" i="1"/>
  <c r="BN38" i="1"/>
  <c r="BP38" i="1"/>
  <c r="BI110" i="1"/>
  <c r="BN110" i="1"/>
  <c r="BP110" i="1"/>
  <c r="BI182" i="1"/>
  <c r="BN182" i="1"/>
  <c r="BP182" i="1"/>
  <c r="BI254" i="1"/>
  <c r="BN254" i="1"/>
  <c r="BP254" i="1"/>
  <c r="BI326" i="1"/>
  <c r="BP326" i="1"/>
  <c r="BN326" i="1"/>
  <c r="BI398" i="1"/>
  <c r="BP398" i="1"/>
  <c r="BN398" i="1"/>
  <c r="BI470" i="1"/>
  <c r="BP470" i="1"/>
  <c r="BN470" i="1"/>
  <c r="BI542" i="1"/>
  <c r="BN542" i="1"/>
  <c r="BP542" i="1"/>
  <c r="BI614" i="1"/>
  <c r="BP614" i="1"/>
  <c r="BN614" i="1"/>
  <c r="BI686" i="1"/>
  <c r="BN686" i="1"/>
  <c r="BP686" i="1"/>
  <c r="BI56" i="1"/>
  <c r="BN56" i="1"/>
  <c r="BP56" i="1"/>
  <c r="BI128" i="1"/>
  <c r="BP128" i="1"/>
  <c r="BN128" i="1"/>
  <c r="BI200" i="1"/>
  <c r="BN200" i="1"/>
  <c r="BP200" i="1"/>
  <c r="BI272" i="1"/>
  <c r="BP272" i="1"/>
  <c r="BN272" i="1"/>
  <c r="BI344" i="1"/>
  <c r="BP344" i="1"/>
  <c r="BN344" i="1"/>
  <c r="BI416" i="1"/>
  <c r="BN416" i="1"/>
  <c r="BP416" i="1"/>
  <c r="BI488" i="1"/>
  <c r="BN488" i="1"/>
  <c r="BP488" i="1"/>
  <c r="BI560" i="1"/>
  <c r="BP560" i="1"/>
  <c r="BN560" i="1"/>
  <c r="BI632" i="1"/>
  <c r="BP632" i="1"/>
  <c r="BN632" i="1"/>
  <c r="BI704" i="1"/>
  <c r="BN704" i="1"/>
  <c r="BP704" i="1"/>
  <c r="BI130" i="1"/>
  <c r="BP130" i="1"/>
  <c r="BN130" i="1"/>
  <c r="BI418" i="1"/>
  <c r="BN418" i="1"/>
  <c r="BP418" i="1"/>
  <c r="BI460" i="1"/>
  <c r="BP460" i="1"/>
  <c r="BN460" i="1"/>
  <c r="BI120" i="1"/>
  <c r="BN120" i="1"/>
  <c r="BP120" i="1"/>
  <c r="BI336" i="1"/>
  <c r="BP336" i="1"/>
  <c r="BN336" i="1"/>
  <c r="BI696" i="1"/>
  <c r="BP696" i="1"/>
  <c r="BN696" i="1"/>
  <c r="BI266" i="1"/>
  <c r="BN266" i="1"/>
  <c r="BP266" i="1"/>
  <c r="BI554" i="1"/>
  <c r="BP554" i="1"/>
  <c r="BN554" i="1"/>
  <c r="BI212" i="1"/>
  <c r="BP212" i="1"/>
  <c r="BN212" i="1"/>
  <c r="BI428" i="1"/>
  <c r="BP428" i="1"/>
  <c r="BN428" i="1"/>
  <c r="BI273" i="1"/>
  <c r="BP273" i="1"/>
  <c r="BN273" i="1"/>
  <c r="BI275" i="1"/>
  <c r="BP275" i="1"/>
  <c r="BN275" i="1"/>
  <c r="BI709" i="1"/>
  <c r="BP709" i="1"/>
  <c r="BN709" i="1"/>
  <c r="BI450" i="1"/>
  <c r="BP450" i="1"/>
  <c r="BN450" i="1"/>
  <c r="N732" i="1"/>
  <c r="BI45" i="1"/>
  <c r="BP45" i="1"/>
  <c r="BN45" i="1"/>
  <c r="BI117" i="1"/>
  <c r="BP117" i="1"/>
  <c r="BN117" i="1"/>
  <c r="BI189" i="1"/>
  <c r="BP189" i="1"/>
  <c r="BN189" i="1"/>
  <c r="BI261" i="1"/>
  <c r="BP261" i="1"/>
  <c r="BN261" i="1"/>
  <c r="BI333" i="1"/>
  <c r="BP333" i="1"/>
  <c r="BN333" i="1"/>
  <c r="BI405" i="1"/>
  <c r="BN405" i="1"/>
  <c r="BP405" i="1"/>
  <c r="BI477" i="1"/>
  <c r="BP477" i="1"/>
  <c r="BN477" i="1"/>
  <c r="BI549" i="1"/>
  <c r="BP549" i="1"/>
  <c r="BN549" i="1"/>
  <c r="BI621" i="1"/>
  <c r="BP621" i="1"/>
  <c r="BN621" i="1"/>
  <c r="BI693" i="1"/>
  <c r="BN693" i="1"/>
  <c r="BP693" i="1"/>
  <c r="BI76" i="1"/>
  <c r="BP76" i="1"/>
  <c r="BN76" i="1"/>
  <c r="BI47" i="1"/>
  <c r="BP47" i="1"/>
  <c r="BN47" i="1"/>
  <c r="BI119" i="1"/>
  <c r="BN119" i="1"/>
  <c r="BP119" i="1"/>
  <c r="BI191" i="1"/>
  <c r="BP191" i="1"/>
  <c r="BN191" i="1"/>
  <c r="BI263" i="1"/>
  <c r="BN263" i="1"/>
  <c r="BP263" i="1"/>
  <c r="BI335" i="1"/>
  <c r="BN335" i="1"/>
  <c r="BP335" i="1"/>
  <c r="BI407" i="1"/>
  <c r="BN407" i="1"/>
  <c r="BP407" i="1"/>
  <c r="BI479" i="1"/>
  <c r="BN479" i="1"/>
  <c r="BP479" i="1"/>
  <c r="BI551" i="1"/>
  <c r="BN551" i="1"/>
  <c r="BP551" i="1"/>
  <c r="BI623" i="1"/>
  <c r="BN623" i="1"/>
  <c r="BP623" i="1"/>
  <c r="BI695" i="1"/>
  <c r="BP695" i="1"/>
  <c r="BN695" i="1"/>
  <c r="BI88" i="1"/>
  <c r="BP88" i="1"/>
  <c r="BN88" i="1"/>
  <c r="BI269" i="1"/>
  <c r="BP269" i="1"/>
  <c r="BN269" i="1"/>
  <c r="BI49" i="1"/>
  <c r="BP49" i="1"/>
  <c r="BN49" i="1"/>
  <c r="BI121" i="1"/>
  <c r="BN121" i="1"/>
  <c r="BP121" i="1"/>
  <c r="BI193" i="1"/>
  <c r="BN193" i="1"/>
  <c r="BP193" i="1"/>
  <c r="BI265" i="1"/>
  <c r="BN265" i="1"/>
  <c r="BP265" i="1"/>
  <c r="BI337" i="1"/>
  <c r="BN337" i="1"/>
  <c r="BP337" i="1"/>
  <c r="BI409" i="1"/>
  <c r="BP409" i="1"/>
  <c r="BN409" i="1"/>
  <c r="BI481" i="1"/>
  <c r="BN481" i="1"/>
  <c r="BP481" i="1"/>
  <c r="BI553" i="1"/>
  <c r="BP553" i="1"/>
  <c r="BN553" i="1"/>
  <c r="BI625" i="1"/>
  <c r="BN625" i="1"/>
  <c r="BP625" i="1"/>
  <c r="BI697" i="1"/>
  <c r="BP697" i="1"/>
  <c r="BN697" i="1"/>
  <c r="BI40" i="1"/>
  <c r="BP40" i="1"/>
  <c r="BN40" i="1"/>
  <c r="BI353" i="1"/>
  <c r="BP353" i="1"/>
  <c r="BN353" i="1"/>
  <c r="BI4" i="1"/>
  <c r="BP4" i="1"/>
  <c r="BN4" i="1"/>
  <c r="BI616" i="1"/>
  <c r="BP616" i="1"/>
  <c r="BN616" i="1"/>
  <c r="BI401" i="1"/>
  <c r="BP401" i="1"/>
  <c r="BN401" i="1"/>
  <c r="BI27" i="1"/>
  <c r="BP27" i="1"/>
  <c r="BN27" i="1"/>
  <c r="BI99" i="1"/>
  <c r="BP99" i="1"/>
  <c r="BN99" i="1"/>
  <c r="BI171" i="1"/>
  <c r="BP171" i="1"/>
  <c r="BN171" i="1"/>
  <c r="BI243" i="1"/>
  <c r="BP243" i="1"/>
  <c r="BN243" i="1"/>
  <c r="BI315" i="1"/>
  <c r="BP315" i="1"/>
  <c r="BN315" i="1"/>
  <c r="BI387" i="1"/>
  <c r="BP387" i="1"/>
  <c r="BN387" i="1"/>
  <c r="BI459" i="1"/>
  <c r="BP459" i="1"/>
  <c r="BN459" i="1"/>
  <c r="BI531" i="1"/>
  <c r="BP531" i="1"/>
  <c r="BN531" i="1"/>
  <c r="BI603" i="1"/>
  <c r="BP603" i="1"/>
  <c r="BN603" i="1"/>
  <c r="BI675" i="1"/>
  <c r="BP675" i="1"/>
  <c r="BN675" i="1"/>
  <c r="BI747" i="1"/>
  <c r="BP747" i="1"/>
  <c r="BN747" i="1"/>
  <c r="BI544" i="1"/>
  <c r="BN544" i="1"/>
  <c r="BP544" i="1"/>
  <c r="BI449" i="1"/>
  <c r="BP449" i="1"/>
  <c r="BN449" i="1"/>
  <c r="BI5" i="1"/>
  <c r="BP5" i="1"/>
  <c r="BN5" i="1"/>
  <c r="BI413" i="1"/>
  <c r="BP413" i="1"/>
  <c r="BN413" i="1"/>
  <c r="BI6" i="1"/>
  <c r="BP6" i="1"/>
  <c r="BN6" i="1"/>
  <c r="BI78" i="1"/>
  <c r="BP78" i="1"/>
  <c r="BN78" i="1"/>
  <c r="BI150" i="1"/>
  <c r="BP150" i="1"/>
  <c r="BN150" i="1"/>
  <c r="BI222" i="1"/>
  <c r="BP222" i="1"/>
  <c r="BN222" i="1"/>
  <c r="BI294" i="1"/>
  <c r="BP294" i="1"/>
  <c r="BN294" i="1"/>
  <c r="BI366" i="1"/>
  <c r="BP366" i="1"/>
  <c r="BN366" i="1"/>
  <c r="BI438" i="1"/>
  <c r="BP438" i="1"/>
  <c r="BN438" i="1"/>
  <c r="BI510" i="1"/>
  <c r="BP510" i="1"/>
  <c r="BN510" i="1"/>
  <c r="BI582" i="1"/>
  <c r="BP582" i="1"/>
  <c r="BN582" i="1"/>
  <c r="BI654" i="1"/>
  <c r="BP654" i="1"/>
  <c r="BN654" i="1"/>
  <c r="BI726" i="1"/>
  <c r="BP726" i="1"/>
  <c r="BN726" i="1"/>
  <c r="BI220" i="1"/>
  <c r="BP220" i="1"/>
  <c r="BN220" i="1"/>
  <c r="BI568" i="1"/>
  <c r="BP568" i="1"/>
  <c r="BN568" i="1"/>
  <c r="BI185" i="1"/>
  <c r="BP185" i="1"/>
  <c r="BN185" i="1"/>
  <c r="BI7" i="1"/>
  <c r="BP7" i="1"/>
  <c r="BN7" i="1"/>
  <c r="BI79" i="1"/>
  <c r="BP79" i="1"/>
  <c r="BN79" i="1"/>
  <c r="BI151" i="1"/>
  <c r="BP151" i="1"/>
  <c r="BN151" i="1"/>
  <c r="BI223" i="1"/>
  <c r="BP223" i="1"/>
  <c r="BN223" i="1"/>
  <c r="BI295" i="1"/>
  <c r="BP295" i="1"/>
  <c r="BN295" i="1"/>
  <c r="BI367" i="1"/>
  <c r="BP367" i="1"/>
  <c r="BN367" i="1"/>
  <c r="BI439" i="1"/>
  <c r="BP439" i="1"/>
  <c r="BN439" i="1"/>
  <c r="BI511" i="1"/>
  <c r="BN511" i="1"/>
  <c r="BP511" i="1"/>
  <c r="BI583" i="1"/>
  <c r="BN583" i="1"/>
  <c r="BP583" i="1"/>
  <c r="BI655" i="1"/>
  <c r="BP655" i="1"/>
  <c r="BN655" i="1"/>
  <c r="BI727" i="1"/>
  <c r="BP727" i="1"/>
  <c r="BN727" i="1"/>
  <c r="BI208" i="1"/>
  <c r="BP208" i="1"/>
  <c r="BN208" i="1"/>
  <c r="BI556" i="1"/>
  <c r="BP556" i="1"/>
  <c r="BN556" i="1"/>
  <c r="BI125" i="1"/>
  <c r="BP125" i="1"/>
  <c r="BN125" i="1"/>
  <c r="BI737" i="1"/>
  <c r="BP737" i="1"/>
  <c r="BN737" i="1"/>
  <c r="N44" i="1"/>
  <c r="N387" i="1"/>
  <c r="N699" i="1"/>
  <c r="N83" i="1"/>
  <c r="N95" i="1"/>
  <c r="N257" i="1"/>
  <c r="N281" i="1"/>
  <c r="N414" i="1"/>
  <c r="AV357" i="1"/>
  <c r="BG357" i="1"/>
  <c r="AY552" i="1"/>
  <c r="AZ552" i="1" s="1"/>
  <c r="BG552" i="1"/>
  <c r="AV591" i="1"/>
  <c r="BG591" i="1"/>
  <c r="AV17" i="1"/>
  <c r="BG17" i="1"/>
  <c r="AV468" i="1"/>
  <c r="BG468" i="1"/>
  <c r="AV563" i="1"/>
  <c r="BG563" i="1"/>
  <c r="AV292" i="1"/>
  <c r="BG292" i="1"/>
  <c r="AV157" i="1"/>
  <c r="BG157" i="1"/>
  <c r="AV592" i="1"/>
  <c r="BG592" i="1"/>
  <c r="AV7" i="1"/>
  <c r="BG7" i="1"/>
  <c r="AV20" i="1"/>
  <c r="BG20" i="1"/>
  <c r="AV92" i="1"/>
  <c r="BG92" i="1"/>
  <c r="AV24" i="1"/>
  <c r="BG24" i="1"/>
  <c r="AV29" i="1"/>
  <c r="BG29" i="1"/>
  <c r="AV101" i="1"/>
  <c r="BG101" i="1"/>
  <c r="AV173" i="1"/>
  <c r="BG173" i="1"/>
  <c r="AV403" i="1"/>
  <c r="BG403" i="1"/>
  <c r="AV198" i="1"/>
  <c r="BG198" i="1"/>
  <c r="AV308" i="1"/>
  <c r="BG308" i="1"/>
  <c r="AV528" i="1"/>
  <c r="BG528" i="1"/>
  <c r="AV111" i="1"/>
  <c r="BG111" i="1"/>
  <c r="AV507" i="1"/>
  <c r="BG507" i="1"/>
  <c r="AY34" i="1"/>
  <c r="AZ34" i="1" s="1"/>
  <c r="BG34" i="1"/>
  <c r="AV69" i="1"/>
  <c r="BG69" i="1"/>
  <c r="AV141" i="1"/>
  <c r="BG141" i="1"/>
  <c r="AV225" i="1"/>
  <c r="BG225" i="1"/>
  <c r="AV297" i="1"/>
  <c r="BG297" i="1"/>
  <c r="AV369" i="1"/>
  <c r="BG369" i="1"/>
  <c r="AV441" i="1"/>
  <c r="BG441" i="1"/>
  <c r="AV513" i="1"/>
  <c r="BG513" i="1"/>
  <c r="AV585" i="1"/>
  <c r="BG585" i="1"/>
  <c r="AV657" i="1"/>
  <c r="BG657" i="1"/>
  <c r="AV729" i="1"/>
  <c r="BG729" i="1"/>
  <c r="AV46" i="1"/>
  <c r="BG46" i="1"/>
  <c r="AV142" i="1"/>
  <c r="BG142" i="1"/>
  <c r="AV226" i="1"/>
  <c r="BG226" i="1"/>
  <c r="AV298" i="1"/>
  <c r="BG298" i="1"/>
  <c r="AV370" i="1"/>
  <c r="BG370" i="1"/>
  <c r="AV442" i="1"/>
  <c r="BG442" i="1"/>
  <c r="AV514" i="1"/>
  <c r="BG514" i="1"/>
  <c r="AV586" i="1"/>
  <c r="BG586" i="1"/>
  <c r="AV658" i="1"/>
  <c r="BG658" i="1"/>
  <c r="AV730" i="1"/>
  <c r="BG730" i="1"/>
  <c r="AV120" i="1"/>
  <c r="BG120" i="1"/>
  <c r="AV324" i="1"/>
  <c r="BG324" i="1"/>
  <c r="AV600" i="1"/>
  <c r="BG600" i="1"/>
  <c r="AV75" i="1"/>
  <c r="BG75" i="1"/>
  <c r="AV423" i="1"/>
  <c r="BG423" i="1"/>
  <c r="AV723" i="1"/>
  <c r="BG723" i="1"/>
  <c r="AV253" i="1"/>
  <c r="BG253" i="1"/>
  <c r="AV325" i="1"/>
  <c r="BG325" i="1"/>
  <c r="AV397" i="1"/>
  <c r="BG397" i="1"/>
  <c r="AV469" i="1"/>
  <c r="BG469" i="1"/>
  <c r="AV541" i="1"/>
  <c r="BG541" i="1"/>
  <c r="AV613" i="1"/>
  <c r="BG613" i="1"/>
  <c r="AV685" i="1"/>
  <c r="BG685" i="1"/>
  <c r="AV757" i="1"/>
  <c r="BG757" i="1"/>
  <c r="AV339" i="1"/>
  <c r="BG339" i="1"/>
  <c r="AV651" i="1"/>
  <c r="BG651" i="1"/>
  <c r="AV374" i="1"/>
  <c r="BG374" i="1"/>
  <c r="AV530" i="1"/>
  <c r="BG530" i="1"/>
  <c r="AV9" i="1"/>
  <c r="BG9" i="1"/>
  <c r="AV428" i="1"/>
  <c r="BG428" i="1"/>
  <c r="AV295" i="1"/>
  <c r="BG295" i="1"/>
  <c r="AV391" i="1"/>
  <c r="BG391" i="1"/>
  <c r="AV583" i="1"/>
  <c r="BG583" i="1"/>
  <c r="AV679" i="1"/>
  <c r="BG679" i="1"/>
  <c r="AV560" i="1"/>
  <c r="BG560" i="1"/>
  <c r="AV206" i="1"/>
  <c r="BG206" i="1"/>
  <c r="AV90" i="1"/>
  <c r="BG90" i="1"/>
  <c r="AV690" i="1"/>
  <c r="BG690" i="1"/>
  <c r="AV233" i="1"/>
  <c r="BG233" i="1"/>
  <c r="AV27" i="1"/>
  <c r="BG27" i="1"/>
  <c r="AV285" i="1"/>
  <c r="BG285" i="1"/>
  <c r="AV573" i="1"/>
  <c r="BG573" i="1"/>
  <c r="AV286" i="1"/>
  <c r="BG286" i="1"/>
  <c r="AV502" i="1"/>
  <c r="BG502" i="1"/>
  <c r="AV718" i="1"/>
  <c r="BG718" i="1"/>
  <c r="AV51" i="1"/>
  <c r="BG51" i="1"/>
  <c r="AV385" i="1"/>
  <c r="BG385" i="1"/>
  <c r="AV529" i="1"/>
  <c r="BG529" i="1"/>
  <c r="AV745" i="1"/>
  <c r="BG745" i="1"/>
  <c r="AV475" i="1"/>
  <c r="BG475" i="1"/>
  <c r="AY146" i="1"/>
  <c r="AZ146" i="1" s="1"/>
  <c r="BG146" i="1"/>
  <c r="AV106" i="1"/>
  <c r="BG106" i="1"/>
  <c r="AV317" i="1"/>
  <c r="BG317" i="1"/>
  <c r="AV461" i="1"/>
  <c r="BG461" i="1"/>
  <c r="AV605" i="1"/>
  <c r="BG605" i="1"/>
  <c r="AV749" i="1"/>
  <c r="BG749" i="1"/>
  <c r="AV588" i="1"/>
  <c r="BG588" i="1"/>
  <c r="AV255" i="1"/>
  <c r="BG255" i="1"/>
  <c r="AV260" i="1"/>
  <c r="BG260" i="1"/>
  <c r="AV248" i="1"/>
  <c r="BG248" i="1"/>
  <c r="AV275" i="1"/>
  <c r="BG275" i="1"/>
  <c r="AV419" i="1"/>
  <c r="BG419" i="1"/>
  <c r="AV635" i="1"/>
  <c r="BG635" i="1"/>
  <c r="AV85" i="1"/>
  <c r="BG85" i="1"/>
  <c r="AV532" i="1"/>
  <c r="BG532" i="1"/>
  <c r="AV136" i="1"/>
  <c r="BG136" i="1"/>
  <c r="AV364" i="1"/>
  <c r="BG364" i="1"/>
  <c r="AV508" i="1"/>
  <c r="BG508" i="1"/>
  <c r="AV736" i="1"/>
  <c r="BG736" i="1"/>
  <c r="AV678" i="1"/>
  <c r="BG678" i="1"/>
  <c r="AV440" i="1"/>
  <c r="BG440" i="1"/>
  <c r="AV48" i="1"/>
  <c r="BG48" i="1"/>
  <c r="AV258" i="1"/>
  <c r="BG258" i="1"/>
  <c r="AV257" i="1"/>
  <c r="BG257" i="1"/>
  <c r="AV329" i="1"/>
  <c r="BG329" i="1"/>
  <c r="AV401" i="1"/>
  <c r="BG401" i="1"/>
  <c r="AV473" i="1"/>
  <c r="BG473" i="1"/>
  <c r="AV545" i="1"/>
  <c r="BG545" i="1"/>
  <c r="AV617" i="1"/>
  <c r="BG617" i="1"/>
  <c r="AV689" i="1"/>
  <c r="BG689" i="1"/>
  <c r="AV72" i="1"/>
  <c r="BG72" i="1"/>
  <c r="AV516" i="1"/>
  <c r="BG516" i="1"/>
  <c r="AV327" i="1"/>
  <c r="BG327" i="1"/>
  <c r="AV451" i="1"/>
  <c r="BG451" i="1"/>
  <c r="AV384" i="1"/>
  <c r="BG384" i="1"/>
  <c r="AV636" i="1"/>
  <c r="BG636" i="1"/>
  <c r="AV87" i="1"/>
  <c r="BG87" i="1"/>
  <c r="AV291" i="1"/>
  <c r="BG291" i="1"/>
  <c r="AV579" i="1"/>
  <c r="BG579" i="1"/>
  <c r="AV356" i="1"/>
  <c r="BG356" i="1"/>
  <c r="AV130" i="1"/>
  <c r="BG130" i="1"/>
  <c r="AV188" i="1"/>
  <c r="BG188" i="1"/>
  <c r="AV732" i="1"/>
  <c r="BG732" i="1"/>
  <c r="AV287" i="1"/>
  <c r="BG287" i="1"/>
  <c r="AV359" i="1"/>
  <c r="BG359" i="1"/>
  <c r="AV431" i="1"/>
  <c r="BG431" i="1"/>
  <c r="AV503" i="1"/>
  <c r="BG503" i="1"/>
  <c r="AV575" i="1"/>
  <c r="BG575" i="1"/>
  <c r="AV647" i="1"/>
  <c r="BG647" i="1"/>
  <c r="AV719" i="1"/>
  <c r="BG719" i="1"/>
  <c r="AV97" i="1"/>
  <c r="BG97" i="1"/>
  <c r="AV686" i="1"/>
  <c r="BG686" i="1"/>
  <c r="AV76" i="1"/>
  <c r="BG76" i="1"/>
  <c r="AV148" i="1"/>
  <c r="BG148" i="1"/>
  <c r="AV232" i="1"/>
  <c r="BG232" i="1"/>
  <c r="AV304" i="1"/>
  <c r="BG304" i="1"/>
  <c r="AV376" i="1"/>
  <c r="BG376" i="1"/>
  <c r="AV448" i="1"/>
  <c r="BG448" i="1"/>
  <c r="AV520" i="1"/>
  <c r="BG520" i="1"/>
  <c r="AV604" i="1"/>
  <c r="BG604" i="1"/>
  <c r="AV676" i="1"/>
  <c r="BG676" i="1"/>
  <c r="AV748" i="1"/>
  <c r="BG748" i="1"/>
  <c r="AV726" i="1"/>
  <c r="BG726" i="1"/>
  <c r="AV332" i="1"/>
  <c r="BG332" i="1"/>
  <c r="AV464" i="1"/>
  <c r="BG464" i="1"/>
  <c r="AV572" i="1"/>
  <c r="BG572" i="1"/>
  <c r="AV8" i="1"/>
  <c r="BG8" i="1"/>
  <c r="AV89" i="1"/>
  <c r="BG89" i="1"/>
  <c r="AV480" i="1"/>
  <c r="BG480" i="1"/>
  <c r="AV429" i="1"/>
  <c r="BG429" i="1"/>
  <c r="AV717" i="1"/>
  <c r="BG717" i="1"/>
  <c r="AV430" i="1"/>
  <c r="BG430" i="1"/>
  <c r="AV646" i="1"/>
  <c r="BG646" i="1"/>
  <c r="AV96" i="1"/>
  <c r="BG96" i="1"/>
  <c r="AV663" i="1"/>
  <c r="BG663" i="1"/>
  <c r="AV241" i="1"/>
  <c r="BG241" i="1"/>
  <c r="AV457" i="1"/>
  <c r="BG457" i="1"/>
  <c r="AV673" i="1"/>
  <c r="BG673" i="1"/>
  <c r="AV571" i="1"/>
  <c r="BG571" i="1"/>
  <c r="AV728" i="1"/>
  <c r="BG728" i="1"/>
  <c r="AV738" i="1"/>
  <c r="BG738" i="1"/>
  <c r="AV389" i="1"/>
  <c r="BG389" i="1"/>
  <c r="AV533" i="1"/>
  <c r="BG533" i="1"/>
  <c r="AV677" i="1"/>
  <c r="BG677" i="1"/>
  <c r="AV626" i="1"/>
  <c r="BG626" i="1"/>
  <c r="AV336" i="1"/>
  <c r="BG336" i="1"/>
  <c r="AV63" i="1"/>
  <c r="BG63" i="1"/>
  <c r="AV543" i="1"/>
  <c r="BG543" i="1"/>
  <c r="AV176" i="1"/>
  <c r="BG176" i="1"/>
  <c r="AV300" i="1"/>
  <c r="BG300" i="1"/>
  <c r="AV347" i="1"/>
  <c r="BG347" i="1"/>
  <c r="AV491" i="1"/>
  <c r="BG491" i="1"/>
  <c r="AV707" i="1"/>
  <c r="BG707" i="1"/>
  <c r="AV58" i="1"/>
  <c r="BG58" i="1"/>
  <c r="AV64" i="1"/>
  <c r="BG64" i="1"/>
  <c r="AV220" i="1"/>
  <c r="BG220" i="1"/>
  <c r="AV436" i="1"/>
  <c r="BG436" i="1"/>
  <c r="AV664" i="1"/>
  <c r="BG664" i="1"/>
  <c r="AV522" i="1"/>
  <c r="BG522" i="1"/>
  <c r="AV296" i="1"/>
  <c r="BG296" i="1"/>
  <c r="AV536" i="1"/>
  <c r="BG536" i="1"/>
  <c r="AV42" i="1"/>
  <c r="BG42" i="1"/>
  <c r="AV32" i="1"/>
  <c r="BG32" i="1"/>
  <c r="AV104" i="1"/>
  <c r="BG104" i="1"/>
  <c r="AV306" i="1"/>
  <c r="BG306" i="1"/>
  <c r="AV41" i="1"/>
  <c r="BG41" i="1"/>
  <c r="AV113" i="1"/>
  <c r="BG113" i="1"/>
  <c r="AV185" i="1"/>
  <c r="BG185" i="1"/>
  <c r="AV499" i="1"/>
  <c r="BG499" i="1"/>
  <c r="AV138" i="1"/>
  <c r="BG138" i="1"/>
  <c r="AV404" i="1"/>
  <c r="BG404" i="1"/>
  <c r="AV156" i="1"/>
  <c r="BG156" i="1"/>
  <c r="AV576" i="1"/>
  <c r="BG576" i="1"/>
  <c r="AV183" i="1"/>
  <c r="BG183" i="1"/>
  <c r="AV555" i="1"/>
  <c r="BG555" i="1"/>
  <c r="AV213" i="1"/>
  <c r="BG213" i="1"/>
  <c r="AV81" i="1"/>
  <c r="BG81" i="1"/>
  <c r="AV237" i="1"/>
  <c r="BG237" i="1"/>
  <c r="AV309" i="1"/>
  <c r="BG309" i="1"/>
  <c r="AV381" i="1"/>
  <c r="BG381" i="1"/>
  <c r="AV453" i="1"/>
  <c r="BG453" i="1"/>
  <c r="AV525" i="1"/>
  <c r="BG525" i="1"/>
  <c r="AV597" i="1"/>
  <c r="BG597" i="1"/>
  <c r="AV669" i="1"/>
  <c r="BG669" i="1"/>
  <c r="AV741" i="1"/>
  <c r="BG741" i="1"/>
  <c r="AV238" i="1"/>
  <c r="BG238" i="1"/>
  <c r="AV310" i="1"/>
  <c r="BG310" i="1"/>
  <c r="AY382" i="1"/>
  <c r="AZ382" i="1" s="1"/>
  <c r="BG382" i="1"/>
  <c r="AV454" i="1"/>
  <c r="BG454" i="1"/>
  <c r="AV526" i="1"/>
  <c r="BG526" i="1"/>
  <c r="AV598" i="1"/>
  <c r="BG598" i="1"/>
  <c r="AV670" i="1"/>
  <c r="BG670" i="1"/>
  <c r="AV742" i="1"/>
  <c r="BG742" i="1"/>
  <c r="AV144" i="1"/>
  <c r="BG144" i="1"/>
  <c r="AV372" i="1"/>
  <c r="BG372" i="1"/>
  <c r="AV648" i="1"/>
  <c r="BG648" i="1"/>
  <c r="AV123" i="1"/>
  <c r="BG123" i="1"/>
  <c r="AV471" i="1"/>
  <c r="BG471" i="1"/>
  <c r="AV16" i="1"/>
  <c r="BG16" i="1"/>
  <c r="AV181" i="1"/>
  <c r="BG181" i="1"/>
  <c r="AV265" i="1"/>
  <c r="BG265" i="1"/>
  <c r="AV337" i="1"/>
  <c r="BG337" i="1"/>
  <c r="AV409" i="1"/>
  <c r="BG409" i="1"/>
  <c r="AV481" i="1"/>
  <c r="BG481" i="1"/>
  <c r="AV553" i="1"/>
  <c r="BG553" i="1"/>
  <c r="AV625" i="1"/>
  <c r="BG625" i="1"/>
  <c r="AV697" i="1"/>
  <c r="BG697" i="1"/>
  <c r="AV518" i="1"/>
  <c r="BG518" i="1"/>
  <c r="AV387" i="1"/>
  <c r="BG387" i="1"/>
  <c r="AV711" i="1"/>
  <c r="BG711" i="1"/>
  <c r="AY82" i="1"/>
  <c r="AZ82" i="1" s="1"/>
  <c r="BG82" i="1"/>
  <c r="AV386" i="1"/>
  <c r="BG386" i="1"/>
  <c r="AV33" i="1"/>
  <c r="BG33" i="1"/>
  <c r="AV319" i="1"/>
  <c r="BG319" i="1"/>
  <c r="AV415" i="1"/>
  <c r="BG415" i="1"/>
  <c r="AV511" i="1"/>
  <c r="BG511" i="1"/>
  <c r="AV607" i="1"/>
  <c r="BG607" i="1"/>
  <c r="AV703" i="1"/>
  <c r="BG703" i="1"/>
  <c r="AV632" i="1"/>
  <c r="BG632" i="1"/>
  <c r="AY290" i="1"/>
  <c r="AZ290" i="1" s="1"/>
  <c r="BG290" i="1"/>
  <c r="AV54" i="1"/>
  <c r="BG54" i="1"/>
  <c r="AV44" i="1"/>
  <c r="BG44" i="1"/>
  <c r="AV116" i="1"/>
  <c r="BG116" i="1"/>
  <c r="AV402" i="1"/>
  <c r="BG402" i="1"/>
  <c r="AV53" i="1"/>
  <c r="BG53" i="1"/>
  <c r="AV125" i="1"/>
  <c r="BG125" i="1"/>
  <c r="AV197" i="1"/>
  <c r="BG197" i="1"/>
  <c r="AV595" i="1"/>
  <c r="BG595" i="1"/>
  <c r="AV150" i="1"/>
  <c r="BG150" i="1"/>
  <c r="AV500" i="1"/>
  <c r="BG500" i="1"/>
  <c r="AV264" i="1"/>
  <c r="BG264" i="1"/>
  <c r="AV624" i="1"/>
  <c r="BG624" i="1"/>
  <c r="AV303" i="1"/>
  <c r="BG303" i="1"/>
  <c r="AV603" i="1"/>
  <c r="BG603" i="1"/>
  <c r="AV93" i="1"/>
  <c r="BG93" i="1"/>
  <c r="AV465" i="1"/>
  <c r="BG465" i="1"/>
  <c r="AV537" i="1"/>
  <c r="BG537" i="1"/>
  <c r="AV609" i="1"/>
  <c r="BG609" i="1"/>
  <c r="AV681" i="1"/>
  <c r="BG681" i="1"/>
  <c r="AV753" i="1"/>
  <c r="BG753" i="1"/>
  <c r="AV250" i="1"/>
  <c r="BG250" i="1"/>
  <c r="AV322" i="1"/>
  <c r="BG322" i="1"/>
  <c r="AV394" i="1"/>
  <c r="BG394" i="1"/>
  <c r="AV466" i="1"/>
  <c r="BG466" i="1"/>
  <c r="AV538" i="1"/>
  <c r="BG538" i="1"/>
  <c r="AV610" i="1"/>
  <c r="BG610" i="1"/>
  <c r="AV682" i="1"/>
  <c r="BG682" i="1"/>
  <c r="AV754" i="1"/>
  <c r="BG754" i="1"/>
  <c r="AV229" i="1"/>
  <c r="BG229" i="1"/>
  <c r="AV180" i="1"/>
  <c r="BG180" i="1"/>
  <c r="AV396" i="1"/>
  <c r="BG396" i="1"/>
  <c r="AV243" i="1"/>
  <c r="BG243" i="1"/>
  <c r="AV519" i="1"/>
  <c r="BG519" i="1"/>
  <c r="AV231" i="1"/>
  <c r="BG231" i="1"/>
  <c r="AV277" i="1"/>
  <c r="BG277" i="1"/>
  <c r="AV349" i="1"/>
  <c r="BG349" i="1"/>
  <c r="AV421" i="1"/>
  <c r="BG421" i="1"/>
  <c r="AV493" i="1"/>
  <c r="BG493" i="1"/>
  <c r="AV565" i="1"/>
  <c r="BG565" i="1"/>
  <c r="AY637" i="1"/>
  <c r="AZ637" i="1" s="1"/>
  <c r="BG637" i="1"/>
  <c r="AV709" i="1"/>
  <c r="BG709" i="1"/>
  <c r="AV542" i="1"/>
  <c r="BG542" i="1"/>
  <c r="AV435" i="1"/>
  <c r="BG435" i="1"/>
  <c r="AV153" i="1"/>
  <c r="BG153" i="1"/>
  <c r="AV331" i="1"/>
  <c r="BG331" i="1"/>
  <c r="AV427" i="1"/>
  <c r="BG427" i="1"/>
  <c r="AV619" i="1"/>
  <c r="BG619" i="1"/>
  <c r="AV715" i="1"/>
  <c r="BG715" i="1"/>
  <c r="AV656" i="1"/>
  <c r="BG656" i="1"/>
  <c r="AV482" i="1"/>
  <c r="BG482" i="1"/>
  <c r="N648" i="1"/>
  <c r="AV501" i="1"/>
  <c r="BG501" i="1"/>
  <c r="AV276" i="1"/>
  <c r="BG276" i="1"/>
  <c r="AV450" i="1"/>
  <c r="BG450" i="1"/>
  <c r="AV281" i="1"/>
  <c r="BG281" i="1"/>
  <c r="AV353" i="1"/>
  <c r="BG353" i="1"/>
  <c r="AV425" i="1"/>
  <c r="BG425" i="1"/>
  <c r="AV497" i="1"/>
  <c r="BG497" i="1"/>
  <c r="AV569" i="1"/>
  <c r="BG569" i="1"/>
  <c r="AV641" i="1"/>
  <c r="BG641" i="1"/>
  <c r="AV713" i="1"/>
  <c r="BG713" i="1"/>
  <c r="AV312" i="1"/>
  <c r="BG312" i="1"/>
  <c r="AV4" i="1"/>
  <c r="BG4" i="1"/>
  <c r="AV643" i="1"/>
  <c r="BG643" i="1"/>
  <c r="AV216" i="1"/>
  <c r="BG216" i="1"/>
  <c r="AV456" i="1"/>
  <c r="BG456" i="1"/>
  <c r="AV744" i="1"/>
  <c r="BG744" i="1"/>
  <c r="AV159" i="1"/>
  <c r="BG159" i="1"/>
  <c r="AV399" i="1"/>
  <c r="BG399" i="1"/>
  <c r="AV675" i="1"/>
  <c r="BG675" i="1"/>
  <c r="AV548" i="1"/>
  <c r="BG548" i="1"/>
  <c r="AV140" i="1"/>
  <c r="BG140" i="1"/>
  <c r="AV212" i="1"/>
  <c r="BG212" i="1"/>
  <c r="AV177" i="1"/>
  <c r="BG177" i="1"/>
  <c r="AV178" i="1"/>
  <c r="BG178" i="1"/>
  <c r="AV239" i="1"/>
  <c r="BG239" i="1"/>
  <c r="AV311" i="1"/>
  <c r="BG311" i="1"/>
  <c r="AV383" i="1"/>
  <c r="BG383" i="1"/>
  <c r="AV527" i="1"/>
  <c r="BG527" i="1"/>
  <c r="AV599" i="1"/>
  <c r="BG599" i="1"/>
  <c r="AV671" i="1"/>
  <c r="BG671" i="1"/>
  <c r="AV743" i="1"/>
  <c r="BG743" i="1"/>
  <c r="AV696" i="1"/>
  <c r="BG696" i="1"/>
  <c r="AV121" i="1"/>
  <c r="BG121" i="1"/>
  <c r="AY205" i="1"/>
  <c r="AZ205" i="1" s="1"/>
  <c r="BG205" i="1"/>
  <c r="AV422" i="1"/>
  <c r="BG422" i="1"/>
  <c r="AV602" i="1"/>
  <c r="BG602" i="1"/>
  <c r="AV746" i="1"/>
  <c r="BG746" i="1"/>
  <c r="AV28" i="1"/>
  <c r="BG28" i="1"/>
  <c r="AV100" i="1"/>
  <c r="BG100" i="1"/>
  <c r="AV172" i="1"/>
  <c r="BG172" i="1"/>
  <c r="AV256" i="1"/>
  <c r="BG256" i="1"/>
  <c r="AV328" i="1"/>
  <c r="BG328" i="1"/>
  <c r="AV400" i="1"/>
  <c r="BG400" i="1"/>
  <c r="AV472" i="1"/>
  <c r="BG472" i="1"/>
  <c r="AV556" i="1"/>
  <c r="BG556" i="1"/>
  <c r="AV628" i="1"/>
  <c r="BG628" i="1"/>
  <c r="AV700" i="1"/>
  <c r="BG700" i="1"/>
  <c r="AV606" i="1"/>
  <c r="BG606" i="1"/>
  <c r="AV368" i="1"/>
  <c r="BG368" i="1"/>
  <c r="AV488" i="1"/>
  <c r="BG488" i="1"/>
  <c r="AV668" i="1"/>
  <c r="BG668" i="1"/>
  <c r="N27" i="1"/>
  <c r="AV10" i="1"/>
  <c r="BG10" i="1"/>
  <c r="AV214" i="1"/>
  <c r="BG214" i="1"/>
  <c r="AV358" i="1"/>
  <c r="BG358" i="1"/>
  <c r="AV313" i="1"/>
  <c r="BG313" i="1"/>
  <c r="AV414" i="1"/>
  <c r="BG414" i="1"/>
  <c r="AV354" i="1"/>
  <c r="BG354" i="1"/>
  <c r="AV269" i="1"/>
  <c r="BG269" i="1"/>
  <c r="AV341" i="1"/>
  <c r="BG341" i="1"/>
  <c r="AV413" i="1"/>
  <c r="BG413" i="1"/>
  <c r="AV557" i="1"/>
  <c r="BG557" i="1"/>
  <c r="AV701" i="1"/>
  <c r="BG701" i="1"/>
  <c r="AV228" i="1"/>
  <c r="BG228" i="1"/>
  <c r="AV564" i="1"/>
  <c r="BG564" i="1"/>
  <c r="AV699" i="1"/>
  <c r="BG699" i="1"/>
  <c r="AV168" i="1"/>
  <c r="BG168" i="1"/>
  <c r="AV684" i="1"/>
  <c r="BG684" i="1"/>
  <c r="AV351" i="1"/>
  <c r="BG351" i="1"/>
  <c r="AV627" i="1"/>
  <c r="BG627" i="1"/>
  <c r="AV128" i="1"/>
  <c r="BG128" i="1"/>
  <c r="AV165" i="1"/>
  <c r="BG165" i="1"/>
  <c r="AV70" i="1"/>
  <c r="BG70" i="1"/>
  <c r="AV299" i="1"/>
  <c r="BG299" i="1"/>
  <c r="AV443" i="1"/>
  <c r="BG443" i="1"/>
  <c r="AV515" i="1"/>
  <c r="BG515" i="1"/>
  <c r="AV659" i="1"/>
  <c r="BG659" i="1"/>
  <c r="AV710" i="1"/>
  <c r="BG710" i="1"/>
  <c r="AV160" i="1"/>
  <c r="BG160" i="1"/>
  <c r="AV244" i="1"/>
  <c r="BG244" i="1"/>
  <c r="AV316" i="1"/>
  <c r="BG316" i="1"/>
  <c r="AV388" i="1"/>
  <c r="BG388" i="1"/>
  <c r="AV616" i="1"/>
  <c r="BG616" i="1"/>
  <c r="AV688" i="1"/>
  <c r="BG688" i="1"/>
  <c r="AV750" i="1"/>
  <c r="BG750" i="1"/>
  <c r="AV476" i="1"/>
  <c r="BG476" i="1"/>
  <c r="AV13" i="1"/>
  <c r="BG13" i="1"/>
  <c r="AV56" i="1"/>
  <c r="BG56" i="1"/>
  <c r="AV498" i="1"/>
  <c r="BG498" i="1"/>
  <c r="AV65" i="1"/>
  <c r="BG65" i="1"/>
  <c r="AV137" i="1"/>
  <c r="BG137" i="1"/>
  <c r="AV209" i="1"/>
  <c r="BG209" i="1"/>
  <c r="AV612" i="1"/>
  <c r="BG612" i="1"/>
  <c r="AV691" i="1"/>
  <c r="BG691" i="1"/>
  <c r="AV234" i="1"/>
  <c r="BG234" i="1"/>
  <c r="AV596" i="1"/>
  <c r="BG596" i="1"/>
  <c r="AV348" i="1"/>
  <c r="BG348" i="1"/>
  <c r="AV672" i="1"/>
  <c r="BG672" i="1"/>
  <c r="AV363" i="1"/>
  <c r="BG363" i="1"/>
  <c r="AV639" i="1"/>
  <c r="BG639" i="1"/>
  <c r="AV105" i="1"/>
  <c r="BG105" i="1"/>
  <c r="AV261" i="1"/>
  <c r="BG261" i="1"/>
  <c r="AV333" i="1"/>
  <c r="BG333" i="1"/>
  <c r="AV405" i="1"/>
  <c r="BG405" i="1"/>
  <c r="AV477" i="1"/>
  <c r="BG477" i="1"/>
  <c r="AV549" i="1"/>
  <c r="BG549" i="1"/>
  <c r="AV621" i="1"/>
  <c r="BG621" i="1"/>
  <c r="AV693" i="1"/>
  <c r="BG693" i="1"/>
  <c r="AV132" i="1"/>
  <c r="BG132" i="1"/>
  <c r="AY94" i="1"/>
  <c r="AZ94" i="1" s="1"/>
  <c r="BG94" i="1"/>
  <c r="AV262" i="1"/>
  <c r="BG262" i="1"/>
  <c r="AV334" i="1"/>
  <c r="BG334" i="1"/>
  <c r="AV406" i="1"/>
  <c r="BG406" i="1"/>
  <c r="AV478" i="1"/>
  <c r="BG478" i="1"/>
  <c r="AV550" i="1"/>
  <c r="BG550" i="1"/>
  <c r="AV622" i="1"/>
  <c r="BG622" i="1"/>
  <c r="AV694" i="1"/>
  <c r="BG694" i="1"/>
  <c r="AV204" i="1"/>
  <c r="BG204" i="1"/>
  <c r="AV444" i="1"/>
  <c r="BG444" i="1"/>
  <c r="AV756" i="1"/>
  <c r="BG756" i="1"/>
  <c r="AV279" i="1"/>
  <c r="BG279" i="1"/>
  <c r="AV567" i="1"/>
  <c r="BG567" i="1"/>
  <c r="AV289" i="1"/>
  <c r="BG289" i="1"/>
  <c r="AV361" i="1"/>
  <c r="BG361" i="1"/>
  <c r="AV433" i="1"/>
  <c r="BG433" i="1"/>
  <c r="AV505" i="1"/>
  <c r="BG505" i="1"/>
  <c r="AV577" i="1"/>
  <c r="BG577" i="1"/>
  <c r="AV649" i="1"/>
  <c r="BG649" i="1"/>
  <c r="AV721" i="1"/>
  <c r="BG721" i="1"/>
  <c r="AV39" i="1"/>
  <c r="BG39" i="1"/>
  <c r="AV483" i="1"/>
  <c r="BG483" i="1"/>
  <c r="AV245" i="1"/>
  <c r="BG245" i="1"/>
  <c r="AV171" i="1"/>
  <c r="BG171" i="1"/>
  <c r="AV247" i="1"/>
  <c r="BG247" i="1"/>
  <c r="AV343" i="1"/>
  <c r="BG343" i="1"/>
  <c r="AV535" i="1"/>
  <c r="BG535" i="1"/>
  <c r="AV631" i="1"/>
  <c r="BG631" i="1"/>
  <c r="AV727" i="1"/>
  <c r="BG727" i="1"/>
  <c r="AV680" i="1"/>
  <c r="BG680" i="1"/>
  <c r="AV169" i="1"/>
  <c r="BG169" i="1"/>
  <c r="AV494" i="1"/>
  <c r="BG494" i="1"/>
  <c r="AV747" i="1"/>
  <c r="BG747" i="1"/>
  <c r="AV629" i="1"/>
  <c r="BG629" i="1"/>
  <c r="AV452" i="1"/>
  <c r="BG452" i="1"/>
  <c r="AV371" i="1"/>
  <c r="BG371" i="1"/>
  <c r="AV37" i="1"/>
  <c r="BG37" i="1"/>
  <c r="AV25" i="1"/>
  <c r="BG25" i="1"/>
  <c r="AV546" i="1"/>
  <c r="BG546" i="1"/>
  <c r="AV293" i="1"/>
  <c r="BG293" i="1"/>
  <c r="AV365" i="1"/>
  <c r="BG365" i="1"/>
  <c r="AV437" i="1"/>
  <c r="BG437" i="1"/>
  <c r="AV509" i="1"/>
  <c r="BG509" i="1"/>
  <c r="AV581" i="1"/>
  <c r="BG581" i="1"/>
  <c r="AV653" i="1"/>
  <c r="BG653" i="1"/>
  <c r="AV725" i="1"/>
  <c r="BG725" i="1"/>
  <c r="AV360" i="1"/>
  <c r="BG360" i="1"/>
  <c r="AV660" i="1"/>
  <c r="BG660" i="1"/>
  <c r="AV739" i="1"/>
  <c r="BG739" i="1"/>
  <c r="AV252" i="1"/>
  <c r="BG252" i="1"/>
  <c r="AV504" i="1"/>
  <c r="BG504" i="1"/>
  <c r="AV398" i="1"/>
  <c r="BG398" i="1"/>
  <c r="AV195" i="1"/>
  <c r="BG195" i="1"/>
  <c r="AV447" i="1"/>
  <c r="BG447" i="1"/>
  <c r="AV735" i="1"/>
  <c r="BG735" i="1"/>
  <c r="AV644" i="1"/>
  <c r="BG644" i="1"/>
  <c r="AV152" i="1"/>
  <c r="BG152" i="1"/>
  <c r="AV224" i="1"/>
  <c r="BG224" i="1"/>
  <c r="AV219" i="1"/>
  <c r="BG219" i="1"/>
  <c r="AV189" i="1"/>
  <c r="BG189" i="1"/>
  <c r="AV190" i="1"/>
  <c r="BG190" i="1"/>
  <c r="AV251" i="1"/>
  <c r="BG251" i="1"/>
  <c r="AV323" i="1"/>
  <c r="BG323" i="1"/>
  <c r="AV395" i="1"/>
  <c r="BG395" i="1"/>
  <c r="AY467" i="1"/>
  <c r="AZ467" i="1" s="1"/>
  <c r="BG467" i="1"/>
  <c r="AV539" i="1"/>
  <c r="BG539" i="1"/>
  <c r="AV611" i="1"/>
  <c r="BG611" i="1"/>
  <c r="AV683" i="1"/>
  <c r="BG683" i="1"/>
  <c r="AV755" i="1"/>
  <c r="BG755" i="1"/>
  <c r="AV61" i="1"/>
  <c r="BG61" i="1"/>
  <c r="AV133" i="1"/>
  <c r="BG133" i="1"/>
  <c r="AV217" i="1"/>
  <c r="BG217" i="1"/>
  <c r="AV458" i="1"/>
  <c r="BG458" i="1"/>
  <c r="AV614" i="1"/>
  <c r="BG614" i="1"/>
  <c r="AV40" i="1"/>
  <c r="BG40" i="1"/>
  <c r="AV112" i="1"/>
  <c r="BG112" i="1"/>
  <c r="AV184" i="1"/>
  <c r="BG184" i="1"/>
  <c r="AV268" i="1"/>
  <c r="BG268" i="1"/>
  <c r="AV412" i="1"/>
  <c r="BG412" i="1"/>
  <c r="AV484" i="1"/>
  <c r="BG484" i="1"/>
  <c r="AV568" i="1"/>
  <c r="BG568" i="1"/>
  <c r="AV640" i="1"/>
  <c r="BG640" i="1"/>
  <c r="AV712" i="1"/>
  <c r="BG712" i="1"/>
  <c r="AV630" i="1"/>
  <c r="BG630" i="1"/>
  <c r="AV272" i="1"/>
  <c r="BG272" i="1"/>
  <c r="AV380" i="1"/>
  <c r="BG380" i="1"/>
  <c r="AV512" i="1"/>
  <c r="BG512" i="1"/>
  <c r="AV80" i="1"/>
  <c r="BG80" i="1"/>
  <c r="AV186" i="1"/>
  <c r="BG186" i="1"/>
  <c r="AV193" i="1"/>
  <c r="BG193" i="1"/>
  <c r="AV459" i="1"/>
  <c r="BG459" i="1"/>
  <c r="AV129" i="1"/>
  <c r="BG129" i="1"/>
  <c r="AV267" i="1"/>
  <c r="BG267" i="1"/>
  <c r="AV485" i="1"/>
  <c r="BG485" i="1"/>
  <c r="AV135" i="1"/>
  <c r="BG135" i="1"/>
  <c r="AV166" i="1"/>
  <c r="BG166" i="1"/>
  <c r="AV731" i="1"/>
  <c r="BG731" i="1"/>
  <c r="AV109" i="1"/>
  <c r="BG109" i="1"/>
  <c r="AV544" i="1"/>
  <c r="BG544" i="1"/>
  <c r="AV582" i="1"/>
  <c r="BG582" i="1"/>
  <c r="AV344" i="1"/>
  <c r="BG344" i="1"/>
  <c r="AV6" i="1"/>
  <c r="BG6" i="1"/>
  <c r="AV21" i="1"/>
  <c r="BG21" i="1"/>
  <c r="AV68" i="1"/>
  <c r="BG68" i="1"/>
  <c r="AV49" i="1"/>
  <c r="BG49" i="1"/>
  <c r="AV57" i="1"/>
  <c r="BG57" i="1"/>
  <c r="AV594" i="1"/>
  <c r="BG594" i="1"/>
  <c r="AV77" i="1"/>
  <c r="BG77" i="1"/>
  <c r="AV149" i="1"/>
  <c r="BG149" i="1"/>
  <c r="AV221" i="1"/>
  <c r="BG221" i="1"/>
  <c r="AV192" i="1"/>
  <c r="BG192" i="1"/>
  <c r="AV102" i="1"/>
  <c r="BG102" i="1"/>
  <c r="AV692" i="1"/>
  <c r="BG692" i="1"/>
  <c r="AV432" i="1"/>
  <c r="BG432" i="1"/>
  <c r="AV720" i="1"/>
  <c r="BG720" i="1"/>
  <c r="AV411" i="1"/>
  <c r="BG411" i="1"/>
  <c r="AV687" i="1"/>
  <c r="BG687" i="1"/>
  <c r="AV117" i="1"/>
  <c r="BG117" i="1"/>
  <c r="AV273" i="1"/>
  <c r="BG273" i="1"/>
  <c r="AV345" i="1"/>
  <c r="BG345" i="1"/>
  <c r="AV417" i="1"/>
  <c r="BG417" i="1"/>
  <c r="AV489" i="1"/>
  <c r="BG489" i="1"/>
  <c r="AV561" i="1"/>
  <c r="BG561" i="1"/>
  <c r="AV633" i="1"/>
  <c r="BG633" i="1"/>
  <c r="AV705" i="1"/>
  <c r="BG705" i="1"/>
  <c r="AV274" i="1"/>
  <c r="BG274" i="1"/>
  <c r="AV346" i="1"/>
  <c r="BG346" i="1"/>
  <c r="AV418" i="1"/>
  <c r="BG418" i="1"/>
  <c r="AV490" i="1"/>
  <c r="BG490" i="1"/>
  <c r="AV562" i="1"/>
  <c r="BG562" i="1"/>
  <c r="AV634" i="1"/>
  <c r="BG634" i="1"/>
  <c r="AV706" i="1"/>
  <c r="BG706" i="1"/>
  <c r="AV240" i="1"/>
  <c r="BG240" i="1"/>
  <c r="AV492" i="1"/>
  <c r="BG492" i="1"/>
  <c r="AV3" i="1"/>
  <c r="BG3" i="1"/>
  <c r="AV315" i="1"/>
  <c r="BG315" i="1"/>
  <c r="AV615" i="1"/>
  <c r="BG615" i="1"/>
  <c r="AV301" i="1"/>
  <c r="BG301" i="1"/>
  <c r="AV373" i="1"/>
  <c r="BG373" i="1"/>
  <c r="AV445" i="1"/>
  <c r="BG445" i="1"/>
  <c r="AV517" i="1"/>
  <c r="BG517" i="1"/>
  <c r="AV589" i="1"/>
  <c r="BG589" i="1"/>
  <c r="AV661" i="1"/>
  <c r="BG661" i="1"/>
  <c r="AV733" i="1"/>
  <c r="BG733" i="1"/>
  <c r="AV99" i="1"/>
  <c r="BG99" i="1"/>
  <c r="AV531" i="1"/>
  <c r="BG531" i="1"/>
  <c r="AV5" i="1"/>
  <c r="BG5" i="1"/>
  <c r="AV196" i="1"/>
  <c r="BG196" i="1"/>
  <c r="AV271" i="1"/>
  <c r="BG271" i="1"/>
  <c r="AV367" i="1"/>
  <c r="BG367" i="1"/>
  <c r="AV463" i="1"/>
  <c r="BG463" i="1"/>
  <c r="AV559" i="1"/>
  <c r="BG559" i="1"/>
  <c r="AV655" i="1"/>
  <c r="BG655" i="1"/>
  <c r="AV751" i="1"/>
  <c r="BG751" i="1"/>
  <c r="AV716" i="1"/>
  <c r="BG716" i="1"/>
  <c r="AV578" i="1"/>
  <c r="BG578" i="1"/>
  <c r="AV161" i="1"/>
  <c r="BG161" i="1"/>
  <c r="AV708" i="1"/>
  <c r="BG708" i="1"/>
  <c r="AV645" i="1"/>
  <c r="BG645" i="1"/>
  <c r="AV574" i="1"/>
  <c r="BG574" i="1"/>
  <c r="AV375" i="1"/>
  <c r="BG375" i="1"/>
  <c r="AV601" i="1"/>
  <c r="BG601" i="1"/>
  <c r="AV667" i="1"/>
  <c r="BG667" i="1"/>
  <c r="AV320" i="1"/>
  <c r="BG320" i="1"/>
  <c r="AV547" i="1"/>
  <c r="BG547" i="1"/>
  <c r="AV420" i="1"/>
  <c r="BG420" i="1"/>
  <c r="AV200" i="1"/>
  <c r="BG200" i="1"/>
  <c r="AV147" i="1"/>
  <c r="BG147" i="1"/>
  <c r="AV587" i="1"/>
  <c r="BG587" i="1"/>
  <c r="AV566" i="1"/>
  <c r="BG566" i="1"/>
  <c r="AV88" i="1"/>
  <c r="BG88" i="1"/>
  <c r="AV620" i="1"/>
  <c r="BG620" i="1"/>
  <c r="AV194" i="1"/>
  <c r="BG194" i="1"/>
  <c r="AV45" i="1"/>
  <c r="BG45" i="1"/>
  <c r="AV642" i="1"/>
  <c r="BG642" i="1"/>
  <c r="AV305" i="1"/>
  <c r="BG305" i="1"/>
  <c r="AV377" i="1"/>
  <c r="BG377" i="1"/>
  <c r="AV449" i="1"/>
  <c r="BG449" i="1"/>
  <c r="AV521" i="1"/>
  <c r="BG521" i="1"/>
  <c r="AV593" i="1"/>
  <c r="BG593" i="1"/>
  <c r="AV665" i="1"/>
  <c r="BG665" i="1"/>
  <c r="AV737" i="1"/>
  <c r="BG737" i="1"/>
  <c r="AV408" i="1"/>
  <c r="BG408" i="1"/>
  <c r="AV259" i="1"/>
  <c r="BG259" i="1"/>
  <c r="AV288" i="1"/>
  <c r="BG288" i="1"/>
  <c r="AV540" i="1"/>
  <c r="BG540" i="1"/>
  <c r="AV15" i="1"/>
  <c r="BG15" i="1"/>
  <c r="AV207" i="1"/>
  <c r="BG207" i="1"/>
  <c r="AV495" i="1"/>
  <c r="BG495" i="1"/>
  <c r="AV108" i="1"/>
  <c r="BG108" i="1"/>
  <c r="AV740" i="1"/>
  <c r="BG740" i="1"/>
  <c r="AV164" i="1"/>
  <c r="BG164" i="1"/>
  <c r="AV236" i="1"/>
  <c r="BG236" i="1"/>
  <c r="AV201" i="1"/>
  <c r="BG201" i="1"/>
  <c r="AV22" i="1"/>
  <c r="BG22" i="1"/>
  <c r="AV118" i="1"/>
  <c r="BG118" i="1"/>
  <c r="AV202" i="1"/>
  <c r="BG202" i="1"/>
  <c r="AV479" i="1"/>
  <c r="BG479" i="1"/>
  <c r="AV551" i="1"/>
  <c r="BG551" i="1"/>
  <c r="AV623" i="1"/>
  <c r="BG623" i="1"/>
  <c r="AV695" i="1"/>
  <c r="BG695" i="1"/>
  <c r="AV73" i="1"/>
  <c r="BG73" i="1"/>
  <c r="AV145" i="1"/>
  <c r="BG145" i="1"/>
  <c r="AV154" i="1"/>
  <c r="BG154" i="1"/>
  <c r="AV470" i="1"/>
  <c r="BG470" i="1"/>
  <c r="AV662" i="1"/>
  <c r="BG662" i="1"/>
  <c r="AV52" i="1"/>
  <c r="BG52" i="1"/>
  <c r="AV124" i="1"/>
  <c r="BG124" i="1"/>
  <c r="AV208" i="1"/>
  <c r="BG208" i="1"/>
  <c r="AV280" i="1"/>
  <c r="BG280" i="1"/>
  <c r="AV352" i="1"/>
  <c r="BG352" i="1"/>
  <c r="AV424" i="1"/>
  <c r="BG424" i="1"/>
  <c r="AV496" i="1"/>
  <c r="BG496" i="1"/>
  <c r="AV580" i="1"/>
  <c r="BG580" i="1"/>
  <c r="AV652" i="1"/>
  <c r="BG652" i="1"/>
  <c r="AV724" i="1"/>
  <c r="BG724" i="1"/>
  <c r="AV486" i="1"/>
  <c r="BG486" i="1"/>
  <c r="AV666" i="1"/>
  <c r="BG666" i="1"/>
  <c r="AV584" i="1"/>
  <c r="BG584" i="1"/>
  <c r="AV752" i="1"/>
  <c r="BG752" i="1"/>
  <c r="AV284" i="1"/>
  <c r="BG284" i="1"/>
  <c r="AV392" i="1"/>
  <c r="BG392" i="1"/>
  <c r="BH33" i="1"/>
  <c r="BH105" i="1"/>
  <c r="BH177" i="1"/>
  <c r="BH249" i="1"/>
  <c r="BH189" i="1"/>
  <c r="BH261" i="1"/>
  <c r="BH333" i="1"/>
  <c r="BH405" i="1"/>
  <c r="BH477" i="1"/>
  <c r="BH549" i="1"/>
  <c r="BH621" i="1"/>
  <c r="BH693" i="1"/>
  <c r="BH76" i="1"/>
  <c r="BH47" i="1"/>
  <c r="BH119" i="1"/>
  <c r="BH263" i="1"/>
  <c r="BH335" i="1"/>
  <c r="BH407" i="1"/>
  <c r="BH479" i="1"/>
  <c r="BH551" i="1"/>
  <c r="BH623" i="1"/>
  <c r="BH695" i="1"/>
  <c r="BH88" i="1"/>
  <c r="BH269" i="1"/>
  <c r="BH49" i="1"/>
  <c r="BH121" i="1"/>
  <c r="BH193" i="1"/>
  <c r="BH265" i="1"/>
  <c r="BH337" i="1"/>
  <c r="BH409" i="1"/>
  <c r="BH481" i="1"/>
  <c r="BH553" i="1"/>
  <c r="BH625" i="1"/>
  <c r="BH697" i="1"/>
  <c r="BH40" i="1"/>
  <c r="BH353" i="1"/>
  <c r="BH4" i="1"/>
  <c r="BH616" i="1"/>
  <c r="BH401" i="1"/>
  <c r="BH243" i="1"/>
  <c r="BH387" i="1"/>
  <c r="BH603" i="1"/>
  <c r="BH675" i="1"/>
  <c r="BH544" i="1"/>
  <c r="BH449" i="1"/>
  <c r="BH5" i="1"/>
  <c r="BH413" i="1"/>
  <c r="BH150" i="1"/>
  <c r="BH222" i="1"/>
  <c r="BH294" i="1"/>
  <c r="BH366" i="1"/>
  <c r="BH438" i="1"/>
  <c r="BH510" i="1"/>
  <c r="BH582" i="1"/>
  <c r="BH654" i="1"/>
  <c r="BH726" i="1"/>
  <c r="BH568" i="1"/>
  <c r="BH185" i="1"/>
  <c r="BH7" i="1"/>
  <c r="BH79" i="1"/>
  <c r="BH151" i="1"/>
  <c r="BH223" i="1"/>
  <c r="BH295" i="1"/>
  <c r="BH367" i="1"/>
  <c r="BH439" i="1"/>
  <c r="BH511" i="1"/>
  <c r="BH583" i="1"/>
  <c r="BH655" i="1"/>
  <c r="BH727" i="1"/>
  <c r="BH208" i="1"/>
  <c r="BH556" i="1"/>
  <c r="BH125" i="1"/>
  <c r="BH737" i="1"/>
  <c r="BH117" i="1"/>
  <c r="BH27" i="1"/>
  <c r="BH171" i="1"/>
  <c r="BH531" i="1"/>
  <c r="BH6" i="1"/>
  <c r="BH220" i="1"/>
  <c r="BH58" i="1"/>
  <c r="BH130" i="1"/>
  <c r="BH202" i="1"/>
  <c r="BH274" i="1"/>
  <c r="BH346" i="1"/>
  <c r="BH418" i="1"/>
  <c r="BH490" i="1"/>
  <c r="BH562" i="1"/>
  <c r="BH634" i="1"/>
  <c r="BH706" i="1"/>
  <c r="BH460" i="1"/>
  <c r="BH317" i="1"/>
  <c r="BH677" i="1"/>
  <c r="BH48" i="1"/>
  <c r="BH120" i="1"/>
  <c r="BH192" i="1"/>
  <c r="BH264" i="1"/>
  <c r="BH336" i="1"/>
  <c r="BH408" i="1"/>
  <c r="BH480" i="1"/>
  <c r="BH552" i="1"/>
  <c r="BH624" i="1"/>
  <c r="BH696" i="1"/>
  <c r="BH232" i="1"/>
  <c r="BH50" i="1"/>
  <c r="BH122" i="1"/>
  <c r="BH194" i="1"/>
  <c r="BH266" i="1"/>
  <c r="BH338" i="1"/>
  <c r="BH410" i="1"/>
  <c r="BH482" i="1"/>
  <c r="BH554" i="1"/>
  <c r="BH626" i="1"/>
  <c r="BH698" i="1"/>
  <c r="BH68" i="1"/>
  <c r="BH140" i="1"/>
  <c r="BH212" i="1"/>
  <c r="BH284" i="1"/>
  <c r="BH356" i="1"/>
  <c r="BH428" i="1"/>
  <c r="BH500" i="1"/>
  <c r="BH572" i="1"/>
  <c r="BH644" i="1"/>
  <c r="BH716" i="1"/>
  <c r="BH99" i="1"/>
  <c r="BH459" i="1"/>
  <c r="BH747" i="1"/>
  <c r="BH57" i="1"/>
  <c r="BH129" i="1"/>
  <c r="BH201" i="1"/>
  <c r="BH273" i="1"/>
  <c r="BH345" i="1"/>
  <c r="BH417" i="1"/>
  <c r="BH489" i="1"/>
  <c r="BH561" i="1"/>
  <c r="BH633" i="1"/>
  <c r="BH705" i="1"/>
  <c r="BH316" i="1"/>
  <c r="BH59" i="1"/>
  <c r="BH131" i="1"/>
  <c r="BH203" i="1"/>
  <c r="BH275" i="1"/>
  <c r="BH347" i="1"/>
  <c r="BH419" i="1"/>
  <c r="BH491" i="1"/>
  <c r="BH563" i="1"/>
  <c r="BH635" i="1"/>
  <c r="BH707" i="1"/>
  <c r="BH244" i="1"/>
  <c r="BH461" i="1"/>
  <c r="BH61" i="1"/>
  <c r="BH133" i="1"/>
  <c r="BH205" i="1"/>
  <c r="BH277" i="1"/>
  <c r="BH349" i="1"/>
  <c r="BH421" i="1"/>
  <c r="BH493" i="1"/>
  <c r="BH565" i="1"/>
  <c r="BH637" i="1"/>
  <c r="BH709" i="1"/>
  <c r="BH184" i="1"/>
  <c r="BH533" i="1"/>
  <c r="BH112" i="1"/>
  <c r="BH712" i="1"/>
  <c r="BH509" i="1"/>
  <c r="BH39" i="1"/>
  <c r="BH111" i="1"/>
  <c r="BH183" i="1"/>
  <c r="BH255" i="1"/>
  <c r="BH327" i="1"/>
  <c r="BH399" i="1"/>
  <c r="BH471" i="1"/>
  <c r="BH543" i="1"/>
  <c r="BH615" i="1"/>
  <c r="BH687" i="1"/>
  <c r="BH52" i="1"/>
  <c r="BH640" i="1"/>
  <c r="BH557" i="1"/>
  <c r="BH65" i="1"/>
  <c r="BH473" i="1"/>
  <c r="BH18" i="1"/>
  <c r="BH90" i="1"/>
  <c r="BH162" i="1"/>
  <c r="BH234" i="1"/>
  <c r="BH306" i="1"/>
  <c r="BH378" i="1"/>
  <c r="BH450" i="1"/>
  <c r="BH522" i="1"/>
  <c r="BH594" i="1"/>
  <c r="BH666" i="1"/>
  <c r="BH738" i="1"/>
  <c r="BH280" i="1"/>
  <c r="BH604" i="1"/>
  <c r="BH281" i="1"/>
  <c r="BH19" i="1"/>
  <c r="BH91" i="1"/>
  <c r="BH163" i="1"/>
  <c r="BH235" i="1"/>
  <c r="BH307" i="1"/>
  <c r="BH379" i="1"/>
  <c r="BH451" i="1"/>
  <c r="BH523" i="1"/>
  <c r="BH595" i="1"/>
  <c r="BH667" i="1"/>
  <c r="BH739" i="1"/>
  <c r="BH268" i="1"/>
  <c r="BH592" i="1"/>
  <c r="BH233" i="1"/>
  <c r="BH45" i="1"/>
  <c r="BH191" i="1"/>
  <c r="BH315" i="1"/>
  <c r="BH78" i="1"/>
  <c r="BH70" i="1"/>
  <c r="BH142" i="1"/>
  <c r="BH214" i="1"/>
  <c r="BH286" i="1"/>
  <c r="BH358" i="1"/>
  <c r="BH430" i="1"/>
  <c r="BH502" i="1"/>
  <c r="BH574" i="1"/>
  <c r="BH646" i="1"/>
  <c r="BH718" i="1"/>
  <c r="BH41" i="1"/>
  <c r="BH377" i="1"/>
  <c r="BH749" i="1"/>
  <c r="BH60" i="1"/>
  <c r="BH132" i="1"/>
  <c r="BH204" i="1"/>
  <c r="BH276" i="1"/>
  <c r="BH348" i="1"/>
  <c r="BH420" i="1"/>
  <c r="BH492" i="1"/>
  <c r="BH564" i="1"/>
  <c r="BH636" i="1"/>
  <c r="BH708" i="1"/>
  <c r="BH484" i="1"/>
  <c r="BH62" i="1"/>
  <c r="BH134" i="1"/>
  <c r="BH206" i="1"/>
  <c r="BH278" i="1"/>
  <c r="BH350" i="1"/>
  <c r="BH422" i="1"/>
  <c r="BH494" i="1"/>
  <c r="BH566" i="1"/>
  <c r="BH638" i="1"/>
  <c r="BH710" i="1"/>
  <c r="BH8" i="1"/>
  <c r="BH80" i="1"/>
  <c r="BH152" i="1"/>
  <c r="BH224" i="1"/>
  <c r="BH296" i="1"/>
  <c r="BH368" i="1"/>
  <c r="BH440" i="1"/>
  <c r="BH512" i="1"/>
  <c r="BH584" i="1"/>
  <c r="BH656" i="1"/>
  <c r="BH728" i="1"/>
  <c r="BH69" i="1"/>
  <c r="BH141" i="1"/>
  <c r="BH213" i="1"/>
  <c r="BH285" i="1"/>
  <c r="BH357" i="1"/>
  <c r="BH429" i="1"/>
  <c r="BH501" i="1"/>
  <c r="BH573" i="1"/>
  <c r="BH645" i="1"/>
  <c r="BH717" i="1"/>
  <c r="BH71" i="1"/>
  <c r="BH143" i="1"/>
  <c r="BH215" i="1"/>
  <c r="BH287" i="1"/>
  <c r="BH359" i="1"/>
  <c r="BH431" i="1"/>
  <c r="BH503" i="1"/>
  <c r="BH575" i="1"/>
  <c r="BH647" i="1"/>
  <c r="BH719" i="1"/>
  <c r="BH424" i="1"/>
  <c r="BH641" i="1"/>
  <c r="BH73" i="1"/>
  <c r="BH145" i="1"/>
  <c r="BH217" i="1"/>
  <c r="BH289" i="1"/>
  <c r="BH361" i="1"/>
  <c r="BH433" i="1"/>
  <c r="BH505" i="1"/>
  <c r="BH577" i="1"/>
  <c r="BH649" i="1"/>
  <c r="BH721" i="1"/>
  <c r="BH328" i="1"/>
  <c r="BH725" i="1"/>
  <c r="BH196" i="1"/>
  <c r="BH17" i="1"/>
  <c r="BH605" i="1"/>
  <c r="BH51" i="1"/>
  <c r="BH123" i="1"/>
  <c r="BH195" i="1"/>
  <c r="BH267" i="1"/>
  <c r="BH339" i="1"/>
  <c r="BH411" i="1"/>
  <c r="BH483" i="1"/>
  <c r="BH555" i="1"/>
  <c r="BH627" i="1"/>
  <c r="BH699" i="1"/>
  <c r="BH148" i="1"/>
  <c r="BH53" i="1"/>
  <c r="BH665" i="1"/>
  <c r="BH149" i="1"/>
  <c r="BH545" i="1"/>
  <c r="BH30" i="1"/>
  <c r="BH102" i="1"/>
  <c r="BH174" i="1"/>
  <c r="BH246" i="1"/>
  <c r="BH318" i="1"/>
  <c r="BH390" i="1"/>
  <c r="BH462" i="1"/>
  <c r="BH534" i="1"/>
  <c r="BH606" i="1"/>
  <c r="BH678" i="1"/>
  <c r="BH750" i="1"/>
  <c r="BH340" i="1"/>
  <c r="BH652" i="1"/>
  <c r="BH389" i="1"/>
  <c r="BH31" i="1"/>
  <c r="BH103" i="1"/>
  <c r="BH175" i="1"/>
  <c r="BH247" i="1"/>
  <c r="BH319" i="1"/>
  <c r="BH391" i="1"/>
  <c r="BH463" i="1"/>
  <c r="BH535" i="1"/>
  <c r="BH607" i="1"/>
  <c r="BH679" i="1"/>
  <c r="BH751" i="1"/>
  <c r="BH304" i="1"/>
  <c r="BH628" i="1"/>
  <c r="BH329" i="1"/>
  <c r="BH10" i="1"/>
  <c r="BH82" i="1"/>
  <c r="BH154" i="1"/>
  <c r="BH226" i="1"/>
  <c r="BH298" i="1"/>
  <c r="BH370" i="1"/>
  <c r="BH442" i="1"/>
  <c r="BH514" i="1"/>
  <c r="BH586" i="1"/>
  <c r="BH658" i="1"/>
  <c r="BH730" i="1"/>
  <c r="BH89" i="1"/>
  <c r="BH437" i="1"/>
  <c r="BH72" i="1"/>
  <c r="BH144" i="1"/>
  <c r="BH216" i="1"/>
  <c r="BH288" i="1"/>
  <c r="BH360" i="1"/>
  <c r="BH432" i="1"/>
  <c r="BH504" i="1"/>
  <c r="BH576" i="1"/>
  <c r="BH648" i="1"/>
  <c r="BH720" i="1"/>
  <c r="BH74" i="1"/>
  <c r="BH146" i="1"/>
  <c r="BH218" i="1"/>
  <c r="BH290" i="1"/>
  <c r="BH362" i="1"/>
  <c r="BH434" i="1"/>
  <c r="BH506" i="1"/>
  <c r="BH578" i="1"/>
  <c r="BH650" i="1"/>
  <c r="BH722" i="1"/>
  <c r="BH20" i="1"/>
  <c r="BH92" i="1"/>
  <c r="BH164" i="1"/>
  <c r="BH236" i="1"/>
  <c r="BH308" i="1"/>
  <c r="BH380" i="1"/>
  <c r="BH452" i="1"/>
  <c r="BH524" i="1"/>
  <c r="BH596" i="1"/>
  <c r="BH668" i="1"/>
  <c r="BH740" i="1"/>
  <c r="BH9" i="1"/>
  <c r="BH81" i="1"/>
  <c r="BH153" i="1"/>
  <c r="BH225" i="1"/>
  <c r="BH297" i="1"/>
  <c r="BH369" i="1"/>
  <c r="BH441" i="1"/>
  <c r="BH513" i="1"/>
  <c r="BH585" i="1"/>
  <c r="BH657" i="1"/>
  <c r="BH729" i="1"/>
  <c r="BH11" i="1"/>
  <c r="BH83" i="1"/>
  <c r="BH155" i="1"/>
  <c r="BH227" i="1"/>
  <c r="BH299" i="1"/>
  <c r="BH371" i="1"/>
  <c r="BH443" i="1"/>
  <c r="BH515" i="1"/>
  <c r="BH587" i="1"/>
  <c r="BH659" i="1"/>
  <c r="BH731" i="1"/>
  <c r="BH580" i="1"/>
  <c r="BH13" i="1"/>
  <c r="BH85" i="1"/>
  <c r="BH157" i="1"/>
  <c r="BH229" i="1"/>
  <c r="BH301" i="1"/>
  <c r="BH373" i="1"/>
  <c r="BH445" i="1"/>
  <c r="BH517" i="1"/>
  <c r="BH589" i="1"/>
  <c r="BH661" i="1"/>
  <c r="BH733" i="1"/>
  <c r="BH496" i="1"/>
  <c r="BH292" i="1"/>
  <c r="BH113" i="1"/>
  <c r="BH713" i="1"/>
  <c r="BH63" i="1"/>
  <c r="BH135" i="1"/>
  <c r="BH207" i="1"/>
  <c r="BH279" i="1"/>
  <c r="BH351" i="1"/>
  <c r="BH423" i="1"/>
  <c r="BH495" i="1"/>
  <c r="BH567" i="1"/>
  <c r="BH639" i="1"/>
  <c r="BH711" i="1"/>
  <c r="BH256" i="1"/>
  <c r="BH161" i="1"/>
  <c r="BH16" i="1"/>
  <c r="BH221" i="1"/>
  <c r="BH593" i="1"/>
  <c r="BH42" i="1"/>
  <c r="BH114" i="1"/>
  <c r="BH186" i="1"/>
  <c r="BH258" i="1"/>
  <c r="BH330" i="1"/>
  <c r="BH402" i="1"/>
  <c r="BH474" i="1"/>
  <c r="BH546" i="1"/>
  <c r="BH618" i="1"/>
  <c r="BH690" i="1"/>
  <c r="BH64" i="1"/>
  <c r="BH412" i="1"/>
  <c r="BH700" i="1"/>
  <c r="BH485" i="1"/>
  <c r="BH43" i="1"/>
  <c r="BH115" i="1"/>
  <c r="BH187" i="1"/>
  <c r="BH259" i="1"/>
  <c r="BH331" i="1"/>
  <c r="BH403" i="1"/>
  <c r="BH475" i="1"/>
  <c r="BH547" i="1"/>
  <c r="BH619" i="1"/>
  <c r="BH691" i="1"/>
  <c r="BH28" i="1"/>
  <c r="BH376" i="1"/>
  <c r="BH688" i="1"/>
  <c r="BH425" i="1"/>
  <c r="BH22" i="1"/>
  <c r="BH94" i="1"/>
  <c r="BH166" i="1"/>
  <c r="BH238" i="1"/>
  <c r="BH310" i="1"/>
  <c r="BH382" i="1"/>
  <c r="BH454" i="1"/>
  <c r="BH526" i="1"/>
  <c r="BH598" i="1"/>
  <c r="BH670" i="1"/>
  <c r="BH742" i="1"/>
  <c r="BH137" i="1"/>
  <c r="BH497" i="1"/>
  <c r="BH12" i="1"/>
  <c r="BH84" i="1"/>
  <c r="BH156" i="1"/>
  <c r="BH228" i="1"/>
  <c r="BH300" i="1"/>
  <c r="BH372" i="1"/>
  <c r="BH444" i="1"/>
  <c r="BH516" i="1"/>
  <c r="BH588" i="1"/>
  <c r="BH660" i="1"/>
  <c r="BH732" i="1"/>
  <c r="BH14" i="1"/>
  <c r="BH86" i="1"/>
  <c r="BH158" i="1"/>
  <c r="BH230" i="1"/>
  <c r="BH302" i="1"/>
  <c r="BH374" i="1"/>
  <c r="BH446" i="1"/>
  <c r="BH518" i="1"/>
  <c r="BH590" i="1"/>
  <c r="BH662" i="1"/>
  <c r="BH734" i="1"/>
  <c r="BH32" i="1"/>
  <c r="BH104" i="1"/>
  <c r="BH176" i="1"/>
  <c r="BH248" i="1"/>
  <c r="BH320" i="1"/>
  <c r="BH392" i="1"/>
  <c r="BH464" i="1"/>
  <c r="BH536" i="1"/>
  <c r="BH608" i="1"/>
  <c r="BH680" i="1"/>
  <c r="BH752" i="1"/>
  <c r="BH21" i="1"/>
  <c r="BH93" i="1"/>
  <c r="BH165" i="1"/>
  <c r="BH237" i="1"/>
  <c r="BH309" i="1"/>
  <c r="BH381" i="1"/>
  <c r="BH453" i="1"/>
  <c r="BH525" i="1"/>
  <c r="BH597" i="1"/>
  <c r="BH669" i="1"/>
  <c r="BH741" i="1"/>
  <c r="BH23" i="1"/>
  <c r="BH95" i="1"/>
  <c r="BH167" i="1"/>
  <c r="BH239" i="1"/>
  <c r="BH311" i="1"/>
  <c r="BH383" i="1"/>
  <c r="BH455" i="1"/>
  <c r="BH527" i="1"/>
  <c r="BH599" i="1"/>
  <c r="BH671" i="1"/>
  <c r="BH743" i="1"/>
  <c r="BH736" i="1"/>
  <c r="BH25" i="1"/>
  <c r="BH97" i="1"/>
  <c r="BH169" i="1"/>
  <c r="BH241" i="1"/>
  <c r="BH313" i="1"/>
  <c r="BH385" i="1"/>
  <c r="BH457" i="1"/>
  <c r="BH529" i="1"/>
  <c r="BH601" i="1"/>
  <c r="BH673" i="1"/>
  <c r="BH745" i="1"/>
  <c r="BH664" i="1"/>
  <c r="BH400" i="1"/>
  <c r="BH209" i="1"/>
  <c r="BH3" i="1"/>
  <c r="BH75" i="1"/>
  <c r="BH147" i="1"/>
  <c r="BH219" i="1"/>
  <c r="BH291" i="1"/>
  <c r="BH363" i="1"/>
  <c r="BH435" i="1"/>
  <c r="BH507" i="1"/>
  <c r="BH579" i="1"/>
  <c r="BH651" i="1"/>
  <c r="BH723" i="1"/>
  <c r="BH364" i="1"/>
  <c r="BH245" i="1"/>
  <c r="BH352" i="1"/>
  <c r="BH293" i="1"/>
  <c r="BH653" i="1"/>
  <c r="BH54" i="1"/>
  <c r="BH126" i="1"/>
  <c r="BH198" i="1"/>
  <c r="BH270" i="1"/>
  <c r="BH342" i="1"/>
  <c r="BH414" i="1"/>
  <c r="BH486" i="1"/>
  <c r="BH558" i="1"/>
  <c r="BH630" i="1"/>
  <c r="BH702" i="1"/>
  <c r="BH124" i="1"/>
  <c r="BH472" i="1"/>
  <c r="BH748" i="1"/>
  <c r="BH581" i="1"/>
  <c r="BH55" i="1"/>
  <c r="BH127" i="1"/>
  <c r="BH199" i="1"/>
  <c r="BH271" i="1"/>
  <c r="BH343" i="1"/>
  <c r="BH415" i="1"/>
  <c r="BH487" i="1"/>
  <c r="BH559" i="1"/>
  <c r="BH631" i="1"/>
  <c r="BH703" i="1"/>
  <c r="BH100" i="1"/>
  <c r="BH436" i="1"/>
  <c r="BH724" i="1"/>
  <c r="BH521" i="1"/>
  <c r="BH34" i="1"/>
  <c r="BH106" i="1"/>
  <c r="BH178" i="1"/>
  <c r="BH250" i="1"/>
  <c r="BH322" i="1"/>
  <c r="BH394" i="1"/>
  <c r="BH466" i="1"/>
  <c r="BH538" i="1"/>
  <c r="BH610" i="1"/>
  <c r="BH682" i="1"/>
  <c r="BH754" i="1"/>
  <c r="BH197" i="1"/>
  <c r="BH569" i="1"/>
  <c r="BH24" i="1"/>
  <c r="BH96" i="1"/>
  <c r="BH168" i="1"/>
  <c r="BH240" i="1"/>
  <c r="BH312" i="1"/>
  <c r="BH384" i="1"/>
  <c r="BH456" i="1"/>
  <c r="BH528" i="1"/>
  <c r="BH600" i="1"/>
  <c r="BH672" i="1"/>
  <c r="BH744" i="1"/>
  <c r="BH26" i="1"/>
  <c r="BH98" i="1"/>
  <c r="BH170" i="1"/>
  <c r="BH242" i="1"/>
  <c r="BH314" i="1"/>
  <c r="BH386" i="1"/>
  <c r="BH458" i="1"/>
  <c r="BH530" i="1"/>
  <c r="BH602" i="1"/>
  <c r="BH674" i="1"/>
  <c r="BH746" i="1"/>
  <c r="BH44" i="1"/>
  <c r="BH116" i="1"/>
  <c r="BH188" i="1"/>
  <c r="BH260" i="1"/>
  <c r="BH332" i="1"/>
  <c r="BH404" i="1"/>
  <c r="BH476" i="1"/>
  <c r="BH548" i="1"/>
  <c r="BH620" i="1"/>
  <c r="BH692" i="1"/>
  <c r="BH388" i="1"/>
  <c r="BH321" i="1"/>
  <c r="BH393" i="1"/>
  <c r="BH465" i="1"/>
  <c r="BH537" i="1"/>
  <c r="BH609" i="1"/>
  <c r="BH681" i="1"/>
  <c r="BH753" i="1"/>
  <c r="BH35" i="1"/>
  <c r="BH107" i="1"/>
  <c r="BH179" i="1"/>
  <c r="BH251" i="1"/>
  <c r="BH323" i="1"/>
  <c r="BH395" i="1"/>
  <c r="BH467" i="1"/>
  <c r="BH539" i="1"/>
  <c r="BH611" i="1"/>
  <c r="BH683" i="1"/>
  <c r="BH755" i="1"/>
  <c r="BH101" i="1"/>
  <c r="BH37" i="1"/>
  <c r="BH109" i="1"/>
  <c r="BH181" i="1"/>
  <c r="BH253" i="1"/>
  <c r="BH325" i="1"/>
  <c r="BH397" i="1"/>
  <c r="BH469" i="1"/>
  <c r="BH541" i="1"/>
  <c r="BH613" i="1"/>
  <c r="BH685" i="1"/>
  <c r="BH757" i="1"/>
  <c r="BH173" i="1"/>
  <c r="BH520" i="1"/>
  <c r="BH305" i="1"/>
  <c r="BH15" i="1"/>
  <c r="BH87" i="1"/>
  <c r="BH159" i="1"/>
  <c r="BH231" i="1"/>
  <c r="BH303" i="1"/>
  <c r="BH375" i="1"/>
  <c r="BH447" i="1"/>
  <c r="BH519" i="1"/>
  <c r="BH591" i="1"/>
  <c r="BH663" i="1"/>
  <c r="BH735" i="1"/>
  <c r="BH448" i="1"/>
  <c r="BH341" i="1"/>
  <c r="BH676" i="1"/>
  <c r="BH365" i="1"/>
  <c r="BH701" i="1"/>
  <c r="BH66" i="1"/>
  <c r="BH138" i="1"/>
  <c r="BH210" i="1"/>
  <c r="BH282" i="1"/>
  <c r="BH354" i="1"/>
  <c r="BH426" i="1"/>
  <c r="BH498" i="1"/>
  <c r="BH570" i="1"/>
  <c r="BH642" i="1"/>
  <c r="BH714" i="1"/>
  <c r="BH172" i="1"/>
  <c r="BH532" i="1"/>
  <c r="BH77" i="1"/>
  <c r="BH689" i="1"/>
  <c r="BH67" i="1"/>
  <c r="BH139" i="1"/>
  <c r="BH211" i="1"/>
  <c r="BH283" i="1"/>
  <c r="BH355" i="1"/>
  <c r="BH427" i="1"/>
  <c r="BH499" i="1"/>
  <c r="BH571" i="1"/>
  <c r="BH643" i="1"/>
  <c r="BH715" i="1"/>
  <c r="BH160" i="1"/>
  <c r="BH508" i="1"/>
  <c r="BH29" i="1"/>
  <c r="BH629" i="1"/>
  <c r="BH46" i="1"/>
  <c r="BH118" i="1"/>
  <c r="BH190" i="1"/>
  <c r="BH262" i="1"/>
  <c r="BH334" i="1"/>
  <c r="BH406" i="1"/>
  <c r="BH478" i="1"/>
  <c r="BH550" i="1"/>
  <c r="BH622" i="1"/>
  <c r="BH694" i="1"/>
  <c r="BH136" i="1"/>
  <c r="BH257" i="1"/>
  <c r="BH617" i="1"/>
  <c r="BH36" i="1"/>
  <c r="BH108" i="1"/>
  <c r="BH180" i="1"/>
  <c r="BH252" i="1"/>
  <c r="BH324" i="1"/>
  <c r="BH396" i="1"/>
  <c r="BH468" i="1"/>
  <c r="BH540" i="1"/>
  <c r="BH612" i="1"/>
  <c r="BH684" i="1"/>
  <c r="BH756" i="1"/>
  <c r="BH38" i="1"/>
  <c r="BH110" i="1"/>
  <c r="BH182" i="1"/>
  <c r="BH254" i="1"/>
  <c r="BH326" i="1"/>
  <c r="BH398" i="1"/>
  <c r="BH470" i="1"/>
  <c r="BH542" i="1"/>
  <c r="BH614" i="1"/>
  <c r="BH686" i="1"/>
  <c r="BH56" i="1"/>
  <c r="BH128" i="1"/>
  <c r="BH200" i="1"/>
  <c r="BH272" i="1"/>
  <c r="BH344" i="1"/>
  <c r="BH416" i="1"/>
  <c r="BH488" i="1"/>
  <c r="BH560" i="1"/>
  <c r="BH632" i="1"/>
  <c r="BH704" i="1"/>
  <c r="AX89" i="1"/>
  <c r="BC89" i="1"/>
  <c r="BB89" i="1"/>
  <c r="AX459" i="1"/>
  <c r="BC459" i="1"/>
  <c r="BB459" i="1"/>
  <c r="AX357" i="1"/>
  <c r="BC357" i="1"/>
  <c r="BB357" i="1"/>
  <c r="AX430" i="1"/>
  <c r="BB430" i="1"/>
  <c r="BC430" i="1"/>
  <c r="AX107" i="1"/>
  <c r="BC107" i="1"/>
  <c r="BB107" i="1"/>
  <c r="AX96" i="1"/>
  <c r="BB96" i="1"/>
  <c r="BC96" i="1"/>
  <c r="AX385" i="1"/>
  <c r="BC385" i="1"/>
  <c r="BB385" i="1"/>
  <c r="AX184" i="1"/>
  <c r="BC184" i="1"/>
  <c r="BB184" i="1"/>
  <c r="AX472" i="1"/>
  <c r="BC472" i="1"/>
  <c r="BB472" i="1"/>
  <c r="AX5" i="1"/>
  <c r="BC5" i="1"/>
  <c r="BB5" i="1"/>
  <c r="AX36" i="1"/>
  <c r="BB36" i="1"/>
  <c r="BC36" i="1"/>
  <c r="AX317" i="1"/>
  <c r="BC317" i="1"/>
  <c r="BB317" i="1"/>
  <c r="AX461" i="1"/>
  <c r="BC461" i="1"/>
  <c r="BB461" i="1"/>
  <c r="AX605" i="1"/>
  <c r="BB605" i="1"/>
  <c r="BC605" i="1"/>
  <c r="AX749" i="1"/>
  <c r="BC749" i="1"/>
  <c r="BB749" i="1"/>
  <c r="AX626" i="1"/>
  <c r="BC626" i="1"/>
  <c r="BB626" i="1"/>
  <c r="AX438" i="1"/>
  <c r="BB438" i="1"/>
  <c r="BC438" i="1"/>
  <c r="AX726" i="1"/>
  <c r="BC726" i="1"/>
  <c r="BB726" i="1"/>
  <c r="AX588" i="1"/>
  <c r="BB588" i="1"/>
  <c r="BC588" i="1"/>
  <c r="AX255" i="1"/>
  <c r="BC255" i="1"/>
  <c r="BB255" i="1"/>
  <c r="AX463" i="1"/>
  <c r="BC463" i="1"/>
  <c r="BB463" i="1"/>
  <c r="AX248" i="1"/>
  <c r="BC248" i="1"/>
  <c r="BB248" i="1"/>
  <c r="AX536" i="1"/>
  <c r="BC536" i="1"/>
  <c r="BB536" i="1"/>
  <c r="AX206" i="1"/>
  <c r="BB206" i="1"/>
  <c r="BC206" i="1"/>
  <c r="AX602" i="1"/>
  <c r="BC602" i="1"/>
  <c r="BB602" i="1"/>
  <c r="AX275" i="1"/>
  <c r="BC275" i="1"/>
  <c r="BB275" i="1"/>
  <c r="AX419" i="1"/>
  <c r="BC419" i="1"/>
  <c r="BB419" i="1"/>
  <c r="AX563" i="1"/>
  <c r="BC563" i="1"/>
  <c r="BB563" i="1"/>
  <c r="AX707" i="1"/>
  <c r="BC707" i="1"/>
  <c r="BB707" i="1"/>
  <c r="AX157" i="1"/>
  <c r="BC157" i="1"/>
  <c r="BB157" i="1"/>
  <c r="AX38" i="1"/>
  <c r="BC38" i="1"/>
  <c r="BB38" i="1"/>
  <c r="AX52" i="1"/>
  <c r="BC52" i="1"/>
  <c r="BB52" i="1"/>
  <c r="AX196" i="1"/>
  <c r="BC196" i="1"/>
  <c r="BB196" i="1"/>
  <c r="AX340" i="1"/>
  <c r="BC340" i="1"/>
  <c r="BB340" i="1"/>
  <c r="AX484" i="1"/>
  <c r="BC484" i="1"/>
  <c r="BB484" i="1"/>
  <c r="AX628" i="1"/>
  <c r="BC628" i="1"/>
  <c r="BB628" i="1"/>
  <c r="AX17" i="1"/>
  <c r="BB17" i="1"/>
  <c r="BC17" i="1"/>
  <c r="AX30" i="1"/>
  <c r="BC30" i="1"/>
  <c r="BB30" i="1"/>
  <c r="AX7" i="1"/>
  <c r="BC7" i="1"/>
  <c r="BB7" i="1"/>
  <c r="AX79" i="1"/>
  <c r="BC79" i="1"/>
  <c r="BB79" i="1"/>
  <c r="AX20" i="1"/>
  <c r="BC20" i="1"/>
  <c r="BB20" i="1"/>
  <c r="AX92" i="1"/>
  <c r="BC92" i="1"/>
  <c r="BB92" i="1"/>
  <c r="AX48" i="1"/>
  <c r="BC48" i="1"/>
  <c r="BB48" i="1"/>
  <c r="AX29" i="1"/>
  <c r="BC29" i="1"/>
  <c r="BB29" i="1"/>
  <c r="AX101" i="1"/>
  <c r="BB101" i="1"/>
  <c r="BC101" i="1"/>
  <c r="AX173" i="1"/>
  <c r="BC173" i="1"/>
  <c r="BB173" i="1"/>
  <c r="AX126" i="1"/>
  <c r="BC126" i="1"/>
  <c r="BB126" i="1"/>
  <c r="AX198" i="1"/>
  <c r="BB198" i="1"/>
  <c r="BC198" i="1"/>
  <c r="AX306" i="1"/>
  <c r="BB306" i="1"/>
  <c r="BC306" i="1"/>
  <c r="AX450" i="1"/>
  <c r="BB450" i="1"/>
  <c r="BC450" i="1"/>
  <c r="AX594" i="1"/>
  <c r="BC594" i="1"/>
  <c r="BB594" i="1"/>
  <c r="AX738" i="1"/>
  <c r="BC738" i="1"/>
  <c r="BB738" i="1"/>
  <c r="AX139" i="1"/>
  <c r="BC139" i="1"/>
  <c r="BB139" i="1"/>
  <c r="AX211" i="1"/>
  <c r="BC211" i="1"/>
  <c r="BB211" i="1"/>
  <c r="AX331" i="1"/>
  <c r="BC331" i="1"/>
  <c r="BB331" i="1"/>
  <c r="AX475" i="1"/>
  <c r="BC475" i="1"/>
  <c r="BB475" i="1"/>
  <c r="AX619" i="1"/>
  <c r="BC619" i="1"/>
  <c r="BB619" i="1"/>
  <c r="AX746" i="1"/>
  <c r="BB746" i="1"/>
  <c r="BC746" i="1"/>
  <c r="AX528" i="1"/>
  <c r="BC528" i="1"/>
  <c r="BB528" i="1"/>
  <c r="AX111" i="1"/>
  <c r="BC111" i="1"/>
  <c r="BB111" i="1"/>
  <c r="AX507" i="1"/>
  <c r="BB507" i="1"/>
  <c r="BC507" i="1"/>
  <c r="AX260" i="1"/>
  <c r="BC260" i="1"/>
  <c r="BB260" i="1"/>
  <c r="AX404" i="1"/>
  <c r="BC404" i="1"/>
  <c r="BB404" i="1"/>
  <c r="AX548" i="1"/>
  <c r="BC548" i="1"/>
  <c r="BB548" i="1"/>
  <c r="AX692" i="1"/>
  <c r="BC692" i="1"/>
  <c r="BB692" i="1"/>
  <c r="AX69" i="1"/>
  <c r="BC69" i="1"/>
  <c r="BB69" i="1"/>
  <c r="AX141" i="1"/>
  <c r="BB141" i="1"/>
  <c r="BC141" i="1"/>
  <c r="AX225" i="1"/>
  <c r="BC225" i="1"/>
  <c r="BB225" i="1"/>
  <c r="AX297" i="1"/>
  <c r="BC297" i="1"/>
  <c r="BB297" i="1"/>
  <c r="AX369" i="1"/>
  <c r="BC369" i="1"/>
  <c r="BB369" i="1"/>
  <c r="AX441" i="1"/>
  <c r="BC441" i="1"/>
  <c r="BB441" i="1"/>
  <c r="AX513" i="1"/>
  <c r="BC513" i="1"/>
  <c r="BB513" i="1"/>
  <c r="AX585" i="1"/>
  <c r="BB585" i="1"/>
  <c r="BC585" i="1"/>
  <c r="AX657" i="1"/>
  <c r="BC657" i="1"/>
  <c r="BB657" i="1"/>
  <c r="AX729" i="1"/>
  <c r="BC729" i="1"/>
  <c r="BB729" i="1"/>
  <c r="AX46" i="1"/>
  <c r="BC46" i="1"/>
  <c r="BB46" i="1"/>
  <c r="AX142" i="1"/>
  <c r="BB142" i="1"/>
  <c r="BC142" i="1"/>
  <c r="AX226" i="1"/>
  <c r="BC226" i="1"/>
  <c r="BB226" i="1"/>
  <c r="AX298" i="1"/>
  <c r="BB298" i="1"/>
  <c r="BC298" i="1"/>
  <c r="AX370" i="1"/>
  <c r="BB370" i="1"/>
  <c r="BC370" i="1"/>
  <c r="AX442" i="1"/>
  <c r="BC442" i="1"/>
  <c r="BB442" i="1"/>
  <c r="AX514" i="1"/>
  <c r="BC514" i="1"/>
  <c r="BB514" i="1"/>
  <c r="AX586" i="1"/>
  <c r="BB586" i="1"/>
  <c r="BC586" i="1"/>
  <c r="AX658" i="1"/>
  <c r="BC658" i="1"/>
  <c r="BB658" i="1"/>
  <c r="AX730" i="1"/>
  <c r="BC730" i="1"/>
  <c r="BB730" i="1"/>
  <c r="AX218" i="1"/>
  <c r="BB218" i="1"/>
  <c r="BC218" i="1"/>
  <c r="AX434" i="1"/>
  <c r="BC434" i="1"/>
  <c r="BB434" i="1"/>
  <c r="AX614" i="1"/>
  <c r="BC614" i="1"/>
  <c r="BB614" i="1"/>
  <c r="AX119" i="1"/>
  <c r="BC119" i="1"/>
  <c r="BB119" i="1"/>
  <c r="AX203" i="1"/>
  <c r="BC203" i="1"/>
  <c r="BB203" i="1"/>
  <c r="AX120" i="1"/>
  <c r="BC120" i="1"/>
  <c r="BB120" i="1"/>
  <c r="AX324" i="1"/>
  <c r="BB324" i="1"/>
  <c r="BC324" i="1"/>
  <c r="AX600" i="1"/>
  <c r="BC600" i="1"/>
  <c r="BB600" i="1"/>
  <c r="AX75" i="1"/>
  <c r="BC75" i="1"/>
  <c r="BB75" i="1"/>
  <c r="AX423" i="1"/>
  <c r="BC423" i="1"/>
  <c r="BB423" i="1"/>
  <c r="AX723" i="1"/>
  <c r="BB723" i="1"/>
  <c r="BC723" i="1"/>
  <c r="AX169" i="1"/>
  <c r="BC169" i="1"/>
  <c r="BB169" i="1"/>
  <c r="AX253" i="1"/>
  <c r="BC253" i="1"/>
  <c r="BB253" i="1"/>
  <c r="AX325" i="1"/>
  <c r="BC325" i="1"/>
  <c r="BB325" i="1"/>
  <c r="AX397" i="1"/>
  <c r="BC397" i="1"/>
  <c r="BB397" i="1"/>
  <c r="AX469" i="1"/>
  <c r="BC469" i="1"/>
  <c r="BB469" i="1"/>
  <c r="AX541" i="1"/>
  <c r="BB541" i="1"/>
  <c r="BC541" i="1"/>
  <c r="AX613" i="1"/>
  <c r="BB613" i="1"/>
  <c r="BC613" i="1"/>
  <c r="AX685" i="1"/>
  <c r="BC685" i="1"/>
  <c r="BB685" i="1"/>
  <c r="AX757" i="1"/>
  <c r="BC757" i="1"/>
  <c r="BB757" i="1"/>
  <c r="AX339" i="1"/>
  <c r="BB339" i="1"/>
  <c r="BC339" i="1"/>
  <c r="AX651" i="1"/>
  <c r="BB651" i="1"/>
  <c r="BC651" i="1"/>
  <c r="AX604" i="1"/>
  <c r="BC604" i="1"/>
  <c r="BB604" i="1"/>
  <c r="AX67" i="1"/>
  <c r="BC67" i="1"/>
  <c r="BB67" i="1"/>
  <c r="AX282" i="1"/>
  <c r="BB282" i="1"/>
  <c r="BC282" i="1"/>
  <c r="AX127" i="1"/>
  <c r="BC127" i="1"/>
  <c r="BB127" i="1"/>
  <c r="AX739" i="1"/>
  <c r="BC739" i="1"/>
  <c r="BB739" i="1"/>
  <c r="AX668" i="1"/>
  <c r="BC668" i="1"/>
  <c r="BB668" i="1"/>
  <c r="AX285" i="1"/>
  <c r="BC285" i="1"/>
  <c r="BB285" i="1"/>
  <c r="AX573" i="1"/>
  <c r="BC573" i="1"/>
  <c r="BB573" i="1"/>
  <c r="AX214" i="1"/>
  <c r="BB214" i="1"/>
  <c r="BC214" i="1"/>
  <c r="AX574" i="1"/>
  <c r="BC574" i="1"/>
  <c r="BB574" i="1"/>
  <c r="AX276" i="1"/>
  <c r="BC276" i="1"/>
  <c r="BB276" i="1"/>
  <c r="AX457" i="1"/>
  <c r="BC457" i="1"/>
  <c r="BB457" i="1"/>
  <c r="AX64" i="1"/>
  <c r="BC64" i="1"/>
  <c r="BB64" i="1"/>
  <c r="AX208" i="1"/>
  <c r="BC208" i="1"/>
  <c r="BB208" i="1"/>
  <c r="AX352" i="1"/>
  <c r="BC352" i="1"/>
  <c r="BB352" i="1"/>
  <c r="AX496" i="1"/>
  <c r="BC496" i="1"/>
  <c r="BB496" i="1"/>
  <c r="AX640" i="1"/>
  <c r="BC640" i="1"/>
  <c r="BB640" i="1"/>
  <c r="AX458" i="1"/>
  <c r="BC458" i="1"/>
  <c r="BB458" i="1"/>
  <c r="AX11" i="1"/>
  <c r="BC11" i="1"/>
  <c r="BB11" i="1"/>
  <c r="AX60" i="1"/>
  <c r="BB60" i="1"/>
  <c r="BC60" i="1"/>
  <c r="AX257" i="1"/>
  <c r="BB257" i="1"/>
  <c r="BC257" i="1"/>
  <c r="AX329" i="1"/>
  <c r="BC329" i="1"/>
  <c r="BB329" i="1"/>
  <c r="AX401" i="1"/>
  <c r="BB401" i="1"/>
  <c r="BC401" i="1"/>
  <c r="AX473" i="1"/>
  <c r="BC473" i="1"/>
  <c r="BB473" i="1"/>
  <c r="AX545" i="1"/>
  <c r="BC545" i="1"/>
  <c r="BB545" i="1"/>
  <c r="AX617" i="1"/>
  <c r="BC617" i="1"/>
  <c r="BB617" i="1"/>
  <c r="AX689" i="1"/>
  <c r="BC689" i="1"/>
  <c r="BB689" i="1"/>
  <c r="AX72" i="1"/>
  <c r="BB72" i="1"/>
  <c r="BC72" i="1"/>
  <c r="AX516" i="1"/>
  <c r="BC516" i="1"/>
  <c r="BB516" i="1"/>
  <c r="AX327" i="1"/>
  <c r="BC327" i="1"/>
  <c r="BB327" i="1"/>
  <c r="AX318" i="1"/>
  <c r="BB318" i="1"/>
  <c r="BC318" i="1"/>
  <c r="AX462" i="1"/>
  <c r="BB462" i="1"/>
  <c r="BC462" i="1"/>
  <c r="AX606" i="1"/>
  <c r="BC606" i="1"/>
  <c r="BB606" i="1"/>
  <c r="AX750" i="1"/>
  <c r="BB750" i="1"/>
  <c r="BC750" i="1"/>
  <c r="AX384" i="1"/>
  <c r="BC384" i="1"/>
  <c r="BB384" i="1"/>
  <c r="AX636" i="1"/>
  <c r="BB636" i="1"/>
  <c r="BC636" i="1"/>
  <c r="AX87" i="1"/>
  <c r="BC87" i="1"/>
  <c r="BB87" i="1"/>
  <c r="AX291" i="1"/>
  <c r="BC291" i="1"/>
  <c r="BB291" i="1"/>
  <c r="AX579" i="1"/>
  <c r="BC579" i="1"/>
  <c r="BB579" i="1"/>
  <c r="AX343" i="1"/>
  <c r="BC343" i="1"/>
  <c r="BB343" i="1"/>
  <c r="AX487" i="1"/>
  <c r="BC487" i="1"/>
  <c r="BB487" i="1"/>
  <c r="AX631" i="1"/>
  <c r="BC631" i="1"/>
  <c r="BB631" i="1"/>
  <c r="AX188" i="1"/>
  <c r="BC188" i="1"/>
  <c r="BB188" i="1"/>
  <c r="AX272" i="1"/>
  <c r="BC272" i="1"/>
  <c r="BB272" i="1"/>
  <c r="AX416" i="1"/>
  <c r="BC416" i="1"/>
  <c r="BB416" i="1"/>
  <c r="AX560" i="1"/>
  <c r="BC560" i="1"/>
  <c r="BB560" i="1"/>
  <c r="AX704" i="1"/>
  <c r="BC704" i="1"/>
  <c r="BB704" i="1"/>
  <c r="AX153" i="1"/>
  <c r="BC153" i="1"/>
  <c r="BB153" i="1"/>
  <c r="AX58" i="1"/>
  <c r="BB58" i="1"/>
  <c r="BC58" i="1"/>
  <c r="AX154" i="1"/>
  <c r="BB154" i="1"/>
  <c r="BC154" i="1"/>
  <c r="AX266" i="1"/>
  <c r="BC266" i="1"/>
  <c r="BB266" i="1"/>
  <c r="AX446" i="1"/>
  <c r="BC446" i="1"/>
  <c r="BB446" i="1"/>
  <c r="AX638" i="1"/>
  <c r="BC638" i="1"/>
  <c r="BB638" i="1"/>
  <c r="AX732" i="1"/>
  <c r="BC732" i="1"/>
  <c r="BB732" i="1"/>
  <c r="AX131" i="1"/>
  <c r="BC131" i="1"/>
  <c r="BB131" i="1"/>
  <c r="AX215" i="1"/>
  <c r="BC215" i="1"/>
  <c r="BB215" i="1"/>
  <c r="AX287" i="1"/>
  <c r="BC287" i="1"/>
  <c r="BB287" i="1"/>
  <c r="AX359" i="1"/>
  <c r="BC359" i="1"/>
  <c r="BB359" i="1"/>
  <c r="AX431" i="1"/>
  <c r="BC431" i="1"/>
  <c r="BB431" i="1"/>
  <c r="AX503" i="1"/>
  <c r="BC503" i="1"/>
  <c r="BB503" i="1"/>
  <c r="AX575" i="1"/>
  <c r="BC575" i="1"/>
  <c r="BB575" i="1"/>
  <c r="AX647" i="1"/>
  <c r="BC647" i="1"/>
  <c r="BB647" i="1"/>
  <c r="AX719" i="1"/>
  <c r="BB719" i="1"/>
  <c r="BC719" i="1"/>
  <c r="AX97" i="1"/>
  <c r="BC97" i="1"/>
  <c r="BB97" i="1"/>
  <c r="AX50" i="1"/>
  <c r="BC50" i="1"/>
  <c r="BB50" i="1"/>
  <c r="AX748" i="1"/>
  <c r="BC748" i="1"/>
  <c r="BB748" i="1"/>
  <c r="AX24" i="1"/>
  <c r="BC24" i="1"/>
  <c r="BB24" i="1"/>
  <c r="AX714" i="1"/>
  <c r="BB714" i="1"/>
  <c r="BC714" i="1"/>
  <c r="AX451" i="1"/>
  <c r="BC451" i="1"/>
  <c r="BB451" i="1"/>
  <c r="AX524" i="1"/>
  <c r="BC524" i="1"/>
  <c r="BB524" i="1"/>
  <c r="AX717" i="1"/>
  <c r="BB717" i="1"/>
  <c r="BC717" i="1"/>
  <c r="AX718" i="1"/>
  <c r="BC718" i="1"/>
  <c r="BB718" i="1"/>
  <c r="AX663" i="1"/>
  <c r="BC663" i="1"/>
  <c r="BB663" i="1"/>
  <c r="AX673" i="1"/>
  <c r="BC673" i="1"/>
  <c r="BB673" i="1"/>
  <c r="AX751" i="1"/>
  <c r="BC751" i="1"/>
  <c r="BB751" i="1"/>
  <c r="AX76" i="1"/>
  <c r="BC76" i="1"/>
  <c r="BB76" i="1"/>
  <c r="AX220" i="1"/>
  <c r="BC220" i="1"/>
  <c r="BB220" i="1"/>
  <c r="AX364" i="1"/>
  <c r="BC364" i="1"/>
  <c r="BB364" i="1"/>
  <c r="AX508" i="1"/>
  <c r="BB508" i="1"/>
  <c r="BC508" i="1"/>
  <c r="AX652" i="1"/>
  <c r="BC652" i="1"/>
  <c r="BB652" i="1"/>
  <c r="AX362" i="1"/>
  <c r="BB362" i="1"/>
  <c r="BC362" i="1"/>
  <c r="AX42" i="1"/>
  <c r="BB42" i="1"/>
  <c r="BC42" i="1"/>
  <c r="AX19" i="1"/>
  <c r="BC19" i="1"/>
  <c r="BB19" i="1"/>
  <c r="AX91" i="1"/>
  <c r="BC91" i="1"/>
  <c r="BB91" i="1"/>
  <c r="AX32" i="1"/>
  <c r="BC32" i="1"/>
  <c r="BB32" i="1"/>
  <c r="AX104" i="1"/>
  <c r="BC104" i="1"/>
  <c r="BB104" i="1"/>
  <c r="AX23" i="1"/>
  <c r="BC23" i="1"/>
  <c r="BB23" i="1"/>
  <c r="AX98" i="1"/>
  <c r="BB98" i="1"/>
  <c r="BC98" i="1"/>
  <c r="AX41" i="1"/>
  <c r="BB41" i="1"/>
  <c r="BC41" i="1"/>
  <c r="AX113" i="1"/>
  <c r="BB113" i="1"/>
  <c r="BC113" i="1"/>
  <c r="AX185" i="1"/>
  <c r="BB185" i="1"/>
  <c r="BC185" i="1"/>
  <c r="AX138" i="1"/>
  <c r="BB138" i="1"/>
  <c r="BC138" i="1"/>
  <c r="AX210" i="1"/>
  <c r="BC210" i="1"/>
  <c r="BB210" i="1"/>
  <c r="AX330" i="1"/>
  <c r="BB330" i="1"/>
  <c r="BC330" i="1"/>
  <c r="AX474" i="1"/>
  <c r="BB474" i="1"/>
  <c r="BC474" i="1"/>
  <c r="AX618" i="1"/>
  <c r="BB618" i="1"/>
  <c r="BC618" i="1"/>
  <c r="AX151" i="1"/>
  <c r="BC151" i="1"/>
  <c r="BB151" i="1"/>
  <c r="AX223" i="1"/>
  <c r="BC223" i="1"/>
  <c r="BB223" i="1"/>
  <c r="AX355" i="1"/>
  <c r="BC355" i="1"/>
  <c r="BB355" i="1"/>
  <c r="AX499" i="1"/>
  <c r="BC499" i="1"/>
  <c r="BB499" i="1"/>
  <c r="AX643" i="1"/>
  <c r="BC643" i="1"/>
  <c r="BB643" i="1"/>
  <c r="AX156" i="1"/>
  <c r="BB156" i="1"/>
  <c r="BC156" i="1"/>
  <c r="AX576" i="1"/>
  <c r="BC576" i="1"/>
  <c r="BB576" i="1"/>
  <c r="AX183" i="1"/>
  <c r="BB183" i="1"/>
  <c r="BC183" i="1"/>
  <c r="AX555" i="1"/>
  <c r="BC555" i="1"/>
  <c r="BB555" i="1"/>
  <c r="AX284" i="1"/>
  <c r="BC284" i="1"/>
  <c r="BB284" i="1"/>
  <c r="AX428" i="1"/>
  <c r="BC428" i="1"/>
  <c r="BB428" i="1"/>
  <c r="AX572" i="1"/>
  <c r="BC572" i="1"/>
  <c r="BB572" i="1"/>
  <c r="AX716" i="1"/>
  <c r="BC716" i="1"/>
  <c r="BB716" i="1"/>
  <c r="AX81" i="1"/>
  <c r="BB81" i="1"/>
  <c r="BC81" i="1"/>
  <c r="AX237" i="1"/>
  <c r="BB237" i="1"/>
  <c r="BC237" i="1"/>
  <c r="AX309" i="1"/>
  <c r="BB309" i="1"/>
  <c r="BC309" i="1"/>
  <c r="AX381" i="1"/>
  <c r="BC381" i="1"/>
  <c r="BB381" i="1"/>
  <c r="AX453" i="1"/>
  <c r="BB453" i="1"/>
  <c r="BC453" i="1"/>
  <c r="AX525" i="1"/>
  <c r="BC525" i="1"/>
  <c r="BB525" i="1"/>
  <c r="AX597" i="1"/>
  <c r="BC597" i="1"/>
  <c r="BB597" i="1"/>
  <c r="AX669" i="1"/>
  <c r="BC669" i="1"/>
  <c r="BB669" i="1"/>
  <c r="AX741" i="1"/>
  <c r="BC741" i="1"/>
  <c r="BB741" i="1"/>
  <c r="AX238" i="1"/>
  <c r="BB238" i="1"/>
  <c r="BC238" i="1"/>
  <c r="AX310" i="1"/>
  <c r="BB310" i="1"/>
  <c r="BC310" i="1"/>
  <c r="AX382" i="1"/>
  <c r="BC382" i="1"/>
  <c r="BB382" i="1"/>
  <c r="AX454" i="1"/>
  <c r="BB454" i="1"/>
  <c r="BC454" i="1"/>
  <c r="AX526" i="1"/>
  <c r="BC526" i="1"/>
  <c r="BB526" i="1"/>
  <c r="AX598" i="1"/>
  <c r="BC598" i="1"/>
  <c r="BB598" i="1"/>
  <c r="AX670" i="1"/>
  <c r="BC670" i="1"/>
  <c r="BB670" i="1"/>
  <c r="AX742" i="1"/>
  <c r="BC742" i="1"/>
  <c r="BB742" i="1"/>
  <c r="AX278" i="1"/>
  <c r="BB278" i="1"/>
  <c r="BC278" i="1"/>
  <c r="AX470" i="1"/>
  <c r="BC470" i="1"/>
  <c r="BB470" i="1"/>
  <c r="AX650" i="1"/>
  <c r="BC650" i="1"/>
  <c r="BB650" i="1"/>
  <c r="AX144" i="1"/>
  <c r="BB144" i="1"/>
  <c r="BC144" i="1"/>
  <c r="AX372" i="1"/>
  <c r="BB372" i="1"/>
  <c r="BC372" i="1"/>
  <c r="AX648" i="1"/>
  <c r="BC648" i="1"/>
  <c r="BB648" i="1"/>
  <c r="AX123" i="1"/>
  <c r="BB123" i="1"/>
  <c r="BC123" i="1"/>
  <c r="AX471" i="1"/>
  <c r="BC471" i="1"/>
  <c r="BB471" i="1"/>
  <c r="AX16" i="1"/>
  <c r="BC16" i="1"/>
  <c r="BB16" i="1"/>
  <c r="AX181" i="1"/>
  <c r="BC181" i="1"/>
  <c r="BB181" i="1"/>
  <c r="AX265" i="1"/>
  <c r="BC265" i="1"/>
  <c r="BB265" i="1"/>
  <c r="AX337" i="1"/>
  <c r="BC337" i="1"/>
  <c r="BB337" i="1"/>
  <c r="AX409" i="1"/>
  <c r="BC409" i="1"/>
  <c r="BB409" i="1"/>
  <c r="AX481" i="1"/>
  <c r="BC481" i="1"/>
  <c r="BB481" i="1"/>
  <c r="AX553" i="1"/>
  <c r="BC553" i="1"/>
  <c r="BB553" i="1"/>
  <c r="AX625" i="1"/>
  <c r="BC625" i="1"/>
  <c r="BB625" i="1"/>
  <c r="AX697" i="1"/>
  <c r="BC697" i="1"/>
  <c r="BB697" i="1"/>
  <c r="AX518" i="1"/>
  <c r="BB518" i="1"/>
  <c r="BC518" i="1"/>
  <c r="AX387" i="1"/>
  <c r="BB387" i="1"/>
  <c r="BC387" i="1"/>
  <c r="AX711" i="1"/>
  <c r="BC711" i="1"/>
  <c r="BB711" i="1"/>
  <c r="AX88" i="1"/>
  <c r="BC88" i="1"/>
  <c r="BB88" i="1"/>
  <c r="AX232" i="1"/>
  <c r="BC232" i="1"/>
  <c r="BB232" i="1"/>
  <c r="AX376" i="1"/>
  <c r="BC376" i="1"/>
  <c r="BB376" i="1"/>
  <c r="AX520" i="1"/>
  <c r="BB520" i="1"/>
  <c r="BC520" i="1"/>
  <c r="AX664" i="1"/>
  <c r="BC664" i="1"/>
  <c r="BB664" i="1"/>
  <c r="AX242" i="1"/>
  <c r="BB242" i="1"/>
  <c r="BC242" i="1"/>
  <c r="AX35" i="1"/>
  <c r="BC35" i="1"/>
  <c r="BB35" i="1"/>
  <c r="AX2" i="1"/>
  <c r="BC2" i="1"/>
  <c r="BB2" i="1"/>
  <c r="AX269" i="1"/>
  <c r="BB269" i="1"/>
  <c r="BC269" i="1"/>
  <c r="AX341" i="1"/>
  <c r="BB341" i="1"/>
  <c r="BC341" i="1"/>
  <c r="AX413" i="1"/>
  <c r="BB413" i="1"/>
  <c r="BC413" i="1"/>
  <c r="AX485" i="1"/>
  <c r="BC485" i="1"/>
  <c r="BB485" i="1"/>
  <c r="AX557" i="1"/>
  <c r="BB557" i="1"/>
  <c r="BC557" i="1"/>
  <c r="AX629" i="1"/>
  <c r="BC629" i="1"/>
  <c r="BB629" i="1"/>
  <c r="AX701" i="1"/>
  <c r="BC701" i="1"/>
  <c r="BB701" i="1"/>
  <c r="AX228" i="1"/>
  <c r="BB228" i="1"/>
  <c r="BC228" i="1"/>
  <c r="AX564" i="1"/>
  <c r="BC564" i="1"/>
  <c r="BB564" i="1"/>
  <c r="AX699" i="1"/>
  <c r="BC699" i="1"/>
  <c r="BB699" i="1"/>
  <c r="AX342" i="1"/>
  <c r="BB342" i="1"/>
  <c r="BC342" i="1"/>
  <c r="AX486" i="1"/>
  <c r="BB486" i="1"/>
  <c r="BC486" i="1"/>
  <c r="AX630" i="1"/>
  <c r="BB630" i="1"/>
  <c r="BC630" i="1"/>
  <c r="AX168" i="1"/>
  <c r="BC168" i="1"/>
  <c r="BB168" i="1"/>
  <c r="AX420" i="1"/>
  <c r="BC420" i="1"/>
  <c r="BB420" i="1"/>
  <c r="AX684" i="1"/>
  <c r="BC684" i="1"/>
  <c r="BB684" i="1"/>
  <c r="AX135" i="1"/>
  <c r="BC135" i="1"/>
  <c r="BB135" i="1"/>
  <c r="AX351" i="1"/>
  <c r="BC351" i="1"/>
  <c r="BB351" i="1"/>
  <c r="AX627" i="1"/>
  <c r="BC627" i="1"/>
  <c r="BB627" i="1"/>
  <c r="AX367" i="1"/>
  <c r="BC367" i="1"/>
  <c r="BB367" i="1"/>
  <c r="AX511" i="1"/>
  <c r="BC511" i="1"/>
  <c r="BB511" i="1"/>
  <c r="AX655" i="1"/>
  <c r="BC655" i="1"/>
  <c r="BB655" i="1"/>
  <c r="AX128" i="1"/>
  <c r="BC128" i="1"/>
  <c r="BB128" i="1"/>
  <c r="AX200" i="1"/>
  <c r="BC200" i="1"/>
  <c r="BB200" i="1"/>
  <c r="AX296" i="1"/>
  <c r="BC296" i="1"/>
  <c r="BB296" i="1"/>
  <c r="AX440" i="1"/>
  <c r="BC440" i="1"/>
  <c r="BB440" i="1"/>
  <c r="AX584" i="1"/>
  <c r="BC584" i="1"/>
  <c r="BB584" i="1"/>
  <c r="AX728" i="1"/>
  <c r="BC728" i="1"/>
  <c r="BB728" i="1"/>
  <c r="AX165" i="1"/>
  <c r="BC165" i="1"/>
  <c r="BB165" i="1"/>
  <c r="AX70" i="1"/>
  <c r="BB70" i="1"/>
  <c r="BC70" i="1"/>
  <c r="AX166" i="1"/>
  <c r="BC166" i="1"/>
  <c r="BB166" i="1"/>
  <c r="AX290" i="1"/>
  <c r="BC290" i="1"/>
  <c r="BB290" i="1"/>
  <c r="AX482" i="1"/>
  <c r="BC482" i="1"/>
  <c r="BB482" i="1"/>
  <c r="AX662" i="1"/>
  <c r="BC662" i="1"/>
  <c r="BB662" i="1"/>
  <c r="AX143" i="1"/>
  <c r="BC143" i="1"/>
  <c r="BB143" i="1"/>
  <c r="AX227" i="1"/>
  <c r="BC227" i="1"/>
  <c r="BB227" i="1"/>
  <c r="AX299" i="1"/>
  <c r="BC299" i="1"/>
  <c r="BB299" i="1"/>
  <c r="AX371" i="1"/>
  <c r="BC371" i="1"/>
  <c r="BB371" i="1"/>
  <c r="AX443" i="1"/>
  <c r="BC443" i="1"/>
  <c r="BB443" i="1"/>
  <c r="AX515" i="1"/>
  <c r="BC515" i="1"/>
  <c r="BB515" i="1"/>
  <c r="AX587" i="1"/>
  <c r="BC587" i="1"/>
  <c r="BB587" i="1"/>
  <c r="AX659" i="1"/>
  <c r="BB659" i="1"/>
  <c r="BC659" i="1"/>
  <c r="AX731" i="1"/>
  <c r="BC731" i="1"/>
  <c r="BB731" i="1"/>
  <c r="AX696" i="1"/>
  <c r="BC696" i="1"/>
  <c r="BB696" i="1"/>
  <c r="AX109" i="1"/>
  <c r="BC109" i="1"/>
  <c r="BB109" i="1"/>
  <c r="AX193" i="1"/>
  <c r="BC193" i="1"/>
  <c r="BB193" i="1"/>
  <c r="AX84" i="1"/>
  <c r="BB84" i="1"/>
  <c r="BC84" i="1"/>
  <c r="AX62" i="1"/>
  <c r="BB62" i="1"/>
  <c r="BC62" i="1"/>
  <c r="AX316" i="1"/>
  <c r="BC316" i="1"/>
  <c r="BB316" i="1"/>
  <c r="AX8" i="1"/>
  <c r="BC8" i="1"/>
  <c r="BB8" i="1"/>
  <c r="AX570" i="1"/>
  <c r="BB570" i="1"/>
  <c r="BC570" i="1"/>
  <c r="AX307" i="1"/>
  <c r="BC307" i="1"/>
  <c r="BB307" i="1"/>
  <c r="AX380" i="1"/>
  <c r="BC380" i="1"/>
  <c r="BB380" i="1"/>
  <c r="AX645" i="1"/>
  <c r="BC645" i="1"/>
  <c r="BB645" i="1"/>
  <c r="AX646" i="1"/>
  <c r="BC646" i="1"/>
  <c r="BB646" i="1"/>
  <c r="AX51" i="1"/>
  <c r="BC51" i="1"/>
  <c r="BB51" i="1"/>
  <c r="AX529" i="1"/>
  <c r="BC529" i="1"/>
  <c r="BB529" i="1"/>
  <c r="AX607" i="1"/>
  <c r="BC607" i="1"/>
  <c r="BB607" i="1"/>
  <c r="AX100" i="1"/>
  <c r="BC100" i="1"/>
  <c r="BB100" i="1"/>
  <c r="AX244" i="1"/>
  <c r="BC244" i="1"/>
  <c r="BB244" i="1"/>
  <c r="AX388" i="1"/>
  <c r="BC388" i="1"/>
  <c r="BB388" i="1"/>
  <c r="AX532" i="1"/>
  <c r="BB532" i="1"/>
  <c r="BC532" i="1"/>
  <c r="AX676" i="1"/>
  <c r="BB676" i="1"/>
  <c r="BC676" i="1"/>
  <c r="AX54" i="1"/>
  <c r="BB54" i="1"/>
  <c r="BC54" i="1"/>
  <c r="AX31" i="1"/>
  <c r="BC31" i="1"/>
  <c r="BB31" i="1"/>
  <c r="AX103" i="1"/>
  <c r="BC103" i="1"/>
  <c r="BB103" i="1"/>
  <c r="AX44" i="1"/>
  <c r="BC44" i="1"/>
  <c r="BB44" i="1"/>
  <c r="AX116" i="1"/>
  <c r="BC116" i="1"/>
  <c r="BB116" i="1"/>
  <c r="AX47" i="1"/>
  <c r="BC47" i="1"/>
  <c r="BB47" i="1"/>
  <c r="AX13" i="1"/>
  <c r="BC13" i="1"/>
  <c r="BB13" i="1"/>
  <c r="AX53" i="1"/>
  <c r="BC53" i="1"/>
  <c r="BB53" i="1"/>
  <c r="AX125" i="1"/>
  <c r="BB125" i="1"/>
  <c r="BC125" i="1"/>
  <c r="AX197" i="1"/>
  <c r="BC197" i="1"/>
  <c r="BB197" i="1"/>
  <c r="AX612" i="1"/>
  <c r="BC612" i="1"/>
  <c r="BB612" i="1"/>
  <c r="AX150" i="1"/>
  <c r="BC150" i="1"/>
  <c r="BB150" i="1"/>
  <c r="AX222" i="1"/>
  <c r="BC222" i="1"/>
  <c r="BB222" i="1"/>
  <c r="AX354" i="1"/>
  <c r="BB354" i="1"/>
  <c r="BC354" i="1"/>
  <c r="AX498" i="1"/>
  <c r="BB498" i="1"/>
  <c r="BC498" i="1"/>
  <c r="AX642" i="1"/>
  <c r="BC642" i="1"/>
  <c r="BB642" i="1"/>
  <c r="AX163" i="1"/>
  <c r="BC163" i="1"/>
  <c r="BB163" i="1"/>
  <c r="AX235" i="1"/>
  <c r="BC235" i="1"/>
  <c r="BB235" i="1"/>
  <c r="AX379" i="1"/>
  <c r="BC379" i="1"/>
  <c r="BB379" i="1"/>
  <c r="AX523" i="1"/>
  <c r="BC523" i="1"/>
  <c r="BB523" i="1"/>
  <c r="AX667" i="1"/>
  <c r="BC667" i="1"/>
  <c r="BB667" i="1"/>
  <c r="AX264" i="1"/>
  <c r="BC264" i="1"/>
  <c r="BB264" i="1"/>
  <c r="AX624" i="1"/>
  <c r="BC624" i="1"/>
  <c r="BB624" i="1"/>
  <c r="AX303" i="1"/>
  <c r="BC303" i="1"/>
  <c r="BB303" i="1"/>
  <c r="AX603" i="1"/>
  <c r="BC603" i="1"/>
  <c r="BB603" i="1"/>
  <c r="AX308" i="1"/>
  <c r="BC308" i="1"/>
  <c r="BB308" i="1"/>
  <c r="AX452" i="1"/>
  <c r="BC452" i="1"/>
  <c r="BB452" i="1"/>
  <c r="AX596" i="1"/>
  <c r="BC596" i="1"/>
  <c r="BB596" i="1"/>
  <c r="AX740" i="1"/>
  <c r="BC740" i="1"/>
  <c r="BB740" i="1"/>
  <c r="AX93" i="1"/>
  <c r="BB93" i="1"/>
  <c r="BC93" i="1"/>
  <c r="AX249" i="1"/>
  <c r="BB249" i="1"/>
  <c r="BC249" i="1"/>
  <c r="AX321" i="1"/>
  <c r="BC321" i="1"/>
  <c r="BB321" i="1"/>
  <c r="AX393" i="1"/>
  <c r="BB393" i="1"/>
  <c r="BC393" i="1"/>
  <c r="AX465" i="1"/>
  <c r="BC465" i="1"/>
  <c r="BB465" i="1"/>
  <c r="AX537" i="1"/>
  <c r="BB537" i="1"/>
  <c r="BC537" i="1"/>
  <c r="AX609" i="1"/>
  <c r="BC609" i="1"/>
  <c r="BB609" i="1"/>
  <c r="AX681" i="1"/>
  <c r="BB681" i="1"/>
  <c r="BC681" i="1"/>
  <c r="AX753" i="1"/>
  <c r="BC753" i="1"/>
  <c r="BB753" i="1"/>
  <c r="AX82" i="1"/>
  <c r="BB82" i="1"/>
  <c r="BC82" i="1"/>
  <c r="AX250" i="1"/>
  <c r="BC250" i="1"/>
  <c r="BB250" i="1"/>
  <c r="AX322" i="1"/>
  <c r="BB322" i="1"/>
  <c r="BC322" i="1"/>
  <c r="AX394" i="1"/>
  <c r="BC394" i="1"/>
  <c r="BB394" i="1"/>
  <c r="AX466" i="1"/>
  <c r="BB466" i="1"/>
  <c r="BC466" i="1"/>
  <c r="AX538" i="1"/>
  <c r="BB538" i="1"/>
  <c r="BC538" i="1"/>
  <c r="AX610" i="1"/>
  <c r="BC610" i="1"/>
  <c r="BB610" i="1"/>
  <c r="AX682" i="1"/>
  <c r="BC682" i="1"/>
  <c r="BB682" i="1"/>
  <c r="AX754" i="1"/>
  <c r="BC754" i="1"/>
  <c r="BB754" i="1"/>
  <c r="AX302" i="1"/>
  <c r="BC302" i="1"/>
  <c r="BB302" i="1"/>
  <c r="AX494" i="1"/>
  <c r="BB494" i="1"/>
  <c r="BC494" i="1"/>
  <c r="AX674" i="1"/>
  <c r="BC674" i="1"/>
  <c r="BB674" i="1"/>
  <c r="AX230" i="1"/>
  <c r="BC230" i="1"/>
  <c r="BB230" i="1"/>
  <c r="AX180" i="1"/>
  <c r="BB180" i="1"/>
  <c r="BC180" i="1"/>
  <c r="AX396" i="1"/>
  <c r="BC396" i="1"/>
  <c r="BB396" i="1"/>
  <c r="AX243" i="1"/>
  <c r="BB243" i="1"/>
  <c r="BC243" i="1"/>
  <c r="AX519" i="1"/>
  <c r="BB519" i="1"/>
  <c r="BC519" i="1"/>
  <c r="AX374" i="1"/>
  <c r="BC374" i="1"/>
  <c r="BB374" i="1"/>
  <c r="AX277" i="1"/>
  <c r="BC277" i="1"/>
  <c r="BB277" i="1"/>
  <c r="AX349" i="1"/>
  <c r="BC349" i="1"/>
  <c r="BB349" i="1"/>
  <c r="AX421" i="1"/>
  <c r="BC421" i="1"/>
  <c r="BB421" i="1"/>
  <c r="AX493" i="1"/>
  <c r="BB493" i="1"/>
  <c r="BC493" i="1"/>
  <c r="AX565" i="1"/>
  <c r="BC565" i="1"/>
  <c r="BB565" i="1"/>
  <c r="AX637" i="1"/>
  <c r="BB637" i="1"/>
  <c r="BC637" i="1"/>
  <c r="AX709" i="1"/>
  <c r="BC709" i="1"/>
  <c r="BB709" i="1"/>
  <c r="AX542" i="1"/>
  <c r="BC542" i="1"/>
  <c r="BB542" i="1"/>
  <c r="AX435" i="1"/>
  <c r="BC435" i="1"/>
  <c r="BB435" i="1"/>
  <c r="AX108" i="1"/>
  <c r="BC108" i="1"/>
  <c r="BB108" i="1"/>
  <c r="AX460" i="1"/>
  <c r="BC460" i="1"/>
  <c r="BB460" i="1"/>
  <c r="AX18" i="1"/>
  <c r="BB18" i="1"/>
  <c r="BC18" i="1"/>
  <c r="AX233" i="1"/>
  <c r="BC233" i="1"/>
  <c r="BB233" i="1"/>
  <c r="AX114" i="1"/>
  <c r="BC114" i="1"/>
  <c r="BB114" i="1"/>
  <c r="AX747" i="1"/>
  <c r="BB747" i="1"/>
  <c r="BC747" i="1"/>
  <c r="AX501" i="1"/>
  <c r="BC501" i="1"/>
  <c r="BB501" i="1"/>
  <c r="AX502" i="1"/>
  <c r="BC502" i="1"/>
  <c r="BB502" i="1"/>
  <c r="AX191" i="1"/>
  <c r="BC191" i="1"/>
  <c r="BB191" i="1"/>
  <c r="AX552" i="1"/>
  <c r="BC552" i="1"/>
  <c r="BB552" i="1"/>
  <c r="AX601" i="1"/>
  <c r="BC601" i="1"/>
  <c r="BB601" i="1"/>
  <c r="AX40" i="1"/>
  <c r="BC40" i="1"/>
  <c r="BB40" i="1"/>
  <c r="AX328" i="1"/>
  <c r="BC328" i="1"/>
  <c r="BB328" i="1"/>
  <c r="AX616" i="1"/>
  <c r="BB616" i="1"/>
  <c r="BC616" i="1"/>
  <c r="AX245" i="1"/>
  <c r="BC245" i="1"/>
  <c r="BB245" i="1"/>
  <c r="AX389" i="1"/>
  <c r="BB389" i="1"/>
  <c r="BC389" i="1"/>
  <c r="AX533" i="1"/>
  <c r="BB533" i="1"/>
  <c r="BC533" i="1"/>
  <c r="AX677" i="1"/>
  <c r="BC677" i="1"/>
  <c r="BB677" i="1"/>
  <c r="AX468" i="1"/>
  <c r="BB468" i="1"/>
  <c r="BC468" i="1"/>
  <c r="AX294" i="1"/>
  <c r="BB294" i="1"/>
  <c r="BC294" i="1"/>
  <c r="AX582" i="1"/>
  <c r="BB582" i="1"/>
  <c r="BC582" i="1"/>
  <c r="AX336" i="1"/>
  <c r="BC336" i="1"/>
  <c r="BB336" i="1"/>
  <c r="AX63" i="1"/>
  <c r="BB63" i="1"/>
  <c r="BC63" i="1"/>
  <c r="AX543" i="1"/>
  <c r="BC543" i="1"/>
  <c r="BB543" i="1"/>
  <c r="AX319" i="1"/>
  <c r="BC319" i="1"/>
  <c r="BB319" i="1"/>
  <c r="AX176" i="1"/>
  <c r="BC176" i="1"/>
  <c r="BB176" i="1"/>
  <c r="AX392" i="1"/>
  <c r="BC392" i="1"/>
  <c r="BB392" i="1"/>
  <c r="AX680" i="1"/>
  <c r="BC680" i="1"/>
  <c r="BB680" i="1"/>
  <c r="AX422" i="1"/>
  <c r="BC422" i="1"/>
  <c r="BB422" i="1"/>
  <c r="AX300" i="1"/>
  <c r="BB300" i="1"/>
  <c r="BC300" i="1"/>
  <c r="AX347" i="1"/>
  <c r="BC347" i="1"/>
  <c r="BB347" i="1"/>
  <c r="AX491" i="1"/>
  <c r="BC491" i="1"/>
  <c r="BB491" i="1"/>
  <c r="AX635" i="1"/>
  <c r="BB635" i="1"/>
  <c r="BC635" i="1"/>
  <c r="AX85" i="1"/>
  <c r="BC85" i="1"/>
  <c r="BB85" i="1"/>
  <c r="AX112" i="1"/>
  <c r="BC112" i="1"/>
  <c r="BB112" i="1"/>
  <c r="AX256" i="1"/>
  <c r="BC256" i="1"/>
  <c r="BB256" i="1"/>
  <c r="AX400" i="1"/>
  <c r="BC400" i="1"/>
  <c r="BB400" i="1"/>
  <c r="AX544" i="1"/>
  <c r="BC544" i="1"/>
  <c r="BB544" i="1"/>
  <c r="AX688" i="1"/>
  <c r="BC688" i="1"/>
  <c r="BB688" i="1"/>
  <c r="AX9" i="1"/>
  <c r="BC9" i="1"/>
  <c r="BB9" i="1"/>
  <c r="AX59" i="1"/>
  <c r="BC59" i="1"/>
  <c r="BB59" i="1"/>
  <c r="AX25" i="1"/>
  <c r="BC25" i="1"/>
  <c r="BB25" i="1"/>
  <c r="AX281" i="1"/>
  <c r="BB281" i="1"/>
  <c r="BC281" i="1"/>
  <c r="AX353" i="1"/>
  <c r="BC353" i="1"/>
  <c r="BB353" i="1"/>
  <c r="AX425" i="1"/>
  <c r="BC425" i="1"/>
  <c r="BB425" i="1"/>
  <c r="AX497" i="1"/>
  <c r="BC497" i="1"/>
  <c r="BB497" i="1"/>
  <c r="AX569" i="1"/>
  <c r="BC569" i="1"/>
  <c r="BB569" i="1"/>
  <c r="AX641" i="1"/>
  <c r="BC641" i="1"/>
  <c r="BB641" i="1"/>
  <c r="AX713" i="1"/>
  <c r="BC713" i="1"/>
  <c r="BB713" i="1"/>
  <c r="AX312" i="1"/>
  <c r="BC312" i="1"/>
  <c r="BB312" i="1"/>
  <c r="AX4" i="1"/>
  <c r="BC4" i="1"/>
  <c r="BB4" i="1"/>
  <c r="AX366" i="1"/>
  <c r="BB366" i="1"/>
  <c r="BC366" i="1"/>
  <c r="AX510" i="1"/>
  <c r="BC510" i="1"/>
  <c r="BB510" i="1"/>
  <c r="AX654" i="1"/>
  <c r="BC654" i="1"/>
  <c r="BB654" i="1"/>
  <c r="AX216" i="1"/>
  <c r="BC216" i="1"/>
  <c r="BB216" i="1"/>
  <c r="AX456" i="1"/>
  <c r="BC456" i="1"/>
  <c r="BB456" i="1"/>
  <c r="AX744" i="1"/>
  <c r="BB744" i="1"/>
  <c r="BC744" i="1"/>
  <c r="AX159" i="1"/>
  <c r="BB159" i="1"/>
  <c r="BC159" i="1"/>
  <c r="AX399" i="1"/>
  <c r="BC399" i="1"/>
  <c r="BB399" i="1"/>
  <c r="AX675" i="1"/>
  <c r="BB675" i="1"/>
  <c r="BC675" i="1"/>
  <c r="AX247" i="1"/>
  <c r="BC247" i="1"/>
  <c r="BB247" i="1"/>
  <c r="AX391" i="1"/>
  <c r="BC391" i="1"/>
  <c r="BB391" i="1"/>
  <c r="AX535" i="1"/>
  <c r="BC535" i="1"/>
  <c r="BB535" i="1"/>
  <c r="AX679" i="1"/>
  <c r="BC679" i="1"/>
  <c r="BB679" i="1"/>
  <c r="AX140" i="1"/>
  <c r="BC140" i="1"/>
  <c r="BB140" i="1"/>
  <c r="AX212" i="1"/>
  <c r="BC212" i="1"/>
  <c r="BB212" i="1"/>
  <c r="AX320" i="1"/>
  <c r="BC320" i="1"/>
  <c r="BB320" i="1"/>
  <c r="AX464" i="1"/>
  <c r="BC464" i="1"/>
  <c r="BB464" i="1"/>
  <c r="AX608" i="1"/>
  <c r="BC608" i="1"/>
  <c r="BB608" i="1"/>
  <c r="AX752" i="1"/>
  <c r="BC752" i="1"/>
  <c r="BB752" i="1"/>
  <c r="AX177" i="1"/>
  <c r="BC177" i="1"/>
  <c r="BB177" i="1"/>
  <c r="AX178" i="1"/>
  <c r="BC178" i="1"/>
  <c r="BB178" i="1"/>
  <c r="AX134" i="1"/>
  <c r="BC134" i="1"/>
  <c r="BB134" i="1"/>
  <c r="AX314" i="1"/>
  <c r="BC314" i="1"/>
  <c r="BB314" i="1"/>
  <c r="AX506" i="1"/>
  <c r="BB506" i="1"/>
  <c r="BC506" i="1"/>
  <c r="AX686" i="1"/>
  <c r="BC686" i="1"/>
  <c r="BB686" i="1"/>
  <c r="AX155" i="1"/>
  <c r="BC155" i="1"/>
  <c r="BB155" i="1"/>
  <c r="AX239" i="1"/>
  <c r="BC239" i="1"/>
  <c r="BB239" i="1"/>
  <c r="AX311" i="1"/>
  <c r="BC311" i="1"/>
  <c r="BB311" i="1"/>
  <c r="AX383" i="1"/>
  <c r="BC383" i="1"/>
  <c r="BB383" i="1"/>
  <c r="AX455" i="1"/>
  <c r="BC455" i="1"/>
  <c r="BB455" i="1"/>
  <c r="AX527" i="1"/>
  <c r="BC527" i="1"/>
  <c r="BB527" i="1"/>
  <c r="AX599" i="1"/>
  <c r="BC599" i="1"/>
  <c r="BB599" i="1"/>
  <c r="AX671" i="1"/>
  <c r="BC671" i="1"/>
  <c r="BB671" i="1"/>
  <c r="AX743" i="1"/>
  <c r="BC743" i="1"/>
  <c r="BB743" i="1"/>
  <c r="AX49" i="1"/>
  <c r="BC49" i="1"/>
  <c r="BB49" i="1"/>
  <c r="AX121" i="1"/>
  <c r="BC121" i="1"/>
  <c r="BB121" i="1"/>
  <c r="AX205" i="1"/>
  <c r="BC205" i="1"/>
  <c r="BB205" i="1"/>
  <c r="AX132" i="1"/>
  <c r="BC132" i="1"/>
  <c r="BB132" i="1"/>
  <c r="AX74" i="1"/>
  <c r="BC74" i="1"/>
  <c r="BB74" i="1"/>
  <c r="AX124" i="1"/>
  <c r="BC124" i="1"/>
  <c r="BB124" i="1"/>
  <c r="AX268" i="1"/>
  <c r="BC268" i="1"/>
  <c r="BB268" i="1"/>
  <c r="AX412" i="1"/>
  <c r="BC412" i="1"/>
  <c r="BB412" i="1"/>
  <c r="AX556" i="1"/>
  <c r="BC556" i="1"/>
  <c r="BB556" i="1"/>
  <c r="AX700" i="1"/>
  <c r="BC700" i="1"/>
  <c r="BB700" i="1"/>
  <c r="AX66" i="1"/>
  <c r="BC66" i="1"/>
  <c r="BB66" i="1"/>
  <c r="AX43" i="1"/>
  <c r="BC43" i="1"/>
  <c r="BB43" i="1"/>
  <c r="AX115" i="1"/>
  <c r="BC115" i="1"/>
  <c r="BB115" i="1"/>
  <c r="AX56" i="1"/>
  <c r="BC56" i="1"/>
  <c r="BB56" i="1"/>
  <c r="AX21" i="1"/>
  <c r="BB21" i="1"/>
  <c r="BC21" i="1"/>
  <c r="AX37" i="1"/>
  <c r="BC37" i="1"/>
  <c r="BB37" i="1"/>
  <c r="AX65" i="1"/>
  <c r="BC65" i="1"/>
  <c r="BB65" i="1"/>
  <c r="AX137" i="1"/>
  <c r="BC137" i="1"/>
  <c r="BB137" i="1"/>
  <c r="AX209" i="1"/>
  <c r="BC209" i="1"/>
  <c r="BB209" i="1"/>
  <c r="AX162" i="1"/>
  <c r="BC162" i="1"/>
  <c r="BB162" i="1"/>
  <c r="AX234" i="1"/>
  <c r="BC234" i="1"/>
  <c r="BB234" i="1"/>
  <c r="AX378" i="1"/>
  <c r="BB378" i="1"/>
  <c r="BC378" i="1"/>
  <c r="AX522" i="1"/>
  <c r="BB522" i="1"/>
  <c r="BC522" i="1"/>
  <c r="AX666" i="1"/>
  <c r="BC666" i="1"/>
  <c r="BB666" i="1"/>
  <c r="AX175" i="1"/>
  <c r="BC175" i="1"/>
  <c r="BB175" i="1"/>
  <c r="AX259" i="1"/>
  <c r="BC259" i="1"/>
  <c r="BB259" i="1"/>
  <c r="AX403" i="1"/>
  <c r="BC403" i="1"/>
  <c r="BB403" i="1"/>
  <c r="AX547" i="1"/>
  <c r="BC547" i="1"/>
  <c r="BB547" i="1"/>
  <c r="AX691" i="1"/>
  <c r="BC691" i="1"/>
  <c r="BB691" i="1"/>
  <c r="AX348" i="1"/>
  <c r="BB348" i="1"/>
  <c r="BC348" i="1"/>
  <c r="AX672" i="1"/>
  <c r="BC672" i="1"/>
  <c r="BB672" i="1"/>
  <c r="AX363" i="1"/>
  <c r="BB363" i="1"/>
  <c r="BC363" i="1"/>
  <c r="AX639" i="1"/>
  <c r="BC639" i="1"/>
  <c r="BB639" i="1"/>
  <c r="AX332" i="1"/>
  <c r="BC332" i="1"/>
  <c r="BB332" i="1"/>
  <c r="AX476" i="1"/>
  <c r="BC476" i="1"/>
  <c r="BB476" i="1"/>
  <c r="AX620" i="1"/>
  <c r="BC620" i="1"/>
  <c r="BB620" i="1"/>
  <c r="AX105" i="1"/>
  <c r="BB105" i="1"/>
  <c r="BC105" i="1"/>
  <c r="AX261" i="1"/>
  <c r="BC261" i="1"/>
  <c r="BB261" i="1"/>
  <c r="AX333" i="1"/>
  <c r="BC333" i="1"/>
  <c r="BB333" i="1"/>
  <c r="AX405" i="1"/>
  <c r="BB405" i="1"/>
  <c r="BC405" i="1"/>
  <c r="AX477" i="1"/>
  <c r="BC477" i="1"/>
  <c r="BB477" i="1"/>
  <c r="AX549" i="1"/>
  <c r="BC549" i="1"/>
  <c r="BB549" i="1"/>
  <c r="AX621" i="1"/>
  <c r="BC621" i="1"/>
  <c r="BB621" i="1"/>
  <c r="AX693" i="1"/>
  <c r="BB693" i="1"/>
  <c r="BC693" i="1"/>
  <c r="AX94" i="1"/>
  <c r="BC94" i="1"/>
  <c r="BB94" i="1"/>
  <c r="AX262" i="1"/>
  <c r="BC262" i="1"/>
  <c r="BB262" i="1"/>
  <c r="AX334" i="1"/>
  <c r="BC334" i="1"/>
  <c r="BB334" i="1"/>
  <c r="AX406" i="1"/>
  <c r="BB406" i="1"/>
  <c r="BC406" i="1"/>
  <c r="AX478" i="1"/>
  <c r="BC478" i="1"/>
  <c r="BB478" i="1"/>
  <c r="AX550" i="1"/>
  <c r="BC550" i="1"/>
  <c r="BB550" i="1"/>
  <c r="AX622" i="1"/>
  <c r="BC622" i="1"/>
  <c r="BB622" i="1"/>
  <c r="AX694" i="1"/>
  <c r="BC694" i="1"/>
  <c r="BB694" i="1"/>
  <c r="AX146" i="1"/>
  <c r="BB146" i="1"/>
  <c r="BC146" i="1"/>
  <c r="AX326" i="1"/>
  <c r="BC326" i="1"/>
  <c r="BB326" i="1"/>
  <c r="AX530" i="1"/>
  <c r="BC530" i="1"/>
  <c r="BB530" i="1"/>
  <c r="AX698" i="1"/>
  <c r="BC698" i="1"/>
  <c r="BB698" i="1"/>
  <c r="AX71" i="1"/>
  <c r="BC71" i="1"/>
  <c r="BB71" i="1"/>
  <c r="AX204" i="1"/>
  <c r="BB204" i="1"/>
  <c r="BC204" i="1"/>
  <c r="AX444" i="1"/>
  <c r="BC444" i="1"/>
  <c r="BB444" i="1"/>
  <c r="AX756" i="1"/>
  <c r="BC756" i="1"/>
  <c r="BB756" i="1"/>
  <c r="AX279" i="1"/>
  <c r="BC279" i="1"/>
  <c r="BB279" i="1"/>
  <c r="AX567" i="1"/>
  <c r="BB567" i="1"/>
  <c r="BC567" i="1"/>
  <c r="AX289" i="1"/>
  <c r="BC289" i="1"/>
  <c r="BB289" i="1"/>
  <c r="AX361" i="1"/>
  <c r="BC361" i="1"/>
  <c r="BB361" i="1"/>
  <c r="AX433" i="1"/>
  <c r="BC433" i="1"/>
  <c r="BB433" i="1"/>
  <c r="AX505" i="1"/>
  <c r="BB505" i="1"/>
  <c r="BC505" i="1"/>
  <c r="AX577" i="1"/>
  <c r="BC577" i="1"/>
  <c r="BB577" i="1"/>
  <c r="AX649" i="1"/>
  <c r="BC649" i="1"/>
  <c r="BB649" i="1"/>
  <c r="AX721" i="1"/>
  <c r="BC721" i="1"/>
  <c r="BB721" i="1"/>
  <c r="AX39" i="1"/>
  <c r="BC39" i="1"/>
  <c r="BB39" i="1"/>
  <c r="AX483" i="1"/>
  <c r="BC483" i="1"/>
  <c r="BB483" i="1"/>
  <c r="AX192" i="1"/>
  <c r="BC192" i="1"/>
  <c r="BB192" i="1"/>
  <c r="AX80" i="1"/>
  <c r="BC80" i="1"/>
  <c r="BB80" i="1"/>
  <c r="AX595" i="1"/>
  <c r="BC595" i="1"/>
  <c r="BB595" i="1"/>
  <c r="AX57" i="1"/>
  <c r="BB57" i="1"/>
  <c r="BC57" i="1"/>
  <c r="AX130" i="1"/>
  <c r="BC130" i="1"/>
  <c r="BB130" i="1"/>
  <c r="AX410" i="1"/>
  <c r="BC410" i="1"/>
  <c r="BB410" i="1"/>
  <c r="AX745" i="1"/>
  <c r="BC745" i="1"/>
  <c r="BB745" i="1"/>
  <c r="AX136" i="1"/>
  <c r="BC136" i="1"/>
  <c r="BB136" i="1"/>
  <c r="AX280" i="1"/>
  <c r="BC280" i="1"/>
  <c r="BB280" i="1"/>
  <c r="AX424" i="1"/>
  <c r="BC424" i="1"/>
  <c r="BB424" i="1"/>
  <c r="AX568" i="1"/>
  <c r="BC568" i="1"/>
  <c r="BB568" i="1"/>
  <c r="AX712" i="1"/>
  <c r="BC712" i="1"/>
  <c r="BB712" i="1"/>
  <c r="AX33" i="1"/>
  <c r="BC33" i="1"/>
  <c r="BB33" i="1"/>
  <c r="AX293" i="1"/>
  <c r="BC293" i="1"/>
  <c r="BB293" i="1"/>
  <c r="AX365" i="1"/>
  <c r="BB365" i="1"/>
  <c r="BC365" i="1"/>
  <c r="AX437" i="1"/>
  <c r="BC437" i="1"/>
  <c r="BB437" i="1"/>
  <c r="AX509" i="1"/>
  <c r="BC509" i="1"/>
  <c r="BB509" i="1"/>
  <c r="AX581" i="1"/>
  <c r="BC581" i="1"/>
  <c r="BB581" i="1"/>
  <c r="AX653" i="1"/>
  <c r="BC653" i="1"/>
  <c r="BB653" i="1"/>
  <c r="AX725" i="1"/>
  <c r="BC725" i="1"/>
  <c r="BB725" i="1"/>
  <c r="AX360" i="1"/>
  <c r="BC360" i="1"/>
  <c r="BB360" i="1"/>
  <c r="AX660" i="1"/>
  <c r="BB660" i="1"/>
  <c r="BC660" i="1"/>
  <c r="AX246" i="1"/>
  <c r="BB246" i="1"/>
  <c r="BC246" i="1"/>
  <c r="AX390" i="1"/>
  <c r="BB390" i="1"/>
  <c r="BC390" i="1"/>
  <c r="AX534" i="1"/>
  <c r="BB534" i="1"/>
  <c r="BC534" i="1"/>
  <c r="AX678" i="1"/>
  <c r="BB678" i="1"/>
  <c r="BC678" i="1"/>
  <c r="AX252" i="1"/>
  <c r="BC252" i="1"/>
  <c r="BB252" i="1"/>
  <c r="AX504" i="1"/>
  <c r="BC504" i="1"/>
  <c r="BB504" i="1"/>
  <c r="AX398" i="1"/>
  <c r="BC398" i="1"/>
  <c r="BB398" i="1"/>
  <c r="AX195" i="1"/>
  <c r="BC195" i="1"/>
  <c r="BB195" i="1"/>
  <c r="AX447" i="1"/>
  <c r="BC447" i="1"/>
  <c r="BB447" i="1"/>
  <c r="AX735" i="1"/>
  <c r="BC735" i="1"/>
  <c r="BB735" i="1"/>
  <c r="AX271" i="1"/>
  <c r="BC271" i="1"/>
  <c r="BB271" i="1"/>
  <c r="AX415" i="1"/>
  <c r="BC415" i="1"/>
  <c r="BB415" i="1"/>
  <c r="AX559" i="1"/>
  <c r="BC559" i="1"/>
  <c r="BB559" i="1"/>
  <c r="AX703" i="1"/>
  <c r="BC703" i="1"/>
  <c r="BB703" i="1"/>
  <c r="AX152" i="1"/>
  <c r="BC152" i="1"/>
  <c r="BB152" i="1"/>
  <c r="AX224" i="1"/>
  <c r="BC224" i="1"/>
  <c r="BB224" i="1"/>
  <c r="AX344" i="1"/>
  <c r="BC344" i="1"/>
  <c r="BB344" i="1"/>
  <c r="AX488" i="1"/>
  <c r="BC488" i="1"/>
  <c r="BB488" i="1"/>
  <c r="AX632" i="1"/>
  <c r="BC632" i="1"/>
  <c r="BB632" i="1"/>
  <c r="AX219" i="1"/>
  <c r="BB219" i="1"/>
  <c r="BC219" i="1"/>
  <c r="AX189" i="1"/>
  <c r="BC189" i="1"/>
  <c r="BB189" i="1"/>
  <c r="AX10" i="1"/>
  <c r="BC10" i="1"/>
  <c r="BB10" i="1"/>
  <c r="AX106" i="1"/>
  <c r="BC106" i="1"/>
  <c r="BB106" i="1"/>
  <c r="AX190" i="1"/>
  <c r="BC190" i="1"/>
  <c r="BB190" i="1"/>
  <c r="AX158" i="1"/>
  <c r="BC158" i="1"/>
  <c r="BB158" i="1"/>
  <c r="AX338" i="1"/>
  <c r="BC338" i="1"/>
  <c r="BB338" i="1"/>
  <c r="AX554" i="1"/>
  <c r="BC554" i="1"/>
  <c r="BB554" i="1"/>
  <c r="AX710" i="1"/>
  <c r="BC710" i="1"/>
  <c r="BB710" i="1"/>
  <c r="AX83" i="1"/>
  <c r="BC83" i="1"/>
  <c r="BB83" i="1"/>
  <c r="AX167" i="1"/>
  <c r="BC167" i="1"/>
  <c r="BB167" i="1"/>
  <c r="AX251" i="1"/>
  <c r="BC251" i="1"/>
  <c r="BB251" i="1"/>
  <c r="AX323" i="1"/>
  <c r="BC323" i="1"/>
  <c r="BB323" i="1"/>
  <c r="AX395" i="1"/>
  <c r="BC395" i="1"/>
  <c r="BB395" i="1"/>
  <c r="AX467" i="1"/>
  <c r="BC467" i="1"/>
  <c r="BB467" i="1"/>
  <c r="AX539" i="1"/>
  <c r="BC539" i="1"/>
  <c r="BB539" i="1"/>
  <c r="AX611" i="1"/>
  <c r="BC611" i="1"/>
  <c r="BB611" i="1"/>
  <c r="AX683" i="1"/>
  <c r="BC683" i="1"/>
  <c r="BB683" i="1"/>
  <c r="AX755" i="1"/>
  <c r="BC755" i="1"/>
  <c r="BB755" i="1"/>
  <c r="AX61" i="1"/>
  <c r="BC61" i="1"/>
  <c r="BB61" i="1"/>
  <c r="AX133" i="1"/>
  <c r="BC133" i="1"/>
  <c r="BB133" i="1"/>
  <c r="AX217" i="1"/>
  <c r="BC217" i="1"/>
  <c r="BB217" i="1"/>
  <c r="AX147" i="1"/>
  <c r="BC147" i="1"/>
  <c r="BB147" i="1"/>
  <c r="AX86" i="1"/>
  <c r="BC86" i="1"/>
  <c r="BB86" i="1"/>
  <c r="AX28" i="1"/>
  <c r="BC28" i="1"/>
  <c r="BB28" i="1"/>
  <c r="AX90" i="1"/>
  <c r="BC90" i="1"/>
  <c r="BB90" i="1"/>
  <c r="AX161" i="1"/>
  <c r="BC161" i="1"/>
  <c r="BB161" i="1"/>
  <c r="AX426" i="1"/>
  <c r="BB426" i="1"/>
  <c r="BC426" i="1"/>
  <c r="AX199" i="1"/>
  <c r="BC199" i="1"/>
  <c r="BB199" i="1"/>
  <c r="AX480" i="1"/>
  <c r="BC480" i="1"/>
  <c r="BB480" i="1"/>
  <c r="AX129" i="1"/>
  <c r="BC129" i="1"/>
  <c r="BB129" i="1"/>
  <c r="AX429" i="1"/>
  <c r="BB429" i="1"/>
  <c r="BC429" i="1"/>
  <c r="AX34" i="1"/>
  <c r="BC34" i="1"/>
  <c r="BB34" i="1"/>
  <c r="AX358" i="1"/>
  <c r="BC358" i="1"/>
  <c r="BB358" i="1"/>
  <c r="AX194" i="1"/>
  <c r="BC194" i="1"/>
  <c r="BB194" i="1"/>
  <c r="AX375" i="1"/>
  <c r="BC375" i="1"/>
  <c r="BB375" i="1"/>
  <c r="AX313" i="1"/>
  <c r="BC313" i="1"/>
  <c r="BB313" i="1"/>
  <c r="AX267" i="1"/>
  <c r="BB267" i="1"/>
  <c r="BC267" i="1"/>
  <c r="AX148" i="1"/>
  <c r="BC148" i="1"/>
  <c r="BB148" i="1"/>
  <c r="AX292" i="1"/>
  <c r="BC292" i="1"/>
  <c r="BB292" i="1"/>
  <c r="AX436" i="1"/>
  <c r="BC436" i="1"/>
  <c r="BB436" i="1"/>
  <c r="AX580" i="1"/>
  <c r="BC580" i="1"/>
  <c r="BB580" i="1"/>
  <c r="AX724" i="1"/>
  <c r="BC724" i="1"/>
  <c r="BB724" i="1"/>
  <c r="AX6" i="1"/>
  <c r="BC6" i="1"/>
  <c r="BB6" i="1"/>
  <c r="AX78" i="1"/>
  <c r="BB78" i="1"/>
  <c r="BC78" i="1"/>
  <c r="AX55" i="1"/>
  <c r="BC55" i="1"/>
  <c r="BB55" i="1"/>
  <c r="AX68" i="1"/>
  <c r="BC68" i="1"/>
  <c r="BB68" i="1"/>
  <c r="AX45" i="1"/>
  <c r="BC45" i="1"/>
  <c r="BB45" i="1"/>
  <c r="AX14" i="1"/>
  <c r="BB14" i="1"/>
  <c r="BC14" i="1"/>
  <c r="AX110" i="1"/>
  <c r="BC110" i="1"/>
  <c r="BB110" i="1"/>
  <c r="AX77" i="1"/>
  <c r="BC77" i="1"/>
  <c r="BB77" i="1"/>
  <c r="AX149" i="1"/>
  <c r="BC149" i="1"/>
  <c r="BB149" i="1"/>
  <c r="AX221" i="1"/>
  <c r="BB221" i="1"/>
  <c r="BC221" i="1"/>
  <c r="AX708" i="1"/>
  <c r="BC708" i="1"/>
  <c r="BB708" i="1"/>
  <c r="AX102" i="1"/>
  <c r="BB102" i="1"/>
  <c r="BC102" i="1"/>
  <c r="AX174" i="1"/>
  <c r="BC174" i="1"/>
  <c r="BB174" i="1"/>
  <c r="AX258" i="1"/>
  <c r="BC258" i="1"/>
  <c r="BB258" i="1"/>
  <c r="AX402" i="1"/>
  <c r="BB402" i="1"/>
  <c r="BC402" i="1"/>
  <c r="AX546" i="1"/>
  <c r="BB546" i="1"/>
  <c r="BC546" i="1"/>
  <c r="AX690" i="1"/>
  <c r="BB690" i="1"/>
  <c r="BC690" i="1"/>
  <c r="AX187" i="1"/>
  <c r="BC187" i="1"/>
  <c r="BB187" i="1"/>
  <c r="AX283" i="1"/>
  <c r="BC283" i="1"/>
  <c r="BB283" i="1"/>
  <c r="AX427" i="1"/>
  <c r="BC427" i="1"/>
  <c r="BB427" i="1"/>
  <c r="AX571" i="1"/>
  <c r="BC571" i="1"/>
  <c r="BB571" i="1"/>
  <c r="AX715" i="1"/>
  <c r="BC715" i="1"/>
  <c r="BB715" i="1"/>
  <c r="AX432" i="1"/>
  <c r="BB432" i="1"/>
  <c r="BC432" i="1"/>
  <c r="AX720" i="1"/>
  <c r="BB720" i="1"/>
  <c r="BC720" i="1"/>
  <c r="AX411" i="1"/>
  <c r="BC411" i="1"/>
  <c r="BB411" i="1"/>
  <c r="AX687" i="1"/>
  <c r="BC687" i="1"/>
  <c r="BB687" i="1"/>
  <c r="AX356" i="1"/>
  <c r="BC356" i="1"/>
  <c r="BB356" i="1"/>
  <c r="AX500" i="1"/>
  <c r="BC500" i="1"/>
  <c r="BB500" i="1"/>
  <c r="AX644" i="1"/>
  <c r="BC644" i="1"/>
  <c r="BB644" i="1"/>
  <c r="AX117" i="1"/>
  <c r="BB117" i="1"/>
  <c r="BC117" i="1"/>
  <c r="AX273" i="1"/>
  <c r="BC273" i="1"/>
  <c r="BB273" i="1"/>
  <c r="AX345" i="1"/>
  <c r="BB345" i="1"/>
  <c r="BC345" i="1"/>
  <c r="AX417" i="1"/>
  <c r="BC417" i="1"/>
  <c r="BB417" i="1"/>
  <c r="AX489" i="1"/>
  <c r="BB489" i="1"/>
  <c r="BC489" i="1"/>
  <c r="AX561" i="1"/>
  <c r="BC561" i="1"/>
  <c r="BB561" i="1"/>
  <c r="AX633" i="1"/>
  <c r="BB633" i="1"/>
  <c r="BC633" i="1"/>
  <c r="AX705" i="1"/>
  <c r="BB705" i="1"/>
  <c r="BC705" i="1"/>
  <c r="AX274" i="1"/>
  <c r="BC274" i="1"/>
  <c r="BB274" i="1"/>
  <c r="AX346" i="1"/>
  <c r="BC346" i="1"/>
  <c r="BB346" i="1"/>
  <c r="AX418" i="1"/>
  <c r="BC418" i="1"/>
  <c r="BB418" i="1"/>
  <c r="AX490" i="1"/>
  <c r="BC490" i="1"/>
  <c r="BB490" i="1"/>
  <c r="AX562" i="1"/>
  <c r="BC562" i="1"/>
  <c r="BB562" i="1"/>
  <c r="AX634" i="1"/>
  <c r="BC634" i="1"/>
  <c r="BB634" i="1"/>
  <c r="AX706" i="1"/>
  <c r="BC706" i="1"/>
  <c r="BB706" i="1"/>
  <c r="AX170" i="1"/>
  <c r="BB170" i="1"/>
  <c r="BC170" i="1"/>
  <c r="AX350" i="1"/>
  <c r="BC350" i="1"/>
  <c r="BB350" i="1"/>
  <c r="AX566" i="1"/>
  <c r="BC566" i="1"/>
  <c r="BB566" i="1"/>
  <c r="AX722" i="1"/>
  <c r="BB722" i="1"/>
  <c r="BC722" i="1"/>
  <c r="AX254" i="1"/>
  <c r="BC254" i="1"/>
  <c r="BB254" i="1"/>
  <c r="AX240" i="1"/>
  <c r="BB240" i="1"/>
  <c r="BC240" i="1"/>
  <c r="AX492" i="1"/>
  <c r="BB492" i="1"/>
  <c r="BC492" i="1"/>
  <c r="AX3" i="1"/>
  <c r="BC3" i="1"/>
  <c r="BB3" i="1"/>
  <c r="AX315" i="1"/>
  <c r="BC315" i="1"/>
  <c r="BB315" i="1"/>
  <c r="AX615" i="1"/>
  <c r="BB615" i="1"/>
  <c r="BC615" i="1"/>
  <c r="AX229" i="1"/>
  <c r="BC229" i="1"/>
  <c r="BB229" i="1"/>
  <c r="AX301" i="1"/>
  <c r="BC301" i="1"/>
  <c r="BB301" i="1"/>
  <c r="AX373" i="1"/>
  <c r="BC373" i="1"/>
  <c r="BB373" i="1"/>
  <c r="AX445" i="1"/>
  <c r="BC445" i="1"/>
  <c r="BB445" i="1"/>
  <c r="AX517" i="1"/>
  <c r="BB517" i="1"/>
  <c r="BC517" i="1"/>
  <c r="AX589" i="1"/>
  <c r="BB589" i="1"/>
  <c r="BC589" i="1"/>
  <c r="AX661" i="1"/>
  <c r="BC661" i="1"/>
  <c r="BB661" i="1"/>
  <c r="AX733" i="1"/>
  <c r="BC733" i="1"/>
  <c r="BB733" i="1"/>
  <c r="AX99" i="1"/>
  <c r="BB99" i="1"/>
  <c r="BC99" i="1"/>
  <c r="AX531" i="1"/>
  <c r="BC531" i="1"/>
  <c r="BB531" i="1"/>
  <c r="AX171" i="1"/>
  <c r="BB171" i="1"/>
  <c r="BC171" i="1"/>
  <c r="AX172" i="1"/>
  <c r="BC172" i="1"/>
  <c r="BB172" i="1"/>
  <c r="AX186" i="1"/>
  <c r="BB186" i="1"/>
  <c r="BC186" i="1"/>
  <c r="AX27" i="1"/>
  <c r="BB27" i="1"/>
  <c r="BC27" i="1"/>
  <c r="AX213" i="1"/>
  <c r="BC213" i="1"/>
  <c r="BB213" i="1"/>
  <c r="AX286" i="1"/>
  <c r="BC286" i="1"/>
  <c r="BB286" i="1"/>
  <c r="AX590" i="1"/>
  <c r="BB590" i="1"/>
  <c r="BC590" i="1"/>
  <c r="AX241" i="1"/>
  <c r="BC241" i="1"/>
  <c r="BB241" i="1"/>
  <c r="AX591" i="1"/>
  <c r="BC591" i="1"/>
  <c r="BB591" i="1"/>
  <c r="AX122" i="1"/>
  <c r="BB122" i="1"/>
  <c r="BC122" i="1"/>
  <c r="AX160" i="1"/>
  <c r="BC160" i="1"/>
  <c r="BB160" i="1"/>
  <c r="AX304" i="1"/>
  <c r="BC304" i="1"/>
  <c r="BB304" i="1"/>
  <c r="AX448" i="1"/>
  <c r="BC448" i="1"/>
  <c r="BB448" i="1"/>
  <c r="AX592" i="1"/>
  <c r="BC592" i="1"/>
  <c r="BB592" i="1"/>
  <c r="AX736" i="1"/>
  <c r="BC736" i="1"/>
  <c r="BB736" i="1"/>
  <c r="AX12" i="1"/>
  <c r="BB12" i="1"/>
  <c r="BC12" i="1"/>
  <c r="AX305" i="1"/>
  <c r="BB305" i="1"/>
  <c r="BC305" i="1"/>
  <c r="AX377" i="1"/>
  <c r="BC377" i="1"/>
  <c r="BB377" i="1"/>
  <c r="AX449" i="1"/>
  <c r="BC449" i="1"/>
  <c r="BB449" i="1"/>
  <c r="AX521" i="1"/>
  <c r="BC521" i="1"/>
  <c r="BB521" i="1"/>
  <c r="AX593" i="1"/>
  <c r="BC593" i="1"/>
  <c r="BB593" i="1"/>
  <c r="AX665" i="1"/>
  <c r="BC665" i="1"/>
  <c r="BB665" i="1"/>
  <c r="AX737" i="1"/>
  <c r="BB737" i="1"/>
  <c r="BC737" i="1"/>
  <c r="AX408" i="1"/>
  <c r="BC408" i="1"/>
  <c r="BB408" i="1"/>
  <c r="AX270" i="1"/>
  <c r="BC270" i="1"/>
  <c r="BB270" i="1"/>
  <c r="AX414" i="1"/>
  <c r="BC414" i="1"/>
  <c r="BB414" i="1"/>
  <c r="AX558" i="1"/>
  <c r="BC558" i="1"/>
  <c r="BB558" i="1"/>
  <c r="AX702" i="1"/>
  <c r="BB702" i="1"/>
  <c r="BC702" i="1"/>
  <c r="AX288" i="1"/>
  <c r="BC288" i="1"/>
  <c r="BB288" i="1"/>
  <c r="AX540" i="1"/>
  <c r="BC540" i="1"/>
  <c r="BB540" i="1"/>
  <c r="AX15" i="1"/>
  <c r="BB15" i="1"/>
  <c r="BC15" i="1"/>
  <c r="AX207" i="1"/>
  <c r="BB207" i="1"/>
  <c r="BC207" i="1"/>
  <c r="AX495" i="1"/>
  <c r="BC495" i="1"/>
  <c r="BB495" i="1"/>
  <c r="AX295" i="1"/>
  <c r="BC295" i="1"/>
  <c r="BB295" i="1"/>
  <c r="AX439" i="1"/>
  <c r="BC439" i="1"/>
  <c r="BB439" i="1"/>
  <c r="AX583" i="1"/>
  <c r="BC583" i="1"/>
  <c r="BB583" i="1"/>
  <c r="AX727" i="1"/>
  <c r="BC727" i="1"/>
  <c r="BB727" i="1"/>
  <c r="AX164" i="1"/>
  <c r="BC164" i="1"/>
  <c r="BB164" i="1"/>
  <c r="AX236" i="1"/>
  <c r="BC236" i="1"/>
  <c r="BB236" i="1"/>
  <c r="AX368" i="1"/>
  <c r="BC368" i="1"/>
  <c r="BB368" i="1"/>
  <c r="AX512" i="1"/>
  <c r="BC512" i="1"/>
  <c r="BB512" i="1"/>
  <c r="AX656" i="1"/>
  <c r="BC656" i="1"/>
  <c r="BB656" i="1"/>
  <c r="AX201" i="1"/>
  <c r="BB201" i="1"/>
  <c r="BC201" i="1"/>
  <c r="AX22" i="1"/>
  <c r="BB22" i="1"/>
  <c r="BC22" i="1"/>
  <c r="AX118" i="1"/>
  <c r="BB118" i="1"/>
  <c r="BC118" i="1"/>
  <c r="AX202" i="1"/>
  <c r="BB202" i="1"/>
  <c r="BC202" i="1"/>
  <c r="AX182" i="1"/>
  <c r="BB182" i="1"/>
  <c r="BC182" i="1"/>
  <c r="AX386" i="1"/>
  <c r="BC386" i="1"/>
  <c r="BB386" i="1"/>
  <c r="AX578" i="1"/>
  <c r="BC578" i="1"/>
  <c r="BB578" i="1"/>
  <c r="AX734" i="1"/>
  <c r="BC734" i="1"/>
  <c r="BB734" i="1"/>
  <c r="AX95" i="1"/>
  <c r="BC95" i="1"/>
  <c r="BB95" i="1"/>
  <c r="AX179" i="1"/>
  <c r="BC179" i="1"/>
  <c r="BB179" i="1"/>
  <c r="AX263" i="1"/>
  <c r="BC263" i="1"/>
  <c r="BB263" i="1"/>
  <c r="AX335" i="1"/>
  <c r="BC335" i="1"/>
  <c r="BB335" i="1"/>
  <c r="AX407" i="1"/>
  <c r="BC407" i="1"/>
  <c r="BB407" i="1"/>
  <c r="AX479" i="1"/>
  <c r="BC479" i="1"/>
  <c r="BB479" i="1"/>
  <c r="AX551" i="1"/>
  <c r="BC551" i="1"/>
  <c r="BB551" i="1"/>
  <c r="AX623" i="1"/>
  <c r="BC623" i="1"/>
  <c r="BB623" i="1"/>
  <c r="AX695" i="1"/>
  <c r="BB695" i="1"/>
  <c r="BC695" i="1"/>
  <c r="AX73" i="1"/>
  <c r="BC73" i="1"/>
  <c r="BB73" i="1"/>
  <c r="AX145" i="1"/>
  <c r="BC145" i="1"/>
  <c r="BB145" i="1"/>
  <c r="AX231" i="1"/>
  <c r="BC231" i="1"/>
  <c r="BB231" i="1"/>
  <c r="AX26" i="1"/>
  <c r="BB26" i="1"/>
  <c r="BC26" i="1"/>
  <c r="Q109" i="1"/>
  <c r="N109" i="1"/>
  <c r="Q41" i="1"/>
  <c r="N41" i="1"/>
  <c r="Q89" i="1"/>
  <c r="N89" i="1"/>
  <c r="Q65" i="1"/>
  <c r="N65" i="1"/>
  <c r="Q77" i="1"/>
  <c r="N77" i="1"/>
  <c r="Q101" i="1"/>
  <c r="N101" i="1"/>
  <c r="Q113" i="1"/>
  <c r="N113" i="1"/>
  <c r="Q345" i="1"/>
  <c r="N345" i="1"/>
  <c r="Q651" i="1"/>
  <c r="N651" i="1"/>
  <c r="Q547" i="1"/>
  <c r="N547" i="1"/>
  <c r="Q60" i="1"/>
  <c r="N60" i="1"/>
  <c r="Q197" i="1"/>
  <c r="N197" i="1"/>
  <c r="Q72" i="1"/>
  <c r="N72" i="1"/>
  <c r="Q627" i="1"/>
  <c r="N627" i="1"/>
  <c r="Q751" i="1"/>
  <c r="N751" i="1"/>
  <c r="Q223" i="1"/>
  <c r="N223" i="1"/>
  <c r="Q17" i="1"/>
  <c r="N17" i="1"/>
  <c r="Q29" i="1"/>
  <c r="N29" i="1"/>
  <c r="AY372" i="1"/>
  <c r="AZ372" i="1" s="1"/>
  <c r="AY437" i="1"/>
  <c r="AZ437" i="1" s="1"/>
  <c r="AY112" i="1"/>
  <c r="AZ112" i="1" s="1"/>
  <c r="AY304" i="1"/>
  <c r="AZ304" i="1" s="1"/>
  <c r="AY258" i="1"/>
  <c r="AZ258" i="1" s="1"/>
  <c r="AY271" i="1"/>
  <c r="AZ271" i="1" s="1"/>
  <c r="AY226" i="1"/>
  <c r="AZ226" i="1" s="1"/>
  <c r="AY445" i="1"/>
  <c r="AZ445" i="1" s="1"/>
  <c r="AY655" i="1"/>
  <c r="AZ655" i="1" s="1"/>
  <c r="AY555" i="1"/>
  <c r="AZ555" i="1" s="1"/>
  <c r="AY727" i="1"/>
  <c r="AZ727" i="1" s="1"/>
  <c r="AY657" i="1"/>
  <c r="AZ657" i="1" s="1"/>
  <c r="AY24" i="1"/>
  <c r="AZ24" i="1" s="1"/>
  <c r="AY285" i="1"/>
  <c r="AZ285" i="1" s="1"/>
  <c r="AY669" i="1"/>
  <c r="AZ669" i="1" s="1"/>
  <c r="AY345" i="1"/>
  <c r="AZ345" i="1" s="1"/>
  <c r="AY6" i="1"/>
  <c r="AZ6" i="1" s="1"/>
  <c r="AY432" i="1"/>
  <c r="AZ432" i="1" s="1"/>
  <c r="AY575" i="1"/>
  <c r="AZ575" i="1" s="1"/>
  <c r="AY80" i="1"/>
  <c r="AZ80" i="1" s="1"/>
  <c r="AY306" i="1"/>
  <c r="AZ306" i="1" s="1"/>
  <c r="AY514" i="1"/>
  <c r="AZ514" i="1" s="1"/>
  <c r="AY482" i="1"/>
  <c r="AZ482" i="1" s="1"/>
  <c r="AY39" i="1"/>
  <c r="AZ39" i="1" s="1"/>
  <c r="AY92" i="1"/>
  <c r="AZ92" i="1" s="1"/>
  <c r="AY248" i="1"/>
  <c r="AZ248" i="1" s="1"/>
  <c r="AY346" i="1"/>
  <c r="AZ346" i="1" s="1"/>
  <c r="AY494" i="1"/>
  <c r="AZ494" i="1" s="1"/>
  <c r="AY279" i="1"/>
  <c r="AZ279" i="1" s="1"/>
  <c r="AY692" i="1"/>
  <c r="AZ692" i="1" s="1"/>
  <c r="AY634" i="1"/>
  <c r="AZ634" i="1" s="1"/>
  <c r="AY568" i="1"/>
  <c r="AZ568" i="1" s="1"/>
  <c r="AY711" i="1"/>
  <c r="AZ711" i="1" s="1"/>
  <c r="AY185" i="1"/>
  <c r="AZ185" i="1" s="1"/>
  <c r="AY324" i="1"/>
  <c r="AZ324" i="1" s="1"/>
  <c r="AY452" i="1"/>
  <c r="AZ452" i="1" s="1"/>
  <c r="AY459" i="1"/>
  <c r="AZ459" i="1" s="1"/>
  <c r="AY89" i="1"/>
  <c r="AZ89" i="1" s="1"/>
  <c r="AY521" i="1"/>
  <c r="AZ521" i="1" s="1"/>
  <c r="AY403" i="1"/>
  <c r="AZ403" i="1" s="1"/>
  <c r="AY129" i="1"/>
  <c r="AZ129" i="1" s="1"/>
  <c r="AY647" i="1"/>
  <c r="AZ647" i="1" s="1"/>
  <c r="AY206" i="1"/>
  <c r="AZ206" i="1" s="1"/>
  <c r="AY253" i="1"/>
  <c r="AZ253" i="1" s="1"/>
  <c r="AY49" i="1"/>
  <c r="AZ49" i="1" s="1"/>
  <c r="AY553" i="1"/>
  <c r="AZ553" i="1" s="1"/>
  <c r="AY539" i="1"/>
  <c r="AZ539" i="1" s="1"/>
  <c r="AY591" i="1"/>
  <c r="AZ591" i="1" s="1"/>
  <c r="AY76" i="1"/>
  <c r="AZ76" i="1" s="1"/>
  <c r="AY149" i="1"/>
  <c r="AZ149" i="1" s="1"/>
  <c r="AY605" i="1"/>
  <c r="AZ605" i="1" s="1"/>
  <c r="AY427" i="1"/>
  <c r="AZ427" i="1" s="1"/>
  <c r="AY237" i="1"/>
  <c r="AZ237" i="1" s="1"/>
  <c r="AY42" i="1"/>
  <c r="AZ42" i="1" s="1"/>
  <c r="AY154" i="1"/>
  <c r="AZ154" i="1" s="1"/>
  <c r="AY477" i="1"/>
  <c r="AZ477" i="1" s="1"/>
  <c r="AY718" i="1"/>
  <c r="AZ718" i="1" s="1"/>
  <c r="AY374" i="1"/>
  <c r="AZ374" i="1" s="1"/>
  <c r="AY601" i="1"/>
  <c r="AZ601" i="1" s="1"/>
  <c r="AY688" i="1"/>
  <c r="AZ688" i="1" s="1"/>
  <c r="AY551" i="1"/>
  <c r="AZ551" i="1" s="1"/>
  <c r="AY627" i="1"/>
  <c r="AZ627" i="1" s="1"/>
  <c r="AY88" i="1"/>
  <c r="AZ88" i="1" s="1"/>
  <c r="AY161" i="1"/>
  <c r="AZ161" i="1" s="1"/>
  <c r="AY617" i="1"/>
  <c r="AZ617" i="1" s="1"/>
  <c r="AY499" i="1"/>
  <c r="AZ499" i="1" s="1"/>
  <c r="AY261" i="1"/>
  <c r="AZ261" i="1" s="1"/>
  <c r="AY186" i="1"/>
  <c r="AZ186" i="1" s="1"/>
  <c r="AY310" i="1"/>
  <c r="AZ310" i="1" s="1"/>
  <c r="AY214" i="1"/>
  <c r="AZ214" i="1" s="1"/>
  <c r="AY597" i="1"/>
  <c r="AZ597" i="1" s="1"/>
  <c r="AY288" i="1"/>
  <c r="AZ288" i="1" s="1"/>
  <c r="AY458" i="1"/>
  <c r="AZ458" i="1" s="1"/>
  <c r="AY73" i="1"/>
  <c r="AZ73" i="1" s="1"/>
  <c r="AY233" i="1"/>
  <c r="AZ233" i="1" s="1"/>
  <c r="AY99" i="1"/>
  <c r="AZ99" i="1" s="1"/>
  <c r="AY160" i="1"/>
  <c r="AZ160" i="1" s="1"/>
  <c r="AY328" i="1"/>
  <c r="AZ328" i="1" s="1"/>
  <c r="AY272" i="1"/>
  <c r="AZ272" i="1" s="1"/>
  <c r="AY293" i="1"/>
  <c r="AZ293" i="1" s="1"/>
  <c r="AY582" i="1"/>
  <c r="AZ582" i="1" s="1"/>
  <c r="AY8" i="1"/>
  <c r="AZ8" i="1" s="1"/>
  <c r="AY417" i="1"/>
  <c r="AZ417" i="1" s="1"/>
  <c r="AY10" i="1"/>
  <c r="AZ10" i="1" s="1"/>
  <c r="AY526" i="1"/>
  <c r="AZ526" i="1" s="1"/>
  <c r="AY729" i="1"/>
  <c r="AZ729" i="1" s="1"/>
  <c r="AY480" i="1"/>
  <c r="AZ480" i="1" s="1"/>
  <c r="AY530" i="1"/>
  <c r="AZ530" i="1" s="1"/>
  <c r="AY505" i="1"/>
  <c r="AZ505" i="1" s="1"/>
  <c r="AY241" i="1"/>
  <c r="AZ241" i="1" s="1"/>
  <c r="AY111" i="1"/>
  <c r="AZ111" i="1" s="1"/>
  <c r="AY208" i="1"/>
  <c r="AZ208" i="1" s="1"/>
  <c r="AY676" i="1"/>
  <c r="AZ676" i="1" s="1"/>
  <c r="AY356" i="1"/>
  <c r="AZ356" i="1" s="1"/>
  <c r="AY305" i="1"/>
  <c r="AZ305" i="1" s="1"/>
  <c r="AY630" i="1"/>
  <c r="AZ630" i="1" s="1"/>
  <c r="AY656" i="1"/>
  <c r="AZ656" i="1" s="1"/>
  <c r="AY441" i="1"/>
  <c r="AZ441" i="1" s="1"/>
  <c r="AY636" i="1"/>
  <c r="AZ636" i="1" s="1"/>
  <c r="AY108" i="1"/>
  <c r="AZ108" i="1" s="1"/>
  <c r="AY578" i="1"/>
  <c r="AZ578" i="1" s="1"/>
  <c r="AY613" i="1"/>
  <c r="AZ613" i="1" s="1"/>
  <c r="AY313" i="1"/>
  <c r="AZ313" i="1" s="1"/>
  <c r="AY135" i="1"/>
  <c r="AZ135" i="1" s="1"/>
  <c r="AY352" i="1"/>
  <c r="AZ352" i="1" s="1"/>
  <c r="AY700" i="1"/>
  <c r="AZ700" i="1" s="1"/>
  <c r="AY560" i="1"/>
  <c r="AZ560" i="1" s="1"/>
  <c r="AY329" i="1"/>
  <c r="AZ329" i="1" s="1"/>
  <c r="AY344" i="1"/>
  <c r="AZ344" i="1" s="1"/>
  <c r="AY594" i="1"/>
  <c r="AZ594" i="1" s="1"/>
  <c r="AY140" i="1"/>
  <c r="AZ140" i="1" s="1"/>
  <c r="AY585" i="1"/>
  <c r="AZ585" i="1" s="1"/>
  <c r="AY406" i="1"/>
  <c r="AZ406" i="1" s="1"/>
  <c r="AY721" i="1"/>
  <c r="AZ721" i="1" s="1"/>
  <c r="AY13" i="1"/>
  <c r="AZ13" i="1" s="1"/>
  <c r="AY192" i="1"/>
  <c r="AZ192" i="1" s="1"/>
  <c r="AY662" i="1"/>
  <c r="AZ662" i="1" s="1"/>
  <c r="AY363" i="1"/>
  <c r="AZ363" i="1" s="1"/>
  <c r="AY52" i="1"/>
  <c r="AZ52" i="1" s="1"/>
  <c r="AY183" i="1"/>
  <c r="AZ183" i="1" s="1"/>
  <c r="AY496" i="1"/>
  <c r="AZ496" i="1" s="1"/>
  <c r="AY32" i="1"/>
  <c r="AZ32" i="1" s="1"/>
  <c r="AY234" i="1"/>
  <c r="AZ234" i="1" s="1"/>
  <c r="AY620" i="1"/>
  <c r="AZ620" i="1" s="1"/>
  <c r="AY377" i="1"/>
  <c r="AZ377" i="1" s="1"/>
  <c r="AY247" i="1"/>
  <c r="AZ247" i="1" s="1"/>
  <c r="AY308" i="1"/>
  <c r="AZ308" i="1" s="1"/>
  <c r="AY737" i="1"/>
  <c r="AZ737" i="1" s="1"/>
  <c r="AY70" i="1"/>
  <c r="AZ70" i="1" s="1"/>
  <c r="AY694" i="1"/>
  <c r="AZ694" i="1" s="1"/>
  <c r="AY741" i="1"/>
  <c r="AZ741" i="1" s="1"/>
  <c r="AY430" i="1"/>
  <c r="AZ430" i="1" s="1"/>
  <c r="AY287" i="1"/>
  <c r="AZ287" i="1" s="1"/>
  <c r="AY228" i="1"/>
  <c r="AZ228" i="1" s="1"/>
  <c r="AY15" i="1"/>
  <c r="AZ15" i="1" s="1"/>
  <c r="AY423" i="1"/>
  <c r="AZ423" i="1" s="1"/>
  <c r="AY457" i="1"/>
  <c r="AZ457" i="1" s="1"/>
  <c r="AY339" i="1"/>
  <c r="AZ339" i="1" s="1"/>
  <c r="AY725" i="1"/>
  <c r="AZ725" i="1" s="1"/>
  <c r="AY752" i="1"/>
  <c r="AZ752" i="1" s="1"/>
  <c r="AY449" i="1"/>
  <c r="AZ449" i="1" s="1"/>
  <c r="AY295" i="1"/>
  <c r="AZ295" i="1" s="1"/>
  <c r="AY21" i="1"/>
  <c r="AZ21" i="1" s="1"/>
  <c r="AY586" i="1"/>
  <c r="AZ586" i="1" s="1"/>
  <c r="AY742" i="1"/>
  <c r="AZ742" i="1" s="1"/>
  <c r="AY298" i="1"/>
  <c r="AZ298" i="1" s="1"/>
  <c r="AY479" i="1"/>
  <c r="AZ479" i="1" s="1"/>
  <c r="AY528" i="1"/>
  <c r="AZ528" i="1" s="1"/>
  <c r="AY169" i="1"/>
  <c r="AZ169" i="1" s="1"/>
  <c r="AY747" i="1"/>
  <c r="AZ747" i="1" s="1"/>
  <c r="AY371" i="1"/>
  <c r="AZ371" i="1" s="1"/>
  <c r="AY411" i="1"/>
  <c r="AZ411" i="1" s="1"/>
  <c r="AY512" i="1"/>
  <c r="AZ512" i="1" s="1"/>
  <c r="AY41" i="1"/>
  <c r="AZ41" i="1" s="1"/>
  <c r="AY473" i="1"/>
  <c r="AZ473" i="1" s="1"/>
  <c r="AY331" i="1"/>
  <c r="AZ331" i="1" s="1"/>
  <c r="AY105" i="1"/>
  <c r="AZ105" i="1" s="1"/>
  <c r="AY706" i="1"/>
  <c r="AZ706" i="1" s="1"/>
  <c r="AY142" i="1"/>
  <c r="AZ142" i="1" s="1"/>
  <c r="AY715" i="1"/>
  <c r="AZ715" i="1" s="1"/>
  <c r="AY562" i="1"/>
  <c r="AZ562" i="1" s="1"/>
  <c r="AY194" i="1"/>
  <c r="AZ194" i="1" s="1"/>
  <c r="AY181" i="1"/>
  <c r="AZ181" i="1" s="1"/>
  <c r="AY744" i="1"/>
  <c r="AZ744" i="1" s="1"/>
  <c r="AY529" i="1"/>
  <c r="AZ529" i="1" s="1"/>
  <c r="AV163" i="1"/>
  <c r="AY163" i="1"/>
  <c r="AZ163" i="1" s="1"/>
  <c r="AV321" i="1"/>
  <c r="AY321" i="1"/>
  <c r="AZ321" i="1" s="1"/>
  <c r="AV283" i="1"/>
  <c r="AY283" i="1"/>
  <c r="AZ283" i="1" s="1"/>
  <c r="AY243" i="1"/>
  <c r="AZ243" i="1" s="1"/>
  <c r="AY475" i="1"/>
  <c r="AZ475" i="1" s="1"/>
  <c r="AY150" i="1"/>
  <c r="AZ150" i="1" s="1"/>
  <c r="AV47" i="1"/>
  <c r="AY47" i="1"/>
  <c r="AZ47" i="1" s="1"/>
  <c r="AV355" i="1"/>
  <c r="AY355" i="1"/>
  <c r="AZ355" i="1" s="1"/>
  <c r="AY595" i="1"/>
  <c r="AZ595" i="1" s="1"/>
  <c r="AY519" i="1"/>
  <c r="AZ519" i="1" s="1"/>
  <c r="AY224" i="1"/>
  <c r="AZ224" i="1" s="1"/>
  <c r="AY172" i="1"/>
  <c r="AZ172" i="1" s="1"/>
  <c r="AY532" i="1"/>
  <c r="AZ532" i="1" s="1"/>
  <c r="AY500" i="1"/>
  <c r="AZ500" i="1" s="1"/>
  <c r="AY488" i="1"/>
  <c r="AZ488" i="1" s="1"/>
  <c r="AY177" i="1"/>
  <c r="AZ177" i="1" s="1"/>
  <c r="AY726" i="1"/>
  <c r="AZ726" i="1" s="1"/>
  <c r="AY707" i="1"/>
  <c r="AZ707" i="1" s="1"/>
  <c r="AY300" i="1"/>
  <c r="AZ300" i="1" s="1"/>
  <c r="AY624" i="1"/>
  <c r="AZ624" i="1" s="1"/>
  <c r="AY25" i="1"/>
  <c r="AZ25" i="1" s="1"/>
  <c r="AY349" i="1"/>
  <c r="AZ349" i="1" s="1"/>
  <c r="AV30" i="1"/>
  <c r="AY30" i="1"/>
  <c r="AZ30" i="1" s="1"/>
  <c r="AV79" i="1"/>
  <c r="AY79" i="1"/>
  <c r="AZ79" i="1" s="1"/>
  <c r="AV191" i="1"/>
  <c r="AY191" i="1"/>
  <c r="AZ191" i="1" s="1"/>
  <c r="AV126" i="1"/>
  <c r="AY126" i="1"/>
  <c r="AZ126" i="1" s="1"/>
  <c r="AV139" i="1"/>
  <c r="AY139" i="1"/>
  <c r="AZ139" i="1" s="1"/>
  <c r="AV211" i="1"/>
  <c r="AY211" i="1"/>
  <c r="AZ211" i="1" s="1"/>
  <c r="AV119" i="1"/>
  <c r="AY119" i="1"/>
  <c r="AZ119" i="1" s="1"/>
  <c r="AV203" i="1"/>
  <c r="AY203" i="1"/>
  <c r="AZ203" i="1" s="1"/>
  <c r="AV439" i="1"/>
  <c r="AY439" i="1"/>
  <c r="AZ439" i="1" s="1"/>
  <c r="AY607" i="1"/>
  <c r="AZ607" i="1" s="1"/>
  <c r="AY51" i="1"/>
  <c r="AZ51" i="1" s="1"/>
  <c r="AY195" i="1"/>
  <c r="AZ195" i="1" s="1"/>
  <c r="AY351" i="1"/>
  <c r="AZ351" i="1" s="1"/>
  <c r="AY531" i="1"/>
  <c r="AZ531" i="1" s="1"/>
  <c r="AY723" i="1"/>
  <c r="AZ723" i="1" s="1"/>
  <c r="AY388" i="1"/>
  <c r="AZ388" i="1" s="1"/>
  <c r="AY712" i="1"/>
  <c r="AZ712" i="1" s="1"/>
  <c r="AY522" i="1"/>
  <c r="AZ522" i="1" s="1"/>
  <c r="AY260" i="1"/>
  <c r="AZ260" i="1" s="1"/>
  <c r="AY740" i="1"/>
  <c r="AZ740" i="1" s="1"/>
  <c r="AY196" i="1"/>
  <c r="AZ196" i="1" s="1"/>
  <c r="AY556" i="1"/>
  <c r="AZ556" i="1" s="1"/>
  <c r="AY116" i="1"/>
  <c r="AZ116" i="1" s="1"/>
  <c r="AY536" i="1"/>
  <c r="AZ536" i="1" s="1"/>
  <c r="AY101" i="1"/>
  <c r="AZ101" i="1" s="1"/>
  <c r="AY245" i="1"/>
  <c r="AZ245" i="1" s="1"/>
  <c r="AY389" i="1"/>
  <c r="AZ389" i="1" s="1"/>
  <c r="AY533" i="1"/>
  <c r="AZ533" i="1" s="1"/>
  <c r="AY678" i="1"/>
  <c r="AZ678" i="1" s="1"/>
  <c r="AY415" i="1"/>
  <c r="AZ415" i="1" s="1"/>
  <c r="AY667" i="1"/>
  <c r="AZ667" i="1" s="1"/>
  <c r="AY572" i="1"/>
  <c r="AZ572" i="1" s="1"/>
  <c r="AY45" i="1"/>
  <c r="AZ45" i="1" s="1"/>
  <c r="AY189" i="1"/>
  <c r="AZ189" i="1" s="1"/>
  <c r="AY357" i="1"/>
  <c r="AZ357" i="1" s="1"/>
  <c r="AY610" i="1"/>
  <c r="AZ610" i="1" s="1"/>
  <c r="AY58" i="1"/>
  <c r="AZ58" i="1" s="1"/>
  <c r="AY54" i="1"/>
  <c r="AZ54" i="1" s="1"/>
  <c r="AY738" i="1"/>
  <c r="AZ738" i="1" s="1"/>
  <c r="AY190" i="1"/>
  <c r="AZ190" i="1" s="1"/>
  <c r="AY716" i="1"/>
  <c r="AZ716" i="1" s="1"/>
  <c r="AY682" i="1"/>
  <c r="AZ682" i="1" s="1"/>
  <c r="AY609" i="1"/>
  <c r="AZ609" i="1" s="1"/>
  <c r="AY130" i="1"/>
  <c r="AZ130" i="1" s="1"/>
  <c r="AY37" i="1"/>
  <c r="AZ37" i="1" s="1"/>
  <c r="AY516" i="1"/>
  <c r="AZ516" i="1" s="1"/>
  <c r="AY299" i="1"/>
  <c r="AZ299" i="1" s="1"/>
  <c r="AY503" i="1"/>
  <c r="AZ503" i="1" s="1"/>
  <c r="AY719" i="1"/>
  <c r="AZ719" i="1" s="1"/>
  <c r="AY120" i="1"/>
  <c r="AZ120" i="1" s="1"/>
  <c r="AY312" i="1"/>
  <c r="AZ312" i="1" s="1"/>
  <c r="AY648" i="1"/>
  <c r="AZ648" i="1" s="1"/>
  <c r="AY470" i="1"/>
  <c r="AZ470" i="1" s="1"/>
  <c r="AY686" i="1"/>
  <c r="AZ686" i="1" s="1"/>
  <c r="AY61" i="1"/>
  <c r="AZ61" i="1" s="1"/>
  <c r="AY685" i="1"/>
  <c r="AZ685" i="1" s="1"/>
  <c r="AY268" i="1"/>
  <c r="AZ268" i="1" s="1"/>
  <c r="AY157" i="1"/>
  <c r="AZ157" i="1" s="1"/>
  <c r="AY493" i="1"/>
  <c r="AZ493" i="1" s="1"/>
  <c r="AY673" i="1"/>
  <c r="AZ673" i="1" s="1"/>
  <c r="AV31" i="1"/>
  <c r="AY31" i="1"/>
  <c r="AZ31" i="1" s="1"/>
  <c r="AV249" i="1"/>
  <c r="AY249" i="1"/>
  <c r="AZ249" i="1" s="1"/>
  <c r="AV340" i="1"/>
  <c r="AY340" i="1"/>
  <c r="AZ340" i="1" s="1"/>
  <c r="AY491" i="1"/>
  <c r="AZ491" i="1" s="1"/>
  <c r="AY63" i="1"/>
  <c r="AZ63" i="1" s="1"/>
  <c r="AY207" i="1"/>
  <c r="AZ207" i="1" s="1"/>
  <c r="AY375" i="1"/>
  <c r="AZ375" i="1" s="1"/>
  <c r="AY543" i="1"/>
  <c r="AZ543" i="1" s="1"/>
  <c r="AY735" i="1"/>
  <c r="AZ735" i="1" s="1"/>
  <c r="AY424" i="1"/>
  <c r="AZ424" i="1" s="1"/>
  <c r="AY748" i="1"/>
  <c r="AZ748" i="1" s="1"/>
  <c r="AY296" i="1"/>
  <c r="AZ296" i="1" s="1"/>
  <c r="AY28" i="1"/>
  <c r="AZ28" i="1" s="1"/>
  <c r="AY220" i="1"/>
  <c r="AZ220" i="1" s="1"/>
  <c r="AY580" i="1"/>
  <c r="AZ580" i="1" s="1"/>
  <c r="AY164" i="1"/>
  <c r="AZ164" i="1" s="1"/>
  <c r="AY113" i="1"/>
  <c r="AZ113" i="1" s="1"/>
  <c r="AY257" i="1"/>
  <c r="AZ257" i="1" s="1"/>
  <c r="AY401" i="1"/>
  <c r="AZ401" i="1" s="1"/>
  <c r="AY557" i="1"/>
  <c r="AZ557" i="1" s="1"/>
  <c r="AY414" i="1"/>
  <c r="AZ414" i="1" s="1"/>
  <c r="AY104" i="1"/>
  <c r="AZ104" i="1" s="1"/>
  <c r="AY679" i="1"/>
  <c r="AZ679" i="1" s="1"/>
  <c r="AY57" i="1"/>
  <c r="AZ57" i="1" s="1"/>
  <c r="AY201" i="1"/>
  <c r="AZ201" i="1" s="1"/>
  <c r="AY369" i="1"/>
  <c r="AZ369" i="1" s="1"/>
  <c r="AY545" i="1"/>
  <c r="AZ545" i="1" s="1"/>
  <c r="AY454" i="1"/>
  <c r="AZ454" i="1" s="1"/>
  <c r="AY90" i="1"/>
  <c r="AZ90" i="1" s="1"/>
  <c r="AY7" i="1"/>
  <c r="AZ7" i="1" s="1"/>
  <c r="AY238" i="1"/>
  <c r="AZ238" i="1" s="1"/>
  <c r="AY538" i="1"/>
  <c r="AZ538" i="1" s="1"/>
  <c r="AY717" i="1"/>
  <c r="AZ717" i="1" s="1"/>
  <c r="AY754" i="1"/>
  <c r="AZ754" i="1" s="1"/>
  <c r="AY621" i="1"/>
  <c r="AZ621" i="1" s="1"/>
  <c r="AY202" i="1"/>
  <c r="AZ202" i="1" s="1"/>
  <c r="AY132" i="1"/>
  <c r="AZ132" i="1" s="1"/>
  <c r="AY540" i="1"/>
  <c r="AZ540" i="1" s="1"/>
  <c r="AY311" i="1"/>
  <c r="AZ311" i="1" s="1"/>
  <c r="AY611" i="1"/>
  <c r="AZ611" i="1" s="1"/>
  <c r="AY731" i="1"/>
  <c r="AZ731" i="1" s="1"/>
  <c r="AY144" i="1"/>
  <c r="AZ144" i="1" s="1"/>
  <c r="AY360" i="1"/>
  <c r="AZ360" i="1" s="1"/>
  <c r="AY732" i="1"/>
  <c r="AZ732" i="1" s="1"/>
  <c r="AY710" i="1"/>
  <c r="AZ710" i="1" s="1"/>
  <c r="AY85" i="1"/>
  <c r="AZ85" i="1" s="1"/>
  <c r="AY373" i="1"/>
  <c r="AZ373" i="1" s="1"/>
  <c r="AY709" i="1"/>
  <c r="AZ709" i="1" s="1"/>
  <c r="AY412" i="1"/>
  <c r="AZ412" i="1" s="1"/>
  <c r="AY193" i="1"/>
  <c r="AZ193" i="1" s="1"/>
  <c r="AY697" i="1"/>
  <c r="AZ697" i="1" s="1"/>
  <c r="AV19" i="1"/>
  <c r="AY19" i="1"/>
  <c r="AZ19" i="1" s="1"/>
  <c r="AV91" i="1"/>
  <c r="AY91" i="1"/>
  <c r="AZ91" i="1" s="1"/>
  <c r="AV210" i="1"/>
  <c r="AY210" i="1"/>
  <c r="AZ210" i="1" s="1"/>
  <c r="AV151" i="1"/>
  <c r="AY151" i="1"/>
  <c r="AZ151" i="1" s="1"/>
  <c r="AV223" i="1"/>
  <c r="AY223" i="1"/>
  <c r="AZ223" i="1" s="1"/>
  <c r="AY515" i="1"/>
  <c r="AZ515" i="1" s="1"/>
  <c r="AY75" i="1"/>
  <c r="AZ75" i="1" s="1"/>
  <c r="AY219" i="1"/>
  <c r="AZ219" i="1" s="1"/>
  <c r="AY387" i="1"/>
  <c r="AZ387" i="1" s="1"/>
  <c r="AY567" i="1"/>
  <c r="AZ567" i="1" s="1"/>
  <c r="AY4" i="1"/>
  <c r="AZ4" i="1" s="1"/>
  <c r="AY448" i="1"/>
  <c r="AZ448" i="1" s="1"/>
  <c r="AY17" i="1"/>
  <c r="AZ17" i="1" s="1"/>
  <c r="AY642" i="1"/>
  <c r="AZ642" i="1" s="1"/>
  <c r="AY332" i="1"/>
  <c r="AZ332" i="1" s="1"/>
  <c r="AY40" i="1"/>
  <c r="AZ40" i="1" s="1"/>
  <c r="AY244" i="1"/>
  <c r="AZ244" i="1" s="1"/>
  <c r="AY604" i="1"/>
  <c r="AZ604" i="1" s="1"/>
  <c r="AY188" i="1"/>
  <c r="AZ188" i="1" s="1"/>
  <c r="AY125" i="1"/>
  <c r="AZ125" i="1" s="1"/>
  <c r="AY269" i="1"/>
  <c r="AZ269" i="1" s="1"/>
  <c r="AY413" i="1"/>
  <c r="AZ413" i="1" s="1"/>
  <c r="AY581" i="1"/>
  <c r="AZ581" i="1" s="1"/>
  <c r="AY450" i="1"/>
  <c r="AZ450" i="1" s="1"/>
  <c r="AY451" i="1"/>
  <c r="AZ451" i="1" s="1"/>
  <c r="AY691" i="1"/>
  <c r="AZ691" i="1" s="1"/>
  <c r="AY728" i="1"/>
  <c r="AZ728" i="1" s="1"/>
  <c r="AY69" i="1"/>
  <c r="AZ69" i="1" s="1"/>
  <c r="AY213" i="1"/>
  <c r="AZ213" i="1" s="1"/>
  <c r="AY381" i="1"/>
  <c r="AZ381" i="1" s="1"/>
  <c r="AY569" i="1"/>
  <c r="AZ569" i="1" s="1"/>
  <c r="AY118" i="1"/>
  <c r="AZ118" i="1" s="1"/>
  <c r="AY502" i="1"/>
  <c r="AZ502" i="1" s="1"/>
  <c r="AY102" i="1"/>
  <c r="AZ102" i="1" s="1"/>
  <c r="AY632" i="1"/>
  <c r="AZ632" i="1" s="1"/>
  <c r="AY598" i="1"/>
  <c r="AZ598" i="1" s="1"/>
  <c r="AY490" i="1"/>
  <c r="AZ490" i="1" s="1"/>
  <c r="AY633" i="1"/>
  <c r="AZ633" i="1" s="1"/>
  <c r="AY274" i="1"/>
  <c r="AZ274" i="1" s="1"/>
  <c r="AY216" i="1"/>
  <c r="AZ216" i="1" s="1"/>
  <c r="AY564" i="1"/>
  <c r="AZ564" i="1" s="1"/>
  <c r="AY323" i="1"/>
  <c r="AZ323" i="1" s="1"/>
  <c r="AY623" i="1"/>
  <c r="AZ623" i="1" s="1"/>
  <c r="AY743" i="1"/>
  <c r="AZ743" i="1" s="1"/>
  <c r="AY156" i="1"/>
  <c r="AZ156" i="1" s="1"/>
  <c r="AY384" i="1"/>
  <c r="AZ384" i="1" s="1"/>
  <c r="AY385" i="1"/>
  <c r="AZ385" i="1" s="1"/>
  <c r="AY746" i="1"/>
  <c r="AZ746" i="1" s="1"/>
  <c r="AY109" i="1"/>
  <c r="AZ109" i="1" s="1"/>
  <c r="AY745" i="1"/>
  <c r="AZ745" i="1" s="1"/>
  <c r="AY652" i="1"/>
  <c r="AZ652" i="1" s="1"/>
  <c r="AY517" i="1"/>
  <c r="AZ517" i="1" s="1"/>
  <c r="AY733" i="1"/>
  <c r="AZ733" i="1" s="1"/>
  <c r="AV222" i="1"/>
  <c r="AY222" i="1"/>
  <c r="AZ222" i="1" s="1"/>
  <c r="AV143" i="1"/>
  <c r="AY143" i="1"/>
  <c r="AZ143" i="1" s="1"/>
  <c r="AV227" i="1"/>
  <c r="AY227" i="1"/>
  <c r="AZ227" i="1" s="1"/>
  <c r="AV524" i="1"/>
  <c r="AY524" i="1"/>
  <c r="AZ524" i="1" s="1"/>
  <c r="AY527" i="1"/>
  <c r="AZ527" i="1" s="1"/>
  <c r="AY87" i="1"/>
  <c r="AZ87" i="1" s="1"/>
  <c r="AY231" i="1"/>
  <c r="AZ231" i="1" s="1"/>
  <c r="AY399" i="1"/>
  <c r="AZ399" i="1" s="1"/>
  <c r="AY579" i="1"/>
  <c r="AZ579" i="1" s="1"/>
  <c r="AY16" i="1"/>
  <c r="AZ16" i="1" s="1"/>
  <c r="AY472" i="1"/>
  <c r="AZ472" i="1" s="1"/>
  <c r="AY701" i="1"/>
  <c r="AZ701" i="1" s="1"/>
  <c r="AY666" i="1"/>
  <c r="AZ666" i="1" s="1"/>
  <c r="AY368" i="1"/>
  <c r="AZ368" i="1" s="1"/>
  <c r="AY64" i="1"/>
  <c r="AZ64" i="1" s="1"/>
  <c r="AY280" i="1"/>
  <c r="AZ280" i="1" s="1"/>
  <c r="AY628" i="1"/>
  <c r="AZ628" i="1" s="1"/>
  <c r="AY402" i="1"/>
  <c r="AZ402" i="1" s="1"/>
  <c r="AY212" i="1"/>
  <c r="AZ212" i="1" s="1"/>
  <c r="AY644" i="1"/>
  <c r="AZ644" i="1" s="1"/>
  <c r="AY137" i="1"/>
  <c r="AZ137" i="1" s="1"/>
  <c r="AY281" i="1"/>
  <c r="AZ281" i="1" s="1"/>
  <c r="AY425" i="1"/>
  <c r="AZ425" i="1" s="1"/>
  <c r="AY593" i="1"/>
  <c r="AZ593" i="1" s="1"/>
  <c r="AY498" i="1"/>
  <c r="AZ498" i="1" s="1"/>
  <c r="AY259" i="1"/>
  <c r="AZ259" i="1" s="1"/>
  <c r="AY463" i="1"/>
  <c r="AZ463" i="1" s="1"/>
  <c r="AY703" i="1"/>
  <c r="AZ703" i="1" s="1"/>
  <c r="AY44" i="1"/>
  <c r="AZ44" i="1" s="1"/>
  <c r="AY81" i="1"/>
  <c r="AZ81" i="1" s="1"/>
  <c r="AY225" i="1"/>
  <c r="AZ225" i="1" s="1"/>
  <c r="AY405" i="1"/>
  <c r="AZ405" i="1" s="1"/>
  <c r="AY653" i="1"/>
  <c r="AZ653" i="1" s="1"/>
  <c r="AY178" i="1"/>
  <c r="AZ178" i="1" s="1"/>
  <c r="AY550" i="1"/>
  <c r="AZ550" i="1" s="1"/>
  <c r="AY138" i="1"/>
  <c r="AZ138" i="1" s="1"/>
  <c r="AY693" i="1"/>
  <c r="AZ693" i="1" s="1"/>
  <c r="AY262" i="1"/>
  <c r="AZ262" i="1" s="1"/>
  <c r="AY658" i="1"/>
  <c r="AZ658" i="1" s="1"/>
  <c r="AY481" i="1"/>
  <c r="AZ481" i="1" s="1"/>
  <c r="AY730" i="1"/>
  <c r="AZ730" i="1" s="1"/>
  <c r="AY645" i="1"/>
  <c r="AZ645" i="1" s="1"/>
  <c r="AY334" i="1"/>
  <c r="AZ334" i="1" s="1"/>
  <c r="AY264" i="1"/>
  <c r="AZ264" i="1" s="1"/>
  <c r="AY612" i="1"/>
  <c r="AZ612" i="1" s="1"/>
  <c r="AY359" i="1"/>
  <c r="AZ359" i="1" s="1"/>
  <c r="AY635" i="1"/>
  <c r="AZ635" i="1" s="1"/>
  <c r="AY755" i="1"/>
  <c r="AZ755" i="1" s="1"/>
  <c r="AY168" i="1"/>
  <c r="AZ168" i="1" s="1"/>
  <c r="AY408" i="1"/>
  <c r="AZ408" i="1" s="1"/>
  <c r="AY518" i="1"/>
  <c r="AZ518" i="1" s="1"/>
  <c r="AY3" i="1"/>
  <c r="AZ3" i="1" s="1"/>
  <c r="AY133" i="1"/>
  <c r="AZ133" i="1" s="1"/>
  <c r="AY397" i="1"/>
  <c r="AZ397" i="1" s="1"/>
  <c r="AY291" i="1"/>
  <c r="AZ291" i="1" s="1"/>
  <c r="AY672" i="1"/>
  <c r="AZ672" i="1" s="1"/>
  <c r="AY757" i="1"/>
  <c r="AZ757" i="1" s="1"/>
  <c r="AV103" i="1"/>
  <c r="AY103" i="1"/>
  <c r="AZ103" i="1" s="1"/>
  <c r="AV155" i="1"/>
  <c r="AY155" i="1"/>
  <c r="AZ155" i="1" s="1"/>
  <c r="AV455" i="1"/>
  <c r="AY455" i="1"/>
  <c r="AZ455" i="1" s="1"/>
  <c r="AV674" i="1"/>
  <c r="AY674" i="1"/>
  <c r="AZ674" i="1" s="1"/>
  <c r="AY347" i="1"/>
  <c r="AZ347" i="1" s="1"/>
  <c r="AY255" i="1"/>
  <c r="AZ255" i="1" s="1"/>
  <c r="AY435" i="1"/>
  <c r="AZ435" i="1" s="1"/>
  <c r="AY603" i="1"/>
  <c r="AZ603" i="1" s="1"/>
  <c r="AY520" i="1"/>
  <c r="AZ520" i="1" s="1"/>
  <c r="AY440" i="1"/>
  <c r="AZ440" i="1" s="1"/>
  <c r="AY739" i="1"/>
  <c r="AZ739" i="1" s="1"/>
  <c r="AY660" i="1"/>
  <c r="AZ660" i="1" s="1"/>
  <c r="AY383" i="1"/>
  <c r="AZ383" i="1" s="1"/>
  <c r="AY468" i="1"/>
  <c r="AZ468" i="1" s="1"/>
  <c r="AY542" i="1"/>
  <c r="AZ542" i="1" s="1"/>
  <c r="AY292" i="1"/>
  <c r="AZ292" i="1" s="1"/>
  <c r="AY336" i="1"/>
  <c r="AZ336" i="1" s="1"/>
  <c r="AV66" i="1"/>
  <c r="AY66" i="1"/>
  <c r="AZ66" i="1" s="1"/>
  <c r="AV43" i="1"/>
  <c r="AY43" i="1"/>
  <c r="AZ43" i="1" s="1"/>
  <c r="AV115" i="1"/>
  <c r="AY115" i="1"/>
  <c r="AZ115" i="1" s="1"/>
  <c r="AV162" i="1"/>
  <c r="AY162" i="1"/>
  <c r="AZ162" i="1" s="1"/>
  <c r="AV175" i="1"/>
  <c r="AY175" i="1"/>
  <c r="AZ175" i="1" s="1"/>
  <c r="AV71" i="1"/>
  <c r="AY71" i="1"/>
  <c r="AZ71" i="1" s="1"/>
  <c r="AV487" i="1"/>
  <c r="AY487" i="1"/>
  <c r="AZ487" i="1" s="1"/>
  <c r="AY563" i="1"/>
  <c r="AZ563" i="1" s="1"/>
  <c r="AY123" i="1"/>
  <c r="AZ123" i="1" s="1"/>
  <c r="AY267" i="1"/>
  <c r="AZ267" i="1" s="1"/>
  <c r="AY447" i="1"/>
  <c r="AZ447" i="1" s="1"/>
  <c r="AY615" i="1"/>
  <c r="AZ615" i="1" s="1"/>
  <c r="AY184" i="1"/>
  <c r="AZ184" i="1" s="1"/>
  <c r="AY544" i="1"/>
  <c r="AZ544" i="1" s="1"/>
  <c r="AY68" i="1"/>
  <c r="AZ68" i="1" s="1"/>
  <c r="AY476" i="1"/>
  <c r="AZ476" i="1" s="1"/>
  <c r="AY100" i="1"/>
  <c r="AZ100" i="1" s="1"/>
  <c r="AY376" i="1"/>
  <c r="AZ376" i="1" s="1"/>
  <c r="AY724" i="1"/>
  <c r="AZ724" i="1" s="1"/>
  <c r="AY606" i="1"/>
  <c r="AZ606" i="1" s="1"/>
  <c r="AY320" i="1"/>
  <c r="AZ320" i="1" s="1"/>
  <c r="AY29" i="1"/>
  <c r="AZ29" i="1" s="1"/>
  <c r="AY173" i="1"/>
  <c r="AZ173" i="1" s="1"/>
  <c r="AY317" i="1"/>
  <c r="AZ317" i="1" s="1"/>
  <c r="AY461" i="1"/>
  <c r="AZ461" i="1" s="1"/>
  <c r="AY629" i="1"/>
  <c r="AZ629" i="1" s="1"/>
  <c r="AY750" i="1"/>
  <c r="AZ750" i="1" s="1"/>
  <c r="AY319" i="1"/>
  <c r="AZ319" i="1" s="1"/>
  <c r="AY535" i="1"/>
  <c r="AZ535" i="1" s="1"/>
  <c r="AY751" i="1"/>
  <c r="AZ751" i="1" s="1"/>
  <c r="AY380" i="1"/>
  <c r="AZ380" i="1" s="1"/>
  <c r="AY117" i="1"/>
  <c r="AZ117" i="1" s="1"/>
  <c r="AY273" i="1"/>
  <c r="AZ273" i="1" s="1"/>
  <c r="AY453" i="1"/>
  <c r="AZ453" i="1" s="1"/>
  <c r="AY705" i="1"/>
  <c r="AZ705" i="1" s="1"/>
  <c r="AY646" i="1"/>
  <c r="AZ646" i="1" s="1"/>
  <c r="AY198" i="1"/>
  <c r="AZ198" i="1" s="1"/>
  <c r="AY370" i="1"/>
  <c r="AZ370" i="1" s="1"/>
  <c r="AY286" i="1"/>
  <c r="AZ286" i="1" s="1"/>
  <c r="AY236" i="1"/>
  <c r="AZ236" i="1" s="1"/>
  <c r="AY33" i="1"/>
  <c r="AZ33" i="1" s="1"/>
  <c r="AY681" i="1"/>
  <c r="AZ681" i="1" s="1"/>
  <c r="AY348" i="1"/>
  <c r="AZ348" i="1" s="1"/>
  <c r="AY720" i="1"/>
  <c r="AZ720" i="1" s="1"/>
  <c r="AY395" i="1"/>
  <c r="AZ395" i="1" s="1"/>
  <c r="AY659" i="1"/>
  <c r="AZ659" i="1" s="1"/>
  <c r="AY48" i="1"/>
  <c r="AZ48" i="1" s="1"/>
  <c r="AY204" i="1"/>
  <c r="AZ204" i="1" s="1"/>
  <c r="AY492" i="1"/>
  <c r="AZ492" i="1" s="1"/>
  <c r="AY566" i="1"/>
  <c r="AZ566" i="1" s="1"/>
  <c r="AY364" i="1"/>
  <c r="AZ364" i="1" s="1"/>
  <c r="AY217" i="1"/>
  <c r="AZ217" i="1" s="1"/>
  <c r="AY469" i="1"/>
  <c r="AZ469" i="1" s="1"/>
  <c r="AY471" i="1"/>
  <c r="AZ471" i="1" s="1"/>
  <c r="AY337" i="1"/>
  <c r="AZ337" i="1" s="1"/>
  <c r="AY577" i="1"/>
  <c r="AZ577" i="1" s="1"/>
  <c r="AY456" i="1"/>
  <c r="AZ456" i="1" s="1"/>
  <c r="AV107" i="1"/>
  <c r="AY107" i="1"/>
  <c r="AZ107" i="1" s="1"/>
  <c r="AV215" i="1"/>
  <c r="AY215" i="1"/>
  <c r="AZ215" i="1" s="1"/>
  <c r="AV167" i="1"/>
  <c r="AY167" i="1"/>
  <c r="AZ167" i="1" s="1"/>
  <c r="AV534" i="1"/>
  <c r="AY534" i="1"/>
  <c r="AZ534" i="1" s="1"/>
  <c r="AY592" i="1"/>
  <c r="AZ592" i="1" s="1"/>
  <c r="AY400" i="1"/>
  <c r="AZ400" i="1" s="1"/>
  <c r="AY736" i="1"/>
  <c r="AZ736" i="1" s="1"/>
  <c r="AY641" i="1"/>
  <c r="AZ641" i="1" s="1"/>
  <c r="AY571" i="1"/>
  <c r="AZ571" i="1" s="1"/>
  <c r="AY465" i="1"/>
  <c r="AZ465" i="1" s="1"/>
  <c r="AY753" i="1"/>
  <c r="AZ753" i="1" s="1"/>
  <c r="AY250" i="1"/>
  <c r="AZ250" i="1" s="1"/>
  <c r="AY419" i="1"/>
  <c r="AZ419" i="1" s="1"/>
  <c r="AY671" i="1"/>
  <c r="AZ671" i="1" s="1"/>
  <c r="AY504" i="1"/>
  <c r="AZ504" i="1" s="1"/>
  <c r="AV78" i="1"/>
  <c r="AY78" i="1"/>
  <c r="AZ78" i="1" s="1"/>
  <c r="AV55" i="1"/>
  <c r="AY55" i="1"/>
  <c r="AZ55" i="1" s="1"/>
  <c r="AV174" i="1"/>
  <c r="AY174" i="1"/>
  <c r="AZ174" i="1" s="1"/>
  <c r="AV187" i="1"/>
  <c r="AY187" i="1"/>
  <c r="AZ187" i="1" s="1"/>
  <c r="AY511" i="1"/>
  <c r="AZ511" i="1" s="1"/>
  <c r="AY587" i="1"/>
  <c r="AZ587" i="1" s="1"/>
  <c r="AY147" i="1"/>
  <c r="AZ147" i="1" s="1"/>
  <c r="AY303" i="1"/>
  <c r="AZ303" i="1" s="1"/>
  <c r="AY483" i="1"/>
  <c r="AZ483" i="1" s="1"/>
  <c r="AY651" i="1"/>
  <c r="AZ651" i="1" s="1"/>
  <c r="AY232" i="1"/>
  <c r="AZ232" i="1" s="1"/>
  <c r="AY616" i="1"/>
  <c r="AZ616" i="1" s="1"/>
  <c r="AY128" i="1"/>
  <c r="AZ128" i="1" s="1"/>
  <c r="AY548" i="1"/>
  <c r="AZ548" i="1" s="1"/>
  <c r="AY124" i="1"/>
  <c r="AZ124" i="1" s="1"/>
  <c r="AY436" i="1"/>
  <c r="AZ436" i="1" s="1"/>
  <c r="AY5" i="1"/>
  <c r="AZ5" i="1" s="1"/>
  <c r="AY690" i="1"/>
  <c r="AZ690" i="1" s="1"/>
  <c r="AY392" i="1"/>
  <c r="AZ392" i="1" s="1"/>
  <c r="AY53" i="1"/>
  <c r="AZ53" i="1" s="1"/>
  <c r="AY197" i="1"/>
  <c r="AZ197" i="1" s="1"/>
  <c r="AY341" i="1"/>
  <c r="AZ341" i="1" s="1"/>
  <c r="AY485" i="1"/>
  <c r="AZ485" i="1" s="1"/>
  <c r="AY665" i="1"/>
  <c r="AZ665" i="1" s="1"/>
  <c r="AY429" i="1"/>
  <c r="AZ429" i="1" s="1"/>
  <c r="AY343" i="1"/>
  <c r="AZ343" i="1" s="1"/>
  <c r="AY583" i="1"/>
  <c r="AZ583" i="1" s="1"/>
  <c r="AY152" i="1"/>
  <c r="AZ152" i="1" s="1"/>
  <c r="AY596" i="1"/>
  <c r="AZ596" i="1" s="1"/>
  <c r="AY141" i="1"/>
  <c r="AZ141" i="1" s="1"/>
  <c r="AY297" i="1"/>
  <c r="AZ297" i="1" s="1"/>
  <c r="AY513" i="1"/>
  <c r="AZ513" i="1" s="1"/>
  <c r="AY322" i="1"/>
  <c r="AZ322" i="1" s="1"/>
  <c r="AY265" i="1"/>
  <c r="AZ265" i="1" s="1"/>
  <c r="AY486" i="1"/>
  <c r="AZ486" i="1" s="1"/>
  <c r="AY442" i="1"/>
  <c r="AZ442" i="1" s="1"/>
  <c r="AY301" i="1"/>
  <c r="AZ301" i="1" s="1"/>
  <c r="AY418" i="1"/>
  <c r="AZ418" i="1" s="1"/>
  <c r="AY46" i="1"/>
  <c r="AZ46" i="1" s="1"/>
  <c r="AY489" i="1"/>
  <c r="AZ489" i="1" s="1"/>
  <c r="AY22" i="1"/>
  <c r="AZ22" i="1" s="1"/>
  <c r="AY622" i="1"/>
  <c r="AZ622" i="1" s="1"/>
  <c r="AY396" i="1"/>
  <c r="AZ396" i="1" s="1"/>
  <c r="AY239" i="1"/>
  <c r="AZ239" i="1" s="1"/>
  <c r="AY431" i="1"/>
  <c r="AZ431" i="1" s="1"/>
  <c r="AY683" i="1"/>
  <c r="AZ683" i="1" s="1"/>
  <c r="AY240" i="1"/>
  <c r="AZ240" i="1" s="1"/>
  <c r="AY386" i="1"/>
  <c r="AZ386" i="1" s="1"/>
  <c r="AY602" i="1"/>
  <c r="AZ602" i="1" s="1"/>
  <c r="AY684" i="1"/>
  <c r="AZ684" i="1" s="1"/>
  <c r="AY289" i="1"/>
  <c r="AZ289" i="1" s="1"/>
  <c r="AY541" i="1"/>
  <c r="AZ541" i="1" s="1"/>
  <c r="AY639" i="1"/>
  <c r="AZ639" i="1" s="1"/>
  <c r="AY97" i="1"/>
  <c r="AZ97" i="1" s="1"/>
  <c r="AY361" i="1"/>
  <c r="AZ361" i="1" s="1"/>
  <c r="AY588" i="1"/>
  <c r="AZ588" i="1" s="1"/>
  <c r="AY421" i="1"/>
  <c r="AZ421" i="1" s="1"/>
  <c r="AV131" i="1"/>
  <c r="AY131" i="1"/>
  <c r="AZ131" i="1" s="1"/>
  <c r="AV95" i="1"/>
  <c r="AY95" i="1"/>
  <c r="AZ95" i="1" s="1"/>
  <c r="AV179" i="1"/>
  <c r="AY179" i="1"/>
  <c r="AZ179" i="1" s="1"/>
  <c r="AV263" i="1"/>
  <c r="AY263" i="1"/>
  <c r="AZ263" i="1" s="1"/>
  <c r="AV335" i="1"/>
  <c r="AY335" i="1"/>
  <c r="AZ335" i="1" s="1"/>
  <c r="AV407" i="1"/>
  <c r="AY407" i="1"/>
  <c r="AZ407" i="1" s="1"/>
  <c r="AV460" i="1"/>
  <c r="AY460" i="1"/>
  <c r="AZ460" i="1" s="1"/>
  <c r="AY547" i="1"/>
  <c r="AZ547" i="1" s="1"/>
  <c r="AY599" i="1"/>
  <c r="AZ599" i="1" s="1"/>
  <c r="AY159" i="1"/>
  <c r="AZ159" i="1" s="1"/>
  <c r="AY315" i="1"/>
  <c r="AZ315" i="1" s="1"/>
  <c r="AY495" i="1"/>
  <c r="AZ495" i="1" s="1"/>
  <c r="AY687" i="1"/>
  <c r="AZ687" i="1" s="1"/>
  <c r="AY256" i="1"/>
  <c r="AZ256" i="1" s="1"/>
  <c r="AY640" i="1"/>
  <c r="AZ640" i="1" s="1"/>
  <c r="AY176" i="1"/>
  <c r="AZ176" i="1" s="1"/>
  <c r="AY584" i="1"/>
  <c r="AZ584" i="1" s="1"/>
  <c r="AY136" i="1"/>
  <c r="AZ136" i="1" s="1"/>
  <c r="AY484" i="1"/>
  <c r="AZ484" i="1" s="1"/>
  <c r="AY689" i="1"/>
  <c r="AZ689" i="1" s="1"/>
  <c r="AY20" i="1"/>
  <c r="AZ20" i="1" s="1"/>
  <c r="AY428" i="1"/>
  <c r="AZ428" i="1" s="1"/>
  <c r="AY65" i="1"/>
  <c r="AZ65" i="1" s="1"/>
  <c r="AY209" i="1"/>
  <c r="AZ209" i="1" s="1"/>
  <c r="AY353" i="1"/>
  <c r="AZ353" i="1" s="1"/>
  <c r="AY497" i="1"/>
  <c r="AZ497" i="1" s="1"/>
  <c r="AY677" i="1"/>
  <c r="AZ677" i="1" s="1"/>
  <c r="AY549" i="1"/>
  <c r="AZ549" i="1" s="1"/>
  <c r="AY367" i="1"/>
  <c r="AZ367" i="1" s="1"/>
  <c r="AY619" i="1"/>
  <c r="AZ619" i="1" s="1"/>
  <c r="AY284" i="1"/>
  <c r="AZ284" i="1" s="1"/>
  <c r="AY680" i="1"/>
  <c r="AZ680" i="1" s="1"/>
  <c r="AY153" i="1"/>
  <c r="AZ153" i="1" s="1"/>
  <c r="AY309" i="1"/>
  <c r="AZ309" i="1" s="1"/>
  <c r="AY537" i="1"/>
  <c r="AZ537" i="1" s="1"/>
  <c r="AY625" i="1"/>
  <c r="AZ625" i="1" s="1"/>
  <c r="AY106" i="1"/>
  <c r="AZ106" i="1" s="1"/>
  <c r="AY466" i="1"/>
  <c r="AZ466" i="1" s="1"/>
  <c r="AY649" i="1"/>
  <c r="AZ649" i="1" s="1"/>
  <c r="AY478" i="1"/>
  <c r="AZ478" i="1" s="1"/>
  <c r="AY501" i="1"/>
  <c r="AZ501" i="1" s="1"/>
  <c r="AY670" i="1"/>
  <c r="AZ670" i="1" s="1"/>
  <c r="AY420" i="1"/>
  <c r="AZ420" i="1" s="1"/>
  <c r="AY251" i="1"/>
  <c r="AZ251" i="1" s="1"/>
  <c r="AY443" i="1"/>
  <c r="AZ443" i="1" s="1"/>
  <c r="AY695" i="1"/>
  <c r="AZ695" i="1" s="1"/>
  <c r="AY72" i="1"/>
  <c r="AZ72" i="1" s="1"/>
  <c r="AY252" i="1"/>
  <c r="AZ252" i="1" s="1"/>
  <c r="AY576" i="1"/>
  <c r="AZ576" i="1" s="1"/>
  <c r="AY398" i="1"/>
  <c r="AZ398" i="1" s="1"/>
  <c r="AY614" i="1"/>
  <c r="AZ614" i="1" s="1"/>
  <c r="AY708" i="1"/>
  <c r="AZ708" i="1" s="1"/>
  <c r="AY565" i="1"/>
  <c r="AZ565" i="1" s="1"/>
  <c r="AY663" i="1"/>
  <c r="AZ663" i="1" s="1"/>
  <c r="AY121" i="1"/>
  <c r="AZ121" i="1" s="1"/>
  <c r="AY409" i="1"/>
  <c r="AZ409" i="1" s="1"/>
  <c r="AY696" i="1"/>
  <c r="AZ696" i="1" s="1"/>
  <c r="AV235" i="1"/>
  <c r="AY235" i="1"/>
  <c r="AZ235" i="1" s="1"/>
  <c r="AV393" i="1"/>
  <c r="AY393" i="1"/>
  <c r="AZ393" i="1" s="1"/>
  <c r="AV379" i="1"/>
  <c r="AY379" i="1"/>
  <c r="AZ379" i="1" s="1"/>
  <c r="AY93" i="1"/>
  <c r="AZ93" i="1" s="1"/>
  <c r="AY229" i="1"/>
  <c r="AZ229" i="1" s="1"/>
  <c r="AY180" i="1"/>
  <c r="AZ180" i="1" s="1"/>
  <c r="AY394" i="1"/>
  <c r="AZ394" i="1" s="1"/>
  <c r="AV18" i="1"/>
  <c r="AY18" i="1"/>
  <c r="AZ18" i="1" s="1"/>
  <c r="AV67" i="1"/>
  <c r="AY67" i="1"/>
  <c r="AZ67" i="1" s="1"/>
  <c r="AV23" i="1"/>
  <c r="AY23" i="1"/>
  <c r="AZ23" i="1" s="1"/>
  <c r="AV307" i="1"/>
  <c r="AY307" i="1"/>
  <c r="AZ307" i="1" s="1"/>
  <c r="AV114" i="1"/>
  <c r="AY114" i="1"/>
  <c r="AZ114" i="1" s="1"/>
  <c r="AV127" i="1"/>
  <c r="AY127" i="1"/>
  <c r="AZ127" i="1" s="1"/>
  <c r="AV199" i="1"/>
  <c r="AY199" i="1"/>
  <c r="AZ199" i="1" s="1"/>
  <c r="AV523" i="1"/>
  <c r="AY523" i="1"/>
  <c r="AZ523" i="1" s="1"/>
  <c r="AY559" i="1"/>
  <c r="AZ559" i="1" s="1"/>
  <c r="AY27" i="1"/>
  <c r="AZ27" i="1" s="1"/>
  <c r="AY171" i="1"/>
  <c r="AZ171" i="1" s="1"/>
  <c r="AY327" i="1"/>
  <c r="AZ327" i="1" s="1"/>
  <c r="AY507" i="1"/>
  <c r="AZ507" i="1" s="1"/>
  <c r="AY699" i="1"/>
  <c r="AZ699" i="1" s="1"/>
  <c r="AY316" i="1"/>
  <c r="AZ316" i="1" s="1"/>
  <c r="AY664" i="1"/>
  <c r="AZ664" i="1" s="1"/>
  <c r="AY200" i="1"/>
  <c r="AZ200" i="1" s="1"/>
  <c r="AY668" i="1"/>
  <c r="AZ668" i="1" s="1"/>
  <c r="AY148" i="1"/>
  <c r="AZ148" i="1" s="1"/>
  <c r="AY508" i="1"/>
  <c r="AZ508" i="1" s="1"/>
  <c r="AY749" i="1"/>
  <c r="AZ749" i="1" s="1"/>
  <c r="AY56" i="1"/>
  <c r="AZ56" i="1" s="1"/>
  <c r="AY464" i="1"/>
  <c r="AZ464" i="1" s="1"/>
  <c r="AY77" i="1"/>
  <c r="AZ77" i="1" s="1"/>
  <c r="AY221" i="1"/>
  <c r="AZ221" i="1" s="1"/>
  <c r="AY365" i="1"/>
  <c r="AZ365" i="1" s="1"/>
  <c r="AY509" i="1"/>
  <c r="AZ509" i="1" s="1"/>
  <c r="AY713" i="1"/>
  <c r="AZ713" i="1" s="1"/>
  <c r="AY573" i="1"/>
  <c r="AZ573" i="1" s="1"/>
  <c r="AY354" i="1"/>
  <c r="AZ354" i="1" s="1"/>
  <c r="AY391" i="1"/>
  <c r="AZ391" i="1" s="1"/>
  <c r="AY643" i="1"/>
  <c r="AZ643" i="1" s="1"/>
  <c r="AY404" i="1"/>
  <c r="AZ404" i="1" s="1"/>
  <c r="AY9" i="1"/>
  <c r="AZ9" i="1" s="1"/>
  <c r="AY165" i="1"/>
  <c r="AZ165" i="1" s="1"/>
  <c r="AY333" i="1"/>
  <c r="AZ333" i="1" s="1"/>
  <c r="AY561" i="1"/>
  <c r="AZ561" i="1" s="1"/>
  <c r="AY358" i="1"/>
  <c r="AZ358" i="1" s="1"/>
  <c r="AY546" i="1"/>
  <c r="AZ546" i="1" s="1"/>
  <c r="AY631" i="1"/>
  <c r="AZ631" i="1" s="1"/>
  <c r="AY574" i="1"/>
  <c r="AZ574" i="1" s="1"/>
  <c r="AY166" i="1"/>
  <c r="AZ166" i="1" s="1"/>
  <c r="AY525" i="1"/>
  <c r="AZ525" i="1" s="1"/>
  <c r="AY444" i="1"/>
  <c r="AZ444" i="1" s="1"/>
  <c r="AY275" i="1"/>
  <c r="AZ275" i="1" s="1"/>
  <c r="AY96" i="1"/>
  <c r="AZ96" i="1" s="1"/>
  <c r="AY276" i="1"/>
  <c r="AZ276" i="1" s="1"/>
  <c r="AY600" i="1"/>
  <c r="AZ600" i="1" s="1"/>
  <c r="AY422" i="1"/>
  <c r="AZ422" i="1" s="1"/>
  <c r="AY626" i="1"/>
  <c r="AZ626" i="1" s="1"/>
  <c r="AY756" i="1"/>
  <c r="AZ756" i="1" s="1"/>
  <c r="AY325" i="1"/>
  <c r="AZ325" i="1" s="1"/>
  <c r="AY589" i="1"/>
  <c r="AZ589" i="1" s="1"/>
  <c r="AY675" i="1"/>
  <c r="AZ675" i="1" s="1"/>
  <c r="AY145" i="1"/>
  <c r="AZ145" i="1" s="1"/>
  <c r="AY433" i="1"/>
  <c r="AZ433" i="1" s="1"/>
  <c r="AY661" i="1"/>
  <c r="AZ661" i="1" s="1"/>
  <c r="AY277" i="1"/>
  <c r="AZ277" i="1" s="1"/>
  <c r="AV94" i="1"/>
  <c r="AV467" i="1"/>
  <c r="AV552" i="1"/>
  <c r="AV34" i="1"/>
  <c r="AV82" i="1"/>
  <c r="AV146" i="1"/>
  <c r="AV382" i="1"/>
  <c r="AV637" i="1"/>
  <c r="AV205" i="1"/>
  <c r="AV290" i="1"/>
</calcChain>
</file>

<file path=xl/sharedStrings.xml><?xml version="1.0" encoding="utf-8"?>
<sst xmlns="http://schemas.openxmlformats.org/spreadsheetml/2006/main" count="2443" uniqueCount="84">
  <si>
    <t>Material</t>
  </si>
  <si>
    <t>Length</t>
  </si>
  <si>
    <t>radius</t>
  </si>
  <si>
    <t>Fratio</t>
  </si>
  <si>
    <t>TDL</t>
  </si>
  <si>
    <t>slope</t>
  </si>
  <si>
    <t>intercept</t>
  </si>
  <si>
    <t>AvgCurv</t>
  </si>
  <si>
    <t>CurvDiff</t>
  </si>
  <si>
    <t>SUS304</t>
  </si>
  <si>
    <t>NiTi</t>
  </si>
  <si>
    <t>SiliconeRubber</t>
  </si>
  <si>
    <t>inter/avg</t>
  </si>
  <si>
    <t>lrratio</t>
  </si>
  <si>
    <t>tipang</t>
  </si>
  <si>
    <t>LR*tang</t>
  </si>
  <si>
    <t>tdl/LR</t>
    <phoneticPr fontId="18" type="noConversion"/>
  </si>
  <si>
    <t>LR/tang</t>
    <phoneticPr fontId="18" type="noConversion"/>
  </si>
  <si>
    <t>inter/avg*tang</t>
    <phoneticPr fontId="18" type="noConversion"/>
  </si>
  <si>
    <t>inter/avg/LR</t>
    <phoneticPr fontId="18" type="noConversion"/>
  </si>
  <si>
    <t>slope*L</t>
    <phoneticPr fontId="18" type="noConversion"/>
  </si>
  <si>
    <t>rlratio</t>
    <phoneticPr fontId="18" type="noConversion"/>
  </si>
  <si>
    <t>(inter/avg-1)/LR</t>
  </si>
  <si>
    <t>inter/avg-1</t>
    <phoneticPr fontId="18" type="noConversion"/>
  </si>
  <si>
    <t>Fratio/Lrratio</t>
    <phoneticPr fontId="18" type="noConversion"/>
  </si>
  <si>
    <t>I</t>
    <phoneticPr fontId="18" type="noConversion"/>
  </si>
  <si>
    <t>F/E</t>
    <phoneticPr fontId="18" type="noConversion"/>
  </si>
  <si>
    <t>E</t>
    <phoneticPr fontId="18" type="noConversion"/>
  </si>
  <si>
    <t>F</t>
    <phoneticPr fontId="18" type="noConversion"/>
  </si>
  <si>
    <t>tdl/L</t>
    <phoneticPr fontId="18" type="noConversion"/>
  </si>
  <si>
    <t>1/(L*r)</t>
    <phoneticPr fontId="18" type="noConversion"/>
  </si>
  <si>
    <t>inter/tdl</t>
    <phoneticPr fontId="18" type="noConversion"/>
  </si>
  <si>
    <t>lrratio^2</t>
    <phoneticPr fontId="18" type="noConversion"/>
  </si>
  <si>
    <t>tdl/r^2</t>
    <phoneticPr fontId="18" type="noConversion"/>
  </si>
  <si>
    <t>F/E/FR</t>
    <phoneticPr fontId="18" type="noConversion"/>
  </si>
  <si>
    <t>r^2/LR</t>
    <phoneticPr fontId="18" type="noConversion"/>
  </si>
  <si>
    <t>L*tdl/r^3</t>
  </si>
  <si>
    <t>inter*LR</t>
  </si>
  <si>
    <t>(inter/avg-1)/FR</t>
  </si>
  <si>
    <t>FRE/F=rL/I</t>
  </si>
  <si>
    <t>LR*FR</t>
  </si>
  <si>
    <t>tdl/L/r=avgcurv</t>
  </si>
  <si>
    <t>(inter/avg)*LR</t>
  </si>
  <si>
    <t>FR*tang</t>
  </si>
  <si>
    <t>m*LR</t>
  </si>
  <si>
    <t>inter/avg/LR</t>
  </si>
  <si>
    <t>FR^2</t>
  </si>
  <si>
    <t>slope(atan)</t>
  </si>
  <si>
    <t>inter/avg-1</t>
  </si>
  <si>
    <t>dy/dx</t>
  </si>
  <si>
    <t>slope(atan)deg</t>
  </si>
  <si>
    <t>m</t>
  </si>
  <si>
    <t>FR/LR</t>
  </si>
  <si>
    <t>curvdiff/(-L/2)</t>
  </si>
  <si>
    <t>slope*L</t>
  </si>
  <si>
    <t>m_withslope</t>
  </si>
  <si>
    <t>1/r</t>
  </si>
  <si>
    <t>F/E</t>
  </si>
  <si>
    <t>l/r^3</t>
  </si>
  <si>
    <t>m/tang</t>
  </si>
  <si>
    <t>m*tang</t>
  </si>
  <si>
    <t>inter*l</t>
  </si>
  <si>
    <t>inter/avg/tang</t>
  </si>
  <si>
    <t>inter/avg/tang*m</t>
  </si>
  <si>
    <t>inter/avg/tang/m</t>
  </si>
  <si>
    <t>1/FR</t>
  </si>
  <si>
    <t>(inter/avg-1)/tang</t>
  </si>
  <si>
    <t>inter/avg/tang*FR</t>
  </si>
  <si>
    <t>L*r^2/tdl^2</t>
  </si>
  <si>
    <t>u</t>
  </si>
  <si>
    <t>tang/(inter/avg)</t>
  </si>
  <si>
    <t>tang/FR</t>
  </si>
  <si>
    <t>FR/(inter/avg/tang)</t>
  </si>
  <si>
    <t>inter/avg/tang*FR^2</t>
  </si>
  <si>
    <t>L/tdl</t>
  </si>
  <si>
    <t>inter*l-tang</t>
  </si>
  <si>
    <t>(inter/avg+1)/4</t>
  </si>
  <si>
    <t>m/u</t>
  </si>
  <si>
    <t>m/(inter/avg/tang)</t>
  </si>
  <si>
    <t>inter/avg/tang*LR</t>
  </si>
  <si>
    <t>m+u</t>
  </si>
  <si>
    <t>m*u</t>
  </si>
  <si>
    <t>tang*LR^2</t>
  </si>
  <si>
    <t>mu/tang*LR^2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</si>
</sst>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9" x14ac:knownFonts="1">
    <font>
      <sz val="11"/>
      <color theme="1"/>
      <name val="Aptos Narrow"/>
      <family val="2"/>
      <charset val="129"/>
      <scheme val="minor"/>
    </font>
    <font>
      <sz val="11"/>
      <color theme="1"/>
      <name val="Aptos Narrow"/>
      <family val="2"/>
      <charset val="129"/>
      <scheme val="minor"/>
    </font>
    <font>
      <sz val="18"/>
      <color theme="3"/>
      <name val="Aptos Display"/>
      <family val="2"/>
      <charset val="129"/>
      <scheme val="major"/>
    </font>
    <font>
      <b/>
      <sz val="15"/>
      <color theme="3"/>
      <name val="Aptos Narrow"/>
      <family val="2"/>
      <charset val="129"/>
      <scheme val="minor"/>
    </font>
    <font>
      <b/>
      <sz val="13"/>
      <color theme="3"/>
      <name val="Aptos Narrow"/>
      <family val="2"/>
      <charset val="129"/>
      <scheme val="minor"/>
    </font>
    <font>
      <b/>
      <sz val="11"/>
      <color theme="3"/>
      <name val="Aptos Narrow"/>
      <family val="2"/>
      <charset val="129"/>
      <scheme val="minor"/>
    </font>
    <font>
      <sz val="11"/>
      <color rgb="FF006100"/>
      <name val="Aptos Narrow"/>
      <family val="2"/>
      <charset val="129"/>
      <scheme val="minor"/>
    </font>
    <font>
      <sz val="11"/>
      <color rgb="FF9C0006"/>
      <name val="Aptos Narrow"/>
      <family val="2"/>
      <charset val="129"/>
      <scheme val="minor"/>
    </font>
    <font>
      <sz val="11"/>
      <color rgb="FF9C5700"/>
      <name val="Aptos Narrow"/>
      <family val="2"/>
      <charset val="129"/>
      <scheme val="minor"/>
    </font>
    <font>
      <sz val="11"/>
      <color rgb="FF3F3F76"/>
      <name val="Aptos Narrow"/>
      <family val="2"/>
      <charset val="129"/>
      <scheme val="minor"/>
    </font>
    <font>
      <b/>
      <sz val="11"/>
      <color rgb="FF3F3F3F"/>
      <name val="Aptos Narrow"/>
      <family val="2"/>
      <charset val="129"/>
      <scheme val="minor"/>
    </font>
    <font>
      <b/>
      <sz val="11"/>
      <color rgb="FFFA7D00"/>
      <name val="Aptos Narrow"/>
      <family val="2"/>
      <charset val="129"/>
      <scheme val="minor"/>
    </font>
    <font>
      <sz val="11"/>
      <color rgb="FFFA7D00"/>
      <name val="Aptos Narrow"/>
      <family val="2"/>
      <charset val="129"/>
      <scheme val="minor"/>
    </font>
    <font>
      <b/>
      <sz val="11"/>
      <color theme="0"/>
      <name val="Aptos Narrow"/>
      <family val="2"/>
      <charset val="129"/>
      <scheme val="minor"/>
    </font>
    <font>
      <sz val="11"/>
      <color rgb="FFFF0000"/>
      <name val="Aptos Narrow"/>
      <family val="2"/>
      <charset val="129"/>
      <scheme val="minor"/>
    </font>
    <font>
      <i/>
      <sz val="11"/>
      <color rgb="FF7F7F7F"/>
      <name val="Aptos Narrow"/>
      <family val="2"/>
      <charset val="129"/>
      <scheme val="minor"/>
    </font>
    <font>
      <b/>
      <sz val="11"/>
      <color theme="1"/>
      <name val="Aptos Narrow"/>
      <family val="2"/>
      <charset val="129"/>
      <scheme val="minor"/>
    </font>
    <font>
      <sz val="11"/>
      <color theme="0"/>
      <name val="Aptos Narrow"/>
      <family val="2"/>
      <charset val="129"/>
      <scheme val="minor"/>
    </font>
    <font>
      <sz val="8"/>
      <name val="Aptos Narrow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1" defaultTableStyle="TableStyleMedium2" defaultPivotStyle="PivotStyleLight16">
    <tableStyle name="Invisible" pivot="0" table="0" count="0" xr9:uid="{121D94A6-105F-44B3-9CFF-529D60DD4C6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curvature_reginfos!$AP$1</c:f>
              <c:strCache>
                <c:ptCount val="1"/>
                <c:pt idx="0">
                  <c:v>intercept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curvature_reginfos!$AJ$2:$AJ$757</c:f>
              <c:numCache>
                <c:formatCode>General</c:formatCode>
                <c:ptCount val="756"/>
                <c:pt idx="0">
                  <c:v>107.110933034284</c:v>
                </c:pt>
                <c:pt idx="1">
                  <c:v>90.946957043740397</c:v>
                </c:pt>
                <c:pt idx="2">
                  <c:v>75.499125880640307</c:v>
                </c:pt>
                <c:pt idx="3">
                  <c:v>60.659337679516</c:v>
                </c:pt>
                <c:pt idx="4">
                  <c:v>46.367555172780698</c:v>
                </c:pt>
                <c:pt idx="5">
                  <c:v>32.560539089713302</c:v>
                </c:pt>
                <c:pt idx="6">
                  <c:v>22.006275212655201</c:v>
                </c:pt>
                <c:pt idx="7">
                  <c:v>19.866374867237401</c:v>
                </c:pt>
                <c:pt idx="8">
                  <c:v>18.936582317301099</c:v>
                </c:pt>
                <c:pt idx="9">
                  <c:v>18.433921481308499</c:v>
                </c:pt>
                <c:pt idx="10">
                  <c:v>18.023886451399701</c:v>
                </c:pt>
                <c:pt idx="11">
                  <c:v>16.607156707105698</c:v>
                </c:pt>
                <c:pt idx="12">
                  <c:v>15.9687691666161</c:v>
                </c:pt>
                <c:pt idx="13">
                  <c:v>15.613867774333199</c:v>
                </c:pt>
                <c:pt idx="14">
                  <c:v>14.5365334633166</c:v>
                </c:pt>
                <c:pt idx="15">
                  <c:v>13.6043898249288</c:v>
                </c:pt>
                <c:pt idx="16">
                  <c:v>13.1701052929114</c:v>
                </c:pt>
                <c:pt idx="17">
                  <c:v>12.933070676420501</c:v>
                </c:pt>
                <c:pt idx="18">
                  <c:v>12.928592556341799</c:v>
                </c:pt>
                <c:pt idx="19">
                  <c:v>11.70407600387</c:v>
                </c:pt>
                <c:pt idx="20">
                  <c:v>11.383314074351199</c:v>
                </c:pt>
                <c:pt idx="21">
                  <c:v>11.066467644443501</c:v>
                </c:pt>
                <c:pt idx="22">
                  <c:v>10.798259576275299</c:v>
                </c:pt>
                <c:pt idx="23">
                  <c:v>10.675073392800201</c:v>
                </c:pt>
                <c:pt idx="24">
                  <c:v>10.523126075375099</c:v>
                </c:pt>
                <c:pt idx="25">
                  <c:v>10.412905581532</c:v>
                </c:pt>
                <c:pt idx="26">
                  <c:v>10.409675813257801</c:v>
                </c:pt>
                <c:pt idx="27">
                  <c:v>10.369465831126099</c:v>
                </c:pt>
                <c:pt idx="28">
                  <c:v>10.226315815279801</c:v>
                </c:pt>
                <c:pt idx="29">
                  <c:v>10.0891699723788</c:v>
                </c:pt>
                <c:pt idx="30">
                  <c:v>9.9836021424910903</c:v>
                </c:pt>
                <c:pt idx="31">
                  <c:v>9.6406211651714298</c:v>
                </c:pt>
                <c:pt idx="32">
                  <c:v>9.2517301958189204</c:v>
                </c:pt>
                <c:pt idx="33">
                  <c:v>9.2171915511700604</c:v>
                </c:pt>
                <c:pt idx="34">
                  <c:v>8.9495322186243094</c:v>
                </c:pt>
                <c:pt idx="35">
                  <c:v>8.7681772010675694</c:v>
                </c:pt>
                <c:pt idx="36">
                  <c:v>8.6366466196276601</c:v>
                </c:pt>
                <c:pt idx="37">
                  <c:v>8.5422505207059505</c:v>
                </c:pt>
                <c:pt idx="38">
                  <c:v>8.5068307713926803</c:v>
                </c:pt>
                <c:pt idx="39">
                  <c:v>8.4684317107609495</c:v>
                </c:pt>
                <c:pt idx="40">
                  <c:v>8.4449221440603299</c:v>
                </c:pt>
                <c:pt idx="41">
                  <c:v>8.2965804453825598</c:v>
                </c:pt>
                <c:pt idx="42">
                  <c:v>8.1634170419743697</c:v>
                </c:pt>
                <c:pt idx="43">
                  <c:v>8.0026832558537393</c:v>
                </c:pt>
                <c:pt idx="44">
                  <c:v>7.9770251206706799</c:v>
                </c:pt>
                <c:pt idx="45">
                  <c:v>7.9104132357297496</c:v>
                </c:pt>
                <c:pt idx="46">
                  <c:v>7.8062601948975496</c:v>
                </c:pt>
                <c:pt idx="47">
                  <c:v>7.6754621507602199</c:v>
                </c:pt>
                <c:pt idx="48">
                  <c:v>7.5280500108067603</c:v>
                </c:pt>
                <c:pt idx="49">
                  <c:v>7.4648056303931796</c:v>
                </c:pt>
                <c:pt idx="50">
                  <c:v>7.3681119368646204</c:v>
                </c:pt>
                <c:pt idx="51">
                  <c:v>7.3493687375893</c:v>
                </c:pt>
                <c:pt idx="52">
                  <c:v>7.3014214471147199</c:v>
                </c:pt>
                <c:pt idx="53">
                  <c:v>7.2289854146633798</c:v>
                </c:pt>
                <c:pt idx="54">
                  <c:v>7.2264616882497901</c:v>
                </c:pt>
                <c:pt idx="55">
                  <c:v>7.1888694495788599</c:v>
                </c:pt>
                <c:pt idx="56">
                  <c:v>7.1387946046548496</c:v>
                </c:pt>
                <c:pt idx="57">
                  <c:v>7.0718326083830796</c:v>
                </c:pt>
                <c:pt idx="58">
                  <c:v>7.0207346620701596</c:v>
                </c:pt>
                <c:pt idx="59">
                  <c:v>6.8792478163431401</c:v>
                </c:pt>
                <c:pt idx="60">
                  <c:v>6.6509238687263004</c:v>
                </c:pt>
                <c:pt idx="61">
                  <c:v>6.5844926240524204</c:v>
                </c:pt>
                <c:pt idx="62">
                  <c:v>6.4395253994965698</c:v>
                </c:pt>
                <c:pt idx="63">
                  <c:v>6.3882975049261699</c:v>
                </c:pt>
                <c:pt idx="64">
                  <c:v>6.2997585932489004</c:v>
                </c:pt>
                <c:pt idx="65">
                  <c:v>6.2398732294003203</c:v>
                </c:pt>
                <c:pt idx="66">
                  <c:v>6.1376288164161599</c:v>
                </c:pt>
                <c:pt idx="67">
                  <c:v>6.1273149137585996</c:v>
                </c:pt>
                <c:pt idx="68">
                  <c:v>6.0595238585704099</c:v>
                </c:pt>
                <c:pt idx="69">
                  <c:v>6.0433775483002101</c:v>
                </c:pt>
                <c:pt idx="70">
                  <c:v>5.96190834562573</c:v>
                </c:pt>
                <c:pt idx="71">
                  <c:v>5.9371613515124597</c:v>
                </c:pt>
                <c:pt idx="72">
                  <c:v>5.87795921657598</c:v>
                </c:pt>
                <c:pt idx="73">
                  <c:v>5.8470067357539097</c:v>
                </c:pt>
                <c:pt idx="74">
                  <c:v>5.8406316491907502</c:v>
                </c:pt>
                <c:pt idx="75">
                  <c:v>5.8322371156034798</c:v>
                </c:pt>
                <c:pt idx="76">
                  <c:v>5.7705909127373403</c:v>
                </c:pt>
                <c:pt idx="77">
                  <c:v>5.7409669696373902</c:v>
                </c:pt>
                <c:pt idx="78">
                  <c:v>5.7133940263766601</c:v>
                </c:pt>
                <c:pt idx="79">
                  <c:v>5.7131732725077899</c:v>
                </c:pt>
                <c:pt idx="80">
                  <c:v>5.6724202807040802</c:v>
                </c:pt>
                <c:pt idx="81">
                  <c:v>5.6698872935414997</c:v>
                </c:pt>
                <c:pt idx="82">
                  <c:v>5.6382503062962304</c:v>
                </c:pt>
                <c:pt idx="83">
                  <c:v>5.5905188521970501</c:v>
                </c:pt>
                <c:pt idx="84">
                  <c:v>5.5455945702501896</c:v>
                </c:pt>
                <c:pt idx="85">
                  <c:v>5.5339246664126698</c:v>
                </c:pt>
                <c:pt idx="86">
                  <c:v>5.5050302492007797</c:v>
                </c:pt>
                <c:pt idx="87">
                  <c:v>5.3790903425125096</c:v>
                </c:pt>
                <c:pt idx="88">
                  <c:v>5.3387818212093903</c:v>
                </c:pt>
                <c:pt idx="89">
                  <c:v>5.22502162317324</c:v>
                </c:pt>
                <c:pt idx="90">
                  <c:v>5.20647993032589</c:v>
                </c:pt>
                <c:pt idx="91">
                  <c:v>5.1604647149674499</c:v>
                </c:pt>
                <c:pt idx="92">
                  <c:v>5.1128528037749996</c:v>
                </c:pt>
                <c:pt idx="93">
                  <c:v>5.0415629778711901</c:v>
                </c:pt>
                <c:pt idx="94">
                  <c:v>5.0374080447941596</c:v>
                </c:pt>
                <c:pt idx="95">
                  <c:v>5.0263555777669398</c:v>
                </c:pt>
                <c:pt idx="96">
                  <c:v>5.00329530992434</c:v>
                </c:pt>
                <c:pt idx="97">
                  <c:v>4.9811805573115899</c:v>
                </c:pt>
                <c:pt idx="98">
                  <c:v>4.8834174540299404</c:v>
                </c:pt>
                <c:pt idx="99">
                  <c:v>4.8785542253241498</c:v>
                </c:pt>
                <c:pt idx="100">
                  <c:v>4.7933910369725004</c:v>
                </c:pt>
                <c:pt idx="101">
                  <c:v>4.7750688750569203</c:v>
                </c:pt>
                <c:pt idx="102">
                  <c:v>4.7050874332570398</c:v>
                </c:pt>
                <c:pt idx="103">
                  <c:v>4.6675558643722699</c:v>
                </c:pt>
                <c:pt idx="104">
                  <c:v>4.5950089062373101</c:v>
                </c:pt>
                <c:pt idx="105">
                  <c:v>4.5079755782597397</c:v>
                </c:pt>
                <c:pt idx="106">
                  <c:v>4.5051013423967801</c:v>
                </c:pt>
                <c:pt idx="107">
                  <c:v>4.4941192063214999</c:v>
                </c:pt>
                <c:pt idx="108">
                  <c:v>4.47732608258708</c:v>
                </c:pt>
                <c:pt idx="109">
                  <c:v>4.4299436765743696</c:v>
                </c:pt>
                <c:pt idx="110">
                  <c:v>4.4223627040924498</c:v>
                </c:pt>
                <c:pt idx="111">
                  <c:v>4.3834999597740003</c:v>
                </c:pt>
                <c:pt idx="112">
                  <c:v>4.3822407668957899</c:v>
                </c:pt>
                <c:pt idx="113">
                  <c:v>4.3490241548003103</c:v>
                </c:pt>
                <c:pt idx="114">
                  <c:v>4.3235178289772698</c:v>
                </c:pt>
                <c:pt idx="115">
                  <c:v>4.3219484680680997</c:v>
                </c:pt>
                <c:pt idx="116">
                  <c:v>4.3123576630684797</c:v>
                </c:pt>
                <c:pt idx="117">
                  <c:v>4.3056482526236701</c:v>
                </c:pt>
                <c:pt idx="118">
                  <c:v>4.30081355098645</c:v>
                </c:pt>
                <c:pt idx="119">
                  <c:v>4.25484033123558</c:v>
                </c:pt>
                <c:pt idx="120">
                  <c:v>4.20064009011341</c:v>
                </c:pt>
                <c:pt idx="121">
                  <c:v>4.16053113342827</c:v>
                </c:pt>
                <c:pt idx="122">
                  <c:v>4.1289307283180401</c:v>
                </c:pt>
                <c:pt idx="123">
                  <c:v>4.1191816508616999</c:v>
                </c:pt>
                <c:pt idx="124">
                  <c:v>4.1122601683347098</c:v>
                </c:pt>
                <c:pt idx="125">
                  <c:v>4.05770586770889</c:v>
                </c:pt>
                <c:pt idx="126">
                  <c:v>4.0555538598756602</c:v>
                </c:pt>
                <c:pt idx="127">
                  <c:v>4.0329135575136696</c:v>
                </c:pt>
                <c:pt idx="128">
                  <c:v>4.0105763720367102</c:v>
                </c:pt>
                <c:pt idx="129">
                  <c:v>3.9808859306342299</c:v>
                </c:pt>
                <c:pt idx="130">
                  <c:v>3.9783772934545998</c:v>
                </c:pt>
                <c:pt idx="131">
                  <c:v>3.94857589632075</c:v>
                </c:pt>
                <c:pt idx="132">
                  <c:v>3.92446646626545</c:v>
                </c:pt>
                <c:pt idx="133">
                  <c:v>3.92234620248332</c:v>
                </c:pt>
                <c:pt idx="134">
                  <c:v>3.8790113880163402</c:v>
                </c:pt>
                <c:pt idx="135">
                  <c:v>3.7641163263986002</c:v>
                </c:pt>
                <c:pt idx="136">
                  <c:v>3.6703674800562598</c:v>
                </c:pt>
                <c:pt idx="137">
                  <c:v>3.6561504676801202</c:v>
                </c:pt>
                <c:pt idx="138">
                  <c:v>3.6276641670302698</c:v>
                </c:pt>
                <c:pt idx="139">
                  <c:v>3.52529573684834</c:v>
                </c:pt>
                <c:pt idx="140">
                  <c:v>3.5251552965388302</c:v>
                </c:pt>
                <c:pt idx="141">
                  <c:v>3.4776290476282798</c:v>
                </c:pt>
                <c:pt idx="142">
                  <c:v>3.4726591896008698</c:v>
                </c:pt>
                <c:pt idx="143">
                  <c:v>3.4219212650987898</c:v>
                </c:pt>
                <c:pt idx="144">
                  <c:v>3.4178489542464399</c:v>
                </c:pt>
                <c:pt idx="145">
                  <c:v>3.3877653186274799</c:v>
                </c:pt>
                <c:pt idx="146">
                  <c:v>3.3472757830540298</c:v>
                </c:pt>
                <c:pt idx="147">
                  <c:v>3.3368949532864201</c:v>
                </c:pt>
                <c:pt idx="148">
                  <c:v>3.3285297135204601</c:v>
                </c:pt>
                <c:pt idx="149">
                  <c:v>3.2758105064977898</c:v>
                </c:pt>
                <c:pt idx="150">
                  <c:v>3.2724493562671499</c:v>
                </c:pt>
                <c:pt idx="151">
                  <c:v>3.2588273954782001</c:v>
                </c:pt>
                <c:pt idx="152">
                  <c:v>3.2549874332926398</c:v>
                </c:pt>
                <c:pt idx="153">
                  <c:v>3.2198138287471698</c:v>
                </c:pt>
                <c:pt idx="154">
                  <c:v>3.1957173222602</c:v>
                </c:pt>
                <c:pt idx="155">
                  <c:v>3.1679438424397501</c:v>
                </c:pt>
                <c:pt idx="156">
                  <c:v>3.1648241722519099</c:v>
                </c:pt>
                <c:pt idx="157">
                  <c:v>3.1491691296006201</c:v>
                </c:pt>
                <c:pt idx="158">
                  <c:v>3.1463936100215899</c:v>
                </c:pt>
                <c:pt idx="159">
                  <c:v>3.1201747835706302</c:v>
                </c:pt>
                <c:pt idx="160">
                  <c:v>3.10958955808242</c:v>
                </c:pt>
                <c:pt idx="161">
                  <c:v>3.1022305537866299</c:v>
                </c:pt>
                <c:pt idx="162">
                  <c:v>3.09830372299187</c:v>
                </c:pt>
                <c:pt idx="163">
                  <c:v>3.0804054111712098</c:v>
                </c:pt>
                <c:pt idx="164">
                  <c:v>3.0668577753114201</c:v>
                </c:pt>
                <c:pt idx="165">
                  <c:v>3.0575435427365698</c:v>
                </c:pt>
                <c:pt idx="166">
                  <c:v>3.0425950328438098</c:v>
                </c:pt>
                <c:pt idx="167">
                  <c:v>3.0409950868440299</c:v>
                </c:pt>
                <c:pt idx="168">
                  <c:v>3.0336699675886201</c:v>
                </c:pt>
                <c:pt idx="169">
                  <c:v>3.0229694428568901</c:v>
                </c:pt>
                <c:pt idx="170">
                  <c:v>3.0194609367304199</c:v>
                </c:pt>
                <c:pt idx="171">
                  <c:v>3.0182113770061498</c:v>
                </c:pt>
                <c:pt idx="172">
                  <c:v>2.9867683352966998</c:v>
                </c:pt>
                <c:pt idx="173">
                  <c:v>2.9043602287510701</c:v>
                </c:pt>
                <c:pt idx="174">
                  <c:v>2.9012069079375902</c:v>
                </c:pt>
                <c:pt idx="175">
                  <c:v>2.8377026388480302</c:v>
                </c:pt>
                <c:pt idx="176">
                  <c:v>2.8237290541617299</c:v>
                </c:pt>
                <c:pt idx="177">
                  <c:v>2.7335496517551801</c:v>
                </c:pt>
                <c:pt idx="178">
                  <c:v>2.7020443653526698</c:v>
                </c:pt>
                <c:pt idx="179">
                  <c:v>2.6825144760883202</c:v>
                </c:pt>
                <c:pt idx="180">
                  <c:v>2.6678908203412002</c:v>
                </c:pt>
                <c:pt idx="181">
                  <c:v>2.61761174406936</c:v>
                </c:pt>
                <c:pt idx="182">
                  <c:v>2.5943331237582199</c:v>
                </c:pt>
                <c:pt idx="183">
                  <c:v>2.5770845824369699</c:v>
                </c:pt>
                <c:pt idx="184">
                  <c:v>2.5572336057971699</c:v>
                </c:pt>
                <c:pt idx="185">
                  <c:v>2.5507491341766202</c:v>
                </c:pt>
                <c:pt idx="186">
                  <c:v>2.5268263149394699</c:v>
                </c:pt>
                <c:pt idx="187">
                  <c:v>2.4858043374553298</c:v>
                </c:pt>
                <c:pt idx="188">
                  <c:v>2.4358459318791699</c:v>
                </c:pt>
                <c:pt idx="189">
                  <c:v>2.3990811373080998</c:v>
                </c:pt>
                <c:pt idx="190">
                  <c:v>2.3809955295675</c:v>
                </c:pt>
                <c:pt idx="191">
                  <c:v>2.3698523710039301</c:v>
                </c:pt>
                <c:pt idx="192">
                  <c:v>2.3634877949207902</c:v>
                </c:pt>
                <c:pt idx="193">
                  <c:v>2.3471298622114598</c:v>
                </c:pt>
                <c:pt idx="194">
                  <c:v>2.3114012538176101</c:v>
                </c:pt>
                <c:pt idx="195">
                  <c:v>2.2932981623510198</c:v>
                </c:pt>
                <c:pt idx="196">
                  <c:v>2.2614191327956799</c:v>
                </c:pt>
                <c:pt idx="197">
                  <c:v>2.2581854146202902</c:v>
                </c:pt>
                <c:pt idx="198">
                  <c:v>2.22107338737188</c:v>
                </c:pt>
                <c:pt idx="199">
                  <c:v>2.2087468979371101</c:v>
                </c:pt>
                <c:pt idx="200">
                  <c:v>2.1719292419745999</c:v>
                </c:pt>
                <c:pt idx="201">
                  <c:v>2.1493527204440701</c:v>
                </c:pt>
                <c:pt idx="202">
                  <c:v>2.13084138748588</c:v>
                </c:pt>
                <c:pt idx="203">
                  <c:v>2.1182871375993302</c:v>
                </c:pt>
                <c:pt idx="204">
                  <c:v>2.1121870401359302</c:v>
                </c:pt>
                <c:pt idx="205">
                  <c:v>2.1066041649796401</c:v>
                </c:pt>
                <c:pt idx="206">
                  <c:v>2.0750522406986498</c:v>
                </c:pt>
                <c:pt idx="207">
                  <c:v>2.0574415196050801</c:v>
                </c:pt>
                <c:pt idx="208">
                  <c:v>2.0250250817317501</c:v>
                </c:pt>
                <c:pt idx="209">
                  <c:v>2.0050020590838802</c:v>
                </c:pt>
                <c:pt idx="210">
                  <c:v>1.9875388144452799</c:v>
                </c:pt>
                <c:pt idx="211">
                  <c:v>1.9710100915026201</c:v>
                </c:pt>
                <c:pt idx="212">
                  <c:v>1.9622187395976101</c:v>
                </c:pt>
                <c:pt idx="213">
                  <c:v>1.9577747193756301</c:v>
                </c:pt>
                <c:pt idx="214">
                  <c:v>1.93462248204696</c:v>
                </c:pt>
                <c:pt idx="215">
                  <c:v>1.81189884895062</c:v>
                </c:pt>
                <c:pt idx="216">
                  <c:v>1.76803489621787</c:v>
                </c:pt>
                <c:pt idx="217">
                  <c:v>1.7481351144727899</c:v>
                </c:pt>
                <c:pt idx="218">
                  <c:v>1.73203707039211</c:v>
                </c:pt>
                <c:pt idx="219">
                  <c:v>1.7095625304284301</c:v>
                </c:pt>
                <c:pt idx="220">
                  <c:v>1.69871166036481</c:v>
                </c:pt>
                <c:pt idx="221">
                  <c:v>1.6804423873797101</c:v>
                </c:pt>
                <c:pt idx="222">
                  <c:v>1.6728454888044</c:v>
                </c:pt>
                <c:pt idx="223">
                  <c:v>1.6566505898570001</c:v>
                </c:pt>
                <c:pt idx="224">
                  <c:v>1.6549034074945299</c:v>
                </c:pt>
                <c:pt idx="225">
                  <c:v>1.6394731539309499</c:v>
                </c:pt>
                <c:pt idx="226">
                  <c:v>1.6291940349501699</c:v>
                </c:pt>
                <c:pt idx="227">
                  <c:v>1.6190884416956299</c:v>
                </c:pt>
                <c:pt idx="228">
                  <c:v>1.50964500197063</c:v>
                </c:pt>
                <c:pt idx="229">
                  <c:v>1.4977875508117899</c:v>
                </c:pt>
                <c:pt idx="230">
                  <c:v>1.4800101152693701</c:v>
                </c:pt>
                <c:pt idx="231">
                  <c:v>1.4556049320195901</c:v>
                </c:pt>
                <c:pt idx="232">
                  <c:v>1.40536788655071</c:v>
                </c:pt>
                <c:pt idx="233">
                  <c:v>1.3799238853445901</c:v>
                </c:pt>
                <c:pt idx="234">
                  <c:v>1.3615886478219299</c:v>
                </c:pt>
                <c:pt idx="235">
                  <c:v>1.3467581016047301</c:v>
                </c:pt>
                <c:pt idx="236">
                  <c:v>1.3351776797750099</c:v>
                </c:pt>
                <c:pt idx="237">
                  <c:v>1.32799824584041</c:v>
                </c:pt>
                <c:pt idx="238">
                  <c:v>1.3046390013651199</c:v>
                </c:pt>
                <c:pt idx="239">
                  <c:v>1.1859375305711399</c:v>
                </c:pt>
                <c:pt idx="240">
                  <c:v>1.1817412865368999</c:v>
                </c:pt>
                <c:pt idx="241">
                  <c:v>1.16330044277994</c:v>
                </c:pt>
                <c:pt idx="242">
                  <c:v>1.14785636103651</c:v>
                </c:pt>
                <c:pt idx="243">
                  <c:v>1.13649200591371</c:v>
                </c:pt>
                <c:pt idx="244">
                  <c:v>1.09103240721464</c:v>
                </c:pt>
                <c:pt idx="245">
                  <c:v>1.0200476860765899</c:v>
                </c:pt>
                <c:pt idx="246">
                  <c:v>1.0055616206443001</c:v>
                </c:pt>
                <c:pt idx="247">
                  <c:v>0.99350402000522997</c:v>
                </c:pt>
                <c:pt idx="248">
                  <c:v>0.89726258290314498</c:v>
                </c:pt>
                <c:pt idx="249">
                  <c:v>0.88531312750275404</c:v>
                </c:pt>
                <c:pt idx="250">
                  <c:v>0.80021456529380797</c:v>
                </c:pt>
                <c:pt idx="251">
                  <c:v>0.732492031245639</c:v>
                </c:pt>
                <c:pt idx="252">
                  <c:v>102.672577302626</c:v>
                </c:pt>
                <c:pt idx="253">
                  <c:v>87.430565438523203</c:v>
                </c:pt>
                <c:pt idx="254">
                  <c:v>72.744052705769803</c:v>
                </c:pt>
                <c:pt idx="255">
                  <c:v>58.563781828894399</c:v>
                </c:pt>
                <c:pt idx="256">
                  <c:v>44.8356446080616</c:v>
                </c:pt>
                <c:pt idx="257">
                  <c:v>31.542737564718799</c:v>
                </c:pt>
                <c:pt idx="258">
                  <c:v>22.004907247160599</c:v>
                </c:pt>
                <c:pt idx="259">
                  <c:v>19.8662774050016</c:v>
                </c:pt>
                <c:pt idx="260">
                  <c:v>18.936467628343099</c:v>
                </c:pt>
                <c:pt idx="261">
                  <c:v>18.434821416665201</c:v>
                </c:pt>
                <c:pt idx="262">
                  <c:v>18.019820161389699</c:v>
                </c:pt>
                <c:pt idx="263">
                  <c:v>16.608196403930702</c:v>
                </c:pt>
                <c:pt idx="264">
                  <c:v>15.9672874994576</c:v>
                </c:pt>
                <c:pt idx="265">
                  <c:v>15.6169030535592</c:v>
                </c:pt>
                <c:pt idx="266">
                  <c:v>14.533393042963301</c:v>
                </c:pt>
                <c:pt idx="267">
                  <c:v>13.6008807075884</c:v>
                </c:pt>
                <c:pt idx="268">
                  <c:v>13.169063799357099</c:v>
                </c:pt>
                <c:pt idx="269">
                  <c:v>12.9350732668918</c:v>
                </c:pt>
                <c:pt idx="270">
                  <c:v>12.9297904834623</c:v>
                </c:pt>
                <c:pt idx="271">
                  <c:v>11.705821245419701</c:v>
                </c:pt>
                <c:pt idx="272">
                  <c:v>11.388929354940499</c:v>
                </c:pt>
                <c:pt idx="273">
                  <c:v>11.067115621963699</c:v>
                </c:pt>
                <c:pt idx="274">
                  <c:v>10.8008504476737</c:v>
                </c:pt>
                <c:pt idx="275">
                  <c:v>10.6761373993048</c:v>
                </c:pt>
                <c:pt idx="276">
                  <c:v>10.5223610831614</c:v>
                </c:pt>
                <c:pt idx="277">
                  <c:v>10.413814133953201</c:v>
                </c:pt>
                <c:pt idx="278">
                  <c:v>10.4102399667957</c:v>
                </c:pt>
                <c:pt idx="279">
                  <c:v>10.368653486457999</c:v>
                </c:pt>
                <c:pt idx="280">
                  <c:v>10.2251237398927</c:v>
                </c:pt>
                <c:pt idx="281">
                  <c:v>10.087867589362901</c:v>
                </c:pt>
                <c:pt idx="282">
                  <c:v>9.9836827981983909</c:v>
                </c:pt>
                <c:pt idx="283">
                  <c:v>9.6416365714088492</c:v>
                </c:pt>
                <c:pt idx="284">
                  <c:v>9.2521146341026999</c:v>
                </c:pt>
                <c:pt idx="285">
                  <c:v>9.2182250507974999</c:v>
                </c:pt>
                <c:pt idx="286">
                  <c:v>8.9519859600768701</c:v>
                </c:pt>
                <c:pt idx="287">
                  <c:v>8.7690228562923895</c:v>
                </c:pt>
                <c:pt idx="288">
                  <c:v>8.6382223801593891</c:v>
                </c:pt>
                <c:pt idx="289">
                  <c:v>8.5419793148445997</c:v>
                </c:pt>
                <c:pt idx="290">
                  <c:v>8.5031465635386407</c:v>
                </c:pt>
                <c:pt idx="291">
                  <c:v>8.4673610775940293</c:v>
                </c:pt>
                <c:pt idx="292">
                  <c:v>8.4442691064746693</c:v>
                </c:pt>
                <c:pt idx="293">
                  <c:v>8.2947422099357393</c:v>
                </c:pt>
                <c:pt idx="294">
                  <c:v>8.16488603737705</c:v>
                </c:pt>
                <c:pt idx="295">
                  <c:v>8.0004932262733703</c:v>
                </c:pt>
                <c:pt idx="296">
                  <c:v>7.9818023876477397</c:v>
                </c:pt>
                <c:pt idx="297">
                  <c:v>7.9133576649783404</c:v>
                </c:pt>
                <c:pt idx="298">
                  <c:v>7.8066897186213904</c:v>
                </c:pt>
                <c:pt idx="299">
                  <c:v>7.6849067645617302</c:v>
                </c:pt>
                <c:pt idx="300">
                  <c:v>7.5268769333801497</c:v>
                </c:pt>
                <c:pt idx="301">
                  <c:v>7.4597642678152098</c:v>
                </c:pt>
                <c:pt idx="302">
                  <c:v>7.3678206963236601</c:v>
                </c:pt>
                <c:pt idx="303">
                  <c:v>7.3489144306781098</c:v>
                </c:pt>
                <c:pt idx="304">
                  <c:v>7.3055576580339796</c:v>
                </c:pt>
                <c:pt idx="305">
                  <c:v>7.2287162938042604</c:v>
                </c:pt>
                <c:pt idx="306">
                  <c:v>7.22759378177052</c:v>
                </c:pt>
                <c:pt idx="307">
                  <c:v>7.1792525755270402</c:v>
                </c:pt>
                <c:pt idx="308">
                  <c:v>7.1389119721413401</c:v>
                </c:pt>
                <c:pt idx="309">
                  <c:v>7.0719953443405403</c:v>
                </c:pt>
                <c:pt idx="310">
                  <c:v>7.0214504480525797</c:v>
                </c:pt>
                <c:pt idx="311">
                  <c:v>6.8792272711416302</c:v>
                </c:pt>
                <c:pt idx="312">
                  <c:v>6.6534183526971198</c:v>
                </c:pt>
                <c:pt idx="313">
                  <c:v>6.5841812827305599</c:v>
                </c:pt>
                <c:pt idx="314">
                  <c:v>6.4409512652179597</c:v>
                </c:pt>
                <c:pt idx="315">
                  <c:v>6.37945439827147</c:v>
                </c:pt>
                <c:pt idx="316">
                  <c:v>6.2954570632787297</c:v>
                </c:pt>
                <c:pt idx="317">
                  <c:v>6.2398064464158098</c:v>
                </c:pt>
                <c:pt idx="318">
                  <c:v>6.1374459536918602</c:v>
                </c:pt>
                <c:pt idx="319">
                  <c:v>6.1316552941163396</c:v>
                </c:pt>
                <c:pt idx="320">
                  <c:v>6.0550463793106397</c:v>
                </c:pt>
                <c:pt idx="321">
                  <c:v>6.0471582820921501</c:v>
                </c:pt>
                <c:pt idx="322">
                  <c:v>5.9609920847031397</c:v>
                </c:pt>
                <c:pt idx="323">
                  <c:v>5.9389164442201698</c:v>
                </c:pt>
                <c:pt idx="324">
                  <c:v>5.8778202950146898</c:v>
                </c:pt>
                <c:pt idx="325">
                  <c:v>5.8460309786308198</c:v>
                </c:pt>
                <c:pt idx="326">
                  <c:v>5.83944754436257</c:v>
                </c:pt>
                <c:pt idx="327">
                  <c:v>5.8324298163771999</c:v>
                </c:pt>
                <c:pt idx="328">
                  <c:v>5.7695837661363996</c:v>
                </c:pt>
                <c:pt idx="329">
                  <c:v>5.7459957562194797</c:v>
                </c:pt>
                <c:pt idx="330">
                  <c:v>5.7143887084087996</c:v>
                </c:pt>
                <c:pt idx="331">
                  <c:v>5.7124396579965699</c:v>
                </c:pt>
                <c:pt idx="332">
                  <c:v>5.6726089952348397</c:v>
                </c:pt>
                <c:pt idx="333">
                  <c:v>5.6675472896741104</c:v>
                </c:pt>
                <c:pt idx="334">
                  <c:v>5.63645746056467</c:v>
                </c:pt>
                <c:pt idx="335">
                  <c:v>5.5913717479834499</c:v>
                </c:pt>
                <c:pt idx="336">
                  <c:v>5.5456732299455496</c:v>
                </c:pt>
                <c:pt idx="337">
                  <c:v>5.5336713830786</c:v>
                </c:pt>
                <c:pt idx="338">
                  <c:v>5.5029439634518003</c:v>
                </c:pt>
                <c:pt idx="339">
                  <c:v>5.38277096510296</c:v>
                </c:pt>
                <c:pt idx="340">
                  <c:v>5.3424101485649302</c:v>
                </c:pt>
                <c:pt idx="341">
                  <c:v>5.2276746494774597</c:v>
                </c:pt>
                <c:pt idx="342">
                  <c:v>5.2068857931875403</c:v>
                </c:pt>
                <c:pt idx="343">
                  <c:v>5.1574473503605498</c:v>
                </c:pt>
                <c:pt idx="344">
                  <c:v>5.1090246048249304</c:v>
                </c:pt>
                <c:pt idx="345">
                  <c:v>5.0440406180785002</c:v>
                </c:pt>
                <c:pt idx="346">
                  <c:v>5.0342436867704201</c:v>
                </c:pt>
                <c:pt idx="347">
                  <c:v>5.02794299547124</c:v>
                </c:pt>
                <c:pt idx="348">
                  <c:v>5.0019885158231201</c:v>
                </c:pt>
                <c:pt idx="349">
                  <c:v>4.9814874252365398</c:v>
                </c:pt>
                <c:pt idx="350">
                  <c:v>4.8837741685996399</c:v>
                </c:pt>
                <c:pt idx="351">
                  <c:v>4.8808594971504098</c:v>
                </c:pt>
                <c:pt idx="352">
                  <c:v>4.7956506333056002</c:v>
                </c:pt>
                <c:pt idx="353">
                  <c:v>4.7749620866607101</c:v>
                </c:pt>
                <c:pt idx="354">
                  <c:v>4.7059133975622398</c:v>
                </c:pt>
                <c:pt idx="355">
                  <c:v>4.6691774872001801</c:v>
                </c:pt>
                <c:pt idx="356">
                  <c:v>4.59634272733099</c:v>
                </c:pt>
                <c:pt idx="357">
                  <c:v>4.5083478535088402</c:v>
                </c:pt>
                <c:pt idx="358">
                  <c:v>4.5052188156854998</c:v>
                </c:pt>
                <c:pt idx="359">
                  <c:v>4.4914270483801602</c:v>
                </c:pt>
                <c:pt idx="360">
                  <c:v>4.4783068821294298</c:v>
                </c:pt>
                <c:pt idx="361">
                  <c:v>4.42925825481852</c:v>
                </c:pt>
                <c:pt idx="362">
                  <c:v>4.4274549036238797</c:v>
                </c:pt>
                <c:pt idx="363">
                  <c:v>4.3842163509699503</c:v>
                </c:pt>
                <c:pt idx="364">
                  <c:v>4.3815399268772799</c:v>
                </c:pt>
                <c:pt idx="365">
                  <c:v>4.3497615854387499</c:v>
                </c:pt>
                <c:pt idx="366">
                  <c:v>4.3222505173842496</c:v>
                </c:pt>
                <c:pt idx="367">
                  <c:v>4.3222016844272</c:v>
                </c:pt>
                <c:pt idx="368">
                  <c:v>4.3160959041385896</c:v>
                </c:pt>
                <c:pt idx="369">
                  <c:v>4.3037979891350204</c:v>
                </c:pt>
                <c:pt idx="370">
                  <c:v>4.3031247477285897</c:v>
                </c:pt>
                <c:pt idx="371">
                  <c:v>4.2564042230862702</c:v>
                </c:pt>
                <c:pt idx="372">
                  <c:v>4.2004485016128204</c:v>
                </c:pt>
                <c:pt idx="373">
                  <c:v>4.1608778307597802</c:v>
                </c:pt>
                <c:pt idx="374">
                  <c:v>4.1287367428199202</c:v>
                </c:pt>
                <c:pt idx="375">
                  <c:v>4.1193966043712997</c:v>
                </c:pt>
                <c:pt idx="376">
                  <c:v>4.1130191231749</c:v>
                </c:pt>
                <c:pt idx="377">
                  <c:v>4.0600325319079298</c:v>
                </c:pt>
                <c:pt idx="378">
                  <c:v>4.0553128885914402</c:v>
                </c:pt>
                <c:pt idx="379">
                  <c:v>4.0343294195455099</c:v>
                </c:pt>
                <c:pt idx="380">
                  <c:v>4.0107557791955903</c:v>
                </c:pt>
                <c:pt idx="381">
                  <c:v>3.9810731814723002</c:v>
                </c:pt>
                <c:pt idx="382">
                  <c:v>3.9721801249867599</c:v>
                </c:pt>
                <c:pt idx="383">
                  <c:v>3.94965576105113</c:v>
                </c:pt>
                <c:pt idx="384">
                  <c:v>3.9252818851694</c:v>
                </c:pt>
                <c:pt idx="385">
                  <c:v>3.9203161955442898</c:v>
                </c:pt>
                <c:pt idx="386">
                  <c:v>3.8795874171223201</c:v>
                </c:pt>
                <c:pt idx="387">
                  <c:v>3.7640049397397699</c:v>
                </c:pt>
                <c:pt idx="388">
                  <c:v>3.6702928467626599</c:v>
                </c:pt>
                <c:pt idx="389">
                  <c:v>3.6560068980935099</c:v>
                </c:pt>
                <c:pt idx="390">
                  <c:v>3.6275517333020599</c:v>
                </c:pt>
                <c:pt idx="391">
                  <c:v>3.5239451481431701</c:v>
                </c:pt>
                <c:pt idx="392">
                  <c:v>3.5222349169101301</c:v>
                </c:pt>
                <c:pt idx="393">
                  <c:v>3.4793215082215601</c:v>
                </c:pt>
                <c:pt idx="394">
                  <c:v>3.47036787931405</c:v>
                </c:pt>
                <c:pt idx="395">
                  <c:v>3.4217976829237902</c:v>
                </c:pt>
                <c:pt idx="396">
                  <c:v>3.4176747569722101</c:v>
                </c:pt>
                <c:pt idx="397">
                  <c:v>3.3890337945187201</c:v>
                </c:pt>
                <c:pt idx="398">
                  <c:v>3.3412048891672899</c:v>
                </c:pt>
                <c:pt idx="399">
                  <c:v>3.3410854795285099</c:v>
                </c:pt>
                <c:pt idx="400">
                  <c:v>3.3275324293091</c:v>
                </c:pt>
                <c:pt idx="401">
                  <c:v>3.2756638255115802</c:v>
                </c:pt>
                <c:pt idx="402">
                  <c:v>3.27363639975859</c:v>
                </c:pt>
                <c:pt idx="403">
                  <c:v>3.2609274486674602</c:v>
                </c:pt>
                <c:pt idx="404">
                  <c:v>3.2538761255130901</c:v>
                </c:pt>
                <c:pt idx="405">
                  <c:v>3.2197257727773301</c:v>
                </c:pt>
                <c:pt idx="406">
                  <c:v>3.1953200485101498</c:v>
                </c:pt>
                <c:pt idx="407">
                  <c:v>3.1678731557448701</c:v>
                </c:pt>
                <c:pt idx="408">
                  <c:v>3.1664765099346202</c:v>
                </c:pt>
                <c:pt idx="409">
                  <c:v>3.1495379984601</c:v>
                </c:pt>
                <c:pt idx="410">
                  <c:v>3.1462819818787602</c:v>
                </c:pt>
                <c:pt idx="411">
                  <c:v>3.1190206700849501</c:v>
                </c:pt>
                <c:pt idx="412">
                  <c:v>3.1078672939802399</c:v>
                </c:pt>
                <c:pt idx="413">
                  <c:v>3.1016377127800601</c:v>
                </c:pt>
                <c:pt idx="414">
                  <c:v>3.1001090267462699</c:v>
                </c:pt>
                <c:pt idx="415">
                  <c:v>3.0799477402847701</c:v>
                </c:pt>
                <c:pt idx="416">
                  <c:v>3.06481294219259</c:v>
                </c:pt>
                <c:pt idx="417">
                  <c:v>3.0574255225534701</c:v>
                </c:pt>
                <c:pt idx="418">
                  <c:v>3.0413240365063001</c:v>
                </c:pt>
                <c:pt idx="419">
                  <c:v>3.0403150139764898</c:v>
                </c:pt>
                <c:pt idx="420">
                  <c:v>3.0302158390545899</c:v>
                </c:pt>
                <c:pt idx="421">
                  <c:v>3.0238853178978999</c:v>
                </c:pt>
                <c:pt idx="422">
                  <c:v>3.0196411989990399</c:v>
                </c:pt>
                <c:pt idx="423">
                  <c:v>3.0180447856255999</c:v>
                </c:pt>
                <c:pt idx="424">
                  <c:v>2.9884776293111401</c:v>
                </c:pt>
                <c:pt idx="425">
                  <c:v>2.90229684300275</c:v>
                </c:pt>
                <c:pt idx="426">
                  <c:v>2.9010261214041102</c:v>
                </c:pt>
                <c:pt idx="427">
                  <c:v>2.8396746412626501</c:v>
                </c:pt>
                <c:pt idx="428">
                  <c:v>2.8236527926424402</c:v>
                </c:pt>
                <c:pt idx="429">
                  <c:v>2.73302205112038</c:v>
                </c:pt>
                <c:pt idx="430">
                  <c:v>2.70253036424947</c:v>
                </c:pt>
                <c:pt idx="431">
                  <c:v>2.6803657247419901</c:v>
                </c:pt>
                <c:pt idx="432">
                  <c:v>2.6678334376284001</c:v>
                </c:pt>
                <c:pt idx="433">
                  <c:v>2.6175131863040502</c:v>
                </c:pt>
                <c:pt idx="434">
                  <c:v>2.5949404350768899</c:v>
                </c:pt>
                <c:pt idx="435">
                  <c:v>2.5785305951532602</c:v>
                </c:pt>
                <c:pt idx="436">
                  <c:v>2.55545768084969</c:v>
                </c:pt>
                <c:pt idx="437">
                  <c:v>2.5506639940321101</c:v>
                </c:pt>
                <c:pt idx="438">
                  <c:v>2.5260963084110601</c:v>
                </c:pt>
                <c:pt idx="439">
                  <c:v>2.4832400172026099</c:v>
                </c:pt>
                <c:pt idx="440">
                  <c:v>2.43605114603371</c:v>
                </c:pt>
                <c:pt idx="441">
                  <c:v>2.3975804942540102</c:v>
                </c:pt>
                <c:pt idx="442">
                  <c:v>2.37939112922931</c:v>
                </c:pt>
                <c:pt idx="443">
                  <c:v>2.3680850211272602</c:v>
                </c:pt>
                <c:pt idx="444">
                  <c:v>2.3634027559407902</c:v>
                </c:pt>
                <c:pt idx="445">
                  <c:v>2.3470313288928701</c:v>
                </c:pt>
                <c:pt idx="446">
                  <c:v>2.3127735062645902</c:v>
                </c:pt>
                <c:pt idx="447">
                  <c:v>2.2937615388286701</c:v>
                </c:pt>
                <c:pt idx="448">
                  <c:v>2.2610693444479701</c:v>
                </c:pt>
                <c:pt idx="449">
                  <c:v>2.2581537627797799</c:v>
                </c:pt>
                <c:pt idx="450">
                  <c:v>2.22154925823954</c:v>
                </c:pt>
                <c:pt idx="451">
                  <c:v>2.2087042769992902</c:v>
                </c:pt>
                <c:pt idx="452">
                  <c:v>2.1723811279212302</c:v>
                </c:pt>
                <c:pt idx="453">
                  <c:v>2.1497998109533998</c:v>
                </c:pt>
                <c:pt idx="454">
                  <c:v>2.1307802340936099</c:v>
                </c:pt>
                <c:pt idx="455">
                  <c:v>2.1172021345016199</c:v>
                </c:pt>
                <c:pt idx="456">
                  <c:v>2.11212189710559</c:v>
                </c:pt>
                <c:pt idx="457">
                  <c:v>2.1065215018305699</c:v>
                </c:pt>
                <c:pt idx="458">
                  <c:v>2.0760303082934102</c:v>
                </c:pt>
                <c:pt idx="459">
                  <c:v>2.0573742117500999</c:v>
                </c:pt>
                <c:pt idx="460">
                  <c:v>2.0248279757654801</c:v>
                </c:pt>
                <c:pt idx="461">
                  <c:v>2.0056012517833399</c:v>
                </c:pt>
                <c:pt idx="462">
                  <c:v>1.98748519526296</c:v>
                </c:pt>
                <c:pt idx="463">
                  <c:v>1.9706738538322</c:v>
                </c:pt>
                <c:pt idx="464">
                  <c:v>1.9628019523328799</c:v>
                </c:pt>
                <c:pt idx="465">
                  <c:v>1.9562633649724801</c:v>
                </c:pt>
                <c:pt idx="466">
                  <c:v>1.9355141765427999</c:v>
                </c:pt>
                <c:pt idx="467">
                  <c:v>1.8118455609352999</c:v>
                </c:pt>
                <c:pt idx="468">
                  <c:v>1.7697668298739699</c:v>
                </c:pt>
                <c:pt idx="469">
                  <c:v>1.74853957165225</c:v>
                </c:pt>
                <c:pt idx="470">
                  <c:v>1.7333201312063999</c:v>
                </c:pt>
                <c:pt idx="471">
                  <c:v>1.7095265672609901</c:v>
                </c:pt>
                <c:pt idx="472">
                  <c:v>1.6944430061237099</c:v>
                </c:pt>
                <c:pt idx="473">
                  <c:v>1.6797275223254</c:v>
                </c:pt>
                <c:pt idx="474">
                  <c:v>1.6728123643684301</c:v>
                </c:pt>
                <c:pt idx="475">
                  <c:v>1.6566041257212101</c:v>
                </c:pt>
                <c:pt idx="476">
                  <c:v>1.6548646031621299</c:v>
                </c:pt>
                <c:pt idx="477">
                  <c:v>1.63947908579289</c:v>
                </c:pt>
                <c:pt idx="478">
                  <c:v>1.62914539082278</c:v>
                </c:pt>
                <c:pt idx="479">
                  <c:v>1.61905547184513</c:v>
                </c:pt>
                <c:pt idx="480">
                  <c:v>1.5097068038278301</c:v>
                </c:pt>
                <c:pt idx="481">
                  <c:v>1.49811765528636</c:v>
                </c:pt>
                <c:pt idx="482">
                  <c:v>1.4800688886615001</c:v>
                </c:pt>
                <c:pt idx="483">
                  <c:v>1.4561044955681</c:v>
                </c:pt>
                <c:pt idx="484">
                  <c:v>1.3915165242499301</c:v>
                </c:pt>
                <c:pt idx="485">
                  <c:v>1.3800949948330801</c:v>
                </c:pt>
                <c:pt idx="486">
                  <c:v>1.36175467629132</c:v>
                </c:pt>
                <c:pt idx="487">
                  <c:v>1.34470968032084</c:v>
                </c:pt>
                <c:pt idx="488">
                  <c:v>1.33533658772394</c:v>
                </c:pt>
                <c:pt idx="489">
                  <c:v>1.32846179395151</c:v>
                </c:pt>
                <c:pt idx="490">
                  <c:v>1.3043731222263999</c:v>
                </c:pt>
                <c:pt idx="491">
                  <c:v>1.1864906378201201</c:v>
                </c:pt>
                <c:pt idx="492">
                  <c:v>1.1821997121133601</c:v>
                </c:pt>
                <c:pt idx="493">
                  <c:v>1.16328215502154</c:v>
                </c:pt>
                <c:pt idx="494">
                  <c:v>1.14797019462278</c:v>
                </c:pt>
                <c:pt idx="495">
                  <c:v>1.1363371742753701</c:v>
                </c:pt>
                <c:pt idx="496">
                  <c:v>1.0910147325936399</c:v>
                </c:pt>
                <c:pt idx="497">
                  <c:v>1.02003403228126</c:v>
                </c:pt>
                <c:pt idx="498">
                  <c:v>1.0053491231488201</c:v>
                </c:pt>
                <c:pt idx="499">
                  <c:v>0.99338911874326297</c:v>
                </c:pt>
                <c:pt idx="500">
                  <c:v>0.89725092078706703</c:v>
                </c:pt>
                <c:pt idx="501">
                  <c:v>0.88502705669621695</c:v>
                </c:pt>
                <c:pt idx="502">
                  <c:v>0.80014397169118701</c:v>
                </c:pt>
                <c:pt idx="503">
                  <c:v>0.73258235417733297</c:v>
                </c:pt>
                <c:pt idx="504">
                  <c:v>107.110933034284</c:v>
                </c:pt>
                <c:pt idx="505">
                  <c:v>90.946957043740397</c:v>
                </c:pt>
                <c:pt idx="506">
                  <c:v>75.499125880640307</c:v>
                </c:pt>
                <c:pt idx="507">
                  <c:v>60.659337679516</c:v>
                </c:pt>
                <c:pt idx="508">
                  <c:v>46.367555172780698</c:v>
                </c:pt>
                <c:pt idx="509">
                  <c:v>32.560539089713302</c:v>
                </c:pt>
                <c:pt idx="510">
                  <c:v>22.006275212655201</c:v>
                </c:pt>
                <c:pt idx="511">
                  <c:v>19.866374867237401</c:v>
                </c:pt>
                <c:pt idx="512">
                  <c:v>18.936582317301099</c:v>
                </c:pt>
                <c:pt idx="513">
                  <c:v>18.433921481308499</c:v>
                </c:pt>
                <c:pt idx="514">
                  <c:v>18.023886451399701</c:v>
                </c:pt>
                <c:pt idx="515">
                  <c:v>16.607156707105698</c:v>
                </c:pt>
                <c:pt idx="516">
                  <c:v>15.9687691666161</c:v>
                </c:pt>
                <c:pt idx="517">
                  <c:v>15.613867774333199</c:v>
                </c:pt>
                <c:pt idx="518">
                  <c:v>14.5365334633166</c:v>
                </c:pt>
                <c:pt idx="519">
                  <c:v>13.6043898249288</c:v>
                </c:pt>
                <c:pt idx="520">
                  <c:v>13.1701052929114</c:v>
                </c:pt>
                <c:pt idx="521">
                  <c:v>12.933070676420501</c:v>
                </c:pt>
                <c:pt idx="522">
                  <c:v>12.928592556341799</c:v>
                </c:pt>
                <c:pt idx="523">
                  <c:v>11.70407600387</c:v>
                </c:pt>
                <c:pt idx="524">
                  <c:v>11.383314074351199</c:v>
                </c:pt>
                <c:pt idx="525">
                  <c:v>11.066467644443501</c:v>
                </c:pt>
                <c:pt idx="526">
                  <c:v>10.798259576275299</c:v>
                </c:pt>
                <c:pt idx="527">
                  <c:v>10.675073392800201</c:v>
                </c:pt>
                <c:pt idx="528">
                  <c:v>10.523126075375099</c:v>
                </c:pt>
                <c:pt idx="529">
                  <c:v>10.412905581532</c:v>
                </c:pt>
                <c:pt idx="530">
                  <c:v>10.409675813257801</c:v>
                </c:pt>
                <c:pt idx="531">
                  <c:v>10.369465831126099</c:v>
                </c:pt>
                <c:pt idx="532">
                  <c:v>10.226315815279801</c:v>
                </c:pt>
                <c:pt idx="533">
                  <c:v>10.0891699723788</c:v>
                </c:pt>
                <c:pt idx="534">
                  <c:v>9.9836021424910903</c:v>
                </c:pt>
                <c:pt idx="535">
                  <c:v>9.6406211651714298</c:v>
                </c:pt>
                <c:pt idx="536">
                  <c:v>9.2517301958189204</c:v>
                </c:pt>
                <c:pt idx="537">
                  <c:v>9.2171915511700604</c:v>
                </c:pt>
                <c:pt idx="538">
                  <c:v>8.9495322186243094</c:v>
                </c:pt>
                <c:pt idx="539">
                  <c:v>8.7681772010675694</c:v>
                </c:pt>
                <c:pt idx="540">
                  <c:v>8.6366466196276601</c:v>
                </c:pt>
                <c:pt idx="541">
                  <c:v>8.5422505207059505</c:v>
                </c:pt>
                <c:pt idx="542">
                  <c:v>8.5068307713926803</c:v>
                </c:pt>
                <c:pt idx="543">
                  <c:v>8.4684317107609495</c:v>
                </c:pt>
                <c:pt idx="544">
                  <c:v>8.4449221440603299</c:v>
                </c:pt>
                <c:pt idx="545">
                  <c:v>8.2965804453825598</c:v>
                </c:pt>
                <c:pt idx="546">
                  <c:v>8.1634170419743697</c:v>
                </c:pt>
                <c:pt idx="547">
                  <c:v>8.0026832558537393</c:v>
                </c:pt>
                <c:pt idx="548">
                  <c:v>7.9770251206706799</c:v>
                </c:pt>
                <c:pt idx="549">
                  <c:v>7.9104132357297496</c:v>
                </c:pt>
                <c:pt idx="550">
                  <c:v>7.8062601948975496</c:v>
                </c:pt>
                <c:pt idx="551">
                  <c:v>7.6754621507602199</c:v>
                </c:pt>
                <c:pt idx="552">
                  <c:v>7.5280500108067603</c:v>
                </c:pt>
                <c:pt idx="553">
                  <c:v>7.4648056303931796</c:v>
                </c:pt>
                <c:pt idx="554">
                  <c:v>7.3681119368646204</c:v>
                </c:pt>
                <c:pt idx="555">
                  <c:v>7.3493687375893</c:v>
                </c:pt>
                <c:pt idx="556">
                  <c:v>7.3014214471147199</c:v>
                </c:pt>
                <c:pt idx="557">
                  <c:v>7.2289854146633798</c:v>
                </c:pt>
                <c:pt idx="558">
                  <c:v>7.2264616882497901</c:v>
                </c:pt>
                <c:pt idx="559">
                  <c:v>7.1888694495788599</c:v>
                </c:pt>
                <c:pt idx="560">
                  <c:v>7.1387946046548496</c:v>
                </c:pt>
                <c:pt idx="561">
                  <c:v>7.0718326083830796</c:v>
                </c:pt>
                <c:pt idx="562">
                  <c:v>7.0207346620701596</c:v>
                </c:pt>
                <c:pt idx="563">
                  <c:v>6.8792478163431401</c:v>
                </c:pt>
                <c:pt idx="564">
                  <c:v>6.6509238687263004</c:v>
                </c:pt>
                <c:pt idx="565">
                  <c:v>6.5844926240524204</c:v>
                </c:pt>
                <c:pt idx="566">
                  <c:v>6.4395253994965698</c:v>
                </c:pt>
                <c:pt idx="567">
                  <c:v>6.3882975049261699</c:v>
                </c:pt>
                <c:pt idx="568">
                  <c:v>6.2997585932489004</c:v>
                </c:pt>
                <c:pt idx="569">
                  <c:v>6.2398732294003203</c:v>
                </c:pt>
                <c:pt idx="570">
                  <c:v>6.1376288164161599</c:v>
                </c:pt>
                <c:pt idx="571">
                  <c:v>6.1273149137585996</c:v>
                </c:pt>
                <c:pt idx="572">
                  <c:v>6.0595238585704099</c:v>
                </c:pt>
                <c:pt idx="573">
                  <c:v>6.0433775483002101</c:v>
                </c:pt>
                <c:pt idx="574">
                  <c:v>5.96190834562573</c:v>
                </c:pt>
                <c:pt idx="575">
                  <c:v>5.9371613515124597</c:v>
                </c:pt>
                <c:pt idx="576">
                  <c:v>5.87795921657598</c:v>
                </c:pt>
                <c:pt idx="577">
                  <c:v>5.8470067357539097</c:v>
                </c:pt>
                <c:pt idx="578">
                  <c:v>5.8406316491907502</c:v>
                </c:pt>
                <c:pt idx="579">
                  <c:v>5.8322371156034798</c:v>
                </c:pt>
                <c:pt idx="580">
                  <c:v>5.7705909127373403</c:v>
                </c:pt>
                <c:pt idx="581">
                  <c:v>5.7409669696373902</c:v>
                </c:pt>
                <c:pt idx="582">
                  <c:v>5.7133940263766601</c:v>
                </c:pt>
                <c:pt idx="583">
                  <c:v>5.7131732725077899</c:v>
                </c:pt>
                <c:pt idx="584">
                  <c:v>5.6724202807040802</c:v>
                </c:pt>
                <c:pt idx="585">
                  <c:v>5.6698872935414997</c:v>
                </c:pt>
                <c:pt idx="586">
                  <c:v>5.6382503062962304</c:v>
                </c:pt>
                <c:pt idx="587">
                  <c:v>5.5905188521970501</c:v>
                </c:pt>
                <c:pt idx="588">
                  <c:v>5.5455945702501896</c:v>
                </c:pt>
                <c:pt idx="589">
                  <c:v>5.5339246664126698</c:v>
                </c:pt>
                <c:pt idx="590">
                  <c:v>5.5050302492007797</c:v>
                </c:pt>
                <c:pt idx="591">
                  <c:v>5.3790903425125096</c:v>
                </c:pt>
                <c:pt idx="592">
                  <c:v>5.3387818212093903</c:v>
                </c:pt>
                <c:pt idx="593">
                  <c:v>5.22502162317324</c:v>
                </c:pt>
                <c:pt idx="594">
                  <c:v>5.20647993032589</c:v>
                </c:pt>
                <c:pt idx="595">
                  <c:v>5.1604647149674499</c:v>
                </c:pt>
                <c:pt idx="596">
                  <c:v>5.1128528037749996</c:v>
                </c:pt>
                <c:pt idx="597">
                  <c:v>5.0415629778711901</c:v>
                </c:pt>
                <c:pt idx="598">
                  <c:v>5.0374080447941596</c:v>
                </c:pt>
                <c:pt idx="599">
                  <c:v>5.0263555777669398</c:v>
                </c:pt>
                <c:pt idx="600">
                  <c:v>5.00329530992434</c:v>
                </c:pt>
                <c:pt idx="601">
                  <c:v>4.9811805573115899</c:v>
                </c:pt>
                <c:pt idx="602">
                  <c:v>4.8834174540299404</c:v>
                </c:pt>
                <c:pt idx="603">
                  <c:v>4.8785542253241498</c:v>
                </c:pt>
                <c:pt idx="604">
                  <c:v>4.7933910369725004</c:v>
                </c:pt>
                <c:pt idx="605">
                  <c:v>4.7750688750569203</c:v>
                </c:pt>
                <c:pt idx="606">
                  <c:v>4.7050874332570398</c:v>
                </c:pt>
                <c:pt idx="607">
                  <c:v>4.6675558643722699</c:v>
                </c:pt>
                <c:pt idx="608">
                  <c:v>4.5950089062373101</c:v>
                </c:pt>
                <c:pt idx="609">
                  <c:v>4.5079755782597397</c:v>
                </c:pt>
                <c:pt idx="610">
                  <c:v>4.5051013423967801</c:v>
                </c:pt>
                <c:pt idx="611">
                  <c:v>4.4941192063214999</c:v>
                </c:pt>
                <c:pt idx="612">
                  <c:v>4.47732608258708</c:v>
                </c:pt>
                <c:pt idx="613">
                  <c:v>4.4299436765743696</c:v>
                </c:pt>
                <c:pt idx="614">
                  <c:v>4.4223627040924498</c:v>
                </c:pt>
                <c:pt idx="615">
                  <c:v>4.3834999597740003</c:v>
                </c:pt>
                <c:pt idx="616">
                  <c:v>4.3822407668957899</c:v>
                </c:pt>
                <c:pt idx="617">
                  <c:v>4.3490241548003103</c:v>
                </c:pt>
                <c:pt idx="618">
                  <c:v>4.3235178289772698</c:v>
                </c:pt>
                <c:pt idx="619">
                  <c:v>4.3219484680680997</c:v>
                </c:pt>
                <c:pt idx="620">
                  <c:v>4.3123576630684797</c:v>
                </c:pt>
                <c:pt idx="621">
                  <c:v>4.3056482526236701</c:v>
                </c:pt>
                <c:pt idx="622">
                  <c:v>4.30081355098645</c:v>
                </c:pt>
                <c:pt idx="623">
                  <c:v>4.25484033123558</c:v>
                </c:pt>
                <c:pt idx="624">
                  <c:v>4.20064009011341</c:v>
                </c:pt>
                <c:pt idx="625">
                  <c:v>4.16053113342827</c:v>
                </c:pt>
                <c:pt idx="626">
                  <c:v>4.1289307283180401</c:v>
                </c:pt>
                <c:pt idx="627">
                  <c:v>4.1191816508616999</c:v>
                </c:pt>
                <c:pt idx="628">
                  <c:v>4.1122601683347098</c:v>
                </c:pt>
                <c:pt idx="629">
                  <c:v>4.05770586770889</c:v>
                </c:pt>
                <c:pt idx="630">
                  <c:v>4.0555538598756602</c:v>
                </c:pt>
                <c:pt idx="631">
                  <c:v>4.0329135575136696</c:v>
                </c:pt>
                <c:pt idx="632">
                  <c:v>4.0105763720367102</c:v>
                </c:pt>
                <c:pt idx="633">
                  <c:v>3.9808859306342299</c:v>
                </c:pt>
                <c:pt idx="634">
                  <c:v>3.9783772934545998</c:v>
                </c:pt>
                <c:pt idx="635">
                  <c:v>3.94857589632075</c:v>
                </c:pt>
                <c:pt idx="636">
                  <c:v>3.92446646626545</c:v>
                </c:pt>
                <c:pt idx="637">
                  <c:v>3.92234620248332</c:v>
                </c:pt>
                <c:pt idx="638">
                  <c:v>3.8790113880163402</c:v>
                </c:pt>
                <c:pt idx="639">
                  <c:v>3.7641163263986002</c:v>
                </c:pt>
                <c:pt idx="640">
                  <c:v>3.6703674800562598</c:v>
                </c:pt>
                <c:pt idx="641">
                  <c:v>3.6561504676801202</c:v>
                </c:pt>
                <c:pt idx="642">
                  <c:v>3.6276641670302698</c:v>
                </c:pt>
                <c:pt idx="643">
                  <c:v>3.52529573684834</c:v>
                </c:pt>
                <c:pt idx="644">
                  <c:v>3.5251552965388302</c:v>
                </c:pt>
                <c:pt idx="645">
                  <c:v>3.4776290476282798</c:v>
                </c:pt>
                <c:pt idx="646">
                  <c:v>3.4726591896008698</c:v>
                </c:pt>
                <c:pt idx="647">
                  <c:v>3.4219212650987898</c:v>
                </c:pt>
                <c:pt idx="648">
                  <c:v>3.4178489542464399</c:v>
                </c:pt>
                <c:pt idx="649">
                  <c:v>3.3877653186274799</c:v>
                </c:pt>
                <c:pt idx="650">
                  <c:v>3.3472757830540298</c:v>
                </c:pt>
                <c:pt idx="651">
                  <c:v>3.3368949532864201</c:v>
                </c:pt>
                <c:pt idx="652">
                  <c:v>3.3285297135204601</c:v>
                </c:pt>
                <c:pt idx="653">
                  <c:v>3.2758105064977898</c:v>
                </c:pt>
                <c:pt idx="654">
                  <c:v>3.2724493562671499</c:v>
                </c:pt>
                <c:pt idx="655">
                  <c:v>3.2588273954782001</c:v>
                </c:pt>
                <c:pt idx="656">
                  <c:v>3.2549874332926398</c:v>
                </c:pt>
                <c:pt idx="657">
                  <c:v>3.2198138287471698</c:v>
                </c:pt>
                <c:pt idx="658">
                  <c:v>3.1957173222602</c:v>
                </c:pt>
                <c:pt idx="659">
                  <c:v>3.1679438424397501</c:v>
                </c:pt>
                <c:pt idx="660">
                  <c:v>3.1648241722519099</c:v>
                </c:pt>
                <c:pt idx="661">
                  <c:v>3.1491691296006201</c:v>
                </c:pt>
                <c:pt idx="662">
                  <c:v>3.1463936100215899</c:v>
                </c:pt>
                <c:pt idx="663">
                  <c:v>3.1201747835706302</c:v>
                </c:pt>
                <c:pt idx="664">
                  <c:v>3.10958955808242</c:v>
                </c:pt>
                <c:pt idx="665">
                  <c:v>3.1022305537866299</c:v>
                </c:pt>
                <c:pt idx="666">
                  <c:v>3.09830372299187</c:v>
                </c:pt>
                <c:pt idx="667">
                  <c:v>3.0804054111712098</c:v>
                </c:pt>
                <c:pt idx="668">
                  <c:v>3.0668577753114201</c:v>
                </c:pt>
                <c:pt idx="669">
                  <c:v>3.0575435427365698</c:v>
                </c:pt>
                <c:pt idx="670">
                  <c:v>3.0425950328438098</c:v>
                </c:pt>
                <c:pt idx="671">
                  <c:v>3.0409950868440299</c:v>
                </c:pt>
                <c:pt idx="672">
                  <c:v>3.0336699675886201</c:v>
                </c:pt>
                <c:pt idx="673">
                  <c:v>3.0229694428568901</c:v>
                </c:pt>
                <c:pt idx="674">
                  <c:v>3.0194609367304199</c:v>
                </c:pt>
                <c:pt idx="675">
                  <c:v>3.0182113770061498</c:v>
                </c:pt>
                <c:pt idx="676">
                  <c:v>2.9867683352966998</c:v>
                </c:pt>
                <c:pt idx="677">
                  <c:v>2.9043602287510701</c:v>
                </c:pt>
                <c:pt idx="678">
                  <c:v>2.9012069079375902</c:v>
                </c:pt>
                <c:pt idx="679">
                  <c:v>2.8377026388480302</c:v>
                </c:pt>
                <c:pt idx="680">
                  <c:v>2.8237290541617299</c:v>
                </c:pt>
                <c:pt idx="681">
                  <c:v>2.7335496517551801</c:v>
                </c:pt>
                <c:pt idx="682">
                  <c:v>2.7020443653526698</c:v>
                </c:pt>
                <c:pt idx="683">
                  <c:v>2.6825144760883202</c:v>
                </c:pt>
                <c:pt idx="684">
                  <c:v>2.6678908203412002</c:v>
                </c:pt>
                <c:pt idx="685">
                  <c:v>2.61761174406936</c:v>
                </c:pt>
                <c:pt idx="686">
                  <c:v>2.5943331237582199</c:v>
                </c:pt>
                <c:pt idx="687">
                  <c:v>2.5770845824369699</c:v>
                </c:pt>
                <c:pt idx="688">
                  <c:v>2.5572336057971699</c:v>
                </c:pt>
                <c:pt idx="689">
                  <c:v>2.5507491341766202</c:v>
                </c:pt>
                <c:pt idx="690">
                  <c:v>2.5268263149394699</c:v>
                </c:pt>
                <c:pt idx="691">
                  <c:v>2.4858043374553298</c:v>
                </c:pt>
                <c:pt idx="692">
                  <c:v>2.4358459318791699</c:v>
                </c:pt>
                <c:pt idx="693">
                  <c:v>2.3990811373080998</c:v>
                </c:pt>
                <c:pt idx="694">
                  <c:v>2.3809955295675</c:v>
                </c:pt>
                <c:pt idx="695">
                  <c:v>2.3698523710039301</c:v>
                </c:pt>
                <c:pt idx="696">
                  <c:v>2.3634877949207902</c:v>
                </c:pt>
                <c:pt idx="697">
                  <c:v>2.3471298622114598</c:v>
                </c:pt>
                <c:pt idx="698">
                  <c:v>2.3114012538176101</c:v>
                </c:pt>
                <c:pt idx="699">
                  <c:v>2.2932981623510198</c:v>
                </c:pt>
                <c:pt idx="700">
                  <c:v>2.2614191327956799</c:v>
                </c:pt>
                <c:pt idx="701">
                  <c:v>2.2581854146202902</c:v>
                </c:pt>
                <c:pt idx="702">
                  <c:v>2.22107338737188</c:v>
                </c:pt>
                <c:pt idx="703">
                  <c:v>2.2087468979371101</c:v>
                </c:pt>
                <c:pt idx="704">
                  <c:v>2.1719292419745999</c:v>
                </c:pt>
                <c:pt idx="705">
                  <c:v>2.1493527204440701</c:v>
                </c:pt>
                <c:pt idx="706">
                  <c:v>2.13084138748588</c:v>
                </c:pt>
                <c:pt idx="707">
                  <c:v>2.1182871375993302</c:v>
                </c:pt>
                <c:pt idx="708">
                  <c:v>2.1121870401359302</c:v>
                </c:pt>
                <c:pt idx="709">
                  <c:v>2.1066041649796401</c:v>
                </c:pt>
                <c:pt idx="710">
                  <c:v>2.0750522406986498</c:v>
                </c:pt>
                <c:pt idx="711">
                  <c:v>2.0574415196050801</c:v>
                </c:pt>
                <c:pt idx="712">
                  <c:v>2.0250250817317501</c:v>
                </c:pt>
                <c:pt idx="713">
                  <c:v>2.0050020590838802</c:v>
                </c:pt>
                <c:pt idx="714">
                  <c:v>1.9875388144452799</c:v>
                </c:pt>
                <c:pt idx="715">
                  <c:v>1.9710100915026201</c:v>
                </c:pt>
                <c:pt idx="716">
                  <c:v>1.9622187395976101</c:v>
                </c:pt>
                <c:pt idx="717">
                  <c:v>1.9577747193756301</c:v>
                </c:pt>
                <c:pt idx="718">
                  <c:v>1.93462248204696</c:v>
                </c:pt>
                <c:pt idx="719">
                  <c:v>1.81189884895062</c:v>
                </c:pt>
                <c:pt idx="720">
                  <c:v>1.76803489621787</c:v>
                </c:pt>
                <c:pt idx="721">
                  <c:v>1.7481351144727899</c:v>
                </c:pt>
                <c:pt idx="722">
                  <c:v>1.73203707039211</c:v>
                </c:pt>
                <c:pt idx="723">
                  <c:v>1.7095625304284301</c:v>
                </c:pt>
                <c:pt idx="724">
                  <c:v>1.69871166036481</c:v>
                </c:pt>
                <c:pt idx="725">
                  <c:v>1.6804423873797101</c:v>
                </c:pt>
                <c:pt idx="726">
                  <c:v>1.6728454888044</c:v>
                </c:pt>
                <c:pt idx="727">
                  <c:v>1.6566505898570001</c:v>
                </c:pt>
                <c:pt idx="728">
                  <c:v>1.6549034074945299</c:v>
                </c:pt>
                <c:pt idx="729">
                  <c:v>1.6394731539309499</c:v>
                </c:pt>
                <c:pt idx="730">
                  <c:v>1.6291940349501699</c:v>
                </c:pt>
                <c:pt idx="731">
                  <c:v>1.6190884416956299</c:v>
                </c:pt>
                <c:pt idx="732">
                  <c:v>1.50964500197063</c:v>
                </c:pt>
                <c:pt idx="733">
                  <c:v>1.4977875508117899</c:v>
                </c:pt>
                <c:pt idx="734">
                  <c:v>1.4800101152693701</c:v>
                </c:pt>
                <c:pt idx="735">
                  <c:v>1.4556049320195901</c:v>
                </c:pt>
                <c:pt idx="736">
                  <c:v>1.40536788655071</c:v>
                </c:pt>
                <c:pt idx="737">
                  <c:v>1.3799238853445901</c:v>
                </c:pt>
                <c:pt idx="738">
                  <c:v>1.3615886478219299</c:v>
                </c:pt>
                <c:pt idx="739">
                  <c:v>1.3467581016047301</c:v>
                </c:pt>
                <c:pt idx="740">
                  <c:v>1.3351776797750099</c:v>
                </c:pt>
                <c:pt idx="741">
                  <c:v>1.32799824584041</c:v>
                </c:pt>
                <c:pt idx="742">
                  <c:v>1.3046390013651199</c:v>
                </c:pt>
                <c:pt idx="743">
                  <c:v>1.1859375305711399</c:v>
                </c:pt>
                <c:pt idx="744">
                  <c:v>1.1817412865368999</c:v>
                </c:pt>
                <c:pt idx="745">
                  <c:v>1.16330044277994</c:v>
                </c:pt>
                <c:pt idx="746">
                  <c:v>1.14785636103651</c:v>
                </c:pt>
                <c:pt idx="747">
                  <c:v>1.13649200591371</c:v>
                </c:pt>
                <c:pt idx="748">
                  <c:v>1.09103240721464</c:v>
                </c:pt>
                <c:pt idx="749">
                  <c:v>1.0200476860765899</c:v>
                </c:pt>
                <c:pt idx="750">
                  <c:v>1.0055616206443001</c:v>
                </c:pt>
                <c:pt idx="751">
                  <c:v>0.99350402000522997</c:v>
                </c:pt>
                <c:pt idx="752">
                  <c:v>0.89726258290314498</c:v>
                </c:pt>
                <c:pt idx="753">
                  <c:v>0.88531312750275404</c:v>
                </c:pt>
                <c:pt idx="754">
                  <c:v>0.80021456529380797</c:v>
                </c:pt>
                <c:pt idx="755">
                  <c:v>0.732492031245639</c:v>
                </c:pt>
              </c:numCache>
            </c:numRef>
          </c:xVal>
          <c:yVal>
            <c:numRef>
              <c:f>(curvature_reginfos!$AP$2:$AP$757,curvature_reginfos!$AG:$AG)</c:f>
              <c:numCache>
                <c:formatCode>General</c:formatCode>
                <c:ptCount val="1049332"/>
                <c:pt idx="0">
                  <c:v>118.168209123959</c:v>
                </c:pt>
                <c:pt idx="1">
                  <c:v>98.840096428419699</c:v>
                </c:pt>
                <c:pt idx="2">
                  <c:v>80.900925740830502</c:v>
                </c:pt>
                <c:pt idx="3">
                  <c:v>64.151352775722799</c:v>
                </c:pt>
                <c:pt idx="4">
                  <c:v>48.412007429033103</c:v>
                </c:pt>
                <c:pt idx="5">
                  <c:v>33.5934524818257</c:v>
                </c:pt>
                <c:pt idx="6">
                  <c:v>28.172970964018301</c:v>
                </c:pt>
                <c:pt idx="7">
                  <c:v>23.686873524769599</c:v>
                </c:pt>
                <c:pt idx="8">
                  <c:v>21.736953775398401</c:v>
                </c:pt>
                <c:pt idx="9">
                  <c:v>20.650422170864701</c:v>
                </c:pt>
                <c:pt idx="10">
                  <c:v>22.2115338640563</c:v>
                </c:pt>
                <c:pt idx="11">
                  <c:v>19.286416374972301</c:v>
                </c:pt>
                <c:pt idx="12">
                  <c:v>17.941699141534102</c:v>
                </c:pt>
                <c:pt idx="13">
                  <c:v>17.188130081152</c:v>
                </c:pt>
                <c:pt idx="14">
                  <c:v>17.3101154828063</c:v>
                </c:pt>
                <c:pt idx="15">
                  <c:v>15.416007207441099</c:v>
                </c:pt>
                <c:pt idx="16">
                  <c:v>14.5265936956249</c:v>
                </c:pt>
                <c:pt idx="17">
                  <c:v>17.332125723930499</c:v>
                </c:pt>
                <c:pt idx="18">
                  <c:v>14.015445825982599</c:v>
                </c:pt>
                <c:pt idx="19">
                  <c:v>14.721159252046901</c:v>
                </c:pt>
                <c:pt idx="20">
                  <c:v>13.1592852230477</c:v>
                </c:pt>
                <c:pt idx="21">
                  <c:v>13.385730264690601</c:v>
                </c:pt>
                <c:pt idx="22">
                  <c:v>11.9668840665818</c:v>
                </c:pt>
                <c:pt idx="23">
                  <c:v>12.5676484211182</c:v>
                </c:pt>
                <c:pt idx="24">
                  <c:v>11.394770200701499</c:v>
                </c:pt>
                <c:pt idx="25">
                  <c:v>12.013651001464099</c:v>
                </c:pt>
                <c:pt idx="26">
                  <c:v>13.302581222543999</c:v>
                </c:pt>
                <c:pt idx="27">
                  <c:v>11.063345189450001</c:v>
                </c:pt>
                <c:pt idx="28">
                  <c:v>11.6166103131333</c:v>
                </c:pt>
                <c:pt idx="29">
                  <c:v>11.317560505804501</c:v>
                </c:pt>
                <c:pt idx="30">
                  <c:v>11.090272776324801</c:v>
                </c:pt>
                <c:pt idx="31">
                  <c:v>11.7109105591279</c:v>
                </c:pt>
                <c:pt idx="32">
                  <c:v>12.686449273182101</c:v>
                </c:pt>
                <c:pt idx="33">
                  <c:v>10.8365273160226</c:v>
                </c:pt>
                <c:pt idx="34">
                  <c:v>10.2851441157368</c:v>
                </c:pt>
                <c:pt idx="35">
                  <c:v>9.9038197480402594</c:v>
                </c:pt>
                <c:pt idx="36">
                  <c:v>9.6307382093249796</c:v>
                </c:pt>
                <c:pt idx="37">
                  <c:v>9.4169174424170308</c:v>
                </c:pt>
                <c:pt idx="38">
                  <c:v>9.5269767011927105</c:v>
                </c:pt>
                <c:pt idx="39">
                  <c:v>9.2555183337437406</c:v>
                </c:pt>
                <c:pt idx="40">
                  <c:v>10.953506025783501</c:v>
                </c:pt>
                <c:pt idx="41">
                  <c:v>10.18625927333</c:v>
                </c:pt>
                <c:pt idx="42">
                  <c:v>8.8442355012942695</c:v>
                </c:pt>
                <c:pt idx="43">
                  <c:v>8.5089638141734003</c:v>
                </c:pt>
                <c:pt idx="44">
                  <c:v>9.9861841176714208</c:v>
                </c:pt>
                <c:pt idx="45">
                  <c:v>8.3184095510412206</c:v>
                </c:pt>
                <c:pt idx="46">
                  <c:v>9.1903362589204303</c:v>
                </c:pt>
                <c:pt idx="47">
                  <c:v>9.3471195672208598</c:v>
                </c:pt>
                <c:pt idx="48">
                  <c:v>8.6209365752145892</c:v>
                </c:pt>
                <c:pt idx="49">
                  <c:v>8.8904749855142704</c:v>
                </c:pt>
                <c:pt idx="50">
                  <c:v>9.5785359642114098</c:v>
                </c:pt>
                <c:pt idx="51">
                  <c:v>8.2552905056258208</c:v>
                </c:pt>
                <c:pt idx="52">
                  <c:v>8.5664149789850796</c:v>
                </c:pt>
                <c:pt idx="53">
                  <c:v>10.0453755803787</c:v>
                </c:pt>
                <c:pt idx="54">
                  <c:v>8.0013198874309897</c:v>
                </c:pt>
                <c:pt idx="55">
                  <c:v>8.2874755587228499</c:v>
                </c:pt>
                <c:pt idx="56">
                  <c:v>7.8138504046487904</c:v>
                </c:pt>
                <c:pt idx="57">
                  <c:v>7.6748881913700497</c:v>
                </c:pt>
                <c:pt idx="58">
                  <c:v>7.5663499645515797</c:v>
                </c:pt>
                <c:pt idx="59">
                  <c:v>8.5840312193661195</c:v>
                </c:pt>
                <c:pt idx="60">
                  <c:v>8.8095897413280895</c:v>
                </c:pt>
                <c:pt idx="61">
                  <c:v>7.9630176687367804</c:v>
                </c:pt>
                <c:pt idx="62">
                  <c:v>7.6324209819423796</c:v>
                </c:pt>
                <c:pt idx="63">
                  <c:v>7.5348618824507803</c:v>
                </c:pt>
                <c:pt idx="64">
                  <c:v>8.0547945663087006</c:v>
                </c:pt>
                <c:pt idx="65">
                  <c:v>7.2410733865295196</c:v>
                </c:pt>
                <c:pt idx="66">
                  <c:v>7.0164985335212098</c:v>
                </c:pt>
                <c:pt idx="67">
                  <c:v>7.0218815184359196</c:v>
                </c:pt>
                <c:pt idx="68">
                  <c:v>7.5410480734533198</c:v>
                </c:pt>
                <c:pt idx="69">
                  <c:v>6.8433662974532998</c:v>
                </c:pt>
                <c:pt idx="70">
                  <c:v>6.6600700971624303</c:v>
                </c:pt>
                <c:pt idx="71">
                  <c:v>8.3395360575370692</c:v>
                </c:pt>
                <c:pt idx="72">
                  <c:v>7.17959726199632</c:v>
                </c:pt>
                <c:pt idx="73">
                  <c:v>6.4304749538610499</c:v>
                </c:pt>
                <c:pt idx="74">
                  <c:v>6.3544924176693804</c:v>
                </c:pt>
                <c:pt idx="75">
                  <c:v>7.27027472340749</c:v>
                </c:pt>
                <c:pt idx="76">
                  <c:v>6.2639386290249197</c:v>
                </c:pt>
                <c:pt idx="77">
                  <c:v>6.90100837488378</c:v>
                </c:pt>
                <c:pt idx="78">
                  <c:v>7.5048869719168101</c:v>
                </c:pt>
                <c:pt idx="79">
                  <c:v>6.1455724230995701</c:v>
                </c:pt>
                <c:pt idx="80">
                  <c:v>6.01045328378832</c:v>
                </c:pt>
                <c:pt idx="81">
                  <c:v>6.0566647443761799</c:v>
                </c:pt>
                <c:pt idx="82">
                  <c:v>5.9841390140489601</c:v>
                </c:pt>
                <c:pt idx="83">
                  <c:v>5.8463411417696101</c:v>
                </c:pt>
                <c:pt idx="84">
                  <c:v>5.7482727474559301</c:v>
                </c:pt>
                <c:pt idx="85">
                  <c:v>6.6481522803659896</c:v>
                </c:pt>
                <c:pt idx="86">
                  <c:v>7.4006177508349902</c:v>
                </c:pt>
                <c:pt idx="87">
                  <c:v>6.8129369998603497</c:v>
                </c:pt>
                <c:pt idx="88">
                  <c:v>6.2627367933729197</c:v>
                </c:pt>
                <c:pt idx="89">
                  <c:v>6.8058269327226402</c:v>
                </c:pt>
                <c:pt idx="90">
                  <c:v>5.9915707850029003</c:v>
                </c:pt>
                <c:pt idx="91">
                  <c:v>6.3516663644589304</c:v>
                </c:pt>
                <c:pt idx="92">
                  <c:v>5.7856550052636502</c:v>
                </c:pt>
                <c:pt idx="93">
                  <c:v>7.1350609104803402</c:v>
                </c:pt>
                <c:pt idx="94">
                  <c:v>5.6400781877639599</c:v>
                </c:pt>
                <c:pt idx="95">
                  <c:v>6.3880482420432303</c:v>
                </c:pt>
                <c:pt idx="96">
                  <c:v>6.02731928957395</c:v>
                </c:pt>
                <c:pt idx="97">
                  <c:v>5.5202155818637104</c:v>
                </c:pt>
                <c:pt idx="98">
                  <c:v>5.7891262872839997</c:v>
                </c:pt>
                <c:pt idx="99">
                  <c:v>6.0732838506925297</c:v>
                </c:pt>
                <c:pt idx="100">
                  <c:v>5.5985049317631796</c:v>
                </c:pt>
                <c:pt idx="101">
                  <c:v>5.4565087319182801</c:v>
                </c:pt>
                <c:pt idx="102">
                  <c:v>6.3961801752709304</c:v>
                </c:pt>
                <c:pt idx="103">
                  <c:v>6.1802033840636401</c:v>
                </c:pt>
                <c:pt idx="104">
                  <c:v>5.1171065486040197</c:v>
                </c:pt>
                <c:pt idx="105">
                  <c:v>5.40393216047317</c:v>
                </c:pt>
                <c:pt idx="106">
                  <c:v>5.6594864747683502</c:v>
                </c:pt>
                <c:pt idx="107">
                  <c:v>4.9078557823704596</c:v>
                </c:pt>
                <c:pt idx="108">
                  <c:v>5.9107588318723403</c:v>
                </c:pt>
                <c:pt idx="109">
                  <c:v>4.7679814337622402</c:v>
                </c:pt>
                <c:pt idx="110">
                  <c:v>5.6746190102607601</c:v>
                </c:pt>
                <c:pt idx="111">
                  <c:v>6.2360657577985803</c:v>
                </c:pt>
                <c:pt idx="112">
                  <c:v>4.6763405698962801</c:v>
                </c:pt>
                <c:pt idx="113">
                  <c:v>4.6060309732149003</c:v>
                </c:pt>
                <c:pt idx="114">
                  <c:v>4.5538233982705298</c:v>
                </c:pt>
                <c:pt idx="115">
                  <c:v>5.0335353650292696</c:v>
                </c:pt>
                <c:pt idx="116">
                  <c:v>5.5580357024301801</c:v>
                </c:pt>
                <c:pt idx="117">
                  <c:v>4.5096863809058698</c:v>
                </c:pt>
                <c:pt idx="118">
                  <c:v>5.24074071469997</c:v>
                </c:pt>
                <c:pt idx="119">
                  <c:v>5.3155968594624996</c:v>
                </c:pt>
                <c:pt idx="120">
                  <c:v>4.7937006302088596</c:v>
                </c:pt>
                <c:pt idx="121">
                  <c:v>4.9554386722660002</c:v>
                </c:pt>
                <c:pt idx="122">
                  <c:v>5.0555060686441804</c:v>
                </c:pt>
                <c:pt idx="123">
                  <c:v>4.6189716943944301</c:v>
                </c:pt>
                <c:pt idx="124">
                  <c:v>5.6417311826687397</c:v>
                </c:pt>
                <c:pt idx="125">
                  <c:v>4.7490722568112602</c:v>
                </c:pt>
                <c:pt idx="126">
                  <c:v>4.4989479550651197</c:v>
                </c:pt>
                <c:pt idx="127">
                  <c:v>4.8528625118035897</c:v>
                </c:pt>
                <c:pt idx="128">
                  <c:v>4.3992841078504403</c:v>
                </c:pt>
                <c:pt idx="129">
                  <c:v>4.5899251033081399</c:v>
                </c:pt>
                <c:pt idx="130">
                  <c:v>4.3133046656127103</c:v>
                </c:pt>
                <c:pt idx="131">
                  <c:v>5.2519895758478699</c:v>
                </c:pt>
                <c:pt idx="132">
                  <c:v>5.2343326915058599</c:v>
                </c:pt>
                <c:pt idx="133">
                  <c:v>4.4617184858810299</c:v>
                </c:pt>
                <c:pt idx="134">
                  <c:v>5.5392235711254303</c:v>
                </c:pt>
                <c:pt idx="135">
                  <c:v>4.8590660294741301</c:v>
                </c:pt>
                <c:pt idx="136">
                  <c:v>4.6411102056504996</c:v>
                </c:pt>
                <c:pt idx="137">
                  <c:v>5.0487002240657102</c:v>
                </c:pt>
                <c:pt idx="138">
                  <c:v>4.5803791173807902</c:v>
                </c:pt>
                <c:pt idx="139">
                  <c:v>4.3650701540300698</c:v>
                </c:pt>
                <c:pt idx="140">
                  <c:v>4.3324929132125396</c:v>
                </c:pt>
                <c:pt idx="141">
                  <c:v>4.98736331022456</c:v>
                </c:pt>
                <c:pt idx="142">
                  <c:v>4.1882590947461802</c:v>
                </c:pt>
                <c:pt idx="143">
                  <c:v>4.5686467671583797</c:v>
                </c:pt>
                <c:pt idx="144">
                  <c:v>4.1160819528430004</c:v>
                </c:pt>
                <c:pt idx="145">
                  <c:v>5.0589643029221403</c:v>
                </c:pt>
                <c:pt idx="146">
                  <c:v>3.9385615580256301</c:v>
                </c:pt>
                <c:pt idx="147">
                  <c:v>3.9515520689293901</c:v>
                </c:pt>
                <c:pt idx="148">
                  <c:v>3.8423751371211901</c:v>
                </c:pt>
                <c:pt idx="149">
                  <c:v>4.2594943105872796</c:v>
                </c:pt>
                <c:pt idx="150">
                  <c:v>3.8252992055772199</c:v>
                </c:pt>
                <c:pt idx="151">
                  <c:v>3.76644323072271</c:v>
                </c:pt>
                <c:pt idx="152">
                  <c:v>3.5936089974055898</c:v>
                </c:pt>
                <c:pt idx="153">
                  <c:v>3.6362166371423701</c:v>
                </c:pt>
                <c:pt idx="154">
                  <c:v>3.63574370754676</c:v>
                </c:pt>
                <c:pt idx="155">
                  <c:v>3.4207557270912798</c:v>
                </c:pt>
                <c:pt idx="156">
                  <c:v>4.0315622937831597</c:v>
                </c:pt>
                <c:pt idx="157">
                  <c:v>3.4996757348786098</c:v>
                </c:pt>
                <c:pt idx="158">
                  <c:v>3.5379402449559501</c:v>
                </c:pt>
                <c:pt idx="159">
                  <c:v>3.3118089825775199</c:v>
                </c:pt>
                <c:pt idx="160">
                  <c:v>3.4563125729953801</c:v>
                </c:pt>
                <c:pt idx="161">
                  <c:v>3.3976809760759199</c:v>
                </c:pt>
                <c:pt idx="162">
                  <c:v>3.9329324189895498</c:v>
                </c:pt>
                <c:pt idx="163">
                  <c:v>3.2588107063280898</c:v>
                </c:pt>
                <c:pt idx="164">
                  <c:v>3.32344145560335</c:v>
                </c:pt>
                <c:pt idx="165">
                  <c:v>3.21132569104206</c:v>
                </c:pt>
                <c:pt idx="166">
                  <c:v>3.1724902631179801</c:v>
                </c:pt>
                <c:pt idx="167">
                  <c:v>3.26421839253877</c:v>
                </c:pt>
                <c:pt idx="168">
                  <c:v>3.13820498076623</c:v>
                </c:pt>
                <c:pt idx="169">
                  <c:v>3.1197087162386699</c:v>
                </c:pt>
                <c:pt idx="170">
                  <c:v>4.0434201257830598</c:v>
                </c:pt>
                <c:pt idx="171">
                  <c:v>3.22272975636217</c:v>
                </c:pt>
                <c:pt idx="172">
                  <c:v>3.7023744572880402</c:v>
                </c:pt>
                <c:pt idx="173">
                  <c:v>3.5274173596779801</c:v>
                </c:pt>
                <c:pt idx="174">
                  <c:v>3.79298975891985</c:v>
                </c:pt>
                <c:pt idx="175">
                  <c:v>3.3963242864949499</c:v>
                </c:pt>
                <c:pt idx="176">
                  <c:v>3.4246547180745299</c:v>
                </c:pt>
                <c:pt idx="177">
                  <c:v>3.2453652787146501</c:v>
                </c:pt>
                <c:pt idx="178">
                  <c:v>3.6267529151469899</c:v>
                </c:pt>
                <c:pt idx="179">
                  <c:v>3.4092542504489098</c:v>
                </c:pt>
                <c:pt idx="180">
                  <c:v>3.1123026225716699</c:v>
                </c:pt>
                <c:pt idx="181">
                  <c:v>3.0108022964633898</c:v>
                </c:pt>
                <c:pt idx="182">
                  <c:v>3.23074329297072</c:v>
                </c:pt>
                <c:pt idx="183">
                  <c:v>2.9324829745855401</c:v>
                </c:pt>
                <c:pt idx="184">
                  <c:v>2.9685546903707301</c:v>
                </c:pt>
                <c:pt idx="185">
                  <c:v>3.5151356445812501</c:v>
                </c:pt>
                <c:pt idx="186">
                  <c:v>3.0909765275014802</c:v>
                </c:pt>
                <c:pt idx="187">
                  <c:v>2.8273304116303102</c:v>
                </c:pt>
                <c:pt idx="188">
                  <c:v>2.7266956236276898</c:v>
                </c:pt>
                <c:pt idx="189">
                  <c:v>2.6518204762140098</c:v>
                </c:pt>
                <c:pt idx="190">
                  <c:v>2.8941669740807199</c:v>
                </c:pt>
                <c:pt idx="191">
                  <c:v>2.5964754786775801</c:v>
                </c:pt>
                <c:pt idx="192">
                  <c:v>3.0132378546797298</c:v>
                </c:pt>
                <c:pt idx="193">
                  <c:v>2.5514150101658299</c:v>
                </c:pt>
                <c:pt idx="194">
                  <c:v>2.76268797172265</c:v>
                </c:pt>
                <c:pt idx="195">
                  <c:v>2.86796012330091</c:v>
                </c:pt>
                <c:pt idx="196">
                  <c:v>2.6554590568874699</c:v>
                </c:pt>
                <c:pt idx="197">
                  <c:v>2.52051470335822</c:v>
                </c:pt>
                <c:pt idx="198">
                  <c:v>2.57319027886258</c:v>
                </c:pt>
                <c:pt idx="199">
                  <c:v>2.4100734749542201</c:v>
                </c:pt>
                <c:pt idx="200">
                  <c:v>2.3464667370200698</c:v>
                </c:pt>
                <c:pt idx="201">
                  <c:v>2.29425733520603</c:v>
                </c:pt>
                <c:pt idx="202">
                  <c:v>2.2592573624544698</c:v>
                </c:pt>
                <c:pt idx="203">
                  <c:v>2.2287872629166001</c:v>
                </c:pt>
                <c:pt idx="204">
                  <c:v>2.7001750271628602</c:v>
                </c:pt>
                <c:pt idx="205">
                  <c:v>2.2086498909554302</c:v>
                </c:pt>
                <c:pt idx="206">
                  <c:v>2.42375007958612</c:v>
                </c:pt>
                <c:pt idx="207">
                  <c:v>2.50901749925508</c:v>
                </c:pt>
                <c:pt idx="208">
                  <c:v>2.32000473210711</c:v>
                </c:pt>
                <c:pt idx="209">
                  <c:v>2.40233005195633</c:v>
                </c:pt>
                <c:pt idx="210">
                  <c:v>2.2439696056995899</c:v>
                </c:pt>
                <c:pt idx="211">
                  <c:v>2.5665635261727902</c:v>
                </c:pt>
                <c:pt idx="212">
                  <c:v>2.3217108917897198</c:v>
                </c:pt>
                <c:pt idx="213">
                  <c:v>2.1871238140085101</c:v>
                </c:pt>
                <c:pt idx="214">
                  <c:v>2.1413553361116699</c:v>
                </c:pt>
                <c:pt idx="215">
                  <c:v>2.2134842213885801</c:v>
                </c:pt>
                <c:pt idx="216">
                  <c:v>2.13170863770672</c:v>
                </c:pt>
                <c:pt idx="217">
                  <c:v>2.0441218348442498</c:v>
                </c:pt>
                <c:pt idx="218">
                  <c:v>1.93886396080305</c:v>
                </c:pt>
                <c:pt idx="219">
                  <c:v>1.9681867195148599</c:v>
                </c:pt>
                <c:pt idx="220">
                  <c:v>1.8653738260877799</c:v>
                </c:pt>
                <c:pt idx="221">
                  <c:v>1.90842584824141</c:v>
                </c:pt>
                <c:pt idx="222">
                  <c:v>1.81829257063017</c:v>
                </c:pt>
                <c:pt idx="223">
                  <c:v>1.86269711551118</c:v>
                </c:pt>
                <c:pt idx="224">
                  <c:v>1.78066824261609</c:v>
                </c:pt>
                <c:pt idx="225">
                  <c:v>1.75500627046108</c:v>
                </c:pt>
                <c:pt idx="226">
                  <c:v>1.73058988104634</c:v>
                </c:pt>
                <c:pt idx="227">
                  <c:v>1.9796180868314801</c:v>
                </c:pt>
                <c:pt idx="228">
                  <c:v>1.76909140998463</c:v>
                </c:pt>
                <c:pt idx="229">
                  <c:v>1.8639813894311299</c:v>
                </c:pt>
                <c:pt idx="230">
                  <c:v>1.7089487281159299</c:v>
                </c:pt>
                <c:pt idx="231">
                  <c:v>1.66318720304482</c:v>
                </c:pt>
                <c:pt idx="232">
                  <c:v>1.5752211299335299</c:v>
                </c:pt>
                <c:pt idx="233">
                  <c:v>1.5261709202676501</c:v>
                </c:pt>
                <c:pt idx="234">
                  <c:v>1.4884032263339499</c:v>
                </c:pt>
                <c:pt idx="235">
                  <c:v>1.4605188950006001</c:v>
                </c:pt>
                <c:pt idx="236">
                  <c:v>1.43805162437907</c:v>
                </c:pt>
                <c:pt idx="237">
                  <c:v>1.5604813619711499</c:v>
                </c:pt>
                <c:pt idx="238">
                  <c:v>1.5113809396076301</c:v>
                </c:pt>
                <c:pt idx="239">
                  <c:v>1.3947726431827401</c:v>
                </c:pt>
                <c:pt idx="240">
                  <c:v>1.32845926709356</c:v>
                </c:pt>
                <c:pt idx="241">
                  <c:v>1.29017719364081</c:v>
                </c:pt>
                <c:pt idx="242">
                  <c:v>1.26311920098736</c:v>
                </c:pt>
                <c:pt idx="243">
                  <c:v>1.2397226621792199</c:v>
                </c:pt>
                <c:pt idx="244">
                  <c:v>1.3006489884678301</c:v>
                </c:pt>
                <c:pt idx="245">
                  <c:v>1.14764147356443</c:v>
                </c:pt>
                <c:pt idx="246">
                  <c:v>1.11811808505406</c:v>
                </c:pt>
                <c:pt idx="247">
                  <c:v>1.0957735789218801</c:v>
                </c:pt>
                <c:pt idx="248">
                  <c:v>1.01027982012341</c:v>
                </c:pt>
                <c:pt idx="249">
                  <c:v>0.98741209022117704</c:v>
                </c:pt>
                <c:pt idx="250">
                  <c:v>0.90385811514889902</c:v>
                </c:pt>
                <c:pt idx="251">
                  <c:v>0.83535474164700696</c:v>
                </c:pt>
                <c:pt idx="252">
                  <c:v>112.098986979382</c:v>
                </c:pt>
                <c:pt idx="253">
                  <c:v>94.189319844377195</c:v>
                </c:pt>
                <c:pt idx="254">
                  <c:v>77.410297777537906</c:v>
                </c:pt>
                <c:pt idx="255">
                  <c:v>61.595186646498803</c:v>
                </c:pt>
                <c:pt idx="256">
                  <c:v>46.647165812037301</c:v>
                </c:pt>
                <c:pt idx="257">
                  <c:v>32.441549597993699</c:v>
                </c:pt>
                <c:pt idx="258">
                  <c:v>28.194861194935601</c:v>
                </c:pt>
                <c:pt idx="259">
                  <c:v>23.697944708229599</c:v>
                </c:pt>
                <c:pt idx="260">
                  <c:v>21.7455424564453</c:v>
                </c:pt>
                <c:pt idx="261">
                  <c:v>20.6563006395412</c:v>
                </c:pt>
                <c:pt idx="262">
                  <c:v>22.2275602450881</c:v>
                </c:pt>
                <c:pt idx="263">
                  <c:v>19.288958874522201</c:v>
                </c:pt>
                <c:pt idx="264">
                  <c:v>17.948806080346099</c:v>
                </c:pt>
                <c:pt idx="265">
                  <c:v>17.185035127293499</c:v>
                </c:pt>
                <c:pt idx="266">
                  <c:v>17.318928475885699</c:v>
                </c:pt>
                <c:pt idx="267">
                  <c:v>15.4250652696487</c:v>
                </c:pt>
                <c:pt idx="268">
                  <c:v>14.530166436888299</c:v>
                </c:pt>
                <c:pt idx="269">
                  <c:v>17.339331092314801</c:v>
                </c:pt>
                <c:pt idx="270">
                  <c:v>14.0156363157498</c:v>
                </c:pt>
                <c:pt idx="271">
                  <c:v>14.725052566950801</c:v>
                </c:pt>
                <c:pt idx="272">
                  <c:v>13.1478217090476</c:v>
                </c:pt>
                <c:pt idx="273">
                  <c:v>13.390569799589001</c:v>
                </c:pt>
                <c:pt idx="274">
                  <c:v>11.9623219839355</c:v>
                </c:pt>
                <c:pt idx="275">
                  <c:v>12.5705643919454</c:v>
                </c:pt>
                <c:pt idx="276">
                  <c:v>11.397031684407599</c:v>
                </c:pt>
                <c:pt idx="277">
                  <c:v>12.0166506864878</c:v>
                </c:pt>
                <c:pt idx="278">
                  <c:v>13.305107042322099</c:v>
                </c:pt>
                <c:pt idx="279">
                  <c:v>11.0653474692388</c:v>
                </c:pt>
                <c:pt idx="280">
                  <c:v>11.6240124874549</c:v>
                </c:pt>
                <c:pt idx="281">
                  <c:v>11.325263305907701</c:v>
                </c:pt>
                <c:pt idx="282">
                  <c:v>11.0948862343347</c:v>
                </c:pt>
                <c:pt idx="283">
                  <c:v>11.7117508724898</c:v>
                </c:pt>
                <c:pt idx="284">
                  <c:v>12.694823402885</c:v>
                </c:pt>
                <c:pt idx="285">
                  <c:v>10.836762350137199</c:v>
                </c:pt>
                <c:pt idx="286">
                  <c:v>10.282300850911399</c:v>
                </c:pt>
                <c:pt idx="287">
                  <c:v>9.9044613092449403</c:v>
                </c:pt>
                <c:pt idx="288">
                  <c:v>9.6294049005621307</c:v>
                </c:pt>
                <c:pt idx="289">
                  <c:v>9.4197622416370308</c:v>
                </c:pt>
                <c:pt idx="290">
                  <c:v>9.53600451068559</c:v>
                </c:pt>
                <c:pt idx="291">
                  <c:v>9.2599496986081604</c:v>
                </c:pt>
                <c:pt idx="292">
                  <c:v>10.960748356994101</c:v>
                </c:pt>
                <c:pt idx="293">
                  <c:v>10.1916948802413</c:v>
                </c:pt>
                <c:pt idx="294">
                  <c:v>8.8416694926849893</c:v>
                </c:pt>
                <c:pt idx="295">
                  <c:v>8.5144959573968393</c:v>
                </c:pt>
                <c:pt idx="296">
                  <c:v>9.9808660215054701</c:v>
                </c:pt>
                <c:pt idx="297">
                  <c:v>8.3121661248279501</c:v>
                </c:pt>
                <c:pt idx="298">
                  <c:v>9.1903085519240904</c:v>
                </c:pt>
                <c:pt idx="299">
                  <c:v>9.3303554987579496</c:v>
                </c:pt>
                <c:pt idx="300">
                  <c:v>8.6243995566275604</c:v>
                </c:pt>
                <c:pt idx="301">
                  <c:v>8.9043292536613698</c:v>
                </c:pt>
                <c:pt idx="302">
                  <c:v>9.5822840166790098</c:v>
                </c:pt>
                <c:pt idx="303">
                  <c:v>8.2573600276367802</c:v>
                </c:pt>
                <c:pt idx="304">
                  <c:v>8.5598592337508599</c:v>
                </c:pt>
                <c:pt idx="305">
                  <c:v>10.0627131001882</c:v>
                </c:pt>
                <c:pt idx="306">
                  <c:v>7.9998841123960203</c:v>
                </c:pt>
                <c:pt idx="307">
                  <c:v>8.3121647867381192</c:v>
                </c:pt>
                <c:pt idx="308">
                  <c:v>7.8142717875403402</c:v>
                </c:pt>
                <c:pt idx="309">
                  <c:v>7.67521494523334</c:v>
                </c:pt>
                <c:pt idx="310">
                  <c:v>7.5658564062078799</c:v>
                </c:pt>
                <c:pt idx="311">
                  <c:v>8.5868421906142292</c:v>
                </c:pt>
                <c:pt idx="312">
                  <c:v>8.8089608685729601</c:v>
                </c:pt>
                <c:pt idx="313">
                  <c:v>7.9662513484809496</c:v>
                </c:pt>
                <c:pt idx="314">
                  <c:v>7.6296669331988403</c:v>
                </c:pt>
                <c:pt idx="315">
                  <c:v>7.5555595321186999</c:v>
                </c:pt>
                <c:pt idx="316">
                  <c:v>8.0686508100737697</c:v>
                </c:pt>
                <c:pt idx="317">
                  <c:v>7.2434970619933399</c:v>
                </c:pt>
                <c:pt idx="318">
                  <c:v>7.0171075978699404</c:v>
                </c:pt>
                <c:pt idx="319">
                  <c:v>7.0130631073655696</c:v>
                </c:pt>
                <c:pt idx="320">
                  <c:v>7.55440482148963</c:v>
                </c:pt>
                <c:pt idx="321">
                  <c:v>6.8351677314580899</c:v>
                </c:pt>
                <c:pt idx="322">
                  <c:v>6.6622619638043501</c:v>
                </c:pt>
                <c:pt idx="323">
                  <c:v>8.3428168124429192</c:v>
                </c:pt>
                <c:pt idx="324">
                  <c:v>7.1770108612559902</c:v>
                </c:pt>
                <c:pt idx="325">
                  <c:v>6.4330150773850301</c:v>
                </c:pt>
                <c:pt idx="326">
                  <c:v>6.3568940175307196</c:v>
                </c:pt>
                <c:pt idx="327">
                  <c:v>7.2712262970211796</c:v>
                </c:pt>
                <c:pt idx="328">
                  <c:v>6.2662626423935803</c:v>
                </c:pt>
                <c:pt idx="329">
                  <c:v>6.8933610211636296</c:v>
                </c:pt>
                <c:pt idx="330">
                  <c:v>7.5043011944759801</c:v>
                </c:pt>
                <c:pt idx="331">
                  <c:v>6.14759550973237</c:v>
                </c:pt>
                <c:pt idx="332">
                  <c:v>6.0100071699399704</c:v>
                </c:pt>
                <c:pt idx="333">
                  <c:v>6.0620266967538203</c:v>
                </c:pt>
                <c:pt idx="334">
                  <c:v>5.9881494927439798</c:v>
                </c:pt>
                <c:pt idx="335">
                  <c:v>5.8443838312170904</c:v>
                </c:pt>
                <c:pt idx="336">
                  <c:v>5.7480355213150496</c:v>
                </c:pt>
                <c:pt idx="337">
                  <c:v>6.6487535196901204</c:v>
                </c:pt>
                <c:pt idx="338">
                  <c:v>7.4016449059312102</c:v>
                </c:pt>
                <c:pt idx="339">
                  <c:v>6.8188732503841099</c:v>
                </c:pt>
                <c:pt idx="340">
                  <c:v>6.2555983950262801</c:v>
                </c:pt>
                <c:pt idx="341">
                  <c:v>6.8034387053066103</c:v>
                </c:pt>
                <c:pt idx="342">
                  <c:v>5.9906538104567799</c:v>
                </c:pt>
                <c:pt idx="343">
                  <c:v>6.3605395924014099</c:v>
                </c:pt>
                <c:pt idx="344">
                  <c:v>5.7957777286594601</c:v>
                </c:pt>
                <c:pt idx="345">
                  <c:v>7.1355567450448696</c:v>
                </c:pt>
                <c:pt idx="346">
                  <c:v>5.6476060272041497</c:v>
                </c:pt>
                <c:pt idx="347">
                  <c:v>6.3877590522178096</c:v>
                </c:pt>
                <c:pt idx="348">
                  <c:v>6.0316267298505899</c:v>
                </c:pt>
                <c:pt idx="349">
                  <c:v>5.5193743561957103</c:v>
                </c:pt>
                <c:pt idx="350">
                  <c:v>5.79402885830189</c:v>
                </c:pt>
                <c:pt idx="351">
                  <c:v>6.0711221979110102</c:v>
                </c:pt>
                <c:pt idx="352">
                  <c:v>5.5943397766867697</c:v>
                </c:pt>
                <c:pt idx="353">
                  <c:v>5.4566675137590801</c:v>
                </c:pt>
                <c:pt idx="354">
                  <c:v>6.3990225074090201</c:v>
                </c:pt>
                <c:pt idx="355">
                  <c:v>6.1785048608059503</c:v>
                </c:pt>
                <c:pt idx="356">
                  <c:v>5.1142232800973204</c:v>
                </c:pt>
                <c:pt idx="357">
                  <c:v>5.4041459831634402</c:v>
                </c:pt>
                <c:pt idx="358">
                  <c:v>5.6630484379095201</c:v>
                </c:pt>
                <c:pt idx="359">
                  <c:v>4.9136133771590398</c:v>
                </c:pt>
                <c:pt idx="360">
                  <c:v>5.9122810693977597</c:v>
                </c:pt>
                <c:pt idx="361">
                  <c:v>4.7694938179611501</c:v>
                </c:pt>
                <c:pt idx="362">
                  <c:v>5.6700414669633199</c:v>
                </c:pt>
                <c:pt idx="363">
                  <c:v>6.2403685061811496</c:v>
                </c:pt>
                <c:pt idx="364">
                  <c:v>4.6778505089915798</c:v>
                </c:pt>
                <c:pt idx="365">
                  <c:v>4.6044328226116198</c:v>
                </c:pt>
                <c:pt idx="366">
                  <c:v>4.5566476516079497</c:v>
                </c:pt>
                <c:pt idx="367">
                  <c:v>5.0331036502640698</c:v>
                </c:pt>
                <c:pt idx="368">
                  <c:v>5.5531229335811902</c:v>
                </c:pt>
                <c:pt idx="369">
                  <c:v>4.5135774071708896</c:v>
                </c:pt>
                <c:pt idx="370">
                  <c:v>5.2384088931979402</c:v>
                </c:pt>
                <c:pt idx="371">
                  <c:v>5.3141347572619999</c:v>
                </c:pt>
                <c:pt idx="372">
                  <c:v>4.7941094298415203</c:v>
                </c:pt>
                <c:pt idx="373">
                  <c:v>4.9556256566202501</c:v>
                </c:pt>
                <c:pt idx="374">
                  <c:v>5.0575045053639398</c:v>
                </c:pt>
                <c:pt idx="375">
                  <c:v>4.6185787147747002</c:v>
                </c:pt>
                <c:pt idx="376">
                  <c:v>5.6442498653719504</c:v>
                </c:pt>
                <c:pt idx="377">
                  <c:v>4.7450502129524201</c:v>
                </c:pt>
                <c:pt idx="378">
                  <c:v>4.4994481187481403</c:v>
                </c:pt>
                <c:pt idx="379">
                  <c:v>4.8508876946956399</c:v>
                </c:pt>
                <c:pt idx="380">
                  <c:v>4.3987322496201404</c:v>
                </c:pt>
                <c:pt idx="381">
                  <c:v>4.5920334751615703</c:v>
                </c:pt>
                <c:pt idx="382">
                  <c:v>4.3276816688595003</c:v>
                </c:pt>
                <c:pt idx="383">
                  <c:v>5.2515205343343103</c:v>
                </c:pt>
                <c:pt idx="384">
                  <c:v>5.2359340590620498</c:v>
                </c:pt>
                <c:pt idx="385">
                  <c:v>4.4662728447535196</c:v>
                </c:pt>
                <c:pt idx="386">
                  <c:v>5.5432578269689197</c:v>
                </c:pt>
                <c:pt idx="387">
                  <c:v>4.8607462628199798</c:v>
                </c:pt>
                <c:pt idx="388">
                  <c:v>4.6422772881170697</c:v>
                </c:pt>
                <c:pt idx="389">
                  <c:v>5.0527756663134999</c:v>
                </c:pt>
                <c:pt idx="390">
                  <c:v>4.5820278746353402</c:v>
                </c:pt>
                <c:pt idx="391">
                  <c:v>4.3691324165883998</c:v>
                </c:pt>
                <c:pt idx="392">
                  <c:v>4.3355879678234999</c:v>
                </c:pt>
                <c:pt idx="393">
                  <c:v>4.9883317313623898</c:v>
                </c:pt>
                <c:pt idx="394">
                  <c:v>4.1903538353704102</c:v>
                </c:pt>
                <c:pt idx="395">
                  <c:v>4.57046051569165</c:v>
                </c:pt>
                <c:pt idx="396">
                  <c:v>4.1164794602729398</c:v>
                </c:pt>
                <c:pt idx="397">
                  <c:v>5.0624747915336501</c:v>
                </c:pt>
                <c:pt idx="398">
                  <c:v>3.9351821782303298</c:v>
                </c:pt>
                <c:pt idx="399">
                  <c:v>3.9717314875700298</c:v>
                </c:pt>
                <c:pt idx="400">
                  <c:v>3.8445567007951</c:v>
                </c:pt>
                <c:pt idx="401">
                  <c:v>4.2610794084314998</c:v>
                </c:pt>
                <c:pt idx="402">
                  <c:v>3.8234297594771798</c:v>
                </c:pt>
                <c:pt idx="403">
                  <c:v>3.7627054098231301</c:v>
                </c:pt>
                <c:pt idx="404">
                  <c:v>3.5959508607321999</c:v>
                </c:pt>
                <c:pt idx="405">
                  <c:v>3.6364396019486298</c:v>
                </c:pt>
                <c:pt idx="406">
                  <c:v>3.6366227437975902</c:v>
                </c:pt>
                <c:pt idx="407">
                  <c:v>3.4210766252973799</c:v>
                </c:pt>
                <c:pt idx="408">
                  <c:v>4.0290955244684401</c:v>
                </c:pt>
                <c:pt idx="409">
                  <c:v>3.4988356538244099</c:v>
                </c:pt>
                <c:pt idx="410">
                  <c:v>3.5372644168585299</c:v>
                </c:pt>
                <c:pt idx="411">
                  <c:v>3.31433853669495</c:v>
                </c:pt>
                <c:pt idx="412">
                  <c:v>3.4601844910285999</c:v>
                </c:pt>
                <c:pt idx="413">
                  <c:v>3.3989332677347499</c:v>
                </c:pt>
                <c:pt idx="414">
                  <c:v>3.9292543222640699</c:v>
                </c:pt>
                <c:pt idx="415">
                  <c:v>3.2598034941588998</c:v>
                </c:pt>
                <c:pt idx="416">
                  <c:v>3.3279940610873302</c:v>
                </c:pt>
                <c:pt idx="417">
                  <c:v>3.2114413734662799</c:v>
                </c:pt>
                <c:pt idx="418">
                  <c:v>3.2635366136238599</c:v>
                </c:pt>
                <c:pt idx="419">
                  <c:v>3.1775628934484299</c:v>
                </c:pt>
                <c:pt idx="420">
                  <c:v>3.1461780502908598</c:v>
                </c:pt>
                <c:pt idx="421">
                  <c:v>3.1176359635456401</c:v>
                </c:pt>
                <c:pt idx="422">
                  <c:v>4.0444126375128002</c:v>
                </c:pt>
                <c:pt idx="423">
                  <c:v>3.2230743513707298</c:v>
                </c:pt>
                <c:pt idx="424">
                  <c:v>3.6994889435742002</c:v>
                </c:pt>
                <c:pt idx="425">
                  <c:v>3.53218554083637</c:v>
                </c:pt>
                <c:pt idx="426">
                  <c:v>3.7944472645413398</c:v>
                </c:pt>
                <c:pt idx="427">
                  <c:v>3.3921871152389098</c:v>
                </c:pt>
                <c:pt idx="428">
                  <c:v>3.42487309629007</c:v>
                </c:pt>
                <c:pt idx="429">
                  <c:v>3.2439294641032999</c:v>
                </c:pt>
                <c:pt idx="430">
                  <c:v>3.6269789304402198</c:v>
                </c:pt>
                <c:pt idx="431">
                  <c:v>3.41452942468971</c:v>
                </c:pt>
                <c:pt idx="432">
                  <c:v>3.1128174263780499</c:v>
                </c:pt>
                <c:pt idx="433">
                  <c:v>3.0109527263806202</c:v>
                </c:pt>
                <c:pt idx="434">
                  <c:v>3.22983069975685</c:v>
                </c:pt>
                <c:pt idx="435">
                  <c:v>2.9295508399319998</c:v>
                </c:pt>
                <c:pt idx="436">
                  <c:v>2.9699773426156901</c:v>
                </c:pt>
                <c:pt idx="437">
                  <c:v>3.5161661753739999</c:v>
                </c:pt>
                <c:pt idx="438">
                  <c:v>3.0929780170546799</c:v>
                </c:pt>
                <c:pt idx="439">
                  <c:v>2.81672595950229</c:v>
                </c:pt>
                <c:pt idx="440">
                  <c:v>2.7262505900519098</c:v>
                </c:pt>
                <c:pt idx="441">
                  <c:v>2.6552249250097399</c:v>
                </c:pt>
                <c:pt idx="442">
                  <c:v>2.89807686145036</c:v>
                </c:pt>
                <c:pt idx="443">
                  <c:v>2.5985675233002401</c:v>
                </c:pt>
                <c:pt idx="444">
                  <c:v>3.01392674476801</c:v>
                </c:pt>
                <c:pt idx="445">
                  <c:v>2.5516932931063798</c:v>
                </c:pt>
                <c:pt idx="446">
                  <c:v>2.7599994017976499</c:v>
                </c:pt>
                <c:pt idx="447">
                  <c:v>2.8672317466507402</c:v>
                </c:pt>
                <c:pt idx="448">
                  <c:v>2.6564448335882802</c:v>
                </c:pt>
                <c:pt idx="449">
                  <c:v>2.5205207781591601</c:v>
                </c:pt>
                <c:pt idx="450">
                  <c:v>2.5721958478697902</c:v>
                </c:pt>
                <c:pt idx="451">
                  <c:v>2.4101923543527199</c:v>
                </c:pt>
                <c:pt idx="452">
                  <c:v>2.3456188078584201</c:v>
                </c:pt>
                <c:pt idx="453">
                  <c:v>2.2932367226035</c:v>
                </c:pt>
                <c:pt idx="454">
                  <c:v>2.2594196287524002</c:v>
                </c:pt>
                <c:pt idx="455">
                  <c:v>2.2311438022031802</c:v>
                </c:pt>
                <c:pt idx="456">
                  <c:v>2.7007298079537501</c:v>
                </c:pt>
                <c:pt idx="457">
                  <c:v>2.2088963628810099</c:v>
                </c:pt>
                <c:pt idx="458">
                  <c:v>2.4217755726331398</c:v>
                </c:pt>
                <c:pt idx="459">
                  <c:v>2.5093443644788098</c:v>
                </c:pt>
                <c:pt idx="460">
                  <c:v>2.3197859881803602</c:v>
                </c:pt>
                <c:pt idx="461">
                  <c:v>2.4009903989115502</c:v>
                </c:pt>
                <c:pt idx="462">
                  <c:v>2.2440779353197802</c:v>
                </c:pt>
                <c:pt idx="463">
                  <c:v>2.5675681360689202</c:v>
                </c:pt>
                <c:pt idx="464">
                  <c:v>2.32038113697564</c:v>
                </c:pt>
                <c:pt idx="465">
                  <c:v>2.1814717895334601</c:v>
                </c:pt>
                <c:pt idx="466">
                  <c:v>2.1396137563185502</c:v>
                </c:pt>
                <c:pt idx="467">
                  <c:v>2.21371658871759</c:v>
                </c:pt>
                <c:pt idx="468">
                  <c:v>2.1279371676628398</c:v>
                </c:pt>
                <c:pt idx="469">
                  <c:v>2.0432607754948799</c:v>
                </c:pt>
                <c:pt idx="470">
                  <c:v>1.93465028934631</c:v>
                </c:pt>
                <c:pt idx="471">
                  <c:v>1.96826373781927</c:v>
                </c:pt>
                <c:pt idx="472">
                  <c:v>1.8640610864267599</c:v>
                </c:pt>
                <c:pt idx="473">
                  <c:v>1.91006604327366</c:v>
                </c:pt>
                <c:pt idx="474">
                  <c:v>1.81832379330705</c:v>
                </c:pt>
                <c:pt idx="475">
                  <c:v>1.8627782343519499</c:v>
                </c:pt>
                <c:pt idx="476">
                  <c:v>1.7807633282486</c:v>
                </c:pt>
                <c:pt idx="477">
                  <c:v>1.7536284263528299</c:v>
                </c:pt>
                <c:pt idx="478">
                  <c:v>1.7306925439496901</c:v>
                </c:pt>
                <c:pt idx="479">
                  <c:v>1.9798763204173899</c:v>
                </c:pt>
                <c:pt idx="480">
                  <c:v>1.7689681947947899</c:v>
                </c:pt>
                <c:pt idx="481">
                  <c:v>1.8634758855756199</c:v>
                </c:pt>
                <c:pt idx="482">
                  <c:v>1.7088393704043501</c:v>
                </c:pt>
                <c:pt idx="483">
                  <c:v>1.66234032617228</c:v>
                </c:pt>
                <c:pt idx="484">
                  <c:v>1.5425745948648599</c:v>
                </c:pt>
                <c:pt idx="485">
                  <c:v>1.5256824687861901</c:v>
                </c:pt>
                <c:pt idx="486">
                  <c:v>1.48800146009412</c:v>
                </c:pt>
                <c:pt idx="487">
                  <c:v>1.4564568479922799</c:v>
                </c:pt>
                <c:pt idx="488">
                  <c:v>1.43770923272095</c:v>
                </c:pt>
                <c:pt idx="489">
                  <c:v>1.55948503402745</c:v>
                </c:pt>
                <c:pt idx="490">
                  <c:v>1.5121206057155001</c:v>
                </c:pt>
                <c:pt idx="491">
                  <c:v>1.39356400362573</c:v>
                </c:pt>
                <c:pt idx="492">
                  <c:v>1.3274994161326401</c:v>
                </c:pt>
                <c:pt idx="493">
                  <c:v>1.2902183464617101</c:v>
                </c:pt>
                <c:pt idx="494">
                  <c:v>1.2628671646023999</c:v>
                </c:pt>
                <c:pt idx="495">
                  <c:v>1.2400118086129399</c:v>
                </c:pt>
                <c:pt idx="496">
                  <c:v>1.30072102268844</c:v>
                </c:pt>
                <c:pt idx="497">
                  <c:v>1.14768683065451</c:v>
                </c:pt>
                <c:pt idx="498">
                  <c:v>1.1185768676572201</c:v>
                </c:pt>
                <c:pt idx="499">
                  <c:v>1.0960158842377099</c:v>
                </c:pt>
                <c:pt idx="500">
                  <c:v>1.0103203752194001</c:v>
                </c:pt>
                <c:pt idx="501">
                  <c:v>0.98806719875220395</c:v>
                </c:pt>
                <c:pt idx="502">
                  <c:v>0.90401489942315005</c:v>
                </c:pt>
                <c:pt idx="503">
                  <c:v>0.83512028452576303</c:v>
                </c:pt>
                <c:pt idx="504">
                  <c:v>118.168209123959</c:v>
                </c:pt>
                <c:pt idx="505">
                  <c:v>98.840096428419699</c:v>
                </c:pt>
                <c:pt idx="506">
                  <c:v>80.900925740830502</c:v>
                </c:pt>
                <c:pt idx="507">
                  <c:v>64.151352775722799</c:v>
                </c:pt>
                <c:pt idx="508">
                  <c:v>48.412007429033103</c:v>
                </c:pt>
                <c:pt idx="509">
                  <c:v>33.5934524818257</c:v>
                </c:pt>
                <c:pt idx="510">
                  <c:v>28.172970964018301</c:v>
                </c:pt>
                <c:pt idx="511">
                  <c:v>23.686873524769599</c:v>
                </c:pt>
                <c:pt idx="512">
                  <c:v>21.736953775398401</c:v>
                </c:pt>
                <c:pt idx="513">
                  <c:v>20.650422170864701</c:v>
                </c:pt>
                <c:pt idx="514">
                  <c:v>22.2115338640563</c:v>
                </c:pt>
                <c:pt idx="515">
                  <c:v>19.286416374972301</c:v>
                </c:pt>
                <c:pt idx="516">
                  <c:v>17.941699141534102</c:v>
                </c:pt>
                <c:pt idx="517">
                  <c:v>17.188130081152</c:v>
                </c:pt>
                <c:pt idx="518">
                  <c:v>17.3101154828063</c:v>
                </c:pt>
                <c:pt idx="519">
                  <c:v>15.416007207441099</c:v>
                </c:pt>
                <c:pt idx="520">
                  <c:v>14.5265936956249</c:v>
                </c:pt>
                <c:pt idx="521">
                  <c:v>17.332125723930499</c:v>
                </c:pt>
                <c:pt idx="522">
                  <c:v>14.015445825982599</c:v>
                </c:pt>
                <c:pt idx="523">
                  <c:v>14.721159252046901</c:v>
                </c:pt>
                <c:pt idx="524">
                  <c:v>13.1592852230477</c:v>
                </c:pt>
                <c:pt idx="525">
                  <c:v>13.385730264690601</c:v>
                </c:pt>
                <c:pt idx="526">
                  <c:v>11.9668840665818</c:v>
                </c:pt>
                <c:pt idx="527">
                  <c:v>12.5676484211182</c:v>
                </c:pt>
                <c:pt idx="528">
                  <c:v>11.394770200701499</c:v>
                </c:pt>
                <c:pt idx="529">
                  <c:v>12.013651001464099</c:v>
                </c:pt>
                <c:pt idx="530">
                  <c:v>13.302581222543999</c:v>
                </c:pt>
                <c:pt idx="531">
                  <c:v>11.063345189450001</c:v>
                </c:pt>
                <c:pt idx="532">
                  <c:v>11.6166103131333</c:v>
                </c:pt>
                <c:pt idx="533">
                  <c:v>11.317560505804501</c:v>
                </c:pt>
                <c:pt idx="534">
                  <c:v>11.090272776324801</c:v>
                </c:pt>
                <c:pt idx="535">
                  <c:v>11.7109105591279</c:v>
                </c:pt>
                <c:pt idx="536">
                  <c:v>12.686449273182101</c:v>
                </c:pt>
                <c:pt idx="537">
                  <c:v>10.8365273160226</c:v>
                </c:pt>
                <c:pt idx="538">
                  <c:v>10.2851441157368</c:v>
                </c:pt>
                <c:pt idx="539">
                  <c:v>9.9038197480402594</c:v>
                </c:pt>
                <c:pt idx="540">
                  <c:v>9.6307382093249796</c:v>
                </c:pt>
                <c:pt idx="541">
                  <c:v>9.4169174424170308</c:v>
                </c:pt>
                <c:pt idx="542">
                  <c:v>9.5269767011927105</c:v>
                </c:pt>
                <c:pt idx="543">
                  <c:v>9.2555183337437406</c:v>
                </c:pt>
                <c:pt idx="544">
                  <c:v>10.953506025783501</c:v>
                </c:pt>
                <c:pt idx="545">
                  <c:v>10.18625927333</c:v>
                </c:pt>
                <c:pt idx="546">
                  <c:v>8.8442355012942695</c:v>
                </c:pt>
                <c:pt idx="547">
                  <c:v>8.5089638141734003</c:v>
                </c:pt>
                <c:pt idx="548">
                  <c:v>9.9861841176714208</c:v>
                </c:pt>
                <c:pt idx="549">
                  <c:v>8.3184095510412206</c:v>
                </c:pt>
                <c:pt idx="550">
                  <c:v>9.1903362589204303</c:v>
                </c:pt>
                <c:pt idx="551">
                  <c:v>9.3471195672208598</c:v>
                </c:pt>
                <c:pt idx="552">
                  <c:v>8.6209365752145892</c:v>
                </c:pt>
                <c:pt idx="553">
                  <c:v>8.8904749855142704</c:v>
                </c:pt>
                <c:pt idx="554">
                  <c:v>9.5785359642114098</c:v>
                </c:pt>
                <c:pt idx="555">
                  <c:v>8.2552905056258208</c:v>
                </c:pt>
                <c:pt idx="556">
                  <c:v>8.5664149789850796</c:v>
                </c:pt>
                <c:pt idx="557">
                  <c:v>10.0453755803787</c:v>
                </c:pt>
                <c:pt idx="558">
                  <c:v>8.0013198874309897</c:v>
                </c:pt>
                <c:pt idx="559">
                  <c:v>8.2874755587228499</c:v>
                </c:pt>
                <c:pt idx="560">
                  <c:v>7.8138504046487904</c:v>
                </c:pt>
                <c:pt idx="561">
                  <c:v>7.6748881913700497</c:v>
                </c:pt>
                <c:pt idx="562">
                  <c:v>7.5663499645515797</c:v>
                </c:pt>
                <c:pt idx="563">
                  <c:v>8.5840312193661195</c:v>
                </c:pt>
                <c:pt idx="564">
                  <c:v>8.8095897413280895</c:v>
                </c:pt>
                <c:pt idx="565">
                  <c:v>7.9630176687367804</c:v>
                </c:pt>
                <c:pt idx="566">
                  <c:v>7.6324209819423796</c:v>
                </c:pt>
                <c:pt idx="567">
                  <c:v>7.5348618824507803</c:v>
                </c:pt>
                <c:pt idx="568">
                  <c:v>8.0547945663087006</c:v>
                </c:pt>
                <c:pt idx="569">
                  <c:v>7.2410733865295196</c:v>
                </c:pt>
                <c:pt idx="570">
                  <c:v>7.0164985335212098</c:v>
                </c:pt>
                <c:pt idx="571">
                  <c:v>7.0218815184359196</c:v>
                </c:pt>
                <c:pt idx="572">
                  <c:v>7.5410480734533198</c:v>
                </c:pt>
                <c:pt idx="573">
                  <c:v>6.8433662974532998</c:v>
                </c:pt>
                <c:pt idx="574">
                  <c:v>6.6600700971624303</c:v>
                </c:pt>
                <c:pt idx="575">
                  <c:v>8.3395360575370692</c:v>
                </c:pt>
                <c:pt idx="576">
                  <c:v>7.17959726199632</c:v>
                </c:pt>
                <c:pt idx="577">
                  <c:v>6.4304749538610499</c:v>
                </c:pt>
                <c:pt idx="578">
                  <c:v>6.3544924176693804</c:v>
                </c:pt>
                <c:pt idx="579">
                  <c:v>7.27027472340749</c:v>
                </c:pt>
                <c:pt idx="580">
                  <c:v>6.2639386290249197</c:v>
                </c:pt>
                <c:pt idx="581">
                  <c:v>6.90100837488378</c:v>
                </c:pt>
                <c:pt idx="582">
                  <c:v>7.5048869719168101</c:v>
                </c:pt>
                <c:pt idx="583">
                  <c:v>6.1455724230995701</c:v>
                </c:pt>
                <c:pt idx="584">
                  <c:v>6.01045328378832</c:v>
                </c:pt>
                <c:pt idx="585">
                  <c:v>6.0566647443761799</c:v>
                </c:pt>
                <c:pt idx="586">
                  <c:v>5.9841390140489601</c:v>
                </c:pt>
                <c:pt idx="587">
                  <c:v>5.8463411417696101</c:v>
                </c:pt>
                <c:pt idx="588">
                  <c:v>5.7482727474559301</c:v>
                </c:pt>
                <c:pt idx="589">
                  <c:v>6.6481522803659896</c:v>
                </c:pt>
                <c:pt idx="590">
                  <c:v>7.4006177508349902</c:v>
                </c:pt>
                <c:pt idx="591">
                  <c:v>6.8129369998603497</c:v>
                </c:pt>
                <c:pt idx="592">
                  <c:v>6.2627367933729197</c:v>
                </c:pt>
                <c:pt idx="593">
                  <c:v>6.8058269327226402</c:v>
                </c:pt>
                <c:pt idx="594">
                  <c:v>5.9915707850029003</c:v>
                </c:pt>
                <c:pt idx="595">
                  <c:v>6.3516663644589304</c:v>
                </c:pt>
                <c:pt idx="596">
                  <c:v>5.7856550052636502</c:v>
                </c:pt>
                <c:pt idx="597">
                  <c:v>7.1350609104803402</c:v>
                </c:pt>
                <c:pt idx="598">
                  <c:v>5.6400781877639599</c:v>
                </c:pt>
                <c:pt idx="599">
                  <c:v>6.3880482420432303</c:v>
                </c:pt>
                <c:pt idx="600">
                  <c:v>6.02731928957395</c:v>
                </c:pt>
                <c:pt idx="601">
                  <c:v>5.5202155818637104</c:v>
                </c:pt>
                <c:pt idx="602">
                  <c:v>5.7891262872839997</c:v>
                </c:pt>
                <c:pt idx="603">
                  <c:v>6.0732838506925297</c:v>
                </c:pt>
                <c:pt idx="604">
                  <c:v>5.5985049317631796</c:v>
                </c:pt>
                <c:pt idx="605">
                  <c:v>5.4565087319182801</c:v>
                </c:pt>
                <c:pt idx="606">
                  <c:v>6.3961801752709304</c:v>
                </c:pt>
                <c:pt idx="607">
                  <c:v>6.1802033840636401</c:v>
                </c:pt>
                <c:pt idx="608">
                  <c:v>5.1171065486040197</c:v>
                </c:pt>
                <c:pt idx="609">
                  <c:v>5.40393216047317</c:v>
                </c:pt>
                <c:pt idx="610">
                  <c:v>5.6594864747683502</c:v>
                </c:pt>
                <c:pt idx="611">
                  <c:v>4.9078557823704596</c:v>
                </c:pt>
                <c:pt idx="612">
                  <c:v>5.9107588318723403</c:v>
                </c:pt>
                <c:pt idx="613">
                  <c:v>4.7679814337622402</c:v>
                </c:pt>
                <c:pt idx="614">
                  <c:v>5.6746190102607601</c:v>
                </c:pt>
                <c:pt idx="615">
                  <c:v>6.2360657577985803</c:v>
                </c:pt>
                <c:pt idx="616">
                  <c:v>4.6763405698962801</c:v>
                </c:pt>
                <c:pt idx="617">
                  <c:v>4.6060309732149003</c:v>
                </c:pt>
                <c:pt idx="618">
                  <c:v>4.5538233982705298</c:v>
                </c:pt>
                <c:pt idx="619">
                  <c:v>5.0335353650292696</c:v>
                </c:pt>
                <c:pt idx="620">
                  <c:v>5.5580357024301801</c:v>
                </c:pt>
                <c:pt idx="621">
                  <c:v>4.5096863809058698</c:v>
                </c:pt>
                <c:pt idx="622">
                  <c:v>5.24074071469997</c:v>
                </c:pt>
                <c:pt idx="623">
                  <c:v>5.3155968594624996</c:v>
                </c:pt>
                <c:pt idx="624">
                  <c:v>4.7937006302088596</c:v>
                </c:pt>
                <c:pt idx="625">
                  <c:v>4.9554386722660002</c:v>
                </c:pt>
                <c:pt idx="626">
                  <c:v>5.0555060686441804</c:v>
                </c:pt>
                <c:pt idx="627">
                  <c:v>4.6189716943944301</c:v>
                </c:pt>
                <c:pt idx="628">
                  <c:v>5.6417311826687397</c:v>
                </c:pt>
                <c:pt idx="629">
                  <c:v>4.7490722568112602</c:v>
                </c:pt>
                <c:pt idx="630">
                  <c:v>4.4989479550651197</c:v>
                </c:pt>
                <c:pt idx="631">
                  <c:v>4.8528625118035897</c:v>
                </c:pt>
                <c:pt idx="632">
                  <c:v>4.3992841078504403</c:v>
                </c:pt>
                <c:pt idx="633">
                  <c:v>4.5899251033081399</c:v>
                </c:pt>
                <c:pt idx="634">
                  <c:v>4.3133046656127103</c:v>
                </c:pt>
                <c:pt idx="635">
                  <c:v>5.2519895758478699</c:v>
                </c:pt>
                <c:pt idx="636">
                  <c:v>5.2343326915058599</c:v>
                </c:pt>
                <c:pt idx="637">
                  <c:v>4.4617184858810299</c:v>
                </c:pt>
                <c:pt idx="638">
                  <c:v>5.5392235711254303</c:v>
                </c:pt>
                <c:pt idx="639">
                  <c:v>4.8590660294741301</c:v>
                </c:pt>
                <c:pt idx="640">
                  <c:v>4.6411102056504996</c:v>
                </c:pt>
                <c:pt idx="641">
                  <c:v>5.0487002240657102</c:v>
                </c:pt>
                <c:pt idx="642">
                  <c:v>4.5803791173807902</c:v>
                </c:pt>
                <c:pt idx="643">
                  <c:v>4.3650701540300698</c:v>
                </c:pt>
                <c:pt idx="644">
                  <c:v>4.3324929132125396</c:v>
                </c:pt>
                <c:pt idx="645">
                  <c:v>4.98736331022456</c:v>
                </c:pt>
                <c:pt idx="646">
                  <c:v>4.1882590947461802</c:v>
                </c:pt>
                <c:pt idx="647">
                  <c:v>4.5686467671583797</c:v>
                </c:pt>
                <c:pt idx="648">
                  <c:v>4.1160819528430004</c:v>
                </c:pt>
                <c:pt idx="649">
                  <c:v>5.0589643029221403</c:v>
                </c:pt>
                <c:pt idx="650">
                  <c:v>3.9385615580256301</c:v>
                </c:pt>
                <c:pt idx="651">
                  <c:v>3.9515520689293901</c:v>
                </c:pt>
                <c:pt idx="652">
                  <c:v>3.8423751371211901</c:v>
                </c:pt>
                <c:pt idx="653">
                  <c:v>4.2594943105872796</c:v>
                </c:pt>
                <c:pt idx="654">
                  <c:v>3.8252992055772199</c:v>
                </c:pt>
                <c:pt idx="655">
                  <c:v>3.76644323072271</c:v>
                </c:pt>
                <c:pt idx="656">
                  <c:v>3.5936089974055898</c:v>
                </c:pt>
                <c:pt idx="657">
                  <c:v>3.6362166371423701</c:v>
                </c:pt>
                <c:pt idx="658">
                  <c:v>3.63574370754676</c:v>
                </c:pt>
                <c:pt idx="659">
                  <c:v>3.4207557270912798</c:v>
                </c:pt>
                <c:pt idx="660">
                  <c:v>4.0315622937831597</c:v>
                </c:pt>
                <c:pt idx="661">
                  <c:v>3.4996757348786098</c:v>
                </c:pt>
                <c:pt idx="662">
                  <c:v>3.5379402449559501</c:v>
                </c:pt>
                <c:pt idx="663">
                  <c:v>3.3118089825775199</c:v>
                </c:pt>
                <c:pt idx="664">
                  <c:v>3.4563125729953801</c:v>
                </c:pt>
                <c:pt idx="665">
                  <c:v>3.3976809760759199</c:v>
                </c:pt>
                <c:pt idx="666">
                  <c:v>3.9329324189895498</c:v>
                </c:pt>
                <c:pt idx="667">
                  <c:v>3.2588107063280898</c:v>
                </c:pt>
                <c:pt idx="668">
                  <c:v>3.32344145560335</c:v>
                </c:pt>
                <c:pt idx="669">
                  <c:v>3.21132569104206</c:v>
                </c:pt>
                <c:pt idx="670">
                  <c:v>3.1724902631179801</c:v>
                </c:pt>
                <c:pt idx="671">
                  <c:v>3.26421839253877</c:v>
                </c:pt>
                <c:pt idx="672">
                  <c:v>3.13820498076623</c:v>
                </c:pt>
                <c:pt idx="673">
                  <c:v>3.1197087162386699</c:v>
                </c:pt>
                <c:pt idx="674">
                  <c:v>4.0434201257830598</c:v>
                </c:pt>
                <c:pt idx="675">
                  <c:v>3.22272975636217</c:v>
                </c:pt>
                <c:pt idx="676">
                  <c:v>3.7023744572880402</c:v>
                </c:pt>
                <c:pt idx="677">
                  <c:v>3.5274173596779801</c:v>
                </c:pt>
                <c:pt idx="678">
                  <c:v>3.79298975891985</c:v>
                </c:pt>
                <c:pt idx="679">
                  <c:v>3.3963242864949499</c:v>
                </c:pt>
                <c:pt idx="680">
                  <c:v>3.4246547180745299</c:v>
                </c:pt>
                <c:pt idx="681">
                  <c:v>3.2453652787146501</c:v>
                </c:pt>
                <c:pt idx="682">
                  <c:v>3.6267529151469899</c:v>
                </c:pt>
                <c:pt idx="683">
                  <c:v>3.4092542504489098</c:v>
                </c:pt>
                <c:pt idx="684">
                  <c:v>3.1123026225716699</c:v>
                </c:pt>
                <c:pt idx="685">
                  <c:v>3.0108022964633898</c:v>
                </c:pt>
                <c:pt idx="686">
                  <c:v>3.23074329297072</c:v>
                </c:pt>
                <c:pt idx="687">
                  <c:v>2.9324829745855401</c:v>
                </c:pt>
                <c:pt idx="688">
                  <c:v>2.9685546903707301</c:v>
                </c:pt>
                <c:pt idx="689">
                  <c:v>3.5151356445812501</c:v>
                </c:pt>
                <c:pt idx="690">
                  <c:v>3.0909765275014802</c:v>
                </c:pt>
                <c:pt idx="691">
                  <c:v>2.8273304116303102</c:v>
                </c:pt>
                <c:pt idx="692">
                  <c:v>2.7266956236276898</c:v>
                </c:pt>
                <c:pt idx="693">
                  <c:v>2.6518204762140098</c:v>
                </c:pt>
                <c:pt idx="694">
                  <c:v>2.8941669740807199</c:v>
                </c:pt>
                <c:pt idx="695">
                  <c:v>2.5964754786775801</c:v>
                </c:pt>
                <c:pt idx="696">
                  <c:v>3.0132378546797298</c:v>
                </c:pt>
                <c:pt idx="697">
                  <c:v>2.5514150101658299</c:v>
                </c:pt>
                <c:pt idx="698">
                  <c:v>2.76268797172265</c:v>
                </c:pt>
                <c:pt idx="699">
                  <c:v>2.86796012330091</c:v>
                </c:pt>
                <c:pt idx="700">
                  <c:v>2.6554590568874699</c:v>
                </c:pt>
                <c:pt idx="701">
                  <c:v>2.52051470335822</c:v>
                </c:pt>
                <c:pt idx="702">
                  <c:v>2.57319027886258</c:v>
                </c:pt>
                <c:pt idx="703">
                  <c:v>2.4100734749542201</c:v>
                </c:pt>
                <c:pt idx="704">
                  <c:v>2.3464667370200698</c:v>
                </c:pt>
                <c:pt idx="705">
                  <c:v>2.29425733520603</c:v>
                </c:pt>
                <c:pt idx="706">
                  <c:v>2.2592573624544698</c:v>
                </c:pt>
                <c:pt idx="707">
                  <c:v>2.2287872629166001</c:v>
                </c:pt>
                <c:pt idx="708">
                  <c:v>2.7001750271628602</c:v>
                </c:pt>
                <c:pt idx="709">
                  <c:v>2.2086498909554302</c:v>
                </c:pt>
                <c:pt idx="710">
                  <c:v>2.42375007958612</c:v>
                </c:pt>
                <c:pt idx="711">
                  <c:v>2.50901749925508</c:v>
                </c:pt>
                <c:pt idx="712">
                  <c:v>2.32000473210711</c:v>
                </c:pt>
                <c:pt idx="713">
                  <c:v>2.40233005195633</c:v>
                </c:pt>
                <c:pt idx="714">
                  <c:v>2.2439696056995899</c:v>
                </c:pt>
                <c:pt idx="715">
                  <c:v>2.5665635261727902</c:v>
                </c:pt>
                <c:pt idx="716">
                  <c:v>2.3217108917897198</c:v>
                </c:pt>
                <c:pt idx="717">
                  <c:v>2.1871238140085101</c:v>
                </c:pt>
                <c:pt idx="718">
                  <c:v>2.1413553361116699</c:v>
                </c:pt>
                <c:pt idx="719">
                  <c:v>2.2134842213885801</c:v>
                </c:pt>
                <c:pt idx="720">
                  <c:v>2.13170863770672</c:v>
                </c:pt>
                <c:pt idx="721">
                  <c:v>2.0441218348442498</c:v>
                </c:pt>
                <c:pt idx="722">
                  <c:v>1.93886396080305</c:v>
                </c:pt>
                <c:pt idx="723">
                  <c:v>1.9681867195148599</c:v>
                </c:pt>
                <c:pt idx="724">
                  <c:v>1.8653738260877799</c:v>
                </c:pt>
                <c:pt idx="725">
                  <c:v>1.90842584824141</c:v>
                </c:pt>
                <c:pt idx="726">
                  <c:v>1.81829257063017</c:v>
                </c:pt>
                <c:pt idx="727">
                  <c:v>1.86269711551118</c:v>
                </c:pt>
                <c:pt idx="728">
                  <c:v>1.78066824261609</c:v>
                </c:pt>
                <c:pt idx="729">
                  <c:v>1.75500627046108</c:v>
                </c:pt>
                <c:pt idx="730">
                  <c:v>1.73058988104634</c:v>
                </c:pt>
                <c:pt idx="731">
                  <c:v>1.9796180868314801</c:v>
                </c:pt>
                <c:pt idx="732">
                  <c:v>1.76909140998463</c:v>
                </c:pt>
                <c:pt idx="733">
                  <c:v>1.8639813894311299</c:v>
                </c:pt>
                <c:pt idx="734">
                  <c:v>1.7089487281159299</c:v>
                </c:pt>
                <c:pt idx="735">
                  <c:v>1.66318720304482</c:v>
                </c:pt>
                <c:pt idx="736">
                  <c:v>1.5752211299335299</c:v>
                </c:pt>
                <c:pt idx="737">
                  <c:v>1.5261709202676501</c:v>
                </c:pt>
                <c:pt idx="738">
                  <c:v>1.4884032263339499</c:v>
                </c:pt>
                <c:pt idx="739">
                  <c:v>1.4605188950006001</c:v>
                </c:pt>
                <c:pt idx="740">
                  <c:v>1.43805162437907</c:v>
                </c:pt>
                <c:pt idx="741">
                  <c:v>1.5604813619711499</c:v>
                </c:pt>
                <c:pt idx="742">
                  <c:v>1.5113809396076301</c:v>
                </c:pt>
                <c:pt idx="743">
                  <c:v>1.3947726431827401</c:v>
                </c:pt>
                <c:pt idx="744">
                  <c:v>1.32845926709356</c:v>
                </c:pt>
                <c:pt idx="745">
                  <c:v>1.29017719364081</c:v>
                </c:pt>
                <c:pt idx="746">
                  <c:v>1.26311920098736</c:v>
                </c:pt>
                <c:pt idx="747">
                  <c:v>1.2397226621792199</c:v>
                </c:pt>
                <c:pt idx="748">
                  <c:v>1.3006489884678301</c:v>
                </c:pt>
                <c:pt idx="749">
                  <c:v>1.14764147356443</c:v>
                </c:pt>
                <c:pt idx="750">
                  <c:v>1.11811808505406</c:v>
                </c:pt>
                <c:pt idx="751">
                  <c:v>1.0957735789218801</c:v>
                </c:pt>
                <c:pt idx="752">
                  <c:v>1.01027982012341</c:v>
                </c:pt>
                <c:pt idx="753">
                  <c:v>0.98741209022117704</c:v>
                </c:pt>
                <c:pt idx="754">
                  <c:v>0.90385811514889902</c:v>
                </c:pt>
                <c:pt idx="755">
                  <c:v>0.83535474164700696</c:v>
                </c:pt>
                <c:pt idx="756">
                  <c:v>0</c:v>
                </c:pt>
                <c:pt idx="757">
                  <c:v>118.168209123959</c:v>
                </c:pt>
                <c:pt idx="758">
                  <c:v>98.840096428419699</c:v>
                </c:pt>
                <c:pt idx="759">
                  <c:v>80.900925740830502</c:v>
                </c:pt>
                <c:pt idx="760">
                  <c:v>64.151352775722799</c:v>
                </c:pt>
                <c:pt idx="761">
                  <c:v>48.412007429033103</c:v>
                </c:pt>
                <c:pt idx="762">
                  <c:v>33.5934524818257</c:v>
                </c:pt>
                <c:pt idx="763">
                  <c:v>28.172970964018301</c:v>
                </c:pt>
                <c:pt idx="764">
                  <c:v>23.686873524769599</c:v>
                </c:pt>
                <c:pt idx="765">
                  <c:v>21.736953775398401</c:v>
                </c:pt>
                <c:pt idx="766">
                  <c:v>20.650422170864701</c:v>
                </c:pt>
                <c:pt idx="767">
                  <c:v>22.2115338640563</c:v>
                </c:pt>
                <c:pt idx="768">
                  <c:v>19.286416374972301</c:v>
                </c:pt>
                <c:pt idx="769">
                  <c:v>17.941699141534102</c:v>
                </c:pt>
                <c:pt idx="770">
                  <c:v>17.188130081152</c:v>
                </c:pt>
                <c:pt idx="771">
                  <c:v>17.3101154828063</c:v>
                </c:pt>
                <c:pt idx="772">
                  <c:v>15.416007207441099</c:v>
                </c:pt>
                <c:pt idx="773">
                  <c:v>14.5265936956249</c:v>
                </c:pt>
                <c:pt idx="774">
                  <c:v>17.332125723930499</c:v>
                </c:pt>
                <c:pt idx="775">
                  <c:v>14.015445825982599</c:v>
                </c:pt>
                <c:pt idx="776">
                  <c:v>14.721159252046901</c:v>
                </c:pt>
                <c:pt idx="777">
                  <c:v>13.1592852230477</c:v>
                </c:pt>
                <c:pt idx="778">
                  <c:v>13.385730264690601</c:v>
                </c:pt>
                <c:pt idx="779">
                  <c:v>11.9668840665818</c:v>
                </c:pt>
                <c:pt idx="780">
                  <c:v>12.5676484211182</c:v>
                </c:pt>
                <c:pt idx="781">
                  <c:v>11.394770200701499</c:v>
                </c:pt>
                <c:pt idx="782">
                  <c:v>12.013651001464099</c:v>
                </c:pt>
                <c:pt idx="783">
                  <c:v>13.302581222543999</c:v>
                </c:pt>
                <c:pt idx="784">
                  <c:v>11.063345189450001</c:v>
                </c:pt>
                <c:pt idx="785">
                  <c:v>11.6166103131333</c:v>
                </c:pt>
                <c:pt idx="786">
                  <c:v>11.317560505804501</c:v>
                </c:pt>
                <c:pt idx="787">
                  <c:v>11.090272776324801</c:v>
                </c:pt>
                <c:pt idx="788">
                  <c:v>11.7109105591279</c:v>
                </c:pt>
                <c:pt idx="789">
                  <c:v>12.686449273182101</c:v>
                </c:pt>
                <c:pt idx="790">
                  <c:v>10.8365273160226</c:v>
                </c:pt>
                <c:pt idx="791">
                  <c:v>10.2851441157368</c:v>
                </c:pt>
                <c:pt idx="792">
                  <c:v>9.9038197480402594</c:v>
                </c:pt>
                <c:pt idx="793">
                  <c:v>9.6307382093249796</c:v>
                </c:pt>
                <c:pt idx="794">
                  <c:v>9.4169174424170308</c:v>
                </c:pt>
                <c:pt idx="795">
                  <c:v>9.5269767011927105</c:v>
                </c:pt>
                <c:pt idx="796">
                  <c:v>9.2555183337437406</c:v>
                </c:pt>
                <c:pt idx="797">
                  <c:v>10.953506025783501</c:v>
                </c:pt>
                <c:pt idx="798">
                  <c:v>10.18625927333</c:v>
                </c:pt>
                <c:pt idx="799">
                  <c:v>8.8442355012942695</c:v>
                </c:pt>
                <c:pt idx="800">
                  <c:v>8.5089638141734003</c:v>
                </c:pt>
                <c:pt idx="801">
                  <c:v>9.9861841176714208</c:v>
                </c:pt>
                <c:pt idx="802">
                  <c:v>8.3184095510412206</c:v>
                </c:pt>
                <c:pt idx="803">
                  <c:v>9.1903362589204303</c:v>
                </c:pt>
                <c:pt idx="804">
                  <c:v>9.3471195672208598</c:v>
                </c:pt>
                <c:pt idx="805">
                  <c:v>8.6209365752145892</c:v>
                </c:pt>
                <c:pt idx="806">
                  <c:v>8.8904749855142704</c:v>
                </c:pt>
                <c:pt idx="807">
                  <c:v>9.5785359642114098</c:v>
                </c:pt>
                <c:pt idx="808">
                  <c:v>8.2552905056258208</c:v>
                </c:pt>
                <c:pt idx="809">
                  <c:v>8.5664149789850796</c:v>
                </c:pt>
                <c:pt idx="810">
                  <c:v>10.0453755803787</c:v>
                </c:pt>
                <c:pt idx="811">
                  <c:v>8.0013198874309897</c:v>
                </c:pt>
                <c:pt idx="812">
                  <c:v>8.2874755587228499</c:v>
                </c:pt>
                <c:pt idx="813">
                  <c:v>7.8138504046487904</c:v>
                </c:pt>
                <c:pt idx="814">
                  <c:v>7.6748881913700497</c:v>
                </c:pt>
                <c:pt idx="815">
                  <c:v>7.5663499645515797</c:v>
                </c:pt>
                <c:pt idx="816">
                  <c:v>8.5840312193661195</c:v>
                </c:pt>
                <c:pt idx="817">
                  <c:v>8.8095897413280895</c:v>
                </c:pt>
                <c:pt idx="818">
                  <c:v>7.9630176687367804</c:v>
                </c:pt>
                <c:pt idx="819">
                  <c:v>7.6324209819423796</c:v>
                </c:pt>
                <c:pt idx="820">
                  <c:v>7.5348618824507803</c:v>
                </c:pt>
                <c:pt idx="821">
                  <c:v>8.0547945663087006</c:v>
                </c:pt>
                <c:pt idx="822">
                  <c:v>7.2410733865295196</c:v>
                </c:pt>
                <c:pt idx="823">
                  <c:v>7.0164985335212098</c:v>
                </c:pt>
                <c:pt idx="824">
                  <c:v>7.0218815184359196</c:v>
                </c:pt>
                <c:pt idx="825">
                  <c:v>7.5410480734533198</c:v>
                </c:pt>
                <c:pt idx="826">
                  <c:v>6.8433662974532998</c:v>
                </c:pt>
                <c:pt idx="827">
                  <c:v>6.6600700971624303</c:v>
                </c:pt>
                <c:pt idx="828">
                  <c:v>8.3395360575370692</c:v>
                </c:pt>
                <c:pt idx="829">
                  <c:v>7.17959726199632</c:v>
                </c:pt>
                <c:pt idx="830">
                  <c:v>6.4304749538610499</c:v>
                </c:pt>
                <c:pt idx="831">
                  <c:v>6.3544924176693804</c:v>
                </c:pt>
                <c:pt idx="832">
                  <c:v>7.27027472340749</c:v>
                </c:pt>
                <c:pt idx="833">
                  <c:v>6.2639386290249197</c:v>
                </c:pt>
                <c:pt idx="834">
                  <c:v>6.90100837488378</c:v>
                </c:pt>
                <c:pt idx="835">
                  <c:v>7.5048869719168101</c:v>
                </c:pt>
                <c:pt idx="836">
                  <c:v>6.1455724230995701</c:v>
                </c:pt>
                <c:pt idx="837">
                  <c:v>6.01045328378832</c:v>
                </c:pt>
                <c:pt idx="838">
                  <c:v>6.0566647443761799</c:v>
                </c:pt>
                <c:pt idx="839">
                  <c:v>5.9841390140489601</c:v>
                </c:pt>
                <c:pt idx="840">
                  <c:v>5.8463411417696101</c:v>
                </c:pt>
                <c:pt idx="841">
                  <c:v>5.7482727474559301</c:v>
                </c:pt>
                <c:pt idx="842">
                  <c:v>6.6481522803659896</c:v>
                </c:pt>
                <c:pt idx="843">
                  <c:v>7.4006177508349902</c:v>
                </c:pt>
                <c:pt idx="844">
                  <c:v>6.8129369998603497</c:v>
                </c:pt>
                <c:pt idx="845">
                  <c:v>6.2627367933729197</c:v>
                </c:pt>
                <c:pt idx="846">
                  <c:v>6.8058269327226402</c:v>
                </c:pt>
                <c:pt idx="847">
                  <c:v>5.9915707850029003</c:v>
                </c:pt>
                <c:pt idx="848">
                  <c:v>6.3516663644589304</c:v>
                </c:pt>
                <c:pt idx="849">
                  <c:v>5.7856550052636502</c:v>
                </c:pt>
                <c:pt idx="850">
                  <c:v>7.1350609104803402</c:v>
                </c:pt>
                <c:pt idx="851">
                  <c:v>5.6400781877639599</c:v>
                </c:pt>
                <c:pt idx="852">
                  <c:v>6.3880482420432303</c:v>
                </c:pt>
                <c:pt idx="853">
                  <c:v>6.02731928957395</c:v>
                </c:pt>
                <c:pt idx="854">
                  <c:v>5.5202155818637104</c:v>
                </c:pt>
                <c:pt idx="855">
                  <c:v>5.7891262872839997</c:v>
                </c:pt>
                <c:pt idx="856">
                  <c:v>6.0732838506925297</c:v>
                </c:pt>
                <c:pt idx="857">
                  <c:v>5.5985049317631796</c:v>
                </c:pt>
                <c:pt idx="858">
                  <c:v>5.4565087319182801</c:v>
                </c:pt>
                <c:pt idx="859">
                  <c:v>6.3961801752709304</c:v>
                </c:pt>
                <c:pt idx="860">
                  <c:v>6.1802033840636401</c:v>
                </c:pt>
                <c:pt idx="861">
                  <c:v>5.1171065486040197</c:v>
                </c:pt>
                <c:pt idx="862">
                  <c:v>5.40393216047317</c:v>
                </c:pt>
                <c:pt idx="863">
                  <c:v>5.6594864747683502</c:v>
                </c:pt>
                <c:pt idx="864">
                  <c:v>4.9078557823704596</c:v>
                </c:pt>
                <c:pt idx="865">
                  <c:v>5.9107588318723403</c:v>
                </c:pt>
                <c:pt idx="866">
                  <c:v>4.7679814337622402</c:v>
                </c:pt>
                <c:pt idx="867">
                  <c:v>5.6746190102607601</c:v>
                </c:pt>
                <c:pt idx="868">
                  <c:v>6.2360657577985803</c:v>
                </c:pt>
                <c:pt idx="869">
                  <c:v>4.6763405698962801</c:v>
                </c:pt>
                <c:pt idx="870">
                  <c:v>4.6060309732149003</c:v>
                </c:pt>
                <c:pt idx="871">
                  <c:v>4.5538233982705298</c:v>
                </c:pt>
                <c:pt idx="872">
                  <c:v>5.0335353650292696</c:v>
                </c:pt>
                <c:pt idx="873">
                  <c:v>5.5580357024301801</c:v>
                </c:pt>
                <c:pt idx="874">
                  <c:v>4.5096863809058698</c:v>
                </c:pt>
                <c:pt idx="875">
                  <c:v>5.24074071469997</c:v>
                </c:pt>
                <c:pt idx="876">
                  <c:v>5.3155968594624996</c:v>
                </c:pt>
                <c:pt idx="877">
                  <c:v>4.7937006302088596</c:v>
                </c:pt>
                <c:pt idx="878">
                  <c:v>4.9554386722660002</c:v>
                </c:pt>
                <c:pt idx="879">
                  <c:v>5.0555060686441804</c:v>
                </c:pt>
                <c:pt idx="880">
                  <c:v>4.6189716943944301</c:v>
                </c:pt>
                <c:pt idx="881">
                  <c:v>5.6417311826687397</c:v>
                </c:pt>
                <c:pt idx="882">
                  <c:v>4.7490722568112602</c:v>
                </c:pt>
                <c:pt idx="883">
                  <c:v>4.4989479550651197</c:v>
                </c:pt>
                <c:pt idx="884">
                  <c:v>4.8528625118035897</c:v>
                </c:pt>
                <c:pt idx="885">
                  <c:v>4.3992841078504403</c:v>
                </c:pt>
                <c:pt idx="886">
                  <c:v>4.5899251033081399</c:v>
                </c:pt>
                <c:pt idx="887">
                  <c:v>4.3133046656127103</c:v>
                </c:pt>
                <c:pt idx="888">
                  <c:v>5.2519895758478699</c:v>
                </c:pt>
                <c:pt idx="889">
                  <c:v>5.2343326915058599</c:v>
                </c:pt>
                <c:pt idx="890">
                  <c:v>4.4617184858810299</c:v>
                </c:pt>
                <c:pt idx="891">
                  <c:v>5.5392235711254303</c:v>
                </c:pt>
                <c:pt idx="892">
                  <c:v>4.8590660294741301</c:v>
                </c:pt>
                <c:pt idx="893">
                  <c:v>4.6411102056504996</c:v>
                </c:pt>
                <c:pt idx="894">
                  <c:v>5.0487002240657102</c:v>
                </c:pt>
                <c:pt idx="895">
                  <c:v>4.5803791173807902</c:v>
                </c:pt>
                <c:pt idx="896">
                  <c:v>4.3650701540300698</c:v>
                </c:pt>
                <c:pt idx="897">
                  <c:v>4.3324929132125396</c:v>
                </c:pt>
                <c:pt idx="898">
                  <c:v>4.98736331022456</c:v>
                </c:pt>
                <c:pt idx="899">
                  <c:v>4.1882590947461802</c:v>
                </c:pt>
                <c:pt idx="900">
                  <c:v>4.5686467671583797</c:v>
                </c:pt>
                <c:pt idx="901">
                  <c:v>4.1160819528430004</c:v>
                </c:pt>
                <c:pt idx="902">
                  <c:v>5.0589643029221403</c:v>
                </c:pt>
                <c:pt idx="903">
                  <c:v>3.9385615580256301</c:v>
                </c:pt>
                <c:pt idx="904">
                  <c:v>3.9515520689293901</c:v>
                </c:pt>
                <c:pt idx="905">
                  <c:v>3.8423751371211901</c:v>
                </c:pt>
                <c:pt idx="906">
                  <c:v>4.2594943105872796</c:v>
                </c:pt>
                <c:pt idx="907">
                  <c:v>3.8252992055772199</c:v>
                </c:pt>
                <c:pt idx="908">
                  <c:v>3.76644323072271</c:v>
                </c:pt>
                <c:pt idx="909">
                  <c:v>3.5936089974055898</c:v>
                </c:pt>
                <c:pt idx="910">
                  <c:v>3.6362166371423701</c:v>
                </c:pt>
                <c:pt idx="911">
                  <c:v>3.63574370754676</c:v>
                </c:pt>
                <c:pt idx="912">
                  <c:v>3.4207557270912798</c:v>
                </c:pt>
                <c:pt idx="913">
                  <c:v>4.0315622937831597</c:v>
                </c:pt>
                <c:pt idx="914">
                  <c:v>3.4996757348786098</c:v>
                </c:pt>
                <c:pt idx="915">
                  <c:v>3.5379402449559501</c:v>
                </c:pt>
                <c:pt idx="916">
                  <c:v>3.3118089825775199</c:v>
                </c:pt>
                <c:pt idx="917">
                  <c:v>3.4563125729953801</c:v>
                </c:pt>
                <c:pt idx="918">
                  <c:v>3.3976809760759199</c:v>
                </c:pt>
                <c:pt idx="919">
                  <c:v>3.9329324189895498</c:v>
                </c:pt>
                <c:pt idx="920">
                  <c:v>3.2588107063280898</c:v>
                </c:pt>
                <c:pt idx="921">
                  <c:v>3.32344145560335</c:v>
                </c:pt>
                <c:pt idx="922">
                  <c:v>3.21132569104206</c:v>
                </c:pt>
                <c:pt idx="923">
                  <c:v>3.1724902631179801</c:v>
                </c:pt>
                <c:pt idx="924">
                  <c:v>3.26421839253877</c:v>
                </c:pt>
                <c:pt idx="925">
                  <c:v>3.13820498076623</c:v>
                </c:pt>
                <c:pt idx="926">
                  <c:v>3.1197087162386699</c:v>
                </c:pt>
                <c:pt idx="927">
                  <c:v>4.0434201257830598</c:v>
                </c:pt>
                <c:pt idx="928">
                  <c:v>3.22272975636217</c:v>
                </c:pt>
                <c:pt idx="929">
                  <c:v>3.7023744572880402</c:v>
                </c:pt>
                <c:pt idx="930">
                  <c:v>3.5274173596779801</c:v>
                </c:pt>
                <c:pt idx="931">
                  <c:v>3.79298975891985</c:v>
                </c:pt>
                <c:pt idx="932">
                  <c:v>3.3963242864949499</c:v>
                </c:pt>
                <c:pt idx="933">
                  <c:v>3.4246547180745299</c:v>
                </c:pt>
                <c:pt idx="934">
                  <c:v>3.2453652787146501</c:v>
                </c:pt>
                <c:pt idx="935">
                  <c:v>3.6267529151469899</c:v>
                </c:pt>
                <c:pt idx="936">
                  <c:v>3.4092542504489098</c:v>
                </c:pt>
                <c:pt idx="937">
                  <c:v>3.1123026225716699</c:v>
                </c:pt>
                <c:pt idx="938">
                  <c:v>3.0108022964633898</c:v>
                </c:pt>
                <c:pt idx="939">
                  <c:v>3.23074329297072</c:v>
                </c:pt>
                <c:pt idx="940">
                  <c:v>2.9324829745855401</c:v>
                </c:pt>
                <c:pt idx="941">
                  <c:v>2.9685546903707301</c:v>
                </c:pt>
                <c:pt idx="942">
                  <c:v>3.5151356445812501</c:v>
                </c:pt>
                <c:pt idx="943">
                  <c:v>3.0909765275014802</c:v>
                </c:pt>
                <c:pt idx="944">
                  <c:v>2.8273304116303102</c:v>
                </c:pt>
                <c:pt idx="945">
                  <c:v>2.7266956236276898</c:v>
                </c:pt>
                <c:pt idx="946">
                  <c:v>2.6518204762140098</c:v>
                </c:pt>
                <c:pt idx="947">
                  <c:v>2.8941669740807199</c:v>
                </c:pt>
                <c:pt idx="948">
                  <c:v>2.5964754786775801</c:v>
                </c:pt>
                <c:pt idx="949">
                  <c:v>3.0132378546797298</c:v>
                </c:pt>
                <c:pt idx="950">
                  <c:v>2.5514150101658299</c:v>
                </c:pt>
                <c:pt idx="951">
                  <c:v>2.76268797172265</c:v>
                </c:pt>
                <c:pt idx="952">
                  <c:v>2.86796012330091</c:v>
                </c:pt>
                <c:pt idx="953">
                  <c:v>2.6554590568874699</c:v>
                </c:pt>
                <c:pt idx="954">
                  <c:v>2.52051470335822</c:v>
                </c:pt>
                <c:pt idx="955">
                  <c:v>2.57319027886258</c:v>
                </c:pt>
                <c:pt idx="956">
                  <c:v>2.4100734749542201</c:v>
                </c:pt>
                <c:pt idx="957">
                  <c:v>2.3464667370200698</c:v>
                </c:pt>
                <c:pt idx="958">
                  <c:v>2.29425733520603</c:v>
                </c:pt>
                <c:pt idx="959">
                  <c:v>2.2592573624544698</c:v>
                </c:pt>
                <c:pt idx="960">
                  <c:v>2.2287872629166001</c:v>
                </c:pt>
                <c:pt idx="961">
                  <c:v>2.7001750271628602</c:v>
                </c:pt>
                <c:pt idx="962">
                  <c:v>2.2086498909554302</c:v>
                </c:pt>
                <c:pt idx="963">
                  <c:v>2.42375007958612</c:v>
                </c:pt>
                <c:pt idx="964">
                  <c:v>2.50901749925508</c:v>
                </c:pt>
                <c:pt idx="965">
                  <c:v>2.32000473210711</c:v>
                </c:pt>
                <c:pt idx="966">
                  <c:v>2.40233005195633</c:v>
                </c:pt>
                <c:pt idx="967">
                  <c:v>2.2439696056995899</c:v>
                </c:pt>
                <c:pt idx="968">
                  <c:v>2.5665635261727902</c:v>
                </c:pt>
                <c:pt idx="969">
                  <c:v>2.3217108917897198</c:v>
                </c:pt>
                <c:pt idx="970">
                  <c:v>2.1871238140085101</c:v>
                </c:pt>
                <c:pt idx="971">
                  <c:v>2.1413553361116699</c:v>
                </c:pt>
                <c:pt idx="972">
                  <c:v>2.2134842213885801</c:v>
                </c:pt>
                <c:pt idx="973">
                  <c:v>2.13170863770672</c:v>
                </c:pt>
                <c:pt idx="974">
                  <c:v>2.0441218348442498</c:v>
                </c:pt>
                <c:pt idx="975">
                  <c:v>1.93886396080305</c:v>
                </c:pt>
                <c:pt idx="976">
                  <c:v>1.9681867195148599</c:v>
                </c:pt>
                <c:pt idx="977">
                  <c:v>1.8653738260877799</c:v>
                </c:pt>
                <c:pt idx="978">
                  <c:v>1.90842584824141</c:v>
                </c:pt>
                <c:pt idx="979">
                  <c:v>1.81829257063017</c:v>
                </c:pt>
                <c:pt idx="980">
                  <c:v>1.86269711551118</c:v>
                </c:pt>
                <c:pt idx="981">
                  <c:v>1.78066824261609</c:v>
                </c:pt>
                <c:pt idx="982">
                  <c:v>1.75500627046108</c:v>
                </c:pt>
                <c:pt idx="983">
                  <c:v>1.73058988104634</c:v>
                </c:pt>
                <c:pt idx="984">
                  <c:v>1.9796180868314801</c:v>
                </c:pt>
                <c:pt idx="985">
                  <c:v>1.76909140998463</c:v>
                </c:pt>
                <c:pt idx="986">
                  <c:v>1.8639813894311299</c:v>
                </c:pt>
                <c:pt idx="987">
                  <c:v>1.7089487281159299</c:v>
                </c:pt>
                <c:pt idx="988">
                  <c:v>1.66318720304482</c:v>
                </c:pt>
                <c:pt idx="989">
                  <c:v>1.5752211299335299</c:v>
                </c:pt>
                <c:pt idx="990">
                  <c:v>1.5261709202676501</c:v>
                </c:pt>
                <c:pt idx="991">
                  <c:v>1.4884032263339499</c:v>
                </c:pt>
                <c:pt idx="992">
                  <c:v>1.4605188950006001</c:v>
                </c:pt>
                <c:pt idx="993">
                  <c:v>1.43805162437907</c:v>
                </c:pt>
                <c:pt idx="994">
                  <c:v>1.5604813619711499</c:v>
                </c:pt>
                <c:pt idx="995">
                  <c:v>1.5113809396076301</c:v>
                </c:pt>
                <c:pt idx="996">
                  <c:v>1.3947726431827401</c:v>
                </c:pt>
                <c:pt idx="997">
                  <c:v>1.32845926709356</c:v>
                </c:pt>
                <c:pt idx="998">
                  <c:v>1.29017719364081</c:v>
                </c:pt>
                <c:pt idx="999">
                  <c:v>1.26311920098736</c:v>
                </c:pt>
                <c:pt idx="1000">
                  <c:v>1.2397226621792199</c:v>
                </c:pt>
                <c:pt idx="1001">
                  <c:v>1.3006489884678301</c:v>
                </c:pt>
                <c:pt idx="1002">
                  <c:v>1.14764147356443</c:v>
                </c:pt>
                <c:pt idx="1003">
                  <c:v>1.11811808505406</c:v>
                </c:pt>
                <c:pt idx="1004">
                  <c:v>1.0957735789218801</c:v>
                </c:pt>
                <c:pt idx="1005">
                  <c:v>1.01027982012341</c:v>
                </c:pt>
                <c:pt idx="1006">
                  <c:v>0.98741209022117704</c:v>
                </c:pt>
                <c:pt idx="1007">
                  <c:v>0.90385811514889902</c:v>
                </c:pt>
                <c:pt idx="1008">
                  <c:v>0.83535474164700696</c:v>
                </c:pt>
                <c:pt idx="1009">
                  <c:v>112.098986979382</c:v>
                </c:pt>
                <c:pt idx="1010">
                  <c:v>94.189319844377195</c:v>
                </c:pt>
                <c:pt idx="1011">
                  <c:v>77.410297777537906</c:v>
                </c:pt>
                <c:pt idx="1012">
                  <c:v>61.595186646498803</c:v>
                </c:pt>
                <c:pt idx="1013">
                  <c:v>46.647165812037301</c:v>
                </c:pt>
                <c:pt idx="1014">
                  <c:v>32.441549597993699</c:v>
                </c:pt>
                <c:pt idx="1015">
                  <c:v>28.194861194935601</c:v>
                </c:pt>
                <c:pt idx="1016">
                  <c:v>23.697944708229599</c:v>
                </c:pt>
                <c:pt idx="1017">
                  <c:v>21.7455424564453</c:v>
                </c:pt>
                <c:pt idx="1018">
                  <c:v>20.6563006395412</c:v>
                </c:pt>
                <c:pt idx="1019">
                  <c:v>22.2275602450881</c:v>
                </c:pt>
                <c:pt idx="1020">
                  <c:v>19.288958874522201</c:v>
                </c:pt>
                <c:pt idx="1021">
                  <c:v>17.948806080346099</c:v>
                </c:pt>
                <c:pt idx="1022">
                  <c:v>17.185035127293499</c:v>
                </c:pt>
                <c:pt idx="1023">
                  <c:v>17.318928475885699</c:v>
                </c:pt>
                <c:pt idx="1024">
                  <c:v>15.4250652696487</c:v>
                </c:pt>
                <c:pt idx="1025">
                  <c:v>14.530166436888299</c:v>
                </c:pt>
                <c:pt idx="1026">
                  <c:v>17.339331092314801</c:v>
                </c:pt>
                <c:pt idx="1027">
                  <c:v>14.0156363157498</c:v>
                </c:pt>
                <c:pt idx="1028">
                  <c:v>14.725052566950801</c:v>
                </c:pt>
                <c:pt idx="1029">
                  <c:v>13.1478217090476</c:v>
                </c:pt>
                <c:pt idx="1030">
                  <c:v>13.390569799589001</c:v>
                </c:pt>
                <c:pt idx="1031">
                  <c:v>11.9623219839355</c:v>
                </c:pt>
                <c:pt idx="1032">
                  <c:v>12.5705643919454</c:v>
                </c:pt>
                <c:pt idx="1033">
                  <c:v>11.397031684407599</c:v>
                </c:pt>
                <c:pt idx="1034">
                  <c:v>12.0166506864878</c:v>
                </c:pt>
                <c:pt idx="1035">
                  <c:v>13.305107042322099</c:v>
                </c:pt>
                <c:pt idx="1036">
                  <c:v>11.0653474692388</c:v>
                </c:pt>
                <c:pt idx="1037">
                  <c:v>11.6240124874549</c:v>
                </c:pt>
                <c:pt idx="1038">
                  <c:v>11.325263305907701</c:v>
                </c:pt>
                <c:pt idx="1039">
                  <c:v>11.0948862343347</c:v>
                </c:pt>
                <c:pt idx="1040">
                  <c:v>11.7117508724898</c:v>
                </c:pt>
                <c:pt idx="1041">
                  <c:v>12.694823402885</c:v>
                </c:pt>
                <c:pt idx="1042">
                  <c:v>10.836762350137199</c:v>
                </c:pt>
                <c:pt idx="1043">
                  <c:v>10.282300850911399</c:v>
                </c:pt>
                <c:pt idx="1044">
                  <c:v>9.9044613092449403</c:v>
                </c:pt>
                <c:pt idx="1045">
                  <c:v>9.6294049005621307</c:v>
                </c:pt>
                <c:pt idx="1046">
                  <c:v>9.4197622416370308</c:v>
                </c:pt>
                <c:pt idx="1047">
                  <c:v>9.53600451068559</c:v>
                </c:pt>
                <c:pt idx="1048">
                  <c:v>9.2599496986081604</c:v>
                </c:pt>
                <c:pt idx="1049">
                  <c:v>10.960748356994101</c:v>
                </c:pt>
                <c:pt idx="1050">
                  <c:v>10.1916948802413</c:v>
                </c:pt>
                <c:pt idx="1051">
                  <c:v>8.8416694926849893</c:v>
                </c:pt>
                <c:pt idx="1052">
                  <c:v>8.5144959573968393</c:v>
                </c:pt>
                <c:pt idx="1053">
                  <c:v>9.9808660215054701</c:v>
                </c:pt>
                <c:pt idx="1054">
                  <c:v>8.3121661248279501</c:v>
                </c:pt>
                <c:pt idx="1055">
                  <c:v>9.1903085519240904</c:v>
                </c:pt>
                <c:pt idx="1056">
                  <c:v>9.3303554987579496</c:v>
                </c:pt>
                <c:pt idx="1057">
                  <c:v>8.6243995566275604</c:v>
                </c:pt>
                <c:pt idx="1058">
                  <c:v>8.9043292536613698</c:v>
                </c:pt>
                <c:pt idx="1059">
                  <c:v>9.5822840166790098</c:v>
                </c:pt>
                <c:pt idx="1060">
                  <c:v>8.2573600276367802</c:v>
                </c:pt>
                <c:pt idx="1061">
                  <c:v>8.5598592337508599</c:v>
                </c:pt>
                <c:pt idx="1062">
                  <c:v>10.0627131001882</c:v>
                </c:pt>
                <c:pt idx="1063">
                  <c:v>7.9998841123960203</c:v>
                </c:pt>
                <c:pt idx="1064">
                  <c:v>8.3121647867381192</c:v>
                </c:pt>
                <c:pt idx="1065">
                  <c:v>7.8142717875403402</c:v>
                </c:pt>
                <c:pt idx="1066">
                  <c:v>7.67521494523334</c:v>
                </c:pt>
                <c:pt idx="1067">
                  <c:v>7.5658564062078799</c:v>
                </c:pt>
                <c:pt idx="1068">
                  <c:v>8.5868421906142292</c:v>
                </c:pt>
                <c:pt idx="1069">
                  <c:v>8.8089608685729601</c:v>
                </c:pt>
                <c:pt idx="1070">
                  <c:v>7.9662513484809496</c:v>
                </c:pt>
                <c:pt idx="1071">
                  <c:v>7.6296669331988403</c:v>
                </c:pt>
                <c:pt idx="1072">
                  <c:v>7.5555595321186999</c:v>
                </c:pt>
                <c:pt idx="1073">
                  <c:v>8.0686508100737697</c:v>
                </c:pt>
                <c:pt idx="1074">
                  <c:v>7.2434970619933399</c:v>
                </c:pt>
                <c:pt idx="1075">
                  <c:v>7.0171075978699404</c:v>
                </c:pt>
                <c:pt idx="1076">
                  <c:v>7.0130631073655696</c:v>
                </c:pt>
                <c:pt idx="1077">
                  <c:v>7.55440482148963</c:v>
                </c:pt>
                <c:pt idx="1078">
                  <c:v>6.8351677314580899</c:v>
                </c:pt>
                <c:pt idx="1079">
                  <c:v>6.6622619638043501</c:v>
                </c:pt>
                <c:pt idx="1080">
                  <c:v>8.3428168124429192</c:v>
                </c:pt>
                <c:pt idx="1081">
                  <c:v>7.1770108612559902</c:v>
                </c:pt>
                <c:pt idx="1082">
                  <c:v>6.4330150773850301</c:v>
                </c:pt>
                <c:pt idx="1083">
                  <c:v>6.3568940175307196</c:v>
                </c:pt>
                <c:pt idx="1084">
                  <c:v>7.2712262970211796</c:v>
                </c:pt>
                <c:pt idx="1085">
                  <c:v>6.2662626423935803</c:v>
                </c:pt>
                <c:pt idx="1086">
                  <c:v>6.8933610211636296</c:v>
                </c:pt>
                <c:pt idx="1087">
                  <c:v>7.5043011944759801</c:v>
                </c:pt>
                <c:pt idx="1088">
                  <c:v>6.14759550973237</c:v>
                </c:pt>
                <c:pt idx="1089">
                  <c:v>6.0100071699399704</c:v>
                </c:pt>
                <c:pt idx="1090">
                  <c:v>6.0620266967538203</c:v>
                </c:pt>
                <c:pt idx="1091">
                  <c:v>5.9881494927439798</c:v>
                </c:pt>
                <c:pt idx="1092">
                  <c:v>5.8443838312170904</c:v>
                </c:pt>
                <c:pt idx="1093">
                  <c:v>5.7480355213150496</c:v>
                </c:pt>
                <c:pt idx="1094">
                  <c:v>6.6487535196901204</c:v>
                </c:pt>
                <c:pt idx="1095">
                  <c:v>7.4016449059312102</c:v>
                </c:pt>
                <c:pt idx="1096">
                  <c:v>6.8188732503841099</c:v>
                </c:pt>
                <c:pt idx="1097">
                  <c:v>6.2555983950262801</c:v>
                </c:pt>
                <c:pt idx="1098">
                  <c:v>6.8034387053066103</c:v>
                </c:pt>
                <c:pt idx="1099">
                  <c:v>5.9906538104567799</c:v>
                </c:pt>
                <c:pt idx="1100">
                  <c:v>6.3605395924014099</c:v>
                </c:pt>
                <c:pt idx="1101">
                  <c:v>5.7957777286594601</c:v>
                </c:pt>
                <c:pt idx="1102">
                  <c:v>7.1355567450448696</c:v>
                </c:pt>
                <c:pt idx="1103">
                  <c:v>5.6476060272041497</c:v>
                </c:pt>
                <c:pt idx="1104">
                  <c:v>6.3877590522178096</c:v>
                </c:pt>
                <c:pt idx="1105">
                  <c:v>6.0316267298505899</c:v>
                </c:pt>
                <c:pt idx="1106">
                  <c:v>5.5193743561957103</c:v>
                </c:pt>
                <c:pt idx="1107">
                  <c:v>5.79402885830189</c:v>
                </c:pt>
                <c:pt idx="1108">
                  <c:v>6.0711221979110102</c:v>
                </c:pt>
                <c:pt idx="1109">
                  <c:v>5.5943397766867697</c:v>
                </c:pt>
                <c:pt idx="1110">
                  <c:v>5.4566675137590801</c:v>
                </c:pt>
                <c:pt idx="1111">
                  <c:v>6.3990225074090201</c:v>
                </c:pt>
                <c:pt idx="1112">
                  <c:v>6.1785048608059503</c:v>
                </c:pt>
                <c:pt idx="1113">
                  <c:v>5.1142232800973204</c:v>
                </c:pt>
                <c:pt idx="1114">
                  <c:v>5.4041459831634402</c:v>
                </c:pt>
                <c:pt idx="1115">
                  <c:v>5.6630484379095201</c:v>
                </c:pt>
                <c:pt idx="1116">
                  <c:v>4.9136133771590398</c:v>
                </c:pt>
                <c:pt idx="1117">
                  <c:v>5.9122810693977597</c:v>
                </c:pt>
                <c:pt idx="1118">
                  <c:v>4.7694938179611501</c:v>
                </c:pt>
                <c:pt idx="1119">
                  <c:v>5.6700414669633199</c:v>
                </c:pt>
                <c:pt idx="1120">
                  <c:v>6.2403685061811496</c:v>
                </c:pt>
                <c:pt idx="1121">
                  <c:v>4.6778505089915798</c:v>
                </c:pt>
                <c:pt idx="1122">
                  <c:v>4.6044328226116198</c:v>
                </c:pt>
                <c:pt idx="1123">
                  <c:v>4.5566476516079497</c:v>
                </c:pt>
                <c:pt idx="1124">
                  <c:v>5.0331036502640698</c:v>
                </c:pt>
                <c:pt idx="1125">
                  <c:v>5.5531229335811902</c:v>
                </c:pt>
                <c:pt idx="1126">
                  <c:v>4.5135774071708896</c:v>
                </c:pt>
                <c:pt idx="1127">
                  <c:v>5.2384088931979402</c:v>
                </c:pt>
                <c:pt idx="1128">
                  <c:v>5.3141347572619999</c:v>
                </c:pt>
                <c:pt idx="1129">
                  <c:v>4.7941094298415203</c:v>
                </c:pt>
                <c:pt idx="1130">
                  <c:v>4.9556256566202501</c:v>
                </c:pt>
                <c:pt idx="1131">
                  <c:v>5.0575045053639398</c:v>
                </c:pt>
                <c:pt idx="1132">
                  <c:v>4.6185787147747002</c:v>
                </c:pt>
                <c:pt idx="1133">
                  <c:v>5.6442498653719504</c:v>
                </c:pt>
                <c:pt idx="1134">
                  <c:v>4.7450502129524201</c:v>
                </c:pt>
                <c:pt idx="1135">
                  <c:v>4.4994481187481403</c:v>
                </c:pt>
                <c:pt idx="1136">
                  <c:v>4.8508876946956399</c:v>
                </c:pt>
                <c:pt idx="1137">
                  <c:v>4.3987322496201404</c:v>
                </c:pt>
                <c:pt idx="1138">
                  <c:v>4.5920334751615703</c:v>
                </c:pt>
                <c:pt idx="1139">
                  <c:v>4.3276816688595003</c:v>
                </c:pt>
                <c:pt idx="1140">
                  <c:v>5.2515205343343103</c:v>
                </c:pt>
                <c:pt idx="1141">
                  <c:v>5.2359340590620498</c:v>
                </c:pt>
                <c:pt idx="1142">
                  <c:v>4.4662728447535196</c:v>
                </c:pt>
                <c:pt idx="1143">
                  <c:v>5.5432578269689197</c:v>
                </c:pt>
                <c:pt idx="1144">
                  <c:v>4.8607462628199798</c:v>
                </c:pt>
                <c:pt idx="1145">
                  <c:v>4.6422772881170697</c:v>
                </c:pt>
                <c:pt idx="1146">
                  <c:v>5.0527756663134999</c:v>
                </c:pt>
                <c:pt idx="1147">
                  <c:v>4.5820278746353402</c:v>
                </c:pt>
                <c:pt idx="1148">
                  <c:v>4.3691324165883998</c:v>
                </c:pt>
                <c:pt idx="1149">
                  <c:v>4.3355879678234999</c:v>
                </c:pt>
                <c:pt idx="1150">
                  <c:v>4.9883317313623898</c:v>
                </c:pt>
                <c:pt idx="1151">
                  <c:v>4.1903538353704102</c:v>
                </c:pt>
                <c:pt idx="1152">
                  <c:v>4.57046051569165</c:v>
                </c:pt>
                <c:pt idx="1153">
                  <c:v>4.1164794602729398</c:v>
                </c:pt>
                <c:pt idx="1154">
                  <c:v>5.0624747915336501</c:v>
                </c:pt>
                <c:pt idx="1155">
                  <c:v>3.9351821782303298</c:v>
                </c:pt>
                <c:pt idx="1156">
                  <c:v>3.9717314875700298</c:v>
                </c:pt>
                <c:pt idx="1157">
                  <c:v>3.8445567007951</c:v>
                </c:pt>
                <c:pt idx="1158">
                  <c:v>4.2610794084314998</c:v>
                </c:pt>
                <c:pt idx="1159">
                  <c:v>3.8234297594771798</c:v>
                </c:pt>
                <c:pt idx="1160">
                  <c:v>3.7627054098231301</c:v>
                </c:pt>
                <c:pt idx="1161">
                  <c:v>3.5959508607321999</c:v>
                </c:pt>
                <c:pt idx="1162">
                  <c:v>3.6364396019486298</c:v>
                </c:pt>
                <c:pt idx="1163">
                  <c:v>3.6366227437975902</c:v>
                </c:pt>
                <c:pt idx="1164">
                  <c:v>3.4210766252973799</c:v>
                </c:pt>
                <c:pt idx="1165">
                  <c:v>4.0290955244684401</c:v>
                </c:pt>
                <c:pt idx="1166">
                  <c:v>3.4988356538244099</c:v>
                </c:pt>
                <c:pt idx="1167">
                  <c:v>3.5372644168585299</c:v>
                </c:pt>
                <c:pt idx="1168">
                  <c:v>3.31433853669495</c:v>
                </c:pt>
                <c:pt idx="1169">
                  <c:v>3.4601844910285999</c:v>
                </c:pt>
                <c:pt idx="1170">
                  <c:v>3.3989332677347499</c:v>
                </c:pt>
                <c:pt idx="1171">
                  <c:v>3.9292543222640699</c:v>
                </c:pt>
                <c:pt idx="1172">
                  <c:v>3.2598034941588998</c:v>
                </c:pt>
                <c:pt idx="1173">
                  <c:v>3.3279940610873302</c:v>
                </c:pt>
                <c:pt idx="1174">
                  <c:v>3.2114413734662799</c:v>
                </c:pt>
                <c:pt idx="1175">
                  <c:v>3.2635366136238599</c:v>
                </c:pt>
                <c:pt idx="1176">
                  <c:v>3.1775628934484299</c:v>
                </c:pt>
                <c:pt idx="1177">
                  <c:v>3.1461780502908598</c:v>
                </c:pt>
                <c:pt idx="1178">
                  <c:v>3.1176359635456401</c:v>
                </c:pt>
                <c:pt idx="1179">
                  <c:v>4.0444126375128002</c:v>
                </c:pt>
                <c:pt idx="1180">
                  <c:v>3.2230743513707298</c:v>
                </c:pt>
                <c:pt idx="1181">
                  <c:v>3.6994889435742002</c:v>
                </c:pt>
                <c:pt idx="1182">
                  <c:v>3.53218554083637</c:v>
                </c:pt>
                <c:pt idx="1183">
                  <c:v>3.7944472645413398</c:v>
                </c:pt>
                <c:pt idx="1184">
                  <c:v>3.3921871152389098</c:v>
                </c:pt>
                <c:pt idx="1185">
                  <c:v>3.42487309629007</c:v>
                </c:pt>
                <c:pt idx="1186">
                  <c:v>3.2439294641032999</c:v>
                </c:pt>
                <c:pt idx="1187">
                  <c:v>3.6269789304402198</c:v>
                </c:pt>
                <c:pt idx="1188">
                  <c:v>3.41452942468971</c:v>
                </c:pt>
                <c:pt idx="1189">
                  <c:v>3.1128174263780499</c:v>
                </c:pt>
                <c:pt idx="1190">
                  <c:v>3.0109527263806202</c:v>
                </c:pt>
                <c:pt idx="1191">
                  <c:v>3.22983069975685</c:v>
                </c:pt>
                <c:pt idx="1192">
                  <c:v>2.9295508399319998</c:v>
                </c:pt>
                <c:pt idx="1193">
                  <c:v>2.9699773426156901</c:v>
                </c:pt>
                <c:pt idx="1194">
                  <c:v>3.5161661753739999</c:v>
                </c:pt>
                <c:pt idx="1195">
                  <c:v>3.0929780170546799</c:v>
                </c:pt>
                <c:pt idx="1196">
                  <c:v>2.81672595950229</c:v>
                </c:pt>
                <c:pt idx="1197">
                  <c:v>2.7262505900519098</c:v>
                </c:pt>
                <c:pt idx="1198">
                  <c:v>2.6552249250097399</c:v>
                </c:pt>
                <c:pt idx="1199">
                  <c:v>2.89807686145036</c:v>
                </c:pt>
                <c:pt idx="1200">
                  <c:v>2.5985675233002401</c:v>
                </c:pt>
                <c:pt idx="1201">
                  <c:v>3.01392674476801</c:v>
                </c:pt>
                <c:pt idx="1202">
                  <c:v>2.5516932931063798</c:v>
                </c:pt>
                <c:pt idx="1203">
                  <c:v>2.7599994017976499</c:v>
                </c:pt>
                <c:pt idx="1204">
                  <c:v>2.8672317466507402</c:v>
                </c:pt>
                <c:pt idx="1205">
                  <c:v>2.6564448335882802</c:v>
                </c:pt>
                <c:pt idx="1206">
                  <c:v>2.5205207781591601</c:v>
                </c:pt>
                <c:pt idx="1207">
                  <c:v>2.5721958478697902</c:v>
                </c:pt>
                <c:pt idx="1208">
                  <c:v>2.4101923543527199</c:v>
                </c:pt>
                <c:pt idx="1209">
                  <c:v>2.3456188078584201</c:v>
                </c:pt>
                <c:pt idx="1210">
                  <c:v>2.2932367226035</c:v>
                </c:pt>
                <c:pt idx="1211">
                  <c:v>2.2594196287524002</c:v>
                </c:pt>
                <c:pt idx="1212">
                  <c:v>2.2311438022031802</c:v>
                </c:pt>
                <c:pt idx="1213">
                  <c:v>2.7007298079537501</c:v>
                </c:pt>
                <c:pt idx="1214">
                  <c:v>2.2088963628810099</c:v>
                </c:pt>
                <c:pt idx="1215">
                  <c:v>2.4217755726331398</c:v>
                </c:pt>
                <c:pt idx="1216">
                  <c:v>2.5093443644788098</c:v>
                </c:pt>
                <c:pt idx="1217">
                  <c:v>2.3197859881803602</c:v>
                </c:pt>
                <c:pt idx="1218">
                  <c:v>2.4009903989115502</c:v>
                </c:pt>
                <c:pt idx="1219">
                  <c:v>2.2440779353197802</c:v>
                </c:pt>
                <c:pt idx="1220">
                  <c:v>2.5675681360689202</c:v>
                </c:pt>
                <c:pt idx="1221">
                  <c:v>2.32038113697564</c:v>
                </c:pt>
                <c:pt idx="1222">
                  <c:v>2.1814717895334601</c:v>
                </c:pt>
                <c:pt idx="1223">
                  <c:v>2.1396137563185502</c:v>
                </c:pt>
                <c:pt idx="1224">
                  <c:v>2.21371658871759</c:v>
                </c:pt>
                <c:pt idx="1225">
                  <c:v>2.1279371676628398</c:v>
                </c:pt>
                <c:pt idx="1226">
                  <c:v>2.0432607754948799</c:v>
                </c:pt>
                <c:pt idx="1227">
                  <c:v>1.93465028934631</c:v>
                </c:pt>
                <c:pt idx="1228">
                  <c:v>1.96826373781927</c:v>
                </c:pt>
                <c:pt idx="1229">
                  <c:v>1.8640610864267599</c:v>
                </c:pt>
                <c:pt idx="1230">
                  <c:v>1.91006604327366</c:v>
                </c:pt>
                <c:pt idx="1231">
                  <c:v>1.81832379330705</c:v>
                </c:pt>
                <c:pt idx="1232">
                  <c:v>1.8627782343519499</c:v>
                </c:pt>
                <c:pt idx="1233">
                  <c:v>1.7807633282486</c:v>
                </c:pt>
                <c:pt idx="1234">
                  <c:v>1.7536284263528299</c:v>
                </c:pt>
                <c:pt idx="1235">
                  <c:v>1.7306925439496901</c:v>
                </c:pt>
                <c:pt idx="1236">
                  <c:v>1.9798763204173899</c:v>
                </c:pt>
                <c:pt idx="1237">
                  <c:v>1.7689681947947899</c:v>
                </c:pt>
                <c:pt idx="1238">
                  <c:v>1.8634758855756199</c:v>
                </c:pt>
                <c:pt idx="1239">
                  <c:v>1.7088393704043501</c:v>
                </c:pt>
                <c:pt idx="1240">
                  <c:v>1.66234032617228</c:v>
                </c:pt>
                <c:pt idx="1241">
                  <c:v>1.5425745948648599</c:v>
                </c:pt>
                <c:pt idx="1242">
                  <c:v>1.5256824687861901</c:v>
                </c:pt>
                <c:pt idx="1243">
                  <c:v>1.48800146009412</c:v>
                </c:pt>
                <c:pt idx="1244">
                  <c:v>1.4564568479922799</c:v>
                </c:pt>
                <c:pt idx="1245">
                  <c:v>1.43770923272095</c:v>
                </c:pt>
                <c:pt idx="1246">
                  <c:v>1.55948503402745</c:v>
                </c:pt>
                <c:pt idx="1247">
                  <c:v>1.5121206057155001</c:v>
                </c:pt>
                <c:pt idx="1248">
                  <c:v>1.39356400362573</c:v>
                </c:pt>
                <c:pt idx="1249">
                  <c:v>1.3274994161326401</c:v>
                </c:pt>
                <c:pt idx="1250">
                  <c:v>1.2902183464617101</c:v>
                </c:pt>
                <c:pt idx="1251">
                  <c:v>1.2628671646023999</c:v>
                </c:pt>
                <c:pt idx="1252">
                  <c:v>1.2400118086129399</c:v>
                </c:pt>
                <c:pt idx="1253">
                  <c:v>1.30072102268844</c:v>
                </c:pt>
                <c:pt idx="1254">
                  <c:v>1.14768683065451</c:v>
                </c:pt>
                <c:pt idx="1255">
                  <c:v>1.1185768676572201</c:v>
                </c:pt>
                <c:pt idx="1256">
                  <c:v>1.0960158842377099</c:v>
                </c:pt>
                <c:pt idx="1257">
                  <c:v>1.0103203752194001</c:v>
                </c:pt>
                <c:pt idx="1258">
                  <c:v>0.98806719875220395</c:v>
                </c:pt>
                <c:pt idx="1259">
                  <c:v>0.90401489942315005</c:v>
                </c:pt>
                <c:pt idx="1260">
                  <c:v>0.83512028452576303</c:v>
                </c:pt>
                <c:pt idx="1261">
                  <c:v>118.168209123959</c:v>
                </c:pt>
                <c:pt idx="1262">
                  <c:v>98.840096428419699</c:v>
                </c:pt>
                <c:pt idx="1263">
                  <c:v>80.900925740830502</c:v>
                </c:pt>
                <c:pt idx="1264">
                  <c:v>64.151352775722799</c:v>
                </c:pt>
                <c:pt idx="1265">
                  <c:v>48.412007429033103</c:v>
                </c:pt>
                <c:pt idx="1266">
                  <c:v>33.5934524818257</c:v>
                </c:pt>
                <c:pt idx="1267">
                  <c:v>28.172970964018301</c:v>
                </c:pt>
                <c:pt idx="1268">
                  <c:v>23.686873524769599</c:v>
                </c:pt>
                <c:pt idx="1269">
                  <c:v>21.736953775398401</c:v>
                </c:pt>
                <c:pt idx="1270">
                  <c:v>20.650422170864701</c:v>
                </c:pt>
                <c:pt idx="1271">
                  <c:v>22.2115338640563</c:v>
                </c:pt>
                <c:pt idx="1272">
                  <c:v>19.286416374972301</c:v>
                </c:pt>
                <c:pt idx="1273">
                  <c:v>17.941699141534102</c:v>
                </c:pt>
                <c:pt idx="1274">
                  <c:v>17.188130081152</c:v>
                </c:pt>
                <c:pt idx="1275">
                  <c:v>17.3101154828063</c:v>
                </c:pt>
                <c:pt idx="1276">
                  <c:v>15.416007207441099</c:v>
                </c:pt>
                <c:pt idx="1277">
                  <c:v>14.5265936956249</c:v>
                </c:pt>
                <c:pt idx="1278">
                  <c:v>17.332125723930499</c:v>
                </c:pt>
                <c:pt idx="1279">
                  <c:v>14.015445825982599</c:v>
                </c:pt>
                <c:pt idx="1280">
                  <c:v>14.721159252046901</c:v>
                </c:pt>
                <c:pt idx="1281">
                  <c:v>13.1592852230477</c:v>
                </c:pt>
                <c:pt idx="1282">
                  <c:v>13.385730264690601</c:v>
                </c:pt>
                <c:pt idx="1283">
                  <c:v>11.9668840665818</c:v>
                </c:pt>
                <c:pt idx="1284">
                  <c:v>12.5676484211182</c:v>
                </c:pt>
                <c:pt idx="1285">
                  <c:v>11.394770200701499</c:v>
                </c:pt>
                <c:pt idx="1286">
                  <c:v>12.013651001464099</c:v>
                </c:pt>
                <c:pt idx="1287">
                  <c:v>13.302581222543999</c:v>
                </c:pt>
                <c:pt idx="1288">
                  <c:v>11.063345189450001</c:v>
                </c:pt>
                <c:pt idx="1289">
                  <c:v>11.6166103131333</c:v>
                </c:pt>
                <c:pt idx="1290">
                  <c:v>11.317560505804501</c:v>
                </c:pt>
                <c:pt idx="1291">
                  <c:v>11.090272776324801</c:v>
                </c:pt>
                <c:pt idx="1292">
                  <c:v>11.7109105591279</c:v>
                </c:pt>
                <c:pt idx="1293">
                  <c:v>12.686449273182101</c:v>
                </c:pt>
                <c:pt idx="1294">
                  <c:v>10.8365273160226</c:v>
                </c:pt>
                <c:pt idx="1295">
                  <c:v>10.2851441157368</c:v>
                </c:pt>
                <c:pt idx="1296">
                  <c:v>9.9038197480402594</c:v>
                </c:pt>
                <c:pt idx="1297">
                  <c:v>9.6307382093249796</c:v>
                </c:pt>
                <c:pt idx="1298">
                  <c:v>9.4169174424170308</c:v>
                </c:pt>
                <c:pt idx="1299">
                  <c:v>9.5269767011927105</c:v>
                </c:pt>
                <c:pt idx="1300">
                  <c:v>9.2555183337437406</c:v>
                </c:pt>
                <c:pt idx="1301">
                  <c:v>10.953506025783501</c:v>
                </c:pt>
                <c:pt idx="1302">
                  <c:v>10.18625927333</c:v>
                </c:pt>
                <c:pt idx="1303">
                  <c:v>8.8442355012942695</c:v>
                </c:pt>
                <c:pt idx="1304">
                  <c:v>8.5089638141734003</c:v>
                </c:pt>
                <c:pt idx="1305">
                  <c:v>9.9861841176714208</c:v>
                </c:pt>
                <c:pt idx="1306">
                  <c:v>8.3184095510412206</c:v>
                </c:pt>
                <c:pt idx="1307">
                  <c:v>9.1903362589204303</c:v>
                </c:pt>
                <c:pt idx="1308">
                  <c:v>9.3471195672208598</c:v>
                </c:pt>
                <c:pt idx="1309">
                  <c:v>8.6209365752145892</c:v>
                </c:pt>
                <c:pt idx="1310">
                  <c:v>8.8904749855142704</c:v>
                </c:pt>
                <c:pt idx="1311">
                  <c:v>9.5785359642114098</c:v>
                </c:pt>
                <c:pt idx="1312">
                  <c:v>8.2552905056258208</c:v>
                </c:pt>
                <c:pt idx="1313">
                  <c:v>8.5664149789850796</c:v>
                </c:pt>
                <c:pt idx="1314">
                  <c:v>10.0453755803787</c:v>
                </c:pt>
                <c:pt idx="1315">
                  <c:v>8.0013198874309897</c:v>
                </c:pt>
                <c:pt idx="1316">
                  <c:v>8.2874755587228499</c:v>
                </c:pt>
                <c:pt idx="1317">
                  <c:v>7.8138504046487904</c:v>
                </c:pt>
                <c:pt idx="1318">
                  <c:v>7.6748881913700497</c:v>
                </c:pt>
                <c:pt idx="1319">
                  <c:v>7.5663499645515797</c:v>
                </c:pt>
                <c:pt idx="1320">
                  <c:v>8.5840312193661195</c:v>
                </c:pt>
                <c:pt idx="1321">
                  <c:v>8.8095897413280895</c:v>
                </c:pt>
                <c:pt idx="1322">
                  <c:v>7.9630176687367804</c:v>
                </c:pt>
                <c:pt idx="1323">
                  <c:v>7.6324209819423796</c:v>
                </c:pt>
                <c:pt idx="1324">
                  <c:v>7.5348618824507803</c:v>
                </c:pt>
                <c:pt idx="1325">
                  <c:v>8.0547945663087006</c:v>
                </c:pt>
                <c:pt idx="1326">
                  <c:v>7.2410733865295196</c:v>
                </c:pt>
                <c:pt idx="1327">
                  <c:v>7.0164985335212098</c:v>
                </c:pt>
                <c:pt idx="1328">
                  <c:v>7.0218815184359196</c:v>
                </c:pt>
                <c:pt idx="1329">
                  <c:v>7.5410480734533198</c:v>
                </c:pt>
                <c:pt idx="1330">
                  <c:v>6.8433662974532998</c:v>
                </c:pt>
                <c:pt idx="1331">
                  <c:v>6.6600700971624303</c:v>
                </c:pt>
                <c:pt idx="1332">
                  <c:v>8.3395360575370692</c:v>
                </c:pt>
                <c:pt idx="1333">
                  <c:v>7.17959726199632</c:v>
                </c:pt>
                <c:pt idx="1334">
                  <c:v>6.4304749538610499</c:v>
                </c:pt>
                <c:pt idx="1335">
                  <c:v>6.3544924176693804</c:v>
                </c:pt>
                <c:pt idx="1336">
                  <c:v>7.27027472340749</c:v>
                </c:pt>
                <c:pt idx="1337">
                  <c:v>6.2639386290249197</c:v>
                </c:pt>
                <c:pt idx="1338">
                  <c:v>6.90100837488378</c:v>
                </c:pt>
                <c:pt idx="1339">
                  <c:v>7.5048869719168101</c:v>
                </c:pt>
                <c:pt idx="1340">
                  <c:v>6.1455724230995701</c:v>
                </c:pt>
                <c:pt idx="1341">
                  <c:v>6.01045328378832</c:v>
                </c:pt>
                <c:pt idx="1342">
                  <c:v>6.0566647443761799</c:v>
                </c:pt>
                <c:pt idx="1343">
                  <c:v>5.9841390140489601</c:v>
                </c:pt>
                <c:pt idx="1344">
                  <c:v>5.8463411417696101</c:v>
                </c:pt>
                <c:pt idx="1345">
                  <c:v>5.7482727474559301</c:v>
                </c:pt>
                <c:pt idx="1346">
                  <c:v>6.6481522803659896</c:v>
                </c:pt>
                <c:pt idx="1347">
                  <c:v>7.4006177508349902</c:v>
                </c:pt>
                <c:pt idx="1348">
                  <c:v>6.8129369998603497</c:v>
                </c:pt>
                <c:pt idx="1349">
                  <c:v>6.2627367933729197</c:v>
                </c:pt>
                <c:pt idx="1350">
                  <c:v>6.8058269327226402</c:v>
                </c:pt>
                <c:pt idx="1351">
                  <c:v>5.9915707850029003</c:v>
                </c:pt>
                <c:pt idx="1352">
                  <c:v>6.3516663644589304</c:v>
                </c:pt>
                <c:pt idx="1353">
                  <c:v>5.7856550052636502</c:v>
                </c:pt>
                <c:pt idx="1354">
                  <c:v>7.1350609104803402</c:v>
                </c:pt>
                <c:pt idx="1355">
                  <c:v>5.6400781877639599</c:v>
                </c:pt>
                <c:pt idx="1356">
                  <c:v>6.3880482420432303</c:v>
                </c:pt>
                <c:pt idx="1357">
                  <c:v>6.02731928957395</c:v>
                </c:pt>
                <c:pt idx="1358">
                  <c:v>5.5202155818637104</c:v>
                </c:pt>
                <c:pt idx="1359">
                  <c:v>5.7891262872839997</c:v>
                </c:pt>
                <c:pt idx="1360">
                  <c:v>6.0732838506925297</c:v>
                </c:pt>
                <c:pt idx="1361">
                  <c:v>5.5985049317631796</c:v>
                </c:pt>
                <c:pt idx="1362">
                  <c:v>5.4565087319182801</c:v>
                </c:pt>
                <c:pt idx="1363">
                  <c:v>6.3961801752709304</c:v>
                </c:pt>
                <c:pt idx="1364">
                  <c:v>6.1802033840636401</c:v>
                </c:pt>
                <c:pt idx="1365">
                  <c:v>5.1171065486040197</c:v>
                </c:pt>
                <c:pt idx="1366">
                  <c:v>5.40393216047317</c:v>
                </c:pt>
                <c:pt idx="1367">
                  <c:v>5.6594864747683502</c:v>
                </c:pt>
                <c:pt idx="1368">
                  <c:v>4.9078557823704596</c:v>
                </c:pt>
                <c:pt idx="1369">
                  <c:v>5.9107588318723403</c:v>
                </c:pt>
                <c:pt idx="1370">
                  <c:v>4.7679814337622402</c:v>
                </c:pt>
                <c:pt idx="1371">
                  <c:v>5.6746190102607601</c:v>
                </c:pt>
                <c:pt idx="1372">
                  <c:v>6.2360657577985803</c:v>
                </c:pt>
                <c:pt idx="1373">
                  <c:v>4.6763405698962801</c:v>
                </c:pt>
                <c:pt idx="1374">
                  <c:v>4.6060309732149003</c:v>
                </c:pt>
                <c:pt idx="1375">
                  <c:v>4.5538233982705298</c:v>
                </c:pt>
                <c:pt idx="1376">
                  <c:v>5.0335353650292696</c:v>
                </c:pt>
                <c:pt idx="1377">
                  <c:v>5.5580357024301801</c:v>
                </c:pt>
                <c:pt idx="1378">
                  <c:v>4.5096863809058698</c:v>
                </c:pt>
                <c:pt idx="1379">
                  <c:v>5.24074071469997</c:v>
                </c:pt>
                <c:pt idx="1380">
                  <c:v>5.3155968594624996</c:v>
                </c:pt>
                <c:pt idx="1381">
                  <c:v>4.7937006302088596</c:v>
                </c:pt>
                <c:pt idx="1382">
                  <c:v>4.9554386722660002</c:v>
                </c:pt>
                <c:pt idx="1383">
                  <c:v>5.0555060686441804</c:v>
                </c:pt>
                <c:pt idx="1384">
                  <c:v>4.6189716943944301</c:v>
                </c:pt>
                <c:pt idx="1385">
                  <c:v>5.6417311826687397</c:v>
                </c:pt>
                <c:pt idx="1386">
                  <c:v>4.7490722568112602</c:v>
                </c:pt>
                <c:pt idx="1387">
                  <c:v>4.4989479550651197</c:v>
                </c:pt>
                <c:pt idx="1388">
                  <c:v>4.8528625118035897</c:v>
                </c:pt>
                <c:pt idx="1389">
                  <c:v>4.3992841078504403</c:v>
                </c:pt>
                <c:pt idx="1390">
                  <c:v>4.5899251033081399</c:v>
                </c:pt>
                <c:pt idx="1391">
                  <c:v>4.3133046656127103</c:v>
                </c:pt>
                <c:pt idx="1392">
                  <c:v>5.2519895758478699</c:v>
                </c:pt>
                <c:pt idx="1393">
                  <c:v>5.2343326915058599</c:v>
                </c:pt>
                <c:pt idx="1394">
                  <c:v>4.4617184858810299</c:v>
                </c:pt>
                <c:pt idx="1395">
                  <c:v>5.5392235711254303</c:v>
                </c:pt>
                <c:pt idx="1396">
                  <c:v>4.8590660294741301</c:v>
                </c:pt>
                <c:pt idx="1397">
                  <c:v>4.6411102056504996</c:v>
                </c:pt>
                <c:pt idx="1398">
                  <c:v>5.0487002240657102</c:v>
                </c:pt>
                <c:pt idx="1399">
                  <c:v>4.5803791173807902</c:v>
                </c:pt>
                <c:pt idx="1400">
                  <c:v>4.3650701540300698</c:v>
                </c:pt>
                <c:pt idx="1401">
                  <c:v>4.3324929132125396</c:v>
                </c:pt>
                <c:pt idx="1402">
                  <c:v>4.98736331022456</c:v>
                </c:pt>
                <c:pt idx="1403">
                  <c:v>4.1882590947461802</c:v>
                </c:pt>
                <c:pt idx="1404">
                  <c:v>4.5686467671583797</c:v>
                </c:pt>
                <c:pt idx="1405">
                  <c:v>4.1160819528430004</c:v>
                </c:pt>
                <c:pt idx="1406">
                  <c:v>5.0589643029221403</c:v>
                </c:pt>
                <c:pt idx="1407">
                  <c:v>3.9385615580256301</c:v>
                </c:pt>
                <c:pt idx="1408">
                  <c:v>3.9515520689293901</c:v>
                </c:pt>
                <c:pt idx="1409">
                  <c:v>3.8423751371211901</c:v>
                </c:pt>
                <c:pt idx="1410">
                  <c:v>4.2594943105872796</c:v>
                </c:pt>
                <c:pt idx="1411">
                  <c:v>3.8252992055772199</c:v>
                </c:pt>
                <c:pt idx="1412">
                  <c:v>3.76644323072271</c:v>
                </c:pt>
                <c:pt idx="1413">
                  <c:v>3.5936089974055898</c:v>
                </c:pt>
                <c:pt idx="1414">
                  <c:v>3.6362166371423701</c:v>
                </c:pt>
                <c:pt idx="1415">
                  <c:v>3.63574370754676</c:v>
                </c:pt>
                <c:pt idx="1416">
                  <c:v>3.4207557270912798</c:v>
                </c:pt>
                <c:pt idx="1417">
                  <c:v>4.0315622937831597</c:v>
                </c:pt>
                <c:pt idx="1418">
                  <c:v>3.4996757348786098</c:v>
                </c:pt>
                <c:pt idx="1419">
                  <c:v>3.5379402449559501</c:v>
                </c:pt>
                <c:pt idx="1420">
                  <c:v>3.3118089825775199</c:v>
                </c:pt>
                <c:pt idx="1421">
                  <c:v>3.4563125729953801</c:v>
                </c:pt>
                <c:pt idx="1422">
                  <c:v>3.3976809760759199</c:v>
                </c:pt>
                <c:pt idx="1423">
                  <c:v>3.9329324189895498</c:v>
                </c:pt>
                <c:pt idx="1424">
                  <c:v>3.2588107063280898</c:v>
                </c:pt>
                <c:pt idx="1425">
                  <c:v>3.32344145560335</c:v>
                </c:pt>
                <c:pt idx="1426">
                  <c:v>3.21132569104206</c:v>
                </c:pt>
                <c:pt idx="1427">
                  <c:v>3.1724902631179801</c:v>
                </c:pt>
                <c:pt idx="1428">
                  <c:v>3.26421839253877</c:v>
                </c:pt>
                <c:pt idx="1429">
                  <c:v>3.13820498076623</c:v>
                </c:pt>
                <c:pt idx="1430">
                  <c:v>3.1197087162386699</c:v>
                </c:pt>
                <c:pt idx="1431">
                  <c:v>4.0434201257830598</c:v>
                </c:pt>
                <c:pt idx="1432">
                  <c:v>3.22272975636217</c:v>
                </c:pt>
                <c:pt idx="1433">
                  <c:v>3.7023744572880402</c:v>
                </c:pt>
                <c:pt idx="1434">
                  <c:v>3.5274173596779801</c:v>
                </c:pt>
                <c:pt idx="1435">
                  <c:v>3.79298975891985</c:v>
                </c:pt>
                <c:pt idx="1436">
                  <c:v>3.3963242864949499</c:v>
                </c:pt>
                <c:pt idx="1437">
                  <c:v>3.4246547180745299</c:v>
                </c:pt>
                <c:pt idx="1438">
                  <c:v>3.2453652787146501</c:v>
                </c:pt>
                <c:pt idx="1439">
                  <c:v>3.6267529151469899</c:v>
                </c:pt>
                <c:pt idx="1440">
                  <c:v>3.4092542504489098</c:v>
                </c:pt>
                <c:pt idx="1441">
                  <c:v>3.1123026225716699</c:v>
                </c:pt>
                <c:pt idx="1442">
                  <c:v>3.0108022964633898</c:v>
                </c:pt>
                <c:pt idx="1443">
                  <c:v>3.23074329297072</c:v>
                </c:pt>
                <c:pt idx="1444">
                  <c:v>2.9324829745855401</c:v>
                </c:pt>
                <c:pt idx="1445">
                  <c:v>2.9685546903707301</c:v>
                </c:pt>
                <c:pt idx="1446">
                  <c:v>3.5151356445812501</c:v>
                </c:pt>
                <c:pt idx="1447">
                  <c:v>3.0909765275014802</c:v>
                </c:pt>
                <c:pt idx="1448">
                  <c:v>2.8273304116303102</c:v>
                </c:pt>
                <c:pt idx="1449">
                  <c:v>2.7266956236276898</c:v>
                </c:pt>
                <c:pt idx="1450">
                  <c:v>2.6518204762140098</c:v>
                </c:pt>
                <c:pt idx="1451">
                  <c:v>2.8941669740807199</c:v>
                </c:pt>
                <c:pt idx="1452">
                  <c:v>2.5964754786775801</c:v>
                </c:pt>
                <c:pt idx="1453">
                  <c:v>3.0132378546797298</c:v>
                </c:pt>
                <c:pt idx="1454">
                  <c:v>2.5514150101658299</c:v>
                </c:pt>
                <c:pt idx="1455">
                  <c:v>2.76268797172265</c:v>
                </c:pt>
                <c:pt idx="1456">
                  <c:v>2.86796012330091</c:v>
                </c:pt>
                <c:pt idx="1457">
                  <c:v>2.6554590568874699</c:v>
                </c:pt>
                <c:pt idx="1458">
                  <c:v>2.52051470335822</c:v>
                </c:pt>
                <c:pt idx="1459">
                  <c:v>2.57319027886258</c:v>
                </c:pt>
                <c:pt idx="1460">
                  <c:v>2.4100734749542201</c:v>
                </c:pt>
                <c:pt idx="1461">
                  <c:v>2.3464667370200698</c:v>
                </c:pt>
                <c:pt idx="1462">
                  <c:v>2.29425733520603</c:v>
                </c:pt>
                <c:pt idx="1463">
                  <c:v>2.2592573624544698</c:v>
                </c:pt>
                <c:pt idx="1464">
                  <c:v>2.2287872629166001</c:v>
                </c:pt>
                <c:pt idx="1465">
                  <c:v>2.7001750271628602</c:v>
                </c:pt>
                <c:pt idx="1466">
                  <c:v>2.2086498909554302</c:v>
                </c:pt>
                <c:pt idx="1467">
                  <c:v>2.42375007958612</c:v>
                </c:pt>
                <c:pt idx="1468">
                  <c:v>2.50901749925508</c:v>
                </c:pt>
                <c:pt idx="1469">
                  <c:v>2.32000473210711</c:v>
                </c:pt>
                <c:pt idx="1470">
                  <c:v>2.40233005195633</c:v>
                </c:pt>
                <c:pt idx="1471">
                  <c:v>2.2439696056995899</c:v>
                </c:pt>
                <c:pt idx="1472">
                  <c:v>2.5665635261727902</c:v>
                </c:pt>
                <c:pt idx="1473">
                  <c:v>2.3217108917897198</c:v>
                </c:pt>
                <c:pt idx="1474">
                  <c:v>2.1871238140085101</c:v>
                </c:pt>
                <c:pt idx="1475">
                  <c:v>2.1413553361116699</c:v>
                </c:pt>
                <c:pt idx="1476">
                  <c:v>2.2134842213885801</c:v>
                </c:pt>
                <c:pt idx="1477">
                  <c:v>2.13170863770672</c:v>
                </c:pt>
                <c:pt idx="1478">
                  <c:v>2.0441218348442498</c:v>
                </c:pt>
                <c:pt idx="1479">
                  <c:v>1.93886396080305</c:v>
                </c:pt>
                <c:pt idx="1480">
                  <c:v>1.9681867195148599</c:v>
                </c:pt>
                <c:pt idx="1481">
                  <c:v>1.8653738260877799</c:v>
                </c:pt>
                <c:pt idx="1482">
                  <c:v>1.90842584824141</c:v>
                </c:pt>
                <c:pt idx="1483">
                  <c:v>1.81829257063017</c:v>
                </c:pt>
                <c:pt idx="1484">
                  <c:v>1.86269711551118</c:v>
                </c:pt>
                <c:pt idx="1485">
                  <c:v>1.78066824261609</c:v>
                </c:pt>
                <c:pt idx="1486">
                  <c:v>1.75500627046108</c:v>
                </c:pt>
                <c:pt idx="1487">
                  <c:v>1.73058988104634</c:v>
                </c:pt>
                <c:pt idx="1488">
                  <c:v>1.9796180868314801</c:v>
                </c:pt>
                <c:pt idx="1489">
                  <c:v>1.76909140998463</c:v>
                </c:pt>
                <c:pt idx="1490">
                  <c:v>1.8639813894311299</c:v>
                </c:pt>
                <c:pt idx="1491">
                  <c:v>1.7089487281159299</c:v>
                </c:pt>
                <c:pt idx="1492">
                  <c:v>1.66318720304482</c:v>
                </c:pt>
                <c:pt idx="1493">
                  <c:v>1.5752211299335299</c:v>
                </c:pt>
                <c:pt idx="1494">
                  <c:v>1.5261709202676501</c:v>
                </c:pt>
                <c:pt idx="1495">
                  <c:v>1.4884032263339499</c:v>
                </c:pt>
                <c:pt idx="1496">
                  <c:v>1.4605188950006001</c:v>
                </c:pt>
                <c:pt idx="1497">
                  <c:v>1.43805162437907</c:v>
                </c:pt>
                <c:pt idx="1498">
                  <c:v>1.5604813619711499</c:v>
                </c:pt>
                <c:pt idx="1499">
                  <c:v>1.5113809396076301</c:v>
                </c:pt>
                <c:pt idx="1500">
                  <c:v>1.3947726431827401</c:v>
                </c:pt>
                <c:pt idx="1501">
                  <c:v>1.32845926709356</c:v>
                </c:pt>
                <c:pt idx="1502">
                  <c:v>1.29017719364081</c:v>
                </c:pt>
                <c:pt idx="1503">
                  <c:v>1.26311920098736</c:v>
                </c:pt>
                <c:pt idx="1504">
                  <c:v>1.2397226621792199</c:v>
                </c:pt>
                <c:pt idx="1505">
                  <c:v>1.3006489884678301</c:v>
                </c:pt>
                <c:pt idx="1506">
                  <c:v>1.14764147356443</c:v>
                </c:pt>
                <c:pt idx="1507">
                  <c:v>1.11811808505406</c:v>
                </c:pt>
                <c:pt idx="1508">
                  <c:v>1.0957735789218801</c:v>
                </c:pt>
                <c:pt idx="1509">
                  <c:v>1.01027982012341</c:v>
                </c:pt>
                <c:pt idx="1510">
                  <c:v>0.98741209022117704</c:v>
                </c:pt>
                <c:pt idx="1511">
                  <c:v>0.90385811514889902</c:v>
                </c:pt>
                <c:pt idx="1512">
                  <c:v>0.83535474164700696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F9-409D-8A8A-2DB96614D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9789200"/>
        <c:axId val="2099790160"/>
      </c:scatterChart>
      <c:valAx>
        <c:axId val="2099789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790160"/>
        <c:crosses val="autoZero"/>
        <c:crossBetween val="midCat"/>
      </c:valAx>
      <c:valAx>
        <c:axId val="209979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789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curvature_reginfos!$AW$1</c:f>
              <c:strCache>
                <c:ptCount val="1"/>
                <c:pt idx="0">
                  <c:v>m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curvature_reginfos!$G$2:$G$757</c:f>
              <c:numCache>
                <c:formatCode>General</c:formatCode>
                <c:ptCount val="756"/>
                <c:pt idx="0">
                  <c:v>15</c:v>
                </c:pt>
                <c:pt idx="1">
                  <c:v>13</c:v>
                </c:pt>
                <c:pt idx="2">
                  <c:v>11</c:v>
                </c:pt>
                <c:pt idx="3">
                  <c:v>9</c:v>
                </c:pt>
                <c:pt idx="4">
                  <c:v>7</c:v>
                </c:pt>
                <c:pt idx="5">
                  <c:v>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13</c:v>
                </c:pt>
                <c:pt idx="11">
                  <c:v>13</c:v>
                </c:pt>
                <c:pt idx="12">
                  <c:v>13</c:v>
                </c:pt>
                <c:pt idx="13">
                  <c:v>13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15</c:v>
                </c:pt>
                <c:pt idx="18">
                  <c:v>11</c:v>
                </c:pt>
                <c:pt idx="19">
                  <c:v>15</c:v>
                </c:pt>
                <c:pt idx="20">
                  <c:v>9</c:v>
                </c:pt>
                <c:pt idx="21">
                  <c:v>15</c:v>
                </c:pt>
                <c:pt idx="22">
                  <c:v>9</c:v>
                </c:pt>
                <c:pt idx="23">
                  <c:v>15</c:v>
                </c:pt>
                <c:pt idx="24">
                  <c:v>9</c:v>
                </c:pt>
                <c:pt idx="25">
                  <c:v>15</c:v>
                </c:pt>
                <c:pt idx="26">
                  <c:v>13</c:v>
                </c:pt>
                <c:pt idx="27">
                  <c:v>9</c:v>
                </c:pt>
                <c:pt idx="28">
                  <c:v>15</c:v>
                </c:pt>
                <c:pt idx="29">
                  <c:v>15</c:v>
                </c:pt>
                <c:pt idx="30">
                  <c:v>15</c:v>
                </c:pt>
                <c:pt idx="31">
                  <c:v>13</c:v>
                </c:pt>
                <c:pt idx="32">
                  <c:v>15</c:v>
                </c:pt>
                <c:pt idx="33">
                  <c:v>13</c:v>
                </c:pt>
                <c:pt idx="34">
                  <c:v>13</c:v>
                </c:pt>
                <c:pt idx="35">
                  <c:v>13</c:v>
                </c:pt>
                <c:pt idx="36">
                  <c:v>13</c:v>
                </c:pt>
                <c:pt idx="37">
                  <c:v>13</c:v>
                </c:pt>
                <c:pt idx="38">
                  <c:v>7</c:v>
                </c:pt>
                <c:pt idx="39">
                  <c:v>13</c:v>
                </c:pt>
                <c:pt idx="40">
                  <c:v>15</c:v>
                </c:pt>
                <c:pt idx="41">
                  <c:v>11</c:v>
                </c:pt>
                <c:pt idx="42">
                  <c:v>7</c:v>
                </c:pt>
                <c:pt idx="43">
                  <c:v>7</c:v>
                </c:pt>
                <c:pt idx="44">
                  <c:v>15</c:v>
                </c:pt>
                <c:pt idx="45">
                  <c:v>7</c:v>
                </c:pt>
                <c:pt idx="46">
                  <c:v>11</c:v>
                </c:pt>
                <c:pt idx="47">
                  <c:v>15</c:v>
                </c:pt>
                <c:pt idx="48">
                  <c:v>11</c:v>
                </c:pt>
                <c:pt idx="49">
                  <c:v>15</c:v>
                </c:pt>
                <c:pt idx="50">
                  <c:v>13</c:v>
                </c:pt>
                <c:pt idx="51">
                  <c:v>11</c:v>
                </c:pt>
                <c:pt idx="52">
                  <c:v>15</c:v>
                </c:pt>
                <c:pt idx="53">
                  <c:v>15</c:v>
                </c:pt>
                <c:pt idx="54">
                  <c:v>11</c:v>
                </c:pt>
                <c:pt idx="55">
                  <c:v>15</c:v>
                </c:pt>
                <c:pt idx="56">
                  <c:v>11</c:v>
                </c:pt>
                <c:pt idx="57">
                  <c:v>11</c:v>
                </c:pt>
                <c:pt idx="58">
                  <c:v>11</c:v>
                </c:pt>
                <c:pt idx="59">
                  <c:v>13</c:v>
                </c:pt>
                <c:pt idx="60">
                  <c:v>15</c:v>
                </c:pt>
                <c:pt idx="61">
                  <c:v>13</c:v>
                </c:pt>
                <c:pt idx="62">
                  <c:v>9</c:v>
                </c:pt>
                <c:pt idx="63">
                  <c:v>13</c:v>
                </c:pt>
                <c:pt idx="64">
                  <c:v>15</c:v>
                </c:pt>
                <c:pt idx="65">
                  <c:v>13</c:v>
                </c:pt>
                <c:pt idx="66">
                  <c:v>9</c:v>
                </c:pt>
                <c:pt idx="67">
                  <c:v>13</c:v>
                </c:pt>
                <c:pt idx="68">
                  <c:v>15</c:v>
                </c:pt>
                <c:pt idx="69">
                  <c:v>13</c:v>
                </c:pt>
                <c:pt idx="70">
                  <c:v>9</c:v>
                </c:pt>
                <c:pt idx="71">
                  <c:v>15</c:v>
                </c:pt>
                <c:pt idx="72">
                  <c:v>15</c:v>
                </c:pt>
                <c:pt idx="73">
                  <c:v>9</c:v>
                </c:pt>
                <c:pt idx="74">
                  <c:v>5</c:v>
                </c:pt>
                <c:pt idx="75">
                  <c:v>11</c:v>
                </c:pt>
                <c:pt idx="76">
                  <c:v>9</c:v>
                </c:pt>
                <c:pt idx="77">
                  <c:v>15</c:v>
                </c:pt>
                <c:pt idx="78">
                  <c:v>13</c:v>
                </c:pt>
                <c:pt idx="79">
                  <c:v>9</c:v>
                </c:pt>
                <c:pt idx="80">
                  <c:v>5</c:v>
                </c:pt>
                <c:pt idx="81">
                  <c:v>9</c:v>
                </c:pt>
                <c:pt idx="82">
                  <c:v>9</c:v>
                </c:pt>
                <c:pt idx="83">
                  <c:v>5</c:v>
                </c:pt>
                <c:pt idx="84">
                  <c:v>5</c:v>
                </c:pt>
                <c:pt idx="85">
                  <c:v>11</c:v>
                </c:pt>
                <c:pt idx="86">
                  <c:v>15</c:v>
                </c:pt>
                <c:pt idx="87">
                  <c:v>13</c:v>
                </c:pt>
                <c:pt idx="88">
                  <c:v>11</c:v>
                </c:pt>
                <c:pt idx="89">
                  <c:v>15</c:v>
                </c:pt>
                <c:pt idx="90">
                  <c:v>11</c:v>
                </c:pt>
                <c:pt idx="91">
                  <c:v>13</c:v>
                </c:pt>
                <c:pt idx="92">
                  <c:v>11</c:v>
                </c:pt>
                <c:pt idx="93">
                  <c:v>15</c:v>
                </c:pt>
                <c:pt idx="94">
                  <c:v>11</c:v>
                </c:pt>
                <c:pt idx="95">
                  <c:v>15</c:v>
                </c:pt>
                <c:pt idx="96">
                  <c:v>13</c:v>
                </c:pt>
                <c:pt idx="97">
                  <c:v>11</c:v>
                </c:pt>
                <c:pt idx="98">
                  <c:v>13</c:v>
                </c:pt>
                <c:pt idx="99">
                  <c:v>15</c:v>
                </c:pt>
                <c:pt idx="100">
                  <c:v>13</c:v>
                </c:pt>
                <c:pt idx="101">
                  <c:v>7</c:v>
                </c:pt>
                <c:pt idx="102">
                  <c:v>15</c:v>
                </c:pt>
                <c:pt idx="103">
                  <c:v>13</c:v>
                </c:pt>
                <c:pt idx="104">
                  <c:v>7</c:v>
                </c:pt>
                <c:pt idx="105">
                  <c:v>9</c:v>
                </c:pt>
                <c:pt idx="106">
                  <c:v>11</c:v>
                </c:pt>
                <c:pt idx="107">
                  <c:v>7</c:v>
                </c:pt>
                <c:pt idx="108">
                  <c:v>15</c:v>
                </c:pt>
                <c:pt idx="109">
                  <c:v>7</c:v>
                </c:pt>
                <c:pt idx="110">
                  <c:v>13</c:v>
                </c:pt>
                <c:pt idx="111">
                  <c:v>15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9</c:v>
                </c:pt>
                <c:pt idx="116">
                  <c:v>15</c:v>
                </c:pt>
                <c:pt idx="117">
                  <c:v>7</c:v>
                </c:pt>
                <c:pt idx="118">
                  <c:v>11</c:v>
                </c:pt>
                <c:pt idx="119">
                  <c:v>13</c:v>
                </c:pt>
                <c:pt idx="120">
                  <c:v>9</c:v>
                </c:pt>
                <c:pt idx="121">
                  <c:v>11</c:v>
                </c:pt>
                <c:pt idx="122">
                  <c:v>13</c:v>
                </c:pt>
                <c:pt idx="123">
                  <c:v>9</c:v>
                </c:pt>
                <c:pt idx="124">
                  <c:v>15</c:v>
                </c:pt>
                <c:pt idx="125">
                  <c:v>11</c:v>
                </c:pt>
                <c:pt idx="126">
                  <c:v>9</c:v>
                </c:pt>
                <c:pt idx="127">
                  <c:v>13</c:v>
                </c:pt>
                <c:pt idx="128">
                  <c:v>9</c:v>
                </c:pt>
                <c:pt idx="129">
                  <c:v>11</c:v>
                </c:pt>
                <c:pt idx="130">
                  <c:v>9</c:v>
                </c:pt>
                <c:pt idx="131">
                  <c:v>13</c:v>
                </c:pt>
                <c:pt idx="132">
                  <c:v>15</c:v>
                </c:pt>
                <c:pt idx="133">
                  <c:v>11</c:v>
                </c:pt>
                <c:pt idx="134">
                  <c:v>15</c:v>
                </c:pt>
                <c:pt idx="135">
                  <c:v>13</c:v>
                </c:pt>
                <c:pt idx="136">
                  <c:v>11</c:v>
                </c:pt>
                <c:pt idx="137">
                  <c:v>15</c:v>
                </c:pt>
                <c:pt idx="138">
                  <c:v>13</c:v>
                </c:pt>
                <c:pt idx="139">
                  <c:v>13</c:v>
                </c:pt>
                <c:pt idx="140">
                  <c:v>11</c:v>
                </c:pt>
                <c:pt idx="141">
                  <c:v>15</c:v>
                </c:pt>
                <c:pt idx="142">
                  <c:v>9</c:v>
                </c:pt>
                <c:pt idx="143">
                  <c:v>13</c:v>
                </c:pt>
                <c:pt idx="144">
                  <c:v>11</c:v>
                </c:pt>
                <c:pt idx="145">
                  <c:v>15</c:v>
                </c:pt>
                <c:pt idx="146">
                  <c:v>9</c:v>
                </c:pt>
                <c:pt idx="147">
                  <c:v>11</c:v>
                </c:pt>
                <c:pt idx="148">
                  <c:v>7</c:v>
                </c:pt>
                <c:pt idx="149">
                  <c:v>13</c:v>
                </c:pt>
                <c:pt idx="150">
                  <c:v>11</c:v>
                </c:pt>
                <c:pt idx="151">
                  <c:v>9</c:v>
                </c:pt>
                <c:pt idx="152">
                  <c:v>5</c:v>
                </c:pt>
                <c:pt idx="153">
                  <c:v>7</c:v>
                </c:pt>
                <c:pt idx="154">
                  <c:v>9</c:v>
                </c:pt>
                <c:pt idx="155">
                  <c:v>5</c:v>
                </c:pt>
                <c:pt idx="156">
                  <c:v>13</c:v>
                </c:pt>
                <c:pt idx="157">
                  <c:v>7</c:v>
                </c:pt>
                <c:pt idx="158">
                  <c:v>9</c:v>
                </c:pt>
                <c:pt idx="159">
                  <c:v>5</c:v>
                </c:pt>
                <c:pt idx="160">
                  <c:v>9</c:v>
                </c:pt>
                <c:pt idx="161">
                  <c:v>7</c:v>
                </c:pt>
                <c:pt idx="162">
                  <c:v>11</c:v>
                </c:pt>
                <c:pt idx="163">
                  <c:v>5</c:v>
                </c:pt>
                <c:pt idx="164">
                  <c:v>7</c:v>
                </c:pt>
                <c:pt idx="165">
                  <c:v>5</c:v>
                </c:pt>
                <c:pt idx="166">
                  <c:v>5</c:v>
                </c:pt>
                <c:pt idx="167">
                  <c:v>7</c:v>
                </c:pt>
                <c:pt idx="168">
                  <c:v>5</c:v>
                </c:pt>
                <c:pt idx="169">
                  <c:v>5</c:v>
                </c:pt>
                <c:pt idx="170">
                  <c:v>13</c:v>
                </c:pt>
                <c:pt idx="171">
                  <c:v>7</c:v>
                </c:pt>
                <c:pt idx="172">
                  <c:v>11</c:v>
                </c:pt>
                <c:pt idx="173">
                  <c:v>11</c:v>
                </c:pt>
                <c:pt idx="174">
                  <c:v>13</c:v>
                </c:pt>
                <c:pt idx="175">
                  <c:v>11</c:v>
                </c:pt>
                <c:pt idx="176">
                  <c:v>9</c:v>
                </c:pt>
                <c:pt idx="177">
                  <c:v>9</c:v>
                </c:pt>
                <c:pt idx="178">
                  <c:v>13</c:v>
                </c:pt>
                <c:pt idx="179">
                  <c:v>11</c:v>
                </c:pt>
                <c:pt idx="180">
                  <c:v>9</c:v>
                </c:pt>
                <c:pt idx="181">
                  <c:v>9</c:v>
                </c:pt>
                <c:pt idx="182">
                  <c:v>11</c:v>
                </c:pt>
                <c:pt idx="183">
                  <c:v>9</c:v>
                </c:pt>
                <c:pt idx="184">
                  <c:v>7</c:v>
                </c:pt>
                <c:pt idx="185">
                  <c:v>13</c:v>
                </c:pt>
                <c:pt idx="186">
                  <c:v>11</c:v>
                </c:pt>
                <c:pt idx="187">
                  <c:v>7</c:v>
                </c:pt>
                <c:pt idx="188">
                  <c:v>7</c:v>
                </c:pt>
                <c:pt idx="189">
                  <c:v>7</c:v>
                </c:pt>
                <c:pt idx="190">
                  <c:v>9</c:v>
                </c:pt>
                <c:pt idx="191">
                  <c:v>7</c:v>
                </c:pt>
                <c:pt idx="192">
                  <c:v>11</c:v>
                </c:pt>
                <c:pt idx="193">
                  <c:v>7</c:v>
                </c:pt>
                <c:pt idx="194">
                  <c:v>9</c:v>
                </c:pt>
                <c:pt idx="195">
                  <c:v>11</c:v>
                </c:pt>
                <c:pt idx="196">
                  <c:v>9</c:v>
                </c:pt>
                <c:pt idx="197">
                  <c:v>5</c:v>
                </c:pt>
                <c:pt idx="198">
                  <c:v>9</c:v>
                </c:pt>
                <c:pt idx="199">
                  <c:v>5</c:v>
                </c:pt>
                <c:pt idx="200">
                  <c:v>5</c:v>
                </c:pt>
                <c:pt idx="201">
                  <c:v>5</c:v>
                </c:pt>
                <c:pt idx="202">
                  <c:v>5</c:v>
                </c:pt>
                <c:pt idx="203">
                  <c:v>5</c:v>
                </c:pt>
                <c:pt idx="204">
                  <c:v>11</c:v>
                </c:pt>
                <c:pt idx="205">
                  <c:v>5</c:v>
                </c:pt>
                <c:pt idx="206">
                  <c:v>7</c:v>
                </c:pt>
                <c:pt idx="207">
                  <c:v>9</c:v>
                </c:pt>
                <c:pt idx="208">
                  <c:v>7</c:v>
                </c:pt>
                <c:pt idx="209">
                  <c:v>9</c:v>
                </c:pt>
                <c:pt idx="210">
                  <c:v>7</c:v>
                </c:pt>
                <c:pt idx="211">
                  <c:v>11</c:v>
                </c:pt>
                <c:pt idx="212">
                  <c:v>9</c:v>
                </c:pt>
                <c:pt idx="213">
                  <c:v>7</c:v>
                </c:pt>
                <c:pt idx="214">
                  <c:v>7</c:v>
                </c:pt>
                <c:pt idx="215">
                  <c:v>9</c:v>
                </c:pt>
                <c:pt idx="216">
                  <c:v>9</c:v>
                </c:pt>
                <c:pt idx="217">
                  <c:v>7</c:v>
                </c:pt>
                <c:pt idx="218">
                  <c:v>5</c:v>
                </c:pt>
                <c:pt idx="219">
                  <c:v>7</c:v>
                </c:pt>
                <c:pt idx="220">
                  <c:v>5</c:v>
                </c:pt>
                <c:pt idx="221">
                  <c:v>7</c:v>
                </c:pt>
                <c:pt idx="222">
                  <c:v>5</c:v>
                </c:pt>
                <c:pt idx="223">
                  <c:v>7</c:v>
                </c:pt>
                <c:pt idx="224">
                  <c:v>5</c:v>
                </c:pt>
                <c:pt idx="225">
                  <c:v>5</c:v>
                </c:pt>
                <c:pt idx="226">
                  <c:v>5</c:v>
                </c:pt>
                <c:pt idx="227">
                  <c:v>9</c:v>
                </c:pt>
                <c:pt idx="228">
                  <c:v>7</c:v>
                </c:pt>
                <c:pt idx="229">
                  <c:v>9</c:v>
                </c:pt>
                <c:pt idx="230">
                  <c:v>7</c:v>
                </c:pt>
                <c:pt idx="231">
                  <c:v>7</c:v>
                </c:pt>
                <c:pt idx="232">
                  <c:v>5</c:v>
                </c:pt>
                <c:pt idx="233">
                  <c:v>5</c:v>
                </c:pt>
                <c:pt idx="234">
                  <c:v>5</c:v>
                </c:pt>
                <c:pt idx="235">
                  <c:v>5</c:v>
                </c:pt>
                <c:pt idx="236">
                  <c:v>5</c:v>
                </c:pt>
                <c:pt idx="237">
                  <c:v>7</c:v>
                </c:pt>
                <c:pt idx="238">
                  <c:v>7</c:v>
                </c:pt>
                <c:pt idx="239">
                  <c:v>7</c:v>
                </c:pt>
                <c:pt idx="240">
                  <c:v>5</c:v>
                </c:pt>
                <c:pt idx="241">
                  <c:v>5</c:v>
                </c:pt>
                <c:pt idx="242">
                  <c:v>5</c:v>
                </c:pt>
                <c:pt idx="243">
                  <c:v>5</c:v>
                </c:pt>
                <c:pt idx="244">
                  <c:v>7</c:v>
                </c:pt>
                <c:pt idx="245">
                  <c:v>5</c:v>
                </c:pt>
                <c:pt idx="246">
                  <c:v>5</c:v>
                </c:pt>
                <c:pt idx="247">
                  <c:v>5</c:v>
                </c:pt>
                <c:pt idx="248">
                  <c:v>5</c:v>
                </c:pt>
                <c:pt idx="249">
                  <c:v>5</c:v>
                </c:pt>
                <c:pt idx="250">
                  <c:v>5</c:v>
                </c:pt>
                <c:pt idx="251">
                  <c:v>5</c:v>
                </c:pt>
                <c:pt idx="252">
                  <c:v>15</c:v>
                </c:pt>
                <c:pt idx="253">
                  <c:v>13</c:v>
                </c:pt>
                <c:pt idx="254">
                  <c:v>11</c:v>
                </c:pt>
                <c:pt idx="255">
                  <c:v>9</c:v>
                </c:pt>
                <c:pt idx="256">
                  <c:v>7</c:v>
                </c:pt>
                <c:pt idx="257">
                  <c:v>5</c:v>
                </c:pt>
                <c:pt idx="258">
                  <c:v>15</c:v>
                </c:pt>
                <c:pt idx="259">
                  <c:v>15</c:v>
                </c:pt>
                <c:pt idx="260">
                  <c:v>15</c:v>
                </c:pt>
                <c:pt idx="261">
                  <c:v>15</c:v>
                </c:pt>
                <c:pt idx="262">
                  <c:v>13</c:v>
                </c:pt>
                <c:pt idx="263">
                  <c:v>13</c:v>
                </c:pt>
                <c:pt idx="264">
                  <c:v>13</c:v>
                </c:pt>
                <c:pt idx="265">
                  <c:v>13</c:v>
                </c:pt>
                <c:pt idx="266">
                  <c:v>11</c:v>
                </c:pt>
                <c:pt idx="267">
                  <c:v>11</c:v>
                </c:pt>
                <c:pt idx="268">
                  <c:v>11</c:v>
                </c:pt>
                <c:pt idx="269">
                  <c:v>15</c:v>
                </c:pt>
                <c:pt idx="270">
                  <c:v>11</c:v>
                </c:pt>
                <c:pt idx="271">
                  <c:v>15</c:v>
                </c:pt>
                <c:pt idx="272">
                  <c:v>9</c:v>
                </c:pt>
                <c:pt idx="273">
                  <c:v>15</c:v>
                </c:pt>
                <c:pt idx="274">
                  <c:v>9</c:v>
                </c:pt>
                <c:pt idx="275">
                  <c:v>15</c:v>
                </c:pt>
                <c:pt idx="276">
                  <c:v>9</c:v>
                </c:pt>
                <c:pt idx="277">
                  <c:v>15</c:v>
                </c:pt>
                <c:pt idx="278">
                  <c:v>13</c:v>
                </c:pt>
                <c:pt idx="279">
                  <c:v>9</c:v>
                </c:pt>
                <c:pt idx="280">
                  <c:v>15</c:v>
                </c:pt>
                <c:pt idx="281">
                  <c:v>15</c:v>
                </c:pt>
                <c:pt idx="282">
                  <c:v>15</c:v>
                </c:pt>
                <c:pt idx="283">
                  <c:v>13</c:v>
                </c:pt>
                <c:pt idx="284">
                  <c:v>15</c:v>
                </c:pt>
                <c:pt idx="285">
                  <c:v>13</c:v>
                </c:pt>
                <c:pt idx="286">
                  <c:v>13</c:v>
                </c:pt>
                <c:pt idx="287">
                  <c:v>13</c:v>
                </c:pt>
                <c:pt idx="288">
                  <c:v>13</c:v>
                </c:pt>
                <c:pt idx="289">
                  <c:v>13</c:v>
                </c:pt>
                <c:pt idx="290">
                  <c:v>7</c:v>
                </c:pt>
                <c:pt idx="291">
                  <c:v>13</c:v>
                </c:pt>
                <c:pt idx="292">
                  <c:v>15</c:v>
                </c:pt>
                <c:pt idx="293">
                  <c:v>11</c:v>
                </c:pt>
                <c:pt idx="294">
                  <c:v>7</c:v>
                </c:pt>
                <c:pt idx="295">
                  <c:v>7</c:v>
                </c:pt>
                <c:pt idx="296">
                  <c:v>15</c:v>
                </c:pt>
                <c:pt idx="297">
                  <c:v>7</c:v>
                </c:pt>
                <c:pt idx="298">
                  <c:v>11</c:v>
                </c:pt>
                <c:pt idx="299">
                  <c:v>15</c:v>
                </c:pt>
                <c:pt idx="300">
                  <c:v>11</c:v>
                </c:pt>
                <c:pt idx="301">
                  <c:v>15</c:v>
                </c:pt>
                <c:pt idx="302">
                  <c:v>13</c:v>
                </c:pt>
                <c:pt idx="303">
                  <c:v>11</c:v>
                </c:pt>
                <c:pt idx="304">
                  <c:v>15</c:v>
                </c:pt>
                <c:pt idx="305">
                  <c:v>15</c:v>
                </c:pt>
                <c:pt idx="306">
                  <c:v>11</c:v>
                </c:pt>
                <c:pt idx="307">
                  <c:v>15</c:v>
                </c:pt>
                <c:pt idx="308">
                  <c:v>11</c:v>
                </c:pt>
                <c:pt idx="309">
                  <c:v>11</c:v>
                </c:pt>
                <c:pt idx="310">
                  <c:v>11</c:v>
                </c:pt>
                <c:pt idx="311">
                  <c:v>13</c:v>
                </c:pt>
                <c:pt idx="312">
                  <c:v>15</c:v>
                </c:pt>
                <c:pt idx="313">
                  <c:v>13</c:v>
                </c:pt>
                <c:pt idx="314">
                  <c:v>9</c:v>
                </c:pt>
                <c:pt idx="315">
                  <c:v>13</c:v>
                </c:pt>
                <c:pt idx="316">
                  <c:v>15</c:v>
                </c:pt>
                <c:pt idx="317">
                  <c:v>13</c:v>
                </c:pt>
                <c:pt idx="318">
                  <c:v>9</c:v>
                </c:pt>
                <c:pt idx="319">
                  <c:v>13</c:v>
                </c:pt>
                <c:pt idx="320">
                  <c:v>15</c:v>
                </c:pt>
                <c:pt idx="321">
                  <c:v>13</c:v>
                </c:pt>
                <c:pt idx="322">
                  <c:v>9</c:v>
                </c:pt>
                <c:pt idx="323">
                  <c:v>15</c:v>
                </c:pt>
                <c:pt idx="324">
                  <c:v>15</c:v>
                </c:pt>
                <c:pt idx="325">
                  <c:v>9</c:v>
                </c:pt>
                <c:pt idx="326">
                  <c:v>5</c:v>
                </c:pt>
                <c:pt idx="327">
                  <c:v>11</c:v>
                </c:pt>
                <c:pt idx="328">
                  <c:v>9</c:v>
                </c:pt>
                <c:pt idx="329">
                  <c:v>15</c:v>
                </c:pt>
                <c:pt idx="330">
                  <c:v>13</c:v>
                </c:pt>
                <c:pt idx="331">
                  <c:v>9</c:v>
                </c:pt>
                <c:pt idx="332">
                  <c:v>5</c:v>
                </c:pt>
                <c:pt idx="333">
                  <c:v>9</c:v>
                </c:pt>
                <c:pt idx="334">
                  <c:v>9</c:v>
                </c:pt>
                <c:pt idx="335">
                  <c:v>5</c:v>
                </c:pt>
                <c:pt idx="336">
                  <c:v>5</c:v>
                </c:pt>
                <c:pt idx="337">
                  <c:v>11</c:v>
                </c:pt>
                <c:pt idx="338">
                  <c:v>15</c:v>
                </c:pt>
                <c:pt idx="339">
                  <c:v>13</c:v>
                </c:pt>
                <c:pt idx="340">
                  <c:v>11</c:v>
                </c:pt>
                <c:pt idx="341">
                  <c:v>15</c:v>
                </c:pt>
                <c:pt idx="342">
                  <c:v>11</c:v>
                </c:pt>
                <c:pt idx="343">
                  <c:v>13</c:v>
                </c:pt>
                <c:pt idx="344">
                  <c:v>11</c:v>
                </c:pt>
                <c:pt idx="345">
                  <c:v>15</c:v>
                </c:pt>
                <c:pt idx="346">
                  <c:v>11</c:v>
                </c:pt>
                <c:pt idx="347">
                  <c:v>15</c:v>
                </c:pt>
                <c:pt idx="348">
                  <c:v>13</c:v>
                </c:pt>
                <c:pt idx="349">
                  <c:v>11</c:v>
                </c:pt>
                <c:pt idx="350">
                  <c:v>13</c:v>
                </c:pt>
                <c:pt idx="351">
                  <c:v>15</c:v>
                </c:pt>
                <c:pt idx="352">
                  <c:v>13</c:v>
                </c:pt>
                <c:pt idx="353">
                  <c:v>7</c:v>
                </c:pt>
                <c:pt idx="354">
                  <c:v>15</c:v>
                </c:pt>
                <c:pt idx="355">
                  <c:v>13</c:v>
                </c:pt>
                <c:pt idx="356">
                  <c:v>7</c:v>
                </c:pt>
                <c:pt idx="357">
                  <c:v>9</c:v>
                </c:pt>
                <c:pt idx="358">
                  <c:v>11</c:v>
                </c:pt>
                <c:pt idx="359">
                  <c:v>7</c:v>
                </c:pt>
                <c:pt idx="360">
                  <c:v>15</c:v>
                </c:pt>
                <c:pt idx="361">
                  <c:v>7</c:v>
                </c:pt>
                <c:pt idx="362">
                  <c:v>13</c:v>
                </c:pt>
                <c:pt idx="363">
                  <c:v>15</c:v>
                </c:pt>
                <c:pt idx="364">
                  <c:v>7</c:v>
                </c:pt>
                <c:pt idx="365">
                  <c:v>7</c:v>
                </c:pt>
                <c:pt idx="366">
                  <c:v>7</c:v>
                </c:pt>
                <c:pt idx="367">
                  <c:v>9</c:v>
                </c:pt>
                <c:pt idx="368">
                  <c:v>15</c:v>
                </c:pt>
                <c:pt idx="369">
                  <c:v>7</c:v>
                </c:pt>
                <c:pt idx="370">
                  <c:v>11</c:v>
                </c:pt>
                <c:pt idx="371">
                  <c:v>13</c:v>
                </c:pt>
                <c:pt idx="372">
                  <c:v>9</c:v>
                </c:pt>
                <c:pt idx="373">
                  <c:v>11</c:v>
                </c:pt>
                <c:pt idx="374">
                  <c:v>13</c:v>
                </c:pt>
                <c:pt idx="375">
                  <c:v>9</c:v>
                </c:pt>
                <c:pt idx="376">
                  <c:v>15</c:v>
                </c:pt>
                <c:pt idx="377">
                  <c:v>11</c:v>
                </c:pt>
                <c:pt idx="378">
                  <c:v>9</c:v>
                </c:pt>
                <c:pt idx="379">
                  <c:v>13</c:v>
                </c:pt>
                <c:pt idx="380">
                  <c:v>9</c:v>
                </c:pt>
                <c:pt idx="381">
                  <c:v>11</c:v>
                </c:pt>
                <c:pt idx="382">
                  <c:v>9</c:v>
                </c:pt>
                <c:pt idx="383">
                  <c:v>13</c:v>
                </c:pt>
                <c:pt idx="384">
                  <c:v>15</c:v>
                </c:pt>
                <c:pt idx="385">
                  <c:v>11</c:v>
                </c:pt>
                <c:pt idx="386">
                  <c:v>15</c:v>
                </c:pt>
                <c:pt idx="387">
                  <c:v>13</c:v>
                </c:pt>
                <c:pt idx="388">
                  <c:v>11</c:v>
                </c:pt>
                <c:pt idx="389">
                  <c:v>15</c:v>
                </c:pt>
                <c:pt idx="390">
                  <c:v>13</c:v>
                </c:pt>
                <c:pt idx="391">
                  <c:v>13</c:v>
                </c:pt>
                <c:pt idx="392">
                  <c:v>11</c:v>
                </c:pt>
                <c:pt idx="393">
                  <c:v>15</c:v>
                </c:pt>
                <c:pt idx="394">
                  <c:v>9</c:v>
                </c:pt>
                <c:pt idx="395">
                  <c:v>13</c:v>
                </c:pt>
                <c:pt idx="396">
                  <c:v>11</c:v>
                </c:pt>
                <c:pt idx="397">
                  <c:v>15</c:v>
                </c:pt>
                <c:pt idx="398">
                  <c:v>9</c:v>
                </c:pt>
                <c:pt idx="399">
                  <c:v>11</c:v>
                </c:pt>
                <c:pt idx="400">
                  <c:v>7</c:v>
                </c:pt>
                <c:pt idx="401">
                  <c:v>13</c:v>
                </c:pt>
                <c:pt idx="402">
                  <c:v>11</c:v>
                </c:pt>
                <c:pt idx="403">
                  <c:v>9</c:v>
                </c:pt>
                <c:pt idx="404">
                  <c:v>5</c:v>
                </c:pt>
                <c:pt idx="405">
                  <c:v>7</c:v>
                </c:pt>
                <c:pt idx="406">
                  <c:v>9</c:v>
                </c:pt>
                <c:pt idx="407">
                  <c:v>5</c:v>
                </c:pt>
                <c:pt idx="408">
                  <c:v>13</c:v>
                </c:pt>
                <c:pt idx="409">
                  <c:v>7</c:v>
                </c:pt>
                <c:pt idx="410">
                  <c:v>9</c:v>
                </c:pt>
                <c:pt idx="411">
                  <c:v>5</c:v>
                </c:pt>
                <c:pt idx="412">
                  <c:v>9</c:v>
                </c:pt>
                <c:pt idx="413">
                  <c:v>7</c:v>
                </c:pt>
                <c:pt idx="414">
                  <c:v>11</c:v>
                </c:pt>
                <c:pt idx="415">
                  <c:v>5</c:v>
                </c:pt>
                <c:pt idx="416">
                  <c:v>7</c:v>
                </c:pt>
                <c:pt idx="417">
                  <c:v>5</c:v>
                </c:pt>
                <c:pt idx="418">
                  <c:v>7</c:v>
                </c:pt>
                <c:pt idx="419">
                  <c:v>5</c:v>
                </c:pt>
                <c:pt idx="420">
                  <c:v>5</c:v>
                </c:pt>
                <c:pt idx="421">
                  <c:v>5</c:v>
                </c:pt>
                <c:pt idx="422">
                  <c:v>13</c:v>
                </c:pt>
                <c:pt idx="423">
                  <c:v>7</c:v>
                </c:pt>
                <c:pt idx="424">
                  <c:v>11</c:v>
                </c:pt>
                <c:pt idx="425">
                  <c:v>11</c:v>
                </c:pt>
                <c:pt idx="426">
                  <c:v>13</c:v>
                </c:pt>
                <c:pt idx="427">
                  <c:v>11</c:v>
                </c:pt>
                <c:pt idx="428">
                  <c:v>9</c:v>
                </c:pt>
                <c:pt idx="429">
                  <c:v>9</c:v>
                </c:pt>
                <c:pt idx="430">
                  <c:v>13</c:v>
                </c:pt>
                <c:pt idx="431">
                  <c:v>11</c:v>
                </c:pt>
                <c:pt idx="432">
                  <c:v>9</c:v>
                </c:pt>
                <c:pt idx="433">
                  <c:v>9</c:v>
                </c:pt>
                <c:pt idx="434">
                  <c:v>11</c:v>
                </c:pt>
                <c:pt idx="435">
                  <c:v>9</c:v>
                </c:pt>
                <c:pt idx="436">
                  <c:v>7</c:v>
                </c:pt>
                <c:pt idx="437">
                  <c:v>13</c:v>
                </c:pt>
                <c:pt idx="438">
                  <c:v>11</c:v>
                </c:pt>
                <c:pt idx="439">
                  <c:v>7</c:v>
                </c:pt>
                <c:pt idx="440">
                  <c:v>7</c:v>
                </c:pt>
                <c:pt idx="441">
                  <c:v>7</c:v>
                </c:pt>
                <c:pt idx="442">
                  <c:v>9</c:v>
                </c:pt>
                <c:pt idx="443">
                  <c:v>7</c:v>
                </c:pt>
                <c:pt idx="444">
                  <c:v>11</c:v>
                </c:pt>
                <c:pt idx="445">
                  <c:v>7</c:v>
                </c:pt>
                <c:pt idx="446">
                  <c:v>9</c:v>
                </c:pt>
                <c:pt idx="447">
                  <c:v>11</c:v>
                </c:pt>
                <c:pt idx="448">
                  <c:v>9</c:v>
                </c:pt>
                <c:pt idx="449">
                  <c:v>5</c:v>
                </c:pt>
                <c:pt idx="450">
                  <c:v>9</c:v>
                </c:pt>
                <c:pt idx="451">
                  <c:v>5</c:v>
                </c:pt>
                <c:pt idx="452">
                  <c:v>5</c:v>
                </c:pt>
                <c:pt idx="453">
                  <c:v>5</c:v>
                </c:pt>
                <c:pt idx="454">
                  <c:v>5</c:v>
                </c:pt>
                <c:pt idx="455">
                  <c:v>5</c:v>
                </c:pt>
                <c:pt idx="456">
                  <c:v>11</c:v>
                </c:pt>
                <c:pt idx="457">
                  <c:v>5</c:v>
                </c:pt>
                <c:pt idx="458">
                  <c:v>7</c:v>
                </c:pt>
                <c:pt idx="459">
                  <c:v>9</c:v>
                </c:pt>
                <c:pt idx="460">
                  <c:v>7</c:v>
                </c:pt>
                <c:pt idx="461">
                  <c:v>9</c:v>
                </c:pt>
                <c:pt idx="462">
                  <c:v>7</c:v>
                </c:pt>
                <c:pt idx="463">
                  <c:v>11</c:v>
                </c:pt>
                <c:pt idx="464">
                  <c:v>9</c:v>
                </c:pt>
                <c:pt idx="465">
                  <c:v>7</c:v>
                </c:pt>
                <c:pt idx="466">
                  <c:v>7</c:v>
                </c:pt>
                <c:pt idx="467">
                  <c:v>9</c:v>
                </c:pt>
                <c:pt idx="468">
                  <c:v>9</c:v>
                </c:pt>
                <c:pt idx="469">
                  <c:v>7</c:v>
                </c:pt>
                <c:pt idx="470">
                  <c:v>5</c:v>
                </c:pt>
                <c:pt idx="471">
                  <c:v>7</c:v>
                </c:pt>
                <c:pt idx="472">
                  <c:v>5</c:v>
                </c:pt>
                <c:pt idx="473">
                  <c:v>7</c:v>
                </c:pt>
                <c:pt idx="474">
                  <c:v>5</c:v>
                </c:pt>
                <c:pt idx="475">
                  <c:v>7</c:v>
                </c:pt>
                <c:pt idx="476">
                  <c:v>5</c:v>
                </c:pt>
                <c:pt idx="477">
                  <c:v>5</c:v>
                </c:pt>
                <c:pt idx="478">
                  <c:v>5</c:v>
                </c:pt>
                <c:pt idx="479">
                  <c:v>9</c:v>
                </c:pt>
                <c:pt idx="480">
                  <c:v>7</c:v>
                </c:pt>
                <c:pt idx="481">
                  <c:v>9</c:v>
                </c:pt>
                <c:pt idx="482">
                  <c:v>7</c:v>
                </c:pt>
                <c:pt idx="483">
                  <c:v>7</c:v>
                </c:pt>
                <c:pt idx="484">
                  <c:v>5</c:v>
                </c:pt>
                <c:pt idx="485">
                  <c:v>5</c:v>
                </c:pt>
                <c:pt idx="486">
                  <c:v>5</c:v>
                </c:pt>
                <c:pt idx="487">
                  <c:v>5</c:v>
                </c:pt>
                <c:pt idx="488">
                  <c:v>5</c:v>
                </c:pt>
                <c:pt idx="489">
                  <c:v>7</c:v>
                </c:pt>
                <c:pt idx="490">
                  <c:v>7</c:v>
                </c:pt>
                <c:pt idx="491">
                  <c:v>7</c:v>
                </c:pt>
                <c:pt idx="492">
                  <c:v>5</c:v>
                </c:pt>
                <c:pt idx="493">
                  <c:v>5</c:v>
                </c:pt>
                <c:pt idx="494">
                  <c:v>5</c:v>
                </c:pt>
                <c:pt idx="495">
                  <c:v>5</c:v>
                </c:pt>
                <c:pt idx="496">
                  <c:v>7</c:v>
                </c:pt>
                <c:pt idx="497">
                  <c:v>5</c:v>
                </c:pt>
                <c:pt idx="498">
                  <c:v>5</c:v>
                </c:pt>
                <c:pt idx="499">
                  <c:v>5</c:v>
                </c:pt>
                <c:pt idx="500">
                  <c:v>5</c:v>
                </c:pt>
                <c:pt idx="501">
                  <c:v>5</c:v>
                </c:pt>
                <c:pt idx="502">
                  <c:v>5</c:v>
                </c:pt>
                <c:pt idx="503">
                  <c:v>5</c:v>
                </c:pt>
                <c:pt idx="504">
                  <c:v>15</c:v>
                </c:pt>
                <c:pt idx="505">
                  <c:v>13</c:v>
                </c:pt>
                <c:pt idx="506">
                  <c:v>11</c:v>
                </c:pt>
                <c:pt idx="507">
                  <c:v>9</c:v>
                </c:pt>
                <c:pt idx="508">
                  <c:v>7</c:v>
                </c:pt>
                <c:pt idx="509">
                  <c:v>5</c:v>
                </c:pt>
                <c:pt idx="510">
                  <c:v>15</c:v>
                </c:pt>
                <c:pt idx="511">
                  <c:v>15</c:v>
                </c:pt>
                <c:pt idx="512">
                  <c:v>15</c:v>
                </c:pt>
                <c:pt idx="513">
                  <c:v>15</c:v>
                </c:pt>
                <c:pt idx="514">
                  <c:v>13</c:v>
                </c:pt>
                <c:pt idx="515">
                  <c:v>13</c:v>
                </c:pt>
                <c:pt idx="516">
                  <c:v>13</c:v>
                </c:pt>
                <c:pt idx="517">
                  <c:v>13</c:v>
                </c:pt>
                <c:pt idx="518">
                  <c:v>11</c:v>
                </c:pt>
                <c:pt idx="519">
                  <c:v>11</c:v>
                </c:pt>
                <c:pt idx="520">
                  <c:v>11</c:v>
                </c:pt>
                <c:pt idx="521">
                  <c:v>15</c:v>
                </c:pt>
                <c:pt idx="522">
                  <c:v>11</c:v>
                </c:pt>
                <c:pt idx="523">
                  <c:v>15</c:v>
                </c:pt>
                <c:pt idx="524">
                  <c:v>9</c:v>
                </c:pt>
                <c:pt idx="525">
                  <c:v>15</c:v>
                </c:pt>
                <c:pt idx="526">
                  <c:v>9</c:v>
                </c:pt>
                <c:pt idx="527">
                  <c:v>15</c:v>
                </c:pt>
                <c:pt idx="528">
                  <c:v>9</c:v>
                </c:pt>
                <c:pt idx="529">
                  <c:v>15</c:v>
                </c:pt>
                <c:pt idx="530">
                  <c:v>13</c:v>
                </c:pt>
                <c:pt idx="531">
                  <c:v>9</c:v>
                </c:pt>
                <c:pt idx="532">
                  <c:v>15</c:v>
                </c:pt>
                <c:pt idx="533">
                  <c:v>15</c:v>
                </c:pt>
                <c:pt idx="534">
                  <c:v>15</c:v>
                </c:pt>
                <c:pt idx="535">
                  <c:v>13</c:v>
                </c:pt>
                <c:pt idx="536">
                  <c:v>15</c:v>
                </c:pt>
                <c:pt idx="537">
                  <c:v>13</c:v>
                </c:pt>
                <c:pt idx="538">
                  <c:v>13</c:v>
                </c:pt>
                <c:pt idx="539">
                  <c:v>13</c:v>
                </c:pt>
                <c:pt idx="540">
                  <c:v>13</c:v>
                </c:pt>
                <c:pt idx="541">
                  <c:v>13</c:v>
                </c:pt>
                <c:pt idx="542">
                  <c:v>7</c:v>
                </c:pt>
                <c:pt idx="543">
                  <c:v>13</c:v>
                </c:pt>
                <c:pt idx="544">
                  <c:v>15</c:v>
                </c:pt>
                <c:pt idx="545">
                  <c:v>11</c:v>
                </c:pt>
                <c:pt idx="546">
                  <c:v>7</c:v>
                </c:pt>
                <c:pt idx="547">
                  <c:v>7</c:v>
                </c:pt>
                <c:pt idx="548">
                  <c:v>15</c:v>
                </c:pt>
                <c:pt idx="549">
                  <c:v>7</c:v>
                </c:pt>
                <c:pt idx="550">
                  <c:v>11</c:v>
                </c:pt>
                <c:pt idx="551">
                  <c:v>15</c:v>
                </c:pt>
                <c:pt idx="552">
                  <c:v>11</c:v>
                </c:pt>
                <c:pt idx="553">
                  <c:v>15</c:v>
                </c:pt>
                <c:pt idx="554">
                  <c:v>13</c:v>
                </c:pt>
                <c:pt idx="555">
                  <c:v>11</c:v>
                </c:pt>
                <c:pt idx="556">
                  <c:v>15</c:v>
                </c:pt>
                <c:pt idx="557">
                  <c:v>15</c:v>
                </c:pt>
                <c:pt idx="558">
                  <c:v>11</c:v>
                </c:pt>
                <c:pt idx="559">
                  <c:v>15</c:v>
                </c:pt>
                <c:pt idx="560">
                  <c:v>11</c:v>
                </c:pt>
                <c:pt idx="561">
                  <c:v>11</c:v>
                </c:pt>
                <c:pt idx="562">
                  <c:v>11</c:v>
                </c:pt>
                <c:pt idx="563">
                  <c:v>13</c:v>
                </c:pt>
                <c:pt idx="564">
                  <c:v>15</c:v>
                </c:pt>
                <c:pt idx="565">
                  <c:v>13</c:v>
                </c:pt>
                <c:pt idx="566">
                  <c:v>9</c:v>
                </c:pt>
                <c:pt idx="567">
                  <c:v>13</c:v>
                </c:pt>
                <c:pt idx="568">
                  <c:v>15</c:v>
                </c:pt>
                <c:pt idx="569">
                  <c:v>13</c:v>
                </c:pt>
                <c:pt idx="570">
                  <c:v>9</c:v>
                </c:pt>
                <c:pt idx="571">
                  <c:v>13</c:v>
                </c:pt>
                <c:pt idx="572">
                  <c:v>15</c:v>
                </c:pt>
                <c:pt idx="573">
                  <c:v>13</c:v>
                </c:pt>
                <c:pt idx="574">
                  <c:v>9</c:v>
                </c:pt>
                <c:pt idx="575">
                  <c:v>15</c:v>
                </c:pt>
                <c:pt idx="576">
                  <c:v>15</c:v>
                </c:pt>
                <c:pt idx="577">
                  <c:v>9</c:v>
                </c:pt>
                <c:pt idx="578">
                  <c:v>5</c:v>
                </c:pt>
                <c:pt idx="579">
                  <c:v>11</c:v>
                </c:pt>
                <c:pt idx="580">
                  <c:v>9</c:v>
                </c:pt>
                <c:pt idx="581">
                  <c:v>15</c:v>
                </c:pt>
                <c:pt idx="582">
                  <c:v>13</c:v>
                </c:pt>
                <c:pt idx="583">
                  <c:v>9</c:v>
                </c:pt>
                <c:pt idx="584">
                  <c:v>5</c:v>
                </c:pt>
                <c:pt idx="585">
                  <c:v>9</c:v>
                </c:pt>
                <c:pt idx="586">
                  <c:v>9</c:v>
                </c:pt>
                <c:pt idx="587">
                  <c:v>5</c:v>
                </c:pt>
                <c:pt idx="588">
                  <c:v>5</c:v>
                </c:pt>
                <c:pt idx="589">
                  <c:v>11</c:v>
                </c:pt>
                <c:pt idx="590">
                  <c:v>15</c:v>
                </c:pt>
                <c:pt idx="591">
                  <c:v>13</c:v>
                </c:pt>
                <c:pt idx="592">
                  <c:v>11</c:v>
                </c:pt>
                <c:pt idx="593">
                  <c:v>15</c:v>
                </c:pt>
                <c:pt idx="594">
                  <c:v>11</c:v>
                </c:pt>
                <c:pt idx="595">
                  <c:v>13</c:v>
                </c:pt>
                <c:pt idx="596">
                  <c:v>11</c:v>
                </c:pt>
                <c:pt idx="597">
                  <c:v>15</c:v>
                </c:pt>
                <c:pt idx="598">
                  <c:v>11</c:v>
                </c:pt>
                <c:pt idx="599">
                  <c:v>15</c:v>
                </c:pt>
                <c:pt idx="600">
                  <c:v>13</c:v>
                </c:pt>
                <c:pt idx="601">
                  <c:v>11</c:v>
                </c:pt>
                <c:pt idx="602">
                  <c:v>13</c:v>
                </c:pt>
                <c:pt idx="603">
                  <c:v>15</c:v>
                </c:pt>
                <c:pt idx="604">
                  <c:v>13</c:v>
                </c:pt>
                <c:pt idx="605">
                  <c:v>7</c:v>
                </c:pt>
                <c:pt idx="606">
                  <c:v>15</c:v>
                </c:pt>
                <c:pt idx="607">
                  <c:v>13</c:v>
                </c:pt>
                <c:pt idx="608">
                  <c:v>7</c:v>
                </c:pt>
                <c:pt idx="609">
                  <c:v>9</c:v>
                </c:pt>
                <c:pt idx="610">
                  <c:v>11</c:v>
                </c:pt>
                <c:pt idx="611">
                  <c:v>7</c:v>
                </c:pt>
                <c:pt idx="612">
                  <c:v>15</c:v>
                </c:pt>
                <c:pt idx="613">
                  <c:v>7</c:v>
                </c:pt>
                <c:pt idx="614">
                  <c:v>13</c:v>
                </c:pt>
                <c:pt idx="615">
                  <c:v>15</c:v>
                </c:pt>
                <c:pt idx="616">
                  <c:v>7</c:v>
                </c:pt>
                <c:pt idx="617">
                  <c:v>7</c:v>
                </c:pt>
                <c:pt idx="618">
                  <c:v>7</c:v>
                </c:pt>
                <c:pt idx="619">
                  <c:v>9</c:v>
                </c:pt>
                <c:pt idx="620">
                  <c:v>15</c:v>
                </c:pt>
                <c:pt idx="621">
                  <c:v>7</c:v>
                </c:pt>
                <c:pt idx="622">
                  <c:v>11</c:v>
                </c:pt>
                <c:pt idx="623">
                  <c:v>13</c:v>
                </c:pt>
                <c:pt idx="624">
                  <c:v>9</c:v>
                </c:pt>
                <c:pt idx="625">
                  <c:v>11</c:v>
                </c:pt>
                <c:pt idx="626">
                  <c:v>13</c:v>
                </c:pt>
                <c:pt idx="627">
                  <c:v>9</c:v>
                </c:pt>
                <c:pt idx="628">
                  <c:v>15</c:v>
                </c:pt>
                <c:pt idx="629">
                  <c:v>11</c:v>
                </c:pt>
                <c:pt idx="630">
                  <c:v>9</c:v>
                </c:pt>
                <c:pt idx="631">
                  <c:v>13</c:v>
                </c:pt>
                <c:pt idx="632">
                  <c:v>9</c:v>
                </c:pt>
                <c:pt idx="633">
                  <c:v>11</c:v>
                </c:pt>
                <c:pt idx="634">
                  <c:v>9</c:v>
                </c:pt>
                <c:pt idx="635">
                  <c:v>13</c:v>
                </c:pt>
                <c:pt idx="636">
                  <c:v>15</c:v>
                </c:pt>
                <c:pt idx="637">
                  <c:v>11</c:v>
                </c:pt>
                <c:pt idx="638">
                  <c:v>15</c:v>
                </c:pt>
                <c:pt idx="639">
                  <c:v>13</c:v>
                </c:pt>
                <c:pt idx="640">
                  <c:v>11</c:v>
                </c:pt>
                <c:pt idx="641">
                  <c:v>15</c:v>
                </c:pt>
                <c:pt idx="642">
                  <c:v>13</c:v>
                </c:pt>
                <c:pt idx="643">
                  <c:v>13</c:v>
                </c:pt>
                <c:pt idx="644">
                  <c:v>11</c:v>
                </c:pt>
                <c:pt idx="645">
                  <c:v>15</c:v>
                </c:pt>
                <c:pt idx="646">
                  <c:v>9</c:v>
                </c:pt>
                <c:pt idx="647">
                  <c:v>13</c:v>
                </c:pt>
                <c:pt idx="648">
                  <c:v>11</c:v>
                </c:pt>
                <c:pt idx="649">
                  <c:v>15</c:v>
                </c:pt>
                <c:pt idx="650">
                  <c:v>9</c:v>
                </c:pt>
                <c:pt idx="651">
                  <c:v>11</c:v>
                </c:pt>
                <c:pt idx="652">
                  <c:v>7</c:v>
                </c:pt>
                <c:pt idx="653">
                  <c:v>13</c:v>
                </c:pt>
                <c:pt idx="654">
                  <c:v>11</c:v>
                </c:pt>
                <c:pt idx="655">
                  <c:v>9</c:v>
                </c:pt>
                <c:pt idx="656">
                  <c:v>5</c:v>
                </c:pt>
                <c:pt idx="657">
                  <c:v>7</c:v>
                </c:pt>
                <c:pt idx="658">
                  <c:v>9</c:v>
                </c:pt>
                <c:pt idx="659">
                  <c:v>5</c:v>
                </c:pt>
                <c:pt idx="660">
                  <c:v>13</c:v>
                </c:pt>
                <c:pt idx="661">
                  <c:v>7</c:v>
                </c:pt>
                <c:pt idx="662">
                  <c:v>9</c:v>
                </c:pt>
                <c:pt idx="663">
                  <c:v>5</c:v>
                </c:pt>
                <c:pt idx="664">
                  <c:v>9</c:v>
                </c:pt>
                <c:pt idx="665">
                  <c:v>7</c:v>
                </c:pt>
                <c:pt idx="666">
                  <c:v>11</c:v>
                </c:pt>
                <c:pt idx="667">
                  <c:v>5</c:v>
                </c:pt>
                <c:pt idx="668">
                  <c:v>7</c:v>
                </c:pt>
                <c:pt idx="669">
                  <c:v>5</c:v>
                </c:pt>
                <c:pt idx="670">
                  <c:v>5</c:v>
                </c:pt>
                <c:pt idx="671">
                  <c:v>7</c:v>
                </c:pt>
                <c:pt idx="672">
                  <c:v>5</c:v>
                </c:pt>
                <c:pt idx="673">
                  <c:v>5</c:v>
                </c:pt>
                <c:pt idx="674">
                  <c:v>13</c:v>
                </c:pt>
                <c:pt idx="675">
                  <c:v>7</c:v>
                </c:pt>
                <c:pt idx="676">
                  <c:v>11</c:v>
                </c:pt>
                <c:pt idx="677">
                  <c:v>11</c:v>
                </c:pt>
                <c:pt idx="678">
                  <c:v>13</c:v>
                </c:pt>
                <c:pt idx="679">
                  <c:v>11</c:v>
                </c:pt>
                <c:pt idx="680">
                  <c:v>9</c:v>
                </c:pt>
                <c:pt idx="681">
                  <c:v>9</c:v>
                </c:pt>
                <c:pt idx="682">
                  <c:v>13</c:v>
                </c:pt>
                <c:pt idx="683">
                  <c:v>11</c:v>
                </c:pt>
                <c:pt idx="684">
                  <c:v>9</c:v>
                </c:pt>
                <c:pt idx="685">
                  <c:v>9</c:v>
                </c:pt>
                <c:pt idx="686">
                  <c:v>11</c:v>
                </c:pt>
                <c:pt idx="687">
                  <c:v>9</c:v>
                </c:pt>
                <c:pt idx="688">
                  <c:v>7</c:v>
                </c:pt>
                <c:pt idx="689">
                  <c:v>13</c:v>
                </c:pt>
                <c:pt idx="690">
                  <c:v>11</c:v>
                </c:pt>
                <c:pt idx="691">
                  <c:v>7</c:v>
                </c:pt>
                <c:pt idx="692">
                  <c:v>7</c:v>
                </c:pt>
                <c:pt idx="693">
                  <c:v>7</c:v>
                </c:pt>
                <c:pt idx="694">
                  <c:v>9</c:v>
                </c:pt>
                <c:pt idx="695">
                  <c:v>7</c:v>
                </c:pt>
                <c:pt idx="696">
                  <c:v>11</c:v>
                </c:pt>
                <c:pt idx="697">
                  <c:v>7</c:v>
                </c:pt>
                <c:pt idx="698">
                  <c:v>9</c:v>
                </c:pt>
                <c:pt idx="699">
                  <c:v>11</c:v>
                </c:pt>
                <c:pt idx="700">
                  <c:v>9</c:v>
                </c:pt>
                <c:pt idx="701">
                  <c:v>5</c:v>
                </c:pt>
                <c:pt idx="702">
                  <c:v>9</c:v>
                </c:pt>
                <c:pt idx="703">
                  <c:v>5</c:v>
                </c:pt>
                <c:pt idx="704">
                  <c:v>5</c:v>
                </c:pt>
                <c:pt idx="705">
                  <c:v>5</c:v>
                </c:pt>
                <c:pt idx="706">
                  <c:v>5</c:v>
                </c:pt>
                <c:pt idx="707">
                  <c:v>5</c:v>
                </c:pt>
                <c:pt idx="708">
                  <c:v>11</c:v>
                </c:pt>
                <c:pt idx="709">
                  <c:v>5</c:v>
                </c:pt>
                <c:pt idx="710">
                  <c:v>7</c:v>
                </c:pt>
                <c:pt idx="711">
                  <c:v>9</c:v>
                </c:pt>
                <c:pt idx="712">
                  <c:v>7</c:v>
                </c:pt>
                <c:pt idx="713">
                  <c:v>9</c:v>
                </c:pt>
                <c:pt idx="714">
                  <c:v>7</c:v>
                </c:pt>
                <c:pt idx="715">
                  <c:v>11</c:v>
                </c:pt>
                <c:pt idx="716">
                  <c:v>9</c:v>
                </c:pt>
                <c:pt idx="717">
                  <c:v>7</c:v>
                </c:pt>
                <c:pt idx="718">
                  <c:v>7</c:v>
                </c:pt>
                <c:pt idx="719">
                  <c:v>9</c:v>
                </c:pt>
                <c:pt idx="720">
                  <c:v>9</c:v>
                </c:pt>
                <c:pt idx="721">
                  <c:v>7</c:v>
                </c:pt>
                <c:pt idx="722">
                  <c:v>5</c:v>
                </c:pt>
                <c:pt idx="723">
                  <c:v>7</c:v>
                </c:pt>
                <c:pt idx="724">
                  <c:v>5</c:v>
                </c:pt>
                <c:pt idx="725">
                  <c:v>7</c:v>
                </c:pt>
                <c:pt idx="726">
                  <c:v>5</c:v>
                </c:pt>
                <c:pt idx="727">
                  <c:v>7</c:v>
                </c:pt>
                <c:pt idx="728">
                  <c:v>5</c:v>
                </c:pt>
                <c:pt idx="729">
                  <c:v>5</c:v>
                </c:pt>
                <c:pt idx="730">
                  <c:v>5</c:v>
                </c:pt>
                <c:pt idx="731">
                  <c:v>9</c:v>
                </c:pt>
                <c:pt idx="732">
                  <c:v>7</c:v>
                </c:pt>
                <c:pt idx="733">
                  <c:v>9</c:v>
                </c:pt>
                <c:pt idx="734">
                  <c:v>7</c:v>
                </c:pt>
                <c:pt idx="735">
                  <c:v>7</c:v>
                </c:pt>
                <c:pt idx="736">
                  <c:v>5</c:v>
                </c:pt>
                <c:pt idx="737">
                  <c:v>5</c:v>
                </c:pt>
                <c:pt idx="738">
                  <c:v>5</c:v>
                </c:pt>
                <c:pt idx="739">
                  <c:v>5</c:v>
                </c:pt>
                <c:pt idx="740">
                  <c:v>5</c:v>
                </c:pt>
                <c:pt idx="741">
                  <c:v>7</c:v>
                </c:pt>
                <c:pt idx="742">
                  <c:v>7</c:v>
                </c:pt>
                <c:pt idx="743">
                  <c:v>7</c:v>
                </c:pt>
                <c:pt idx="744">
                  <c:v>5</c:v>
                </c:pt>
                <c:pt idx="745">
                  <c:v>5</c:v>
                </c:pt>
                <c:pt idx="746">
                  <c:v>5</c:v>
                </c:pt>
                <c:pt idx="747">
                  <c:v>5</c:v>
                </c:pt>
                <c:pt idx="748">
                  <c:v>7</c:v>
                </c:pt>
                <c:pt idx="749">
                  <c:v>5</c:v>
                </c:pt>
                <c:pt idx="750">
                  <c:v>5</c:v>
                </c:pt>
                <c:pt idx="751">
                  <c:v>5</c:v>
                </c:pt>
                <c:pt idx="752">
                  <c:v>5</c:v>
                </c:pt>
                <c:pt idx="753">
                  <c:v>5</c:v>
                </c:pt>
                <c:pt idx="754">
                  <c:v>5</c:v>
                </c:pt>
                <c:pt idx="755">
                  <c:v>5</c:v>
                </c:pt>
              </c:numCache>
            </c:numRef>
          </c:xVal>
          <c:yVal>
            <c:numRef>
              <c:f>curvature_reginfos!$AW$2:$AW$757</c:f>
              <c:numCache>
                <c:formatCode>General</c:formatCode>
                <c:ptCount val="756"/>
                <c:pt idx="0">
                  <c:v>1.0323200234037544E-2</c:v>
                </c:pt>
                <c:pt idx="1">
                  <c:v>8.6788383484706737E-3</c:v>
                </c:pt>
                <c:pt idx="2">
                  <c:v>7.15478463781174E-3</c:v>
                </c:pt>
                <c:pt idx="3">
                  <c:v>5.7567643000922654E-3</c:v>
                </c:pt>
                <c:pt idx="4">
                  <c:v>4.4092302228015082E-3</c:v>
                </c:pt>
                <c:pt idx="5">
                  <c:v>3.1722859049306161E-3</c:v>
                </c:pt>
                <c:pt idx="6">
                  <c:v>9.4991329484191145E-3</c:v>
                </c:pt>
                <c:pt idx="7">
                  <c:v>9.7784646117646794E-3</c:v>
                </c:pt>
                <c:pt idx="8">
                  <c:v>1.0025868918328251E-2</c:v>
                </c:pt>
                <c:pt idx="9">
                  <c:v>1.018985795715131E-2</c:v>
                </c:pt>
                <c:pt idx="10">
                  <c:v>7.8758901396960221E-3</c:v>
                </c:pt>
                <c:pt idx="11">
                  <c:v>8.2033032406808627E-3</c:v>
                </c:pt>
                <c:pt idx="12">
                  <c:v>8.3762225507555983E-3</c:v>
                </c:pt>
                <c:pt idx="13">
                  <c:v>8.5444594400374933E-3</c:v>
                </c:pt>
                <c:pt idx="14">
                  <c:v>6.4678232751631511E-3</c:v>
                </c:pt>
                <c:pt idx="15">
                  <c:v>6.7710598769414355E-3</c:v>
                </c:pt>
                <c:pt idx="16">
                  <c:v>6.9828838413085736E-3</c:v>
                </c:pt>
                <c:pt idx="17">
                  <c:v>9.4483341658939055E-3</c:v>
                </c:pt>
                <c:pt idx="18">
                  <c:v>7.124225540421472E-3</c:v>
                </c:pt>
                <c:pt idx="19">
                  <c:v>9.5474280899750952E-3</c:v>
                </c:pt>
                <c:pt idx="20">
                  <c:v>5.2886542027218569E-3</c:v>
                </c:pt>
                <c:pt idx="21">
                  <c:v>9.7025783570421076E-3</c:v>
                </c:pt>
                <c:pt idx="22">
                  <c:v>5.5028853338020571E-3</c:v>
                </c:pt>
                <c:pt idx="23">
                  <c:v>9.8493989933307047E-3</c:v>
                </c:pt>
                <c:pt idx="24">
                  <c:v>5.6156807918102307E-3</c:v>
                </c:pt>
                <c:pt idx="25">
                  <c:v>9.9637912920840545E-3</c:v>
                </c:pt>
                <c:pt idx="26">
                  <c:v>7.7195952143810677E-3</c:v>
                </c:pt>
                <c:pt idx="27">
                  <c:v>5.670816260821037E-3</c:v>
                </c:pt>
                <c:pt idx="28">
                  <c:v>1.0070564950175068E-2</c:v>
                </c:pt>
                <c:pt idx="29">
                  <c:v>1.0146114900008921E-2</c:v>
                </c:pt>
                <c:pt idx="30">
                  <c:v>1.0263780714641233E-2</c:v>
                </c:pt>
                <c:pt idx="31">
                  <c:v>7.9535730787101497E-3</c:v>
                </c:pt>
                <c:pt idx="32">
                  <c:v>9.4586379466398574E-3</c:v>
                </c:pt>
                <c:pt idx="33">
                  <c:v>8.133632458065379E-3</c:v>
                </c:pt>
                <c:pt idx="34">
                  <c:v>8.29100998108925E-3</c:v>
                </c:pt>
                <c:pt idx="35">
                  <c:v>8.3947278539144455E-3</c:v>
                </c:pt>
                <c:pt idx="36">
                  <c:v>8.5260422586130782E-3</c:v>
                </c:pt>
                <c:pt idx="37">
                  <c:v>8.5327525768427535E-3</c:v>
                </c:pt>
                <c:pt idx="38">
                  <c:v>4.0651117776569655E-3</c:v>
                </c:pt>
                <c:pt idx="39">
                  <c:v>8.6058899104443955E-3</c:v>
                </c:pt>
                <c:pt idx="40">
                  <c:v>9.4602655964680059E-3</c:v>
                </c:pt>
                <c:pt idx="41">
                  <c:v>6.3268329524014157E-3</c:v>
                </c:pt>
                <c:pt idx="42">
                  <c:v>4.2406124278634534E-3</c:v>
                </c:pt>
                <c:pt idx="43">
                  <c:v>4.2890746205259869E-3</c:v>
                </c:pt>
                <c:pt idx="44">
                  <c:v>9.625536490192009E-3</c:v>
                </c:pt>
                <c:pt idx="45">
                  <c:v>4.370942186500232E-3</c:v>
                </c:pt>
                <c:pt idx="46">
                  <c:v>6.5667906482029144E-3</c:v>
                </c:pt>
                <c:pt idx="47">
                  <c:v>9.7104897153239243E-3</c:v>
                </c:pt>
                <c:pt idx="48">
                  <c:v>6.7210765246555389E-3</c:v>
                </c:pt>
                <c:pt idx="49">
                  <c:v>9.7317433075137308E-3</c:v>
                </c:pt>
                <c:pt idx="50">
                  <c:v>7.6432790667598349E-3</c:v>
                </c:pt>
                <c:pt idx="51">
                  <c:v>6.8480693934604119E-3</c:v>
                </c:pt>
                <c:pt idx="52">
                  <c:v>9.9317034782361487E-3</c:v>
                </c:pt>
                <c:pt idx="53">
                  <c:v>9.4562349601757939E-3</c:v>
                </c:pt>
                <c:pt idx="54">
                  <c:v>6.9497760943411152E-3</c:v>
                </c:pt>
                <c:pt idx="55">
                  <c:v>9.7337852497160725E-3</c:v>
                </c:pt>
                <c:pt idx="56">
                  <c:v>7.0045625490162281E-3</c:v>
                </c:pt>
                <c:pt idx="57">
                  <c:v>7.1063095944901384E-3</c:v>
                </c:pt>
                <c:pt idx="58">
                  <c:v>7.1958189344318371E-3</c:v>
                </c:pt>
                <c:pt idx="59">
                  <c:v>7.892209513871937E-3</c:v>
                </c:pt>
                <c:pt idx="60">
                  <c:v>9.4533879083034122E-3</c:v>
                </c:pt>
                <c:pt idx="61">
                  <c:v>8.0009939705410864E-3</c:v>
                </c:pt>
                <c:pt idx="62">
                  <c:v>5.1457190313843638E-3</c:v>
                </c:pt>
                <c:pt idx="63">
                  <c:v>8.0022423331061535E-3</c:v>
                </c:pt>
                <c:pt idx="64">
                  <c:v>9.4665761922264925E-3</c:v>
                </c:pt>
                <c:pt idx="65">
                  <c:v>8.1758982339198046E-3</c:v>
                </c:pt>
                <c:pt idx="66">
                  <c:v>5.3034699941592045E-3</c:v>
                </c:pt>
                <c:pt idx="67">
                  <c:v>8.3692267964009786E-3</c:v>
                </c:pt>
                <c:pt idx="68">
                  <c:v>9.4949574107132065E-3</c:v>
                </c:pt>
                <c:pt idx="69">
                  <c:v>8.4314933149622108E-3</c:v>
                </c:pt>
                <c:pt idx="70">
                  <c:v>5.4214693413727538E-3</c:v>
                </c:pt>
                <c:pt idx="71">
                  <c:v>9.5207895363610857E-3</c:v>
                </c:pt>
                <c:pt idx="72">
                  <c:v>9.674732249871025E-3</c:v>
                </c:pt>
                <c:pt idx="73">
                  <c:v>5.5438453333289429E-3</c:v>
                </c:pt>
                <c:pt idx="74">
                  <c:v>2.9823844657938668E-3</c:v>
                </c:pt>
                <c:pt idx="75">
                  <c:v>6.2819635260971257E-3</c:v>
                </c:pt>
                <c:pt idx="76">
                  <c:v>5.541242024263161E-3</c:v>
                </c:pt>
                <c:pt idx="77">
                  <c:v>9.8089206701400464E-3</c:v>
                </c:pt>
                <c:pt idx="78">
                  <c:v>7.6106843468592934E-3</c:v>
                </c:pt>
                <c:pt idx="79">
                  <c:v>5.6062655870479016E-3</c:v>
                </c:pt>
                <c:pt idx="80">
                  <c:v>3.0301208215058641E-3</c:v>
                </c:pt>
                <c:pt idx="81">
                  <c:v>5.6846728281420749E-3</c:v>
                </c:pt>
                <c:pt idx="82">
                  <c:v>5.6802608006889322E-3</c:v>
                </c:pt>
                <c:pt idx="83">
                  <c:v>3.1023746627742012E-3</c:v>
                </c:pt>
                <c:pt idx="84">
                  <c:v>3.0972543150726579E-3</c:v>
                </c:pt>
                <c:pt idx="85">
                  <c:v>6.4122585682737272E-3</c:v>
                </c:pt>
                <c:pt idx="86">
                  <c:v>9.4523977132610452E-3</c:v>
                </c:pt>
                <c:pt idx="87">
                  <c:v>7.763863653741078E-3</c:v>
                </c:pt>
                <c:pt idx="88">
                  <c:v>6.6139397121480568E-3</c:v>
                </c:pt>
                <c:pt idx="89">
                  <c:v>9.4916147034384401E-3</c:v>
                </c:pt>
                <c:pt idx="90">
                  <c:v>6.7231702251622401E-3</c:v>
                </c:pt>
                <c:pt idx="91">
                  <c:v>7.8438141115841926E-3</c:v>
                </c:pt>
                <c:pt idx="92">
                  <c:v>6.7052418759687453E-3</c:v>
                </c:pt>
                <c:pt idx="93">
                  <c:v>9.5616269622051751E-3</c:v>
                </c:pt>
                <c:pt idx="94">
                  <c:v>6.8582830042651947E-3</c:v>
                </c:pt>
                <c:pt idx="95">
                  <c:v>9.561548193026145E-3</c:v>
                </c:pt>
                <c:pt idx="96">
                  <c:v>7.9483458553622835E-3</c:v>
                </c:pt>
                <c:pt idx="97">
                  <c:v>6.8926313068252724E-3</c:v>
                </c:pt>
                <c:pt idx="98">
                  <c:v>8.1028918307896568E-3</c:v>
                </c:pt>
                <c:pt idx="99">
                  <c:v>9.6036940469173479E-3</c:v>
                </c:pt>
                <c:pt idx="100">
                  <c:v>8.1535594477456803E-3</c:v>
                </c:pt>
                <c:pt idx="101">
                  <c:v>3.9641072009856428E-3</c:v>
                </c:pt>
                <c:pt idx="102">
                  <c:v>9.4583663344395327E-3</c:v>
                </c:pt>
                <c:pt idx="103">
                  <c:v>7.6253412663687412E-3</c:v>
                </c:pt>
                <c:pt idx="104">
                  <c:v>4.2082507590001381E-3</c:v>
                </c:pt>
                <c:pt idx="105">
                  <c:v>5.0636741250656963E-3</c:v>
                </c:pt>
                <c:pt idx="106">
                  <c:v>6.2194065086344725E-3</c:v>
                </c:pt>
                <c:pt idx="107">
                  <c:v>4.2621190569299538E-3</c:v>
                </c:pt>
                <c:pt idx="108">
                  <c:v>9.4782361121247029E-3</c:v>
                </c:pt>
                <c:pt idx="109">
                  <c:v>4.2393034246991611E-3</c:v>
                </c:pt>
                <c:pt idx="110">
                  <c:v>7.7731442685082955E-3</c:v>
                </c:pt>
                <c:pt idx="111">
                  <c:v>9.577847471541296E-3</c:v>
                </c:pt>
                <c:pt idx="112">
                  <c:v>4.3498350005203119E-3</c:v>
                </c:pt>
                <c:pt idx="113">
                  <c:v>4.377428459157077E-3</c:v>
                </c:pt>
                <c:pt idx="114">
                  <c:v>4.4390081256998615E-3</c:v>
                </c:pt>
                <c:pt idx="115">
                  <c:v>5.2434690638653554E-3</c:v>
                </c:pt>
                <c:pt idx="116">
                  <c:v>9.5020530522591032E-3</c:v>
                </c:pt>
                <c:pt idx="117">
                  <c:v>4.3878222690106354E-3</c:v>
                </c:pt>
                <c:pt idx="118">
                  <c:v>6.3654280770164022E-3</c:v>
                </c:pt>
                <c:pt idx="119">
                  <c:v>7.8213595784930798E-3</c:v>
                </c:pt>
                <c:pt idx="120">
                  <c:v>5.3955429482592738E-3</c:v>
                </c:pt>
                <c:pt idx="121">
                  <c:v>6.492301188570593E-3</c:v>
                </c:pt>
                <c:pt idx="122">
                  <c:v>7.9203699994395624E-3</c:v>
                </c:pt>
                <c:pt idx="123">
                  <c:v>5.4097231933281234E-3</c:v>
                </c:pt>
                <c:pt idx="124">
                  <c:v>9.4826227185652347E-3</c:v>
                </c:pt>
                <c:pt idx="125">
                  <c:v>6.6168374531481887E-3</c:v>
                </c:pt>
                <c:pt idx="126">
                  <c:v>5.5709603353351475E-3</c:v>
                </c:pt>
                <c:pt idx="127">
                  <c:v>7.9731093895227586E-3</c:v>
                </c:pt>
                <c:pt idx="128">
                  <c:v>5.5559617851311293E-3</c:v>
                </c:pt>
                <c:pt idx="129">
                  <c:v>6.6840668151891816E-3</c:v>
                </c:pt>
                <c:pt idx="130">
                  <c:v>5.3622248638262376E-3</c:v>
                </c:pt>
                <c:pt idx="131">
                  <c:v>7.6009213896779861E-3</c:v>
                </c:pt>
                <c:pt idx="132">
                  <c:v>9.4552195189138884E-3</c:v>
                </c:pt>
                <c:pt idx="133">
                  <c:v>6.6753721373982219E-3</c:v>
                </c:pt>
                <c:pt idx="134">
                  <c:v>9.5820624779343888E-3</c:v>
                </c:pt>
                <c:pt idx="135">
                  <c:v>7.6550412824190122E-3</c:v>
                </c:pt>
                <c:pt idx="136">
                  <c:v>6.2230840460012048E-3</c:v>
                </c:pt>
                <c:pt idx="137">
                  <c:v>9.4745939779665479E-3</c:v>
                </c:pt>
                <c:pt idx="138">
                  <c:v>7.7750793681317142E-3</c:v>
                </c:pt>
                <c:pt idx="139">
                  <c:v>7.8359832825321135E-3</c:v>
                </c:pt>
                <c:pt idx="140">
                  <c:v>6.2868745405118987E-3</c:v>
                </c:pt>
                <c:pt idx="141">
                  <c:v>9.625886014000648E-3</c:v>
                </c:pt>
                <c:pt idx="142">
                  <c:v>5.0016223269329701E-3</c:v>
                </c:pt>
                <c:pt idx="143">
                  <c:v>7.5945971130851183E-3</c:v>
                </c:pt>
                <c:pt idx="144">
                  <c:v>6.4091038746350937E-3</c:v>
                </c:pt>
                <c:pt idx="145">
                  <c:v>9.8660847320541697E-3</c:v>
                </c:pt>
                <c:pt idx="146">
                  <c:v>5.1450543343514697E-3</c:v>
                </c:pt>
                <c:pt idx="147">
                  <c:v>6.5011877376419062E-3</c:v>
                </c:pt>
                <c:pt idx="148">
                  <c:v>3.9331489503864718E-3</c:v>
                </c:pt>
                <c:pt idx="149">
                  <c:v>7.6560463418220166E-3</c:v>
                </c:pt>
                <c:pt idx="150">
                  <c:v>6.6251250629541696E-3</c:v>
                </c:pt>
                <c:pt idx="151">
                  <c:v>5.2930332560991991E-3</c:v>
                </c:pt>
                <c:pt idx="152">
                  <c:v>2.8897667814275062E-3</c:v>
                </c:pt>
                <c:pt idx="153">
                  <c:v>4.1186343812035951E-3</c:v>
                </c:pt>
                <c:pt idx="154">
                  <c:v>5.3472824999469867E-3</c:v>
                </c:pt>
                <c:pt idx="155">
                  <c:v>2.9556720702570097E-3</c:v>
                </c:pt>
                <c:pt idx="156">
                  <c:v>7.7582470702011203E-3</c:v>
                </c:pt>
                <c:pt idx="157">
                  <c:v>4.2535527113157856E-3</c:v>
                </c:pt>
                <c:pt idx="158">
                  <c:v>5.436829748872391E-3</c:v>
                </c:pt>
                <c:pt idx="159">
                  <c:v>2.8434156010880883E-3</c:v>
                </c:pt>
                <c:pt idx="160">
                  <c:v>5.412680355970311E-3</c:v>
                </c:pt>
                <c:pt idx="161">
                  <c:v>4.2462829683665975E-3</c:v>
                </c:pt>
                <c:pt idx="162">
                  <c:v>6.2028857204615775E-3</c:v>
                </c:pt>
                <c:pt idx="163">
                  <c:v>3.2175652109132213E-3</c:v>
                </c:pt>
                <c:pt idx="164">
                  <c:v>4.2631020464781455E-3</c:v>
                </c:pt>
                <c:pt idx="165">
                  <c:v>3.2599246175652893E-3</c:v>
                </c:pt>
                <c:pt idx="166">
                  <c:v>3.1623889493451861E-3</c:v>
                </c:pt>
                <c:pt idx="167">
                  <c:v>4.2079122420150463E-3</c:v>
                </c:pt>
                <c:pt idx="168">
                  <c:v>2.8715223446202733E-3</c:v>
                </c:pt>
                <c:pt idx="169">
                  <c:v>2.9630931761842E-3</c:v>
                </c:pt>
                <c:pt idx="170">
                  <c:v>7.5922358118750196E-3</c:v>
                </c:pt>
                <c:pt idx="171">
                  <c:v>4.3160159244867028E-3</c:v>
                </c:pt>
                <c:pt idx="172">
                  <c:v>6.3050554774724396E-3</c:v>
                </c:pt>
                <c:pt idx="173">
                  <c:v>6.3510614630011217E-3</c:v>
                </c:pt>
                <c:pt idx="174">
                  <c:v>7.6463532982826328E-3</c:v>
                </c:pt>
                <c:pt idx="175">
                  <c:v>6.4755594339188137E-3</c:v>
                </c:pt>
                <c:pt idx="176">
                  <c:v>5.0073598121407039E-3</c:v>
                </c:pt>
                <c:pt idx="177">
                  <c:v>5.1397788699549113E-3</c:v>
                </c:pt>
                <c:pt idx="178">
                  <c:v>7.5881490990351167E-3</c:v>
                </c:pt>
                <c:pt idx="179">
                  <c:v>6.139770488391802E-3</c:v>
                </c:pt>
                <c:pt idx="180">
                  <c:v>5.2259751201454976E-3</c:v>
                </c:pt>
                <c:pt idx="181">
                  <c:v>5.3015171731821253E-3</c:v>
                </c:pt>
                <c:pt idx="182">
                  <c:v>6.2543066940108109E-3</c:v>
                </c:pt>
                <c:pt idx="183">
                  <c:v>5.408123560998567E-3</c:v>
                </c:pt>
                <c:pt idx="184">
                  <c:v>3.9040318598972399E-3</c:v>
                </c:pt>
                <c:pt idx="185">
                  <c:v>7.5615943369980428E-3</c:v>
                </c:pt>
                <c:pt idx="186">
                  <c:v>6.324768872860112E-3</c:v>
                </c:pt>
                <c:pt idx="187">
                  <c:v>4.0016670796866579E-3</c:v>
                </c:pt>
                <c:pt idx="188">
                  <c:v>4.057416695888905E-3</c:v>
                </c:pt>
                <c:pt idx="189">
                  <c:v>4.091199670105434E-3</c:v>
                </c:pt>
                <c:pt idx="190">
                  <c:v>4.9628181106447476E-3</c:v>
                </c:pt>
                <c:pt idx="191">
                  <c:v>4.1779014084169343E-3</c:v>
                </c:pt>
                <c:pt idx="192">
                  <c:v>6.154735878134289E-3</c:v>
                </c:pt>
                <c:pt idx="193">
                  <c:v>4.2250558500086409E-3</c:v>
                </c:pt>
                <c:pt idx="194">
                  <c:v>5.1379942106737587E-3</c:v>
                </c:pt>
                <c:pt idx="195">
                  <c:v>6.2334125976951128E-3</c:v>
                </c:pt>
                <c:pt idx="196">
                  <c:v>5.1585552975456769E-3</c:v>
                </c:pt>
                <c:pt idx="197">
                  <c:v>2.9596988424345542E-3</c:v>
                </c:pt>
                <c:pt idx="198">
                  <c:v>5.2149526211523502E-3</c:v>
                </c:pt>
                <c:pt idx="199">
                  <c:v>2.9028561096270311E-3</c:v>
                </c:pt>
                <c:pt idx="200">
                  <c:v>3.0711049935158142E-3</c:v>
                </c:pt>
                <c:pt idx="201">
                  <c:v>3.0058888177847643E-3</c:v>
                </c:pt>
                <c:pt idx="202">
                  <c:v>3.0708476045204344E-3</c:v>
                </c:pt>
                <c:pt idx="203">
                  <c:v>2.9903415716482891E-3</c:v>
                </c:pt>
                <c:pt idx="204">
                  <c:v>6.1724778168440525E-3</c:v>
                </c:pt>
                <c:pt idx="205">
                  <c:v>3.0854053538916376E-3</c:v>
                </c:pt>
                <c:pt idx="206">
                  <c:v>3.9539510725204365E-3</c:v>
                </c:pt>
                <c:pt idx="207">
                  <c:v>4.9741469871482551E-3</c:v>
                </c:pt>
                <c:pt idx="208">
                  <c:v>3.9987063229925696E-3</c:v>
                </c:pt>
                <c:pt idx="209">
                  <c:v>5.0524513976310682E-3</c:v>
                </c:pt>
                <c:pt idx="210">
                  <c:v>4.0476631250132246E-3</c:v>
                </c:pt>
                <c:pt idx="211">
                  <c:v>6.0431292283860795E-3</c:v>
                </c:pt>
                <c:pt idx="212">
                  <c:v>5.1899991852700084E-3</c:v>
                </c:pt>
                <c:pt idx="213">
                  <c:v>4.1346299184008431E-3</c:v>
                </c:pt>
                <c:pt idx="214">
                  <c:v>4.1905699033631359E-3</c:v>
                </c:pt>
                <c:pt idx="215">
                  <c:v>4.9620415061217317E-3</c:v>
                </c:pt>
                <c:pt idx="216">
                  <c:v>5.116760140961873E-3</c:v>
                </c:pt>
                <c:pt idx="217">
                  <c:v>3.8987167732851841E-3</c:v>
                </c:pt>
                <c:pt idx="218">
                  <c:v>2.8983618430689032E-3</c:v>
                </c:pt>
                <c:pt idx="219">
                  <c:v>3.9810767910871151E-3</c:v>
                </c:pt>
                <c:pt idx="220">
                  <c:v>2.8575996443969028E-3</c:v>
                </c:pt>
                <c:pt idx="221">
                  <c:v>4.0165080369001134E-3</c:v>
                </c:pt>
                <c:pt idx="222">
                  <c:v>2.954472842813157E-3</c:v>
                </c:pt>
                <c:pt idx="223">
                  <c:v>4.0912949780251492E-3</c:v>
                </c:pt>
                <c:pt idx="224">
                  <c:v>2.9512727115904745E-3</c:v>
                </c:pt>
                <c:pt idx="225">
                  <c:v>3.0787715745432451E-3</c:v>
                </c:pt>
                <c:pt idx="226">
                  <c:v>3.0212045623042899E-3</c:v>
                </c:pt>
                <c:pt idx="227">
                  <c:v>4.9373494551124006E-3</c:v>
                </c:pt>
                <c:pt idx="228">
                  <c:v>3.8948264480028584E-3</c:v>
                </c:pt>
                <c:pt idx="229">
                  <c:v>4.8897967995643384E-3</c:v>
                </c:pt>
                <c:pt idx="230">
                  <c:v>3.9438661536162151E-3</c:v>
                </c:pt>
                <c:pt idx="231">
                  <c:v>4.0399132095710541E-3</c:v>
                </c:pt>
                <c:pt idx="232">
                  <c:v>2.8437727525809434E-3</c:v>
                </c:pt>
                <c:pt idx="233">
                  <c:v>2.9093086442818395E-3</c:v>
                </c:pt>
                <c:pt idx="234">
                  <c:v>2.9219519324969918E-3</c:v>
                </c:pt>
                <c:pt idx="235">
                  <c:v>2.9812976962621664E-3</c:v>
                </c:pt>
                <c:pt idx="236">
                  <c:v>3.0215246993148736E-3</c:v>
                </c:pt>
                <c:pt idx="237">
                  <c:v>3.9193168363187069E-3</c:v>
                </c:pt>
                <c:pt idx="238">
                  <c:v>3.9419596373083329E-3</c:v>
                </c:pt>
                <c:pt idx="239">
                  <c:v>3.9044976505459793E-3</c:v>
                </c:pt>
                <c:pt idx="240">
                  <c:v>2.85881063036383E-3</c:v>
                </c:pt>
                <c:pt idx="241">
                  <c:v>2.8701629793768933E-3</c:v>
                </c:pt>
                <c:pt idx="242">
                  <c:v>2.9728342542701459E-3</c:v>
                </c:pt>
                <c:pt idx="243">
                  <c:v>2.9879183084633183E-3</c:v>
                </c:pt>
                <c:pt idx="244">
                  <c:v>3.8425362962101637E-3</c:v>
                </c:pt>
                <c:pt idx="245">
                  <c:v>2.8348124784195088E-3</c:v>
                </c:pt>
                <c:pt idx="246">
                  <c:v>2.853839584043207E-3</c:v>
                </c:pt>
                <c:pt idx="247">
                  <c:v>2.916097554910662E-3</c:v>
                </c:pt>
                <c:pt idx="248">
                  <c:v>2.819951151867174E-3</c:v>
                </c:pt>
                <c:pt idx="249">
                  <c:v>2.8687874528243338E-3</c:v>
                </c:pt>
                <c:pt idx="250">
                  <c:v>2.8718336868836306E-3</c:v>
                </c:pt>
                <c:pt idx="251">
                  <c:v>2.808568721940765E-3</c:v>
                </c:pt>
                <c:pt idx="252">
                  <c:v>9.1810393041676479E-3</c:v>
                </c:pt>
                <c:pt idx="253">
                  <c:v>7.7304251344530121E-3</c:v>
                </c:pt>
                <c:pt idx="254">
                  <c:v>6.4146069653856271E-3</c:v>
                </c:pt>
                <c:pt idx="255">
                  <c:v>5.1762449810042188E-3</c:v>
                </c:pt>
                <c:pt idx="256">
                  <c:v>4.0403594501906333E-3</c:v>
                </c:pt>
                <c:pt idx="257">
                  <c:v>2.8495054731084712E-3</c:v>
                </c:pt>
                <c:pt idx="258">
                  <c:v>9.5355524577036641E-3</c:v>
                </c:pt>
                <c:pt idx="259">
                  <c:v>9.8070985756521512E-3</c:v>
                </c:pt>
                <c:pt idx="260">
                  <c:v>1.0057089568950406E-2</c:v>
                </c:pt>
                <c:pt idx="261">
                  <c:v>1.0212247075037952E-2</c:v>
                </c:pt>
                <c:pt idx="262">
                  <c:v>7.915465071074379E-3</c:v>
                </c:pt>
                <c:pt idx="263">
                  <c:v>8.2073906652205993E-3</c:v>
                </c:pt>
                <c:pt idx="264">
                  <c:v>8.4134667692721873E-3</c:v>
                </c:pt>
                <c:pt idx="265">
                  <c:v>8.5095327905787086E-3</c:v>
                </c:pt>
                <c:pt idx="266">
                  <c:v>6.4971015130765343E-3</c:v>
                </c:pt>
                <c:pt idx="267">
                  <c:v>6.8197897781467794E-3</c:v>
                </c:pt>
                <c:pt idx="268">
                  <c:v>7.0071909684175518E-3</c:v>
                </c:pt>
                <c:pt idx="269">
                  <c:v>9.458044235727504E-3</c:v>
                </c:pt>
                <c:pt idx="270">
                  <c:v>7.1169624413018589E-3</c:v>
                </c:pt>
                <c:pt idx="271">
                  <c:v>9.5528011178783612E-3</c:v>
                </c:pt>
                <c:pt idx="272">
                  <c:v>5.2352128784506485E-3</c:v>
                </c:pt>
                <c:pt idx="273">
                  <c:v>9.7195445238442441E-3</c:v>
                </c:pt>
                <c:pt idx="274">
                  <c:v>5.467891163875551E-3</c:v>
                </c:pt>
                <c:pt idx="275">
                  <c:v>9.8580544722515692E-3</c:v>
                </c:pt>
                <c:pt idx="276">
                  <c:v>5.635588943464288E-3</c:v>
                </c:pt>
                <c:pt idx="277">
                  <c:v>9.9759370577040853E-3</c:v>
                </c:pt>
                <c:pt idx="278">
                  <c:v>7.7244112121009163E-3</c:v>
                </c:pt>
                <c:pt idx="279">
                  <c:v>5.694265222059668E-3</c:v>
                </c:pt>
                <c:pt idx="280">
                  <c:v>1.0133998506447275E-2</c:v>
                </c:pt>
                <c:pt idx="281">
                  <c:v>1.0221814352598871E-2</c:v>
                </c:pt>
                <c:pt idx="282">
                  <c:v>1.0305736783647119E-2</c:v>
                </c:pt>
                <c:pt idx="283">
                  <c:v>7.9520628549092851E-3</c:v>
                </c:pt>
                <c:pt idx="284">
                  <c:v>9.4802462775366234E-3</c:v>
                </c:pt>
                <c:pt idx="285">
                  <c:v>8.1287104582411212E-3</c:v>
                </c:pt>
                <c:pt idx="286">
                  <c:v>8.2558644700450167E-3</c:v>
                </c:pt>
                <c:pt idx="287">
                  <c:v>8.3924097664919498E-3</c:v>
                </c:pt>
                <c:pt idx="288">
                  <c:v>8.4995412488889192E-3</c:v>
                </c:pt>
                <c:pt idx="289">
                  <c:v>8.56342242664789E-3</c:v>
                </c:pt>
                <c:pt idx="290">
                  <c:v>4.11755031387122E-3</c:v>
                </c:pt>
                <c:pt idx="291">
                  <c:v>8.6671437070614584E-3</c:v>
                </c:pt>
                <c:pt idx="292">
                  <c:v>9.4907741901520109E-3</c:v>
                </c:pt>
                <c:pt idx="293">
                  <c:v>6.3525940164351697E-3</c:v>
                </c:pt>
                <c:pt idx="294">
                  <c:v>4.2147211741806944E-3</c:v>
                </c:pt>
                <c:pt idx="295">
                  <c:v>4.3556868061075489E-3</c:v>
                </c:pt>
                <c:pt idx="296">
                  <c:v>9.5714392082672985E-3</c:v>
                </c:pt>
                <c:pt idx="297">
                  <c:v>4.2709212115451109E-3</c:v>
                </c:pt>
                <c:pt idx="298">
                  <c:v>6.5642601180803239E-3</c:v>
                </c:pt>
                <c:pt idx="299">
                  <c:v>9.5464992028340169E-3</c:v>
                </c:pt>
                <c:pt idx="300">
                  <c:v>6.7506394760372852E-3</c:v>
                </c:pt>
                <c:pt idx="301">
                  <c:v>9.8673904803771324E-3</c:v>
                </c:pt>
                <c:pt idx="302">
                  <c:v>7.6575489520961529E-3</c:v>
                </c:pt>
                <c:pt idx="303">
                  <c:v>6.8675721165500419E-3</c:v>
                </c:pt>
                <c:pt idx="304">
                  <c:v>9.8421833710870786E-3</c:v>
                </c:pt>
                <c:pt idx="305">
                  <c:v>9.5157047885520395E-3</c:v>
                </c:pt>
                <c:pt idx="306">
                  <c:v>6.9256596696144028E-3</c:v>
                </c:pt>
                <c:pt idx="307">
                  <c:v>1.0051187459112007E-2</c:v>
                </c:pt>
                <c:pt idx="308">
                  <c:v>7.0076018849568314E-3</c:v>
                </c:pt>
                <c:pt idx="309">
                  <c:v>7.1080787849539346E-3</c:v>
                </c:pt>
                <c:pt idx="310">
                  <c:v>7.1791376242546241E-3</c:v>
                </c:pt>
                <c:pt idx="311">
                  <c:v>7.9053414873601069E-3</c:v>
                </c:pt>
                <c:pt idx="312">
                  <c:v>9.4361707616188849E-3</c:v>
                </c:pt>
                <c:pt idx="313">
                  <c:v>8.0219486718459288E-3</c:v>
                </c:pt>
                <c:pt idx="314">
                  <c:v>5.1265532537790749E-3</c:v>
                </c:pt>
                <c:pt idx="315">
                  <c:v>8.2197951802413915E-3</c:v>
                </c:pt>
                <c:pt idx="316">
                  <c:v>9.5710535134856025E-3</c:v>
                </c:pt>
                <c:pt idx="317">
                  <c:v>8.1963232828849916E-3</c:v>
                </c:pt>
                <c:pt idx="318">
                  <c:v>5.3084069727549364E-3</c:v>
                </c:pt>
                <c:pt idx="319">
                  <c:v>8.2402809876531181E-3</c:v>
                </c:pt>
                <c:pt idx="320">
                  <c:v>9.6163610763721069E-3</c:v>
                </c:pt>
                <c:pt idx="321">
                  <c:v>8.3000448031310386E-3</c:v>
                </c:pt>
                <c:pt idx="322">
                  <c:v>5.4464420762864217E-3</c:v>
                </c:pt>
                <c:pt idx="323">
                  <c:v>9.5240204398377038E-3</c:v>
                </c:pt>
                <c:pt idx="324">
                  <c:v>9.6567690138773653E-3</c:v>
                </c:pt>
                <c:pt idx="325">
                  <c:v>5.5781825015584798E-3</c:v>
                </c:pt>
                <c:pt idx="326">
                  <c:v>3.0038044317074824E-3</c:v>
                </c:pt>
                <c:pt idx="327">
                  <c:v>6.2850709446534529E-3</c:v>
                </c:pt>
                <c:pt idx="328">
                  <c:v>5.5796311643806738E-3</c:v>
                </c:pt>
                <c:pt idx="329">
                  <c:v>9.693244708398361E-3</c:v>
                </c:pt>
                <c:pt idx="330">
                  <c:v>7.6026465881180692E-3</c:v>
                </c:pt>
                <c:pt idx="331">
                  <c:v>5.6427321293664725E-3</c:v>
                </c:pt>
                <c:pt idx="332">
                  <c:v>3.0243296173238297E-3</c:v>
                </c:pt>
                <c:pt idx="333">
                  <c:v>5.8002663662290082E-3</c:v>
                </c:pt>
                <c:pt idx="334">
                  <c:v>5.7774013698273325E-3</c:v>
                </c:pt>
                <c:pt idx="335">
                  <c:v>3.0678270643243366E-3</c:v>
                </c:pt>
                <c:pt idx="336">
                  <c:v>3.0923831995051036E-3</c:v>
                </c:pt>
                <c:pt idx="337">
                  <c:v>6.4174699756066964E-3</c:v>
                </c:pt>
                <c:pt idx="338">
                  <c:v>9.4715124647350123E-3</c:v>
                </c:pt>
                <c:pt idx="339">
                  <c:v>7.7707601108368222E-3</c:v>
                </c:pt>
                <c:pt idx="340">
                  <c:v>6.5324287928133513E-3</c:v>
                </c:pt>
                <c:pt idx="341">
                  <c:v>9.4565439511002346E-3</c:v>
                </c:pt>
                <c:pt idx="342">
                  <c:v>6.711318861531583E-3</c:v>
                </c:pt>
                <c:pt idx="343">
                  <c:v>7.9267460116917501E-3</c:v>
                </c:pt>
                <c:pt idx="344">
                  <c:v>6.8494071679518409E-3</c:v>
                </c:pt>
                <c:pt idx="345">
                  <c:v>9.5478832279211143E-3</c:v>
                </c:pt>
                <c:pt idx="346">
                  <c:v>6.9843457496110133E-3</c:v>
                </c:pt>
                <c:pt idx="347">
                  <c:v>9.5453564068649303E-3</c:v>
                </c:pt>
                <c:pt idx="348">
                  <c:v>7.9940107684831809E-3</c:v>
                </c:pt>
                <c:pt idx="349">
                  <c:v>6.8775269611778033E-3</c:v>
                </c:pt>
                <c:pt idx="350">
                  <c:v>8.1429663617722855E-3</c:v>
                </c:pt>
                <c:pt idx="351">
                  <c:v>9.5632682490716762E-3</c:v>
                </c:pt>
                <c:pt idx="352">
                  <c:v>8.0846835193951333E-3</c:v>
                </c:pt>
                <c:pt idx="353">
                  <c:v>3.9657407787056075E-3</c:v>
                </c:pt>
                <c:pt idx="354">
                  <c:v>9.4679819041687888E-3</c:v>
                </c:pt>
                <c:pt idx="355">
                  <c:v>7.6059617263784015E-3</c:v>
                </c:pt>
                <c:pt idx="356">
                  <c:v>4.1730485195358115E-3</c:v>
                </c:pt>
                <c:pt idx="357">
                  <c:v>5.0623605422173926E-3</c:v>
                </c:pt>
                <c:pt idx="358">
                  <c:v>6.2378015104948299E-3</c:v>
                </c:pt>
                <c:pt idx="359">
                  <c:v>4.3517713098427651E-3</c:v>
                </c:pt>
                <c:pt idx="360">
                  <c:v>9.4797396188089477E-3</c:v>
                </c:pt>
                <c:pt idx="361">
                  <c:v>4.2675262183195072E-3</c:v>
                </c:pt>
                <c:pt idx="362">
                  <c:v>7.7042499874745811E-3</c:v>
                </c:pt>
                <c:pt idx="363">
                  <c:v>9.5948210251098117E-3</c:v>
                </c:pt>
                <c:pt idx="364">
                  <c:v>4.3832341660517433E-3</c:v>
                </c:pt>
                <c:pt idx="365">
                  <c:v>4.3369126597719975E-3</c:v>
                </c:pt>
                <c:pt idx="366">
                  <c:v>4.5191953682644876E-3</c:v>
                </c:pt>
                <c:pt idx="367">
                  <c:v>5.2381151199808376E-3</c:v>
                </c:pt>
                <c:pt idx="368">
                  <c:v>9.4278902748818373E-3</c:v>
                </c:pt>
                <c:pt idx="369">
                  <c:v>4.5132276741479318E-3</c:v>
                </c:pt>
                <c:pt idx="370">
                  <c:v>6.3305823993944858E-3</c:v>
                </c:pt>
                <c:pt idx="371">
                  <c:v>7.7961822453279468E-3</c:v>
                </c:pt>
                <c:pt idx="372">
                  <c:v>5.4012515037617859E-3</c:v>
                </c:pt>
                <c:pt idx="373">
                  <c:v>6.4904559040384058E-3</c:v>
                </c:pt>
                <c:pt idx="374">
                  <c:v>7.9394838469733775E-3</c:v>
                </c:pt>
                <c:pt idx="375">
                  <c:v>5.4028609898402885E-3</c:v>
                </c:pt>
                <c:pt idx="376">
                  <c:v>9.491781124926069E-3</c:v>
                </c:pt>
                <c:pt idx="377">
                  <c:v>6.5523190223246673E-3</c:v>
                </c:pt>
                <c:pt idx="378">
                  <c:v>5.580603803456043E-3</c:v>
                </c:pt>
                <c:pt idx="379">
                  <c:v>7.937352113092884E-3</c:v>
                </c:pt>
                <c:pt idx="380">
                  <c:v>5.5452614449277814E-3</c:v>
                </c:pt>
                <c:pt idx="381">
                  <c:v>6.7048353041526121E-3</c:v>
                </c:pt>
                <c:pt idx="382">
                  <c:v>5.7004994046763293E-3</c:v>
                </c:pt>
                <c:pt idx="383">
                  <c:v>7.5898131883858624E-3</c:v>
                </c:pt>
                <c:pt idx="384">
                  <c:v>9.4589274996475393E-3</c:v>
                </c:pt>
                <c:pt idx="385">
                  <c:v>6.7603602974003214E-3</c:v>
                </c:pt>
                <c:pt idx="386">
                  <c:v>9.6005962631149234E-3</c:v>
                </c:pt>
                <c:pt idx="387">
                  <c:v>7.6677938066850885E-3</c:v>
                </c:pt>
                <c:pt idx="388">
                  <c:v>6.2311709458518928E-3</c:v>
                </c:pt>
                <c:pt idx="389">
                  <c:v>9.5036723713198077E-3</c:v>
                </c:pt>
                <c:pt idx="390">
                  <c:v>7.7896938264700255E-3</c:v>
                </c:pt>
                <c:pt idx="391">
                  <c:v>7.8895134881577494E-3</c:v>
                </c:pt>
                <c:pt idx="392">
                  <c:v>6.3389691997348292E-3</c:v>
                </c:pt>
                <c:pt idx="393">
                  <c:v>9.6165895110477111E-3</c:v>
                </c:pt>
                <c:pt idx="394">
                  <c:v>5.0356008039054165E-3</c:v>
                </c:pt>
                <c:pt idx="395">
                  <c:v>7.6077025251483259E-3</c:v>
                </c:pt>
                <c:pt idx="396">
                  <c:v>6.4146785075759995E-3</c:v>
                </c:pt>
                <c:pt idx="397">
                  <c:v>9.8756229561445079E-3</c:v>
                </c:pt>
                <c:pt idx="398">
                  <c:v>5.1778654599351119E-3</c:v>
                </c:pt>
                <c:pt idx="399">
                  <c:v>6.6619350321460331E-3</c:v>
                </c:pt>
                <c:pt idx="400">
                  <c:v>3.9586670254741774E-3</c:v>
                </c:pt>
                <c:pt idx="401">
                  <c:v>7.6698682723320014E-3</c:v>
                </c:pt>
                <c:pt idx="402">
                  <c:v>6.5861083143268131E-3</c:v>
                </c:pt>
                <c:pt idx="403">
                  <c:v>5.2287907922878487E-3</c:v>
                </c:pt>
                <c:pt idx="404">
                  <c:v>2.9202328582223678E-3</c:v>
                </c:pt>
                <c:pt idx="405">
                  <c:v>4.1218234076385784E-3</c:v>
                </c:pt>
                <c:pt idx="406">
                  <c:v>5.3634592118612864E-3</c:v>
                </c:pt>
                <c:pt idx="407">
                  <c:v>2.9603162180644655E-3</c:v>
                </c:pt>
                <c:pt idx="408">
                  <c:v>7.7173474055182625E-3</c:v>
                </c:pt>
                <c:pt idx="409">
                  <c:v>4.2383851182624978E-3</c:v>
                </c:pt>
                <c:pt idx="410">
                  <c:v>5.429188154918033E-3</c:v>
                </c:pt>
                <c:pt idx="411">
                  <c:v>2.8991452064634003E-3</c:v>
                </c:pt>
                <c:pt idx="412">
                  <c:v>5.5030588303666443E-3</c:v>
                </c:pt>
                <c:pt idx="413">
                  <c:v>4.2736183440729367E-3</c:v>
                </c:pt>
                <c:pt idx="414">
                  <c:v>6.1585451496161056E-3</c:v>
                </c:pt>
                <c:pt idx="415">
                  <c:v>3.2442064505343472E-3</c:v>
                </c:pt>
                <c:pt idx="416">
                  <c:v>4.3756350310969932E-3</c:v>
                </c:pt>
                <c:pt idx="417">
                  <c:v>3.2650047505074745E-3</c:v>
                </c:pt>
                <c:pt idx="418">
                  <c:v>4.1884062487892058E-3</c:v>
                </c:pt>
                <c:pt idx="419">
                  <c:v>3.3439000708078252E-3</c:v>
                </c:pt>
                <c:pt idx="420">
                  <c:v>3.1890525679640902E-3</c:v>
                </c:pt>
                <c:pt idx="421">
                  <c:v>2.8706827227787043E-3</c:v>
                </c:pt>
                <c:pt idx="422">
                  <c:v>7.5978047171417441E-3</c:v>
                </c:pt>
                <c:pt idx="423">
                  <c:v>4.3270424850693403E-3</c:v>
                </c:pt>
                <c:pt idx="424">
                  <c:v>6.2609884966303595E-3</c:v>
                </c:pt>
                <c:pt idx="425">
                  <c:v>6.4252630479570477E-3</c:v>
                </c:pt>
                <c:pt idx="426">
                  <c:v>7.6608777776001266E-3</c:v>
                </c:pt>
                <c:pt idx="427">
                  <c:v>6.4002939524607887E-3</c:v>
                </c:pt>
                <c:pt idx="428">
                  <c:v>5.0099502752914927E-3</c:v>
                </c:pt>
                <c:pt idx="429">
                  <c:v>5.1316488171957234E-3</c:v>
                </c:pt>
                <c:pt idx="430">
                  <c:v>7.5846514749568399E-3</c:v>
                </c:pt>
                <c:pt idx="431">
                  <c:v>6.2074629095425068E-3</c:v>
                </c:pt>
                <c:pt idx="432">
                  <c:v>5.2328161882546787E-3</c:v>
                </c:pt>
                <c:pt idx="433">
                  <c:v>5.305074101297832E-3</c:v>
                </c:pt>
                <c:pt idx="434">
                  <c:v>6.2379096246474967E-3</c:v>
                </c:pt>
                <c:pt idx="435">
                  <c:v>5.338505512061417E-3</c:v>
                </c:pt>
                <c:pt idx="436">
                  <c:v>3.9371252024158953E-3</c:v>
                </c:pt>
                <c:pt idx="437">
                  <c:v>7.5705948223749875E-3</c:v>
                </c:pt>
                <c:pt idx="438">
                  <c:v>6.3572286863247543E-3</c:v>
                </c:pt>
                <c:pt idx="439">
                  <c:v>3.911495754796007E-3</c:v>
                </c:pt>
                <c:pt idx="440">
                  <c:v>4.0480045634566485E-3</c:v>
                </c:pt>
                <c:pt idx="441">
                  <c:v>4.173210862103185E-3</c:v>
                </c:pt>
                <c:pt idx="442">
                  <c:v>5.0195284494839601E-3</c:v>
                </c:pt>
                <c:pt idx="443">
                  <c:v>4.2522222772856475E-3</c:v>
                </c:pt>
                <c:pt idx="444">
                  <c:v>6.1622886164907761E-3</c:v>
                </c:pt>
                <c:pt idx="445">
                  <c:v>4.2330269239173593E-3</c:v>
                </c:pt>
                <c:pt idx="446">
                  <c:v>5.0887397672746649E-3</c:v>
                </c:pt>
                <c:pt idx="447">
                  <c:v>6.2192289014315512E-3</c:v>
                </c:pt>
                <c:pt idx="448">
                  <c:v>5.1768405205803196E-3</c:v>
                </c:pt>
                <c:pt idx="449">
                  <c:v>2.9601659799033601E-3</c:v>
                </c:pt>
                <c:pt idx="450">
                  <c:v>5.1920646133271778E-3</c:v>
                </c:pt>
                <c:pt idx="451">
                  <c:v>2.9052407861622012E-3</c:v>
                </c:pt>
                <c:pt idx="452">
                  <c:v>3.0475997939595711E-3</c:v>
                </c:pt>
                <c:pt idx="453">
                  <c:v>2.9748241129360599E-3</c:v>
                </c:pt>
                <c:pt idx="454">
                  <c:v>3.0762785895538714E-3</c:v>
                </c:pt>
                <c:pt idx="455">
                  <c:v>3.085056382182334E-3</c:v>
                </c:pt>
                <c:pt idx="456">
                  <c:v>6.1791761201959901E-3</c:v>
                </c:pt>
                <c:pt idx="457">
                  <c:v>3.0954783898411386E-3</c:v>
                </c:pt>
                <c:pt idx="458">
                  <c:v>3.9186242406229936E-3</c:v>
                </c:pt>
                <c:pt idx="459">
                  <c:v>4.9786517097432353E-3</c:v>
                </c:pt>
                <c:pt idx="460">
                  <c:v>3.9988022252850511E-3</c:v>
                </c:pt>
                <c:pt idx="461">
                  <c:v>5.0262947926219695E-3</c:v>
                </c:pt>
                <c:pt idx="462">
                  <c:v>4.0503286941178983E-3</c:v>
                </c:pt>
                <c:pt idx="463">
                  <c:v>6.0577683219979941E-3</c:v>
                </c:pt>
                <c:pt idx="464">
                  <c:v>5.1608477016820125E-3</c:v>
                </c:pt>
                <c:pt idx="465">
                  <c:v>4.0631199121166474E-3</c:v>
                </c:pt>
                <c:pt idx="466">
                  <c:v>4.135286212959507E-3</c:v>
                </c:pt>
                <c:pt idx="467">
                  <c:v>4.9657171429366414E-3</c:v>
                </c:pt>
                <c:pt idx="468">
                  <c:v>5.0343976081188083E-3</c:v>
                </c:pt>
                <c:pt idx="469">
                  <c:v>3.8811495144611542E-3</c:v>
                </c:pt>
                <c:pt idx="470">
                  <c:v>2.8192451214324073E-3</c:v>
                </c:pt>
                <c:pt idx="471">
                  <c:v>3.9828997336599564E-3</c:v>
                </c:pt>
                <c:pt idx="472">
                  <c:v>2.915608502709637E-3</c:v>
                </c:pt>
                <c:pt idx="473">
                  <c:v>4.0597254241765343E-3</c:v>
                </c:pt>
                <c:pt idx="474">
                  <c:v>2.9558384577939843E-3</c:v>
                </c:pt>
                <c:pt idx="475">
                  <c:v>4.0939431103440083E-3</c:v>
                </c:pt>
                <c:pt idx="476">
                  <c:v>2.9544839304690013E-3</c:v>
                </c:pt>
                <c:pt idx="477">
                  <c:v>3.0418851664888156E-3</c:v>
                </c:pt>
                <c:pt idx="478">
                  <c:v>3.0258032711697161E-3</c:v>
                </c:pt>
                <c:pt idx="479">
                  <c:v>4.9414380257224253E-3</c:v>
                </c:pt>
                <c:pt idx="480">
                  <c:v>3.8918896337864746E-3</c:v>
                </c:pt>
                <c:pt idx="481">
                  <c:v>4.8775639082822633E-3</c:v>
                </c:pt>
                <c:pt idx="482">
                  <c:v>3.9408133071351823E-3</c:v>
                </c:pt>
                <c:pt idx="483">
                  <c:v>4.0123320973413984E-3</c:v>
                </c:pt>
                <c:pt idx="484">
                  <c:v>2.5542690165297035E-3</c:v>
                </c:pt>
                <c:pt idx="485">
                  <c:v>2.8958288435165622E-3</c:v>
                </c:pt>
                <c:pt idx="486">
                  <c:v>2.9085146409835931E-3</c:v>
                </c:pt>
                <c:pt idx="487">
                  <c:v>2.9329882429197556E-3</c:v>
                </c:pt>
                <c:pt idx="488">
                  <c:v>3.0064431441494139E-3</c:v>
                </c:pt>
                <c:pt idx="489">
                  <c:v>3.8933465115829876E-3</c:v>
                </c:pt>
                <c:pt idx="490">
                  <c:v>3.9619398467569634E-3</c:v>
                </c:pt>
                <c:pt idx="491">
                  <c:v>3.8697542427817816E-3</c:v>
                </c:pt>
                <c:pt idx="492">
                  <c:v>2.8300775533805804E-3</c:v>
                </c:pt>
                <c:pt idx="493">
                  <c:v>2.8715527665503782E-3</c:v>
                </c:pt>
                <c:pt idx="494">
                  <c:v>2.9631039623020149E-3</c:v>
                </c:pt>
                <c:pt idx="495">
                  <c:v>3.0011777234257913E-3</c:v>
                </c:pt>
                <c:pt idx="496">
                  <c:v>3.8442430487858024E-3</c:v>
                </c:pt>
                <c:pt idx="497">
                  <c:v>2.8361615149048247E-3</c:v>
                </c:pt>
                <c:pt idx="498">
                  <c:v>2.8714665192106875E-3</c:v>
                </c:pt>
                <c:pt idx="499">
                  <c:v>2.926621356310991E-3</c:v>
                </c:pt>
                <c:pt idx="500">
                  <c:v>2.8212907199088944E-3</c:v>
                </c:pt>
                <c:pt idx="501">
                  <c:v>2.8961686469804919E-3</c:v>
                </c:pt>
                <c:pt idx="502">
                  <c:v>2.8783879712871185E-3</c:v>
                </c:pt>
                <c:pt idx="503">
                  <c:v>2.7993557246837318E-3</c:v>
                </c:pt>
                <c:pt idx="504">
                  <c:v>1.0323200234037544E-2</c:v>
                </c:pt>
                <c:pt idx="505">
                  <c:v>8.6788383484706737E-3</c:v>
                </c:pt>
                <c:pt idx="506">
                  <c:v>7.15478463781174E-3</c:v>
                </c:pt>
                <c:pt idx="507">
                  <c:v>5.7567643000922654E-3</c:v>
                </c:pt>
                <c:pt idx="508">
                  <c:v>4.4092302228015082E-3</c:v>
                </c:pt>
                <c:pt idx="509">
                  <c:v>3.1722859049306161E-3</c:v>
                </c:pt>
                <c:pt idx="510">
                  <c:v>9.4991329484191145E-3</c:v>
                </c:pt>
                <c:pt idx="511">
                  <c:v>9.7784646117646794E-3</c:v>
                </c:pt>
                <c:pt idx="512">
                  <c:v>1.0025868918328251E-2</c:v>
                </c:pt>
                <c:pt idx="513">
                  <c:v>1.018985795715131E-2</c:v>
                </c:pt>
                <c:pt idx="514">
                  <c:v>7.8758901396960221E-3</c:v>
                </c:pt>
                <c:pt idx="515">
                  <c:v>8.2033032406808627E-3</c:v>
                </c:pt>
                <c:pt idx="516">
                  <c:v>8.3762225507555983E-3</c:v>
                </c:pt>
                <c:pt idx="517">
                  <c:v>8.5444594400374933E-3</c:v>
                </c:pt>
                <c:pt idx="518">
                  <c:v>6.4678232751631511E-3</c:v>
                </c:pt>
                <c:pt idx="519">
                  <c:v>6.7710598769414355E-3</c:v>
                </c:pt>
                <c:pt idx="520">
                  <c:v>6.9828838413085736E-3</c:v>
                </c:pt>
                <c:pt idx="521">
                  <c:v>9.4483341658939055E-3</c:v>
                </c:pt>
                <c:pt idx="522">
                  <c:v>7.124225540421472E-3</c:v>
                </c:pt>
                <c:pt idx="523">
                  <c:v>9.5474280899750952E-3</c:v>
                </c:pt>
                <c:pt idx="524">
                  <c:v>5.2886542027218569E-3</c:v>
                </c:pt>
                <c:pt idx="525">
                  <c:v>9.7025783570421076E-3</c:v>
                </c:pt>
                <c:pt idx="526">
                  <c:v>5.5028853338020571E-3</c:v>
                </c:pt>
                <c:pt idx="527">
                  <c:v>9.8493989933307047E-3</c:v>
                </c:pt>
                <c:pt idx="528">
                  <c:v>5.6156807918102307E-3</c:v>
                </c:pt>
                <c:pt idx="529">
                  <c:v>9.9637912920840545E-3</c:v>
                </c:pt>
                <c:pt idx="530">
                  <c:v>7.7195952143810677E-3</c:v>
                </c:pt>
                <c:pt idx="531">
                  <c:v>5.670816260821037E-3</c:v>
                </c:pt>
                <c:pt idx="532">
                  <c:v>1.0070564950175068E-2</c:v>
                </c:pt>
                <c:pt idx="533">
                  <c:v>1.0146114900008921E-2</c:v>
                </c:pt>
                <c:pt idx="534">
                  <c:v>1.0263780714641233E-2</c:v>
                </c:pt>
                <c:pt idx="535">
                  <c:v>7.9535730787101497E-3</c:v>
                </c:pt>
                <c:pt idx="536">
                  <c:v>9.4586379466398574E-3</c:v>
                </c:pt>
                <c:pt idx="537">
                  <c:v>8.133632458065379E-3</c:v>
                </c:pt>
                <c:pt idx="538">
                  <c:v>8.29100998108925E-3</c:v>
                </c:pt>
                <c:pt idx="539">
                  <c:v>8.3947278539144455E-3</c:v>
                </c:pt>
                <c:pt idx="540">
                  <c:v>8.5260422586130782E-3</c:v>
                </c:pt>
                <c:pt idx="541">
                  <c:v>8.5327525768427535E-3</c:v>
                </c:pt>
                <c:pt idx="542">
                  <c:v>4.0651117776569655E-3</c:v>
                </c:pt>
                <c:pt idx="543">
                  <c:v>8.6058899104443955E-3</c:v>
                </c:pt>
                <c:pt idx="544">
                  <c:v>9.4602655964680059E-3</c:v>
                </c:pt>
                <c:pt idx="545">
                  <c:v>6.3268329524014157E-3</c:v>
                </c:pt>
                <c:pt idx="546">
                  <c:v>4.2406124278634534E-3</c:v>
                </c:pt>
                <c:pt idx="547">
                  <c:v>4.2890746205259869E-3</c:v>
                </c:pt>
                <c:pt idx="548">
                  <c:v>9.625536490192009E-3</c:v>
                </c:pt>
                <c:pt idx="549">
                  <c:v>4.370942186500232E-3</c:v>
                </c:pt>
                <c:pt idx="550">
                  <c:v>6.5667906482029144E-3</c:v>
                </c:pt>
                <c:pt idx="551">
                  <c:v>9.7104897153239243E-3</c:v>
                </c:pt>
                <c:pt idx="552">
                  <c:v>6.7210765246555389E-3</c:v>
                </c:pt>
                <c:pt idx="553">
                  <c:v>9.7317433075137308E-3</c:v>
                </c:pt>
                <c:pt idx="554">
                  <c:v>7.6432790667598349E-3</c:v>
                </c:pt>
                <c:pt idx="555">
                  <c:v>6.8480693934604119E-3</c:v>
                </c:pt>
                <c:pt idx="556">
                  <c:v>9.9317034782361487E-3</c:v>
                </c:pt>
                <c:pt idx="557">
                  <c:v>9.4562349601757939E-3</c:v>
                </c:pt>
                <c:pt idx="558">
                  <c:v>6.9497760943411152E-3</c:v>
                </c:pt>
                <c:pt idx="559">
                  <c:v>9.7337852497160725E-3</c:v>
                </c:pt>
                <c:pt idx="560">
                  <c:v>7.0045625490162281E-3</c:v>
                </c:pt>
                <c:pt idx="561">
                  <c:v>7.1063095944901384E-3</c:v>
                </c:pt>
                <c:pt idx="562">
                  <c:v>7.1958189344318371E-3</c:v>
                </c:pt>
                <c:pt idx="563">
                  <c:v>7.892209513871937E-3</c:v>
                </c:pt>
                <c:pt idx="564">
                  <c:v>9.4533879083034122E-3</c:v>
                </c:pt>
                <c:pt idx="565">
                  <c:v>8.0009939705410864E-3</c:v>
                </c:pt>
                <c:pt idx="566">
                  <c:v>5.1457190313843638E-3</c:v>
                </c:pt>
                <c:pt idx="567">
                  <c:v>8.0022423331061535E-3</c:v>
                </c:pt>
                <c:pt idx="568">
                  <c:v>9.4665761922264925E-3</c:v>
                </c:pt>
                <c:pt idx="569">
                  <c:v>8.1758982339198046E-3</c:v>
                </c:pt>
                <c:pt idx="570">
                  <c:v>5.3034699941592045E-3</c:v>
                </c:pt>
                <c:pt idx="571">
                  <c:v>8.3692267964009786E-3</c:v>
                </c:pt>
                <c:pt idx="572">
                  <c:v>9.4949574107132065E-3</c:v>
                </c:pt>
                <c:pt idx="573">
                  <c:v>8.4314933149622108E-3</c:v>
                </c:pt>
                <c:pt idx="574">
                  <c:v>5.4214693413727538E-3</c:v>
                </c:pt>
                <c:pt idx="575">
                  <c:v>9.5207895363610857E-3</c:v>
                </c:pt>
                <c:pt idx="576">
                  <c:v>9.674732249871025E-3</c:v>
                </c:pt>
                <c:pt idx="577">
                  <c:v>5.5438453333289429E-3</c:v>
                </c:pt>
                <c:pt idx="578">
                  <c:v>2.9823844657938668E-3</c:v>
                </c:pt>
                <c:pt idx="579">
                  <c:v>6.2819635260971257E-3</c:v>
                </c:pt>
                <c:pt idx="580">
                  <c:v>5.541242024263161E-3</c:v>
                </c:pt>
                <c:pt idx="581">
                  <c:v>9.8089206701400464E-3</c:v>
                </c:pt>
                <c:pt idx="582">
                  <c:v>7.6106843468592934E-3</c:v>
                </c:pt>
                <c:pt idx="583">
                  <c:v>5.6062655870479016E-3</c:v>
                </c:pt>
                <c:pt idx="584">
                  <c:v>3.0301208215058641E-3</c:v>
                </c:pt>
                <c:pt idx="585">
                  <c:v>5.6846728281420749E-3</c:v>
                </c:pt>
                <c:pt idx="586">
                  <c:v>5.6802608006889322E-3</c:v>
                </c:pt>
                <c:pt idx="587">
                  <c:v>3.1023746627742012E-3</c:v>
                </c:pt>
                <c:pt idx="588">
                  <c:v>3.0972543150726579E-3</c:v>
                </c:pt>
                <c:pt idx="589">
                  <c:v>6.4122585682737272E-3</c:v>
                </c:pt>
                <c:pt idx="590">
                  <c:v>9.4523977132610452E-3</c:v>
                </c:pt>
                <c:pt idx="591">
                  <c:v>7.763863653741078E-3</c:v>
                </c:pt>
                <c:pt idx="592">
                  <c:v>6.6139397121480568E-3</c:v>
                </c:pt>
                <c:pt idx="593">
                  <c:v>9.4916147034384401E-3</c:v>
                </c:pt>
                <c:pt idx="594">
                  <c:v>6.7231702251622401E-3</c:v>
                </c:pt>
                <c:pt idx="595">
                  <c:v>7.8438141115841926E-3</c:v>
                </c:pt>
                <c:pt idx="596">
                  <c:v>6.7052418759687453E-3</c:v>
                </c:pt>
                <c:pt idx="597">
                  <c:v>9.5616269622051751E-3</c:v>
                </c:pt>
                <c:pt idx="598">
                  <c:v>6.8582830042651947E-3</c:v>
                </c:pt>
                <c:pt idx="599">
                  <c:v>9.561548193026145E-3</c:v>
                </c:pt>
                <c:pt idx="600">
                  <c:v>7.9483458553622835E-3</c:v>
                </c:pt>
                <c:pt idx="601">
                  <c:v>6.8926313068252724E-3</c:v>
                </c:pt>
                <c:pt idx="602">
                  <c:v>8.1028918307896568E-3</c:v>
                </c:pt>
                <c:pt idx="603">
                  <c:v>9.6036940469173479E-3</c:v>
                </c:pt>
                <c:pt idx="604">
                  <c:v>8.1535594477456803E-3</c:v>
                </c:pt>
                <c:pt idx="605">
                  <c:v>3.9641072009856428E-3</c:v>
                </c:pt>
                <c:pt idx="606">
                  <c:v>9.4583663344395327E-3</c:v>
                </c:pt>
                <c:pt idx="607">
                  <c:v>7.6253412663687412E-3</c:v>
                </c:pt>
                <c:pt idx="608">
                  <c:v>4.2082507590001381E-3</c:v>
                </c:pt>
                <c:pt idx="609">
                  <c:v>5.0636741250656963E-3</c:v>
                </c:pt>
                <c:pt idx="610">
                  <c:v>6.2194065086344725E-3</c:v>
                </c:pt>
                <c:pt idx="611">
                  <c:v>4.2621190569299538E-3</c:v>
                </c:pt>
                <c:pt idx="612">
                  <c:v>9.4782361121247029E-3</c:v>
                </c:pt>
                <c:pt idx="613">
                  <c:v>4.2393034246991611E-3</c:v>
                </c:pt>
                <c:pt idx="614">
                  <c:v>7.7731442685082955E-3</c:v>
                </c:pt>
                <c:pt idx="615">
                  <c:v>9.577847471541296E-3</c:v>
                </c:pt>
                <c:pt idx="616">
                  <c:v>4.3498350005203119E-3</c:v>
                </c:pt>
                <c:pt idx="617">
                  <c:v>4.377428459157077E-3</c:v>
                </c:pt>
                <c:pt idx="618">
                  <c:v>4.4390081256998615E-3</c:v>
                </c:pt>
                <c:pt idx="619">
                  <c:v>5.2434690638653554E-3</c:v>
                </c:pt>
                <c:pt idx="620">
                  <c:v>9.5020530522591032E-3</c:v>
                </c:pt>
                <c:pt idx="621">
                  <c:v>4.3878222690106354E-3</c:v>
                </c:pt>
                <c:pt idx="622">
                  <c:v>6.3654280770164022E-3</c:v>
                </c:pt>
                <c:pt idx="623">
                  <c:v>7.8213595784930798E-3</c:v>
                </c:pt>
                <c:pt idx="624">
                  <c:v>5.3955429482592738E-3</c:v>
                </c:pt>
                <c:pt idx="625">
                  <c:v>6.492301188570593E-3</c:v>
                </c:pt>
                <c:pt idx="626">
                  <c:v>7.9203699994395624E-3</c:v>
                </c:pt>
                <c:pt idx="627">
                  <c:v>5.4097231933281234E-3</c:v>
                </c:pt>
                <c:pt idx="628">
                  <c:v>9.4826227185652347E-3</c:v>
                </c:pt>
                <c:pt idx="629">
                  <c:v>6.6168374531481887E-3</c:v>
                </c:pt>
                <c:pt idx="630">
                  <c:v>5.5709603353351475E-3</c:v>
                </c:pt>
                <c:pt idx="631">
                  <c:v>7.9731093895227586E-3</c:v>
                </c:pt>
                <c:pt idx="632">
                  <c:v>5.5559617851311293E-3</c:v>
                </c:pt>
                <c:pt idx="633">
                  <c:v>6.6840668151891816E-3</c:v>
                </c:pt>
                <c:pt idx="634">
                  <c:v>5.3622248638262376E-3</c:v>
                </c:pt>
                <c:pt idx="635">
                  <c:v>7.6009213896779861E-3</c:v>
                </c:pt>
                <c:pt idx="636">
                  <c:v>9.4552195189138884E-3</c:v>
                </c:pt>
                <c:pt idx="637">
                  <c:v>6.6753721373982219E-3</c:v>
                </c:pt>
                <c:pt idx="638">
                  <c:v>9.5820624779343888E-3</c:v>
                </c:pt>
                <c:pt idx="639">
                  <c:v>7.6550412824190122E-3</c:v>
                </c:pt>
                <c:pt idx="640">
                  <c:v>6.2230840460012048E-3</c:v>
                </c:pt>
                <c:pt idx="641">
                  <c:v>9.4745939779665479E-3</c:v>
                </c:pt>
                <c:pt idx="642">
                  <c:v>7.7750793681317142E-3</c:v>
                </c:pt>
                <c:pt idx="643">
                  <c:v>7.8359832825321135E-3</c:v>
                </c:pt>
                <c:pt idx="644">
                  <c:v>6.2868745405118987E-3</c:v>
                </c:pt>
                <c:pt idx="645">
                  <c:v>9.625886014000648E-3</c:v>
                </c:pt>
                <c:pt idx="646">
                  <c:v>5.0016223269329701E-3</c:v>
                </c:pt>
                <c:pt idx="647">
                  <c:v>7.5945971130851183E-3</c:v>
                </c:pt>
                <c:pt idx="648">
                  <c:v>6.4091038746350937E-3</c:v>
                </c:pt>
                <c:pt idx="649">
                  <c:v>9.8660847320541697E-3</c:v>
                </c:pt>
                <c:pt idx="650">
                  <c:v>5.1450543343514697E-3</c:v>
                </c:pt>
                <c:pt idx="651">
                  <c:v>6.5011877376419062E-3</c:v>
                </c:pt>
                <c:pt idx="652">
                  <c:v>3.9331489503864718E-3</c:v>
                </c:pt>
                <c:pt idx="653">
                  <c:v>7.6560463418220166E-3</c:v>
                </c:pt>
                <c:pt idx="654">
                  <c:v>6.6251250629541696E-3</c:v>
                </c:pt>
                <c:pt idx="655">
                  <c:v>5.2930332560991991E-3</c:v>
                </c:pt>
                <c:pt idx="656">
                  <c:v>2.8897667814275062E-3</c:v>
                </c:pt>
                <c:pt idx="657">
                  <c:v>4.1186343812035951E-3</c:v>
                </c:pt>
                <c:pt idx="658">
                  <c:v>5.3472824999469867E-3</c:v>
                </c:pt>
                <c:pt idx="659">
                  <c:v>2.9556720702570097E-3</c:v>
                </c:pt>
                <c:pt idx="660">
                  <c:v>7.7582470702011203E-3</c:v>
                </c:pt>
                <c:pt idx="661">
                  <c:v>4.2535527113157856E-3</c:v>
                </c:pt>
                <c:pt idx="662">
                  <c:v>5.436829748872391E-3</c:v>
                </c:pt>
                <c:pt idx="663">
                  <c:v>2.8434156010880883E-3</c:v>
                </c:pt>
                <c:pt idx="664">
                  <c:v>5.412680355970311E-3</c:v>
                </c:pt>
                <c:pt idx="665">
                  <c:v>4.2462829683665975E-3</c:v>
                </c:pt>
                <c:pt idx="666">
                  <c:v>6.2028857204615775E-3</c:v>
                </c:pt>
                <c:pt idx="667">
                  <c:v>3.2175652109132213E-3</c:v>
                </c:pt>
                <c:pt idx="668">
                  <c:v>4.2631020464781455E-3</c:v>
                </c:pt>
                <c:pt idx="669">
                  <c:v>3.2599246175652893E-3</c:v>
                </c:pt>
                <c:pt idx="670">
                  <c:v>3.1623889493451861E-3</c:v>
                </c:pt>
                <c:pt idx="671">
                  <c:v>4.2079122420150463E-3</c:v>
                </c:pt>
                <c:pt idx="672">
                  <c:v>2.8715223446202733E-3</c:v>
                </c:pt>
                <c:pt idx="673">
                  <c:v>2.9630931761842E-3</c:v>
                </c:pt>
                <c:pt idx="674">
                  <c:v>7.5922358118750196E-3</c:v>
                </c:pt>
                <c:pt idx="675">
                  <c:v>4.3160159244867028E-3</c:v>
                </c:pt>
                <c:pt idx="676">
                  <c:v>6.3050554774724396E-3</c:v>
                </c:pt>
                <c:pt idx="677">
                  <c:v>6.3510614630011217E-3</c:v>
                </c:pt>
                <c:pt idx="678">
                  <c:v>7.6463532982826328E-3</c:v>
                </c:pt>
                <c:pt idx="679">
                  <c:v>6.4755594339188137E-3</c:v>
                </c:pt>
                <c:pt idx="680">
                  <c:v>5.0073598121407039E-3</c:v>
                </c:pt>
                <c:pt idx="681">
                  <c:v>5.1397788699549113E-3</c:v>
                </c:pt>
                <c:pt idx="682">
                  <c:v>7.5881490990351167E-3</c:v>
                </c:pt>
                <c:pt idx="683">
                  <c:v>6.139770488391802E-3</c:v>
                </c:pt>
                <c:pt idx="684">
                  <c:v>5.2259751201454976E-3</c:v>
                </c:pt>
                <c:pt idx="685">
                  <c:v>5.3015171731821253E-3</c:v>
                </c:pt>
                <c:pt idx="686">
                  <c:v>6.2543066940108109E-3</c:v>
                </c:pt>
                <c:pt idx="687">
                  <c:v>5.408123560998567E-3</c:v>
                </c:pt>
                <c:pt idx="688">
                  <c:v>3.9040318598972399E-3</c:v>
                </c:pt>
                <c:pt idx="689">
                  <c:v>7.5615943369980428E-3</c:v>
                </c:pt>
                <c:pt idx="690">
                  <c:v>6.324768872860112E-3</c:v>
                </c:pt>
                <c:pt idx="691">
                  <c:v>4.0016670796866579E-3</c:v>
                </c:pt>
                <c:pt idx="692">
                  <c:v>4.057416695888905E-3</c:v>
                </c:pt>
                <c:pt idx="693">
                  <c:v>4.091199670105434E-3</c:v>
                </c:pt>
                <c:pt idx="694">
                  <c:v>4.9628181106447476E-3</c:v>
                </c:pt>
                <c:pt idx="695">
                  <c:v>4.1779014084169343E-3</c:v>
                </c:pt>
                <c:pt idx="696">
                  <c:v>6.154735878134289E-3</c:v>
                </c:pt>
                <c:pt idx="697">
                  <c:v>4.2250558500086409E-3</c:v>
                </c:pt>
                <c:pt idx="698">
                  <c:v>5.1379942106737587E-3</c:v>
                </c:pt>
                <c:pt idx="699">
                  <c:v>6.2334125976951128E-3</c:v>
                </c:pt>
                <c:pt idx="700">
                  <c:v>5.1585552975456769E-3</c:v>
                </c:pt>
                <c:pt idx="701">
                  <c:v>2.9596988424345542E-3</c:v>
                </c:pt>
                <c:pt idx="702">
                  <c:v>5.2149526211523502E-3</c:v>
                </c:pt>
                <c:pt idx="703">
                  <c:v>2.9028561096270311E-3</c:v>
                </c:pt>
                <c:pt idx="704">
                  <c:v>3.0711049935158142E-3</c:v>
                </c:pt>
                <c:pt idx="705">
                  <c:v>3.0058888177847643E-3</c:v>
                </c:pt>
                <c:pt idx="706">
                  <c:v>3.0708476045204344E-3</c:v>
                </c:pt>
                <c:pt idx="707">
                  <c:v>2.9903415716482891E-3</c:v>
                </c:pt>
                <c:pt idx="708">
                  <c:v>6.1724778168440525E-3</c:v>
                </c:pt>
                <c:pt idx="709">
                  <c:v>3.0854053538916376E-3</c:v>
                </c:pt>
                <c:pt idx="710">
                  <c:v>3.9539510725204365E-3</c:v>
                </c:pt>
                <c:pt idx="711">
                  <c:v>4.9741469871482551E-3</c:v>
                </c:pt>
                <c:pt idx="712">
                  <c:v>3.9987063229925696E-3</c:v>
                </c:pt>
                <c:pt idx="713">
                  <c:v>5.0524513976310682E-3</c:v>
                </c:pt>
                <c:pt idx="714">
                  <c:v>4.0476631250132246E-3</c:v>
                </c:pt>
                <c:pt idx="715">
                  <c:v>6.0431292283860795E-3</c:v>
                </c:pt>
                <c:pt idx="716">
                  <c:v>5.1899991852700084E-3</c:v>
                </c:pt>
                <c:pt idx="717">
                  <c:v>4.1346299184008431E-3</c:v>
                </c:pt>
                <c:pt idx="718">
                  <c:v>4.1905699033631359E-3</c:v>
                </c:pt>
                <c:pt idx="719">
                  <c:v>4.9620415061217317E-3</c:v>
                </c:pt>
                <c:pt idx="720">
                  <c:v>5.116760140961873E-3</c:v>
                </c:pt>
                <c:pt idx="721">
                  <c:v>3.8987167732851841E-3</c:v>
                </c:pt>
                <c:pt idx="722">
                  <c:v>2.8983618430689032E-3</c:v>
                </c:pt>
                <c:pt idx="723">
                  <c:v>3.9810767910871151E-3</c:v>
                </c:pt>
                <c:pt idx="724">
                  <c:v>2.8575996443969028E-3</c:v>
                </c:pt>
                <c:pt idx="725">
                  <c:v>4.0165080369001134E-3</c:v>
                </c:pt>
                <c:pt idx="726">
                  <c:v>2.954472842813157E-3</c:v>
                </c:pt>
                <c:pt idx="727">
                  <c:v>4.0912949780251492E-3</c:v>
                </c:pt>
                <c:pt idx="728">
                  <c:v>2.9512727115904745E-3</c:v>
                </c:pt>
                <c:pt idx="729">
                  <c:v>3.0787715745432451E-3</c:v>
                </c:pt>
                <c:pt idx="730">
                  <c:v>3.0212045623042899E-3</c:v>
                </c:pt>
                <c:pt idx="731">
                  <c:v>4.9373494551124006E-3</c:v>
                </c:pt>
                <c:pt idx="732">
                  <c:v>3.8948264480028584E-3</c:v>
                </c:pt>
                <c:pt idx="733">
                  <c:v>4.8897967995643384E-3</c:v>
                </c:pt>
                <c:pt idx="734">
                  <c:v>3.9438661536162151E-3</c:v>
                </c:pt>
                <c:pt idx="735">
                  <c:v>4.0399132095710541E-3</c:v>
                </c:pt>
                <c:pt idx="736">
                  <c:v>2.8437727525809434E-3</c:v>
                </c:pt>
                <c:pt idx="737">
                  <c:v>2.9093086442818395E-3</c:v>
                </c:pt>
                <c:pt idx="738">
                  <c:v>2.9219519324969918E-3</c:v>
                </c:pt>
                <c:pt idx="739">
                  <c:v>2.9812976962621664E-3</c:v>
                </c:pt>
                <c:pt idx="740">
                  <c:v>3.0215246993148736E-3</c:v>
                </c:pt>
                <c:pt idx="741">
                  <c:v>3.9193168363187069E-3</c:v>
                </c:pt>
                <c:pt idx="742">
                  <c:v>3.9419596373083329E-3</c:v>
                </c:pt>
                <c:pt idx="743">
                  <c:v>3.9044976505459793E-3</c:v>
                </c:pt>
                <c:pt idx="744">
                  <c:v>2.85881063036383E-3</c:v>
                </c:pt>
                <c:pt idx="745">
                  <c:v>2.8701629793768933E-3</c:v>
                </c:pt>
                <c:pt idx="746">
                  <c:v>2.9728342542701459E-3</c:v>
                </c:pt>
                <c:pt idx="747">
                  <c:v>2.9879183084633183E-3</c:v>
                </c:pt>
                <c:pt idx="748">
                  <c:v>3.8425362962101637E-3</c:v>
                </c:pt>
                <c:pt idx="749">
                  <c:v>2.8348124784195088E-3</c:v>
                </c:pt>
                <c:pt idx="750">
                  <c:v>2.853839584043207E-3</c:v>
                </c:pt>
                <c:pt idx="751">
                  <c:v>2.916097554910662E-3</c:v>
                </c:pt>
                <c:pt idx="752">
                  <c:v>2.819951151867174E-3</c:v>
                </c:pt>
                <c:pt idx="753">
                  <c:v>2.8687874528243338E-3</c:v>
                </c:pt>
                <c:pt idx="754">
                  <c:v>2.8718336868836306E-3</c:v>
                </c:pt>
                <c:pt idx="755">
                  <c:v>2.808568721940765E-3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92-4D1E-91C5-0520A64DAF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8920112"/>
        <c:axId val="1728921072"/>
      </c:scatterChart>
      <c:valAx>
        <c:axId val="1728920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8921072"/>
        <c:crosses val="autoZero"/>
        <c:crossBetween val="midCat"/>
      </c:valAx>
      <c:valAx>
        <c:axId val="172892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8920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curvature_reginfos!$BF$1</c:f>
              <c:strCache>
                <c:ptCount val="1"/>
                <c:pt idx="0">
                  <c:v>inter/avg/tang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curvature_reginfos!$D$2:$D$757</c:f>
              <c:numCache>
                <c:formatCode>General</c:formatCode>
                <c:ptCount val="756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29.499999999999996</c:v>
                </c:pt>
                <c:pt idx="7">
                  <c:v>19.666666666666664</c:v>
                </c:pt>
                <c:pt idx="8">
                  <c:v>14.749999999999998</c:v>
                </c:pt>
                <c:pt idx="9">
                  <c:v>11.799999999999999</c:v>
                </c:pt>
                <c:pt idx="10">
                  <c:v>29.499999999999996</c:v>
                </c:pt>
                <c:pt idx="11">
                  <c:v>19.666666666666664</c:v>
                </c:pt>
                <c:pt idx="12">
                  <c:v>14.749999999999998</c:v>
                </c:pt>
                <c:pt idx="13">
                  <c:v>11.799999999999999</c:v>
                </c:pt>
                <c:pt idx="14">
                  <c:v>29.499999999999996</c:v>
                </c:pt>
                <c:pt idx="15">
                  <c:v>19.666666666666664</c:v>
                </c:pt>
                <c:pt idx="16">
                  <c:v>14.749999999999998</c:v>
                </c:pt>
                <c:pt idx="17">
                  <c:v>36</c:v>
                </c:pt>
                <c:pt idx="18">
                  <c:v>11.799999999999999</c:v>
                </c:pt>
                <c:pt idx="19">
                  <c:v>27</c:v>
                </c:pt>
                <c:pt idx="20">
                  <c:v>29.499999999999996</c:v>
                </c:pt>
                <c:pt idx="21">
                  <c:v>21.599999999999998</c:v>
                </c:pt>
                <c:pt idx="22">
                  <c:v>19.666666666666664</c:v>
                </c:pt>
                <c:pt idx="23">
                  <c:v>18</c:v>
                </c:pt>
                <c:pt idx="24">
                  <c:v>14.749999999999998</c:v>
                </c:pt>
                <c:pt idx="25">
                  <c:v>15.428571428571429</c:v>
                </c:pt>
                <c:pt idx="26">
                  <c:v>36</c:v>
                </c:pt>
                <c:pt idx="27">
                  <c:v>11.799999999999999</c:v>
                </c:pt>
                <c:pt idx="28">
                  <c:v>13.5</c:v>
                </c:pt>
                <c:pt idx="29">
                  <c:v>12</c:v>
                </c:pt>
                <c:pt idx="30">
                  <c:v>10.799999999999999</c:v>
                </c:pt>
                <c:pt idx="31">
                  <c:v>27</c:v>
                </c:pt>
                <c:pt idx="32">
                  <c:v>39.25</c:v>
                </c:pt>
                <c:pt idx="33">
                  <c:v>21.599999999999998</c:v>
                </c:pt>
                <c:pt idx="34">
                  <c:v>18</c:v>
                </c:pt>
                <c:pt idx="35">
                  <c:v>15.428571428571429</c:v>
                </c:pt>
                <c:pt idx="36">
                  <c:v>13.5</c:v>
                </c:pt>
                <c:pt idx="37">
                  <c:v>12</c:v>
                </c:pt>
                <c:pt idx="38">
                  <c:v>29.499999999999996</c:v>
                </c:pt>
                <c:pt idx="39">
                  <c:v>10.799999999999999</c:v>
                </c:pt>
                <c:pt idx="40">
                  <c:v>31.4</c:v>
                </c:pt>
                <c:pt idx="41">
                  <c:v>36</c:v>
                </c:pt>
                <c:pt idx="42">
                  <c:v>19.666666666666664</c:v>
                </c:pt>
                <c:pt idx="43">
                  <c:v>14.749999999999998</c:v>
                </c:pt>
                <c:pt idx="44">
                  <c:v>26.166666666666668</c:v>
                </c:pt>
                <c:pt idx="45">
                  <c:v>11.799999999999999</c:v>
                </c:pt>
                <c:pt idx="46">
                  <c:v>27</c:v>
                </c:pt>
                <c:pt idx="47">
                  <c:v>22.428571428571427</c:v>
                </c:pt>
                <c:pt idx="48">
                  <c:v>21.599999999999998</c:v>
                </c:pt>
                <c:pt idx="49">
                  <c:v>19.625</c:v>
                </c:pt>
                <c:pt idx="50">
                  <c:v>39.25</c:v>
                </c:pt>
                <c:pt idx="51">
                  <c:v>18</c:v>
                </c:pt>
                <c:pt idx="52">
                  <c:v>17.444444444444446</c:v>
                </c:pt>
                <c:pt idx="53">
                  <c:v>41.199999999999996</c:v>
                </c:pt>
                <c:pt idx="54">
                  <c:v>15.428571428571429</c:v>
                </c:pt>
                <c:pt idx="55">
                  <c:v>15.7</c:v>
                </c:pt>
                <c:pt idx="56">
                  <c:v>13.5</c:v>
                </c:pt>
                <c:pt idx="57">
                  <c:v>12</c:v>
                </c:pt>
                <c:pt idx="58">
                  <c:v>10.799999999999999</c:v>
                </c:pt>
                <c:pt idx="59">
                  <c:v>31.4</c:v>
                </c:pt>
                <c:pt idx="60">
                  <c:v>34.333333333333329</c:v>
                </c:pt>
                <c:pt idx="61">
                  <c:v>26.166666666666668</c:v>
                </c:pt>
                <c:pt idx="62">
                  <c:v>36</c:v>
                </c:pt>
                <c:pt idx="63">
                  <c:v>22.428571428571427</c:v>
                </c:pt>
                <c:pt idx="64">
                  <c:v>29.428571428571427</c:v>
                </c:pt>
                <c:pt idx="65">
                  <c:v>19.625</c:v>
                </c:pt>
                <c:pt idx="66">
                  <c:v>27</c:v>
                </c:pt>
                <c:pt idx="67">
                  <c:v>17.444444444444446</c:v>
                </c:pt>
                <c:pt idx="68">
                  <c:v>25.749999999999996</c:v>
                </c:pt>
                <c:pt idx="69">
                  <c:v>15.7</c:v>
                </c:pt>
                <c:pt idx="70">
                  <c:v>21.599999999999998</c:v>
                </c:pt>
                <c:pt idx="71">
                  <c:v>42.5</c:v>
                </c:pt>
                <c:pt idx="72">
                  <c:v>22.888888888888889</c:v>
                </c:pt>
                <c:pt idx="73">
                  <c:v>18</c:v>
                </c:pt>
                <c:pt idx="74">
                  <c:v>29.499999999999996</c:v>
                </c:pt>
                <c:pt idx="75">
                  <c:v>39.25</c:v>
                </c:pt>
                <c:pt idx="76">
                  <c:v>15.428571428571429</c:v>
                </c:pt>
                <c:pt idx="77">
                  <c:v>20.599999999999998</c:v>
                </c:pt>
                <c:pt idx="78">
                  <c:v>41.199999999999996</c:v>
                </c:pt>
                <c:pt idx="79">
                  <c:v>13.5</c:v>
                </c:pt>
                <c:pt idx="80">
                  <c:v>19.666666666666664</c:v>
                </c:pt>
                <c:pt idx="81">
                  <c:v>12</c:v>
                </c:pt>
                <c:pt idx="82">
                  <c:v>10.799999999999999</c:v>
                </c:pt>
                <c:pt idx="83">
                  <c:v>14.749999999999998</c:v>
                </c:pt>
                <c:pt idx="84">
                  <c:v>11.799999999999999</c:v>
                </c:pt>
                <c:pt idx="85">
                  <c:v>31.4</c:v>
                </c:pt>
                <c:pt idx="86">
                  <c:v>36.428571428571431</c:v>
                </c:pt>
                <c:pt idx="87">
                  <c:v>34.333333333333329</c:v>
                </c:pt>
                <c:pt idx="88">
                  <c:v>26.166666666666668</c:v>
                </c:pt>
                <c:pt idx="89">
                  <c:v>31.875</c:v>
                </c:pt>
                <c:pt idx="90">
                  <c:v>22.428571428571427</c:v>
                </c:pt>
                <c:pt idx="91">
                  <c:v>29.428571428571427</c:v>
                </c:pt>
                <c:pt idx="92">
                  <c:v>19.625</c:v>
                </c:pt>
                <c:pt idx="93">
                  <c:v>43.428571428571423</c:v>
                </c:pt>
                <c:pt idx="94">
                  <c:v>17.444444444444446</c:v>
                </c:pt>
                <c:pt idx="95">
                  <c:v>28.333333333333336</c:v>
                </c:pt>
                <c:pt idx="96">
                  <c:v>25.749999999999996</c:v>
                </c:pt>
                <c:pt idx="97">
                  <c:v>15.7</c:v>
                </c:pt>
                <c:pt idx="98">
                  <c:v>22.888888888888889</c:v>
                </c:pt>
                <c:pt idx="99">
                  <c:v>25.5</c:v>
                </c:pt>
                <c:pt idx="100">
                  <c:v>20.599999999999998</c:v>
                </c:pt>
                <c:pt idx="101">
                  <c:v>36</c:v>
                </c:pt>
                <c:pt idx="102">
                  <c:v>38</c:v>
                </c:pt>
                <c:pt idx="103">
                  <c:v>42.5</c:v>
                </c:pt>
                <c:pt idx="104">
                  <c:v>27</c:v>
                </c:pt>
                <c:pt idx="105">
                  <c:v>39.25</c:v>
                </c:pt>
                <c:pt idx="106">
                  <c:v>41.199999999999996</c:v>
                </c:pt>
                <c:pt idx="107">
                  <c:v>21.599999999999998</c:v>
                </c:pt>
                <c:pt idx="108">
                  <c:v>33.777777777777779</c:v>
                </c:pt>
                <c:pt idx="109">
                  <c:v>18</c:v>
                </c:pt>
                <c:pt idx="110">
                  <c:v>36.428571428571431</c:v>
                </c:pt>
                <c:pt idx="111">
                  <c:v>44.125</c:v>
                </c:pt>
                <c:pt idx="112">
                  <c:v>15.428571428571429</c:v>
                </c:pt>
                <c:pt idx="113">
                  <c:v>13.5</c:v>
                </c:pt>
                <c:pt idx="114">
                  <c:v>12</c:v>
                </c:pt>
                <c:pt idx="115">
                  <c:v>31.4</c:v>
                </c:pt>
                <c:pt idx="116">
                  <c:v>30.4</c:v>
                </c:pt>
                <c:pt idx="117">
                  <c:v>10.799999999999999</c:v>
                </c:pt>
                <c:pt idx="118">
                  <c:v>34.333333333333329</c:v>
                </c:pt>
                <c:pt idx="119">
                  <c:v>31.875</c:v>
                </c:pt>
                <c:pt idx="120">
                  <c:v>26.166666666666668</c:v>
                </c:pt>
                <c:pt idx="121">
                  <c:v>29.428571428571427</c:v>
                </c:pt>
                <c:pt idx="122">
                  <c:v>28.333333333333336</c:v>
                </c:pt>
                <c:pt idx="123">
                  <c:v>22.428571428571427</c:v>
                </c:pt>
                <c:pt idx="124">
                  <c:v>39.222222222222221</c:v>
                </c:pt>
                <c:pt idx="125">
                  <c:v>25.749999999999996</c:v>
                </c:pt>
                <c:pt idx="126">
                  <c:v>19.625</c:v>
                </c:pt>
                <c:pt idx="127">
                  <c:v>25.5</c:v>
                </c:pt>
                <c:pt idx="128">
                  <c:v>17.444444444444446</c:v>
                </c:pt>
                <c:pt idx="129">
                  <c:v>22.888888888888889</c:v>
                </c:pt>
                <c:pt idx="130">
                  <c:v>15.7</c:v>
                </c:pt>
                <c:pt idx="131">
                  <c:v>43.428571428571423</c:v>
                </c:pt>
                <c:pt idx="132">
                  <c:v>35.299999999999997</c:v>
                </c:pt>
                <c:pt idx="133">
                  <c:v>20.599999999999998</c:v>
                </c:pt>
                <c:pt idx="134">
                  <c:v>44.666666666666671</c:v>
                </c:pt>
                <c:pt idx="135">
                  <c:v>38</c:v>
                </c:pt>
                <c:pt idx="136">
                  <c:v>42.5</c:v>
                </c:pt>
                <c:pt idx="137">
                  <c:v>40.200000000000003</c:v>
                </c:pt>
                <c:pt idx="138">
                  <c:v>33.777777777777779</c:v>
                </c:pt>
                <c:pt idx="139">
                  <c:v>30.4</c:v>
                </c:pt>
                <c:pt idx="140">
                  <c:v>36.428571428571431</c:v>
                </c:pt>
                <c:pt idx="141">
                  <c:v>45.1</c:v>
                </c:pt>
                <c:pt idx="142">
                  <c:v>41.199999999999996</c:v>
                </c:pt>
                <c:pt idx="143">
                  <c:v>44.125</c:v>
                </c:pt>
                <c:pt idx="144">
                  <c:v>31.875</c:v>
                </c:pt>
                <c:pt idx="145">
                  <c:v>50</c:v>
                </c:pt>
                <c:pt idx="146">
                  <c:v>34.333333333333329</c:v>
                </c:pt>
                <c:pt idx="147">
                  <c:v>28.333333333333336</c:v>
                </c:pt>
                <c:pt idx="148">
                  <c:v>39.25</c:v>
                </c:pt>
                <c:pt idx="149">
                  <c:v>39.222222222222221</c:v>
                </c:pt>
                <c:pt idx="150">
                  <c:v>25.5</c:v>
                </c:pt>
                <c:pt idx="151">
                  <c:v>29.428571428571427</c:v>
                </c:pt>
                <c:pt idx="152">
                  <c:v>36</c:v>
                </c:pt>
                <c:pt idx="153">
                  <c:v>31.4</c:v>
                </c:pt>
                <c:pt idx="154">
                  <c:v>25.749999999999996</c:v>
                </c:pt>
                <c:pt idx="155">
                  <c:v>27</c:v>
                </c:pt>
                <c:pt idx="156">
                  <c:v>35.299999999999997</c:v>
                </c:pt>
                <c:pt idx="157">
                  <c:v>26.166666666666668</c:v>
                </c:pt>
                <c:pt idx="158">
                  <c:v>22.888888888888889</c:v>
                </c:pt>
                <c:pt idx="159">
                  <c:v>21.599999999999998</c:v>
                </c:pt>
                <c:pt idx="160">
                  <c:v>20.599999999999998</c:v>
                </c:pt>
                <c:pt idx="161">
                  <c:v>22.428571428571427</c:v>
                </c:pt>
                <c:pt idx="162">
                  <c:v>43.428571428571423</c:v>
                </c:pt>
                <c:pt idx="163">
                  <c:v>18</c:v>
                </c:pt>
                <c:pt idx="164">
                  <c:v>19.625</c:v>
                </c:pt>
                <c:pt idx="165">
                  <c:v>15.428571428571429</c:v>
                </c:pt>
                <c:pt idx="166">
                  <c:v>13.5</c:v>
                </c:pt>
                <c:pt idx="167">
                  <c:v>17.444444444444446</c:v>
                </c:pt>
                <c:pt idx="168">
                  <c:v>12</c:v>
                </c:pt>
                <c:pt idx="169">
                  <c:v>10.799999999999999</c:v>
                </c:pt>
                <c:pt idx="170">
                  <c:v>44.666666666666671</c:v>
                </c:pt>
                <c:pt idx="171">
                  <c:v>15.7</c:v>
                </c:pt>
                <c:pt idx="172">
                  <c:v>38</c:v>
                </c:pt>
                <c:pt idx="173">
                  <c:v>33.777777777777779</c:v>
                </c:pt>
                <c:pt idx="174">
                  <c:v>40.200000000000003</c:v>
                </c:pt>
                <c:pt idx="175">
                  <c:v>30.4</c:v>
                </c:pt>
                <c:pt idx="176">
                  <c:v>42.5</c:v>
                </c:pt>
                <c:pt idx="177">
                  <c:v>36.428571428571431</c:v>
                </c:pt>
                <c:pt idx="178">
                  <c:v>45.1</c:v>
                </c:pt>
                <c:pt idx="179">
                  <c:v>44.125</c:v>
                </c:pt>
                <c:pt idx="180">
                  <c:v>31.875</c:v>
                </c:pt>
                <c:pt idx="181">
                  <c:v>28.333333333333336</c:v>
                </c:pt>
                <c:pt idx="182">
                  <c:v>39.222222222222221</c:v>
                </c:pt>
                <c:pt idx="183">
                  <c:v>25.5</c:v>
                </c:pt>
                <c:pt idx="184">
                  <c:v>41.199999999999996</c:v>
                </c:pt>
                <c:pt idx="185">
                  <c:v>50</c:v>
                </c:pt>
                <c:pt idx="186">
                  <c:v>35.299999999999997</c:v>
                </c:pt>
                <c:pt idx="187">
                  <c:v>34.333333333333329</c:v>
                </c:pt>
                <c:pt idx="188">
                  <c:v>29.428571428571427</c:v>
                </c:pt>
                <c:pt idx="189">
                  <c:v>25.749999999999996</c:v>
                </c:pt>
                <c:pt idx="190">
                  <c:v>43.428571428571423</c:v>
                </c:pt>
                <c:pt idx="191">
                  <c:v>22.888888888888889</c:v>
                </c:pt>
                <c:pt idx="192">
                  <c:v>44.666666666666671</c:v>
                </c:pt>
                <c:pt idx="193">
                  <c:v>20.599999999999998</c:v>
                </c:pt>
                <c:pt idx="194">
                  <c:v>38</c:v>
                </c:pt>
                <c:pt idx="195">
                  <c:v>40.200000000000003</c:v>
                </c:pt>
                <c:pt idx="196">
                  <c:v>33.777777777777779</c:v>
                </c:pt>
                <c:pt idx="197">
                  <c:v>39.25</c:v>
                </c:pt>
                <c:pt idx="198">
                  <c:v>30.4</c:v>
                </c:pt>
                <c:pt idx="199">
                  <c:v>31.4</c:v>
                </c:pt>
                <c:pt idx="200">
                  <c:v>26.166666666666668</c:v>
                </c:pt>
                <c:pt idx="201">
                  <c:v>22.428571428571427</c:v>
                </c:pt>
                <c:pt idx="202">
                  <c:v>19.625</c:v>
                </c:pt>
                <c:pt idx="203">
                  <c:v>17.444444444444446</c:v>
                </c:pt>
                <c:pt idx="204">
                  <c:v>45.1</c:v>
                </c:pt>
                <c:pt idx="205">
                  <c:v>15.7</c:v>
                </c:pt>
                <c:pt idx="206">
                  <c:v>42.5</c:v>
                </c:pt>
                <c:pt idx="207">
                  <c:v>44.125</c:v>
                </c:pt>
                <c:pt idx="208">
                  <c:v>36.428571428571431</c:v>
                </c:pt>
                <c:pt idx="209">
                  <c:v>39.222222222222221</c:v>
                </c:pt>
                <c:pt idx="210">
                  <c:v>31.875</c:v>
                </c:pt>
                <c:pt idx="211">
                  <c:v>50</c:v>
                </c:pt>
                <c:pt idx="212">
                  <c:v>35.299999999999997</c:v>
                </c:pt>
                <c:pt idx="213">
                  <c:v>28.333333333333336</c:v>
                </c:pt>
                <c:pt idx="214">
                  <c:v>25.5</c:v>
                </c:pt>
                <c:pt idx="215">
                  <c:v>44.666666666666671</c:v>
                </c:pt>
                <c:pt idx="216">
                  <c:v>40.200000000000003</c:v>
                </c:pt>
                <c:pt idx="217">
                  <c:v>43.428571428571423</c:v>
                </c:pt>
                <c:pt idx="218">
                  <c:v>41.199999999999996</c:v>
                </c:pt>
                <c:pt idx="219">
                  <c:v>38</c:v>
                </c:pt>
                <c:pt idx="220">
                  <c:v>34.333333333333329</c:v>
                </c:pt>
                <c:pt idx="221">
                  <c:v>33.777777777777779</c:v>
                </c:pt>
                <c:pt idx="222">
                  <c:v>29.428571428571427</c:v>
                </c:pt>
                <c:pt idx="223">
                  <c:v>30.4</c:v>
                </c:pt>
                <c:pt idx="224">
                  <c:v>25.749999999999996</c:v>
                </c:pt>
                <c:pt idx="225">
                  <c:v>22.888888888888889</c:v>
                </c:pt>
                <c:pt idx="226">
                  <c:v>20.599999999999998</c:v>
                </c:pt>
                <c:pt idx="227">
                  <c:v>45.1</c:v>
                </c:pt>
                <c:pt idx="228">
                  <c:v>44.125</c:v>
                </c:pt>
                <c:pt idx="229">
                  <c:v>50</c:v>
                </c:pt>
                <c:pt idx="230">
                  <c:v>39.222222222222221</c:v>
                </c:pt>
                <c:pt idx="231">
                  <c:v>35.299999999999997</c:v>
                </c:pt>
                <c:pt idx="232">
                  <c:v>42.5</c:v>
                </c:pt>
                <c:pt idx="233">
                  <c:v>36.428571428571431</c:v>
                </c:pt>
                <c:pt idx="234">
                  <c:v>31.875</c:v>
                </c:pt>
                <c:pt idx="235">
                  <c:v>28.333333333333336</c:v>
                </c:pt>
                <c:pt idx="236">
                  <c:v>25.5</c:v>
                </c:pt>
                <c:pt idx="237">
                  <c:v>44.666666666666671</c:v>
                </c:pt>
                <c:pt idx="238">
                  <c:v>40.200000000000003</c:v>
                </c:pt>
                <c:pt idx="239">
                  <c:v>45.1</c:v>
                </c:pt>
                <c:pt idx="240">
                  <c:v>43.428571428571423</c:v>
                </c:pt>
                <c:pt idx="241">
                  <c:v>38</c:v>
                </c:pt>
                <c:pt idx="242">
                  <c:v>33.777777777777779</c:v>
                </c:pt>
                <c:pt idx="243">
                  <c:v>30.4</c:v>
                </c:pt>
                <c:pt idx="244">
                  <c:v>50</c:v>
                </c:pt>
                <c:pt idx="245">
                  <c:v>44.125</c:v>
                </c:pt>
                <c:pt idx="246">
                  <c:v>39.222222222222221</c:v>
                </c:pt>
                <c:pt idx="247">
                  <c:v>35.299999999999997</c:v>
                </c:pt>
                <c:pt idx="248">
                  <c:v>44.666666666666671</c:v>
                </c:pt>
                <c:pt idx="249">
                  <c:v>40.200000000000003</c:v>
                </c:pt>
                <c:pt idx="250">
                  <c:v>45.1</c:v>
                </c:pt>
                <c:pt idx="251">
                  <c:v>50</c:v>
                </c:pt>
                <c:pt idx="252">
                  <c:v>10</c:v>
                </c:pt>
                <c:pt idx="253">
                  <c:v>10</c:v>
                </c:pt>
                <c:pt idx="254">
                  <c:v>10</c:v>
                </c:pt>
                <c:pt idx="255">
                  <c:v>10</c:v>
                </c:pt>
                <c:pt idx="256">
                  <c:v>10</c:v>
                </c:pt>
                <c:pt idx="257">
                  <c:v>10</c:v>
                </c:pt>
                <c:pt idx="258">
                  <c:v>29.499999999999996</c:v>
                </c:pt>
                <c:pt idx="259">
                  <c:v>19.666666666666664</c:v>
                </c:pt>
                <c:pt idx="260">
                  <c:v>14.749999999999998</c:v>
                </c:pt>
                <c:pt idx="261">
                  <c:v>11.799999999999999</c:v>
                </c:pt>
                <c:pt idx="262">
                  <c:v>29.499999999999996</c:v>
                </c:pt>
                <c:pt idx="263">
                  <c:v>19.666666666666664</c:v>
                </c:pt>
                <c:pt idx="264">
                  <c:v>14.749999999999998</c:v>
                </c:pt>
                <c:pt idx="265">
                  <c:v>11.799999999999999</c:v>
                </c:pt>
                <c:pt idx="266">
                  <c:v>29.499999999999996</c:v>
                </c:pt>
                <c:pt idx="267">
                  <c:v>19.666666666666664</c:v>
                </c:pt>
                <c:pt idx="268">
                  <c:v>14.749999999999998</c:v>
                </c:pt>
                <c:pt idx="269">
                  <c:v>36</c:v>
                </c:pt>
                <c:pt idx="270">
                  <c:v>11.799999999999999</c:v>
                </c:pt>
                <c:pt idx="271">
                  <c:v>27</c:v>
                </c:pt>
                <c:pt idx="272">
                  <c:v>29.499999999999996</c:v>
                </c:pt>
                <c:pt idx="273">
                  <c:v>21.599999999999998</c:v>
                </c:pt>
                <c:pt idx="274">
                  <c:v>19.666666666666664</c:v>
                </c:pt>
                <c:pt idx="275">
                  <c:v>18</c:v>
                </c:pt>
                <c:pt idx="276">
                  <c:v>14.749999999999998</c:v>
                </c:pt>
                <c:pt idx="277">
                  <c:v>15.428571428571429</c:v>
                </c:pt>
                <c:pt idx="278">
                  <c:v>36</c:v>
                </c:pt>
                <c:pt idx="279">
                  <c:v>11.799999999999999</c:v>
                </c:pt>
                <c:pt idx="280">
                  <c:v>13.5</c:v>
                </c:pt>
                <c:pt idx="281">
                  <c:v>12</c:v>
                </c:pt>
                <c:pt idx="282">
                  <c:v>10.799999999999999</c:v>
                </c:pt>
                <c:pt idx="283">
                  <c:v>27</c:v>
                </c:pt>
                <c:pt idx="284">
                  <c:v>39.25</c:v>
                </c:pt>
                <c:pt idx="285">
                  <c:v>21.599999999999998</c:v>
                </c:pt>
                <c:pt idx="286">
                  <c:v>18</c:v>
                </c:pt>
                <c:pt idx="287">
                  <c:v>15.428571428571429</c:v>
                </c:pt>
                <c:pt idx="288">
                  <c:v>13.5</c:v>
                </c:pt>
                <c:pt idx="289">
                  <c:v>12</c:v>
                </c:pt>
                <c:pt idx="290">
                  <c:v>29.499999999999996</c:v>
                </c:pt>
                <c:pt idx="291">
                  <c:v>10.799999999999999</c:v>
                </c:pt>
                <c:pt idx="292">
                  <c:v>31.4</c:v>
                </c:pt>
                <c:pt idx="293">
                  <c:v>36</c:v>
                </c:pt>
                <c:pt idx="294">
                  <c:v>19.666666666666664</c:v>
                </c:pt>
                <c:pt idx="295">
                  <c:v>14.749999999999998</c:v>
                </c:pt>
                <c:pt idx="296">
                  <c:v>26.166666666666668</c:v>
                </c:pt>
                <c:pt idx="297">
                  <c:v>11.799999999999999</c:v>
                </c:pt>
                <c:pt idx="298">
                  <c:v>27</c:v>
                </c:pt>
                <c:pt idx="299">
                  <c:v>22.428571428571427</c:v>
                </c:pt>
                <c:pt idx="300">
                  <c:v>21.599999999999998</c:v>
                </c:pt>
                <c:pt idx="301">
                  <c:v>19.625</c:v>
                </c:pt>
                <c:pt idx="302">
                  <c:v>39.25</c:v>
                </c:pt>
                <c:pt idx="303">
                  <c:v>18</c:v>
                </c:pt>
                <c:pt idx="304">
                  <c:v>17.444444444444446</c:v>
                </c:pt>
                <c:pt idx="305">
                  <c:v>41.199999999999996</c:v>
                </c:pt>
                <c:pt idx="306">
                  <c:v>15.428571428571429</c:v>
                </c:pt>
                <c:pt idx="307">
                  <c:v>15.7</c:v>
                </c:pt>
                <c:pt idx="308">
                  <c:v>13.5</c:v>
                </c:pt>
                <c:pt idx="309">
                  <c:v>12</c:v>
                </c:pt>
                <c:pt idx="310">
                  <c:v>10.799999999999999</c:v>
                </c:pt>
                <c:pt idx="311">
                  <c:v>31.4</c:v>
                </c:pt>
                <c:pt idx="312">
                  <c:v>34.333333333333329</c:v>
                </c:pt>
                <c:pt idx="313">
                  <c:v>26.166666666666668</c:v>
                </c:pt>
                <c:pt idx="314">
                  <c:v>36</c:v>
                </c:pt>
                <c:pt idx="315">
                  <c:v>22.428571428571427</c:v>
                </c:pt>
                <c:pt idx="316">
                  <c:v>29.428571428571427</c:v>
                </c:pt>
                <c:pt idx="317">
                  <c:v>19.625</c:v>
                </c:pt>
                <c:pt idx="318">
                  <c:v>27</c:v>
                </c:pt>
                <c:pt idx="319">
                  <c:v>17.444444444444446</c:v>
                </c:pt>
                <c:pt idx="320">
                  <c:v>25.749999999999996</c:v>
                </c:pt>
                <c:pt idx="321">
                  <c:v>15.7</c:v>
                </c:pt>
                <c:pt idx="322">
                  <c:v>21.599999999999998</c:v>
                </c:pt>
                <c:pt idx="323">
                  <c:v>42.5</c:v>
                </c:pt>
                <c:pt idx="324">
                  <c:v>22.888888888888889</c:v>
                </c:pt>
                <c:pt idx="325">
                  <c:v>18</c:v>
                </c:pt>
                <c:pt idx="326">
                  <c:v>29.499999999999996</c:v>
                </c:pt>
                <c:pt idx="327">
                  <c:v>39.25</c:v>
                </c:pt>
                <c:pt idx="328">
                  <c:v>15.428571428571429</c:v>
                </c:pt>
                <c:pt idx="329">
                  <c:v>20.599999999999998</c:v>
                </c:pt>
                <c:pt idx="330">
                  <c:v>41.199999999999996</c:v>
                </c:pt>
                <c:pt idx="331">
                  <c:v>13.5</c:v>
                </c:pt>
                <c:pt idx="332">
                  <c:v>19.666666666666664</c:v>
                </c:pt>
                <c:pt idx="333">
                  <c:v>12</c:v>
                </c:pt>
                <c:pt idx="334">
                  <c:v>10.799999999999999</c:v>
                </c:pt>
                <c:pt idx="335">
                  <c:v>14.749999999999998</c:v>
                </c:pt>
                <c:pt idx="336">
                  <c:v>11.799999999999999</c:v>
                </c:pt>
                <c:pt idx="337">
                  <c:v>31.4</c:v>
                </c:pt>
                <c:pt idx="338">
                  <c:v>36.428571428571431</c:v>
                </c:pt>
                <c:pt idx="339">
                  <c:v>34.333333333333329</c:v>
                </c:pt>
                <c:pt idx="340">
                  <c:v>26.166666666666668</c:v>
                </c:pt>
                <c:pt idx="341">
                  <c:v>31.875</c:v>
                </c:pt>
                <c:pt idx="342">
                  <c:v>22.428571428571427</c:v>
                </c:pt>
                <c:pt idx="343">
                  <c:v>29.428571428571427</c:v>
                </c:pt>
                <c:pt idx="344">
                  <c:v>19.625</c:v>
                </c:pt>
                <c:pt idx="345">
                  <c:v>43.428571428571423</c:v>
                </c:pt>
                <c:pt idx="346">
                  <c:v>17.444444444444446</c:v>
                </c:pt>
                <c:pt idx="347">
                  <c:v>28.333333333333336</c:v>
                </c:pt>
                <c:pt idx="348">
                  <c:v>25.749999999999996</c:v>
                </c:pt>
                <c:pt idx="349">
                  <c:v>15.7</c:v>
                </c:pt>
                <c:pt idx="350">
                  <c:v>22.888888888888889</c:v>
                </c:pt>
                <c:pt idx="351">
                  <c:v>25.5</c:v>
                </c:pt>
                <c:pt idx="352">
                  <c:v>20.599999999999998</c:v>
                </c:pt>
                <c:pt idx="353">
                  <c:v>36</c:v>
                </c:pt>
                <c:pt idx="354">
                  <c:v>38</c:v>
                </c:pt>
                <c:pt idx="355">
                  <c:v>42.5</c:v>
                </c:pt>
                <c:pt idx="356">
                  <c:v>27</c:v>
                </c:pt>
                <c:pt idx="357">
                  <c:v>39.25</c:v>
                </c:pt>
                <c:pt idx="358">
                  <c:v>41.199999999999996</c:v>
                </c:pt>
                <c:pt idx="359">
                  <c:v>21.599999999999998</c:v>
                </c:pt>
                <c:pt idx="360">
                  <c:v>33.777777777777779</c:v>
                </c:pt>
                <c:pt idx="361">
                  <c:v>18</c:v>
                </c:pt>
                <c:pt idx="362">
                  <c:v>36.428571428571431</c:v>
                </c:pt>
                <c:pt idx="363">
                  <c:v>44.125</c:v>
                </c:pt>
                <c:pt idx="364">
                  <c:v>15.428571428571429</c:v>
                </c:pt>
                <c:pt idx="365">
                  <c:v>13.5</c:v>
                </c:pt>
                <c:pt idx="366">
                  <c:v>12</c:v>
                </c:pt>
                <c:pt idx="367">
                  <c:v>31.4</c:v>
                </c:pt>
                <c:pt idx="368">
                  <c:v>30.4</c:v>
                </c:pt>
                <c:pt idx="369">
                  <c:v>10.799999999999999</c:v>
                </c:pt>
                <c:pt idx="370">
                  <c:v>34.333333333333329</c:v>
                </c:pt>
                <c:pt idx="371">
                  <c:v>31.875</c:v>
                </c:pt>
                <c:pt idx="372">
                  <c:v>26.166666666666668</c:v>
                </c:pt>
                <c:pt idx="373">
                  <c:v>29.428571428571427</c:v>
                </c:pt>
                <c:pt idx="374">
                  <c:v>28.333333333333336</c:v>
                </c:pt>
                <c:pt idx="375">
                  <c:v>22.428571428571427</c:v>
                </c:pt>
                <c:pt idx="376">
                  <c:v>39.222222222222221</c:v>
                </c:pt>
                <c:pt idx="377">
                  <c:v>25.749999999999996</c:v>
                </c:pt>
                <c:pt idx="378">
                  <c:v>19.625</c:v>
                </c:pt>
                <c:pt idx="379">
                  <c:v>25.5</c:v>
                </c:pt>
                <c:pt idx="380">
                  <c:v>17.444444444444446</c:v>
                </c:pt>
                <c:pt idx="381">
                  <c:v>22.888888888888889</c:v>
                </c:pt>
                <c:pt idx="382">
                  <c:v>15.7</c:v>
                </c:pt>
                <c:pt idx="383">
                  <c:v>43.428571428571423</c:v>
                </c:pt>
                <c:pt idx="384">
                  <c:v>35.299999999999997</c:v>
                </c:pt>
                <c:pt idx="385">
                  <c:v>20.599999999999998</c:v>
                </c:pt>
                <c:pt idx="386">
                  <c:v>44.666666666666671</c:v>
                </c:pt>
                <c:pt idx="387">
                  <c:v>38</c:v>
                </c:pt>
                <c:pt idx="388">
                  <c:v>42.5</c:v>
                </c:pt>
                <c:pt idx="389">
                  <c:v>40.200000000000003</c:v>
                </c:pt>
                <c:pt idx="390">
                  <c:v>33.777777777777779</c:v>
                </c:pt>
                <c:pt idx="391">
                  <c:v>30.4</c:v>
                </c:pt>
                <c:pt idx="392">
                  <c:v>36.428571428571431</c:v>
                </c:pt>
                <c:pt idx="393">
                  <c:v>45.1</c:v>
                </c:pt>
                <c:pt idx="394">
                  <c:v>41.199999999999996</c:v>
                </c:pt>
                <c:pt idx="395">
                  <c:v>44.125</c:v>
                </c:pt>
                <c:pt idx="396">
                  <c:v>31.875</c:v>
                </c:pt>
                <c:pt idx="397">
                  <c:v>50</c:v>
                </c:pt>
                <c:pt idx="398">
                  <c:v>34.333333333333329</c:v>
                </c:pt>
                <c:pt idx="399">
                  <c:v>28.333333333333336</c:v>
                </c:pt>
                <c:pt idx="400">
                  <c:v>39.25</c:v>
                </c:pt>
                <c:pt idx="401">
                  <c:v>39.222222222222221</c:v>
                </c:pt>
                <c:pt idx="402">
                  <c:v>25.5</c:v>
                </c:pt>
                <c:pt idx="403">
                  <c:v>29.428571428571427</c:v>
                </c:pt>
                <c:pt idx="404">
                  <c:v>36</c:v>
                </c:pt>
                <c:pt idx="405">
                  <c:v>31.4</c:v>
                </c:pt>
                <c:pt idx="406">
                  <c:v>25.749999999999996</c:v>
                </c:pt>
                <c:pt idx="407">
                  <c:v>27</c:v>
                </c:pt>
                <c:pt idx="408">
                  <c:v>35.299999999999997</c:v>
                </c:pt>
                <c:pt idx="409">
                  <c:v>26.166666666666668</c:v>
                </c:pt>
                <c:pt idx="410">
                  <c:v>22.888888888888889</c:v>
                </c:pt>
                <c:pt idx="411">
                  <c:v>21.599999999999998</c:v>
                </c:pt>
                <c:pt idx="412">
                  <c:v>20.599999999999998</c:v>
                </c:pt>
                <c:pt idx="413">
                  <c:v>22.428571428571427</c:v>
                </c:pt>
                <c:pt idx="414">
                  <c:v>43.428571428571423</c:v>
                </c:pt>
                <c:pt idx="415">
                  <c:v>18</c:v>
                </c:pt>
                <c:pt idx="416">
                  <c:v>19.625</c:v>
                </c:pt>
                <c:pt idx="417">
                  <c:v>15.428571428571429</c:v>
                </c:pt>
                <c:pt idx="418">
                  <c:v>17.444444444444446</c:v>
                </c:pt>
                <c:pt idx="419">
                  <c:v>13.5</c:v>
                </c:pt>
                <c:pt idx="420">
                  <c:v>12</c:v>
                </c:pt>
                <c:pt idx="421">
                  <c:v>10.799999999999999</c:v>
                </c:pt>
                <c:pt idx="422">
                  <c:v>44.666666666666671</c:v>
                </c:pt>
                <c:pt idx="423">
                  <c:v>15.7</c:v>
                </c:pt>
                <c:pt idx="424">
                  <c:v>38</c:v>
                </c:pt>
                <c:pt idx="425">
                  <c:v>33.777777777777779</c:v>
                </c:pt>
                <c:pt idx="426">
                  <c:v>40.200000000000003</c:v>
                </c:pt>
                <c:pt idx="427">
                  <c:v>30.4</c:v>
                </c:pt>
                <c:pt idx="428">
                  <c:v>42.5</c:v>
                </c:pt>
                <c:pt idx="429">
                  <c:v>36.428571428571431</c:v>
                </c:pt>
                <c:pt idx="430">
                  <c:v>45.1</c:v>
                </c:pt>
                <c:pt idx="431">
                  <c:v>44.125</c:v>
                </c:pt>
                <c:pt idx="432">
                  <c:v>31.875</c:v>
                </c:pt>
                <c:pt idx="433">
                  <c:v>28.333333333333336</c:v>
                </c:pt>
                <c:pt idx="434">
                  <c:v>39.222222222222221</c:v>
                </c:pt>
                <c:pt idx="435">
                  <c:v>25.5</c:v>
                </c:pt>
                <c:pt idx="436">
                  <c:v>41.199999999999996</c:v>
                </c:pt>
                <c:pt idx="437">
                  <c:v>50</c:v>
                </c:pt>
                <c:pt idx="438">
                  <c:v>35.299999999999997</c:v>
                </c:pt>
                <c:pt idx="439">
                  <c:v>34.333333333333329</c:v>
                </c:pt>
                <c:pt idx="440">
                  <c:v>29.428571428571427</c:v>
                </c:pt>
                <c:pt idx="441">
                  <c:v>25.749999999999996</c:v>
                </c:pt>
                <c:pt idx="442">
                  <c:v>43.428571428571423</c:v>
                </c:pt>
                <c:pt idx="443">
                  <c:v>22.888888888888889</c:v>
                </c:pt>
                <c:pt idx="444">
                  <c:v>44.666666666666671</c:v>
                </c:pt>
                <c:pt idx="445">
                  <c:v>20.599999999999998</c:v>
                </c:pt>
                <c:pt idx="446">
                  <c:v>38</c:v>
                </c:pt>
                <c:pt idx="447">
                  <c:v>40.200000000000003</c:v>
                </c:pt>
                <c:pt idx="448">
                  <c:v>33.777777777777779</c:v>
                </c:pt>
                <c:pt idx="449">
                  <c:v>39.25</c:v>
                </c:pt>
                <c:pt idx="450">
                  <c:v>30.4</c:v>
                </c:pt>
                <c:pt idx="451">
                  <c:v>31.4</c:v>
                </c:pt>
                <c:pt idx="452">
                  <c:v>26.166666666666668</c:v>
                </c:pt>
                <c:pt idx="453">
                  <c:v>22.428571428571427</c:v>
                </c:pt>
                <c:pt idx="454">
                  <c:v>19.625</c:v>
                </c:pt>
                <c:pt idx="455">
                  <c:v>17.444444444444446</c:v>
                </c:pt>
                <c:pt idx="456">
                  <c:v>45.1</c:v>
                </c:pt>
                <c:pt idx="457">
                  <c:v>15.7</c:v>
                </c:pt>
                <c:pt idx="458">
                  <c:v>42.5</c:v>
                </c:pt>
                <c:pt idx="459">
                  <c:v>44.125</c:v>
                </c:pt>
                <c:pt idx="460">
                  <c:v>36.428571428571431</c:v>
                </c:pt>
                <c:pt idx="461">
                  <c:v>39.222222222222221</c:v>
                </c:pt>
                <c:pt idx="462">
                  <c:v>31.875</c:v>
                </c:pt>
                <c:pt idx="463">
                  <c:v>50</c:v>
                </c:pt>
                <c:pt idx="464">
                  <c:v>35.299999999999997</c:v>
                </c:pt>
                <c:pt idx="465">
                  <c:v>28.333333333333336</c:v>
                </c:pt>
                <c:pt idx="466">
                  <c:v>25.5</c:v>
                </c:pt>
                <c:pt idx="467">
                  <c:v>44.666666666666671</c:v>
                </c:pt>
                <c:pt idx="468">
                  <c:v>40.200000000000003</c:v>
                </c:pt>
                <c:pt idx="469">
                  <c:v>43.428571428571423</c:v>
                </c:pt>
                <c:pt idx="470">
                  <c:v>41.199999999999996</c:v>
                </c:pt>
                <c:pt idx="471">
                  <c:v>38</c:v>
                </c:pt>
                <c:pt idx="472">
                  <c:v>34.333333333333329</c:v>
                </c:pt>
                <c:pt idx="473">
                  <c:v>33.777777777777779</c:v>
                </c:pt>
                <c:pt idx="474">
                  <c:v>29.428571428571427</c:v>
                </c:pt>
                <c:pt idx="475">
                  <c:v>30.4</c:v>
                </c:pt>
                <c:pt idx="476">
                  <c:v>25.749999999999996</c:v>
                </c:pt>
                <c:pt idx="477">
                  <c:v>22.888888888888889</c:v>
                </c:pt>
                <c:pt idx="478">
                  <c:v>20.599999999999998</c:v>
                </c:pt>
                <c:pt idx="479">
                  <c:v>45.1</c:v>
                </c:pt>
                <c:pt idx="480">
                  <c:v>44.125</c:v>
                </c:pt>
                <c:pt idx="481">
                  <c:v>50</c:v>
                </c:pt>
                <c:pt idx="482">
                  <c:v>39.222222222222221</c:v>
                </c:pt>
                <c:pt idx="483">
                  <c:v>35.299999999999997</c:v>
                </c:pt>
                <c:pt idx="484">
                  <c:v>42.5</c:v>
                </c:pt>
                <c:pt idx="485">
                  <c:v>36.428571428571431</c:v>
                </c:pt>
                <c:pt idx="486">
                  <c:v>31.875</c:v>
                </c:pt>
                <c:pt idx="487">
                  <c:v>28.333333333333336</c:v>
                </c:pt>
                <c:pt idx="488">
                  <c:v>25.5</c:v>
                </c:pt>
                <c:pt idx="489">
                  <c:v>44.666666666666671</c:v>
                </c:pt>
                <c:pt idx="490">
                  <c:v>40.200000000000003</c:v>
                </c:pt>
                <c:pt idx="491">
                  <c:v>45.1</c:v>
                </c:pt>
                <c:pt idx="492">
                  <c:v>43.428571428571423</c:v>
                </c:pt>
                <c:pt idx="493">
                  <c:v>38</c:v>
                </c:pt>
                <c:pt idx="494">
                  <c:v>33.777777777777779</c:v>
                </c:pt>
                <c:pt idx="495">
                  <c:v>30.4</c:v>
                </c:pt>
                <c:pt idx="496">
                  <c:v>50</c:v>
                </c:pt>
                <c:pt idx="497">
                  <c:v>44.125</c:v>
                </c:pt>
                <c:pt idx="498">
                  <c:v>39.222222222222221</c:v>
                </c:pt>
                <c:pt idx="499">
                  <c:v>35.299999999999997</c:v>
                </c:pt>
                <c:pt idx="500">
                  <c:v>44.666666666666671</c:v>
                </c:pt>
                <c:pt idx="501">
                  <c:v>40.200000000000003</c:v>
                </c:pt>
                <c:pt idx="502">
                  <c:v>45.1</c:v>
                </c:pt>
                <c:pt idx="503">
                  <c:v>50</c:v>
                </c:pt>
                <c:pt idx="504">
                  <c:v>10</c:v>
                </c:pt>
                <c:pt idx="505">
                  <c:v>10</c:v>
                </c:pt>
                <c:pt idx="506">
                  <c:v>10</c:v>
                </c:pt>
                <c:pt idx="507">
                  <c:v>10</c:v>
                </c:pt>
                <c:pt idx="508">
                  <c:v>10</c:v>
                </c:pt>
                <c:pt idx="509">
                  <c:v>10</c:v>
                </c:pt>
                <c:pt idx="510">
                  <c:v>29.499999999999996</c:v>
                </c:pt>
                <c:pt idx="511">
                  <c:v>19.666666666666664</c:v>
                </c:pt>
                <c:pt idx="512">
                  <c:v>14.749999999999998</c:v>
                </c:pt>
                <c:pt idx="513">
                  <c:v>11.799999999999999</c:v>
                </c:pt>
                <c:pt idx="514">
                  <c:v>29.499999999999996</c:v>
                </c:pt>
                <c:pt idx="515">
                  <c:v>19.666666666666664</c:v>
                </c:pt>
                <c:pt idx="516">
                  <c:v>14.749999999999998</c:v>
                </c:pt>
                <c:pt idx="517">
                  <c:v>11.799999999999999</c:v>
                </c:pt>
                <c:pt idx="518">
                  <c:v>29.499999999999996</c:v>
                </c:pt>
                <c:pt idx="519">
                  <c:v>19.666666666666664</c:v>
                </c:pt>
                <c:pt idx="520">
                  <c:v>14.749999999999998</c:v>
                </c:pt>
                <c:pt idx="521">
                  <c:v>36</c:v>
                </c:pt>
                <c:pt idx="522">
                  <c:v>11.799999999999999</c:v>
                </c:pt>
                <c:pt idx="523">
                  <c:v>27</c:v>
                </c:pt>
                <c:pt idx="524">
                  <c:v>29.499999999999996</c:v>
                </c:pt>
                <c:pt idx="525">
                  <c:v>21.599999999999998</c:v>
                </c:pt>
                <c:pt idx="526">
                  <c:v>19.666666666666664</c:v>
                </c:pt>
                <c:pt idx="527">
                  <c:v>18</c:v>
                </c:pt>
                <c:pt idx="528">
                  <c:v>14.749999999999998</c:v>
                </c:pt>
                <c:pt idx="529">
                  <c:v>15.428571428571429</c:v>
                </c:pt>
                <c:pt idx="530">
                  <c:v>36</c:v>
                </c:pt>
                <c:pt idx="531">
                  <c:v>11.799999999999999</c:v>
                </c:pt>
                <c:pt idx="532">
                  <c:v>13.5</c:v>
                </c:pt>
                <c:pt idx="533">
                  <c:v>12</c:v>
                </c:pt>
                <c:pt idx="534">
                  <c:v>10.799999999999999</c:v>
                </c:pt>
                <c:pt idx="535">
                  <c:v>27</c:v>
                </c:pt>
                <c:pt idx="536">
                  <c:v>39.25</c:v>
                </c:pt>
                <c:pt idx="537">
                  <c:v>21.599999999999998</c:v>
                </c:pt>
                <c:pt idx="538">
                  <c:v>18</c:v>
                </c:pt>
                <c:pt idx="539">
                  <c:v>15.428571428571429</c:v>
                </c:pt>
                <c:pt idx="540">
                  <c:v>13.5</c:v>
                </c:pt>
                <c:pt idx="541">
                  <c:v>12</c:v>
                </c:pt>
                <c:pt idx="542">
                  <c:v>29.499999999999996</c:v>
                </c:pt>
                <c:pt idx="543">
                  <c:v>10.799999999999999</c:v>
                </c:pt>
                <c:pt idx="544">
                  <c:v>31.4</c:v>
                </c:pt>
                <c:pt idx="545">
                  <c:v>36</c:v>
                </c:pt>
                <c:pt idx="546">
                  <c:v>19.666666666666664</c:v>
                </c:pt>
                <c:pt idx="547">
                  <c:v>14.749999999999998</c:v>
                </c:pt>
                <c:pt idx="548">
                  <c:v>26.166666666666668</c:v>
                </c:pt>
                <c:pt idx="549">
                  <c:v>11.799999999999999</c:v>
                </c:pt>
                <c:pt idx="550">
                  <c:v>27</c:v>
                </c:pt>
                <c:pt idx="551">
                  <c:v>22.428571428571427</c:v>
                </c:pt>
                <c:pt idx="552">
                  <c:v>21.599999999999998</c:v>
                </c:pt>
                <c:pt idx="553">
                  <c:v>19.625</c:v>
                </c:pt>
                <c:pt idx="554">
                  <c:v>39.25</c:v>
                </c:pt>
                <c:pt idx="555">
                  <c:v>18</c:v>
                </c:pt>
                <c:pt idx="556">
                  <c:v>17.444444444444446</c:v>
                </c:pt>
                <c:pt idx="557">
                  <c:v>41.199999999999996</c:v>
                </c:pt>
                <c:pt idx="558">
                  <c:v>15.428571428571429</c:v>
                </c:pt>
                <c:pt idx="559">
                  <c:v>15.7</c:v>
                </c:pt>
                <c:pt idx="560">
                  <c:v>13.5</c:v>
                </c:pt>
                <c:pt idx="561">
                  <c:v>12</c:v>
                </c:pt>
                <c:pt idx="562">
                  <c:v>10.799999999999999</c:v>
                </c:pt>
                <c:pt idx="563">
                  <c:v>31.4</c:v>
                </c:pt>
                <c:pt idx="564">
                  <c:v>34.333333333333329</c:v>
                </c:pt>
                <c:pt idx="565">
                  <c:v>26.166666666666668</c:v>
                </c:pt>
                <c:pt idx="566">
                  <c:v>36</c:v>
                </c:pt>
                <c:pt idx="567">
                  <c:v>22.428571428571427</c:v>
                </c:pt>
                <c:pt idx="568">
                  <c:v>29.428571428571427</c:v>
                </c:pt>
                <c:pt idx="569">
                  <c:v>19.625</c:v>
                </c:pt>
                <c:pt idx="570">
                  <c:v>27</c:v>
                </c:pt>
                <c:pt idx="571">
                  <c:v>17.444444444444446</c:v>
                </c:pt>
                <c:pt idx="572">
                  <c:v>25.749999999999996</c:v>
                </c:pt>
                <c:pt idx="573">
                  <c:v>15.7</c:v>
                </c:pt>
                <c:pt idx="574">
                  <c:v>21.599999999999998</c:v>
                </c:pt>
                <c:pt idx="575">
                  <c:v>42.5</c:v>
                </c:pt>
                <c:pt idx="576">
                  <c:v>22.888888888888889</c:v>
                </c:pt>
                <c:pt idx="577">
                  <c:v>18</c:v>
                </c:pt>
                <c:pt idx="578">
                  <c:v>29.499999999999996</c:v>
                </c:pt>
                <c:pt idx="579">
                  <c:v>39.25</c:v>
                </c:pt>
                <c:pt idx="580">
                  <c:v>15.428571428571429</c:v>
                </c:pt>
                <c:pt idx="581">
                  <c:v>20.599999999999998</c:v>
                </c:pt>
                <c:pt idx="582">
                  <c:v>41.199999999999996</c:v>
                </c:pt>
                <c:pt idx="583">
                  <c:v>13.5</c:v>
                </c:pt>
                <c:pt idx="584">
                  <c:v>19.666666666666664</c:v>
                </c:pt>
                <c:pt idx="585">
                  <c:v>12</c:v>
                </c:pt>
                <c:pt idx="586">
                  <c:v>10.799999999999999</c:v>
                </c:pt>
                <c:pt idx="587">
                  <c:v>14.749999999999998</c:v>
                </c:pt>
                <c:pt idx="588">
                  <c:v>11.799999999999999</c:v>
                </c:pt>
                <c:pt idx="589">
                  <c:v>31.4</c:v>
                </c:pt>
                <c:pt idx="590">
                  <c:v>36.428571428571431</c:v>
                </c:pt>
                <c:pt idx="591">
                  <c:v>34.333333333333329</c:v>
                </c:pt>
                <c:pt idx="592">
                  <c:v>26.166666666666668</c:v>
                </c:pt>
                <c:pt idx="593">
                  <c:v>31.875</c:v>
                </c:pt>
                <c:pt idx="594">
                  <c:v>22.428571428571427</c:v>
                </c:pt>
                <c:pt idx="595">
                  <c:v>29.428571428571427</c:v>
                </c:pt>
                <c:pt idx="596">
                  <c:v>19.625</c:v>
                </c:pt>
                <c:pt idx="597">
                  <c:v>43.428571428571423</c:v>
                </c:pt>
                <c:pt idx="598">
                  <c:v>17.444444444444446</c:v>
                </c:pt>
                <c:pt idx="599">
                  <c:v>28.333333333333336</c:v>
                </c:pt>
                <c:pt idx="600">
                  <c:v>25.749999999999996</c:v>
                </c:pt>
                <c:pt idx="601">
                  <c:v>15.7</c:v>
                </c:pt>
                <c:pt idx="602">
                  <c:v>22.888888888888889</c:v>
                </c:pt>
                <c:pt idx="603">
                  <c:v>25.5</c:v>
                </c:pt>
                <c:pt idx="604">
                  <c:v>20.599999999999998</c:v>
                </c:pt>
                <c:pt idx="605">
                  <c:v>36</c:v>
                </c:pt>
                <c:pt idx="606">
                  <c:v>38</c:v>
                </c:pt>
                <c:pt idx="607">
                  <c:v>42.5</c:v>
                </c:pt>
                <c:pt idx="608">
                  <c:v>27</c:v>
                </c:pt>
                <c:pt idx="609">
                  <c:v>39.25</c:v>
                </c:pt>
                <c:pt idx="610">
                  <c:v>41.199999999999996</c:v>
                </c:pt>
                <c:pt idx="611">
                  <c:v>21.599999999999998</c:v>
                </c:pt>
                <c:pt idx="612">
                  <c:v>33.777777777777779</c:v>
                </c:pt>
                <c:pt idx="613">
                  <c:v>18</c:v>
                </c:pt>
                <c:pt idx="614">
                  <c:v>36.428571428571431</c:v>
                </c:pt>
                <c:pt idx="615">
                  <c:v>44.125</c:v>
                </c:pt>
                <c:pt idx="616">
                  <c:v>15.428571428571429</c:v>
                </c:pt>
                <c:pt idx="617">
                  <c:v>13.5</c:v>
                </c:pt>
                <c:pt idx="618">
                  <c:v>12</c:v>
                </c:pt>
                <c:pt idx="619">
                  <c:v>31.4</c:v>
                </c:pt>
                <c:pt idx="620">
                  <c:v>30.4</c:v>
                </c:pt>
                <c:pt idx="621">
                  <c:v>10.799999999999999</c:v>
                </c:pt>
                <c:pt idx="622">
                  <c:v>34.333333333333329</c:v>
                </c:pt>
                <c:pt idx="623">
                  <c:v>31.875</c:v>
                </c:pt>
                <c:pt idx="624">
                  <c:v>26.166666666666668</c:v>
                </c:pt>
                <c:pt idx="625">
                  <c:v>29.428571428571427</c:v>
                </c:pt>
                <c:pt idx="626">
                  <c:v>28.333333333333336</c:v>
                </c:pt>
                <c:pt idx="627">
                  <c:v>22.428571428571427</c:v>
                </c:pt>
                <c:pt idx="628">
                  <c:v>39.222222222222221</c:v>
                </c:pt>
                <c:pt idx="629">
                  <c:v>25.749999999999996</c:v>
                </c:pt>
                <c:pt idx="630">
                  <c:v>19.625</c:v>
                </c:pt>
                <c:pt idx="631">
                  <c:v>25.5</c:v>
                </c:pt>
                <c:pt idx="632">
                  <c:v>17.444444444444446</c:v>
                </c:pt>
                <c:pt idx="633">
                  <c:v>22.888888888888889</c:v>
                </c:pt>
                <c:pt idx="634">
                  <c:v>15.7</c:v>
                </c:pt>
                <c:pt idx="635">
                  <c:v>43.428571428571423</c:v>
                </c:pt>
                <c:pt idx="636">
                  <c:v>35.299999999999997</c:v>
                </c:pt>
                <c:pt idx="637">
                  <c:v>20.599999999999998</c:v>
                </c:pt>
                <c:pt idx="638">
                  <c:v>44.666666666666671</c:v>
                </c:pt>
                <c:pt idx="639">
                  <c:v>38</c:v>
                </c:pt>
                <c:pt idx="640">
                  <c:v>42.5</c:v>
                </c:pt>
                <c:pt idx="641">
                  <c:v>40.200000000000003</c:v>
                </c:pt>
                <c:pt idx="642">
                  <c:v>33.777777777777779</c:v>
                </c:pt>
                <c:pt idx="643">
                  <c:v>30.4</c:v>
                </c:pt>
                <c:pt idx="644">
                  <c:v>36.428571428571431</c:v>
                </c:pt>
                <c:pt idx="645">
                  <c:v>45.1</c:v>
                </c:pt>
                <c:pt idx="646">
                  <c:v>41.199999999999996</c:v>
                </c:pt>
                <c:pt idx="647">
                  <c:v>44.125</c:v>
                </c:pt>
                <c:pt idx="648">
                  <c:v>31.875</c:v>
                </c:pt>
                <c:pt idx="649">
                  <c:v>50</c:v>
                </c:pt>
                <c:pt idx="650">
                  <c:v>34.333333333333329</c:v>
                </c:pt>
                <c:pt idx="651">
                  <c:v>28.333333333333336</c:v>
                </c:pt>
                <c:pt idx="652">
                  <c:v>39.25</c:v>
                </c:pt>
                <c:pt idx="653">
                  <c:v>39.222222222222221</c:v>
                </c:pt>
                <c:pt idx="654">
                  <c:v>25.5</c:v>
                </c:pt>
                <c:pt idx="655">
                  <c:v>29.428571428571427</c:v>
                </c:pt>
                <c:pt idx="656">
                  <c:v>36</c:v>
                </c:pt>
                <c:pt idx="657">
                  <c:v>31.4</c:v>
                </c:pt>
                <c:pt idx="658">
                  <c:v>25.749999999999996</c:v>
                </c:pt>
                <c:pt idx="659">
                  <c:v>27</c:v>
                </c:pt>
                <c:pt idx="660">
                  <c:v>35.299999999999997</c:v>
                </c:pt>
                <c:pt idx="661">
                  <c:v>26.166666666666668</c:v>
                </c:pt>
                <c:pt idx="662">
                  <c:v>22.888888888888889</c:v>
                </c:pt>
                <c:pt idx="663">
                  <c:v>21.599999999999998</c:v>
                </c:pt>
                <c:pt idx="664">
                  <c:v>20.599999999999998</c:v>
                </c:pt>
                <c:pt idx="665">
                  <c:v>22.428571428571427</c:v>
                </c:pt>
                <c:pt idx="666">
                  <c:v>43.428571428571423</c:v>
                </c:pt>
                <c:pt idx="667">
                  <c:v>18</c:v>
                </c:pt>
                <c:pt idx="668">
                  <c:v>19.625</c:v>
                </c:pt>
                <c:pt idx="669">
                  <c:v>15.428571428571429</c:v>
                </c:pt>
                <c:pt idx="670">
                  <c:v>13.5</c:v>
                </c:pt>
                <c:pt idx="671">
                  <c:v>17.444444444444446</c:v>
                </c:pt>
                <c:pt idx="672">
                  <c:v>12</c:v>
                </c:pt>
                <c:pt idx="673">
                  <c:v>10.799999999999999</c:v>
                </c:pt>
                <c:pt idx="674">
                  <c:v>44.666666666666671</c:v>
                </c:pt>
                <c:pt idx="675">
                  <c:v>15.7</c:v>
                </c:pt>
                <c:pt idx="676">
                  <c:v>38</c:v>
                </c:pt>
                <c:pt idx="677">
                  <c:v>33.777777777777779</c:v>
                </c:pt>
                <c:pt idx="678">
                  <c:v>40.200000000000003</c:v>
                </c:pt>
                <c:pt idx="679">
                  <c:v>30.4</c:v>
                </c:pt>
                <c:pt idx="680">
                  <c:v>42.5</c:v>
                </c:pt>
                <c:pt idx="681">
                  <c:v>36.428571428571431</c:v>
                </c:pt>
                <c:pt idx="682">
                  <c:v>45.1</c:v>
                </c:pt>
                <c:pt idx="683">
                  <c:v>44.125</c:v>
                </c:pt>
                <c:pt idx="684">
                  <c:v>31.875</c:v>
                </c:pt>
                <c:pt idx="685">
                  <c:v>28.333333333333336</c:v>
                </c:pt>
                <c:pt idx="686">
                  <c:v>39.222222222222221</c:v>
                </c:pt>
                <c:pt idx="687">
                  <c:v>25.5</c:v>
                </c:pt>
                <c:pt idx="688">
                  <c:v>41.199999999999996</c:v>
                </c:pt>
                <c:pt idx="689">
                  <c:v>50</c:v>
                </c:pt>
                <c:pt idx="690">
                  <c:v>35.299999999999997</c:v>
                </c:pt>
                <c:pt idx="691">
                  <c:v>34.333333333333329</c:v>
                </c:pt>
                <c:pt idx="692">
                  <c:v>29.428571428571427</c:v>
                </c:pt>
                <c:pt idx="693">
                  <c:v>25.749999999999996</c:v>
                </c:pt>
                <c:pt idx="694">
                  <c:v>43.428571428571423</c:v>
                </c:pt>
                <c:pt idx="695">
                  <c:v>22.888888888888889</c:v>
                </c:pt>
                <c:pt idx="696">
                  <c:v>44.666666666666671</c:v>
                </c:pt>
                <c:pt idx="697">
                  <c:v>20.599999999999998</c:v>
                </c:pt>
                <c:pt idx="698">
                  <c:v>38</c:v>
                </c:pt>
                <c:pt idx="699">
                  <c:v>40.200000000000003</c:v>
                </c:pt>
                <c:pt idx="700">
                  <c:v>33.777777777777779</c:v>
                </c:pt>
                <c:pt idx="701">
                  <c:v>39.25</c:v>
                </c:pt>
                <c:pt idx="702">
                  <c:v>30.4</c:v>
                </c:pt>
                <c:pt idx="703">
                  <c:v>31.4</c:v>
                </c:pt>
                <c:pt idx="704">
                  <c:v>26.166666666666668</c:v>
                </c:pt>
                <c:pt idx="705">
                  <c:v>22.428571428571427</c:v>
                </c:pt>
                <c:pt idx="706">
                  <c:v>19.625</c:v>
                </c:pt>
                <c:pt idx="707">
                  <c:v>17.444444444444446</c:v>
                </c:pt>
                <c:pt idx="708">
                  <c:v>45.1</c:v>
                </c:pt>
                <c:pt idx="709">
                  <c:v>15.7</c:v>
                </c:pt>
                <c:pt idx="710">
                  <c:v>42.5</c:v>
                </c:pt>
                <c:pt idx="711">
                  <c:v>44.125</c:v>
                </c:pt>
                <c:pt idx="712">
                  <c:v>36.428571428571431</c:v>
                </c:pt>
                <c:pt idx="713">
                  <c:v>39.222222222222221</c:v>
                </c:pt>
                <c:pt idx="714">
                  <c:v>31.875</c:v>
                </c:pt>
                <c:pt idx="715">
                  <c:v>50</c:v>
                </c:pt>
                <c:pt idx="716">
                  <c:v>35.299999999999997</c:v>
                </c:pt>
                <c:pt idx="717">
                  <c:v>28.333333333333336</c:v>
                </c:pt>
                <c:pt idx="718">
                  <c:v>25.5</c:v>
                </c:pt>
                <c:pt idx="719">
                  <c:v>44.666666666666671</c:v>
                </c:pt>
                <c:pt idx="720">
                  <c:v>40.200000000000003</c:v>
                </c:pt>
                <c:pt idx="721">
                  <c:v>43.428571428571423</c:v>
                </c:pt>
                <c:pt idx="722">
                  <c:v>41.199999999999996</c:v>
                </c:pt>
                <c:pt idx="723">
                  <c:v>38</c:v>
                </c:pt>
                <c:pt idx="724">
                  <c:v>34.333333333333329</c:v>
                </c:pt>
                <c:pt idx="725">
                  <c:v>33.777777777777779</c:v>
                </c:pt>
                <c:pt idx="726">
                  <c:v>29.428571428571427</c:v>
                </c:pt>
                <c:pt idx="727">
                  <c:v>30.4</c:v>
                </c:pt>
                <c:pt idx="728">
                  <c:v>25.749999999999996</c:v>
                </c:pt>
                <c:pt idx="729">
                  <c:v>22.888888888888889</c:v>
                </c:pt>
                <c:pt idx="730">
                  <c:v>20.599999999999998</c:v>
                </c:pt>
                <c:pt idx="731">
                  <c:v>45.1</c:v>
                </c:pt>
                <c:pt idx="732">
                  <c:v>44.125</c:v>
                </c:pt>
                <c:pt idx="733">
                  <c:v>50</c:v>
                </c:pt>
                <c:pt idx="734">
                  <c:v>39.222222222222221</c:v>
                </c:pt>
                <c:pt idx="735">
                  <c:v>35.299999999999997</c:v>
                </c:pt>
                <c:pt idx="736">
                  <c:v>42.5</c:v>
                </c:pt>
                <c:pt idx="737">
                  <c:v>36.428571428571431</c:v>
                </c:pt>
                <c:pt idx="738">
                  <c:v>31.875</c:v>
                </c:pt>
                <c:pt idx="739">
                  <c:v>28.333333333333336</c:v>
                </c:pt>
                <c:pt idx="740">
                  <c:v>25.5</c:v>
                </c:pt>
                <c:pt idx="741">
                  <c:v>44.666666666666671</c:v>
                </c:pt>
                <c:pt idx="742">
                  <c:v>40.200000000000003</c:v>
                </c:pt>
                <c:pt idx="743">
                  <c:v>45.1</c:v>
                </c:pt>
                <c:pt idx="744">
                  <c:v>43.428571428571423</c:v>
                </c:pt>
                <c:pt idx="745">
                  <c:v>38</c:v>
                </c:pt>
                <c:pt idx="746">
                  <c:v>33.777777777777779</c:v>
                </c:pt>
                <c:pt idx="747">
                  <c:v>30.4</c:v>
                </c:pt>
                <c:pt idx="748">
                  <c:v>50</c:v>
                </c:pt>
                <c:pt idx="749">
                  <c:v>44.125</c:v>
                </c:pt>
                <c:pt idx="750">
                  <c:v>39.222222222222221</c:v>
                </c:pt>
                <c:pt idx="751">
                  <c:v>35.299999999999997</c:v>
                </c:pt>
                <c:pt idx="752">
                  <c:v>44.666666666666671</c:v>
                </c:pt>
                <c:pt idx="753">
                  <c:v>40.200000000000003</c:v>
                </c:pt>
                <c:pt idx="754">
                  <c:v>45.1</c:v>
                </c:pt>
                <c:pt idx="755">
                  <c:v>50</c:v>
                </c:pt>
              </c:numCache>
            </c:numRef>
          </c:xVal>
          <c:yVal>
            <c:numRef>
              <c:f>curvature_reginfos!$BF$2:$BF$757</c:f>
              <c:numCache>
                <c:formatCode>General</c:formatCode>
                <c:ptCount val="756"/>
                <c:pt idx="0">
                  <c:v>1.0299900963305524</c:v>
                </c:pt>
                <c:pt idx="1">
                  <c:v>1.1949694842038778</c:v>
                </c:pt>
                <c:pt idx="2">
                  <c:v>1.4192851028132056</c:v>
                </c:pt>
                <c:pt idx="3">
                  <c:v>1.7434539898678318</c:v>
                </c:pt>
                <c:pt idx="4">
                  <c:v>2.2517734617177574</c:v>
                </c:pt>
                <c:pt idx="5">
                  <c:v>3.1686295371419493</c:v>
                </c:pt>
                <c:pt idx="6">
                  <c:v>0.98602415933179388</c:v>
                </c:pt>
                <c:pt idx="7">
                  <c:v>1.0172284013235595</c:v>
                </c:pt>
                <c:pt idx="8">
                  <c:v>1.02740924660833</c:v>
                </c:pt>
                <c:pt idx="9">
                  <c:v>1.0300100362831413</c:v>
                </c:pt>
                <c:pt idx="10">
                  <c:v>1.158856480179326</c:v>
                </c:pt>
                <c:pt idx="11">
                  <c:v>1.1852472583408069</c:v>
                </c:pt>
                <c:pt idx="12">
                  <c:v>1.1925282394258054</c:v>
                </c:pt>
                <c:pt idx="13">
                  <c:v>1.194966212090725</c:v>
                </c:pt>
                <c:pt idx="14">
                  <c:v>1.3884372247955166</c:v>
                </c:pt>
                <c:pt idx="15">
                  <c:v>1.4117628756976521</c:v>
                </c:pt>
                <c:pt idx="16">
                  <c:v>1.4194930934046701</c:v>
                </c:pt>
                <c:pt idx="17">
                  <c:v>0.95945535995928399</c:v>
                </c:pt>
                <c:pt idx="18">
                  <c:v>1.4211908659341477</c:v>
                </c:pt>
                <c:pt idx="19">
                  <c:v>0.99504790279063426</c:v>
                </c:pt>
                <c:pt idx="20">
                  <c:v>1.7212456333680275</c:v>
                </c:pt>
                <c:pt idx="21">
                  <c:v>1.0120460557521365</c:v>
                </c:pt>
                <c:pt idx="22">
                  <c:v>1.7394884352390527</c:v>
                </c:pt>
                <c:pt idx="23">
                  <c:v>1.0211476171676506</c:v>
                </c:pt>
                <c:pt idx="24">
                  <c:v>1.7440704034966381</c:v>
                </c:pt>
                <c:pt idx="25">
                  <c:v>1.0259055872183929</c:v>
                </c:pt>
                <c:pt idx="26">
                  <c:v>1.1366787858064786</c:v>
                </c:pt>
                <c:pt idx="27">
                  <c:v>1.7439004177299344</c:v>
                </c:pt>
                <c:pt idx="28">
                  <c:v>1.0285307111594773</c:v>
                </c:pt>
                <c:pt idx="29">
                  <c:v>1.0294806597267905</c:v>
                </c:pt>
                <c:pt idx="30">
                  <c:v>1.0302531274705755</c:v>
                </c:pt>
                <c:pt idx="31">
                  <c:v>1.1666937572001139</c:v>
                </c:pt>
                <c:pt idx="32">
                  <c:v>0.94404895661564614</c:v>
                </c:pt>
                <c:pt idx="33">
                  <c:v>1.1810523509723991</c:v>
                </c:pt>
                <c:pt idx="34">
                  <c:v>1.1890112238450801</c:v>
                </c:pt>
                <c:pt idx="35">
                  <c:v>1.1927799650603979</c:v>
                </c:pt>
                <c:pt idx="36">
                  <c:v>1.1954888275874629</c:v>
                </c:pt>
                <c:pt idx="37">
                  <c:v>1.1949243181485265</c:v>
                </c:pt>
                <c:pt idx="38">
                  <c:v>2.2313490113185606</c:v>
                </c:pt>
                <c:pt idx="39">
                  <c:v>1.1950085441964742</c:v>
                </c:pt>
                <c:pt idx="40">
                  <c:v>0.97827780173161316</c:v>
                </c:pt>
                <c:pt idx="41">
                  <c:v>1.3702276078156201</c:v>
                </c:pt>
                <c:pt idx="42">
                  <c:v>2.2493877164318246</c:v>
                </c:pt>
                <c:pt idx="43">
                  <c:v>2.25192233921319</c:v>
                </c:pt>
                <c:pt idx="44">
                  <c:v>0.99958101079925221</c:v>
                </c:pt>
                <c:pt idx="45">
                  <c:v>2.2531491653518771</c:v>
                </c:pt>
                <c:pt idx="46">
                  <c:v>1.3964378139016222</c:v>
                </c:pt>
                <c:pt idx="47">
                  <c:v>1.0105762253415509</c:v>
                </c:pt>
                <c:pt idx="48">
                  <c:v>1.4085287091569176</c:v>
                </c:pt>
                <c:pt idx="49">
                  <c:v>1.0162213245238931</c:v>
                </c:pt>
                <c:pt idx="50">
                  <c:v>1.1237948865643648</c:v>
                </c:pt>
                <c:pt idx="51">
                  <c:v>1.4151697281120335</c:v>
                </c:pt>
                <c:pt idx="52">
                  <c:v>1.0234923999953907</c:v>
                </c:pt>
                <c:pt idx="53">
                  <c:v>0.933134532321934</c:v>
                </c:pt>
                <c:pt idx="54">
                  <c:v>1.4186866073425075</c:v>
                </c:pt>
                <c:pt idx="55">
                  <c:v>1.0214130786578857</c:v>
                </c:pt>
                <c:pt idx="56">
                  <c:v>1.4196835935408305</c:v>
                </c:pt>
                <c:pt idx="57">
                  <c:v>1.420968194621931</c:v>
                </c:pt>
                <c:pt idx="58">
                  <c:v>1.4213385967445242</c:v>
                </c:pt>
                <c:pt idx="59">
                  <c:v>1.1553397793701903</c:v>
                </c:pt>
                <c:pt idx="60">
                  <c:v>0.96677299429892838</c:v>
                </c:pt>
                <c:pt idx="61">
                  <c:v>1.1698586643630833</c:v>
                </c:pt>
                <c:pt idx="62">
                  <c:v>1.7042403369113732</c:v>
                </c:pt>
                <c:pt idx="63">
                  <c:v>1.1759947344276358</c:v>
                </c:pt>
                <c:pt idx="64">
                  <c:v>0.98523409550187779</c:v>
                </c:pt>
                <c:pt idx="65">
                  <c:v>1.1845455442918795</c:v>
                </c:pt>
                <c:pt idx="66">
                  <c:v>1.7246280403088714</c:v>
                </c:pt>
                <c:pt idx="67">
                  <c:v>1.1912788787289232</c:v>
                </c:pt>
                <c:pt idx="68">
                  <c:v>0.99698239488461438</c:v>
                </c:pt>
                <c:pt idx="69">
                  <c:v>1.1934677298321734</c:v>
                </c:pt>
                <c:pt idx="70">
                  <c:v>1.734939976915765</c:v>
                </c:pt>
                <c:pt idx="71">
                  <c:v>0.92777786510853966</c:v>
                </c:pt>
                <c:pt idx="72">
                  <c:v>1.0087411231611871</c:v>
                </c:pt>
                <c:pt idx="73">
                  <c:v>1.7416148025298503</c:v>
                </c:pt>
                <c:pt idx="74">
                  <c:v>3.1572517978984034</c:v>
                </c:pt>
                <c:pt idx="75">
                  <c:v>1.3613845726323954</c:v>
                </c:pt>
                <c:pt idx="76">
                  <c:v>1.7417393495248987</c:v>
                </c:pt>
                <c:pt idx="77">
                  <c:v>1.0164247643148181</c:v>
                </c:pt>
                <c:pt idx="78">
                  <c:v>1.1160626716751352</c:v>
                </c:pt>
                <c:pt idx="79">
                  <c:v>1.7433468201583706</c:v>
                </c:pt>
                <c:pt idx="80">
                  <c:v>3.1660546869737614</c:v>
                </c:pt>
                <c:pt idx="81">
                  <c:v>1.7444596446853291</c:v>
                </c:pt>
                <c:pt idx="82">
                  <c:v>1.7429671982377282</c:v>
                </c:pt>
                <c:pt idx="83">
                  <c:v>3.1705011067265572</c:v>
                </c:pt>
                <c:pt idx="84">
                  <c:v>3.1680288168983126</c:v>
                </c:pt>
                <c:pt idx="85">
                  <c:v>1.3827218342325904</c:v>
                </c:pt>
                <c:pt idx="86">
                  <c:v>0.95765344044789213</c:v>
                </c:pt>
                <c:pt idx="87">
                  <c:v>1.1430085416246285</c:v>
                </c:pt>
                <c:pt idx="88">
                  <c:v>1.3995233907606657</c:v>
                </c:pt>
                <c:pt idx="89">
                  <c:v>0.97760752658447414</c:v>
                </c:pt>
                <c:pt idx="90">
                  <c:v>1.4078378749157012</c:v>
                </c:pt>
                <c:pt idx="91">
                  <c:v>1.1578247570984466</c:v>
                </c:pt>
                <c:pt idx="92">
                  <c:v>1.4096987069071962</c:v>
                </c:pt>
                <c:pt idx="93">
                  <c:v>0.92340816003507331</c:v>
                </c:pt>
                <c:pt idx="94">
                  <c:v>1.4156999260523713</c:v>
                </c:pt>
                <c:pt idx="95">
                  <c:v>0.9915659157036355</c:v>
                </c:pt>
                <c:pt idx="96">
                  <c:v>1.1688121131605866</c:v>
                </c:pt>
                <c:pt idx="97">
                  <c:v>1.4170716762944553</c:v>
                </c:pt>
                <c:pt idx="98">
                  <c:v>1.1784145633140737</c:v>
                </c:pt>
                <c:pt idx="99">
                  <c:v>1.0006936085287319</c:v>
                </c:pt>
                <c:pt idx="100">
                  <c:v>1.182821270595606</c:v>
                </c:pt>
                <c:pt idx="101">
                  <c:v>2.2158064319288688</c:v>
                </c:pt>
                <c:pt idx="102">
                  <c:v>0.9504115575850075</c:v>
                </c:pt>
                <c:pt idx="103">
                  <c:v>1.1124577807727558</c:v>
                </c:pt>
                <c:pt idx="104">
                  <c:v>2.24402654258463</c:v>
                </c:pt>
                <c:pt idx="105">
                  <c:v>1.6937414922301623</c:v>
                </c:pt>
                <c:pt idx="106">
                  <c:v>1.3536321983206201</c:v>
                </c:pt>
                <c:pt idx="107">
                  <c:v>2.2499810544459962</c:v>
                </c:pt>
                <c:pt idx="108">
                  <c:v>0.96991171737326765</c:v>
                </c:pt>
                <c:pt idx="109">
                  <c:v>2.249647074011766</c:v>
                </c:pt>
                <c:pt idx="110">
                  <c:v>1.1378573277153017</c:v>
                </c:pt>
                <c:pt idx="111">
                  <c:v>0.91937770291485088</c:v>
                </c:pt>
                <c:pt idx="112">
                  <c:v>2.2547059335429149</c:v>
                </c:pt>
                <c:pt idx="113">
                  <c:v>2.2548593586977139</c:v>
                </c:pt>
                <c:pt idx="114">
                  <c:v>2.2556822407377415</c:v>
                </c:pt>
                <c:pt idx="115">
                  <c:v>1.7163833903094428</c:v>
                </c:pt>
                <c:pt idx="116">
                  <c:v>0.98314641796656355</c:v>
                </c:pt>
                <c:pt idx="117">
                  <c:v>2.2523998518111106</c:v>
                </c:pt>
                <c:pt idx="118">
                  <c:v>1.3753848060176472</c:v>
                </c:pt>
                <c:pt idx="119">
                  <c:v>1.1514506287806823</c:v>
                </c:pt>
                <c:pt idx="120">
                  <c:v>1.7303753127393795</c:v>
                </c:pt>
                <c:pt idx="121">
                  <c:v>1.3896880818776225</c:v>
                </c:pt>
                <c:pt idx="122">
                  <c:v>1.1629184538186239</c:v>
                </c:pt>
                <c:pt idx="123">
                  <c:v>1.7338988556489445</c:v>
                </c:pt>
                <c:pt idx="124">
                  <c:v>0.94509728889133238</c:v>
                </c:pt>
                <c:pt idx="125">
                  <c:v>1.400168912906026</c:v>
                </c:pt>
                <c:pt idx="126">
                  <c:v>1.7422519926109135</c:v>
                </c:pt>
                <c:pt idx="127">
                  <c:v>1.1700919196771704</c:v>
                </c:pt>
                <c:pt idx="128">
                  <c:v>1.7420827309370077</c:v>
                </c:pt>
                <c:pt idx="129">
                  <c:v>1.405979251890721</c:v>
                </c:pt>
                <c:pt idx="130">
                  <c:v>1.7357954584489652</c:v>
                </c:pt>
                <c:pt idx="131">
                  <c:v>1.108075344606787</c:v>
                </c:pt>
                <c:pt idx="132">
                  <c:v>0.9627762586766665</c:v>
                </c:pt>
                <c:pt idx="133">
                  <c:v>1.4078069249171894</c:v>
                </c:pt>
                <c:pt idx="134">
                  <c:v>0.91575802244052062</c:v>
                </c:pt>
                <c:pt idx="135">
                  <c:v>1.1281144035672497</c:v>
                </c:pt>
                <c:pt idx="136">
                  <c:v>1.3510225689195858</c:v>
                </c:pt>
                <c:pt idx="137">
                  <c:v>0.93951865964393722</c:v>
                </c:pt>
                <c:pt idx="138">
                  <c:v>1.1449161776132131</c:v>
                </c:pt>
                <c:pt idx="139">
                  <c:v>1.1553844887082063</c:v>
                </c:pt>
                <c:pt idx="140">
                  <c:v>1.3672287194104709</c:v>
                </c:pt>
                <c:pt idx="141">
                  <c:v>0.91438260322516385</c:v>
                </c:pt>
                <c:pt idx="142">
                  <c:v>1.685939528692517</c:v>
                </c:pt>
                <c:pt idx="143">
                  <c:v>1.1052813714660819</c:v>
                </c:pt>
                <c:pt idx="144">
                  <c:v>1.3817774497941848</c:v>
                </c:pt>
                <c:pt idx="145">
                  <c:v>0.88158658947940716</c:v>
                </c:pt>
                <c:pt idx="146">
                  <c:v>1.706425869263932</c:v>
                </c:pt>
                <c:pt idx="147">
                  <c:v>1.3916898450604882</c:v>
                </c:pt>
                <c:pt idx="148">
                  <c:v>2.2089975520790186</c:v>
                </c:pt>
                <c:pt idx="149">
                  <c:v>1.1244646166965906</c:v>
                </c:pt>
                <c:pt idx="150">
                  <c:v>1.400810412838722</c:v>
                </c:pt>
                <c:pt idx="151">
                  <c:v>1.7216366070316893</c:v>
                </c:pt>
                <c:pt idx="152">
                  <c:v>3.1405696834680756</c:v>
                </c:pt>
                <c:pt idx="153">
                  <c:v>2.2340278073257216</c:v>
                </c:pt>
                <c:pt idx="154">
                  <c:v>1.7281814026736799</c:v>
                </c:pt>
                <c:pt idx="155">
                  <c:v>3.1560462476896523</c:v>
                </c:pt>
                <c:pt idx="156">
                  <c:v>1.140248462603872</c:v>
                </c:pt>
                <c:pt idx="157">
                  <c:v>2.2476888068491903</c:v>
                </c:pt>
                <c:pt idx="158">
                  <c:v>1.7348309852181958</c:v>
                </c:pt>
                <c:pt idx="159">
                  <c:v>3.1498050786212972</c:v>
                </c:pt>
                <c:pt idx="160">
                  <c:v>1.7351604984688638</c:v>
                </c:pt>
                <c:pt idx="161">
                  <c:v>2.2487170064459256</c:v>
                </c:pt>
                <c:pt idx="162">
                  <c:v>1.3477052571440216</c:v>
                </c:pt>
                <c:pt idx="163">
                  <c:v>3.1799451111924952</c:v>
                </c:pt>
                <c:pt idx="164">
                  <c:v>2.2506144767998699</c:v>
                </c:pt>
                <c:pt idx="165">
                  <c:v>3.1806457177549277</c:v>
                </c:pt>
                <c:pt idx="166">
                  <c:v>3.173132728381411</c:v>
                </c:pt>
                <c:pt idx="167">
                  <c:v>2.2482682020233593</c:v>
                </c:pt>
                <c:pt idx="168">
                  <c:v>3.1573366252374311</c:v>
                </c:pt>
                <c:pt idx="169">
                  <c:v>3.1609874851553532</c:v>
                </c:pt>
                <c:pt idx="170">
                  <c:v>1.1032247198192966</c:v>
                </c:pt>
                <c:pt idx="171">
                  <c:v>2.2533306964031001</c:v>
                </c:pt>
                <c:pt idx="172">
                  <c:v>1.3652232651279665</c:v>
                </c:pt>
                <c:pt idx="173">
                  <c:v>1.3755687536795422</c:v>
                </c:pt>
                <c:pt idx="174">
                  <c:v>1.1209808959109751</c:v>
                </c:pt>
                <c:pt idx="175">
                  <c:v>1.3874003476279146</c:v>
                </c:pt>
                <c:pt idx="176">
                  <c:v>1.6843431168196952</c:v>
                </c:pt>
                <c:pt idx="177">
                  <c:v>1.7032149932746985</c:v>
                </c:pt>
                <c:pt idx="178">
                  <c:v>1.1014289211112938</c:v>
                </c:pt>
                <c:pt idx="179">
                  <c:v>1.3421483958217928</c:v>
                </c:pt>
                <c:pt idx="180">
                  <c:v>1.7147686414259218</c:v>
                </c:pt>
                <c:pt idx="181">
                  <c:v>1.7231837767222224</c:v>
                </c:pt>
                <c:pt idx="182">
                  <c:v>1.3598038445781626</c:v>
                </c:pt>
                <c:pt idx="183">
                  <c:v>1.7315617089024968</c:v>
                </c:pt>
                <c:pt idx="184">
                  <c:v>2.2036216367732355</c:v>
                </c:pt>
                <c:pt idx="185">
                  <c:v>1.0805294008614807</c:v>
                </c:pt>
                <c:pt idx="186">
                  <c:v>1.371419181682348</c:v>
                </c:pt>
                <c:pt idx="187">
                  <c:v>2.221137585982333</c:v>
                </c:pt>
                <c:pt idx="188">
                  <c:v>2.2308471227497755</c:v>
                </c:pt>
                <c:pt idx="189">
                  <c:v>2.236593338740807</c:v>
                </c:pt>
                <c:pt idx="190">
                  <c:v>1.6793176007110033</c:v>
                </c:pt>
                <c:pt idx="191">
                  <c:v>2.2442664634791698</c:v>
                </c:pt>
                <c:pt idx="192">
                  <c:v>1.3418396904291756</c:v>
                </c:pt>
                <c:pt idx="193">
                  <c:v>2.2482243534952264</c:v>
                </c:pt>
                <c:pt idx="194">
                  <c:v>1.7010127315847658</c:v>
                </c:pt>
                <c:pt idx="195">
                  <c:v>1.356519400702364</c:v>
                </c:pt>
                <c:pt idx="196">
                  <c:v>1.7080630649276138</c:v>
                </c:pt>
                <c:pt idx="197">
                  <c:v>3.1482585159626582</c:v>
                </c:pt>
                <c:pt idx="198">
                  <c:v>1.715823064646752</c:v>
                </c:pt>
                <c:pt idx="199">
                  <c:v>3.1465796194253004</c:v>
                </c:pt>
                <c:pt idx="200">
                  <c:v>3.1682788973313465</c:v>
                </c:pt>
                <c:pt idx="201">
                  <c:v>3.1632032170330042</c:v>
                </c:pt>
                <c:pt idx="202">
                  <c:v>3.1693033286374352</c:v>
                </c:pt>
                <c:pt idx="203">
                  <c:v>3.1637292259702878</c:v>
                </c:pt>
                <c:pt idx="204">
                  <c:v>1.3419941643632642</c:v>
                </c:pt>
                <c:pt idx="205">
                  <c:v>3.1700152301968232</c:v>
                </c:pt>
                <c:pt idx="206">
                  <c:v>2.2074434479436635</c:v>
                </c:pt>
                <c:pt idx="207">
                  <c:v>1.6790900398755138</c:v>
                </c:pt>
                <c:pt idx="208">
                  <c:v>2.2186453039072247</c:v>
                </c:pt>
                <c:pt idx="209">
                  <c:v>1.6928883753756656</c:v>
                </c:pt>
                <c:pt idx="210">
                  <c:v>2.2276427941425392</c:v>
                </c:pt>
                <c:pt idx="211">
                  <c:v>1.3213087716122158</c:v>
                </c:pt>
                <c:pt idx="212">
                  <c:v>1.7081995195989528</c:v>
                </c:pt>
                <c:pt idx="213">
                  <c:v>2.2377303723254292</c:v>
                </c:pt>
                <c:pt idx="214">
                  <c:v>2.2436551100112418</c:v>
                </c:pt>
                <c:pt idx="215">
                  <c:v>1.6771908299071845</c:v>
                </c:pt>
                <c:pt idx="216">
                  <c:v>1.696368216242111</c:v>
                </c:pt>
                <c:pt idx="217">
                  <c:v>2.2003065961015782</c:v>
                </c:pt>
                <c:pt idx="218">
                  <c:v>3.1373700907119861</c:v>
                </c:pt>
                <c:pt idx="219">
                  <c:v>2.215249934231617</c:v>
                </c:pt>
                <c:pt idx="220">
                  <c:v>3.1380461227266365</c:v>
                </c:pt>
                <c:pt idx="221">
                  <c:v>2.223076722554179</c:v>
                </c:pt>
                <c:pt idx="222">
                  <c:v>3.1541684610592857</c:v>
                </c:pt>
                <c:pt idx="223">
                  <c:v>2.2325789183658218</c:v>
                </c:pt>
                <c:pt idx="224">
                  <c:v>3.1562434383379014</c:v>
                </c:pt>
                <c:pt idx="225">
                  <c:v>3.1695881387774771</c:v>
                </c:pt>
                <c:pt idx="226">
                  <c:v>3.1650554063236429</c:v>
                </c:pt>
                <c:pt idx="227">
                  <c:v>1.6744173918589511</c:v>
                </c:pt>
                <c:pt idx="228">
                  <c:v>2.199003402434768</c:v>
                </c:pt>
                <c:pt idx="229">
                  <c:v>1.6617708423383712</c:v>
                </c:pt>
                <c:pt idx="230">
                  <c:v>2.2101663403889296</c:v>
                </c:pt>
                <c:pt idx="231">
                  <c:v>2.2237163666846125</c:v>
                </c:pt>
                <c:pt idx="232">
                  <c:v>3.1276726862383253</c:v>
                </c:pt>
                <c:pt idx="233">
                  <c:v>3.1430604210315591</c:v>
                </c:pt>
                <c:pt idx="234">
                  <c:v>3.1483903937290605</c:v>
                </c:pt>
                <c:pt idx="235">
                  <c:v>3.1578231621315012</c:v>
                </c:pt>
                <c:pt idx="236">
                  <c:v>3.1634149981403259</c:v>
                </c:pt>
                <c:pt idx="237">
                  <c:v>2.2010886284603228</c:v>
                </c:pt>
                <c:pt idx="238">
                  <c:v>2.2088548247984372</c:v>
                </c:pt>
                <c:pt idx="239">
                  <c:v>2.1988887256316558</c:v>
                </c:pt>
                <c:pt idx="240">
                  <c:v>3.1291749259861916</c:v>
                </c:pt>
                <c:pt idx="241">
                  <c:v>3.136115076097131</c:v>
                </c:pt>
                <c:pt idx="242">
                  <c:v>3.1535205311603605</c:v>
                </c:pt>
                <c:pt idx="243">
                  <c:v>3.1573169862923809</c:v>
                </c:pt>
                <c:pt idx="244">
                  <c:v>2.1853187988319394</c:v>
                </c:pt>
                <c:pt idx="245">
                  <c:v>3.1245723049116632</c:v>
                </c:pt>
                <c:pt idx="246">
                  <c:v>3.1325325193888385</c:v>
                </c:pt>
                <c:pt idx="247">
                  <c:v>3.1449001537772525</c:v>
                </c:pt>
                <c:pt idx="248">
                  <c:v>3.1215946682578735</c:v>
                </c:pt>
                <c:pt idx="249">
                  <c:v>3.1338526992852356</c:v>
                </c:pt>
                <c:pt idx="250">
                  <c:v>3.1297584142204973</c:v>
                </c:pt>
                <c:pt idx="251">
                  <c:v>3.1138316526329528</c:v>
                </c:pt>
                <c:pt idx="252">
                  <c:v>1.063390460944192</c:v>
                </c:pt>
                <c:pt idx="253">
                  <c:v>1.2321826422385851</c:v>
                </c:pt>
                <c:pt idx="254">
                  <c:v>1.4628633270654332</c:v>
                </c:pt>
                <c:pt idx="255">
                  <c:v>1.7959264531156354</c:v>
                </c:pt>
                <c:pt idx="256">
                  <c:v>2.3204831860827939</c:v>
                </c:pt>
                <c:pt idx="257">
                  <c:v>3.2606397990055171</c:v>
                </c:pt>
                <c:pt idx="258">
                  <c:v>0.98691298842111486</c:v>
                </c:pt>
                <c:pt idx="259">
                  <c:v>1.017713836807363</c:v>
                </c:pt>
                <c:pt idx="260">
                  <c:v>1.0278276453987998</c:v>
                </c:pt>
                <c:pt idx="261">
                  <c:v>1.0302026544294016</c:v>
                </c:pt>
                <c:pt idx="262">
                  <c:v>1.1602160782218218</c:v>
                </c:pt>
                <c:pt idx="263">
                  <c:v>1.1852550964607371</c:v>
                </c:pt>
                <c:pt idx="264">
                  <c:v>1.1932220319411255</c:v>
                </c:pt>
                <c:pt idx="265">
                  <c:v>1.1942866672427679</c:v>
                </c:pt>
                <c:pt idx="266">
                  <c:v>1.3897445172784593</c:v>
                </c:pt>
                <c:pt idx="267">
                  <c:v>1.4133214028581464</c:v>
                </c:pt>
                <c:pt idx="268">
                  <c:v>1.4200667996908203</c:v>
                </c:pt>
                <c:pt idx="269">
                  <c:v>0.95955704425251576</c:v>
                </c:pt>
                <c:pt idx="270">
                  <c:v>1.4209468478342666</c:v>
                </c:pt>
                <c:pt idx="271">
                  <c:v>0.99501430053754802</c:v>
                </c:pt>
                <c:pt idx="272">
                  <c:v>1.7180507817541411</c:v>
                </c:pt>
                <c:pt idx="273">
                  <c:v>1.0122934056814588</c:v>
                </c:pt>
                <c:pt idx="274">
                  <c:v>1.7379911907191052</c:v>
                </c:pt>
                <c:pt idx="275">
                  <c:v>1.0211809693155296</c:v>
                </c:pt>
                <c:pt idx="276">
                  <c:v>1.7446701964653886</c:v>
                </c:pt>
                <c:pt idx="277">
                  <c:v>1.0259826982901643</c:v>
                </c:pt>
                <c:pt idx="278">
                  <c:v>1.1367713937788111</c:v>
                </c:pt>
                <c:pt idx="279">
                  <c:v>1.7444893505611594</c:v>
                </c:pt>
                <c:pt idx="280">
                  <c:v>1.0294260822975259</c:v>
                </c:pt>
                <c:pt idx="281">
                  <c:v>1.0304473485069325</c:v>
                </c:pt>
                <c:pt idx="282">
                  <c:v>1.0306650507246513</c:v>
                </c:pt>
                <c:pt idx="283">
                  <c:v>1.1665317282689398</c:v>
                </c:pt>
                <c:pt idx="284">
                  <c:v>0.94459360552703497</c:v>
                </c:pt>
                <c:pt idx="285">
                  <c:v>1.1808131490525702</c:v>
                </c:pt>
                <c:pt idx="286">
                  <c:v>1.1880309819925259</c:v>
                </c:pt>
                <c:pt idx="287">
                  <c:v>1.1926271731270728</c:v>
                </c:pt>
                <c:pt idx="288">
                  <c:v>1.1948872651250175</c:v>
                </c:pt>
                <c:pt idx="289">
                  <c:v>1.1953611995118341</c:v>
                </c:pt>
                <c:pt idx="290">
                  <c:v>2.2353992792284907</c:v>
                </c:pt>
                <c:pt idx="291">
                  <c:v>1.1958830546107602</c:v>
                </c:pt>
                <c:pt idx="292">
                  <c:v>0.97907604380864244</c:v>
                </c:pt>
                <c:pt idx="293">
                  <c:v>1.3715665068461627</c:v>
                </c:pt>
                <c:pt idx="294">
                  <c:v>2.2479259987723368</c:v>
                </c:pt>
                <c:pt idx="295">
                  <c:v>2.2546202757429126</c:v>
                </c:pt>
                <c:pt idx="296">
                  <c:v>0.99785314554550364</c:v>
                </c:pt>
                <c:pt idx="297">
                  <c:v>2.2497829035926222</c:v>
                </c:pt>
                <c:pt idx="298">
                  <c:v>1.3962799447221101</c:v>
                </c:pt>
                <c:pt idx="299">
                  <c:v>1.0062857740393474</c:v>
                </c:pt>
                <c:pt idx="300">
                  <c:v>1.4095337612624257</c:v>
                </c:pt>
                <c:pt idx="301">
                  <c:v>1.0191810744532008</c:v>
                </c:pt>
                <c:pt idx="302">
                  <c:v>1.1243235050155047</c:v>
                </c:pt>
                <c:pt idx="303">
                  <c:v>1.4156995172765403</c:v>
                </c:pt>
                <c:pt idx="304">
                  <c:v>1.0215514038830453</c:v>
                </c:pt>
                <c:pt idx="305">
                  <c:v>0.93481464966900296</c:v>
                </c:pt>
                <c:pt idx="306">
                  <c:v>1.4179877178363973</c:v>
                </c:pt>
                <c:pt idx="307">
                  <c:v>1.0272024030248272</c:v>
                </c:pt>
                <c:pt idx="308">
                  <c:v>1.4197134709645076</c:v>
                </c:pt>
                <c:pt idx="309">
                  <c:v>1.4209632927661204</c:v>
                </c:pt>
                <c:pt idx="310">
                  <c:v>1.4209561251624185</c:v>
                </c:pt>
                <c:pt idx="311">
                  <c:v>1.1557250161535901</c:v>
                </c:pt>
                <c:pt idx="312">
                  <c:v>0.96597924830173265</c:v>
                </c:pt>
                <c:pt idx="313">
                  <c:v>1.1704444130529834</c:v>
                </c:pt>
                <c:pt idx="314">
                  <c:v>1.7028711897078956</c:v>
                </c:pt>
                <c:pt idx="315">
                  <c:v>1.182496610988635</c:v>
                </c:pt>
                <c:pt idx="316">
                  <c:v>0.98827809141913359</c:v>
                </c:pt>
                <c:pt idx="317">
                  <c:v>1.1849673904869482</c:v>
                </c:pt>
                <c:pt idx="318">
                  <c:v>1.724880525600389</c:v>
                </c:pt>
                <c:pt idx="319">
                  <c:v>1.1880990007687859</c:v>
                </c:pt>
                <c:pt idx="320">
                  <c:v>1.0002258756067306</c:v>
                </c:pt>
                <c:pt idx="321">
                  <c:v>1.1905478401690945</c:v>
                </c:pt>
                <c:pt idx="322">
                  <c:v>1.736044525385728</c:v>
                </c:pt>
                <c:pt idx="323">
                  <c:v>0.92759435482296937</c:v>
                </c:pt>
                <c:pt idx="324">
                  <c:v>1.0084253974115902</c:v>
                </c:pt>
                <c:pt idx="325">
                  <c:v>1.7428844253642088</c:v>
                </c:pt>
                <c:pt idx="326">
                  <c:v>3.1597260901914184</c:v>
                </c:pt>
                <c:pt idx="327">
                  <c:v>1.3614727888295557</c:v>
                </c:pt>
                <c:pt idx="328">
                  <c:v>1.7429939200507683</c:v>
                </c:pt>
                <c:pt idx="329">
                  <c:v>1.013522050825584</c:v>
                </c:pt>
                <c:pt idx="330">
                  <c:v>1.1155870863810333</c:v>
                </c:pt>
                <c:pt idx="331">
                  <c:v>1.7443686711825659</c:v>
                </c:pt>
                <c:pt idx="332">
                  <c:v>3.1656090574722833</c:v>
                </c:pt>
                <c:pt idx="333">
                  <c:v>1.7474460809520389</c:v>
                </c:pt>
                <c:pt idx="334">
                  <c:v>1.7452450346811461</c:v>
                </c:pt>
                <c:pt idx="335">
                  <c:v>3.1684728018385382</c:v>
                </c:pt>
                <c:pt idx="336">
                  <c:v>3.1678082090037596</c:v>
                </c:pt>
                <c:pt idx="337">
                  <c:v>1.3829734758221355</c:v>
                </c:pt>
                <c:pt idx="338">
                  <c:v>0.95851272913748631</c:v>
                </c:pt>
                <c:pt idx="339">
                  <c:v>1.1424405119679248</c:v>
                </c:pt>
                <c:pt idx="340">
                  <c:v>1.3960300082410027</c:v>
                </c:pt>
                <c:pt idx="341">
                  <c:v>0.97627281029217294</c:v>
                </c:pt>
                <c:pt idx="342">
                  <c:v>1.4074029813640019</c:v>
                </c:pt>
                <c:pt idx="343">
                  <c:v>1.1607992894013441</c:v>
                </c:pt>
                <c:pt idx="344">
                  <c:v>1.4142822175415877</c:v>
                </c:pt>
                <c:pt idx="345">
                  <c:v>0.92256533101783</c:v>
                </c:pt>
                <c:pt idx="346">
                  <c:v>1.4193721267394148</c:v>
                </c:pt>
                <c:pt idx="347">
                  <c:v>0.9908950416217589</c:v>
                </c:pt>
                <c:pt idx="348">
                  <c:v>1.1702586400552677</c:v>
                </c:pt>
                <c:pt idx="349">
                  <c:v>1.416681172767396</c:v>
                </c:pt>
                <c:pt idx="350">
                  <c:v>1.1792402296699802</c:v>
                </c:pt>
                <c:pt idx="351">
                  <c:v>0.99939272073002861</c:v>
                </c:pt>
                <c:pt idx="352">
                  <c:v>1.180827736835159</c:v>
                </c:pt>
                <c:pt idx="353">
                  <c:v>2.2159700244993767</c:v>
                </c:pt>
                <c:pt idx="354">
                  <c:v>0.95050015679181776</c:v>
                </c:pt>
                <c:pt idx="355">
                  <c:v>1.1113796657775752</c:v>
                </c:pt>
                <c:pt idx="356">
                  <c:v>2.241460656944025</c:v>
                </c:pt>
                <c:pt idx="357">
                  <c:v>1.6935287904202829</c:v>
                </c:pt>
                <c:pt idx="358">
                  <c:v>1.3544135110359454</c:v>
                </c:pt>
                <c:pt idx="359">
                  <c:v>2.2553218413913845</c:v>
                </c:pt>
                <c:pt idx="360">
                  <c:v>0.96973659925588285</c:v>
                </c:pt>
                <c:pt idx="361">
                  <c:v>2.2510571873140184</c:v>
                </c:pt>
                <c:pt idx="362">
                  <c:v>1.1343256741944718</c:v>
                </c:pt>
                <c:pt idx="363">
                  <c:v>0.91971141365967291</c:v>
                </c:pt>
                <c:pt idx="364">
                  <c:v>2.2561555374757396</c:v>
                </c:pt>
                <c:pt idx="365">
                  <c:v>2.2533127734039056</c:v>
                </c:pt>
                <c:pt idx="366">
                  <c:v>2.2584049764572041</c:v>
                </c:pt>
                <c:pt idx="367">
                  <c:v>1.7160350944084806</c:v>
                </c:pt>
                <c:pt idx="368">
                  <c:v>0.98057661500072468</c:v>
                </c:pt>
                <c:pt idx="369">
                  <c:v>2.2562820214119044</c:v>
                </c:pt>
                <c:pt idx="370">
                  <c:v>1.3732964636277165</c:v>
                </c:pt>
                <c:pt idx="371">
                  <c:v>1.1502881661382416</c:v>
                </c:pt>
                <c:pt idx="372">
                  <c:v>1.7306807434399869</c:v>
                </c:pt>
                <c:pt idx="373">
                  <c:v>1.3895089338093625</c:v>
                </c:pt>
                <c:pt idx="374">
                  <c:v>1.1634874777838147</c:v>
                </c:pt>
                <c:pt idx="375">
                  <c:v>1.7335704040434703</c:v>
                </c:pt>
                <c:pt idx="376">
                  <c:v>0.94517030448788331</c:v>
                </c:pt>
                <c:pt idx="377">
                  <c:v>1.397380135563425</c:v>
                </c:pt>
                <c:pt idx="378">
                  <c:v>1.7426527671651475</c:v>
                </c:pt>
                <c:pt idx="379">
                  <c:v>1.1687949466683547</c:v>
                </c:pt>
                <c:pt idx="380">
                  <c:v>1.7417083703712657</c:v>
                </c:pt>
                <c:pt idx="381">
                  <c:v>1.4064927664629006</c:v>
                </c:pt>
                <c:pt idx="382">
                  <c:v>1.7470196400227744</c:v>
                </c:pt>
                <c:pt idx="383">
                  <c:v>1.1073706104348702</c:v>
                </c:pt>
                <c:pt idx="384">
                  <c:v>0.96267072029742307</c:v>
                </c:pt>
                <c:pt idx="385">
                  <c:v>1.4107038019189766</c:v>
                </c:pt>
                <c:pt idx="386">
                  <c:v>0.9161528598355444</c:v>
                </c:pt>
                <c:pt idx="387">
                  <c:v>1.1285712899037403</c:v>
                </c:pt>
                <c:pt idx="388">
                  <c:v>1.3514172643747744</c:v>
                </c:pt>
                <c:pt idx="389">
                  <c:v>0.94035091344588995</c:v>
                </c:pt>
                <c:pt idx="390">
                  <c:v>1.1453993012258981</c:v>
                </c:pt>
                <c:pt idx="391">
                  <c:v>1.1573463438201632</c:v>
                </c:pt>
                <c:pt idx="392">
                  <c:v>1.3704752152701722</c:v>
                </c:pt>
                <c:pt idx="393">
                  <c:v>0.91367062337145422</c:v>
                </c:pt>
                <c:pt idx="394">
                  <c:v>1.6890108762701246</c:v>
                </c:pt>
                <c:pt idx="395">
                  <c:v>1.1058000373102459</c:v>
                </c:pt>
                <c:pt idx="396">
                  <c:v>1.382051768168409</c:v>
                </c:pt>
                <c:pt idx="397">
                  <c:v>0.88153806564171999</c:v>
                </c:pt>
                <c:pt idx="398">
                  <c:v>1.7111630978486898</c:v>
                </c:pt>
                <c:pt idx="399">
                  <c:v>1.395290141358678</c:v>
                </c:pt>
                <c:pt idx="400">
                  <c:v>2.2115767958086825</c:v>
                </c:pt>
                <c:pt idx="401">
                  <c:v>1.1249838114999016</c:v>
                </c:pt>
                <c:pt idx="402">
                  <c:v>1.3991106218214766</c:v>
                </c:pt>
                <c:pt idx="403">
                  <c:v>1.7177134828656599</c:v>
                </c:pt>
                <c:pt idx="404">
                  <c:v>3.1447632968469259</c:v>
                </c:pt>
                <c:pt idx="405">
                  <c:v>2.2342869985833365</c:v>
                </c:pt>
                <c:pt idx="406">
                  <c:v>1.7290290955666521</c:v>
                </c:pt>
                <c:pt idx="407">
                  <c:v>3.1564831740948303</c:v>
                </c:pt>
                <c:pt idx="408">
                  <c:v>1.1383618097416275</c:v>
                </c:pt>
                <c:pt idx="409">
                  <c:v>2.246622925255179</c:v>
                </c:pt>
                <c:pt idx="410">
                  <c:v>1.7346226726646163</c:v>
                </c:pt>
                <c:pt idx="411">
                  <c:v>3.1545441153757916</c:v>
                </c:pt>
                <c:pt idx="412">
                  <c:v>1.7390301141699465</c:v>
                </c:pt>
                <c:pt idx="413">
                  <c:v>2.2504058514404077</c:v>
                </c:pt>
                <c:pt idx="414">
                  <c:v>1.3448771680192377</c:v>
                </c:pt>
                <c:pt idx="415">
                  <c:v>3.1818592913664889</c:v>
                </c:pt>
                <c:pt idx="416">
                  <c:v>2.2567057960579646</c:v>
                </c:pt>
                <c:pt idx="417">
                  <c:v>3.1810058618236279</c:v>
                </c:pt>
                <c:pt idx="418">
                  <c:v>2.2473124013222483</c:v>
                </c:pt>
                <c:pt idx="419">
                  <c:v>3.1829750284504792</c:v>
                </c:pt>
                <c:pt idx="420">
                  <c:v>3.1725787680117463</c:v>
                </c:pt>
                <c:pt idx="421">
                  <c:v>3.1569740674469124</c:v>
                </c:pt>
                <c:pt idx="422">
                  <c:v>1.1033637752346239</c:v>
                </c:pt>
                <c:pt idx="423">
                  <c:v>2.2538204311932701</c:v>
                </c:pt>
                <c:pt idx="424">
                  <c:v>1.3625992064822519</c:v>
                </c:pt>
                <c:pt idx="425">
                  <c:v>1.3793874359551184</c:v>
                </c:pt>
                <c:pt idx="426">
                  <c:v>1.121551420309155</c:v>
                </c:pt>
                <c:pt idx="427">
                  <c:v>1.3837863755086277</c:v>
                </c:pt>
                <c:pt idx="428">
                  <c:v>1.684541510342092</c:v>
                </c:pt>
                <c:pt idx="429">
                  <c:v>1.7031188291048209</c:v>
                </c:pt>
                <c:pt idx="430">
                  <c:v>1.1011014296388206</c:v>
                </c:pt>
                <c:pt idx="431">
                  <c:v>1.3463812121541334</c:v>
                </c:pt>
                <c:pt idx="432">
                  <c:v>1.7151260593878785</c:v>
                </c:pt>
                <c:pt idx="433">
                  <c:v>1.723399648558241</c:v>
                </c:pt>
                <c:pt idx="434">
                  <c:v>1.3587835048331274</c:v>
                </c:pt>
                <c:pt idx="435">
                  <c:v>1.7278907557008469</c:v>
                </c:pt>
                <c:pt idx="436">
                  <c:v>2.207743064892437</c:v>
                </c:pt>
                <c:pt idx="437">
                  <c:v>1.0809183368284887</c:v>
                </c:pt>
                <c:pt idx="438">
                  <c:v>1.3731004819115347</c:v>
                </c:pt>
                <c:pt idx="439">
                  <c:v>2.2173792517142097</c:v>
                </c:pt>
                <c:pt idx="440">
                  <c:v>2.2301072401916437</c:v>
                </c:pt>
                <c:pt idx="441">
                  <c:v>2.242268946834439</c:v>
                </c:pt>
                <c:pt idx="442">
                  <c:v>1.6838548012455936</c:v>
                </c:pt>
                <c:pt idx="443">
                  <c:v>2.2494285578580167</c:v>
                </c:pt>
                <c:pt idx="444">
                  <c:v>1.3422430502995664</c:v>
                </c:pt>
                <c:pt idx="445">
                  <c:v>2.2486583623577481</c:v>
                </c:pt>
                <c:pt idx="446">
                  <c:v>1.6973413715120445</c:v>
                </c:pt>
                <c:pt idx="447">
                  <c:v>1.3556270024414867</c:v>
                </c:pt>
                <c:pt idx="448">
                  <c:v>1.7092258563351457</c:v>
                </c:pt>
                <c:pt idx="449">
                  <c:v>3.148354360872426</c:v>
                </c:pt>
                <c:pt idx="450">
                  <c:v>1.7144252513947951</c:v>
                </c:pt>
                <c:pt idx="451">
                  <c:v>3.1468562727951963</c:v>
                </c:pt>
                <c:pt idx="452">
                  <c:v>3.1658165145112549</c:v>
                </c:pt>
                <c:pt idx="453">
                  <c:v>3.1604810784013124</c:v>
                </c:pt>
                <c:pt idx="454">
                  <c:v>3.169712890714695</c:v>
                </c:pt>
                <c:pt idx="455">
                  <c:v>3.1703211916688745</c:v>
                </c:pt>
                <c:pt idx="456">
                  <c:v>1.3423526909723571</c:v>
                </c:pt>
                <c:pt idx="457">
                  <c:v>3.1706178098692241</c:v>
                </c:pt>
                <c:pt idx="458">
                  <c:v>2.2035673801484128</c:v>
                </c:pt>
                <c:pt idx="459">
                  <c:v>1.6794186656886563</c:v>
                </c:pt>
                <c:pt idx="460">
                  <c:v>2.2188680431025203</c:v>
                </c:pt>
                <c:pt idx="461">
                  <c:v>1.6909335222873487</c:v>
                </c:pt>
                <c:pt idx="462">
                  <c:v>2.2278705394984719</c:v>
                </c:pt>
                <c:pt idx="463">
                  <c:v>1.3222770612867114</c:v>
                </c:pt>
                <c:pt idx="464">
                  <c:v>1.7062067601825677</c:v>
                </c:pt>
                <c:pt idx="465">
                  <c:v>2.2353975818207172</c:v>
                </c:pt>
                <c:pt idx="466">
                  <c:v>2.2397651752105725</c:v>
                </c:pt>
                <c:pt idx="467">
                  <c:v>1.6774655653879105</c:v>
                </c:pt>
                <c:pt idx="468">
                  <c:v>1.6900542486038141</c:v>
                </c:pt>
                <c:pt idx="469">
                  <c:v>2.1983623803352583</c:v>
                </c:pt>
                <c:pt idx="470">
                  <c:v>3.1259187837126254</c:v>
                </c:pt>
                <c:pt idx="471">
                  <c:v>2.2154298291989143</c:v>
                </c:pt>
                <c:pt idx="472">
                  <c:v>3.1516573075580627</c:v>
                </c:pt>
                <c:pt idx="473">
                  <c:v>2.2268815847694254</c:v>
                </c:pt>
                <c:pt idx="474">
                  <c:v>3.1543475414582667</c:v>
                </c:pt>
                <c:pt idx="475">
                  <c:v>2.2328013903953119</c:v>
                </c:pt>
                <c:pt idx="476">
                  <c:v>3.1565600070035988</c:v>
                </c:pt>
                <c:pt idx="477">
                  <c:v>3.1670767975967631</c:v>
                </c:pt>
                <c:pt idx="478">
                  <c:v>3.1654321880696927</c:v>
                </c:pt>
                <c:pt idx="479">
                  <c:v>1.6747040172156209</c:v>
                </c:pt>
                <c:pt idx="480">
                  <c:v>2.1986702223298411</c:v>
                </c:pt>
                <c:pt idx="481">
                  <c:v>1.6605881267400859</c:v>
                </c:pt>
                <c:pt idx="482">
                  <c:v>2.209849392886587</c:v>
                </c:pt>
                <c:pt idx="483">
                  <c:v>2.2210592779428624</c:v>
                </c:pt>
                <c:pt idx="484">
                  <c:v>3.1241311579460023</c:v>
                </c:pt>
                <c:pt idx="485">
                  <c:v>3.1412754038452273</c:v>
                </c:pt>
                <c:pt idx="486">
                  <c:v>3.1467730804819447</c:v>
                </c:pt>
                <c:pt idx="487">
                  <c:v>3.1586418036227721</c:v>
                </c:pt>
                <c:pt idx="488">
                  <c:v>3.1619091251462041</c:v>
                </c:pt>
                <c:pt idx="489">
                  <c:v>2.1981484595136713</c:v>
                </c:pt>
                <c:pt idx="490">
                  <c:v>2.2108368568713037</c:v>
                </c:pt>
                <c:pt idx="491">
                  <c:v>2.1949354183566112</c:v>
                </c:pt>
                <c:pt idx="492">
                  <c:v>3.1244894070794835</c:v>
                </c:pt>
                <c:pt idx="493">
                  <c:v>3.1363137174246152</c:v>
                </c:pt>
                <c:pt idx="494">
                  <c:v>3.1522660385697008</c:v>
                </c:pt>
                <c:pt idx="495">
                  <c:v>3.1589140422534796</c:v>
                </c:pt>
                <c:pt idx="496">
                  <c:v>2.185510638532032</c:v>
                </c:pt>
                <c:pt idx="497">
                  <c:v>3.1247794468546983</c:v>
                </c:pt>
                <c:pt idx="498">
                  <c:v>3.1351427605542188</c:v>
                </c:pt>
                <c:pt idx="499">
                  <c:v>3.1463232951322238</c:v>
                </c:pt>
                <c:pt idx="500">
                  <c:v>3.1218011269960062</c:v>
                </c:pt>
                <c:pt idx="501">
                  <c:v>3.1379594925830996</c:v>
                </c:pt>
                <c:pt idx="502">
                  <c:v>3.1308536788143049</c:v>
                </c:pt>
                <c:pt idx="503">
                  <c:v>3.1121901305262387</c:v>
                </c:pt>
                <c:pt idx="504">
                  <c:v>1.0299900963305524</c:v>
                </c:pt>
                <c:pt idx="505">
                  <c:v>1.1949694842038778</c:v>
                </c:pt>
                <c:pt idx="506">
                  <c:v>1.4192851028132056</c:v>
                </c:pt>
                <c:pt idx="507">
                  <c:v>1.7434539898678318</c:v>
                </c:pt>
                <c:pt idx="508">
                  <c:v>2.2517734617177574</c:v>
                </c:pt>
                <c:pt idx="509">
                  <c:v>3.1686295371419493</c:v>
                </c:pt>
                <c:pt idx="510">
                  <c:v>0.98602415933179388</c:v>
                </c:pt>
                <c:pt idx="511">
                  <c:v>1.0172284013235595</c:v>
                </c:pt>
                <c:pt idx="512">
                  <c:v>1.02740924660833</c:v>
                </c:pt>
                <c:pt idx="513">
                  <c:v>1.0300100362831413</c:v>
                </c:pt>
                <c:pt idx="514">
                  <c:v>1.158856480179326</c:v>
                </c:pt>
                <c:pt idx="515">
                  <c:v>1.1852472583408069</c:v>
                </c:pt>
                <c:pt idx="516">
                  <c:v>1.1925282394258054</c:v>
                </c:pt>
                <c:pt idx="517">
                  <c:v>1.194966212090725</c:v>
                </c:pt>
                <c:pt idx="518">
                  <c:v>1.3884372247955166</c:v>
                </c:pt>
                <c:pt idx="519">
                  <c:v>1.4117628756976521</c:v>
                </c:pt>
                <c:pt idx="520">
                  <c:v>1.4194930934046701</c:v>
                </c:pt>
                <c:pt idx="521">
                  <c:v>0.95945535995928399</c:v>
                </c:pt>
                <c:pt idx="522">
                  <c:v>1.4211908659341477</c:v>
                </c:pt>
                <c:pt idx="523">
                  <c:v>0.99504790279063426</c:v>
                </c:pt>
                <c:pt idx="524">
                  <c:v>1.7212456333680275</c:v>
                </c:pt>
                <c:pt idx="525">
                  <c:v>1.0120460557521365</c:v>
                </c:pt>
                <c:pt idx="526">
                  <c:v>1.7394884352390527</c:v>
                </c:pt>
                <c:pt idx="527">
                  <c:v>1.0211476171676506</c:v>
                </c:pt>
                <c:pt idx="528">
                  <c:v>1.7440704034966381</c:v>
                </c:pt>
                <c:pt idx="529">
                  <c:v>1.0259055872183929</c:v>
                </c:pt>
                <c:pt idx="530">
                  <c:v>1.1366787858064786</c:v>
                </c:pt>
                <c:pt idx="531">
                  <c:v>1.7439004177299344</c:v>
                </c:pt>
                <c:pt idx="532">
                  <c:v>1.0285307111594773</c:v>
                </c:pt>
                <c:pt idx="533">
                  <c:v>1.0294806597267905</c:v>
                </c:pt>
                <c:pt idx="534">
                  <c:v>1.0302531274705755</c:v>
                </c:pt>
                <c:pt idx="535">
                  <c:v>1.1666937572001139</c:v>
                </c:pt>
                <c:pt idx="536">
                  <c:v>0.94404895661564614</c:v>
                </c:pt>
                <c:pt idx="537">
                  <c:v>1.1810523509723991</c:v>
                </c:pt>
                <c:pt idx="538">
                  <c:v>1.1890112238450801</c:v>
                </c:pt>
                <c:pt idx="539">
                  <c:v>1.1927799650603979</c:v>
                </c:pt>
                <c:pt idx="540">
                  <c:v>1.1954888275874629</c:v>
                </c:pt>
                <c:pt idx="541">
                  <c:v>1.1949243181485265</c:v>
                </c:pt>
                <c:pt idx="542">
                  <c:v>2.2313490113185606</c:v>
                </c:pt>
                <c:pt idx="543">
                  <c:v>1.1950085441964742</c:v>
                </c:pt>
                <c:pt idx="544">
                  <c:v>0.97827780173161316</c:v>
                </c:pt>
                <c:pt idx="545">
                  <c:v>1.3702276078156201</c:v>
                </c:pt>
                <c:pt idx="546">
                  <c:v>2.2493877164318246</c:v>
                </c:pt>
                <c:pt idx="547">
                  <c:v>2.25192233921319</c:v>
                </c:pt>
                <c:pt idx="548">
                  <c:v>0.99958101079925221</c:v>
                </c:pt>
                <c:pt idx="549">
                  <c:v>2.2531491653518771</c:v>
                </c:pt>
                <c:pt idx="550">
                  <c:v>1.3964378139016222</c:v>
                </c:pt>
                <c:pt idx="551">
                  <c:v>1.0105762253415509</c:v>
                </c:pt>
                <c:pt idx="552">
                  <c:v>1.4085287091569176</c:v>
                </c:pt>
                <c:pt idx="553">
                  <c:v>1.0162213245238931</c:v>
                </c:pt>
                <c:pt idx="554">
                  <c:v>1.1237948865643648</c:v>
                </c:pt>
                <c:pt idx="555">
                  <c:v>1.4151697281120335</c:v>
                </c:pt>
                <c:pt idx="556">
                  <c:v>1.0234923999953907</c:v>
                </c:pt>
                <c:pt idx="557">
                  <c:v>0.933134532321934</c:v>
                </c:pt>
                <c:pt idx="558">
                  <c:v>1.4186866073425075</c:v>
                </c:pt>
                <c:pt idx="559">
                  <c:v>1.0214130786578857</c:v>
                </c:pt>
                <c:pt idx="560">
                  <c:v>1.4196835935408305</c:v>
                </c:pt>
                <c:pt idx="561">
                  <c:v>1.420968194621931</c:v>
                </c:pt>
                <c:pt idx="562">
                  <c:v>1.4213385967445242</c:v>
                </c:pt>
                <c:pt idx="563">
                  <c:v>1.1553397793701903</c:v>
                </c:pt>
                <c:pt idx="564">
                  <c:v>0.96677299429892838</c:v>
                </c:pt>
                <c:pt idx="565">
                  <c:v>1.1698586643630833</c:v>
                </c:pt>
                <c:pt idx="566">
                  <c:v>1.7042403369113732</c:v>
                </c:pt>
                <c:pt idx="567">
                  <c:v>1.1759947344276358</c:v>
                </c:pt>
                <c:pt idx="568">
                  <c:v>0.98523409550187779</c:v>
                </c:pt>
                <c:pt idx="569">
                  <c:v>1.1845455442918795</c:v>
                </c:pt>
                <c:pt idx="570">
                  <c:v>1.7246280403088714</c:v>
                </c:pt>
                <c:pt idx="571">
                  <c:v>1.1912788787289232</c:v>
                </c:pt>
                <c:pt idx="572">
                  <c:v>0.99698239488461438</c:v>
                </c:pt>
                <c:pt idx="573">
                  <c:v>1.1934677298321734</c:v>
                </c:pt>
                <c:pt idx="574">
                  <c:v>1.734939976915765</c:v>
                </c:pt>
                <c:pt idx="575">
                  <c:v>0.92777786510853966</c:v>
                </c:pt>
                <c:pt idx="576">
                  <c:v>1.0087411231611871</c:v>
                </c:pt>
                <c:pt idx="577">
                  <c:v>1.7416148025298503</c:v>
                </c:pt>
                <c:pt idx="578">
                  <c:v>3.1572517978984034</c:v>
                </c:pt>
                <c:pt idx="579">
                  <c:v>1.3613845726323954</c:v>
                </c:pt>
                <c:pt idx="580">
                  <c:v>1.7417393495248987</c:v>
                </c:pt>
                <c:pt idx="581">
                  <c:v>1.0164247643148181</c:v>
                </c:pt>
                <c:pt idx="582">
                  <c:v>1.1160626716751352</c:v>
                </c:pt>
                <c:pt idx="583">
                  <c:v>1.7433468201583706</c:v>
                </c:pt>
                <c:pt idx="584">
                  <c:v>3.1660546869737614</c:v>
                </c:pt>
                <c:pt idx="585">
                  <c:v>1.7444596446853291</c:v>
                </c:pt>
                <c:pt idx="586">
                  <c:v>1.7429671982377282</c:v>
                </c:pt>
                <c:pt idx="587">
                  <c:v>3.1705011067265572</c:v>
                </c:pt>
                <c:pt idx="588">
                  <c:v>3.1680288168983126</c:v>
                </c:pt>
                <c:pt idx="589">
                  <c:v>1.3827218342325904</c:v>
                </c:pt>
                <c:pt idx="590">
                  <c:v>0.95765344044789213</c:v>
                </c:pt>
                <c:pt idx="591">
                  <c:v>1.1430085416246285</c:v>
                </c:pt>
                <c:pt idx="592">
                  <c:v>1.3995233907606657</c:v>
                </c:pt>
                <c:pt idx="593">
                  <c:v>0.97760752658447414</c:v>
                </c:pt>
                <c:pt idx="594">
                  <c:v>1.4078378749157012</c:v>
                </c:pt>
                <c:pt idx="595">
                  <c:v>1.1578247570984466</c:v>
                </c:pt>
                <c:pt idx="596">
                  <c:v>1.4096987069071962</c:v>
                </c:pt>
                <c:pt idx="597">
                  <c:v>0.92340816003507331</c:v>
                </c:pt>
                <c:pt idx="598">
                  <c:v>1.4156999260523713</c:v>
                </c:pt>
                <c:pt idx="599">
                  <c:v>0.9915659157036355</c:v>
                </c:pt>
                <c:pt idx="600">
                  <c:v>1.1688121131605866</c:v>
                </c:pt>
                <c:pt idx="601">
                  <c:v>1.4170716762944553</c:v>
                </c:pt>
                <c:pt idx="602">
                  <c:v>1.1784145633140737</c:v>
                </c:pt>
                <c:pt idx="603">
                  <c:v>1.0006936085287319</c:v>
                </c:pt>
                <c:pt idx="604">
                  <c:v>1.182821270595606</c:v>
                </c:pt>
                <c:pt idx="605">
                  <c:v>2.2158064319288688</c:v>
                </c:pt>
                <c:pt idx="606">
                  <c:v>0.9504115575850075</c:v>
                </c:pt>
                <c:pt idx="607">
                  <c:v>1.1124577807727558</c:v>
                </c:pt>
                <c:pt idx="608">
                  <c:v>2.24402654258463</c:v>
                </c:pt>
                <c:pt idx="609">
                  <c:v>1.6937414922301623</c:v>
                </c:pt>
                <c:pt idx="610">
                  <c:v>1.3536321983206201</c:v>
                </c:pt>
                <c:pt idx="611">
                  <c:v>2.2499810544459962</c:v>
                </c:pt>
                <c:pt idx="612">
                  <c:v>0.96991171737326765</c:v>
                </c:pt>
                <c:pt idx="613">
                  <c:v>2.249647074011766</c:v>
                </c:pt>
                <c:pt idx="614">
                  <c:v>1.1378573277153017</c:v>
                </c:pt>
                <c:pt idx="615">
                  <c:v>0.91937770291485088</c:v>
                </c:pt>
                <c:pt idx="616">
                  <c:v>2.2547059335429149</c:v>
                </c:pt>
                <c:pt idx="617">
                  <c:v>2.2548593586977139</c:v>
                </c:pt>
                <c:pt idx="618">
                  <c:v>2.2556822407377415</c:v>
                </c:pt>
                <c:pt idx="619">
                  <c:v>1.7163833903094428</c:v>
                </c:pt>
                <c:pt idx="620">
                  <c:v>0.98314641796656355</c:v>
                </c:pt>
                <c:pt idx="621">
                  <c:v>2.2523998518111106</c:v>
                </c:pt>
                <c:pt idx="622">
                  <c:v>1.3753848060176472</c:v>
                </c:pt>
                <c:pt idx="623">
                  <c:v>1.1514506287806823</c:v>
                </c:pt>
                <c:pt idx="624">
                  <c:v>1.7303753127393795</c:v>
                </c:pt>
                <c:pt idx="625">
                  <c:v>1.3896880818776225</c:v>
                </c:pt>
                <c:pt idx="626">
                  <c:v>1.1629184538186239</c:v>
                </c:pt>
                <c:pt idx="627">
                  <c:v>1.7338988556489445</c:v>
                </c:pt>
                <c:pt idx="628">
                  <c:v>0.94509728889133238</c:v>
                </c:pt>
                <c:pt idx="629">
                  <c:v>1.400168912906026</c:v>
                </c:pt>
                <c:pt idx="630">
                  <c:v>1.7422519926109135</c:v>
                </c:pt>
                <c:pt idx="631">
                  <c:v>1.1700919196771704</c:v>
                </c:pt>
                <c:pt idx="632">
                  <c:v>1.7420827309370077</c:v>
                </c:pt>
                <c:pt idx="633">
                  <c:v>1.405979251890721</c:v>
                </c:pt>
                <c:pt idx="634">
                  <c:v>1.7357954584489652</c:v>
                </c:pt>
                <c:pt idx="635">
                  <c:v>1.108075344606787</c:v>
                </c:pt>
                <c:pt idx="636">
                  <c:v>0.9627762586766665</c:v>
                </c:pt>
                <c:pt idx="637">
                  <c:v>1.4078069249171894</c:v>
                </c:pt>
                <c:pt idx="638">
                  <c:v>0.91575802244052062</c:v>
                </c:pt>
                <c:pt idx="639">
                  <c:v>1.1281144035672497</c:v>
                </c:pt>
                <c:pt idx="640">
                  <c:v>1.3510225689195858</c:v>
                </c:pt>
                <c:pt idx="641">
                  <c:v>0.93951865964393722</c:v>
                </c:pt>
                <c:pt idx="642">
                  <c:v>1.1449161776132131</c:v>
                </c:pt>
                <c:pt idx="643">
                  <c:v>1.1553844887082063</c:v>
                </c:pt>
                <c:pt idx="644">
                  <c:v>1.3672287194104709</c:v>
                </c:pt>
                <c:pt idx="645">
                  <c:v>0.91438260322516385</c:v>
                </c:pt>
                <c:pt idx="646">
                  <c:v>1.685939528692517</c:v>
                </c:pt>
                <c:pt idx="647">
                  <c:v>1.1052813714660819</c:v>
                </c:pt>
                <c:pt idx="648">
                  <c:v>1.3817774497941848</c:v>
                </c:pt>
                <c:pt idx="649">
                  <c:v>0.88158658947940716</c:v>
                </c:pt>
                <c:pt idx="650">
                  <c:v>1.706425869263932</c:v>
                </c:pt>
                <c:pt idx="651">
                  <c:v>1.3916898450604882</c:v>
                </c:pt>
                <c:pt idx="652">
                  <c:v>2.2089975520790186</c:v>
                </c:pt>
                <c:pt idx="653">
                  <c:v>1.1244646166965906</c:v>
                </c:pt>
                <c:pt idx="654">
                  <c:v>1.400810412838722</c:v>
                </c:pt>
                <c:pt idx="655">
                  <c:v>1.7216366070316893</c:v>
                </c:pt>
                <c:pt idx="656">
                  <c:v>3.1405696834680756</c:v>
                </c:pt>
                <c:pt idx="657">
                  <c:v>2.2340278073257216</c:v>
                </c:pt>
                <c:pt idx="658">
                  <c:v>1.7281814026736799</c:v>
                </c:pt>
                <c:pt idx="659">
                  <c:v>3.1560462476896523</c:v>
                </c:pt>
                <c:pt idx="660">
                  <c:v>1.140248462603872</c:v>
                </c:pt>
                <c:pt idx="661">
                  <c:v>2.2476888068491903</c:v>
                </c:pt>
                <c:pt idx="662">
                  <c:v>1.7348309852181958</c:v>
                </c:pt>
                <c:pt idx="663">
                  <c:v>3.1498050786212972</c:v>
                </c:pt>
                <c:pt idx="664">
                  <c:v>1.7351604984688638</c:v>
                </c:pt>
                <c:pt idx="665">
                  <c:v>2.2487170064459256</c:v>
                </c:pt>
                <c:pt idx="666">
                  <c:v>1.3477052571440216</c:v>
                </c:pt>
                <c:pt idx="667">
                  <c:v>3.1799451111924952</c:v>
                </c:pt>
                <c:pt idx="668">
                  <c:v>2.2506144767998699</c:v>
                </c:pt>
                <c:pt idx="669">
                  <c:v>3.1806457177549277</c:v>
                </c:pt>
                <c:pt idx="670">
                  <c:v>3.173132728381411</c:v>
                </c:pt>
                <c:pt idx="671">
                  <c:v>2.2482682020233593</c:v>
                </c:pt>
                <c:pt idx="672">
                  <c:v>3.1573366252374311</c:v>
                </c:pt>
                <c:pt idx="673">
                  <c:v>3.1609874851553532</c:v>
                </c:pt>
                <c:pt idx="674">
                  <c:v>1.1032247198192966</c:v>
                </c:pt>
                <c:pt idx="675">
                  <c:v>2.2533306964031001</c:v>
                </c:pt>
                <c:pt idx="676">
                  <c:v>1.3652232651279665</c:v>
                </c:pt>
                <c:pt idx="677">
                  <c:v>1.3755687536795422</c:v>
                </c:pt>
                <c:pt idx="678">
                  <c:v>1.1209808959109751</c:v>
                </c:pt>
                <c:pt idx="679">
                  <c:v>1.3874003476279146</c:v>
                </c:pt>
                <c:pt idx="680">
                  <c:v>1.6843431168196952</c:v>
                </c:pt>
                <c:pt idx="681">
                  <c:v>1.7032149932746985</c:v>
                </c:pt>
                <c:pt idx="682">
                  <c:v>1.1014289211112938</c:v>
                </c:pt>
                <c:pt idx="683">
                  <c:v>1.3421483958217928</c:v>
                </c:pt>
                <c:pt idx="684">
                  <c:v>1.7147686414259218</c:v>
                </c:pt>
                <c:pt idx="685">
                  <c:v>1.7231837767222224</c:v>
                </c:pt>
                <c:pt idx="686">
                  <c:v>1.3598038445781626</c:v>
                </c:pt>
                <c:pt idx="687">
                  <c:v>1.7315617089024968</c:v>
                </c:pt>
                <c:pt idx="688">
                  <c:v>2.2036216367732355</c:v>
                </c:pt>
                <c:pt idx="689">
                  <c:v>1.0805294008614807</c:v>
                </c:pt>
                <c:pt idx="690">
                  <c:v>1.371419181682348</c:v>
                </c:pt>
                <c:pt idx="691">
                  <c:v>2.221137585982333</c:v>
                </c:pt>
                <c:pt idx="692">
                  <c:v>2.2308471227497755</c:v>
                </c:pt>
                <c:pt idx="693">
                  <c:v>2.236593338740807</c:v>
                </c:pt>
                <c:pt idx="694">
                  <c:v>1.6793176007110033</c:v>
                </c:pt>
                <c:pt idx="695">
                  <c:v>2.2442664634791698</c:v>
                </c:pt>
                <c:pt idx="696">
                  <c:v>1.3418396904291756</c:v>
                </c:pt>
                <c:pt idx="697">
                  <c:v>2.2482243534952264</c:v>
                </c:pt>
                <c:pt idx="698">
                  <c:v>1.7010127315847658</c:v>
                </c:pt>
                <c:pt idx="699">
                  <c:v>1.356519400702364</c:v>
                </c:pt>
                <c:pt idx="700">
                  <c:v>1.7080630649276138</c:v>
                </c:pt>
                <c:pt idx="701">
                  <c:v>3.1482585159626582</c:v>
                </c:pt>
                <c:pt idx="702">
                  <c:v>1.715823064646752</c:v>
                </c:pt>
                <c:pt idx="703">
                  <c:v>3.1465796194253004</c:v>
                </c:pt>
                <c:pt idx="704">
                  <c:v>3.1682788973313465</c:v>
                </c:pt>
                <c:pt idx="705">
                  <c:v>3.1632032170330042</c:v>
                </c:pt>
                <c:pt idx="706">
                  <c:v>3.1693033286374352</c:v>
                </c:pt>
                <c:pt idx="707">
                  <c:v>3.1637292259702878</c:v>
                </c:pt>
                <c:pt idx="708">
                  <c:v>1.3419941643632642</c:v>
                </c:pt>
                <c:pt idx="709">
                  <c:v>3.1700152301968232</c:v>
                </c:pt>
                <c:pt idx="710">
                  <c:v>2.2074434479436635</c:v>
                </c:pt>
                <c:pt idx="711">
                  <c:v>1.6790900398755138</c:v>
                </c:pt>
                <c:pt idx="712">
                  <c:v>2.2186453039072247</c:v>
                </c:pt>
                <c:pt idx="713">
                  <c:v>1.6928883753756656</c:v>
                </c:pt>
                <c:pt idx="714">
                  <c:v>2.2276427941425392</c:v>
                </c:pt>
                <c:pt idx="715">
                  <c:v>1.3213087716122158</c:v>
                </c:pt>
                <c:pt idx="716">
                  <c:v>1.7081995195989528</c:v>
                </c:pt>
                <c:pt idx="717">
                  <c:v>2.2377303723254292</c:v>
                </c:pt>
                <c:pt idx="718">
                  <c:v>2.2436551100112418</c:v>
                </c:pt>
                <c:pt idx="719">
                  <c:v>1.6771908299071845</c:v>
                </c:pt>
                <c:pt idx="720">
                  <c:v>1.696368216242111</c:v>
                </c:pt>
                <c:pt idx="721">
                  <c:v>2.2003065961015782</c:v>
                </c:pt>
                <c:pt idx="722">
                  <c:v>3.1373700907119861</c:v>
                </c:pt>
                <c:pt idx="723">
                  <c:v>2.215249934231617</c:v>
                </c:pt>
                <c:pt idx="724">
                  <c:v>3.1380461227266365</c:v>
                </c:pt>
                <c:pt idx="725">
                  <c:v>2.223076722554179</c:v>
                </c:pt>
                <c:pt idx="726">
                  <c:v>3.1541684610592857</c:v>
                </c:pt>
                <c:pt idx="727">
                  <c:v>2.2325789183658218</c:v>
                </c:pt>
                <c:pt idx="728">
                  <c:v>3.1562434383379014</c:v>
                </c:pt>
                <c:pt idx="729">
                  <c:v>3.1695881387774771</c:v>
                </c:pt>
                <c:pt idx="730">
                  <c:v>3.1650554063236429</c:v>
                </c:pt>
                <c:pt idx="731">
                  <c:v>1.6744173918589511</c:v>
                </c:pt>
                <c:pt idx="732">
                  <c:v>2.199003402434768</c:v>
                </c:pt>
                <c:pt idx="733">
                  <c:v>1.6617708423383712</c:v>
                </c:pt>
                <c:pt idx="734">
                  <c:v>2.2101663403889296</c:v>
                </c:pt>
                <c:pt idx="735">
                  <c:v>2.2237163666846125</c:v>
                </c:pt>
                <c:pt idx="736">
                  <c:v>3.1276726862383253</c:v>
                </c:pt>
                <c:pt idx="737">
                  <c:v>3.1430604210315591</c:v>
                </c:pt>
                <c:pt idx="738">
                  <c:v>3.1483903937290605</c:v>
                </c:pt>
                <c:pt idx="739">
                  <c:v>3.1578231621315012</c:v>
                </c:pt>
                <c:pt idx="740">
                  <c:v>3.1634149981403259</c:v>
                </c:pt>
                <c:pt idx="741">
                  <c:v>2.2010886284603228</c:v>
                </c:pt>
                <c:pt idx="742">
                  <c:v>2.2088548247984372</c:v>
                </c:pt>
                <c:pt idx="743">
                  <c:v>2.1988887256316558</c:v>
                </c:pt>
                <c:pt idx="744">
                  <c:v>3.1291749259861916</c:v>
                </c:pt>
                <c:pt idx="745">
                  <c:v>3.136115076097131</c:v>
                </c:pt>
                <c:pt idx="746">
                  <c:v>3.1535205311603605</c:v>
                </c:pt>
                <c:pt idx="747">
                  <c:v>3.1573169862923809</c:v>
                </c:pt>
                <c:pt idx="748">
                  <c:v>2.1853187988319394</c:v>
                </c:pt>
                <c:pt idx="749">
                  <c:v>3.1245723049116632</c:v>
                </c:pt>
                <c:pt idx="750">
                  <c:v>3.1325325193888385</c:v>
                </c:pt>
                <c:pt idx="751">
                  <c:v>3.1449001537772525</c:v>
                </c:pt>
                <c:pt idx="752">
                  <c:v>3.1215946682578735</c:v>
                </c:pt>
                <c:pt idx="753">
                  <c:v>3.1338526992852356</c:v>
                </c:pt>
                <c:pt idx="754">
                  <c:v>3.1297584142204973</c:v>
                </c:pt>
                <c:pt idx="755">
                  <c:v>3.1138316526329528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7B-4C7B-B4F8-8A06B48E38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8524720"/>
        <c:axId val="828524240"/>
      </c:scatterChart>
      <c:valAx>
        <c:axId val="828524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524240"/>
        <c:crosses val="autoZero"/>
        <c:crossBetween val="midCat"/>
      </c:valAx>
      <c:valAx>
        <c:axId val="82852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524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curvature_reginfos!$BF$1</c:f>
              <c:strCache>
                <c:ptCount val="1"/>
                <c:pt idx="0">
                  <c:v>inter/avg/tang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curvature_reginfos!$H$2:$H$757</c:f>
              <c:numCache>
                <c:formatCode>General</c:formatCode>
                <c:ptCount val="756"/>
                <c:pt idx="0">
                  <c:v>6.6666666666666666E-2</c:v>
                </c:pt>
                <c:pt idx="1">
                  <c:v>7.6923076923076927E-2</c:v>
                </c:pt>
                <c:pt idx="2">
                  <c:v>9.0909090909090912E-2</c:v>
                </c:pt>
                <c:pt idx="3">
                  <c:v>0.1111111111111111</c:v>
                </c:pt>
                <c:pt idx="4">
                  <c:v>0.14285714285714285</c:v>
                </c:pt>
                <c:pt idx="5">
                  <c:v>0.2</c:v>
                </c:pt>
                <c:pt idx="6">
                  <c:v>6.6666666666666666E-2</c:v>
                </c:pt>
                <c:pt idx="7">
                  <c:v>6.6666666666666666E-2</c:v>
                </c:pt>
                <c:pt idx="8">
                  <c:v>6.6666666666666666E-2</c:v>
                </c:pt>
                <c:pt idx="9">
                  <c:v>6.6666666666666666E-2</c:v>
                </c:pt>
                <c:pt idx="10">
                  <c:v>7.6923076923076927E-2</c:v>
                </c:pt>
                <c:pt idx="11">
                  <c:v>7.6923076923076927E-2</c:v>
                </c:pt>
                <c:pt idx="12">
                  <c:v>7.6923076923076927E-2</c:v>
                </c:pt>
                <c:pt idx="13">
                  <c:v>7.6923076923076927E-2</c:v>
                </c:pt>
                <c:pt idx="14">
                  <c:v>9.0909090909090912E-2</c:v>
                </c:pt>
                <c:pt idx="15">
                  <c:v>9.0909090909090912E-2</c:v>
                </c:pt>
                <c:pt idx="16">
                  <c:v>9.0909090909090912E-2</c:v>
                </c:pt>
                <c:pt idx="17">
                  <c:v>6.6666666666666666E-2</c:v>
                </c:pt>
                <c:pt idx="18">
                  <c:v>9.0909090909090912E-2</c:v>
                </c:pt>
                <c:pt idx="19">
                  <c:v>6.6666666666666666E-2</c:v>
                </c:pt>
                <c:pt idx="20">
                  <c:v>0.1111111111111111</c:v>
                </c:pt>
                <c:pt idx="21">
                  <c:v>6.6666666666666666E-2</c:v>
                </c:pt>
                <c:pt idx="22">
                  <c:v>0.1111111111111111</c:v>
                </c:pt>
                <c:pt idx="23">
                  <c:v>6.6666666666666666E-2</c:v>
                </c:pt>
                <c:pt idx="24">
                  <c:v>0.1111111111111111</c:v>
                </c:pt>
                <c:pt idx="25">
                  <c:v>6.6666666666666666E-2</c:v>
                </c:pt>
                <c:pt idx="26">
                  <c:v>7.6923076923076927E-2</c:v>
                </c:pt>
                <c:pt idx="27">
                  <c:v>0.1111111111111111</c:v>
                </c:pt>
                <c:pt idx="28">
                  <c:v>6.6666666666666666E-2</c:v>
                </c:pt>
                <c:pt idx="29">
                  <c:v>6.6666666666666666E-2</c:v>
                </c:pt>
                <c:pt idx="30">
                  <c:v>6.6666666666666666E-2</c:v>
                </c:pt>
                <c:pt idx="31">
                  <c:v>7.6923076923076927E-2</c:v>
                </c:pt>
                <c:pt idx="32">
                  <c:v>6.6666666666666666E-2</c:v>
                </c:pt>
                <c:pt idx="33">
                  <c:v>7.6923076923076927E-2</c:v>
                </c:pt>
                <c:pt idx="34">
                  <c:v>7.6923076923076927E-2</c:v>
                </c:pt>
                <c:pt idx="35">
                  <c:v>7.6923076923076927E-2</c:v>
                </c:pt>
                <c:pt idx="36">
                  <c:v>7.6923076923076927E-2</c:v>
                </c:pt>
                <c:pt idx="37">
                  <c:v>7.6923076923076927E-2</c:v>
                </c:pt>
                <c:pt idx="38">
                  <c:v>0.14285714285714285</c:v>
                </c:pt>
                <c:pt idx="39">
                  <c:v>7.6923076923076927E-2</c:v>
                </c:pt>
                <c:pt idx="40">
                  <c:v>6.6666666666666666E-2</c:v>
                </c:pt>
                <c:pt idx="41">
                  <c:v>9.0909090909090912E-2</c:v>
                </c:pt>
                <c:pt idx="42">
                  <c:v>0.14285714285714285</c:v>
                </c:pt>
                <c:pt idx="43">
                  <c:v>0.14285714285714285</c:v>
                </c:pt>
                <c:pt idx="44">
                  <c:v>6.6666666666666666E-2</c:v>
                </c:pt>
                <c:pt idx="45">
                  <c:v>0.14285714285714285</c:v>
                </c:pt>
                <c:pt idx="46">
                  <c:v>9.0909090909090912E-2</c:v>
                </c:pt>
                <c:pt idx="47">
                  <c:v>6.6666666666666666E-2</c:v>
                </c:pt>
                <c:pt idx="48">
                  <c:v>9.0909090909090912E-2</c:v>
                </c:pt>
                <c:pt idx="49">
                  <c:v>6.6666666666666666E-2</c:v>
                </c:pt>
                <c:pt idx="50">
                  <c:v>7.6923076923076927E-2</c:v>
                </c:pt>
                <c:pt idx="51">
                  <c:v>9.0909090909090912E-2</c:v>
                </c:pt>
                <c:pt idx="52">
                  <c:v>6.6666666666666666E-2</c:v>
                </c:pt>
                <c:pt idx="53">
                  <c:v>6.6666666666666666E-2</c:v>
                </c:pt>
                <c:pt idx="54">
                  <c:v>9.0909090909090912E-2</c:v>
                </c:pt>
                <c:pt idx="55">
                  <c:v>6.6666666666666666E-2</c:v>
                </c:pt>
                <c:pt idx="56">
                  <c:v>9.0909090909090912E-2</c:v>
                </c:pt>
                <c:pt idx="57">
                  <c:v>9.0909090909090912E-2</c:v>
                </c:pt>
                <c:pt idx="58">
                  <c:v>9.0909090909090912E-2</c:v>
                </c:pt>
                <c:pt idx="59">
                  <c:v>7.6923076923076927E-2</c:v>
                </c:pt>
                <c:pt idx="60">
                  <c:v>6.6666666666666666E-2</c:v>
                </c:pt>
                <c:pt idx="61">
                  <c:v>7.6923076923076927E-2</c:v>
                </c:pt>
                <c:pt idx="62">
                  <c:v>0.1111111111111111</c:v>
                </c:pt>
                <c:pt idx="63">
                  <c:v>7.6923076923076927E-2</c:v>
                </c:pt>
                <c:pt idx="64">
                  <c:v>6.6666666666666666E-2</c:v>
                </c:pt>
                <c:pt idx="65">
                  <c:v>7.6923076923076927E-2</c:v>
                </c:pt>
                <c:pt idx="66">
                  <c:v>0.1111111111111111</c:v>
                </c:pt>
                <c:pt idx="67">
                  <c:v>7.6923076923076927E-2</c:v>
                </c:pt>
                <c:pt idx="68">
                  <c:v>6.6666666666666666E-2</c:v>
                </c:pt>
                <c:pt idx="69">
                  <c:v>7.6923076923076927E-2</c:v>
                </c:pt>
                <c:pt idx="70">
                  <c:v>0.1111111111111111</c:v>
                </c:pt>
                <c:pt idx="71">
                  <c:v>6.6666666666666666E-2</c:v>
                </c:pt>
                <c:pt idx="72">
                  <c:v>6.6666666666666666E-2</c:v>
                </c:pt>
                <c:pt idx="73">
                  <c:v>0.1111111111111111</c:v>
                </c:pt>
                <c:pt idx="74">
                  <c:v>0.2</c:v>
                </c:pt>
                <c:pt idx="75">
                  <c:v>9.0909090909090912E-2</c:v>
                </c:pt>
                <c:pt idx="76">
                  <c:v>0.1111111111111111</c:v>
                </c:pt>
                <c:pt idx="77">
                  <c:v>6.6666666666666666E-2</c:v>
                </c:pt>
                <c:pt idx="78">
                  <c:v>7.6923076923076927E-2</c:v>
                </c:pt>
                <c:pt idx="79">
                  <c:v>0.1111111111111111</c:v>
                </c:pt>
                <c:pt idx="80">
                  <c:v>0.2</c:v>
                </c:pt>
                <c:pt idx="81">
                  <c:v>0.1111111111111111</c:v>
                </c:pt>
                <c:pt idx="82">
                  <c:v>0.1111111111111111</c:v>
                </c:pt>
                <c:pt idx="83">
                  <c:v>0.2</c:v>
                </c:pt>
                <c:pt idx="84">
                  <c:v>0.2</c:v>
                </c:pt>
                <c:pt idx="85">
                  <c:v>9.0909090909090912E-2</c:v>
                </c:pt>
                <c:pt idx="86">
                  <c:v>6.6666666666666666E-2</c:v>
                </c:pt>
                <c:pt idx="87">
                  <c:v>7.6923076923076927E-2</c:v>
                </c:pt>
                <c:pt idx="88">
                  <c:v>9.0909090909090912E-2</c:v>
                </c:pt>
                <c:pt idx="89">
                  <c:v>6.6666666666666666E-2</c:v>
                </c:pt>
                <c:pt idx="90">
                  <c:v>9.0909090909090912E-2</c:v>
                </c:pt>
                <c:pt idx="91">
                  <c:v>7.6923076923076927E-2</c:v>
                </c:pt>
                <c:pt idx="92">
                  <c:v>9.0909090909090912E-2</c:v>
                </c:pt>
                <c:pt idx="93">
                  <c:v>6.6666666666666666E-2</c:v>
                </c:pt>
                <c:pt idx="94">
                  <c:v>9.0909090909090912E-2</c:v>
                </c:pt>
                <c:pt idx="95">
                  <c:v>6.6666666666666666E-2</c:v>
                </c:pt>
                <c:pt idx="96">
                  <c:v>7.6923076923076927E-2</c:v>
                </c:pt>
                <c:pt idx="97">
                  <c:v>9.0909090909090912E-2</c:v>
                </c:pt>
                <c:pt idx="98">
                  <c:v>7.6923076923076927E-2</c:v>
                </c:pt>
                <c:pt idx="99">
                  <c:v>6.6666666666666666E-2</c:v>
                </c:pt>
                <c:pt idx="100">
                  <c:v>7.6923076923076927E-2</c:v>
                </c:pt>
                <c:pt idx="101">
                  <c:v>0.14285714285714285</c:v>
                </c:pt>
                <c:pt idx="102">
                  <c:v>6.6666666666666666E-2</c:v>
                </c:pt>
                <c:pt idx="103">
                  <c:v>7.6923076923076927E-2</c:v>
                </c:pt>
                <c:pt idx="104">
                  <c:v>0.14285714285714285</c:v>
                </c:pt>
                <c:pt idx="105">
                  <c:v>0.1111111111111111</c:v>
                </c:pt>
                <c:pt idx="106">
                  <c:v>9.0909090909090912E-2</c:v>
                </c:pt>
                <c:pt idx="107">
                  <c:v>0.14285714285714285</c:v>
                </c:pt>
                <c:pt idx="108">
                  <c:v>6.6666666666666666E-2</c:v>
                </c:pt>
                <c:pt idx="109">
                  <c:v>0.14285714285714285</c:v>
                </c:pt>
                <c:pt idx="110">
                  <c:v>7.6923076923076927E-2</c:v>
                </c:pt>
                <c:pt idx="111">
                  <c:v>6.6666666666666666E-2</c:v>
                </c:pt>
                <c:pt idx="112">
                  <c:v>0.14285714285714285</c:v>
                </c:pt>
                <c:pt idx="113">
                  <c:v>0.14285714285714285</c:v>
                </c:pt>
                <c:pt idx="114">
                  <c:v>0.14285714285714285</c:v>
                </c:pt>
                <c:pt idx="115">
                  <c:v>0.1111111111111111</c:v>
                </c:pt>
                <c:pt idx="116">
                  <c:v>6.6666666666666666E-2</c:v>
                </c:pt>
                <c:pt idx="117">
                  <c:v>0.14285714285714285</c:v>
                </c:pt>
                <c:pt idx="118">
                  <c:v>9.0909090909090912E-2</c:v>
                </c:pt>
                <c:pt idx="119">
                  <c:v>7.6923076923076927E-2</c:v>
                </c:pt>
                <c:pt idx="120">
                  <c:v>0.1111111111111111</c:v>
                </c:pt>
                <c:pt idx="121">
                  <c:v>9.0909090909090912E-2</c:v>
                </c:pt>
                <c:pt idx="122">
                  <c:v>7.6923076923076927E-2</c:v>
                </c:pt>
                <c:pt idx="123">
                  <c:v>0.1111111111111111</c:v>
                </c:pt>
                <c:pt idx="124">
                  <c:v>6.6666666666666666E-2</c:v>
                </c:pt>
                <c:pt idx="125">
                  <c:v>9.0909090909090912E-2</c:v>
                </c:pt>
                <c:pt idx="126">
                  <c:v>0.1111111111111111</c:v>
                </c:pt>
                <c:pt idx="127">
                  <c:v>7.6923076923076927E-2</c:v>
                </c:pt>
                <c:pt idx="128">
                  <c:v>0.1111111111111111</c:v>
                </c:pt>
                <c:pt idx="129">
                  <c:v>9.0909090909090912E-2</c:v>
                </c:pt>
                <c:pt idx="130">
                  <c:v>0.1111111111111111</c:v>
                </c:pt>
                <c:pt idx="131">
                  <c:v>7.6923076923076927E-2</c:v>
                </c:pt>
                <c:pt idx="132">
                  <c:v>6.6666666666666666E-2</c:v>
                </c:pt>
                <c:pt idx="133">
                  <c:v>9.0909090909090912E-2</c:v>
                </c:pt>
                <c:pt idx="134">
                  <c:v>6.6666666666666666E-2</c:v>
                </c:pt>
                <c:pt idx="135">
                  <c:v>7.6923076923076927E-2</c:v>
                </c:pt>
                <c:pt idx="136">
                  <c:v>9.0909090909090912E-2</c:v>
                </c:pt>
                <c:pt idx="137">
                  <c:v>6.6666666666666666E-2</c:v>
                </c:pt>
                <c:pt idx="138">
                  <c:v>7.6923076923076927E-2</c:v>
                </c:pt>
                <c:pt idx="139">
                  <c:v>7.6923076923076927E-2</c:v>
                </c:pt>
                <c:pt idx="140">
                  <c:v>9.0909090909090912E-2</c:v>
                </c:pt>
                <c:pt idx="141">
                  <c:v>6.6666666666666666E-2</c:v>
                </c:pt>
                <c:pt idx="142">
                  <c:v>0.1111111111111111</c:v>
                </c:pt>
                <c:pt idx="143">
                  <c:v>7.6923076923076927E-2</c:v>
                </c:pt>
                <c:pt idx="144">
                  <c:v>9.0909090909090912E-2</c:v>
                </c:pt>
                <c:pt idx="145">
                  <c:v>6.6666666666666666E-2</c:v>
                </c:pt>
                <c:pt idx="146">
                  <c:v>0.1111111111111111</c:v>
                </c:pt>
                <c:pt idx="147">
                  <c:v>9.0909090909090912E-2</c:v>
                </c:pt>
                <c:pt idx="148">
                  <c:v>0.14285714285714285</c:v>
                </c:pt>
                <c:pt idx="149">
                  <c:v>7.6923076923076927E-2</c:v>
                </c:pt>
                <c:pt idx="150">
                  <c:v>9.0909090909090912E-2</c:v>
                </c:pt>
                <c:pt idx="151">
                  <c:v>0.1111111111111111</c:v>
                </c:pt>
                <c:pt idx="152">
                  <c:v>0.2</c:v>
                </c:pt>
                <c:pt idx="153">
                  <c:v>0.14285714285714285</c:v>
                </c:pt>
                <c:pt idx="154">
                  <c:v>0.1111111111111111</c:v>
                </c:pt>
                <c:pt idx="155">
                  <c:v>0.2</c:v>
                </c:pt>
                <c:pt idx="156">
                  <c:v>7.6923076923076927E-2</c:v>
                </c:pt>
                <c:pt idx="157">
                  <c:v>0.14285714285714285</c:v>
                </c:pt>
                <c:pt idx="158">
                  <c:v>0.1111111111111111</c:v>
                </c:pt>
                <c:pt idx="159">
                  <c:v>0.2</c:v>
                </c:pt>
                <c:pt idx="160">
                  <c:v>0.1111111111111111</c:v>
                </c:pt>
                <c:pt idx="161">
                  <c:v>0.14285714285714285</c:v>
                </c:pt>
                <c:pt idx="162">
                  <c:v>9.0909090909090912E-2</c:v>
                </c:pt>
                <c:pt idx="163">
                  <c:v>0.2</c:v>
                </c:pt>
                <c:pt idx="164">
                  <c:v>0.14285714285714285</c:v>
                </c:pt>
                <c:pt idx="165">
                  <c:v>0.2</c:v>
                </c:pt>
                <c:pt idx="166">
                  <c:v>0.2</c:v>
                </c:pt>
                <c:pt idx="167">
                  <c:v>0.14285714285714285</c:v>
                </c:pt>
                <c:pt idx="168">
                  <c:v>0.2</c:v>
                </c:pt>
                <c:pt idx="169">
                  <c:v>0.2</c:v>
                </c:pt>
                <c:pt idx="170">
                  <c:v>7.6923076923076927E-2</c:v>
                </c:pt>
                <c:pt idx="171">
                  <c:v>0.14285714285714285</c:v>
                </c:pt>
                <c:pt idx="172">
                  <c:v>9.0909090909090912E-2</c:v>
                </c:pt>
                <c:pt idx="173">
                  <c:v>9.0909090909090912E-2</c:v>
                </c:pt>
                <c:pt idx="174">
                  <c:v>7.6923076923076927E-2</c:v>
                </c:pt>
                <c:pt idx="175">
                  <c:v>9.0909090909090912E-2</c:v>
                </c:pt>
                <c:pt idx="176">
                  <c:v>0.1111111111111111</c:v>
                </c:pt>
                <c:pt idx="177">
                  <c:v>0.1111111111111111</c:v>
                </c:pt>
                <c:pt idx="178">
                  <c:v>7.6923076923076927E-2</c:v>
                </c:pt>
                <c:pt idx="179">
                  <c:v>9.0909090909090912E-2</c:v>
                </c:pt>
                <c:pt idx="180">
                  <c:v>0.1111111111111111</c:v>
                </c:pt>
                <c:pt idx="181">
                  <c:v>0.1111111111111111</c:v>
                </c:pt>
                <c:pt idx="182">
                  <c:v>9.0909090909090912E-2</c:v>
                </c:pt>
                <c:pt idx="183">
                  <c:v>0.1111111111111111</c:v>
                </c:pt>
                <c:pt idx="184">
                  <c:v>0.14285714285714285</c:v>
                </c:pt>
                <c:pt idx="185">
                  <c:v>7.6923076923076927E-2</c:v>
                </c:pt>
                <c:pt idx="186">
                  <c:v>9.0909090909090912E-2</c:v>
                </c:pt>
                <c:pt idx="187">
                  <c:v>0.14285714285714285</c:v>
                </c:pt>
                <c:pt idx="188">
                  <c:v>0.14285714285714285</c:v>
                </c:pt>
                <c:pt idx="189">
                  <c:v>0.14285714285714285</c:v>
                </c:pt>
                <c:pt idx="190">
                  <c:v>0.1111111111111111</c:v>
                </c:pt>
                <c:pt idx="191">
                  <c:v>0.14285714285714285</c:v>
                </c:pt>
                <c:pt idx="192">
                  <c:v>9.0909090909090912E-2</c:v>
                </c:pt>
                <c:pt idx="193">
                  <c:v>0.14285714285714285</c:v>
                </c:pt>
                <c:pt idx="194">
                  <c:v>0.1111111111111111</c:v>
                </c:pt>
                <c:pt idx="195">
                  <c:v>9.0909090909090912E-2</c:v>
                </c:pt>
                <c:pt idx="196">
                  <c:v>0.1111111111111111</c:v>
                </c:pt>
                <c:pt idx="197">
                  <c:v>0.2</c:v>
                </c:pt>
                <c:pt idx="198">
                  <c:v>0.1111111111111111</c:v>
                </c:pt>
                <c:pt idx="199">
                  <c:v>0.2</c:v>
                </c:pt>
                <c:pt idx="200">
                  <c:v>0.2</c:v>
                </c:pt>
                <c:pt idx="201">
                  <c:v>0.2</c:v>
                </c:pt>
                <c:pt idx="202">
                  <c:v>0.2</c:v>
                </c:pt>
                <c:pt idx="203">
                  <c:v>0.2</c:v>
                </c:pt>
                <c:pt idx="204">
                  <c:v>9.0909090909090912E-2</c:v>
                </c:pt>
                <c:pt idx="205">
                  <c:v>0.2</c:v>
                </c:pt>
                <c:pt idx="206">
                  <c:v>0.14285714285714285</c:v>
                </c:pt>
                <c:pt idx="207">
                  <c:v>0.1111111111111111</c:v>
                </c:pt>
                <c:pt idx="208">
                  <c:v>0.14285714285714285</c:v>
                </c:pt>
                <c:pt idx="209">
                  <c:v>0.1111111111111111</c:v>
                </c:pt>
                <c:pt idx="210">
                  <c:v>0.14285714285714285</c:v>
                </c:pt>
                <c:pt idx="211">
                  <c:v>9.0909090909090912E-2</c:v>
                </c:pt>
                <c:pt idx="212">
                  <c:v>0.1111111111111111</c:v>
                </c:pt>
                <c:pt idx="213">
                  <c:v>0.14285714285714285</c:v>
                </c:pt>
                <c:pt idx="214">
                  <c:v>0.14285714285714285</c:v>
                </c:pt>
                <c:pt idx="215">
                  <c:v>0.1111111111111111</c:v>
                </c:pt>
                <c:pt idx="216">
                  <c:v>0.1111111111111111</c:v>
                </c:pt>
                <c:pt idx="217">
                  <c:v>0.14285714285714285</c:v>
                </c:pt>
                <c:pt idx="218">
                  <c:v>0.2</c:v>
                </c:pt>
                <c:pt idx="219">
                  <c:v>0.14285714285714285</c:v>
                </c:pt>
                <c:pt idx="220">
                  <c:v>0.2</c:v>
                </c:pt>
                <c:pt idx="221">
                  <c:v>0.14285714285714285</c:v>
                </c:pt>
                <c:pt idx="222">
                  <c:v>0.2</c:v>
                </c:pt>
                <c:pt idx="223">
                  <c:v>0.14285714285714285</c:v>
                </c:pt>
                <c:pt idx="224">
                  <c:v>0.2</c:v>
                </c:pt>
                <c:pt idx="225">
                  <c:v>0.2</c:v>
                </c:pt>
                <c:pt idx="226">
                  <c:v>0.2</c:v>
                </c:pt>
                <c:pt idx="227">
                  <c:v>0.1111111111111111</c:v>
                </c:pt>
                <c:pt idx="228">
                  <c:v>0.14285714285714285</c:v>
                </c:pt>
                <c:pt idx="229">
                  <c:v>0.1111111111111111</c:v>
                </c:pt>
                <c:pt idx="230">
                  <c:v>0.14285714285714285</c:v>
                </c:pt>
                <c:pt idx="231">
                  <c:v>0.14285714285714285</c:v>
                </c:pt>
                <c:pt idx="232">
                  <c:v>0.2</c:v>
                </c:pt>
                <c:pt idx="233">
                  <c:v>0.2</c:v>
                </c:pt>
                <c:pt idx="234">
                  <c:v>0.2</c:v>
                </c:pt>
                <c:pt idx="235">
                  <c:v>0.2</c:v>
                </c:pt>
                <c:pt idx="236">
                  <c:v>0.2</c:v>
                </c:pt>
                <c:pt idx="237">
                  <c:v>0.14285714285714285</c:v>
                </c:pt>
                <c:pt idx="238">
                  <c:v>0.14285714285714285</c:v>
                </c:pt>
                <c:pt idx="239">
                  <c:v>0.14285714285714285</c:v>
                </c:pt>
                <c:pt idx="240">
                  <c:v>0.2</c:v>
                </c:pt>
                <c:pt idx="241">
                  <c:v>0.2</c:v>
                </c:pt>
                <c:pt idx="242">
                  <c:v>0.2</c:v>
                </c:pt>
                <c:pt idx="243">
                  <c:v>0.2</c:v>
                </c:pt>
                <c:pt idx="244">
                  <c:v>0.14285714285714285</c:v>
                </c:pt>
                <c:pt idx="245">
                  <c:v>0.2</c:v>
                </c:pt>
                <c:pt idx="246">
                  <c:v>0.2</c:v>
                </c:pt>
                <c:pt idx="247">
                  <c:v>0.2</c:v>
                </c:pt>
                <c:pt idx="248">
                  <c:v>0.2</c:v>
                </c:pt>
                <c:pt idx="249">
                  <c:v>0.2</c:v>
                </c:pt>
                <c:pt idx="250">
                  <c:v>0.2</c:v>
                </c:pt>
                <c:pt idx="251">
                  <c:v>0.2</c:v>
                </c:pt>
                <c:pt idx="252">
                  <c:v>6.6666666666666666E-2</c:v>
                </c:pt>
                <c:pt idx="253">
                  <c:v>7.6923076923076927E-2</c:v>
                </c:pt>
                <c:pt idx="254">
                  <c:v>9.0909090909090912E-2</c:v>
                </c:pt>
                <c:pt idx="255">
                  <c:v>0.1111111111111111</c:v>
                </c:pt>
                <c:pt idx="256">
                  <c:v>0.14285714285714285</c:v>
                </c:pt>
                <c:pt idx="257">
                  <c:v>0.2</c:v>
                </c:pt>
                <c:pt idx="258">
                  <c:v>6.6666666666666666E-2</c:v>
                </c:pt>
                <c:pt idx="259">
                  <c:v>6.6666666666666666E-2</c:v>
                </c:pt>
                <c:pt idx="260">
                  <c:v>6.6666666666666666E-2</c:v>
                </c:pt>
                <c:pt idx="261">
                  <c:v>6.6666666666666666E-2</c:v>
                </c:pt>
                <c:pt idx="262">
                  <c:v>7.6923076923076927E-2</c:v>
                </c:pt>
                <c:pt idx="263">
                  <c:v>7.6923076923076927E-2</c:v>
                </c:pt>
                <c:pt idx="264">
                  <c:v>7.6923076923076927E-2</c:v>
                </c:pt>
                <c:pt idx="265">
                  <c:v>7.6923076923076927E-2</c:v>
                </c:pt>
                <c:pt idx="266">
                  <c:v>9.0909090909090912E-2</c:v>
                </c:pt>
                <c:pt idx="267">
                  <c:v>9.0909090909090912E-2</c:v>
                </c:pt>
                <c:pt idx="268">
                  <c:v>9.0909090909090912E-2</c:v>
                </c:pt>
                <c:pt idx="269">
                  <c:v>6.6666666666666666E-2</c:v>
                </c:pt>
                <c:pt idx="270">
                  <c:v>9.0909090909090912E-2</c:v>
                </c:pt>
                <c:pt idx="271">
                  <c:v>6.6666666666666666E-2</c:v>
                </c:pt>
                <c:pt idx="272">
                  <c:v>0.1111111111111111</c:v>
                </c:pt>
                <c:pt idx="273">
                  <c:v>6.6666666666666666E-2</c:v>
                </c:pt>
                <c:pt idx="274">
                  <c:v>0.1111111111111111</c:v>
                </c:pt>
                <c:pt idx="275">
                  <c:v>6.6666666666666666E-2</c:v>
                </c:pt>
                <c:pt idx="276">
                  <c:v>0.1111111111111111</c:v>
                </c:pt>
                <c:pt idx="277">
                  <c:v>6.6666666666666666E-2</c:v>
                </c:pt>
                <c:pt idx="278">
                  <c:v>7.6923076923076927E-2</c:v>
                </c:pt>
                <c:pt idx="279">
                  <c:v>0.1111111111111111</c:v>
                </c:pt>
                <c:pt idx="280">
                  <c:v>6.6666666666666666E-2</c:v>
                </c:pt>
                <c:pt idx="281">
                  <c:v>6.6666666666666666E-2</c:v>
                </c:pt>
                <c:pt idx="282">
                  <c:v>6.6666666666666666E-2</c:v>
                </c:pt>
                <c:pt idx="283">
                  <c:v>7.6923076923076927E-2</c:v>
                </c:pt>
                <c:pt idx="284">
                  <c:v>6.6666666666666666E-2</c:v>
                </c:pt>
                <c:pt idx="285">
                  <c:v>7.6923076923076927E-2</c:v>
                </c:pt>
                <c:pt idx="286">
                  <c:v>7.6923076923076927E-2</c:v>
                </c:pt>
                <c:pt idx="287">
                  <c:v>7.6923076923076927E-2</c:v>
                </c:pt>
                <c:pt idx="288">
                  <c:v>7.6923076923076927E-2</c:v>
                </c:pt>
                <c:pt idx="289">
                  <c:v>7.6923076923076927E-2</c:v>
                </c:pt>
                <c:pt idx="290">
                  <c:v>0.14285714285714285</c:v>
                </c:pt>
                <c:pt idx="291">
                  <c:v>7.6923076923076927E-2</c:v>
                </c:pt>
                <c:pt idx="292">
                  <c:v>6.6666666666666666E-2</c:v>
                </c:pt>
                <c:pt idx="293">
                  <c:v>9.0909090909090912E-2</c:v>
                </c:pt>
                <c:pt idx="294">
                  <c:v>0.14285714285714285</c:v>
                </c:pt>
                <c:pt idx="295">
                  <c:v>0.14285714285714285</c:v>
                </c:pt>
                <c:pt idx="296">
                  <c:v>6.6666666666666666E-2</c:v>
                </c:pt>
                <c:pt idx="297">
                  <c:v>0.14285714285714285</c:v>
                </c:pt>
                <c:pt idx="298">
                  <c:v>9.0909090909090912E-2</c:v>
                </c:pt>
                <c:pt idx="299">
                  <c:v>6.6666666666666666E-2</c:v>
                </c:pt>
                <c:pt idx="300">
                  <c:v>9.0909090909090912E-2</c:v>
                </c:pt>
                <c:pt idx="301">
                  <c:v>6.6666666666666666E-2</c:v>
                </c:pt>
                <c:pt idx="302">
                  <c:v>7.6923076923076927E-2</c:v>
                </c:pt>
                <c:pt idx="303">
                  <c:v>9.0909090909090912E-2</c:v>
                </c:pt>
                <c:pt idx="304">
                  <c:v>6.6666666666666666E-2</c:v>
                </c:pt>
                <c:pt idx="305">
                  <c:v>6.6666666666666666E-2</c:v>
                </c:pt>
                <c:pt idx="306">
                  <c:v>9.0909090909090912E-2</c:v>
                </c:pt>
                <c:pt idx="307">
                  <c:v>6.6666666666666666E-2</c:v>
                </c:pt>
                <c:pt idx="308">
                  <c:v>9.0909090909090912E-2</c:v>
                </c:pt>
                <c:pt idx="309">
                  <c:v>9.0909090909090912E-2</c:v>
                </c:pt>
                <c:pt idx="310">
                  <c:v>9.0909090909090912E-2</c:v>
                </c:pt>
                <c:pt idx="311">
                  <c:v>7.6923076923076927E-2</c:v>
                </c:pt>
                <c:pt idx="312">
                  <c:v>6.6666666666666666E-2</c:v>
                </c:pt>
                <c:pt idx="313">
                  <c:v>7.6923076923076927E-2</c:v>
                </c:pt>
                <c:pt idx="314">
                  <c:v>0.1111111111111111</c:v>
                </c:pt>
                <c:pt idx="315">
                  <c:v>7.6923076923076927E-2</c:v>
                </c:pt>
                <c:pt idx="316">
                  <c:v>6.6666666666666666E-2</c:v>
                </c:pt>
                <c:pt idx="317">
                  <c:v>7.6923076923076927E-2</c:v>
                </c:pt>
                <c:pt idx="318">
                  <c:v>0.1111111111111111</c:v>
                </c:pt>
                <c:pt idx="319">
                  <c:v>7.6923076923076927E-2</c:v>
                </c:pt>
                <c:pt idx="320">
                  <c:v>6.6666666666666666E-2</c:v>
                </c:pt>
                <c:pt idx="321">
                  <c:v>7.6923076923076927E-2</c:v>
                </c:pt>
                <c:pt idx="322">
                  <c:v>0.1111111111111111</c:v>
                </c:pt>
                <c:pt idx="323">
                  <c:v>6.6666666666666666E-2</c:v>
                </c:pt>
                <c:pt idx="324">
                  <c:v>6.6666666666666666E-2</c:v>
                </c:pt>
                <c:pt idx="325">
                  <c:v>0.1111111111111111</c:v>
                </c:pt>
                <c:pt idx="326">
                  <c:v>0.2</c:v>
                </c:pt>
                <c:pt idx="327">
                  <c:v>9.0909090909090912E-2</c:v>
                </c:pt>
                <c:pt idx="328">
                  <c:v>0.1111111111111111</c:v>
                </c:pt>
                <c:pt idx="329">
                  <c:v>6.6666666666666666E-2</c:v>
                </c:pt>
                <c:pt idx="330">
                  <c:v>7.6923076923076927E-2</c:v>
                </c:pt>
                <c:pt idx="331">
                  <c:v>0.1111111111111111</c:v>
                </c:pt>
                <c:pt idx="332">
                  <c:v>0.2</c:v>
                </c:pt>
                <c:pt idx="333">
                  <c:v>0.1111111111111111</c:v>
                </c:pt>
                <c:pt idx="334">
                  <c:v>0.1111111111111111</c:v>
                </c:pt>
                <c:pt idx="335">
                  <c:v>0.2</c:v>
                </c:pt>
                <c:pt idx="336">
                  <c:v>0.2</c:v>
                </c:pt>
                <c:pt idx="337">
                  <c:v>9.0909090909090912E-2</c:v>
                </c:pt>
                <c:pt idx="338">
                  <c:v>6.6666666666666666E-2</c:v>
                </c:pt>
                <c:pt idx="339">
                  <c:v>7.6923076923076927E-2</c:v>
                </c:pt>
                <c:pt idx="340">
                  <c:v>9.0909090909090912E-2</c:v>
                </c:pt>
                <c:pt idx="341">
                  <c:v>6.6666666666666666E-2</c:v>
                </c:pt>
                <c:pt idx="342">
                  <c:v>9.0909090909090912E-2</c:v>
                </c:pt>
                <c:pt idx="343">
                  <c:v>7.6923076923076927E-2</c:v>
                </c:pt>
                <c:pt idx="344">
                  <c:v>9.0909090909090912E-2</c:v>
                </c:pt>
                <c:pt idx="345">
                  <c:v>6.6666666666666666E-2</c:v>
                </c:pt>
                <c:pt idx="346">
                  <c:v>9.0909090909090912E-2</c:v>
                </c:pt>
                <c:pt idx="347">
                  <c:v>6.6666666666666666E-2</c:v>
                </c:pt>
                <c:pt idx="348">
                  <c:v>7.6923076923076927E-2</c:v>
                </c:pt>
                <c:pt idx="349">
                  <c:v>9.0909090909090912E-2</c:v>
                </c:pt>
                <c:pt idx="350">
                  <c:v>7.6923076923076927E-2</c:v>
                </c:pt>
                <c:pt idx="351">
                  <c:v>6.6666666666666666E-2</c:v>
                </c:pt>
                <c:pt idx="352">
                  <c:v>7.6923076923076927E-2</c:v>
                </c:pt>
                <c:pt idx="353">
                  <c:v>0.14285714285714285</c:v>
                </c:pt>
                <c:pt idx="354">
                  <c:v>6.6666666666666666E-2</c:v>
                </c:pt>
                <c:pt idx="355">
                  <c:v>7.6923076923076927E-2</c:v>
                </c:pt>
                <c:pt idx="356">
                  <c:v>0.14285714285714285</c:v>
                </c:pt>
                <c:pt idx="357">
                  <c:v>0.1111111111111111</c:v>
                </c:pt>
                <c:pt idx="358">
                  <c:v>9.0909090909090912E-2</c:v>
                </c:pt>
                <c:pt idx="359">
                  <c:v>0.14285714285714285</c:v>
                </c:pt>
                <c:pt idx="360">
                  <c:v>6.6666666666666666E-2</c:v>
                </c:pt>
                <c:pt idx="361">
                  <c:v>0.14285714285714285</c:v>
                </c:pt>
                <c:pt idx="362">
                  <c:v>7.6923076923076927E-2</c:v>
                </c:pt>
                <c:pt idx="363">
                  <c:v>6.6666666666666666E-2</c:v>
                </c:pt>
                <c:pt idx="364">
                  <c:v>0.14285714285714285</c:v>
                </c:pt>
                <c:pt idx="365">
                  <c:v>0.14285714285714285</c:v>
                </c:pt>
                <c:pt idx="366">
                  <c:v>0.14285714285714285</c:v>
                </c:pt>
                <c:pt idx="367">
                  <c:v>0.1111111111111111</c:v>
                </c:pt>
                <c:pt idx="368">
                  <c:v>6.6666666666666666E-2</c:v>
                </c:pt>
                <c:pt idx="369">
                  <c:v>0.14285714285714285</c:v>
                </c:pt>
                <c:pt idx="370">
                  <c:v>9.0909090909090912E-2</c:v>
                </c:pt>
                <c:pt idx="371">
                  <c:v>7.6923076923076927E-2</c:v>
                </c:pt>
                <c:pt idx="372">
                  <c:v>0.1111111111111111</c:v>
                </c:pt>
                <c:pt idx="373">
                  <c:v>9.0909090909090912E-2</c:v>
                </c:pt>
                <c:pt idx="374">
                  <c:v>7.6923076923076927E-2</c:v>
                </c:pt>
                <c:pt idx="375">
                  <c:v>0.1111111111111111</c:v>
                </c:pt>
                <c:pt idx="376">
                  <c:v>6.6666666666666666E-2</c:v>
                </c:pt>
                <c:pt idx="377">
                  <c:v>9.0909090909090912E-2</c:v>
                </c:pt>
                <c:pt idx="378">
                  <c:v>0.1111111111111111</c:v>
                </c:pt>
                <c:pt idx="379">
                  <c:v>7.6923076923076927E-2</c:v>
                </c:pt>
                <c:pt idx="380">
                  <c:v>0.1111111111111111</c:v>
                </c:pt>
                <c:pt idx="381">
                  <c:v>9.0909090909090912E-2</c:v>
                </c:pt>
                <c:pt idx="382">
                  <c:v>0.1111111111111111</c:v>
                </c:pt>
                <c:pt idx="383">
                  <c:v>7.6923076923076927E-2</c:v>
                </c:pt>
                <c:pt idx="384">
                  <c:v>6.6666666666666666E-2</c:v>
                </c:pt>
                <c:pt idx="385">
                  <c:v>9.0909090909090912E-2</c:v>
                </c:pt>
                <c:pt idx="386">
                  <c:v>6.6666666666666666E-2</c:v>
                </c:pt>
                <c:pt idx="387">
                  <c:v>7.6923076923076927E-2</c:v>
                </c:pt>
                <c:pt idx="388">
                  <c:v>9.0909090909090912E-2</c:v>
                </c:pt>
                <c:pt idx="389">
                  <c:v>6.6666666666666666E-2</c:v>
                </c:pt>
                <c:pt idx="390">
                  <c:v>7.6923076923076927E-2</c:v>
                </c:pt>
                <c:pt idx="391">
                  <c:v>7.6923076923076927E-2</c:v>
                </c:pt>
                <c:pt idx="392">
                  <c:v>9.0909090909090912E-2</c:v>
                </c:pt>
                <c:pt idx="393">
                  <c:v>6.6666666666666666E-2</c:v>
                </c:pt>
                <c:pt idx="394">
                  <c:v>0.1111111111111111</c:v>
                </c:pt>
                <c:pt idx="395">
                  <c:v>7.6923076923076927E-2</c:v>
                </c:pt>
                <c:pt idx="396">
                  <c:v>9.0909090909090912E-2</c:v>
                </c:pt>
                <c:pt idx="397">
                  <c:v>6.6666666666666666E-2</c:v>
                </c:pt>
                <c:pt idx="398">
                  <c:v>0.1111111111111111</c:v>
                </c:pt>
                <c:pt idx="399">
                  <c:v>9.0909090909090912E-2</c:v>
                </c:pt>
                <c:pt idx="400">
                  <c:v>0.14285714285714285</c:v>
                </c:pt>
                <c:pt idx="401">
                  <c:v>7.6923076923076927E-2</c:v>
                </c:pt>
                <c:pt idx="402">
                  <c:v>9.0909090909090912E-2</c:v>
                </c:pt>
                <c:pt idx="403">
                  <c:v>0.1111111111111111</c:v>
                </c:pt>
                <c:pt idx="404">
                  <c:v>0.2</c:v>
                </c:pt>
                <c:pt idx="405">
                  <c:v>0.14285714285714285</c:v>
                </c:pt>
                <c:pt idx="406">
                  <c:v>0.1111111111111111</c:v>
                </c:pt>
                <c:pt idx="407">
                  <c:v>0.2</c:v>
                </c:pt>
                <c:pt idx="408">
                  <c:v>7.6923076923076927E-2</c:v>
                </c:pt>
                <c:pt idx="409">
                  <c:v>0.14285714285714285</c:v>
                </c:pt>
                <c:pt idx="410">
                  <c:v>0.1111111111111111</c:v>
                </c:pt>
                <c:pt idx="411">
                  <c:v>0.2</c:v>
                </c:pt>
                <c:pt idx="412">
                  <c:v>0.1111111111111111</c:v>
                </c:pt>
                <c:pt idx="413">
                  <c:v>0.14285714285714285</c:v>
                </c:pt>
                <c:pt idx="414">
                  <c:v>9.0909090909090912E-2</c:v>
                </c:pt>
                <c:pt idx="415">
                  <c:v>0.2</c:v>
                </c:pt>
                <c:pt idx="416">
                  <c:v>0.14285714285714285</c:v>
                </c:pt>
                <c:pt idx="417">
                  <c:v>0.2</c:v>
                </c:pt>
                <c:pt idx="418">
                  <c:v>0.14285714285714285</c:v>
                </c:pt>
                <c:pt idx="419">
                  <c:v>0.2</c:v>
                </c:pt>
                <c:pt idx="420">
                  <c:v>0.2</c:v>
                </c:pt>
                <c:pt idx="421">
                  <c:v>0.2</c:v>
                </c:pt>
                <c:pt idx="422">
                  <c:v>7.6923076923076927E-2</c:v>
                </c:pt>
                <c:pt idx="423">
                  <c:v>0.14285714285714285</c:v>
                </c:pt>
                <c:pt idx="424">
                  <c:v>9.0909090909090912E-2</c:v>
                </c:pt>
                <c:pt idx="425">
                  <c:v>9.0909090909090912E-2</c:v>
                </c:pt>
                <c:pt idx="426">
                  <c:v>7.6923076923076927E-2</c:v>
                </c:pt>
                <c:pt idx="427">
                  <c:v>9.0909090909090912E-2</c:v>
                </c:pt>
                <c:pt idx="428">
                  <c:v>0.1111111111111111</c:v>
                </c:pt>
                <c:pt idx="429">
                  <c:v>0.1111111111111111</c:v>
                </c:pt>
                <c:pt idx="430">
                  <c:v>7.6923076923076927E-2</c:v>
                </c:pt>
                <c:pt idx="431">
                  <c:v>9.0909090909090912E-2</c:v>
                </c:pt>
                <c:pt idx="432">
                  <c:v>0.1111111111111111</c:v>
                </c:pt>
                <c:pt idx="433">
                  <c:v>0.1111111111111111</c:v>
                </c:pt>
                <c:pt idx="434">
                  <c:v>9.0909090909090912E-2</c:v>
                </c:pt>
                <c:pt idx="435">
                  <c:v>0.1111111111111111</c:v>
                </c:pt>
                <c:pt idx="436">
                  <c:v>0.14285714285714285</c:v>
                </c:pt>
                <c:pt idx="437">
                  <c:v>7.6923076923076927E-2</c:v>
                </c:pt>
                <c:pt idx="438">
                  <c:v>9.0909090909090912E-2</c:v>
                </c:pt>
                <c:pt idx="439">
                  <c:v>0.14285714285714285</c:v>
                </c:pt>
                <c:pt idx="440">
                  <c:v>0.14285714285714285</c:v>
                </c:pt>
                <c:pt idx="441">
                  <c:v>0.14285714285714285</c:v>
                </c:pt>
                <c:pt idx="442">
                  <c:v>0.1111111111111111</c:v>
                </c:pt>
                <c:pt idx="443">
                  <c:v>0.14285714285714285</c:v>
                </c:pt>
                <c:pt idx="444">
                  <c:v>9.0909090909090912E-2</c:v>
                </c:pt>
                <c:pt idx="445">
                  <c:v>0.14285714285714285</c:v>
                </c:pt>
                <c:pt idx="446">
                  <c:v>0.1111111111111111</c:v>
                </c:pt>
                <c:pt idx="447">
                  <c:v>9.0909090909090912E-2</c:v>
                </c:pt>
                <c:pt idx="448">
                  <c:v>0.1111111111111111</c:v>
                </c:pt>
                <c:pt idx="449">
                  <c:v>0.2</c:v>
                </c:pt>
                <c:pt idx="450">
                  <c:v>0.1111111111111111</c:v>
                </c:pt>
                <c:pt idx="451">
                  <c:v>0.2</c:v>
                </c:pt>
                <c:pt idx="452">
                  <c:v>0.2</c:v>
                </c:pt>
                <c:pt idx="453">
                  <c:v>0.2</c:v>
                </c:pt>
                <c:pt idx="454">
                  <c:v>0.2</c:v>
                </c:pt>
                <c:pt idx="455">
                  <c:v>0.2</c:v>
                </c:pt>
                <c:pt idx="456">
                  <c:v>9.0909090909090912E-2</c:v>
                </c:pt>
                <c:pt idx="457">
                  <c:v>0.2</c:v>
                </c:pt>
                <c:pt idx="458">
                  <c:v>0.14285714285714285</c:v>
                </c:pt>
                <c:pt idx="459">
                  <c:v>0.1111111111111111</c:v>
                </c:pt>
                <c:pt idx="460">
                  <c:v>0.14285714285714285</c:v>
                </c:pt>
                <c:pt idx="461">
                  <c:v>0.1111111111111111</c:v>
                </c:pt>
                <c:pt idx="462">
                  <c:v>0.14285714285714285</c:v>
                </c:pt>
                <c:pt idx="463">
                  <c:v>9.0909090909090912E-2</c:v>
                </c:pt>
                <c:pt idx="464">
                  <c:v>0.1111111111111111</c:v>
                </c:pt>
                <c:pt idx="465">
                  <c:v>0.14285714285714285</c:v>
                </c:pt>
                <c:pt idx="466">
                  <c:v>0.14285714285714285</c:v>
                </c:pt>
                <c:pt idx="467">
                  <c:v>0.1111111111111111</c:v>
                </c:pt>
                <c:pt idx="468">
                  <c:v>0.1111111111111111</c:v>
                </c:pt>
                <c:pt idx="469">
                  <c:v>0.14285714285714285</c:v>
                </c:pt>
                <c:pt idx="470">
                  <c:v>0.2</c:v>
                </c:pt>
                <c:pt idx="471">
                  <c:v>0.14285714285714285</c:v>
                </c:pt>
                <c:pt idx="472">
                  <c:v>0.2</c:v>
                </c:pt>
                <c:pt idx="473">
                  <c:v>0.14285714285714285</c:v>
                </c:pt>
                <c:pt idx="474">
                  <c:v>0.2</c:v>
                </c:pt>
                <c:pt idx="475">
                  <c:v>0.14285714285714285</c:v>
                </c:pt>
                <c:pt idx="476">
                  <c:v>0.2</c:v>
                </c:pt>
                <c:pt idx="477">
                  <c:v>0.2</c:v>
                </c:pt>
                <c:pt idx="478">
                  <c:v>0.2</c:v>
                </c:pt>
                <c:pt idx="479">
                  <c:v>0.1111111111111111</c:v>
                </c:pt>
                <c:pt idx="480">
                  <c:v>0.14285714285714285</c:v>
                </c:pt>
                <c:pt idx="481">
                  <c:v>0.1111111111111111</c:v>
                </c:pt>
                <c:pt idx="482">
                  <c:v>0.14285714285714285</c:v>
                </c:pt>
                <c:pt idx="483">
                  <c:v>0.14285714285714285</c:v>
                </c:pt>
                <c:pt idx="484">
                  <c:v>0.2</c:v>
                </c:pt>
                <c:pt idx="485">
                  <c:v>0.2</c:v>
                </c:pt>
                <c:pt idx="486">
                  <c:v>0.2</c:v>
                </c:pt>
                <c:pt idx="487">
                  <c:v>0.2</c:v>
                </c:pt>
                <c:pt idx="488">
                  <c:v>0.2</c:v>
                </c:pt>
                <c:pt idx="489">
                  <c:v>0.14285714285714285</c:v>
                </c:pt>
                <c:pt idx="490">
                  <c:v>0.14285714285714285</c:v>
                </c:pt>
                <c:pt idx="491">
                  <c:v>0.14285714285714285</c:v>
                </c:pt>
                <c:pt idx="492">
                  <c:v>0.2</c:v>
                </c:pt>
                <c:pt idx="493">
                  <c:v>0.2</c:v>
                </c:pt>
                <c:pt idx="494">
                  <c:v>0.2</c:v>
                </c:pt>
                <c:pt idx="495">
                  <c:v>0.2</c:v>
                </c:pt>
                <c:pt idx="496">
                  <c:v>0.14285714285714285</c:v>
                </c:pt>
                <c:pt idx="497">
                  <c:v>0.2</c:v>
                </c:pt>
                <c:pt idx="498">
                  <c:v>0.2</c:v>
                </c:pt>
                <c:pt idx="499">
                  <c:v>0.2</c:v>
                </c:pt>
                <c:pt idx="500">
                  <c:v>0.2</c:v>
                </c:pt>
                <c:pt idx="501">
                  <c:v>0.2</c:v>
                </c:pt>
                <c:pt idx="502">
                  <c:v>0.2</c:v>
                </c:pt>
                <c:pt idx="503">
                  <c:v>0.2</c:v>
                </c:pt>
                <c:pt idx="504">
                  <c:v>6.6666666666666666E-2</c:v>
                </c:pt>
                <c:pt idx="505">
                  <c:v>7.6923076923076927E-2</c:v>
                </c:pt>
                <c:pt idx="506">
                  <c:v>9.0909090909090912E-2</c:v>
                </c:pt>
                <c:pt idx="507">
                  <c:v>0.1111111111111111</c:v>
                </c:pt>
                <c:pt idx="508">
                  <c:v>0.14285714285714285</c:v>
                </c:pt>
                <c:pt idx="509">
                  <c:v>0.2</c:v>
                </c:pt>
                <c:pt idx="510">
                  <c:v>6.6666666666666666E-2</c:v>
                </c:pt>
                <c:pt idx="511">
                  <c:v>6.6666666666666666E-2</c:v>
                </c:pt>
                <c:pt idx="512">
                  <c:v>6.6666666666666666E-2</c:v>
                </c:pt>
                <c:pt idx="513">
                  <c:v>6.6666666666666666E-2</c:v>
                </c:pt>
                <c:pt idx="514">
                  <c:v>7.6923076923076927E-2</c:v>
                </c:pt>
                <c:pt idx="515">
                  <c:v>7.6923076923076927E-2</c:v>
                </c:pt>
                <c:pt idx="516">
                  <c:v>7.6923076923076927E-2</c:v>
                </c:pt>
                <c:pt idx="517">
                  <c:v>7.6923076923076927E-2</c:v>
                </c:pt>
                <c:pt idx="518">
                  <c:v>9.0909090909090912E-2</c:v>
                </c:pt>
                <c:pt idx="519">
                  <c:v>9.0909090909090912E-2</c:v>
                </c:pt>
                <c:pt idx="520">
                  <c:v>9.0909090909090912E-2</c:v>
                </c:pt>
                <c:pt idx="521">
                  <c:v>6.6666666666666666E-2</c:v>
                </c:pt>
                <c:pt idx="522">
                  <c:v>9.0909090909090912E-2</c:v>
                </c:pt>
                <c:pt idx="523">
                  <c:v>6.6666666666666666E-2</c:v>
                </c:pt>
                <c:pt idx="524">
                  <c:v>0.1111111111111111</c:v>
                </c:pt>
                <c:pt idx="525">
                  <c:v>6.6666666666666666E-2</c:v>
                </c:pt>
                <c:pt idx="526">
                  <c:v>0.1111111111111111</c:v>
                </c:pt>
                <c:pt idx="527">
                  <c:v>6.6666666666666666E-2</c:v>
                </c:pt>
                <c:pt idx="528">
                  <c:v>0.1111111111111111</c:v>
                </c:pt>
                <c:pt idx="529">
                  <c:v>6.6666666666666666E-2</c:v>
                </c:pt>
                <c:pt idx="530">
                  <c:v>7.6923076923076927E-2</c:v>
                </c:pt>
                <c:pt idx="531">
                  <c:v>0.1111111111111111</c:v>
                </c:pt>
                <c:pt idx="532">
                  <c:v>6.6666666666666666E-2</c:v>
                </c:pt>
                <c:pt idx="533">
                  <c:v>6.6666666666666666E-2</c:v>
                </c:pt>
                <c:pt idx="534">
                  <c:v>6.6666666666666666E-2</c:v>
                </c:pt>
                <c:pt idx="535">
                  <c:v>7.6923076923076927E-2</c:v>
                </c:pt>
                <c:pt idx="536">
                  <c:v>6.6666666666666666E-2</c:v>
                </c:pt>
                <c:pt idx="537">
                  <c:v>7.6923076923076927E-2</c:v>
                </c:pt>
                <c:pt idx="538">
                  <c:v>7.6923076923076927E-2</c:v>
                </c:pt>
                <c:pt idx="539">
                  <c:v>7.6923076923076927E-2</c:v>
                </c:pt>
                <c:pt idx="540">
                  <c:v>7.6923076923076927E-2</c:v>
                </c:pt>
                <c:pt idx="541">
                  <c:v>7.6923076923076927E-2</c:v>
                </c:pt>
                <c:pt idx="542">
                  <c:v>0.14285714285714285</c:v>
                </c:pt>
                <c:pt idx="543">
                  <c:v>7.6923076923076927E-2</c:v>
                </c:pt>
                <c:pt idx="544">
                  <c:v>6.6666666666666666E-2</c:v>
                </c:pt>
                <c:pt idx="545">
                  <c:v>9.0909090909090912E-2</c:v>
                </c:pt>
                <c:pt idx="546">
                  <c:v>0.14285714285714285</c:v>
                </c:pt>
                <c:pt idx="547">
                  <c:v>0.14285714285714285</c:v>
                </c:pt>
                <c:pt idx="548">
                  <c:v>6.6666666666666666E-2</c:v>
                </c:pt>
                <c:pt idx="549">
                  <c:v>0.14285714285714285</c:v>
                </c:pt>
                <c:pt idx="550">
                  <c:v>9.0909090909090912E-2</c:v>
                </c:pt>
                <c:pt idx="551">
                  <c:v>6.6666666666666666E-2</c:v>
                </c:pt>
                <c:pt idx="552">
                  <c:v>9.0909090909090912E-2</c:v>
                </c:pt>
                <c:pt idx="553">
                  <c:v>6.6666666666666666E-2</c:v>
                </c:pt>
                <c:pt idx="554">
                  <c:v>7.6923076923076927E-2</c:v>
                </c:pt>
                <c:pt idx="555">
                  <c:v>9.0909090909090912E-2</c:v>
                </c:pt>
                <c:pt idx="556">
                  <c:v>6.6666666666666666E-2</c:v>
                </c:pt>
                <c:pt idx="557">
                  <c:v>6.6666666666666666E-2</c:v>
                </c:pt>
                <c:pt idx="558">
                  <c:v>9.0909090909090912E-2</c:v>
                </c:pt>
                <c:pt idx="559">
                  <c:v>6.6666666666666666E-2</c:v>
                </c:pt>
                <c:pt idx="560">
                  <c:v>9.0909090909090912E-2</c:v>
                </c:pt>
                <c:pt idx="561">
                  <c:v>9.0909090909090912E-2</c:v>
                </c:pt>
                <c:pt idx="562">
                  <c:v>9.0909090909090912E-2</c:v>
                </c:pt>
                <c:pt idx="563">
                  <c:v>7.6923076923076927E-2</c:v>
                </c:pt>
                <c:pt idx="564">
                  <c:v>6.6666666666666666E-2</c:v>
                </c:pt>
                <c:pt idx="565">
                  <c:v>7.6923076923076927E-2</c:v>
                </c:pt>
                <c:pt idx="566">
                  <c:v>0.1111111111111111</c:v>
                </c:pt>
                <c:pt idx="567">
                  <c:v>7.6923076923076927E-2</c:v>
                </c:pt>
                <c:pt idx="568">
                  <c:v>6.6666666666666666E-2</c:v>
                </c:pt>
                <c:pt idx="569">
                  <c:v>7.6923076923076927E-2</c:v>
                </c:pt>
                <c:pt idx="570">
                  <c:v>0.1111111111111111</c:v>
                </c:pt>
                <c:pt idx="571">
                  <c:v>7.6923076923076927E-2</c:v>
                </c:pt>
                <c:pt idx="572">
                  <c:v>6.6666666666666666E-2</c:v>
                </c:pt>
                <c:pt idx="573">
                  <c:v>7.6923076923076927E-2</c:v>
                </c:pt>
                <c:pt idx="574">
                  <c:v>0.1111111111111111</c:v>
                </c:pt>
                <c:pt idx="575">
                  <c:v>6.6666666666666666E-2</c:v>
                </c:pt>
                <c:pt idx="576">
                  <c:v>6.6666666666666666E-2</c:v>
                </c:pt>
                <c:pt idx="577">
                  <c:v>0.1111111111111111</c:v>
                </c:pt>
                <c:pt idx="578">
                  <c:v>0.2</c:v>
                </c:pt>
                <c:pt idx="579">
                  <c:v>9.0909090909090912E-2</c:v>
                </c:pt>
                <c:pt idx="580">
                  <c:v>0.1111111111111111</c:v>
                </c:pt>
                <c:pt idx="581">
                  <c:v>6.6666666666666666E-2</c:v>
                </c:pt>
                <c:pt idx="582">
                  <c:v>7.6923076923076927E-2</c:v>
                </c:pt>
                <c:pt idx="583">
                  <c:v>0.1111111111111111</c:v>
                </c:pt>
                <c:pt idx="584">
                  <c:v>0.2</c:v>
                </c:pt>
                <c:pt idx="585">
                  <c:v>0.1111111111111111</c:v>
                </c:pt>
                <c:pt idx="586">
                  <c:v>0.1111111111111111</c:v>
                </c:pt>
                <c:pt idx="587">
                  <c:v>0.2</c:v>
                </c:pt>
                <c:pt idx="588">
                  <c:v>0.2</c:v>
                </c:pt>
                <c:pt idx="589">
                  <c:v>9.0909090909090912E-2</c:v>
                </c:pt>
                <c:pt idx="590">
                  <c:v>6.6666666666666666E-2</c:v>
                </c:pt>
                <c:pt idx="591">
                  <c:v>7.6923076923076927E-2</c:v>
                </c:pt>
                <c:pt idx="592">
                  <c:v>9.0909090909090912E-2</c:v>
                </c:pt>
                <c:pt idx="593">
                  <c:v>6.6666666666666666E-2</c:v>
                </c:pt>
                <c:pt idx="594">
                  <c:v>9.0909090909090912E-2</c:v>
                </c:pt>
                <c:pt idx="595">
                  <c:v>7.6923076923076927E-2</c:v>
                </c:pt>
                <c:pt idx="596">
                  <c:v>9.0909090909090912E-2</c:v>
                </c:pt>
                <c:pt idx="597">
                  <c:v>6.6666666666666666E-2</c:v>
                </c:pt>
                <c:pt idx="598">
                  <c:v>9.0909090909090912E-2</c:v>
                </c:pt>
                <c:pt idx="599">
                  <c:v>6.6666666666666666E-2</c:v>
                </c:pt>
                <c:pt idx="600">
                  <c:v>7.6923076923076927E-2</c:v>
                </c:pt>
                <c:pt idx="601">
                  <c:v>9.0909090909090912E-2</c:v>
                </c:pt>
                <c:pt idx="602">
                  <c:v>7.6923076923076927E-2</c:v>
                </c:pt>
                <c:pt idx="603">
                  <c:v>6.6666666666666666E-2</c:v>
                </c:pt>
                <c:pt idx="604">
                  <c:v>7.6923076923076927E-2</c:v>
                </c:pt>
                <c:pt idx="605">
                  <c:v>0.14285714285714285</c:v>
                </c:pt>
                <c:pt idx="606">
                  <c:v>6.6666666666666666E-2</c:v>
                </c:pt>
                <c:pt idx="607">
                  <c:v>7.6923076923076927E-2</c:v>
                </c:pt>
                <c:pt idx="608">
                  <c:v>0.14285714285714285</c:v>
                </c:pt>
                <c:pt idx="609">
                  <c:v>0.1111111111111111</c:v>
                </c:pt>
                <c:pt idx="610">
                  <c:v>9.0909090909090912E-2</c:v>
                </c:pt>
                <c:pt idx="611">
                  <c:v>0.14285714285714285</c:v>
                </c:pt>
                <c:pt idx="612">
                  <c:v>6.6666666666666666E-2</c:v>
                </c:pt>
                <c:pt idx="613">
                  <c:v>0.14285714285714285</c:v>
                </c:pt>
                <c:pt idx="614">
                  <c:v>7.6923076923076927E-2</c:v>
                </c:pt>
                <c:pt idx="615">
                  <c:v>6.6666666666666666E-2</c:v>
                </c:pt>
                <c:pt idx="616">
                  <c:v>0.14285714285714285</c:v>
                </c:pt>
                <c:pt idx="617">
                  <c:v>0.14285714285714285</c:v>
                </c:pt>
                <c:pt idx="618">
                  <c:v>0.14285714285714285</c:v>
                </c:pt>
                <c:pt idx="619">
                  <c:v>0.1111111111111111</c:v>
                </c:pt>
                <c:pt idx="620">
                  <c:v>6.6666666666666666E-2</c:v>
                </c:pt>
                <c:pt idx="621">
                  <c:v>0.14285714285714285</c:v>
                </c:pt>
                <c:pt idx="622">
                  <c:v>9.0909090909090912E-2</c:v>
                </c:pt>
                <c:pt idx="623">
                  <c:v>7.6923076923076927E-2</c:v>
                </c:pt>
                <c:pt idx="624">
                  <c:v>0.1111111111111111</c:v>
                </c:pt>
                <c:pt idx="625">
                  <c:v>9.0909090909090912E-2</c:v>
                </c:pt>
                <c:pt idx="626">
                  <c:v>7.6923076923076927E-2</c:v>
                </c:pt>
                <c:pt idx="627">
                  <c:v>0.1111111111111111</c:v>
                </c:pt>
                <c:pt idx="628">
                  <c:v>6.6666666666666666E-2</c:v>
                </c:pt>
                <c:pt idx="629">
                  <c:v>9.0909090909090912E-2</c:v>
                </c:pt>
                <c:pt idx="630">
                  <c:v>0.1111111111111111</c:v>
                </c:pt>
                <c:pt idx="631">
                  <c:v>7.6923076923076927E-2</c:v>
                </c:pt>
                <c:pt idx="632">
                  <c:v>0.1111111111111111</c:v>
                </c:pt>
                <c:pt idx="633">
                  <c:v>9.0909090909090912E-2</c:v>
                </c:pt>
                <c:pt idx="634">
                  <c:v>0.1111111111111111</c:v>
                </c:pt>
                <c:pt idx="635">
                  <c:v>7.6923076923076927E-2</c:v>
                </c:pt>
                <c:pt idx="636">
                  <c:v>6.6666666666666666E-2</c:v>
                </c:pt>
                <c:pt idx="637">
                  <c:v>9.0909090909090912E-2</c:v>
                </c:pt>
                <c:pt idx="638">
                  <c:v>6.6666666666666666E-2</c:v>
                </c:pt>
                <c:pt idx="639">
                  <c:v>7.6923076923076927E-2</c:v>
                </c:pt>
                <c:pt idx="640">
                  <c:v>9.0909090909090912E-2</c:v>
                </c:pt>
                <c:pt idx="641">
                  <c:v>6.6666666666666666E-2</c:v>
                </c:pt>
                <c:pt idx="642">
                  <c:v>7.6923076923076927E-2</c:v>
                </c:pt>
                <c:pt idx="643">
                  <c:v>7.6923076923076927E-2</c:v>
                </c:pt>
                <c:pt idx="644">
                  <c:v>9.0909090909090912E-2</c:v>
                </c:pt>
                <c:pt idx="645">
                  <c:v>6.6666666666666666E-2</c:v>
                </c:pt>
                <c:pt idx="646">
                  <c:v>0.1111111111111111</c:v>
                </c:pt>
                <c:pt idx="647">
                  <c:v>7.6923076923076927E-2</c:v>
                </c:pt>
                <c:pt idx="648">
                  <c:v>9.0909090909090912E-2</c:v>
                </c:pt>
                <c:pt idx="649">
                  <c:v>6.6666666666666666E-2</c:v>
                </c:pt>
                <c:pt idx="650">
                  <c:v>0.1111111111111111</c:v>
                </c:pt>
                <c:pt idx="651">
                  <c:v>9.0909090909090912E-2</c:v>
                </c:pt>
                <c:pt idx="652">
                  <c:v>0.14285714285714285</c:v>
                </c:pt>
                <c:pt idx="653">
                  <c:v>7.6923076923076927E-2</c:v>
                </c:pt>
                <c:pt idx="654">
                  <c:v>9.0909090909090912E-2</c:v>
                </c:pt>
                <c:pt idx="655">
                  <c:v>0.1111111111111111</c:v>
                </c:pt>
                <c:pt idx="656">
                  <c:v>0.2</c:v>
                </c:pt>
                <c:pt idx="657">
                  <c:v>0.14285714285714285</c:v>
                </c:pt>
                <c:pt idx="658">
                  <c:v>0.1111111111111111</c:v>
                </c:pt>
                <c:pt idx="659">
                  <c:v>0.2</c:v>
                </c:pt>
                <c:pt idx="660">
                  <c:v>7.6923076923076927E-2</c:v>
                </c:pt>
                <c:pt idx="661">
                  <c:v>0.14285714285714285</c:v>
                </c:pt>
                <c:pt idx="662">
                  <c:v>0.1111111111111111</c:v>
                </c:pt>
                <c:pt idx="663">
                  <c:v>0.2</c:v>
                </c:pt>
                <c:pt idx="664">
                  <c:v>0.1111111111111111</c:v>
                </c:pt>
                <c:pt idx="665">
                  <c:v>0.14285714285714285</c:v>
                </c:pt>
                <c:pt idx="666">
                  <c:v>9.0909090909090912E-2</c:v>
                </c:pt>
                <c:pt idx="667">
                  <c:v>0.2</c:v>
                </c:pt>
                <c:pt idx="668">
                  <c:v>0.14285714285714285</c:v>
                </c:pt>
                <c:pt idx="669">
                  <c:v>0.2</c:v>
                </c:pt>
                <c:pt idx="670">
                  <c:v>0.2</c:v>
                </c:pt>
                <c:pt idx="671">
                  <c:v>0.14285714285714285</c:v>
                </c:pt>
                <c:pt idx="672">
                  <c:v>0.2</c:v>
                </c:pt>
                <c:pt idx="673">
                  <c:v>0.2</c:v>
                </c:pt>
                <c:pt idx="674">
                  <c:v>7.6923076923076927E-2</c:v>
                </c:pt>
                <c:pt idx="675">
                  <c:v>0.14285714285714285</c:v>
                </c:pt>
                <c:pt idx="676">
                  <c:v>9.0909090909090912E-2</c:v>
                </c:pt>
                <c:pt idx="677">
                  <c:v>9.0909090909090912E-2</c:v>
                </c:pt>
                <c:pt idx="678">
                  <c:v>7.6923076923076927E-2</c:v>
                </c:pt>
                <c:pt idx="679">
                  <c:v>9.0909090909090912E-2</c:v>
                </c:pt>
                <c:pt idx="680">
                  <c:v>0.1111111111111111</c:v>
                </c:pt>
                <c:pt idx="681">
                  <c:v>0.1111111111111111</c:v>
                </c:pt>
                <c:pt idx="682">
                  <c:v>7.6923076923076927E-2</c:v>
                </c:pt>
                <c:pt idx="683">
                  <c:v>9.0909090909090912E-2</c:v>
                </c:pt>
                <c:pt idx="684">
                  <c:v>0.1111111111111111</c:v>
                </c:pt>
                <c:pt idx="685">
                  <c:v>0.1111111111111111</c:v>
                </c:pt>
                <c:pt idx="686">
                  <c:v>9.0909090909090912E-2</c:v>
                </c:pt>
                <c:pt idx="687">
                  <c:v>0.1111111111111111</c:v>
                </c:pt>
                <c:pt idx="688">
                  <c:v>0.14285714285714285</c:v>
                </c:pt>
                <c:pt idx="689">
                  <c:v>7.6923076923076927E-2</c:v>
                </c:pt>
                <c:pt idx="690">
                  <c:v>9.0909090909090912E-2</c:v>
                </c:pt>
                <c:pt idx="691">
                  <c:v>0.14285714285714285</c:v>
                </c:pt>
                <c:pt idx="692">
                  <c:v>0.14285714285714285</c:v>
                </c:pt>
                <c:pt idx="693">
                  <c:v>0.14285714285714285</c:v>
                </c:pt>
                <c:pt idx="694">
                  <c:v>0.1111111111111111</c:v>
                </c:pt>
                <c:pt idx="695">
                  <c:v>0.14285714285714285</c:v>
                </c:pt>
                <c:pt idx="696">
                  <c:v>9.0909090909090912E-2</c:v>
                </c:pt>
                <c:pt idx="697">
                  <c:v>0.14285714285714285</c:v>
                </c:pt>
                <c:pt idx="698">
                  <c:v>0.1111111111111111</c:v>
                </c:pt>
                <c:pt idx="699">
                  <c:v>9.0909090909090912E-2</c:v>
                </c:pt>
                <c:pt idx="700">
                  <c:v>0.1111111111111111</c:v>
                </c:pt>
                <c:pt idx="701">
                  <c:v>0.2</c:v>
                </c:pt>
                <c:pt idx="702">
                  <c:v>0.1111111111111111</c:v>
                </c:pt>
                <c:pt idx="703">
                  <c:v>0.2</c:v>
                </c:pt>
                <c:pt idx="704">
                  <c:v>0.2</c:v>
                </c:pt>
                <c:pt idx="705">
                  <c:v>0.2</c:v>
                </c:pt>
                <c:pt idx="706">
                  <c:v>0.2</c:v>
                </c:pt>
                <c:pt idx="707">
                  <c:v>0.2</c:v>
                </c:pt>
                <c:pt idx="708">
                  <c:v>9.0909090909090912E-2</c:v>
                </c:pt>
                <c:pt idx="709">
                  <c:v>0.2</c:v>
                </c:pt>
                <c:pt idx="710">
                  <c:v>0.14285714285714285</c:v>
                </c:pt>
                <c:pt idx="711">
                  <c:v>0.1111111111111111</c:v>
                </c:pt>
                <c:pt idx="712">
                  <c:v>0.14285714285714285</c:v>
                </c:pt>
                <c:pt idx="713">
                  <c:v>0.1111111111111111</c:v>
                </c:pt>
                <c:pt idx="714">
                  <c:v>0.14285714285714285</c:v>
                </c:pt>
                <c:pt idx="715">
                  <c:v>9.0909090909090912E-2</c:v>
                </c:pt>
                <c:pt idx="716">
                  <c:v>0.1111111111111111</c:v>
                </c:pt>
                <c:pt idx="717">
                  <c:v>0.14285714285714285</c:v>
                </c:pt>
                <c:pt idx="718">
                  <c:v>0.14285714285714285</c:v>
                </c:pt>
                <c:pt idx="719">
                  <c:v>0.1111111111111111</c:v>
                </c:pt>
                <c:pt idx="720">
                  <c:v>0.1111111111111111</c:v>
                </c:pt>
                <c:pt idx="721">
                  <c:v>0.14285714285714285</c:v>
                </c:pt>
                <c:pt idx="722">
                  <c:v>0.2</c:v>
                </c:pt>
                <c:pt idx="723">
                  <c:v>0.14285714285714285</c:v>
                </c:pt>
                <c:pt idx="724">
                  <c:v>0.2</c:v>
                </c:pt>
                <c:pt idx="725">
                  <c:v>0.14285714285714285</c:v>
                </c:pt>
                <c:pt idx="726">
                  <c:v>0.2</c:v>
                </c:pt>
                <c:pt idx="727">
                  <c:v>0.14285714285714285</c:v>
                </c:pt>
                <c:pt idx="728">
                  <c:v>0.2</c:v>
                </c:pt>
                <c:pt idx="729">
                  <c:v>0.2</c:v>
                </c:pt>
                <c:pt idx="730">
                  <c:v>0.2</c:v>
                </c:pt>
                <c:pt idx="731">
                  <c:v>0.1111111111111111</c:v>
                </c:pt>
                <c:pt idx="732">
                  <c:v>0.14285714285714285</c:v>
                </c:pt>
                <c:pt idx="733">
                  <c:v>0.1111111111111111</c:v>
                </c:pt>
                <c:pt idx="734">
                  <c:v>0.14285714285714285</c:v>
                </c:pt>
                <c:pt idx="735">
                  <c:v>0.14285714285714285</c:v>
                </c:pt>
                <c:pt idx="736">
                  <c:v>0.2</c:v>
                </c:pt>
                <c:pt idx="737">
                  <c:v>0.2</c:v>
                </c:pt>
                <c:pt idx="738">
                  <c:v>0.2</c:v>
                </c:pt>
                <c:pt idx="739">
                  <c:v>0.2</c:v>
                </c:pt>
                <c:pt idx="740">
                  <c:v>0.2</c:v>
                </c:pt>
                <c:pt idx="741">
                  <c:v>0.14285714285714285</c:v>
                </c:pt>
                <c:pt idx="742">
                  <c:v>0.14285714285714285</c:v>
                </c:pt>
                <c:pt idx="743">
                  <c:v>0.14285714285714285</c:v>
                </c:pt>
                <c:pt idx="744">
                  <c:v>0.2</c:v>
                </c:pt>
                <c:pt idx="745">
                  <c:v>0.2</c:v>
                </c:pt>
                <c:pt idx="746">
                  <c:v>0.2</c:v>
                </c:pt>
                <c:pt idx="747">
                  <c:v>0.2</c:v>
                </c:pt>
                <c:pt idx="748">
                  <c:v>0.14285714285714285</c:v>
                </c:pt>
                <c:pt idx="749">
                  <c:v>0.2</c:v>
                </c:pt>
                <c:pt idx="750">
                  <c:v>0.2</c:v>
                </c:pt>
                <c:pt idx="751">
                  <c:v>0.2</c:v>
                </c:pt>
                <c:pt idx="752">
                  <c:v>0.2</c:v>
                </c:pt>
                <c:pt idx="753">
                  <c:v>0.2</c:v>
                </c:pt>
                <c:pt idx="754">
                  <c:v>0.2</c:v>
                </c:pt>
                <c:pt idx="755">
                  <c:v>0.2</c:v>
                </c:pt>
              </c:numCache>
            </c:numRef>
          </c:xVal>
          <c:yVal>
            <c:numRef>
              <c:f>curvature_reginfos!$BF$2:$BF$757</c:f>
              <c:numCache>
                <c:formatCode>General</c:formatCode>
                <c:ptCount val="756"/>
                <c:pt idx="0">
                  <c:v>1.0299900963305524</c:v>
                </c:pt>
                <c:pt idx="1">
                  <c:v>1.1949694842038778</c:v>
                </c:pt>
                <c:pt idx="2">
                  <c:v>1.4192851028132056</c:v>
                </c:pt>
                <c:pt idx="3">
                  <c:v>1.7434539898678318</c:v>
                </c:pt>
                <c:pt idx="4">
                  <c:v>2.2517734617177574</c:v>
                </c:pt>
                <c:pt idx="5">
                  <c:v>3.1686295371419493</c:v>
                </c:pt>
                <c:pt idx="6">
                  <c:v>0.98602415933179388</c:v>
                </c:pt>
                <c:pt idx="7">
                  <c:v>1.0172284013235595</c:v>
                </c:pt>
                <c:pt idx="8">
                  <c:v>1.02740924660833</c:v>
                </c:pt>
                <c:pt idx="9">
                  <c:v>1.0300100362831413</c:v>
                </c:pt>
                <c:pt idx="10">
                  <c:v>1.158856480179326</c:v>
                </c:pt>
                <c:pt idx="11">
                  <c:v>1.1852472583408069</c:v>
                </c:pt>
                <c:pt idx="12">
                  <c:v>1.1925282394258054</c:v>
                </c:pt>
                <c:pt idx="13">
                  <c:v>1.194966212090725</c:v>
                </c:pt>
                <c:pt idx="14">
                  <c:v>1.3884372247955166</c:v>
                </c:pt>
                <c:pt idx="15">
                  <c:v>1.4117628756976521</c:v>
                </c:pt>
                <c:pt idx="16">
                  <c:v>1.4194930934046701</c:v>
                </c:pt>
                <c:pt idx="17">
                  <c:v>0.95945535995928399</c:v>
                </c:pt>
                <c:pt idx="18">
                  <c:v>1.4211908659341477</c:v>
                </c:pt>
                <c:pt idx="19">
                  <c:v>0.99504790279063426</c:v>
                </c:pt>
                <c:pt idx="20">
                  <c:v>1.7212456333680275</c:v>
                </c:pt>
                <c:pt idx="21">
                  <c:v>1.0120460557521365</c:v>
                </c:pt>
                <c:pt idx="22">
                  <c:v>1.7394884352390527</c:v>
                </c:pt>
                <c:pt idx="23">
                  <c:v>1.0211476171676506</c:v>
                </c:pt>
                <c:pt idx="24">
                  <c:v>1.7440704034966381</c:v>
                </c:pt>
                <c:pt idx="25">
                  <c:v>1.0259055872183929</c:v>
                </c:pt>
                <c:pt idx="26">
                  <c:v>1.1366787858064786</c:v>
                </c:pt>
                <c:pt idx="27">
                  <c:v>1.7439004177299344</c:v>
                </c:pt>
                <c:pt idx="28">
                  <c:v>1.0285307111594773</c:v>
                </c:pt>
                <c:pt idx="29">
                  <c:v>1.0294806597267905</c:v>
                </c:pt>
                <c:pt idx="30">
                  <c:v>1.0302531274705755</c:v>
                </c:pt>
                <c:pt idx="31">
                  <c:v>1.1666937572001139</c:v>
                </c:pt>
                <c:pt idx="32">
                  <c:v>0.94404895661564614</c:v>
                </c:pt>
                <c:pt idx="33">
                  <c:v>1.1810523509723991</c:v>
                </c:pt>
                <c:pt idx="34">
                  <c:v>1.1890112238450801</c:v>
                </c:pt>
                <c:pt idx="35">
                  <c:v>1.1927799650603979</c:v>
                </c:pt>
                <c:pt idx="36">
                  <c:v>1.1954888275874629</c:v>
                </c:pt>
                <c:pt idx="37">
                  <c:v>1.1949243181485265</c:v>
                </c:pt>
                <c:pt idx="38">
                  <c:v>2.2313490113185606</c:v>
                </c:pt>
                <c:pt idx="39">
                  <c:v>1.1950085441964742</c:v>
                </c:pt>
                <c:pt idx="40">
                  <c:v>0.97827780173161316</c:v>
                </c:pt>
                <c:pt idx="41">
                  <c:v>1.3702276078156201</c:v>
                </c:pt>
                <c:pt idx="42">
                  <c:v>2.2493877164318246</c:v>
                </c:pt>
                <c:pt idx="43">
                  <c:v>2.25192233921319</c:v>
                </c:pt>
                <c:pt idx="44">
                  <c:v>0.99958101079925221</c:v>
                </c:pt>
                <c:pt idx="45">
                  <c:v>2.2531491653518771</c:v>
                </c:pt>
                <c:pt idx="46">
                  <c:v>1.3964378139016222</c:v>
                </c:pt>
                <c:pt idx="47">
                  <c:v>1.0105762253415509</c:v>
                </c:pt>
                <c:pt idx="48">
                  <c:v>1.4085287091569176</c:v>
                </c:pt>
                <c:pt idx="49">
                  <c:v>1.0162213245238931</c:v>
                </c:pt>
                <c:pt idx="50">
                  <c:v>1.1237948865643648</c:v>
                </c:pt>
                <c:pt idx="51">
                  <c:v>1.4151697281120335</c:v>
                </c:pt>
                <c:pt idx="52">
                  <c:v>1.0234923999953907</c:v>
                </c:pt>
                <c:pt idx="53">
                  <c:v>0.933134532321934</c:v>
                </c:pt>
                <c:pt idx="54">
                  <c:v>1.4186866073425075</c:v>
                </c:pt>
                <c:pt idx="55">
                  <c:v>1.0214130786578857</c:v>
                </c:pt>
                <c:pt idx="56">
                  <c:v>1.4196835935408305</c:v>
                </c:pt>
                <c:pt idx="57">
                  <c:v>1.420968194621931</c:v>
                </c:pt>
                <c:pt idx="58">
                  <c:v>1.4213385967445242</c:v>
                </c:pt>
                <c:pt idx="59">
                  <c:v>1.1553397793701903</c:v>
                </c:pt>
                <c:pt idx="60">
                  <c:v>0.96677299429892838</c:v>
                </c:pt>
                <c:pt idx="61">
                  <c:v>1.1698586643630833</c:v>
                </c:pt>
                <c:pt idx="62">
                  <c:v>1.7042403369113732</c:v>
                </c:pt>
                <c:pt idx="63">
                  <c:v>1.1759947344276358</c:v>
                </c:pt>
                <c:pt idx="64">
                  <c:v>0.98523409550187779</c:v>
                </c:pt>
                <c:pt idx="65">
                  <c:v>1.1845455442918795</c:v>
                </c:pt>
                <c:pt idx="66">
                  <c:v>1.7246280403088714</c:v>
                </c:pt>
                <c:pt idx="67">
                  <c:v>1.1912788787289232</c:v>
                </c:pt>
                <c:pt idx="68">
                  <c:v>0.99698239488461438</c:v>
                </c:pt>
                <c:pt idx="69">
                  <c:v>1.1934677298321734</c:v>
                </c:pt>
                <c:pt idx="70">
                  <c:v>1.734939976915765</c:v>
                </c:pt>
                <c:pt idx="71">
                  <c:v>0.92777786510853966</c:v>
                </c:pt>
                <c:pt idx="72">
                  <c:v>1.0087411231611871</c:v>
                </c:pt>
                <c:pt idx="73">
                  <c:v>1.7416148025298503</c:v>
                </c:pt>
                <c:pt idx="74">
                  <c:v>3.1572517978984034</c:v>
                </c:pt>
                <c:pt idx="75">
                  <c:v>1.3613845726323954</c:v>
                </c:pt>
                <c:pt idx="76">
                  <c:v>1.7417393495248987</c:v>
                </c:pt>
                <c:pt idx="77">
                  <c:v>1.0164247643148181</c:v>
                </c:pt>
                <c:pt idx="78">
                  <c:v>1.1160626716751352</c:v>
                </c:pt>
                <c:pt idx="79">
                  <c:v>1.7433468201583706</c:v>
                </c:pt>
                <c:pt idx="80">
                  <c:v>3.1660546869737614</c:v>
                </c:pt>
                <c:pt idx="81">
                  <c:v>1.7444596446853291</c:v>
                </c:pt>
                <c:pt idx="82">
                  <c:v>1.7429671982377282</c:v>
                </c:pt>
                <c:pt idx="83">
                  <c:v>3.1705011067265572</c:v>
                </c:pt>
                <c:pt idx="84">
                  <c:v>3.1680288168983126</c:v>
                </c:pt>
                <c:pt idx="85">
                  <c:v>1.3827218342325904</c:v>
                </c:pt>
                <c:pt idx="86">
                  <c:v>0.95765344044789213</c:v>
                </c:pt>
                <c:pt idx="87">
                  <c:v>1.1430085416246285</c:v>
                </c:pt>
                <c:pt idx="88">
                  <c:v>1.3995233907606657</c:v>
                </c:pt>
                <c:pt idx="89">
                  <c:v>0.97760752658447414</c:v>
                </c:pt>
                <c:pt idx="90">
                  <c:v>1.4078378749157012</c:v>
                </c:pt>
                <c:pt idx="91">
                  <c:v>1.1578247570984466</c:v>
                </c:pt>
                <c:pt idx="92">
                  <c:v>1.4096987069071962</c:v>
                </c:pt>
                <c:pt idx="93">
                  <c:v>0.92340816003507331</c:v>
                </c:pt>
                <c:pt idx="94">
                  <c:v>1.4156999260523713</c:v>
                </c:pt>
                <c:pt idx="95">
                  <c:v>0.9915659157036355</c:v>
                </c:pt>
                <c:pt idx="96">
                  <c:v>1.1688121131605866</c:v>
                </c:pt>
                <c:pt idx="97">
                  <c:v>1.4170716762944553</c:v>
                </c:pt>
                <c:pt idx="98">
                  <c:v>1.1784145633140737</c:v>
                </c:pt>
                <c:pt idx="99">
                  <c:v>1.0006936085287319</c:v>
                </c:pt>
                <c:pt idx="100">
                  <c:v>1.182821270595606</c:v>
                </c:pt>
                <c:pt idx="101">
                  <c:v>2.2158064319288688</c:v>
                </c:pt>
                <c:pt idx="102">
                  <c:v>0.9504115575850075</c:v>
                </c:pt>
                <c:pt idx="103">
                  <c:v>1.1124577807727558</c:v>
                </c:pt>
                <c:pt idx="104">
                  <c:v>2.24402654258463</c:v>
                </c:pt>
                <c:pt idx="105">
                  <c:v>1.6937414922301623</c:v>
                </c:pt>
                <c:pt idx="106">
                  <c:v>1.3536321983206201</c:v>
                </c:pt>
                <c:pt idx="107">
                  <c:v>2.2499810544459962</c:v>
                </c:pt>
                <c:pt idx="108">
                  <c:v>0.96991171737326765</c:v>
                </c:pt>
                <c:pt idx="109">
                  <c:v>2.249647074011766</c:v>
                </c:pt>
                <c:pt idx="110">
                  <c:v>1.1378573277153017</c:v>
                </c:pt>
                <c:pt idx="111">
                  <c:v>0.91937770291485088</c:v>
                </c:pt>
                <c:pt idx="112">
                  <c:v>2.2547059335429149</c:v>
                </c:pt>
                <c:pt idx="113">
                  <c:v>2.2548593586977139</c:v>
                </c:pt>
                <c:pt idx="114">
                  <c:v>2.2556822407377415</c:v>
                </c:pt>
                <c:pt idx="115">
                  <c:v>1.7163833903094428</c:v>
                </c:pt>
                <c:pt idx="116">
                  <c:v>0.98314641796656355</c:v>
                </c:pt>
                <c:pt idx="117">
                  <c:v>2.2523998518111106</c:v>
                </c:pt>
                <c:pt idx="118">
                  <c:v>1.3753848060176472</c:v>
                </c:pt>
                <c:pt idx="119">
                  <c:v>1.1514506287806823</c:v>
                </c:pt>
                <c:pt idx="120">
                  <c:v>1.7303753127393795</c:v>
                </c:pt>
                <c:pt idx="121">
                  <c:v>1.3896880818776225</c:v>
                </c:pt>
                <c:pt idx="122">
                  <c:v>1.1629184538186239</c:v>
                </c:pt>
                <c:pt idx="123">
                  <c:v>1.7338988556489445</c:v>
                </c:pt>
                <c:pt idx="124">
                  <c:v>0.94509728889133238</c:v>
                </c:pt>
                <c:pt idx="125">
                  <c:v>1.400168912906026</c:v>
                </c:pt>
                <c:pt idx="126">
                  <c:v>1.7422519926109135</c:v>
                </c:pt>
                <c:pt idx="127">
                  <c:v>1.1700919196771704</c:v>
                </c:pt>
                <c:pt idx="128">
                  <c:v>1.7420827309370077</c:v>
                </c:pt>
                <c:pt idx="129">
                  <c:v>1.405979251890721</c:v>
                </c:pt>
                <c:pt idx="130">
                  <c:v>1.7357954584489652</c:v>
                </c:pt>
                <c:pt idx="131">
                  <c:v>1.108075344606787</c:v>
                </c:pt>
                <c:pt idx="132">
                  <c:v>0.9627762586766665</c:v>
                </c:pt>
                <c:pt idx="133">
                  <c:v>1.4078069249171894</c:v>
                </c:pt>
                <c:pt idx="134">
                  <c:v>0.91575802244052062</c:v>
                </c:pt>
                <c:pt idx="135">
                  <c:v>1.1281144035672497</c:v>
                </c:pt>
                <c:pt idx="136">
                  <c:v>1.3510225689195858</c:v>
                </c:pt>
                <c:pt idx="137">
                  <c:v>0.93951865964393722</c:v>
                </c:pt>
                <c:pt idx="138">
                  <c:v>1.1449161776132131</c:v>
                </c:pt>
                <c:pt idx="139">
                  <c:v>1.1553844887082063</c:v>
                </c:pt>
                <c:pt idx="140">
                  <c:v>1.3672287194104709</c:v>
                </c:pt>
                <c:pt idx="141">
                  <c:v>0.91438260322516385</c:v>
                </c:pt>
                <c:pt idx="142">
                  <c:v>1.685939528692517</c:v>
                </c:pt>
                <c:pt idx="143">
                  <c:v>1.1052813714660819</c:v>
                </c:pt>
                <c:pt idx="144">
                  <c:v>1.3817774497941848</c:v>
                </c:pt>
                <c:pt idx="145">
                  <c:v>0.88158658947940716</c:v>
                </c:pt>
                <c:pt idx="146">
                  <c:v>1.706425869263932</c:v>
                </c:pt>
                <c:pt idx="147">
                  <c:v>1.3916898450604882</c:v>
                </c:pt>
                <c:pt idx="148">
                  <c:v>2.2089975520790186</c:v>
                </c:pt>
                <c:pt idx="149">
                  <c:v>1.1244646166965906</c:v>
                </c:pt>
                <c:pt idx="150">
                  <c:v>1.400810412838722</c:v>
                </c:pt>
                <c:pt idx="151">
                  <c:v>1.7216366070316893</c:v>
                </c:pt>
                <c:pt idx="152">
                  <c:v>3.1405696834680756</c:v>
                </c:pt>
                <c:pt idx="153">
                  <c:v>2.2340278073257216</c:v>
                </c:pt>
                <c:pt idx="154">
                  <c:v>1.7281814026736799</c:v>
                </c:pt>
                <c:pt idx="155">
                  <c:v>3.1560462476896523</c:v>
                </c:pt>
                <c:pt idx="156">
                  <c:v>1.140248462603872</c:v>
                </c:pt>
                <c:pt idx="157">
                  <c:v>2.2476888068491903</c:v>
                </c:pt>
                <c:pt idx="158">
                  <c:v>1.7348309852181958</c:v>
                </c:pt>
                <c:pt idx="159">
                  <c:v>3.1498050786212972</c:v>
                </c:pt>
                <c:pt idx="160">
                  <c:v>1.7351604984688638</c:v>
                </c:pt>
                <c:pt idx="161">
                  <c:v>2.2487170064459256</c:v>
                </c:pt>
                <c:pt idx="162">
                  <c:v>1.3477052571440216</c:v>
                </c:pt>
                <c:pt idx="163">
                  <c:v>3.1799451111924952</c:v>
                </c:pt>
                <c:pt idx="164">
                  <c:v>2.2506144767998699</c:v>
                </c:pt>
                <c:pt idx="165">
                  <c:v>3.1806457177549277</c:v>
                </c:pt>
                <c:pt idx="166">
                  <c:v>3.173132728381411</c:v>
                </c:pt>
                <c:pt idx="167">
                  <c:v>2.2482682020233593</c:v>
                </c:pt>
                <c:pt idx="168">
                  <c:v>3.1573366252374311</c:v>
                </c:pt>
                <c:pt idx="169">
                  <c:v>3.1609874851553532</c:v>
                </c:pt>
                <c:pt idx="170">
                  <c:v>1.1032247198192966</c:v>
                </c:pt>
                <c:pt idx="171">
                  <c:v>2.2533306964031001</c:v>
                </c:pt>
                <c:pt idx="172">
                  <c:v>1.3652232651279665</c:v>
                </c:pt>
                <c:pt idx="173">
                  <c:v>1.3755687536795422</c:v>
                </c:pt>
                <c:pt idx="174">
                  <c:v>1.1209808959109751</c:v>
                </c:pt>
                <c:pt idx="175">
                  <c:v>1.3874003476279146</c:v>
                </c:pt>
                <c:pt idx="176">
                  <c:v>1.6843431168196952</c:v>
                </c:pt>
                <c:pt idx="177">
                  <c:v>1.7032149932746985</c:v>
                </c:pt>
                <c:pt idx="178">
                  <c:v>1.1014289211112938</c:v>
                </c:pt>
                <c:pt idx="179">
                  <c:v>1.3421483958217928</c:v>
                </c:pt>
                <c:pt idx="180">
                  <c:v>1.7147686414259218</c:v>
                </c:pt>
                <c:pt idx="181">
                  <c:v>1.7231837767222224</c:v>
                </c:pt>
                <c:pt idx="182">
                  <c:v>1.3598038445781626</c:v>
                </c:pt>
                <c:pt idx="183">
                  <c:v>1.7315617089024968</c:v>
                </c:pt>
                <c:pt idx="184">
                  <c:v>2.2036216367732355</c:v>
                </c:pt>
                <c:pt idx="185">
                  <c:v>1.0805294008614807</c:v>
                </c:pt>
                <c:pt idx="186">
                  <c:v>1.371419181682348</c:v>
                </c:pt>
                <c:pt idx="187">
                  <c:v>2.221137585982333</c:v>
                </c:pt>
                <c:pt idx="188">
                  <c:v>2.2308471227497755</c:v>
                </c:pt>
                <c:pt idx="189">
                  <c:v>2.236593338740807</c:v>
                </c:pt>
                <c:pt idx="190">
                  <c:v>1.6793176007110033</c:v>
                </c:pt>
                <c:pt idx="191">
                  <c:v>2.2442664634791698</c:v>
                </c:pt>
                <c:pt idx="192">
                  <c:v>1.3418396904291756</c:v>
                </c:pt>
                <c:pt idx="193">
                  <c:v>2.2482243534952264</c:v>
                </c:pt>
                <c:pt idx="194">
                  <c:v>1.7010127315847658</c:v>
                </c:pt>
                <c:pt idx="195">
                  <c:v>1.356519400702364</c:v>
                </c:pt>
                <c:pt idx="196">
                  <c:v>1.7080630649276138</c:v>
                </c:pt>
                <c:pt idx="197">
                  <c:v>3.1482585159626582</c:v>
                </c:pt>
                <c:pt idx="198">
                  <c:v>1.715823064646752</c:v>
                </c:pt>
                <c:pt idx="199">
                  <c:v>3.1465796194253004</c:v>
                </c:pt>
                <c:pt idx="200">
                  <c:v>3.1682788973313465</c:v>
                </c:pt>
                <c:pt idx="201">
                  <c:v>3.1632032170330042</c:v>
                </c:pt>
                <c:pt idx="202">
                  <c:v>3.1693033286374352</c:v>
                </c:pt>
                <c:pt idx="203">
                  <c:v>3.1637292259702878</c:v>
                </c:pt>
                <c:pt idx="204">
                  <c:v>1.3419941643632642</c:v>
                </c:pt>
                <c:pt idx="205">
                  <c:v>3.1700152301968232</c:v>
                </c:pt>
                <c:pt idx="206">
                  <c:v>2.2074434479436635</c:v>
                </c:pt>
                <c:pt idx="207">
                  <c:v>1.6790900398755138</c:v>
                </c:pt>
                <c:pt idx="208">
                  <c:v>2.2186453039072247</c:v>
                </c:pt>
                <c:pt idx="209">
                  <c:v>1.6928883753756656</c:v>
                </c:pt>
                <c:pt idx="210">
                  <c:v>2.2276427941425392</c:v>
                </c:pt>
                <c:pt idx="211">
                  <c:v>1.3213087716122158</c:v>
                </c:pt>
                <c:pt idx="212">
                  <c:v>1.7081995195989528</c:v>
                </c:pt>
                <c:pt idx="213">
                  <c:v>2.2377303723254292</c:v>
                </c:pt>
                <c:pt idx="214">
                  <c:v>2.2436551100112418</c:v>
                </c:pt>
                <c:pt idx="215">
                  <c:v>1.6771908299071845</c:v>
                </c:pt>
                <c:pt idx="216">
                  <c:v>1.696368216242111</c:v>
                </c:pt>
                <c:pt idx="217">
                  <c:v>2.2003065961015782</c:v>
                </c:pt>
                <c:pt idx="218">
                  <c:v>3.1373700907119861</c:v>
                </c:pt>
                <c:pt idx="219">
                  <c:v>2.215249934231617</c:v>
                </c:pt>
                <c:pt idx="220">
                  <c:v>3.1380461227266365</c:v>
                </c:pt>
                <c:pt idx="221">
                  <c:v>2.223076722554179</c:v>
                </c:pt>
                <c:pt idx="222">
                  <c:v>3.1541684610592857</c:v>
                </c:pt>
                <c:pt idx="223">
                  <c:v>2.2325789183658218</c:v>
                </c:pt>
                <c:pt idx="224">
                  <c:v>3.1562434383379014</c:v>
                </c:pt>
                <c:pt idx="225">
                  <c:v>3.1695881387774771</c:v>
                </c:pt>
                <c:pt idx="226">
                  <c:v>3.1650554063236429</c:v>
                </c:pt>
                <c:pt idx="227">
                  <c:v>1.6744173918589511</c:v>
                </c:pt>
                <c:pt idx="228">
                  <c:v>2.199003402434768</c:v>
                </c:pt>
                <c:pt idx="229">
                  <c:v>1.6617708423383712</c:v>
                </c:pt>
                <c:pt idx="230">
                  <c:v>2.2101663403889296</c:v>
                </c:pt>
                <c:pt idx="231">
                  <c:v>2.2237163666846125</c:v>
                </c:pt>
                <c:pt idx="232">
                  <c:v>3.1276726862383253</c:v>
                </c:pt>
                <c:pt idx="233">
                  <c:v>3.1430604210315591</c:v>
                </c:pt>
                <c:pt idx="234">
                  <c:v>3.1483903937290605</c:v>
                </c:pt>
                <c:pt idx="235">
                  <c:v>3.1578231621315012</c:v>
                </c:pt>
                <c:pt idx="236">
                  <c:v>3.1634149981403259</c:v>
                </c:pt>
                <c:pt idx="237">
                  <c:v>2.2010886284603228</c:v>
                </c:pt>
                <c:pt idx="238">
                  <c:v>2.2088548247984372</c:v>
                </c:pt>
                <c:pt idx="239">
                  <c:v>2.1988887256316558</c:v>
                </c:pt>
                <c:pt idx="240">
                  <c:v>3.1291749259861916</c:v>
                </c:pt>
                <c:pt idx="241">
                  <c:v>3.136115076097131</c:v>
                </c:pt>
                <c:pt idx="242">
                  <c:v>3.1535205311603605</c:v>
                </c:pt>
                <c:pt idx="243">
                  <c:v>3.1573169862923809</c:v>
                </c:pt>
                <c:pt idx="244">
                  <c:v>2.1853187988319394</c:v>
                </c:pt>
                <c:pt idx="245">
                  <c:v>3.1245723049116632</c:v>
                </c:pt>
                <c:pt idx="246">
                  <c:v>3.1325325193888385</c:v>
                </c:pt>
                <c:pt idx="247">
                  <c:v>3.1449001537772525</c:v>
                </c:pt>
                <c:pt idx="248">
                  <c:v>3.1215946682578735</c:v>
                </c:pt>
                <c:pt idx="249">
                  <c:v>3.1338526992852356</c:v>
                </c:pt>
                <c:pt idx="250">
                  <c:v>3.1297584142204973</c:v>
                </c:pt>
                <c:pt idx="251">
                  <c:v>3.1138316526329528</c:v>
                </c:pt>
                <c:pt idx="252">
                  <c:v>1.063390460944192</c:v>
                </c:pt>
                <c:pt idx="253">
                  <c:v>1.2321826422385851</c:v>
                </c:pt>
                <c:pt idx="254">
                  <c:v>1.4628633270654332</c:v>
                </c:pt>
                <c:pt idx="255">
                  <c:v>1.7959264531156354</c:v>
                </c:pt>
                <c:pt idx="256">
                  <c:v>2.3204831860827939</c:v>
                </c:pt>
                <c:pt idx="257">
                  <c:v>3.2606397990055171</c:v>
                </c:pt>
                <c:pt idx="258">
                  <c:v>0.98691298842111486</c:v>
                </c:pt>
                <c:pt idx="259">
                  <c:v>1.017713836807363</c:v>
                </c:pt>
                <c:pt idx="260">
                  <c:v>1.0278276453987998</c:v>
                </c:pt>
                <c:pt idx="261">
                  <c:v>1.0302026544294016</c:v>
                </c:pt>
                <c:pt idx="262">
                  <c:v>1.1602160782218218</c:v>
                </c:pt>
                <c:pt idx="263">
                  <c:v>1.1852550964607371</c:v>
                </c:pt>
                <c:pt idx="264">
                  <c:v>1.1932220319411255</c:v>
                </c:pt>
                <c:pt idx="265">
                  <c:v>1.1942866672427679</c:v>
                </c:pt>
                <c:pt idx="266">
                  <c:v>1.3897445172784593</c:v>
                </c:pt>
                <c:pt idx="267">
                  <c:v>1.4133214028581464</c:v>
                </c:pt>
                <c:pt idx="268">
                  <c:v>1.4200667996908203</c:v>
                </c:pt>
                <c:pt idx="269">
                  <c:v>0.95955704425251576</c:v>
                </c:pt>
                <c:pt idx="270">
                  <c:v>1.4209468478342666</c:v>
                </c:pt>
                <c:pt idx="271">
                  <c:v>0.99501430053754802</c:v>
                </c:pt>
                <c:pt idx="272">
                  <c:v>1.7180507817541411</c:v>
                </c:pt>
                <c:pt idx="273">
                  <c:v>1.0122934056814588</c:v>
                </c:pt>
                <c:pt idx="274">
                  <c:v>1.7379911907191052</c:v>
                </c:pt>
                <c:pt idx="275">
                  <c:v>1.0211809693155296</c:v>
                </c:pt>
                <c:pt idx="276">
                  <c:v>1.7446701964653886</c:v>
                </c:pt>
                <c:pt idx="277">
                  <c:v>1.0259826982901643</c:v>
                </c:pt>
                <c:pt idx="278">
                  <c:v>1.1367713937788111</c:v>
                </c:pt>
                <c:pt idx="279">
                  <c:v>1.7444893505611594</c:v>
                </c:pt>
                <c:pt idx="280">
                  <c:v>1.0294260822975259</c:v>
                </c:pt>
                <c:pt idx="281">
                  <c:v>1.0304473485069325</c:v>
                </c:pt>
                <c:pt idx="282">
                  <c:v>1.0306650507246513</c:v>
                </c:pt>
                <c:pt idx="283">
                  <c:v>1.1665317282689398</c:v>
                </c:pt>
                <c:pt idx="284">
                  <c:v>0.94459360552703497</c:v>
                </c:pt>
                <c:pt idx="285">
                  <c:v>1.1808131490525702</c:v>
                </c:pt>
                <c:pt idx="286">
                  <c:v>1.1880309819925259</c:v>
                </c:pt>
                <c:pt idx="287">
                  <c:v>1.1926271731270728</c:v>
                </c:pt>
                <c:pt idx="288">
                  <c:v>1.1948872651250175</c:v>
                </c:pt>
                <c:pt idx="289">
                  <c:v>1.1953611995118341</c:v>
                </c:pt>
                <c:pt idx="290">
                  <c:v>2.2353992792284907</c:v>
                </c:pt>
                <c:pt idx="291">
                  <c:v>1.1958830546107602</c:v>
                </c:pt>
                <c:pt idx="292">
                  <c:v>0.97907604380864244</c:v>
                </c:pt>
                <c:pt idx="293">
                  <c:v>1.3715665068461627</c:v>
                </c:pt>
                <c:pt idx="294">
                  <c:v>2.2479259987723368</c:v>
                </c:pt>
                <c:pt idx="295">
                  <c:v>2.2546202757429126</c:v>
                </c:pt>
                <c:pt idx="296">
                  <c:v>0.99785314554550364</c:v>
                </c:pt>
                <c:pt idx="297">
                  <c:v>2.2497829035926222</c:v>
                </c:pt>
                <c:pt idx="298">
                  <c:v>1.3962799447221101</c:v>
                </c:pt>
                <c:pt idx="299">
                  <c:v>1.0062857740393474</c:v>
                </c:pt>
                <c:pt idx="300">
                  <c:v>1.4095337612624257</c:v>
                </c:pt>
                <c:pt idx="301">
                  <c:v>1.0191810744532008</c:v>
                </c:pt>
                <c:pt idx="302">
                  <c:v>1.1243235050155047</c:v>
                </c:pt>
                <c:pt idx="303">
                  <c:v>1.4156995172765403</c:v>
                </c:pt>
                <c:pt idx="304">
                  <c:v>1.0215514038830453</c:v>
                </c:pt>
                <c:pt idx="305">
                  <c:v>0.93481464966900296</c:v>
                </c:pt>
                <c:pt idx="306">
                  <c:v>1.4179877178363973</c:v>
                </c:pt>
                <c:pt idx="307">
                  <c:v>1.0272024030248272</c:v>
                </c:pt>
                <c:pt idx="308">
                  <c:v>1.4197134709645076</c:v>
                </c:pt>
                <c:pt idx="309">
                  <c:v>1.4209632927661204</c:v>
                </c:pt>
                <c:pt idx="310">
                  <c:v>1.4209561251624185</c:v>
                </c:pt>
                <c:pt idx="311">
                  <c:v>1.1557250161535901</c:v>
                </c:pt>
                <c:pt idx="312">
                  <c:v>0.96597924830173265</c:v>
                </c:pt>
                <c:pt idx="313">
                  <c:v>1.1704444130529834</c:v>
                </c:pt>
                <c:pt idx="314">
                  <c:v>1.7028711897078956</c:v>
                </c:pt>
                <c:pt idx="315">
                  <c:v>1.182496610988635</c:v>
                </c:pt>
                <c:pt idx="316">
                  <c:v>0.98827809141913359</c:v>
                </c:pt>
                <c:pt idx="317">
                  <c:v>1.1849673904869482</c:v>
                </c:pt>
                <c:pt idx="318">
                  <c:v>1.724880525600389</c:v>
                </c:pt>
                <c:pt idx="319">
                  <c:v>1.1880990007687859</c:v>
                </c:pt>
                <c:pt idx="320">
                  <c:v>1.0002258756067306</c:v>
                </c:pt>
                <c:pt idx="321">
                  <c:v>1.1905478401690945</c:v>
                </c:pt>
                <c:pt idx="322">
                  <c:v>1.736044525385728</c:v>
                </c:pt>
                <c:pt idx="323">
                  <c:v>0.92759435482296937</c:v>
                </c:pt>
                <c:pt idx="324">
                  <c:v>1.0084253974115902</c:v>
                </c:pt>
                <c:pt idx="325">
                  <c:v>1.7428844253642088</c:v>
                </c:pt>
                <c:pt idx="326">
                  <c:v>3.1597260901914184</c:v>
                </c:pt>
                <c:pt idx="327">
                  <c:v>1.3614727888295557</c:v>
                </c:pt>
                <c:pt idx="328">
                  <c:v>1.7429939200507683</c:v>
                </c:pt>
                <c:pt idx="329">
                  <c:v>1.013522050825584</c:v>
                </c:pt>
                <c:pt idx="330">
                  <c:v>1.1155870863810333</c:v>
                </c:pt>
                <c:pt idx="331">
                  <c:v>1.7443686711825659</c:v>
                </c:pt>
                <c:pt idx="332">
                  <c:v>3.1656090574722833</c:v>
                </c:pt>
                <c:pt idx="333">
                  <c:v>1.7474460809520389</c:v>
                </c:pt>
                <c:pt idx="334">
                  <c:v>1.7452450346811461</c:v>
                </c:pt>
                <c:pt idx="335">
                  <c:v>3.1684728018385382</c:v>
                </c:pt>
                <c:pt idx="336">
                  <c:v>3.1678082090037596</c:v>
                </c:pt>
                <c:pt idx="337">
                  <c:v>1.3829734758221355</c:v>
                </c:pt>
                <c:pt idx="338">
                  <c:v>0.95851272913748631</c:v>
                </c:pt>
                <c:pt idx="339">
                  <c:v>1.1424405119679248</c:v>
                </c:pt>
                <c:pt idx="340">
                  <c:v>1.3960300082410027</c:v>
                </c:pt>
                <c:pt idx="341">
                  <c:v>0.97627281029217294</c:v>
                </c:pt>
                <c:pt idx="342">
                  <c:v>1.4074029813640019</c:v>
                </c:pt>
                <c:pt idx="343">
                  <c:v>1.1607992894013441</c:v>
                </c:pt>
                <c:pt idx="344">
                  <c:v>1.4142822175415877</c:v>
                </c:pt>
                <c:pt idx="345">
                  <c:v>0.92256533101783</c:v>
                </c:pt>
                <c:pt idx="346">
                  <c:v>1.4193721267394148</c:v>
                </c:pt>
                <c:pt idx="347">
                  <c:v>0.9908950416217589</c:v>
                </c:pt>
                <c:pt idx="348">
                  <c:v>1.1702586400552677</c:v>
                </c:pt>
                <c:pt idx="349">
                  <c:v>1.416681172767396</c:v>
                </c:pt>
                <c:pt idx="350">
                  <c:v>1.1792402296699802</c:v>
                </c:pt>
                <c:pt idx="351">
                  <c:v>0.99939272073002861</c:v>
                </c:pt>
                <c:pt idx="352">
                  <c:v>1.180827736835159</c:v>
                </c:pt>
                <c:pt idx="353">
                  <c:v>2.2159700244993767</c:v>
                </c:pt>
                <c:pt idx="354">
                  <c:v>0.95050015679181776</c:v>
                </c:pt>
                <c:pt idx="355">
                  <c:v>1.1113796657775752</c:v>
                </c:pt>
                <c:pt idx="356">
                  <c:v>2.241460656944025</c:v>
                </c:pt>
                <c:pt idx="357">
                  <c:v>1.6935287904202829</c:v>
                </c:pt>
                <c:pt idx="358">
                  <c:v>1.3544135110359454</c:v>
                </c:pt>
                <c:pt idx="359">
                  <c:v>2.2553218413913845</c:v>
                </c:pt>
                <c:pt idx="360">
                  <c:v>0.96973659925588285</c:v>
                </c:pt>
                <c:pt idx="361">
                  <c:v>2.2510571873140184</c:v>
                </c:pt>
                <c:pt idx="362">
                  <c:v>1.1343256741944718</c:v>
                </c:pt>
                <c:pt idx="363">
                  <c:v>0.91971141365967291</c:v>
                </c:pt>
                <c:pt idx="364">
                  <c:v>2.2561555374757396</c:v>
                </c:pt>
                <c:pt idx="365">
                  <c:v>2.2533127734039056</c:v>
                </c:pt>
                <c:pt idx="366">
                  <c:v>2.2584049764572041</c:v>
                </c:pt>
                <c:pt idx="367">
                  <c:v>1.7160350944084806</c:v>
                </c:pt>
                <c:pt idx="368">
                  <c:v>0.98057661500072468</c:v>
                </c:pt>
                <c:pt idx="369">
                  <c:v>2.2562820214119044</c:v>
                </c:pt>
                <c:pt idx="370">
                  <c:v>1.3732964636277165</c:v>
                </c:pt>
                <c:pt idx="371">
                  <c:v>1.1502881661382416</c:v>
                </c:pt>
                <c:pt idx="372">
                  <c:v>1.7306807434399869</c:v>
                </c:pt>
                <c:pt idx="373">
                  <c:v>1.3895089338093625</c:v>
                </c:pt>
                <c:pt idx="374">
                  <c:v>1.1634874777838147</c:v>
                </c:pt>
                <c:pt idx="375">
                  <c:v>1.7335704040434703</c:v>
                </c:pt>
                <c:pt idx="376">
                  <c:v>0.94517030448788331</c:v>
                </c:pt>
                <c:pt idx="377">
                  <c:v>1.397380135563425</c:v>
                </c:pt>
                <c:pt idx="378">
                  <c:v>1.7426527671651475</c:v>
                </c:pt>
                <c:pt idx="379">
                  <c:v>1.1687949466683547</c:v>
                </c:pt>
                <c:pt idx="380">
                  <c:v>1.7417083703712657</c:v>
                </c:pt>
                <c:pt idx="381">
                  <c:v>1.4064927664629006</c:v>
                </c:pt>
                <c:pt idx="382">
                  <c:v>1.7470196400227744</c:v>
                </c:pt>
                <c:pt idx="383">
                  <c:v>1.1073706104348702</c:v>
                </c:pt>
                <c:pt idx="384">
                  <c:v>0.96267072029742307</c:v>
                </c:pt>
                <c:pt idx="385">
                  <c:v>1.4107038019189766</c:v>
                </c:pt>
                <c:pt idx="386">
                  <c:v>0.9161528598355444</c:v>
                </c:pt>
                <c:pt idx="387">
                  <c:v>1.1285712899037403</c:v>
                </c:pt>
                <c:pt idx="388">
                  <c:v>1.3514172643747744</c:v>
                </c:pt>
                <c:pt idx="389">
                  <c:v>0.94035091344588995</c:v>
                </c:pt>
                <c:pt idx="390">
                  <c:v>1.1453993012258981</c:v>
                </c:pt>
                <c:pt idx="391">
                  <c:v>1.1573463438201632</c:v>
                </c:pt>
                <c:pt idx="392">
                  <c:v>1.3704752152701722</c:v>
                </c:pt>
                <c:pt idx="393">
                  <c:v>0.91367062337145422</c:v>
                </c:pt>
                <c:pt idx="394">
                  <c:v>1.6890108762701246</c:v>
                </c:pt>
                <c:pt idx="395">
                  <c:v>1.1058000373102459</c:v>
                </c:pt>
                <c:pt idx="396">
                  <c:v>1.382051768168409</c:v>
                </c:pt>
                <c:pt idx="397">
                  <c:v>0.88153806564171999</c:v>
                </c:pt>
                <c:pt idx="398">
                  <c:v>1.7111630978486898</c:v>
                </c:pt>
                <c:pt idx="399">
                  <c:v>1.395290141358678</c:v>
                </c:pt>
                <c:pt idx="400">
                  <c:v>2.2115767958086825</c:v>
                </c:pt>
                <c:pt idx="401">
                  <c:v>1.1249838114999016</c:v>
                </c:pt>
                <c:pt idx="402">
                  <c:v>1.3991106218214766</c:v>
                </c:pt>
                <c:pt idx="403">
                  <c:v>1.7177134828656599</c:v>
                </c:pt>
                <c:pt idx="404">
                  <c:v>3.1447632968469259</c:v>
                </c:pt>
                <c:pt idx="405">
                  <c:v>2.2342869985833365</c:v>
                </c:pt>
                <c:pt idx="406">
                  <c:v>1.7290290955666521</c:v>
                </c:pt>
                <c:pt idx="407">
                  <c:v>3.1564831740948303</c:v>
                </c:pt>
                <c:pt idx="408">
                  <c:v>1.1383618097416275</c:v>
                </c:pt>
                <c:pt idx="409">
                  <c:v>2.246622925255179</c:v>
                </c:pt>
                <c:pt idx="410">
                  <c:v>1.7346226726646163</c:v>
                </c:pt>
                <c:pt idx="411">
                  <c:v>3.1545441153757916</c:v>
                </c:pt>
                <c:pt idx="412">
                  <c:v>1.7390301141699465</c:v>
                </c:pt>
                <c:pt idx="413">
                  <c:v>2.2504058514404077</c:v>
                </c:pt>
                <c:pt idx="414">
                  <c:v>1.3448771680192377</c:v>
                </c:pt>
                <c:pt idx="415">
                  <c:v>3.1818592913664889</c:v>
                </c:pt>
                <c:pt idx="416">
                  <c:v>2.2567057960579646</c:v>
                </c:pt>
                <c:pt idx="417">
                  <c:v>3.1810058618236279</c:v>
                </c:pt>
                <c:pt idx="418">
                  <c:v>2.2473124013222483</c:v>
                </c:pt>
                <c:pt idx="419">
                  <c:v>3.1829750284504792</c:v>
                </c:pt>
                <c:pt idx="420">
                  <c:v>3.1725787680117463</c:v>
                </c:pt>
                <c:pt idx="421">
                  <c:v>3.1569740674469124</c:v>
                </c:pt>
                <c:pt idx="422">
                  <c:v>1.1033637752346239</c:v>
                </c:pt>
                <c:pt idx="423">
                  <c:v>2.2538204311932701</c:v>
                </c:pt>
                <c:pt idx="424">
                  <c:v>1.3625992064822519</c:v>
                </c:pt>
                <c:pt idx="425">
                  <c:v>1.3793874359551184</c:v>
                </c:pt>
                <c:pt idx="426">
                  <c:v>1.121551420309155</c:v>
                </c:pt>
                <c:pt idx="427">
                  <c:v>1.3837863755086277</c:v>
                </c:pt>
                <c:pt idx="428">
                  <c:v>1.684541510342092</c:v>
                </c:pt>
                <c:pt idx="429">
                  <c:v>1.7031188291048209</c:v>
                </c:pt>
                <c:pt idx="430">
                  <c:v>1.1011014296388206</c:v>
                </c:pt>
                <c:pt idx="431">
                  <c:v>1.3463812121541334</c:v>
                </c:pt>
                <c:pt idx="432">
                  <c:v>1.7151260593878785</c:v>
                </c:pt>
                <c:pt idx="433">
                  <c:v>1.723399648558241</c:v>
                </c:pt>
                <c:pt idx="434">
                  <c:v>1.3587835048331274</c:v>
                </c:pt>
                <c:pt idx="435">
                  <c:v>1.7278907557008469</c:v>
                </c:pt>
                <c:pt idx="436">
                  <c:v>2.207743064892437</c:v>
                </c:pt>
                <c:pt idx="437">
                  <c:v>1.0809183368284887</c:v>
                </c:pt>
                <c:pt idx="438">
                  <c:v>1.3731004819115347</c:v>
                </c:pt>
                <c:pt idx="439">
                  <c:v>2.2173792517142097</c:v>
                </c:pt>
                <c:pt idx="440">
                  <c:v>2.2301072401916437</c:v>
                </c:pt>
                <c:pt idx="441">
                  <c:v>2.242268946834439</c:v>
                </c:pt>
                <c:pt idx="442">
                  <c:v>1.6838548012455936</c:v>
                </c:pt>
                <c:pt idx="443">
                  <c:v>2.2494285578580167</c:v>
                </c:pt>
                <c:pt idx="444">
                  <c:v>1.3422430502995664</c:v>
                </c:pt>
                <c:pt idx="445">
                  <c:v>2.2486583623577481</c:v>
                </c:pt>
                <c:pt idx="446">
                  <c:v>1.6973413715120445</c:v>
                </c:pt>
                <c:pt idx="447">
                  <c:v>1.3556270024414867</c:v>
                </c:pt>
                <c:pt idx="448">
                  <c:v>1.7092258563351457</c:v>
                </c:pt>
                <c:pt idx="449">
                  <c:v>3.148354360872426</c:v>
                </c:pt>
                <c:pt idx="450">
                  <c:v>1.7144252513947951</c:v>
                </c:pt>
                <c:pt idx="451">
                  <c:v>3.1468562727951963</c:v>
                </c:pt>
                <c:pt idx="452">
                  <c:v>3.1658165145112549</c:v>
                </c:pt>
                <c:pt idx="453">
                  <c:v>3.1604810784013124</c:v>
                </c:pt>
                <c:pt idx="454">
                  <c:v>3.169712890714695</c:v>
                </c:pt>
                <c:pt idx="455">
                  <c:v>3.1703211916688745</c:v>
                </c:pt>
                <c:pt idx="456">
                  <c:v>1.3423526909723571</c:v>
                </c:pt>
                <c:pt idx="457">
                  <c:v>3.1706178098692241</c:v>
                </c:pt>
                <c:pt idx="458">
                  <c:v>2.2035673801484128</c:v>
                </c:pt>
                <c:pt idx="459">
                  <c:v>1.6794186656886563</c:v>
                </c:pt>
                <c:pt idx="460">
                  <c:v>2.2188680431025203</c:v>
                </c:pt>
                <c:pt idx="461">
                  <c:v>1.6909335222873487</c:v>
                </c:pt>
                <c:pt idx="462">
                  <c:v>2.2278705394984719</c:v>
                </c:pt>
                <c:pt idx="463">
                  <c:v>1.3222770612867114</c:v>
                </c:pt>
                <c:pt idx="464">
                  <c:v>1.7062067601825677</c:v>
                </c:pt>
                <c:pt idx="465">
                  <c:v>2.2353975818207172</c:v>
                </c:pt>
                <c:pt idx="466">
                  <c:v>2.2397651752105725</c:v>
                </c:pt>
                <c:pt idx="467">
                  <c:v>1.6774655653879105</c:v>
                </c:pt>
                <c:pt idx="468">
                  <c:v>1.6900542486038141</c:v>
                </c:pt>
                <c:pt idx="469">
                  <c:v>2.1983623803352583</c:v>
                </c:pt>
                <c:pt idx="470">
                  <c:v>3.1259187837126254</c:v>
                </c:pt>
                <c:pt idx="471">
                  <c:v>2.2154298291989143</c:v>
                </c:pt>
                <c:pt idx="472">
                  <c:v>3.1516573075580627</c:v>
                </c:pt>
                <c:pt idx="473">
                  <c:v>2.2268815847694254</c:v>
                </c:pt>
                <c:pt idx="474">
                  <c:v>3.1543475414582667</c:v>
                </c:pt>
                <c:pt idx="475">
                  <c:v>2.2328013903953119</c:v>
                </c:pt>
                <c:pt idx="476">
                  <c:v>3.1565600070035988</c:v>
                </c:pt>
                <c:pt idx="477">
                  <c:v>3.1670767975967631</c:v>
                </c:pt>
                <c:pt idx="478">
                  <c:v>3.1654321880696927</c:v>
                </c:pt>
                <c:pt idx="479">
                  <c:v>1.6747040172156209</c:v>
                </c:pt>
                <c:pt idx="480">
                  <c:v>2.1986702223298411</c:v>
                </c:pt>
                <c:pt idx="481">
                  <c:v>1.6605881267400859</c:v>
                </c:pt>
                <c:pt idx="482">
                  <c:v>2.209849392886587</c:v>
                </c:pt>
                <c:pt idx="483">
                  <c:v>2.2210592779428624</c:v>
                </c:pt>
                <c:pt idx="484">
                  <c:v>3.1241311579460023</c:v>
                </c:pt>
                <c:pt idx="485">
                  <c:v>3.1412754038452273</c:v>
                </c:pt>
                <c:pt idx="486">
                  <c:v>3.1467730804819447</c:v>
                </c:pt>
                <c:pt idx="487">
                  <c:v>3.1586418036227721</c:v>
                </c:pt>
                <c:pt idx="488">
                  <c:v>3.1619091251462041</c:v>
                </c:pt>
                <c:pt idx="489">
                  <c:v>2.1981484595136713</c:v>
                </c:pt>
                <c:pt idx="490">
                  <c:v>2.2108368568713037</c:v>
                </c:pt>
                <c:pt idx="491">
                  <c:v>2.1949354183566112</c:v>
                </c:pt>
                <c:pt idx="492">
                  <c:v>3.1244894070794835</c:v>
                </c:pt>
                <c:pt idx="493">
                  <c:v>3.1363137174246152</c:v>
                </c:pt>
                <c:pt idx="494">
                  <c:v>3.1522660385697008</c:v>
                </c:pt>
                <c:pt idx="495">
                  <c:v>3.1589140422534796</c:v>
                </c:pt>
                <c:pt idx="496">
                  <c:v>2.185510638532032</c:v>
                </c:pt>
                <c:pt idx="497">
                  <c:v>3.1247794468546983</c:v>
                </c:pt>
                <c:pt idx="498">
                  <c:v>3.1351427605542188</c:v>
                </c:pt>
                <c:pt idx="499">
                  <c:v>3.1463232951322238</c:v>
                </c:pt>
                <c:pt idx="500">
                  <c:v>3.1218011269960062</c:v>
                </c:pt>
                <c:pt idx="501">
                  <c:v>3.1379594925830996</c:v>
                </c:pt>
                <c:pt idx="502">
                  <c:v>3.1308536788143049</c:v>
                </c:pt>
                <c:pt idx="503">
                  <c:v>3.1121901305262387</c:v>
                </c:pt>
                <c:pt idx="504">
                  <c:v>1.0299900963305524</c:v>
                </c:pt>
                <c:pt idx="505">
                  <c:v>1.1949694842038778</c:v>
                </c:pt>
                <c:pt idx="506">
                  <c:v>1.4192851028132056</c:v>
                </c:pt>
                <c:pt idx="507">
                  <c:v>1.7434539898678318</c:v>
                </c:pt>
                <c:pt idx="508">
                  <c:v>2.2517734617177574</c:v>
                </c:pt>
                <c:pt idx="509">
                  <c:v>3.1686295371419493</c:v>
                </c:pt>
                <c:pt idx="510">
                  <c:v>0.98602415933179388</c:v>
                </c:pt>
                <c:pt idx="511">
                  <c:v>1.0172284013235595</c:v>
                </c:pt>
                <c:pt idx="512">
                  <c:v>1.02740924660833</c:v>
                </c:pt>
                <c:pt idx="513">
                  <c:v>1.0300100362831413</c:v>
                </c:pt>
                <c:pt idx="514">
                  <c:v>1.158856480179326</c:v>
                </c:pt>
                <c:pt idx="515">
                  <c:v>1.1852472583408069</c:v>
                </c:pt>
                <c:pt idx="516">
                  <c:v>1.1925282394258054</c:v>
                </c:pt>
                <c:pt idx="517">
                  <c:v>1.194966212090725</c:v>
                </c:pt>
                <c:pt idx="518">
                  <c:v>1.3884372247955166</c:v>
                </c:pt>
                <c:pt idx="519">
                  <c:v>1.4117628756976521</c:v>
                </c:pt>
                <c:pt idx="520">
                  <c:v>1.4194930934046701</c:v>
                </c:pt>
                <c:pt idx="521">
                  <c:v>0.95945535995928399</c:v>
                </c:pt>
                <c:pt idx="522">
                  <c:v>1.4211908659341477</c:v>
                </c:pt>
                <c:pt idx="523">
                  <c:v>0.99504790279063426</c:v>
                </c:pt>
                <c:pt idx="524">
                  <c:v>1.7212456333680275</c:v>
                </c:pt>
                <c:pt idx="525">
                  <c:v>1.0120460557521365</c:v>
                </c:pt>
                <c:pt idx="526">
                  <c:v>1.7394884352390527</c:v>
                </c:pt>
                <c:pt idx="527">
                  <c:v>1.0211476171676506</c:v>
                </c:pt>
                <c:pt idx="528">
                  <c:v>1.7440704034966381</c:v>
                </c:pt>
                <c:pt idx="529">
                  <c:v>1.0259055872183929</c:v>
                </c:pt>
                <c:pt idx="530">
                  <c:v>1.1366787858064786</c:v>
                </c:pt>
                <c:pt idx="531">
                  <c:v>1.7439004177299344</c:v>
                </c:pt>
                <c:pt idx="532">
                  <c:v>1.0285307111594773</c:v>
                </c:pt>
                <c:pt idx="533">
                  <c:v>1.0294806597267905</c:v>
                </c:pt>
                <c:pt idx="534">
                  <c:v>1.0302531274705755</c:v>
                </c:pt>
                <c:pt idx="535">
                  <c:v>1.1666937572001139</c:v>
                </c:pt>
                <c:pt idx="536">
                  <c:v>0.94404895661564614</c:v>
                </c:pt>
                <c:pt idx="537">
                  <c:v>1.1810523509723991</c:v>
                </c:pt>
                <c:pt idx="538">
                  <c:v>1.1890112238450801</c:v>
                </c:pt>
                <c:pt idx="539">
                  <c:v>1.1927799650603979</c:v>
                </c:pt>
                <c:pt idx="540">
                  <c:v>1.1954888275874629</c:v>
                </c:pt>
                <c:pt idx="541">
                  <c:v>1.1949243181485265</c:v>
                </c:pt>
                <c:pt idx="542">
                  <c:v>2.2313490113185606</c:v>
                </c:pt>
                <c:pt idx="543">
                  <c:v>1.1950085441964742</c:v>
                </c:pt>
                <c:pt idx="544">
                  <c:v>0.97827780173161316</c:v>
                </c:pt>
                <c:pt idx="545">
                  <c:v>1.3702276078156201</c:v>
                </c:pt>
                <c:pt idx="546">
                  <c:v>2.2493877164318246</c:v>
                </c:pt>
                <c:pt idx="547">
                  <c:v>2.25192233921319</c:v>
                </c:pt>
                <c:pt idx="548">
                  <c:v>0.99958101079925221</c:v>
                </c:pt>
                <c:pt idx="549">
                  <c:v>2.2531491653518771</c:v>
                </c:pt>
                <c:pt idx="550">
                  <c:v>1.3964378139016222</c:v>
                </c:pt>
                <c:pt idx="551">
                  <c:v>1.0105762253415509</c:v>
                </c:pt>
                <c:pt idx="552">
                  <c:v>1.4085287091569176</c:v>
                </c:pt>
                <c:pt idx="553">
                  <c:v>1.0162213245238931</c:v>
                </c:pt>
                <c:pt idx="554">
                  <c:v>1.1237948865643648</c:v>
                </c:pt>
                <c:pt idx="555">
                  <c:v>1.4151697281120335</c:v>
                </c:pt>
                <c:pt idx="556">
                  <c:v>1.0234923999953907</c:v>
                </c:pt>
                <c:pt idx="557">
                  <c:v>0.933134532321934</c:v>
                </c:pt>
                <c:pt idx="558">
                  <c:v>1.4186866073425075</c:v>
                </c:pt>
                <c:pt idx="559">
                  <c:v>1.0214130786578857</c:v>
                </c:pt>
                <c:pt idx="560">
                  <c:v>1.4196835935408305</c:v>
                </c:pt>
                <c:pt idx="561">
                  <c:v>1.420968194621931</c:v>
                </c:pt>
                <c:pt idx="562">
                  <c:v>1.4213385967445242</c:v>
                </c:pt>
                <c:pt idx="563">
                  <c:v>1.1553397793701903</c:v>
                </c:pt>
                <c:pt idx="564">
                  <c:v>0.96677299429892838</c:v>
                </c:pt>
                <c:pt idx="565">
                  <c:v>1.1698586643630833</c:v>
                </c:pt>
                <c:pt idx="566">
                  <c:v>1.7042403369113732</c:v>
                </c:pt>
                <c:pt idx="567">
                  <c:v>1.1759947344276358</c:v>
                </c:pt>
                <c:pt idx="568">
                  <c:v>0.98523409550187779</c:v>
                </c:pt>
                <c:pt idx="569">
                  <c:v>1.1845455442918795</c:v>
                </c:pt>
                <c:pt idx="570">
                  <c:v>1.7246280403088714</c:v>
                </c:pt>
                <c:pt idx="571">
                  <c:v>1.1912788787289232</c:v>
                </c:pt>
                <c:pt idx="572">
                  <c:v>0.99698239488461438</c:v>
                </c:pt>
                <c:pt idx="573">
                  <c:v>1.1934677298321734</c:v>
                </c:pt>
                <c:pt idx="574">
                  <c:v>1.734939976915765</c:v>
                </c:pt>
                <c:pt idx="575">
                  <c:v>0.92777786510853966</c:v>
                </c:pt>
                <c:pt idx="576">
                  <c:v>1.0087411231611871</c:v>
                </c:pt>
                <c:pt idx="577">
                  <c:v>1.7416148025298503</c:v>
                </c:pt>
                <c:pt idx="578">
                  <c:v>3.1572517978984034</c:v>
                </c:pt>
                <c:pt idx="579">
                  <c:v>1.3613845726323954</c:v>
                </c:pt>
                <c:pt idx="580">
                  <c:v>1.7417393495248987</c:v>
                </c:pt>
                <c:pt idx="581">
                  <c:v>1.0164247643148181</c:v>
                </c:pt>
                <c:pt idx="582">
                  <c:v>1.1160626716751352</c:v>
                </c:pt>
                <c:pt idx="583">
                  <c:v>1.7433468201583706</c:v>
                </c:pt>
                <c:pt idx="584">
                  <c:v>3.1660546869737614</c:v>
                </c:pt>
                <c:pt idx="585">
                  <c:v>1.7444596446853291</c:v>
                </c:pt>
                <c:pt idx="586">
                  <c:v>1.7429671982377282</c:v>
                </c:pt>
                <c:pt idx="587">
                  <c:v>3.1705011067265572</c:v>
                </c:pt>
                <c:pt idx="588">
                  <c:v>3.1680288168983126</c:v>
                </c:pt>
                <c:pt idx="589">
                  <c:v>1.3827218342325904</c:v>
                </c:pt>
                <c:pt idx="590">
                  <c:v>0.95765344044789213</c:v>
                </c:pt>
                <c:pt idx="591">
                  <c:v>1.1430085416246285</c:v>
                </c:pt>
                <c:pt idx="592">
                  <c:v>1.3995233907606657</c:v>
                </c:pt>
                <c:pt idx="593">
                  <c:v>0.97760752658447414</c:v>
                </c:pt>
                <c:pt idx="594">
                  <c:v>1.4078378749157012</c:v>
                </c:pt>
                <c:pt idx="595">
                  <c:v>1.1578247570984466</c:v>
                </c:pt>
                <c:pt idx="596">
                  <c:v>1.4096987069071962</c:v>
                </c:pt>
                <c:pt idx="597">
                  <c:v>0.92340816003507331</c:v>
                </c:pt>
                <c:pt idx="598">
                  <c:v>1.4156999260523713</c:v>
                </c:pt>
                <c:pt idx="599">
                  <c:v>0.9915659157036355</c:v>
                </c:pt>
                <c:pt idx="600">
                  <c:v>1.1688121131605866</c:v>
                </c:pt>
                <c:pt idx="601">
                  <c:v>1.4170716762944553</c:v>
                </c:pt>
                <c:pt idx="602">
                  <c:v>1.1784145633140737</c:v>
                </c:pt>
                <c:pt idx="603">
                  <c:v>1.0006936085287319</c:v>
                </c:pt>
                <c:pt idx="604">
                  <c:v>1.182821270595606</c:v>
                </c:pt>
                <c:pt idx="605">
                  <c:v>2.2158064319288688</c:v>
                </c:pt>
                <c:pt idx="606">
                  <c:v>0.9504115575850075</c:v>
                </c:pt>
                <c:pt idx="607">
                  <c:v>1.1124577807727558</c:v>
                </c:pt>
                <c:pt idx="608">
                  <c:v>2.24402654258463</c:v>
                </c:pt>
                <c:pt idx="609">
                  <c:v>1.6937414922301623</c:v>
                </c:pt>
                <c:pt idx="610">
                  <c:v>1.3536321983206201</c:v>
                </c:pt>
                <c:pt idx="611">
                  <c:v>2.2499810544459962</c:v>
                </c:pt>
                <c:pt idx="612">
                  <c:v>0.96991171737326765</c:v>
                </c:pt>
                <c:pt idx="613">
                  <c:v>2.249647074011766</c:v>
                </c:pt>
                <c:pt idx="614">
                  <c:v>1.1378573277153017</c:v>
                </c:pt>
                <c:pt idx="615">
                  <c:v>0.91937770291485088</c:v>
                </c:pt>
                <c:pt idx="616">
                  <c:v>2.2547059335429149</c:v>
                </c:pt>
                <c:pt idx="617">
                  <c:v>2.2548593586977139</c:v>
                </c:pt>
                <c:pt idx="618">
                  <c:v>2.2556822407377415</c:v>
                </c:pt>
                <c:pt idx="619">
                  <c:v>1.7163833903094428</c:v>
                </c:pt>
                <c:pt idx="620">
                  <c:v>0.98314641796656355</c:v>
                </c:pt>
                <c:pt idx="621">
                  <c:v>2.2523998518111106</c:v>
                </c:pt>
                <c:pt idx="622">
                  <c:v>1.3753848060176472</c:v>
                </c:pt>
                <c:pt idx="623">
                  <c:v>1.1514506287806823</c:v>
                </c:pt>
                <c:pt idx="624">
                  <c:v>1.7303753127393795</c:v>
                </c:pt>
                <c:pt idx="625">
                  <c:v>1.3896880818776225</c:v>
                </c:pt>
                <c:pt idx="626">
                  <c:v>1.1629184538186239</c:v>
                </c:pt>
                <c:pt idx="627">
                  <c:v>1.7338988556489445</c:v>
                </c:pt>
                <c:pt idx="628">
                  <c:v>0.94509728889133238</c:v>
                </c:pt>
                <c:pt idx="629">
                  <c:v>1.400168912906026</c:v>
                </c:pt>
                <c:pt idx="630">
                  <c:v>1.7422519926109135</c:v>
                </c:pt>
                <c:pt idx="631">
                  <c:v>1.1700919196771704</c:v>
                </c:pt>
                <c:pt idx="632">
                  <c:v>1.7420827309370077</c:v>
                </c:pt>
                <c:pt idx="633">
                  <c:v>1.405979251890721</c:v>
                </c:pt>
                <c:pt idx="634">
                  <c:v>1.7357954584489652</c:v>
                </c:pt>
                <c:pt idx="635">
                  <c:v>1.108075344606787</c:v>
                </c:pt>
                <c:pt idx="636">
                  <c:v>0.9627762586766665</c:v>
                </c:pt>
                <c:pt idx="637">
                  <c:v>1.4078069249171894</c:v>
                </c:pt>
                <c:pt idx="638">
                  <c:v>0.91575802244052062</c:v>
                </c:pt>
                <c:pt idx="639">
                  <c:v>1.1281144035672497</c:v>
                </c:pt>
                <c:pt idx="640">
                  <c:v>1.3510225689195858</c:v>
                </c:pt>
                <c:pt idx="641">
                  <c:v>0.93951865964393722</c:v>
                </c:pt>
                <c:pt idx="642">
                  <c:v>1.1449161776132131</c:v>
                </c:pt>
                <c:pt idx="643">
                  <c:v>1.1553844887082063</c:v>
                </c:pt>
                <c:pt idx="644">
                  <c:v>1.3672287194104709</c:v>
                </c:pt>
                <c:pt idx="645">
                  <c:v>0.91438260322516385</c:v>
                </c:pt>
                <c:pt idx="646">
                  <c:v>1.685939528692517</c:v>
                </c:pt>
                <c:pt idx="647">
                  <c:v>1.1052813714660819</c:v>
                </c:pt>
                <c:pt idx="648">
                  <c:v>1.3817774497941848</c:v>
                </c:pt>
                <c:pt idx="649">
                  <c:v>0.88158658947940716</c:v>
                </c:pt>
                <c:pt idx="650">
                  <c:v>1.706425869263932</c:v>
                </c:pt>
                <c:pt idx="651">
                  <c:v>1.3916898450604882</c:v>
                </c:pt>
                <c:pt idx="652">
                  <c:v>2.2089975520790186</c:v>
                </c:pt>
                <c:pt idx="653">
                  <c:v>1.1244646166965906</c:v>
                </c:pt>
                <c:pt idx="654">
                  <c:v>1.400810412838722</c:v>
                </c:pt>
                <c:pt idx="655">
                  <c:v>1.7216366070316893</c:v>
                </c:pt>
                <c:pt idx="656">
                  <c:v>3.1405696834680756</c:v>
                </c:pt>
                <c:pt idx="657">
                  <c:v>2.2340278073257216</c:v>
                </c:pt>
                <c:pt idx="658">
                  <c:v>1.7281814026736799</c:v>
                </c:pt>
                <c:pt idx="659">
                  <c:v>3.1560462476896523</c:v>
                </c:pt>
                <c:pt idx="660">
                  <c:v>1.140248462603872</c:v>
                </c:pt>
                <c:pt idx="661">
                  <c:v>2.2476888068491903</c:v>
                </c:pt>
                <c:pt idx="662">
                  <c:v>1.7348309852181958</c:v>
                </c:pt>
                <c:pt idx="663">
                  <c:v>3.1498050786212972</c:v>
                </c:pt>
                <c:pt idx="664">
                  <c:v>1.7351604984688638</c:v>
                </c:pt>
                <c:pt idx="665">
                  <c:v>2.2487170064459256</c:v>
                </c:pt>
                <c:pt idx="666">
                  <c:v>1.3477052571440216</c:v>
                </c:pt>
                <c:pt idx="667">
                  <c:v>3.1799451111924952</c:v>
                </c:pt>
                <c:pt idx="668">
                  <c:v>2.2506144767998699</c:v>
                </c:pt>
                <c:pt idx="669">
                  <c:v>3.1806457177549277</c:v>
                </c:pt>
                <c:pt idx="670">
                  <c:v>3.173132728381411</c:v>
                </c:pt>
                <c:pt idx="671">
                  <c:v>2.2482682020233593</c:v>
                </c:pt>
                <c:pt idx="672">
                  <c:v>3.1573366252374311</c:v>
                </c:pt>
                <c:pt idx="673">
                  <c:v>3.1609874851553532</c:v>
                </c:pt>
                <c:pt idx="674">
                  <c:v>1.1032247198192966</c:v>
                </c:pt>
                <c:pt idx="675">
                  <c:v>2.2533306964031001</c:v>
                </c:pt>
                <c:pt idx="676">
                  <c:v>1.3652232651279665</c:v>
                </c:pt>
                <c:pt idx="677">
                  <c:v>1.3755687536795422</c:v>
                </c:pt>
                <c:pt idx="678">
                  <c:v>1.1209808959109751</c:v>
                </c:pt>
                <c:pt idx="679">
                  <c:v>1.3874003476279146</c:v>
                </c:pt>
                <c:pt idx="680">
                  <c:v>1.6843431168196952</c:v>
                </c:pt>
                <c:pt idx="681">
                  <c:v>1.7032149932746985</c:v>
                </c:pt>
                <c:pt idx="682">
                  <c:v>1.1014289211112938</c:v>
                </c:pt>
                <c:pt idx="683">
                  <c:v>1.3421483958217928</c:v>
                </c:pt>
                <c:pt idx="684">
                  <c:v>1.7147686414259218</c:v>
                </c:pt>
                <c:pt idx="685">
                  <c:v>1.7231837767222224</c:v>
                </c:pt>
                <c:pt idx="686">
                  <c:v>1.3598038445781626</c:v>
                </c:pt>
                <c:pt idx="687">
                  <c:v>1.7315617089024968</c:v>
                </c:pt>
                <c:pt idx="688">
                  <c:v>2.2036216367732355</c:v>
                </c:pt>
                <c:pt idx="689">
                  <c:v>1.0805294008614807</c:v>
                </c:pt>
                <c:pt idx="690">
                  <c:v>1.371419181682348</c:v>
                </c:pt>
                <c:pt idx="691">
                  <c:v>2.221137585982333</c:v>
                </c:pt>
                <c:pt idx="692">
                  <c:v>2.2308471227497755</c:v>
                </c:pt>
                <c:pt idx="693">
                  <c:v>2.236593338740807</c:v>
                </c:pt>
                <c:pt idx="694">
                  <c:v>1.6793176007110033</c:v>
                </c:pt>
                <c:pt idx="695">
                  <c:v>2.2442664634791698</c:v>
                </c:pt>
                <c:pt idx="696">
                  <c:v>1.3418396904291756</c:v>
                </c:pt>
                <c:pt idx="697">
                  <c:v>2.2482243534952264</c:v>
                </c:pt>
                <c:pt idx="698">
                  <c:v>1.7010127315847658</c:v>
                </c:pt>
                <c:pt idx="699">
                  <c:v>1.356519400702364</c:v>
                </c:pt>
                <c:pt idx="700">
                  <c:v>1.7080630649276138</c:v>
                </c:pt>
                <c:pt idx="701">
                  <c:v>3.1482585159626582</c:v>
                </c:pt>
                <c:pt idx="702">
                  <c:v>1.715823064646752</c:v>
                </c:pt>
                <c:pt idx="703">
                  <c:v>3.1465796194253004</c:v>
                </c:pt>
                <c:pt idx="704">
                  <c:v>3.1682788973313465</c:v>
                </c:pt>
                <c:pt idx="705">
                  <c:v>3.1632032170330042</c:v>
                </c:pt>
                <c:pt idx="706">
                  <c:v>3.1693033286374352</c:v>
                </c:pt>
                <c:pt idx="707">
                  <c:v>3.1637292259702878</c:v>
                </c:pt>
                <c:pt idx="708">
                  <c:v>1.3419941643632642</c:v>
                </c:pt>
                <c:pt idx="709">
                  <c:v>3.1700152301968232</c:v>
                </c:pt>
                <c:pt idx="710">
                  <c:v>2.2074434479436635</c:v>
                </c:pt>
                <c:pt idx="711">
                  <c:v>1.6790900398755138</c:v>
                </c:pt>
                <c:pt idx="712">
                  <c:v>2.2186453039072247</c:v>
                </c:pt>
                <c:pt idx="713">
                  <c:v>1.6928883753756656</c:v>
                </c:pt>
                <c:pt idx="714">
                  <c:v>2.2276427941425392</c:v>
                </c:pt>
                <c:pt idx="715">
                  <c:v>1.3213087716122158</c:v>
                </c:pt>
                <c:pt idx="716">
                  <c:v>1.7081995195989528</c:v>
                </c:pt>
                <c:pt idx="717">
                  <c:v>2.2377303723254292</c:v>
                </c:pt>
                <c:pt idx="718">
                  <c:v>2.2436551100112418</c:v>
                </c:pt>
                <c:pt idx="719">
                  <c:v>1.6771908299071845</c:v>
                </c:pt>
                <c:pt idx="720">
                  <c:v>1.696368216242111</c:v>
                </c:pt>
                <c:pt idx="721">
                  <c:v>2.2003065961015782</c:v>
                </c:pt>
                <c:pt idx="722">
                  <c:v>3.1373700907119861</c:v>
                </c:pt>
                <c:pt idx="723">
                  <c:v>2.215249934231617</c:v>
                </c:pt>
                <c:pt idx="724">
                  <c:v>3.1380461227266365</c:v>
                </c:pt>
                <c:pt idx="725">
                  <c:v>2.223076722554179</c:v>
                </c:pt>
                <c:pt idx="726">
                  <c:v>3.1541684610592857</c:v>
                </c:pt>
                <c:pt idx="727">
                  <c:v>2.2325789183658218</c:v>
                </c:pt>
                <c:pt idx="728">
                  <c:v>3.1562434383379014</c:v>
                </c:pt>
                <c:pt idx="729">
                  <c:v>3.1695881387774771</c:v>
                </c:pt>
                <c:pt idx="730">
                  <c:v>3.1650554063236429</c:v>
                </c:pt>
                <c:pt idx="731">
                  <c:v>1.6744173918589511</c:v>
                </c:pt>
                <c:pt idx="732">
                  <c:v>2.199003402434768</c:v>
                </c:pt>
                <c:pt idx="733">
                  <c:v>1.6617708423383712</c:v>
                </c:pt>
                <c:pt idx="734">
                  <c:v>2.2101663403889296</c:v>
                </c:pt>
                <c:pt idx="735">
                  <c:v>2.2237163666846125</c:v>
                </c:pt>
                <c:pt idx="736">
                  <c:v>3.1276726862383253</c:v>
                </c:pt>
                <c:pt idx="737">
                  <c:v>3.1430604210315591</c:v>
                </c:pt>
                <c:pt idx="738">
                  <c:v>3.1483903937290605</c:v>
                </c:pt>
                <c:pt idx="739">
                  <c:v>3.1578231621315012</c:v>
                </c:pt>
                <c:pt idx="740">
                  <c:v>3.1634149981403259</c:v>
                </c:pt>
                <c:pt idx="741">
                  <c:v>2.2010886284603228</c:v>
                </c:pt>
                <c:pt idx="742">
                  <c:v>2.2088548247984372</c:v>
                </c:pt>
                <c:pt idx="743">
                  <c:v>2.1988887256316558</c:v>
                </c:pt>
                <c:pt idx="744">
                  <c:v>3.1291749259861916</c:v>
                </c:pt>
                <c:pt idx="745">
                  <c:v>3.136115076097131</c:v>
                </c:pt>
                <c:pt idx="746">
                  <c:v>3.1535205311603605</c:v>
                </c:pt>
                <c:pt idx="747">
                  <c:v>3.1573169862923809</c:v>
                </c:pt>
                <c:pt idx="748">
                  <c:v>2.1853187988319394</c:v>
                </c:pt>
                <c:pt idx="749">
                  <c:v>3.1245723049116632</c:v>
                </c:pt>
                <c:pt idx="750">
                  <c:v>3.1325325193888385</c:v>
                </c:pt>
                <c:pt idx="751">
                  <c:v>3.1449001537772525</c:v>
                </c:pt>
                <c:pt idx="752">
                  <c:v>3.1215946682578735</c:v>
                </c:pt>
                <c:pt idx="753">
                  <c:v>3.1338526992852356</c:v>
                </c:pt>
                <c:pt idx="754">
                  <c:v>3.1297584142204973</c:v>
                </c:pt>
                <c:pt idx="755">
                  <c:v>3.1138316526329528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90-400F-A449-3E8523E8CE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2120480"/>
        <c:axId val="822119040"/>
      </c:scatterChart>
      <c:valAx>
        <c:axId val="82212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119040"/>
        <c:crosses val="autoZero"/>
        <c:crossBetween val="midCat"/>
      </c:valAx>
      <c:valAx>
        <c:axId val="82211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120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curvature_reginfos!$AG$1</c:f>
              <c:strCache>
                <c:ptCount val="1"/>
                <c:pt idx="0">
                  <c:v>intercept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curvature_reginfos!$G$2:$G$757</c:f>
              <c:numCache>
                <c:formatCode>General</c:formatCode>
                <c:ptCount val="756"/>
                <c:pt idx="0">
                  <c:v>15</c:v>
                </c:pt>
                <c:pt idx="1">
                  <c:v>13</c:v>
                </c:pt>
                <c:pt idx="2">
                  <c:v>11</c:v>
                </c:pt>
                <c:pt idx="3">
                  <c:v>9</c:v>
                </c:pt>
                <c:pt idx="4">
                  <c:v>7</c:v>
                </c:pt>
                <c:pt idx="5">
                  <c:v>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13</c:v>
                </c:pt>
                <c:pt idx="11">
                  <c:v>13</c:v>
                </c:pt>
                <c:pt idx="12">
                  <c:v>13</c:v>
                </c:pt>
                <c:pt idx="13">
                  <c:v>13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15</c:v>
                </c:pt>
                <c:pt idx="18">
                  <c:v>11</c:v>
                </c:pt>
                <c:pt idx="19">
                  <c:v>15</c:v>
                </c:pt>
                <c:pt idx="20">
                  <c:v>9</c:v>
                </c:pt>
                <c:pt idx="21">
                  <c:v>15</c:v>
                </c:pt>
                <c:pt idx="22">
                  <c:v>9</c:v>
                </c:pt>
                <c:pt idx="23">
                  <c:v>15</c:v>
                </c:pt>
                <c:pt idx="24">
                  <c:v>9</c:v>
                </c:pt>
                <c:pt idx="25">
                  <c:v>15</c:v>
                </c:pt>
                <c:pt idx="26">
                  <c:v>13</c:v>
                </c:pt>
                <c:pt idx="27">
                  <c:v>9</c:v>
                </c:pt>
                <c:pt idx="28">
                  <c:v>15</c:v>
                </c:pt>
                <c:pt idx="29">
                  <c:v>15</c:v>
                </c:pt>
                <c:pt idx="30">
                  <c:v>15</c:v>
                </c:pt>
                <c:pt idx="31">
                  <c:v>13</c:v>
                </c:pt>
                <c:pt idx="32">
                  <c:v>15</c:v>
                </c:pt>
                <c:pt idx="33">
                  <c:v>13</c:v>
                </c:pt>
                <c:pt idx="34">
                  <c:v>13</c:v>
                </c:pt>
                <c:pt idx="35">
                  <c:v>13</c:v>
                </c:pt>
                <c:pt idx="36">
                  <c:v>13</c:v>
                </c:pt>
                <c:pt idx="37">
                  <c:v>13</c:v>
                </c:pt>
                <c:pt idx="38">
                  <c:v>7</c:v>
                </c:pt>
                <c:pt idx="39">
                  <c:v>13</c:v>
                </c:pt>
                <c:pt idx="40">
                  <c:v>15</c:v>
                </c:pt>
                <c:pt idx="41">
                  <c:v>11</c:v>
                </c:pt>
                <c:pt idx="42">
                  <c:v>7</c:v>
                </c:pt>
                <c:pt idx="43">
                  <c:v>7</c:v>
                </c:pt>
                <c:pt idx="44">
                  <c:v>15</c:v>
                </c:pt>
                <c:pt idx="45">
                  <c:v>7</c:v>
                </c:pt>
                <c:pt idx="46">
                  <c:v>11</c:v>
                </c:pt>
                <c:pt idx="47">
                  <c:v>15</c:v>
                </c:pt>
                <c:pt idx="48">
                  <c:v>11</c:v>
                </c:pt>
                <c:pt idx="49">
                  <c:v>15</c:v>
                </c:pt>
                <c:pt idx="50">
                  <c:v>13</c:v>
                </c:pt>
                <c:pt idx="51">
                  <c:v>11</c:v>
                </c:pt>
                <c:pt idx="52">
                  <c:v>15</c:v>
                </c:pt>
                <c:pt idx="53">
                  <c:v>15</c:v>
                </c:pt>
                <c:pt idx="54">
                  <c:v>11</c:v>
                </c:pt>
                <c:pt idx="55">
                  <c:v>15</c:v>
                </c:pt>
                <c:pt idx="56">
                  <c:v>11</c:v>
                </c:pt>
                <c:pt idx="57">
                  <c:v>11</c:v>
                </c:pt>
                <c:pt idx="58">
                  <c:v>11</c:v>
                </c:pt>
                <c:pt idx="59">
                  <c:v>13</c:v>
                </c:pt>
                <c:pt idx="60">
                  <c:v>15</c:v>
                </c:pt>
                <c:pt idx="61">
                  <c:v>13</c:v>
                </c:pt>
                <c:pt idx="62">
                  <c:v>9</c:v>
                </c:pt>
                <c:pt idx="63">
                  <c:v>13</c:v>
                </c:pt>
                <c:pt idx="64">
                  <c:v>15</c:v>
                </c:pt>
                <c:pt idx="65">
                  <c:v>13</c:v>
                </c:pt>
                <c:pt idx="66">
                  <c:v>9</c:v>
                </c:pt>
                <c:pt idx="67">
                  <c:v>13</c:v>
                </c:pt>
                <c:pt idx="68">
                  <c:v>15</c:v>
                </c:pt>
                <c:pt idx="69">
                  <c:v>13</c:v>
                </c:pt>
                <c:pt idx="70">
                  <c:v>9</c:v>
                </c:pt>
                <c:pt idx="71">
                  <c:v>15</c:v>
                </c:pt>
                <c:pt idx="72">
                  <c:v>15</c:v>
                </c:pt>
                <c:pt idx="73">
                  <c:v>9</c:v>
                </c:pt>
                <c:pt idx="74">
                  <c:v>5</c:v>
                </c:pt>
                <c:pt idx="75">
                  <c:v>11</c:v>
                </c:pt>
                <c:pt idx="76">
                  <c:v>9</c:v>
                </c:pt>
                <c:pt idx="77">
                  <c:v>15</c:v>
                </c:pt>
                <c:pt idx="78">
                  <c:v>13</c:v>
                </c:pt>
                <c:pt idx="79">
                  <c:v>9</c:v>
                </c:pt>
                <c:pt idx="80">
                  <c:v>5</c:v>
                </c:pt>
                <c:pt idx="81">
                  <c:v>9</c:v>
                </c:pt>
                <c:pt idx="82">
                  <c:v>9</c:v>
                </c:pt>
                <c:pt idx="83">
                  <c:v>5</c:v>
                </c:pt>
                <c:pt idx="84">
                  <c:v>5</c:v>
                </c:pt>
                <c:pt idx="85">
                  <c:v>11</c:v>
                </c:pt>
                <c:pt idx="86">
                  <c:v>15</c:v>
                </c:pt>
                <c:pt idx="87">
                  <c:v>13</c:v>
                </c:pt>
                <c:pt idx="88">
                  <c:v>11</c:v>
                </c:pt>
                <c:pt idx="89">
                  <c:v>15</c:v>
                </c:pt>
                <c:pt idx="90">
                  <c:v>11</c:v>
                </c:pt>
                <c:pt idx="91">
                  <c:v>13</c:v>
                </c:pt>
                <c:pt idx="92">
                  <c:v>11</c:v>
                </c:pt>
                <c:pt idx="93">
                  <c:v>15</c:v>
                </c:pt>
                <c:pt idx="94">
                  <c:v>11</c:v>
                </c:pt>
                <c:pt idx="95">
                  <c:v>15</c:v>
                </c:pt>
                <c:pt idx="96">
                  <c:v>13</c:v>
                </c:pt>
                <c:pt idx="97">
                  <c:v>11</c:v>
                </c:pt>
                <c:pt idx="98">
                  <c:v>13</c:v>
                </c:pt>
                <c:pt idx="99">
                  <c:v>15</c:v>
                </c:pt>
                <c:pt idx="100">
                  <c:v>13</c:v>
                </c:pt>
                <c:pt idx="101">
                  <c:v>7</c:v>
                </c:pt>
                <c:pt idx="102">
                  <c:v>15</c:v>
                </c:pt>
                <c:pt idx="103">
                  <c:v>13</c:v>
                </c:pt>
                <c:pt idx="104">
                  <c:v>7</c:v>
                </c:pt>
                <c:pt idx="105">
                  <c:v>9</c:v>
                </c:pt>
                <c:pt idx="106">
                  <c:v>11</c:v>
                </c:pt>
                <c:pt idx="107">
                  <c:v>7</c:v>
                </c:pt>
                <c:pt idx="108">
                  <c:v>15</c:v>
                </c:pt>
                <c:pt idx="109">
                  <c:v>7</c:v>
                </c:pt>
                <c:pt idx="110">
                  <c:v>13</c:v>
                </c:pt>
                <c:pt idx="111">
                  <c:v>15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9</c:v>
                </c:pt>
                <c:pt idx="116">
                  <c:v>15</c:v>
                </c:pt>
                <c:pt idx="117">
                  <c:v>7</c:v>
                </c:pt>
                <c:pt idx="118">
                  <c:v>11</c:v>
                </c:pt>
                <c:pt idx="119">
                  <c:v>13</c:v>
                </c:pt>
                <c:pt idx="120">
                  <c:v>9</c:v>
                </c:pt>
                <c:pt idx="121">
                  <c:v>11</c:v>
                </c:pt>
                <c:pt idx="122">
                  <c:v>13</c:v>
                </c:pt>
                <c:pt idx="123">
                  <c:v>9</c:v>
                </c:pt>
                <c:pt idx="124">
                  <c:v>15</c:v>
                </c:pt>
                <c:pt idx="125">
                  <c:v>11</c:v>
                </c:pt>
                <c:pt idx="126">
                  <c:v>9</c:v>
                </c:pt>
                <c:pt idx="127">
                  <c:v>13</c:v>
                </c:pt>
                <c:pt idx="128">
                  <c:v>9</c:v>
                </c:pt>
                <c:pt idx="129">
                  <c:v>11</c:v>
                </c:pt>
                <c:pt idx="130">
                  <c:v>9</c:v>
                </c:pt>
                <c:pt idx="131">
                  <c:v>13</c:v>
                </c:pt>
                <c:pt idx="132">
                  <c:v>15</c:v>
                </c:pt>
                <c:pt idx="133">
                  <c:v>11</c:v>
                </c:pt>
                <c:pt idx="134">
                  <c:v>15</c:v>
                </c:pt>
                <c:pt idx="135">
                  <c:v>13</c:v>
                </c:pt>
                <c:pt idx="136">
                  <c:v>11</c:v>
                </c:pt>
                <c:pt idx="137">
                  <c:v>15</c:v>
                </c:pt>
                <c:pt idx="138">
                  <c:v>13</c:v>
                </c:pt>
                <c:pt idx="139">
                  <c:v>13</c:v>
                </c:pt>
                <c:pt idx="140">
                  <c:v>11</c:v>
                </c:pt>
                <c:pt idx="141">
                  <c:v>15</c:v>
                </c:pt>
                <c:pt idx="142">
                  <c:v>9</c:v>
                </c:pt>
                <c:pt idx="143">
                  <c:v>13</c:v>
                </c:pt>
                <c:pt idx="144">
                  <c:v>11</c:v>
                </c:pt>
                <c:pt idx="145">
                  <c:v>15</c:v>
                </c:pt>
                <c:pt idx="146">
                  <c:v>9</c:v>
                </c:pt>
                <c:pt idx="147">
                  <c:v>11</c:v>
                </c:pt>
                <c:pt idx="148">
                  <c:v>7</c:v>
                </c:pt>
                <c:pt idx="149">
                  <c:v>13</c:v>
                </c:pt>
                <c:pt idx="150">
                  <c:v>11</c:v>
                </c:pt>
                <c:pt idx="151">
                  <c:v>9</c:v>
                </c:pt>
                <c:pt idx="152">
                  <c:v>5</c:v>
                </c:pt>
                <c:pt idx="153">
                  <c:v>7</c:v>
                </c:pt>
                <c:pt idx="154">
                  <c:v>9</c:v>
                </c:pt>
                <c:pt idx="155">
                  <c:v>5</c:v>
                </c:pt>
                <c:pt idx="156">
                  <c:v>13</c:v>
                </c:pt>
                <c:pt idx="157">
                  <c:v>7</c:v>
                </c:pt>
                <c:pt idx="158">
                  <c:v>9</c:v>
                </c:pt>
                <c:pt idx="159">
                  <c:v>5</c:v>
                </c:pt>
                <c:pt idx="160">
                  <c:v>9</c:v>
                </c:pt>
                <c:pt idx="161">
                  <c:v>7</c:v>
                </c:pt>
                <c:pt idx="162">
                  <c:v>11</c:v>
                </c:pt>
                <c:pt idx="163">
                  <c:v>5</c:v>
                </c:pt>
                <c:pt idx="164">
                  <c:v>7</c:v>
                </c:pt>
                <c:pt idx="165">
                  <c:v>5</c:v>
                </c:pt>
                <c:pt idx="166">
                  <c:v>5</c:v>
                </c:pt>
                <c:pt idx="167">
                  <c:v>7</c:v>
                </c:pt>
                <c:pt idx="168">
                  <c:v>5</c:v>
                </c:pt>
                <c:pt idx="169">
                  <c:v>5</c:v>
                </c:pt>
                <c:pt idx="170">
                  <c:v>13</c:v>
                </c:pt>
                <c:pt idx="171">
                  <c:v>7</c:v>
                </c:pt>
                <c:pt idx="172">
                  <c:v>11</c:v>
                </c:pt>
                <c:pt idx="173">
                  <c:v>11</c:v>
                </c:pt>
                <c:pt idx="174">
                  <c:v>13</c:v>
                </c:pt>
                <c:pt idx="175">
                  <c:v>11</c:v>
                </c:pt>
                <c:pt idx="176">
                  <c:v>9</c:v>
                </c:pt>
                <c:pt idx="177">
                  <c:v>9</c:v>
                </c:pt>
                <c:pt idx="178">
                  <c:v>13</c:v>
                </c:pt>
                <c:pt idx="179">
                  <c:v>11</c:v>
                </c:pt>
                <c:pt idx="180">
                  <c:v>9</c:v>
                </c:pt>
                <c:pt idx="181">
                  <c:v>9</c:v>
                </c:pt>
                <c:pt idx="182">
                  <c:v>11</c:v>
                </c:pt>
                <c:pt idx="183">
                  <c:v>9</c:v>
                </c:pt>
                <c:pt idx="184">
                  <c:v>7</c:v>
                </c:pt>
                <c:pt idx="185">
                  <c:v>13</c:v>
                </c:pt>
                <c:pt idx="186">
                  <c:v>11</c:v>
                </c:pt>
                <c:pt idx="187">
                  <c:v>7</c:v>
                </c:pt>
                <c:pt idx="188">
                  <c:v>7</c:v>
                </c:pt>
                <c:pt idx="189">
                  <c:v>7</c:v>
                </c:pt>
                <c:pt idx="190">
                  <c:v>9</c:v>
                </c:pt>
                <c:pt idx="191">
                  <c:v>7</c:v>
                </c:pt>
                <c:pt idx="192">
                  <c:v>11</c:v>
                </c:pt>
                <c:pt idx="193">
                  <c:v>7</c:v>
                </c:pt>
                <c:pt idx="194">
                  <c:v>9</c:v>
                </c:pt>
                <c:pt idx="195">
                  <c:v>11</c:v>
                </c:pt>
                <c:pt idx="196">
                  <c:v>9</c:v>
                </c:pt>
                <c:pt idx="197">
                  <c:v>5</c:v>
                </c:pt>
                <c:pt idx="198">
                  <c:v>9</c:v>
                </c:pt>
                <c:pt idx="199">
                  <c:v>5</c:v>
                </c:pt>
                <c:pt idx="200">
                  <c:v>5</c:v>
                </c:pt>
                <c:pt idx="201">
                  <c:v>5</c:v>
                </c:pt>
                <c:pt idx="202">
                  <c:v>5</c:v>
                </c:pt>
                <c:pt idx="203">
                  <c:v>5</c:v>
                </c:pt>
                <c:pt idx="204">
                  <c:v>11</c:v>
                </c:pt>
                <c:pt idx="205">
                  <c:v>5</c:v>
                </c:pt>
                <c:pt idx="206">
                  <c:v>7</c:v>
                </c:pt>
                <c:pt idx="207">
                  <c:v>9</c:v>
                </c:pt>
                <c:pt idx="208">
                  <c:v>7</c:v>
                </c:pt>
                <c:pt idx="209">
                  <c:v>9</c:v>
                </c:pt>
                <c:pt idx="210">
                  <c:v>7</c:v>
                </c:pt>
                <c:pt idx="211">
                  <c:v>11</c:v>
                </c:pt>
                <c:pt idx="212">
                  <c:v>9</c:v>
                </c:pt>
                <c:pt idx="213">
                  <c:v>7</c:v>
                </c:pt>
                <c:pt idx="214">
                  <c:v>7</c:v>
                </c:pt>
                <c:pt idx="215">
                  <c:v>9</c:v>
                </c:pt>
                <c:pt idx="216">
                  <c:v>9</c:v>
                </c:pt>
                <c:pt idx="217">
                  <c:v>7</c:v>
                </c:pt>
                <c:pt idx="218">
                  <c:v>5</c:v>
                </c:pt>
                <c:pt idx="219">
                  <c:v>7</c:v>
                </c:pt>
                <c:pt idx="220">
                  <c:v>5</c:v>
                </c:pt>
                <c:pt idx="221">
                  <c:v>7</c:v>
                </c:pt>
                <c:pt idx="222">
                  <c:v>5</c:v>
                </c:pt>
                <c:pt idx="223">
                  <c:v>7</c:v>
                </c:pt>
                <c:pt idx="224">
                  <c:v>5</c:v>
                </c:pt>
                <c:pt idx="225">
                  <c:v>5</c:v>
                </c:pt>
                <c:pt idx="226">
                  <c:v>5</c:v>
                </c:pt>
                <c:pt idx="227">
                  <c:v>9</c:v>
                </c:pt>
                <c:pt idx="228">
                  <c:v>7</c:v>
                </c:pt>
                <c:pt idx="229">
                  <c:v>9</c:v>
                </c:pt>
                <c:pt idx="230">
                  <c:v>7</c:v>
                </c:pt>
                <c:pt idx="231">
                  <c:v>7</c:v>
                </c:pt>
                <c:pt idx="232">
                  <c:v>5</c:v>
                </c:pt>
                <c:pt idx="233">
                  <c:v>5</c:v>
                </c:pt>
                <c:pt idx="234">
                  <c:v>5</c:v>
                </c:pt>
                <c:pt idx="235">
                  <c:v>5</c:v>
                </c:pt>
                <c:pt idx="236">
                  <c:v>5</c:v>
                </c:pt>
                <c:pt idx="237">
                  <c:v>7</c:v>
                </c:pt>
                <c:pt idx="238">
                  <c:v>7</c:v>
                </c:pt>
                <c:pt idx="239">
                  <c:v>7</c:v>
                </c:pt>
                <c:pt idx="240">
                  <c:v>5</c:v>
                </c:pt>
                <c:pt idx="241">
                  <c:v>5</c:v>
                </c:pt>
                <c:pt idx="242">
                  <c:v>5</c:v>
                </c:pt>
                <c:pt idx="243">
                  <c:v>5</c:v>
                </c:pt>
                <c:pt idx="244">
                  <c:v>7</c:v>
                </c:pt>
                <c:pt idx="245">
                  <c:v>5</c:v>
                </c:pt>
                <c:pt idx="246">
                  <c:v>5</c:v>
                </c:pt>
                <c:pt idx="247">
                  <c:v>5</c:v>
                </c:pt>
                <c:pt idx="248">
                  <c:v>5</c:v>
                </c:pt>
                <c:pt idx="249">
                  <c:v>5</c:v>
                </c:pt>
                <c:pt idx="250">
                  <c:v>5</c:v>
                </c:pt>
                <c:pt idx="251">
                  <c:v>5</c:v>
                </c:pt>
                <c:pt idx="252">
                  <c:v>15</c:v>
                </c:pt>
                <c:pt idx="253">
                  <c:v>13</c:v>
                </c:pt>
                <c:pt idx="254">
                  <c:v>11</c:v>
                </c:pt>
                <c:pt idx="255">
                  <c:v>9</c:v>
                </c:pt>
                <c:pt idx="256">
                  <c:v>7</c:v>
                </c:pt>
                <c:pt idx="257">
                  <c:v>5</c:v>
                </c:pt>
                <c:pt idx="258">
                  <c:v>15</c:v>
                </c:pt>
                <c:pt idx="259">
                  <c:v>15</c:v>
                </c:pt>
                <c:pt idx="260">
                  <c:v>15</c:v>
                </c:pt>
                <c:pt idx="261">
                  <c:v>15</c:v>
                </c:pt>
                <c:pt idx="262">
                  <c:v>13</c:v>
                </c:pt>
                <c:pt idx="263">
                  <c:v>13</c:v>
                </c:pt>
                <c:pt idx="264">
                  <c:v>13</c:v>
                </c:pt>
                <c:pt idx="265">
                  <c:v>13</c:v>
                </c:pt>
                <c:pt idx="266">
                  <c:v>11</c:v>
                </c:pt>
                <c:pt idx="267">
                  <c:v>11</c:v>
                </c:pt>
                <c:pt idx="268">
                  <c:v>11</c:v>
                </c:pt>
                <c:pt idx="269">
                  <c:v>15</c:v>
                </c:pt>
                <c:pt idx="270">
                  <c:v>11</c:v>
                </c:pt>
                <c:pt idx="271">
                  <c:v>15</c:v>
                </c:pt>
                <c:pt idx="272">
                  <c:v>9</c:v>
                </c:pt>
                <c:pt idx="273">
                  <c:v>15</c:v>
                </c:pt>
                <c:pt idx="274">
                  <c:v>9</c:v>
                </c:pt>
                <c:pt idx="275">
                  <c:v>15</c:v>
                </c:pt>
                <c:pt idx="276">
                  <c:v>9</c:v>
                </c:pt>
                <c:pt idx="277">
                  <c:v>15</c:v>
                </c:pt>
                <c:pt idx="278">
                  <c:v>13</c:v>
                </c:pt>
                <c:pt idx="279">
                  <c:v>9</c:v>
                </c:pt>
                <c:pt idx="280">
                  <c:v>15</c:v>
                </c:pt>
                <c:pt idx="281">
                  <c:v>15</c:v>
                </c:pt>
                <c:pt idx="282">
                  <c:v>15</c:v>
                </c:pt>
                <c:pt idx="283">
                  <c:v>13</c:v>
                </c:pt>
                <c:pt idx="284">
                  <c:v>15</c:v>
                </c:pt>
                <c:pt idx="285">
                  <c:v>13</c:v>
                </c:pt>
                <c:pt idx="286">
                  <c:v>13</c:v>
                </c:pt>
                <c:pt idx="287">
                  <c:v>13</c:v>
                </c:pt>
                <c:pt idx="288">
                  <c:v>13</c:v>
                </c:pt>
                <c:pt idx="289">
                  <c:v>13</c:v>
                </c:pt>
                <c:pt idx="290">
                  <c:v>7</c:v>
                </c:pt>
                <c:pt idx="291">
                  <c:v>13</c:v>
                </c:pt>
                <c:pt idx="292">
                  <c:v>15</c:v>
                </c:pt>
                <c:pt idx="293">
                  <c:v>11</c:v>
                </c:pt>
                <c:pt idx="294">
                  <c:v>7</c:v>
                </c:pt>
                <c:pt idx="295">
                  <c:v>7</c:v>
                </c:pt>
                <c:pt idx="296">
                  <c:v>15</c:v>
                </c:pt>
                <c:pt idx="297">
                  <c:v>7</c:v>
                </c:pt>
                <c:pt idx="298">
                  <c:v>11</c:v>
                </c:pt>
                <c:pt idx="299">
                  <c:v>15</c:v>
                </c:pt>
                <c:pt idx="300">
                  <c:v>11</c:v>
                </c:pt>
                <c:pt idx="301">
                  <c:v>15</c:v>
                </c:pt>
                <c:pt idx="302">
                  <c:v>13</c:v>
                </c:pt>
                <c:pt idx="303">
                  <c:v>11</c:v>
                </c:pt>
                <c:pt idx="304">
                  <c:v>15</c:v>
                </c:pt>
                <c:pt idx="305">
                  <c:v>15</c:v>
                </c:pt>
                <c:pt idx="306">
                  <c:v>11</c:v>
                </c:pt>
                <c:pt idx="307">
                  <c:v>15</c:v>
                </c:pt>
                <c:pt idx="308">
                  <c:v>11</c:v>
                </c:pt>
                <c:pt idx="309">
                  <c:v>11</c:v>
                </c:pt>
                <c:pt idx="310">
                  <c:v>11</c:v>
                </c:pt>
                <c:pt idx="311">
                  <c:v>13</c:v>
                </c:pt>
                <c:pt idx="312">
                  <c:v>15</c:v>
                </c:pt>
                <c:pt idx="313">
                  <c:v>13</c:v>
                </c:pt>
                <c:pt idx="314">
                  <c:v>9</c:v>
                </c:pt>
                <c:pt idx="315">
                  <c:v>13</c:v>
                </c:pt>
                <c:pt idx="316">
                  <c:v>15</c:v>
                </c:pt>
                <c:pt idx="317">
                  <c:v>13</c:v>
                </c:pt>
                <c:pt idx="318">
                  <c:v>9</c:v>
                </c:pt>
                <c:pt idx="319">
                  <c:v>13</c:v>
                </c:pt>
                <c:pt idx="320">
                  <c:v>15</c:v>
                </c:pt>
                <c:pt idx="321">
                  <c:v>13</c:v>
                </c:pt>
                <c:pt idx="322">
                  <c:v>9</c:v>
                </c:pt>
                <c:pt idx="323">
                  <c:v>15</c:v>
                </c:pt>
                <c:pt idx="324">
                  <c:v>15</c:v>
                </c:pt>
                <c:pt idx="325">
                  <c:v>9</c:v>
                </c:pt>
                <c:pt idx="326">
                  <c:v>5</c:v>
                </c:pt>
                <c:pt idx="327">
                  <c:v>11</c:v>
                </c:pt>
                <c:pt idx="328">
                  <c:v>9</c:v>
                </c:pt>
                <c:pt idx="329">
                  <c:v>15</c:v>
                </c:pt>
                <c:pt idx="330">
                  <c:v>13</c:v>
                </c:pt>
                <c:pt idx="331">
                  <c:v>9</c:v>
                </c:pt>
                <c:pt idx="332">
                  <c:v>5</c:v>
                </c:pt>
                <c:pt idx="333">
                  <c:v>9</c:v>
                </c:pt>
                <c:pt idx="334">
                  <c:v>9</c:v>
                </c:pt>
                <c:pt idx="335">
                  <c:v>5</c:v>
                </c:pt>
                <c:pt idx="336">
                  <c:v>5</c:v>
                </c:pt>
                <c:pt idx="337">
                  <c:v>11</c:v>
                </c:pt>
                <c:pt idx="338">
                  <c:v>15</c:v>
                </c:pt>
                <c:pt idx="339">
                  <c:v>13</c:v>
                </c:pt>
                <c:pt idx="340">
                  <c:v>11</c:v>
                </c:pt>
                <c:pt idx="341">
                  <c:v>15</c:v>
                </c:pt>
                <c:pt idx="342">
                  <c:v>11</c:v>
                </c:pt>
                <c:pt idx="343">
                  <c:v>13</c:v>
                </c:pt>
                <c:pt idx="344">
                  <c:v>11</c:v>
                </c:pt>
                <c:pt idx="345">
                  <c:v>15</c:v>
                </c:pt>
                <c:pt idx="346">
                  <c:v>11</c:v>
                </c:pt>
                <c:pt idx="347">
                  <c:v>15</c:v>
                </c:pt>
                <c:pt idx="348">
                  <c:v>13</c:v>
                </c:pt>
                <c:pt idx="349">
                  <c:v>11</c:v>
                </c:pt>
                <c:pt idx="350">
                  <c:v>13</c:v>
                </c:pt>
                <c:pt idx="351">
                  <c:v>15</c:v>
                </c:pt>
                <c:pt idx="352">
                  <c:v>13</c:v>
                </c:pt>
                <c:pt idx="353">
                  <c:v>7</c:v>
                </c:pt>
                <c:pt idx="354">
                  <c:v>15</c:v>
                </c:pt>
                <c:pt idx="355">
                  <c:v>13</c:v>
                </c:pt>
                <c:pt idx="356">
                  <c:v>7</c:v>
                </c:pt>
                <c:pt idx="357">
                  <c:v>9</c:v>
                </c:pt>
                <c:pt idx="358">
                  <c:v>11</c:v>
                </c:pt>
                <c:pt idx="359">
                  <c:v>7</c:v>
                </c:pt>
                <c:pt idx="360">
                  <c:v>15</c:v>
                </c:pt>
                <c:pt idx="361">
                  <c:v>7</c:v>
                </c:pt>
                <c:pt idx="362">
                  <c:v>13</c:v>
                </c:pt>
                <c:pt idx="363">
                  <c:v>15</c:v>
                </c:pt>
                <c:pt idx="364">
                  <c:v>7</c:v>
                </c:pt>
                <c:pt idx="365">
                  <c:v>7</c:v>
                </c:pt>
                <c:pt idx="366">
                  <c:v>7</c:v>
                </c:pt>
                <c:pt idx="367">
                  <c:v>9</c:v>
                </c:pt>
                <c:pt idx="368">
                  <c:v>15</c:v>
                </c:pt>
                <c:pt idx="369">
                  <c:v>7</c:v>
                </c:pt>
                <c:pt idx="370">
                  <c:v>11</c:v>
                </c:pt>
                <c:pt idx="371">
                  <c:v>13</c:v>
                </c:pt>
                <c:pt idx="372">
                  <c:v>9</c:v>
                </c:pt>
                <c:pt idx="373">
                  <c:v>11</c:v>
                </c:pt>
                <c:pt idx="374">
                  <c:v>13</c:v>
                </c:pt>
                <c:pt idx="375">
                  <c:v>9</c:v>
                </c:pt>
                <c:pt idx="376">
                  <c:v>15</c:v>
                </c:pt>
                <c:pt idx="377">
                  <c:v>11</c:v>
                </c:pt>
                <c:pt idx="378">
                  <c:v>9</c:v>
                </c:pt>
                <c:pt idx="379">
                  <c:v>13</c:v>
                </c:pt>
                <c:pt idx="380">
                  <c:v>9</c:v>
                </c:pt>
                <c:pt idx="381">
                  <c:v>11</c:v>
                </c:pt>
                <c:pt idx="382">
                  <c:v>9</c:v>
                </c:pt>
                <c:pt idx="383">
                  <c:v>13</c:v>
                </c:pt>
                <c:pt idx="384">
                  <c:v>15</c:v>
                </c:pt>
                <c:pt idx="385">
                  <c:v>11</c:v>
                </c:pt>
                <c:pt idx="386">
                  <c:v>15</c:v>
                </c:pt>
                <c:pt idx="387">
                  <c:v>13</c:v>
                </c:pt>
                <c:pt idx="388">
                  <c:v>11</c:v>
                </c:pt>
                <c:pt idx="389">
                  <c:v>15</c:v>
                </c:pt>
                <c:pt idx="390">
                  <c:v>13</c:v>
                </c:pt>
                <c:pt idx="391">
                  <c:v>13</c:v>
                </c:pt>
                <c:pt idx="392">
                  <c:v>11</c:v>
                </c:pt>
                <c:pt idx="393">
                  <c:v>15</c:v>
                </c:pt>
                <c:pt idx="394">
                  <c:v>9</c:v>
                </c:pt>
                <c:pt idx="395">
                  <c:v>13</c:v>
                </c:pt>
                <c:pt idx="396">
                  <c:v>11</c:v>
                </c:pt>
                <c:pt idx="397">
                  <c:v>15</c:v>
                </c:pt>
                <c:pt idx="398">
                  <c:v>9</c:v>
                </c:pt>
                <c:pt idx="399">
                  <c:v>11</c:v>
                </c:pt>
                <c:pt idx="400">
                  <c:v>7</c:v>
                </c:pt>
                <c:pt idx="401">
                  <c:v>13</c:v>
                </c:pt>
                <c:pt idx="402">
                  <c:v>11</c:v>
                </c:pt>
                <c:pt idx="403">
                  <c:v>9</c:v>
                </c:pt>
                <c:pt idx="404">
                  <c:v>5</c:v>
                </c:pt>
                <c:pt idx="405">
                  <c:v>7</c:v>
                </c:pt>
                <c:pt idx="406">
                  <c:v>9</c:v>
                </c:pt>
                <c:pt idx="407">
                  <c:v>5</c:v>
                </c:pt>
                <c:pt idx="408">
                  <c:v>13</c:v>
                </c:pt>
                <c:pt idx="409">
                  <c:v>7</c:v>
                </c:pt>
                <c:pt idx="410">
                  <c:v>9</c:v>
                </c:pt>
                <c:pt idx="411">
                  <c:v>5</c:v>
                </c:pt>
                <c:pt idx="412">
                  <c:v>9</c:v>
                </c:pt>
                <c:pt idx="413">
                  <c:v>7</c:v>
                </c:pt>
                <c:pt idx="414">
                  <c:v>11</c:v>
                </c:pt>
                <c:pt idx="415">
                  <c:v>5</c:v>
                </c:pt>
                <c:pt idx="416">
                  <c:v>7</c:v>
                </c:pt>
                <c:pt idx="417">
                  <c:v>5</c:v>
                </c:pt>
                <c:pt idx="418">
                  <c:v>7</c:v>
                </c:pt>
                <c:pt idx="419">
                  <c:v>5</c:v>
                </c:pt>
                <c:pt idx="420">
                  <c:v>5</c:v>
                </c:pt>
                <c:pt idx="421">
                  <c:v>5</c:v>
                </c:pt>
                <c:pt idx="422">
                  <c:v>13</c:v>
                </c:pt>
                <c:pt idx="423">
                  <c:v>7</c:v>
                </c:pt>
                <c:pt idx="424">
                  <c:v>11</c:v>
                </c:pt>
                <c:pt idx="425">
                  <c:v>11</c:v>
                </c:pt>
                <c:pt idx="426">
                  <c:v>13</c:v>
                </c:pt>
                <c:pt idx="427">
                  <c:v>11</c:v>
                </c:pt>
                <c:pt idx="428">
                  <c:v>9</c:v>
                </c:pt>
                <c:pt idx="429">
                  <c:v>9</c:v>
                </c:pt>
                <c:pt idx="430">
                  <c:v>13</c:v>
                </c:pt>
                <c:pt idx="431">
                  <c:v>11</c:v>
                </c:pt>
                <c:pt idx="432">
                  <c:v>9</c:v>
                </c:pt>
                <c:pt idx="433">
                  <c:v>9</c:v>
                </c:pt>
                <c:pt idx="434">
                  <c:v>11</c:v>
                </c:pt>
                <c:pt idx="435">
                  <c:v>9</c:v>
                </c:pt>
                <c:pt idx="436">
                  <c:v>7</c:v>
                </c:pt>
                <c:pt idx="437">
                  <c:v>13</c:v>
                </c:pt>
                <c:pt idx="438">
                  <c:v>11</c:v>
                </c:pt>
                <c:pt idx="439">
                  <c:v>7</c:v>
                </c:pt>
                <c:pt idx="440">
                  <c:v>7</c:v>
                </c:pt>
                <c:pt idx="441">
                  <c:v>7</c:v>
                </c:pt>
                <c:pt idx="442">
                  <c:v>9</c:v>
                </c:pt>
                <c:pt idx="443">
                  <c:v>7</c:v>
                </c:pt>
                <c:pt idx="444">
                  <c:v>11</c:v>
                </c:pt>
                <c:pt idx="445">
                  <c:v>7</c:v>
                </c:pt>
                <c:pt idx="446">
                  <c:v>9</c:v>
                </c:pt>
                <c:pt idx="447">
                  <c:v>11</c:v>
                </c:pt>
                <c:pt idx="448">
                  <c:v>9</c:v>
                </c:pt>
                <c:pt idx="449">
                  <c:v>5</c:v>
                </c:pt>
                <c:pt idx="450">
                  <c:v>9</c:v>
                </c:pt>
                <c:pt idx="451">
                  <c:v>5</c:v>
                </c:pt>
                <c:pt idx="452">
                  <c:v>5</c:v>
                </c:pt>
                <c:pt idx="453">
                  <c:v>5</c:v>
                </c:pt>
                <c:pt idx="454">
                  <c:v>5</c:v>
                </c:pt>
                <c:pt idx="455">
                  <c:v>5</c:v>
                </c:pt>
                <c:pt idx="456">
                  <c:v>11</c:v>
                </c:pt>
                <c:pt idx="457">
                  <c:v>5</c:v>
                </c:pt>
                <c:pt idx="458">
                  <c:v>7</c:v>
                </c:pt>
                <c:pt idx="459">
                  <c:v>9</c:v>
                </c:pt>
                <c:pt idx="460">
                  <c:v>7</c:v>
                </c:pt>
                <c:pt idx="461">
                  <c:v>9</c:v>
                </c:pt>
                <c:pt idx="462">
                  <c:v>7</c:v>
                </c:pt>
                <c:pt idx="463">
                  <c:v>11</c:v>
                </c:pt>
                <c:pt idx="464">
                  <c:v>9</c:v>
                </c:pt>
                <c:pt idx="465">
                  <c:v>7</c:v>
                </c:pt>
                <c:pt idx="466">
                  <c:v>7</c:v>
                </c:pt>
                <c:pt idx="467">
                  <c:v>9</c:v>
                </c:pt>
                <c:pt idx="468">
                  <c:v>9</c:v>
                </c:pt>
                <c:pt idx="469">
                  <c:v>7</c:v>
                </c:pt>
                <c:pt idx="470">
                  <c:v>5</c:v>
                </c:pt>
                <c:pt idx="471">
                  <c:v>7</c:v>
                </c:pt>
                <c:pt idx="472">
                  <c:v>5</c:v>
                </c:pt>
                <c:pt idx="473">
                  <c:v>7</c:v>
                </c:pt>
                <c:pt idx="474">
                  <c:v>5</c:v>
                </c:pt>
                <c:pt idx="475">
                  <c:v>7</c:v>
                </c:pt>
                <c:pt idx="476">
                  <c:v>5</c:v>
                </c:pt>
                <c:pt idx="477">
                  <c:v>5</c:v>
                </c:pt>
                <c:pt idx="478">
                  <c:v>5</c:v>
                </c:pt>
                <c:pt idx="479">
                  <c:v>9</c:v>
                </c:pt>
                <c:pt idx="480">
                  <c:v>7</c:v>
                </c:pt>
                <c:pt idx="481">
                  <c:v>9</c:v>
                </c:pt>
                <c:pt idx="482">
                  <c:v>7</c:v>
                </c:pt>
                <c:pt idx="483">
                  <c:v>7</c:v>
                </c:pt>
                <c:pt idx="484">
                  <c:v>5</c:v>
                </c:pt>
                <c:pt idx="485">
                  <c:v>5</c:v>
                </c:pt>
                <c:pt idx="486">
                  <c:v>5</c:v>
                </c:pt>
                <c:pt idx="487">
                  <c:v>5</c:v>
                </c:pt>
                <c:pt idx="488">
                  <c:v>5</c:v>
                </c:pt>
                <c:pt idx="489">
                  <c:v>7</c:v>
                </c:pt>
                <c:pt idx="490">
                  <c:v>7</c:v>
                </c:pt>
                <c:pt idx="491">
                  <c:v>7</c:v>
                </c:pt>
                <c:pt idx="492">
                  <c:v>5</c:v>
                </c:pt>
                <c:pt idx="493">
                  <c:v>5</c:v>
                </c:pt>
                <c:pt idx="494">
                  <c:v>5</c:v>
                </c:pt>
                <c:pt idx="495">
                  <c:v>5</c:v>
                </c:pt>
                <c:pt idx="496">
                  <c:v>7</c:v>
                </c:pt>
                <c:pt idx="497">
                  <c:v>5</c:v>
                </c:pt>
                <c:pt idx="498">
                  <c:v>5</c:v>
                </c:pt>
                <c:pt idx="499">
                  <c:v>5</c:v>
                </c:pt>
                <c:pt idx="500">
                  <c:v>5</c:v>
                </c:pt>
                <c:pt idx="501">
                  <c:v>5</c:v>
                </c:pt>
                <c:pt idx="502">
                  <c:v>5</c:v>
                </c:pt>
                <c:pt idx="503">
                  <c:v>5</c:v>
                </c:pt>
                <c:pt idx="504">
                  <c:v>15</c:v>
                </c:pt>
                <c:pt idx="505">
                  <c:v>13</c:v>
                </c:pt>
                <c:pt idx="506">
                  <c:v>11</c:v>
                </c:pt>
                <c:pt idx="507">
                  <c:v>9</c:v>
                </c:pt>
                <c:pt idx="508">
                  <c:v>7</c:v>
                </c:pt>
                <c:pt idx="509">
                  <c:v>5</c:v>
                </c:pt>
                <c:pt idx="510">
                  <c:v>15</c:v>
                </c:pt>
                <c:pt idx="511">
                  <c:v>15</c:v>
                </c:pt>
                <c:pt idx="512">
                  <c:v>15</c:v>
                </c:pt>
                <c:pt idx="513">
                  <c:v>15</c:v>
                </c:pt>
                <c:pt idx="514">
                  <c:v>13</c:v>
                </c:pt>
                <c:pt idx="515">
                  <c:v>13</c:v>
                </c:pt>
                <c:pt idx="516">
                  <c:v>13</c:v>
                </c:pt>
                <c:pt idx="517">
                  <c:v>13</c:v>
                </c:pt>
                <c:pt idx="518">
                  <c:v>11</c:v>
                </c:pt>
                <c:pt idx="519">
                  <c:v>11</c:v>
                </c:pt>
                <c:pt idx="520">
                  <c:v>11</c:v>
                </c:pt>
                <c:pt idx="521">
                  <c:v>15</c:v>
                </c:pt>
                <c:pt idx="522">
                  <c:v>11</c:v>
                </c:pt>
                <c:pt idx="523">
                  <c:v>15</c:v>
                </c:pt>
                <c:pt idx="524">
                  <c:v>9</c:v>
                </c:pt>
                <c:pt idx="525">
                  <c:v>15</c:v>
                </c:pt>
                <c:pt idx="526">
                  <c:v>9</c:v>
                </c:pt>
                <c:pt idx="527">
                  <c:v>15</c:v>
                </c:pt>
                <c:pt idx="528">
                  <c:v>9</c:v>
                </c:pt>
                <c:pt idx="529">
                  <c:v>15</c:v>
                </c:pt>
                <c:pt idx="530">
                  <c:v>13</c:v>
                </c:pt>
                <c:pt idx="531">
                  <c:v>9</c:v>
                </c:pt>
                <c:pt idx="532">
                  <c:v>15</c:v>
                </c:pt>
                <c:pt idx="533">
                  <c:v>15</c:v>
                </c:pt>
                <c:pt idx="534">
                  <c:v>15</c:v>
                </c:pt>
                <c:pt idx="535">
                  <c:v>13</c:v>
                </c:pt>
                <c:pt idx="536">
                  <c:v>15</c:v>
                </c:pt>
                <c:pt idx="537">
                  <c:v>13</c:v>
                </c:pt>
                <c:pt idx="538">
                  <c:v>13</c:v>
                </c:pt>
                <c:pt idx="539">
                  <c:v>13</c:v>
                </c:pt>
                <c:pt idx="540">
                  <c:v>13</c:v>
                </c:pt>
                <c:pt idx="541">
                  <c:v>13</c:v>
                </c:pt>
                <c:pt idx="542">
                  <c:v>7</c:v>
                </c:pt>
                <c:pt idx="543">
                  <c:v>13</c:v>
                </c:pt>
                <c:pt idx="544">
                  <c:v>15</c:v>
                </c:pt>
                <c:pt idx="545">
                  <c:v>11</c:v>
                </c:pt>
                <c:pt idx="546">
                  <c:v>7</c:v>
                </c:pt>
                <c:pt idx="547">
                  <c:v>7</c:v>
                </c:pt>
                <c:pt idx="548">
                  <c:v>15</c:v>
                </c:pt>
                <c:pt idx="549">
                  <c:v>7</c:v>
                </c:pt>
                <c:pt idx="550">
                  <c:v>11</c:v>
                </c:pt>
                <c:pt idx="551">
                  <c:v>15</c:v>
                </c:pt>
                <c:pt idx="552">
                  <c:v>11</c:v>
                </c:pt>
                <c:pt idx="553">
                  <c:v>15</c:v>
                </c:pt>
                <c:pt idx="554">
                  <c:v>13</c:v>
                </c:pt>
                <c:pt idx="555">
                  <c:v>11</c:v>
                </c:pt>
                <c:pt idx="556">
                  <c:v>15</c:v>
                </c:pt>
                <c:pt idx="557">
                  <c:v>15</c:v>
                </c:pt>
                <c:pt idx="558">
                  <c:v>11</c:v>
                </c:pt>
                <c:pt idx="559">
                  <c:v>15</c:v>
                </c:pt>
                <c:pt idx="560">
                  <c:v>11</c:v>
                </c:pt>
                <c:pt idx="561">
                  <c:v>11</c:v>
                </c:pt>
                <c:pt idx="562">
                  <c:v>11</c:v>
                </c:pt>
                <c:pt idx="563">
                  <c:v>13</c:v>
                </c:pt>
                <c:pt idx="564">
                  <c:v>15</c:v>
                </c:pt>
                <c:pt idx="565">
                  <c:v>13</c:v>
                </c:pt>
                <c:pt idx="566">
                  <c:v>9</c:v>
                </c:pt>
                <c:pt idx="567">
                  <c:v>13</c:v>
                </c:pt>
                <c:pt idx="568">
                  <c:v>15</c:v>
                </c:pt>
                <c:pt idx="569">
                  <c:v>13</c:v>
                </c:pt>
                <c:pt idx="570">
                  <c:v>9</c:v>
                </c:pt>
                <c:pt idx="571">
                  <c:v>13</c:v>
                </c:pt>
                <c:pt idx="572">
                  <c:v>15</c:v>
                </c:pt>
                <c:pt idx="573">
                  <c:v>13</c:v>
                </c:pt>
                <c:pt idx="574">
                  <c:v>9</c:v>
                </c:pt>
                <c:pt idx="575">
                  <c:v>15</c:v>
                </c:pt>
                <c:pt idx="576">
                  <c:v>15</c:v>
                </c:pt>
                <c:pt idx="577">
                  <c:v>9</c:v>
                </c:pt>
                <c:pt idx="578">
                  <c:v>5</c:v>
                </c:pt>
                <c:pt idx="579">
                  <c:v>11</c:v>
                </c:pt>
                <c:pt idx="580">
                  <c:v>9</c:v>
                </c:pt>
                <c:pt idx="581">
                  <c:v>15</c:v>
                </c:pt>
                <c:pt idx="582">
                  <c:v>13</c:v>
                </c:pt>
                <c:pt idx="583">
                  <c:v>9</c:v>
                </c:pt>
                <c:pt idx="584">
                  <c:v>5</c:v>
                </c:pt>
                <c:pt idx="585">
                  <c:v>9</c:v>
                </c:pt>
                <c:pt idx="586">
                  <c:v>9</c:v>
                </c:pt>
                <c:pt idx="587">
                  <c:v>5</c:v>
                </c:pt>
                <c:pt idx="588">
                  <c:v>5</c:v>
                </c:pt>
                <c:pt idx="589">
                  <c:v>11</c:v>
                </c:pt>
                <c:pt idx="590">
                  <c:v>15</c:v>
                </c:pt>
                <c:pt idx="591">
                  <c:v>13</c:v>
                </c:pt>
                <c:pt idx="592">
                  <c:v>11</c:v>
                </c:pt>
                <c:pt idx="593">
                  <c:v>15</c:v>
                </c:pt>
                <c:pt idx="594">
                  <c:v>11</c:v>
                </c:pt>
                <c:pt idx="595">
                  <c:v>13</c:v>
                </c:pt>
                <c:pt idx="596">
                  <c:v>11</c:v>
                </c:pt>
                <c:pt idx="597">
                  <c:v>15</c:v>
                </c:pt>
                <c:pt idx="598">
                  <c:v>11</c:v>
                </c:pt>
                <c:pt idx="599">
                  <c:v>15</c:v>
                </c:pt>
                <c:pt idx="600">
                  <c:v>13</c:v>
                </c:pt>
                <c:pt idx="601">
                  <c:v>11</c:v>
                </c:pt>
                <c:pt idx="602">
                  <c:v>13</c:v>
                </c:pt>
                <c:pt idx="603">
                  <c:v>15</c:v>
                </c:pt>
                <c:pt idx="604">
                  <c:v>13</c:v>
                </c:pt>
                <c:pt idx="605">
                  <c:v>7</c:v>
                </c:pt>
                <c:pt idx="606">
                  <c:v>15</c:v>
                </c:pt>
                <c:pt idx="607">
                  <c:v>13</c:v>
                </c:pt>
                <c:pt idx="608">
                  <c:v>7</c:v>
                </c:pt>
                <c:pt idx="609">
                  <c:v>9</c:v>
                </c:pt>
                <c:pt idx="610">
                  <c:v>11</c:v>
                </c:pt>
                <c:pt idx="611">
                  <c:v>7</c:v>
                </c:pt>
                <c:pt idx="612">
                  <c:v>15</c:v>
                </c:pt>
                <c:pt idx="613">
                  <c:v>7</c:v>
                </c:pt>
                <c:pt idx="614">
                  <c:v>13</c:v>
                </c:pt>
                <c:pt idx="615">
                  <c:v>15</c:v>
                </c:pt>
                <c:pt idx="616">
                  <c:v>7</c:v>
                </c:pt>
                <c:pt idx="617">
                  <c:v>7</c:v>
                </c:pt>
                <c:pt idx="618">
                  <c:v>7</c:v>
                </c:pt>
                <c:pt idx="619">
                  <c:v>9</c:v>
                </c:pt>
                <c:pt idx="620">
                  <c:v>15</c:v>
                </c:pt>
                <c:pt idx="621">
                  <c:v>7</c:v>
                </c:pt>
                <c:pt idx="622">
                  <c:v>11</c:v>
                </c:pt>
                <c:pt idx="623">
                  <c:v>13</c:v>
                </c:pt>
                <c:pt idx="624">
                  <c:v>9</c:v>
                </c:pt>
                <c:pt idx="625">
                  <c:v>11</c:v>
                </c:pt>
                <c:pt idx="626">
                  <c:v>13</c:v>
                </c:pt>
                <c:pt idx="627">
                  <c:v>9</c:v>
                </c:pt>
                <c:pt idx="628">
                  <c:v>15</c:v>
                </c:pt>
                <c:pt idx="629">
                  <c:v>11</c:v>
                </c:pt>
                <c:pt idx="630">
                  <c:v>9</c:v>
                </c:pt>
                <c:pt idx="631">
                  <c:v>13</c:v>
                </c:pt>
                <c:pt idx="632">
                  <c:v>9</c:v>
                </c:pt>
                <c:pt idx="633">
                  <c:v>11</c:v>
                </c:pt>
                <c:pt idx="634">
                  <c:v>9</c:v>
                </c:pt>
                <c:pt idx="635">
                  <c:v>13</c:v>
                </c:pt>
                <c:pt idx="636">
                  <c:v>15</c:v>
                </c:pt>
                <c:pt idx="637">
                  <c:v>11</c:v>
                </c:pt>
                <c:pt idx="638">
                  <c:v>15</c:v>
                </c:pt>
                <c:pt idx="639">
                  <c:v>13</c:v>
                </c:pt>
                <c:pt idx="640">
                  <c:v>11</c:v>
                </c:pt>
                <c:pt idx="641">
                  <c:v>15</c:v>
                </c:pt>
                <c:pt idx="642">
                  <c:v>13</c:v>
                </c:pt>
                <c:pt idx="643">
                  <c:v>13</c:v>
                </c:pt>
                <c:pt idx="644">
                  <c:v>11</c:v>
                </c:pt>
                <c:pt idx="645">
                  <c:v>15</c:v>
                </c:pt>
                <c:pt idx="646">
                  <c:v>9</c:v>
                </c:pt>
                <c:pt idx="647">
                  <c:v>13</c:v>
                </c:pt>
                <c:pt idx="648">
                  <c:v>11</c:v>
                </c:pt>
                <c:pt idx="649">
                  <c:v>15</c:v>
                </c:pt>
                <c:pt idx="650">
                  <c:v>9</c:v>
                </c:pt>
                <c:pt idx="651">
                  <c:v>11</c:v>
                </c:pt>
                <c:pt idx="652">
                  <c:v>7</c:v>
                </c:pt>
                <c:pt idx="653">
                  <c:v>13</c:v>
                </c:pt>
                <c:pt idx="654">
                  <c:v>11</c:v>
                </c:pt>
                <c:pt idx="655">
                  <c:v>9</c:v>
                </c:pt>
                <c:pt idx="656">
                  <c:v>5</c:v>
                </c:pt>
                <c:pt idx="657">
                  <c:v>7</c:v>
                </c:pt>
                <c:pt idx="658">
                  <c:v>9</c:v>
                </c:pt>
                <c:pt idx="659">
                  <c:v>5</c:v>
                </c:pt>
                <c:pt idx="660">
                  <c:v>13</c:v>
                </c:pt>
                <c:pt idx="661">
                  <c:v>7</c:v>
                </c:pt>
                <c:pt idx="662">
                  <c:v>9</c:v>
                </c:pt>
                <c:pt idx="663">
                  <c:v>5</c:v>
                </c:pt>
                <c:pt idx="664">
                  <c:v>9</c:v>
                </c:pt>
                <c:pt idx="665">
                  <c:v>7</c:v>
                </c:pt>
                <c:pt idx="666">
                  <c:v>11</c:v>
                </c:pt>
                <c:pt idx="667">
                  <c:v>5</c:v>
                </c:pt>
                <c:pt idx="668">
                  <c:v>7</c:v>
                </c:pt>
                <c:pt idx="669">
                  <c:v>5</c:v>
                </c:pt>
                <c:pt idx="670">
                  <c:v>5</c:v>
                </c:pt>
                <c:pt idx="671">
                  <c:v>7</c:v>
                </c:pt>
                <c:pt idx="672">
                  <c:v>5</c:v>
                </c:pt>
                <c:pt idx="673">
                  <c:v>5</c:v>
                </c:pt>
                <c:pt idx="674">
                  <c:v>13</c:v>
                </c:pt>
                <c:pt idx="675">
                  <c:v>7</c:v>
                </c:pt>
                <c:pt idx="676">
                  <c:v>11</c:v>
                </c:pt>
                <c:pt idx="677">
                  <c:v>11</c:v>
                </c:pt>
                <c:pt idx="678">
                  <c:v>13</c:v>
                </c:pt>
                <c:pt idx="679">
                  <c:v>11</c:v>
                </c:pt>
                <c:pt idx="680">
                  <c:v>9</c:v>
                </c:pt>
                <c:pt idx="681">
                  <c:v>9</c:v>
                </c:pt>
                <c:pt idx="682">
                  <c:v>13</c:v>
                </c:pt>
                <c:pt idx="683">
                  <c:v>11</c:v>
                </c:pt>
                <c:pt idx="684">
                  <c:v>9</c:v>
                </c:pt>
                <c:pt idx="685">
                  <c:v>9</c:v>
                </c:pt>
                <c:pt idx="686">
                  <c:v>11</c:v>
                </c:pt>
                <c:pt idx="687">
                  <c:v>9</c:v>
                </c:pt>
                <c:pt idx="688">
                  <c:v>7</c:v>
                </c:pt>
                <c:pt idx="689">
                  <c:v>13</c:v>
                </c:pt>
                <c:pt idx="690">
                  <c:v>11</c:v>
                </c:pt>
                <c:pt idx="691">
                  <c:v>7</c:v>
                </c:pt>
                <c:pt idx="692">
                  <c:v>7</c:v>
                </c:pt>
                <c:pt idx="693">
                  <c:v>7</c:v>
                </c:pt>
                <c:pt idx="694">
                  <c:v>9</c:v>
                </c:pt>
                <c:pt idx="695">
                  <c:v>7</c:v>
                </c:pt>
                <c:pt idx="696">
                  <c:v>11</c:v>
                </c:pt>
                <c:pt idx="697">
                  <c:v>7</c:v>
                </c:pt>
                <c:pt idx="698">
                  <c:v>9</c:v>
                </c:pt>
                <c:pt idx="699">
                  <c:v>11</c:v>
                </c:pt>
                <c:pt idx="700">
                  <c:v>9</c:v>
                </c:pt>
                <c:pt idx="701">
                  <c:v>5</c:v>
                </c:pt>
                <c:pt idx="702">
                  <c:v>9</c:v>
                </c:pt>
                <c:pt idx="703">
                  <c:v>5</c:v>
                </c:pt>
                <c:pt idx="704">
                  <c:v>5</c:v>
                </c:pt>
                <c:pt idx="705">
                  <c:v>5</c:v>
                </c:pt>
                <c:pt idx="706">
                  <c:v>5</c:v>
                </c:pt>
                <c:pt idx="707">
                  <c:v>5</c:v>
                </c:pt>
                <c:pt idx="708">
                  <c:v>11</c:v>
                </c:pt>
                <c:pt idx="709">
                  <c:v>5</c:v>
                </c:pt>
                <c:pt idx="710">
                  <c:v>7</c:v>
                </c:pt>
                <c:pt idx="711">
                  <c:v>9</c:v>
                </c:pt>
                <c:pt idx="712">
                  <c:v>7</c:v>
                </c:pt>
                <c:pt idx="713">
                  <c:v>9</c:v>
                </c:pt>
                <c:pt idx="714">
                  <c:v>7</c:v>
                </c:pt>
                <c:pt idx="715">
                  <c:v>11</c:v>
                </c:pt>
                <c:pt idx="716">
                  <c:v>9</c:v>
                </c:pt>
                <c:pt idx="717">
                  <c:v>7</c:v>
                </c:pt>
                <c:pt idx="718">
                  <c:v>7</c:v>
                </c:pt>
                <c:pt idx="719">
                  <c:v>9</c:v>
                </c:pt>
                <c:pt idx="720">
                  <c:v>9</c:v>
                </c:pt>
                <c:pt idx="721">
                  <c:v>7</c:v>
                </c:pt>
                <c:pt idx="722">
                  <c:v>5</c:v>
                </c:pt>
                <c:pt idx="723">
                  <c:v>7</c:v>
                </c:pt>
                <c:pt idx="724">
                  <c:v>5</c:v>
                </c:pt>
                <c:pt idx="725">
                  <c:v>7</c:v>
                </c:pt>
                <c:pt idx="726">
                  <c:v>5</c:v>
                </c:pt>
                <c:pt idx="727">
                  <c:v>7</c:v>
                </c:pt>
                <c:pt idx="728">
                  <c:v>5</c:v>
                </c:pt>
                <c:pt idx="729">
                  <c:v>5</c:v>
                </c:pt>
                <c:pt idx="730">
                  <c:v>5</c:v>
                </c:pt>
                <c:pt idx="731">
                  <c:v>9</c:v>
                </c:pt>
                <c:pt idx="732">
                  <c:v>7</c:v>
                </c:pt>
                <c:pt idx="733">
                  <c:v>9</c:v>
                </c:pt>
                <c:pt idx="734">
                  <c:v>7</c:v>
                </c:pt>
                <c:pt idx="735">
                  <c:v>7</c:v>
                </c:pt>
                <c:pt idx="736">
                  <c:v>5</c:v>
                </c:pt>
                <c:pt idx="737">
                  <c:v>5</c:v>
                </c:pt>
                <c:pt idx="738">
                  <c:v>5</c:v>
                </c:pt>
                <c:pt idx="739">
                  <c:v>5</c:v>
                </c:pt>
                <c:pt idx="740">
                  <c:v>5</c:v>
                </c:pt>
                <c:pt idx="741">
                  <c:v>7</c:v>
                </c:pt>
                <c:pt idx="742">
                  <c:v>7</c:v>
                </c:pt>
                <c:pt idx="743">
                  <c:v>7</c:v>
                </c:pt>
                <c:pt idx="744">
                  <c:v>5</c:v>
                </c:pt>
                <c:pt idx="745">
                  <c:v>5</c:v>
                </c:pt>
                <c:pt idx="746">
                  <c:v>5</c:v>
                </c:pt>
                <c:pt idx="747">
                  <c:v>5</c:v>
                </c:pt>
                <c:pt idx="748">
                  <c:v>7</c:v>
                </c:pt>
                <c:pt idx="749">
                  <c:v>5</c:v>
                </c:pt>
                <c:pt idx="750">
                  <c:v>5</c:v>
                </c:pt>
                <c:pt idx="751">
                  <c:v>5</c:v>
                </c:pt>
                <c:pt idx="752">
                  <c:v>5</c:v>
                </c:pt>
                <c:pt idx="753">
                  <c:v>5</c:v>
                </c:pt>
                <c:pt idx="754">
                  <c:v>5</c:v>
                </c:pt>
                <c:pt idx="755">
                  <c:v>5</c:v>
                </c:pt>
              </c:numCache>
            </c:numRef>
          </c:xVal>
          <c:yVal>
            <c:numRef>
              <c:f>curvature_reginfos!$AG$2:$AG$757</c:f>
              <c:numCache>
                <c:formatCode>General</c:formatCode>
                <c:ptCount val="756"/>
                <c:pt idx="0">
                  <c:v>118.168209123959</c:v>
                </c:pt>
                <c:pt idx="1">
                  <c:v>98.840096428419699</c:v>
                </c:pt>
                <c:pt idx="2">
                  <c:v>80.900925740830502</c:v>
                </c:pt>
                <c:pt idx="3">
                  <c:v>64.151352775722799</c:v>
                </c:pt>
                <c:pt idx="4">
                  <c:v>48.412007429033103</c:v>
                </c:pt>
                <c:pt idx="5">
                  <c:v>33.5934524818257</c:v>
                </c:pt>
                <c:pt idx="6">
                  <c:v>28.172970964018301</c:v>
                </c:pt>
                <c:pt idx="7">
                  <c:v>23.686873524769599</c:v>
                </c:pt>
                <c:pt idx="8">
                  <c:v>21.736953775398401</c:v>
                </c:pt>
                <c:pt idx="9">
                  <c:v>20.650422170864701</c:v>
                </c:pt>
                <c:pt idx="10">
                  <c:v>22.2115338640563</c:v>
                </c:pt>
                <c:pt idx="11">
                  <c:v>19.286416374972301</c:v>
                </c:pt>
                <c:pt idx="12">
                  <c:v>17.941699141534102</c:v>
                </c:pt>
                <c:pt idx="13">
                  <c:v>17.188130081152</c:v>
                </c:pt>
                <c:pt idx="14">
                  <c:v>17.3101154828063</c:v>
                </c:pt>
                <c:pt idx="15">
                  <c:v>15.416007207441099</c:v>
                </c:pt>
                <c:pt idx="16">
                  <c:v>14.5265936956249</c:v>
                </c:pt>
                <c:pt idx="17">
                  <c:v>17.332125723930499</c:v>
                </c:pt>
                <c:pt idx="18">
                  <c:v>14.015445825982599</c:v>
                </c:pt>
                <c:pt idx="19">
                  <c:v>14.721159252046901</c:v>
                </c:pt>
                <c:pt idx="20">
                  <c:v>13.1592852230477</c:v>
                </c:pt>
                <c:pt idx="21">
                  <c:v>13.385730264690601</c:v>
                </c:pt>
                <c:pt idx="22">
                  <c:v>11.9668840665818</c:v>
                </c:pt>
                <c:pt idx="23">
                  <c:v>12.5676484211182</c:v>
                </c:pt>
                <c:pt idx="24">
                  <c:v>11.394770200701499</c:v>
                </c:pt>
                <c:pt idx="25">
                  <c:v>12.013651001464099</c:v>
                </c:pt>
                <c:pt idx="26">
                  <c:v>13.302581222543999</c:v>
                </c:pt>
                <c:pt idx="27">
                  <c:v>11.063345189450001</c:v>
                </c:pt>
                <c:pt idx="28">
                  <c:v>11.6166103131333</c:v>
                </c:pt>
                <c:pt idx="29">
                  <c:v>11.317560505804501</c:v>
                </c:pt>
                <c:pt idx="30">
                  <c:v>11.090272776324801</c:v>
                </c:pt>
                <c:pt idx="31">
                  <c:v>11.7109105591279</c:v>
                </c:pt>
                <c:pt idx="32">
                  <c:v>12.686449273182101</c:v>
                </c:pt>
                <c:pt idx="33">
                  <c:v>10.8365273160226</c:v>
                </c:pt>
                <c:pt idx="34">
                  <c:v>10.2851441157368</c:v>
                </c:pt>
                <c:pt idx="35">
                  <c:v>9.9038197480402594</c:v>
                </c:pt>
                <c:pt idx="36">
                  <c:v>9.6307382093249796</c:v>
                </c:pt>
                <c:pt idx="37">
                  <c:v>9.4169174424170308</c:v>
                </c:pt>
                <c:pt idx="38">
                  <c:v>9.5269767011927105</c:v>
                </c:pt>
                <c:pt idx="39">
                  <c:v>9.2555183337437406</c:v>
                </c:pt>
                <c:pt idx="40">
                  <c:v>10.953506025783501</c:v>
                </c:pt>
                <c:pt idx="41">
                  <c:v>10.18625927333</c:v>
                </c:pt>
                <c:pt idx="42">
                  <c:v>8.8442355012942695</c:v>
                </c:pt>
                <c:pt idx="43">
                  <c:v>8.5089638141734003</c:v>
                </c:pt>
                <c:pt idx="44">
                  <c:v>9.9861841176714208</c:v>
                </c:pt>
                <c:pt idx="45">
                  <c:v>8.3184095510412206</c:v>
                </c:pt>
                <c:pt idx="46">
                  <c:v>9.1903362589204303</c:v>
                </c:pt>
                <c:pt idx="47">
                  <c:v>9.3471195672208598</c:v>
                </c:pt>
                <c:pt idx="48">
                  <c:v>8.6209365752145892</c:v>
                </c:pt>
                <c:pt idx="49">
                  <c:v>8.8904749855142704</c:v>
                </c:pt>
                <c:pt idx="50">
                  <c:v>9.5785359642114098</c:v>
                </c:pt>
                <c:pt idx="51">
                  <c:v>8.2552905056258208</c:v>
                </c:pt>
                <c:pt idx="52">
                  <c:v>8.5664149789850796</c:v>
                </c:pt>
                <c:pt idx="53">
                  <c:v>10.0453755803787</c:v>
                </c:pt>
                <c:pt idx="54">
                  <c:v>8.0013198874309897</c:v>
                </c:pt>
                <c:pt idx="55">
                  <c:v>8.2874755587228499</c:v>
                </c:pt>
                <c:pt idx="56">
                  <c:v>7.8138504046487904</c:v>
                </c:pt>
                <c:pt idx="57">
                  <c:v>7.6748881913700497</c:v>
                </c:pt>
                <c:pt idx="58">
                  <c:v>7.5663499645515797</c:v>
                </c:pt>
                <c:pt idx="59">
                  <c:v>8.5840312193661195</c:v>
                </c:pt>
                <c:pt idx="60">
                  <c:v>8.8095897413280895</c:v>
                </c:pt>
                <c:pt idx="61">
                  <c:v>7.9630176687367804</c:v>
                </c:pt>
                <c:pt idx="62">
                  <c:v>7.6324209819423796</c:v>
                </c:pt>
                <c:pt idx="63">
                  <c:v>7.5348618824507803</c:v>
                </c:pt>
                <c:pt idx="64">
                  <c:v>8.0547945663087006</c:v>
                </c:pt>
                <c:pt idx="65">
                  <c:v>7.2410733865295196</c:v>
                </c:pt>
                <c:pt idx="66">
                  <c:v>7.0164985335212098</c:v>
                </c:pt>
                <c:pt idx="67">
                  <c:v>7.0218815184359196</c:v>
                </c:pt>
                <c:pt idx="68">
                  <c:v>7.5410480734533198</c:v>
                </c:pt>
                <c:pt idx="69">
                  <c:v>6.8433662974532998</c:v>
                </c:pt>
                <c:pt idx="70">
                  <c:v>6.6600700971624303</c:v>
                </c:pt>
                <c:pt idx="71">
                  <c:v>8.3395360575370692</c:v>
                </c:pt>
                <c:pt idx="72">
                  <c:v>7.17959726199632</c:v>
                </c:pt>
                <c:pt idx="73">
                  <c:v>6.4304749538610499</c:v>
                </c:pt>
                <c:pt idx="74">
                  <c:v>6.3544924176693804</c:v>
                </c:pt>
                <c:pt idx="75">
                  <c:v>7.27027472340749</c:v>
                </c:pt>
                <c:pt idx="76">
                  <c:v>6.2639386290249197</c:v>
                </c:pt>
                <c:pt idx="77">
                  <c:v>6.90100837488378</c:v>
                </c:pt>
                <c:pt idx="78">
                  <c:v>7.5048869719168101</c:v>
                </c:pt>
                <c:pt idx="79">
                  <c:v>6.1455724230995701</c:v>
                </c:pt>
                <c:pt idx="80">
                  <c:v>6.01045328378832</c:v>
                </c:pt>
                <c:pt idx="81">
                  <c:v>6.0566647443761799</c:v>
                </c:pt>
                <c:pt idx="82">
                  <c:v>5.9841390140489601</c:v>
                </c:pt>
                <c:pt idx="83">
                  <c:v>5.8463411417696101</c:v>
                </c:pt>
                <c:pt idx="84">
                  <c:v>5.7482727474559301</c:v>
                </c:pt>
                <c:pt idx="85">
                  <c:v>6.6481522803659896</c:v>
                </c:pt>
                <c:pt idx="86">
                  <c:v>7.4006177508349902</c:v>
                </c:pt>
                <c:pt idx="87">
                  <c:v>6.8129369998603497</c:v>
                </c:pt>
                <c:pt idx="88">
                  <c:v>6.2627367933729197</c:v>
                </c:pt>
                <c:pt idx="89">
                  <c:v>6.8058269327226402</c:v>
                </c:pt>
                <c:pt idx="90">
                  <c:v>5.9915707850029003</c:v>
                </c:pt>
                <c:pt idx="91">
                  <c:v>6.3516663644589304</c:v>
                </c:pt>
                <c:pt idx="92">
                  <c:v>5.7856550052636502</c:v>
                </c:pt>
                <c:pt idx="93">
                  <c:v>7.1350609104803402</c:v>
                </c:pt>
                <c:pt idx="94">
                  <c:v>5.6400781877639599</c:v>
                </c:pt>
                <c:pt idx="95">
                  <c:v>6.3880482420432303</c:v>
                </c:pt>
                <c:pt idx="96">
                  <c:v>6.02731928957395</c:v>
                </c:pt>
                <c:pt idx="97">
                  <c:v>5.5202155818637104</c:v>
                </c:pt>
                <c:pt idx="98">
                  <c:v>5.7891262872839997</c:v>
                </c:pt>
                <c:pt idx="99">
                  <c:v>6.0732838506925297</c:v>
                </c:pt>
                <c:pt idx="100">
                  <c:v>5.5985049317631796</c:v>
                </c:pt>
                <c:pt idx="101">
                  <c:v>5.4565087319182801</c:v>
                </c:pt>
                <c:pt idx="102">
                  <c:v>6.3961801752709304</c:v>
                </c:pt>
                <c:pt idx="103">
                  <c:v>6.1802033840636401</c:v>
                </c:pt>
                <c:pt idx="104">
                  <c:v>5.1171065486040197</c:v>
                </c:pt>
                <c:pt idx="105">
                  <c:v>5.40393216047317</c:v>
                </c:pt>
                <c:pt idx="106">
                  <c:v>5.6594864747683502</c:v>
                </c:pt>
                <c:pt idx="107">
                  <c:v>4.9078557823704596</c:v>
                </c:pt>
                <c:pt idx="108">
                  <c:v>5.9107588318723403</c:v>
                </c:pt>
                <c:pt idx="109">
                  <c:v>4.7679814337622402</c:v>
                </c:pt>
                <c:pt idx="110">
                  <c:v>5.6746190102607601</c:v>
                </c:pt>
                <c:pt idx="111">
                  <c:v>6.2360657577985803</c:v>
                </c:pt>
                <c:pt idx="112">
                  <c:v>4.6763405698962801</c:v>
                </c:pt>
                <c:pt idx="113">
                  <c:v>4.6060309732149003</c:v>
                </c:pt>
                <c:pt idx="114">
                  <c:v>4.5538233982705298</c:v>
                </c:pt>
                <c:pt idx="115">
                  <c:v>5.0335353650292696</c:v>
                </c:pt>
                <c:pt idx="116">
                  <c:v>5.5580357024301801</c:v>
                </c:pt>
                <c:pt idx="117">
                  <c:v>4.5096863809058698</c:v>
                </c:pt>
                <c:pt idx="118">
                  <c:v>5.24074071469997</c:v>
                </c:pt>
                <c:pt idx="119">
                  <c:v>5.3155968594624996</c:v>
                </c:pt>
                <c:pt idx="120">
                  <c:v>4.7937006302088596</c:v>
                </c:pt>
                <c:pt idx="121">
                  <c:v>4.9554386722660002</c:v>
                </c:pt>
                <c:pt idx="122">
                  <c:v>5.0555060686441804</c:v>
                </c:pt>
                <c:pt idx="123">
                  <c:v>4.6189716943944301</c:v>
                </c:pt>
                <c:pt idx="124">
                  <c:v>5.6417311826687397</c:v>
                </c:pt>
                <c:pt idx="125">
                  <c:v>4.7490722568112602</c:v>
                </c:pt>
                <c:pt idx="126">
                  <c:v>4.4989479550651197</c:v>
                </c:pt>
                <c:pt idx="127">
                  <c:v>4.8528625118035897</c:v>
                </c:pt>
                <c:pt idx="128">
                  <c:v>4.3992841078504403</c:v>
                </c:pt>
                <c:pt idx="129">
                  <c:v>4.5899251033081399</c:v>
                </c:pt>
                <c:pt idx="130">
                  <c:v>4.3133046656127103</c:v>
                </c:pt>
                <c:pt idx="131">
                  <c:v>5.2519895758478699</c:v>
                </c:pt>
                <c:pt idx="132">
                  <c:v>5.2343326915058599</c:v>
                </c:pt>
                <c:pt idx="133">
                  <c:v>4.4617184858810299</c:v>
                </c:pt>
                <c:pt idx="134">
                  <c:v>5.5392235711254303</c:v>
                </c:pt>
                <c:pt idx="135">
                  <c:v>4.8590660294741301</c:v>
                </c:pt>
                <c:pt idx="136">
                  <c:v>4.6411102056504996</c:v>
                </c:pt>
                <c:pt idx="137">
                  <c:v>5.0487002240657102</c:v>
                </c:pt>
                <c:pt idx="138">
                  <c:v>4.5803791173807902</c:v>
                </c:pt>
                <c:pt idx="139">
                  <c:v>4.3650701540300698</c:v>
                </c:pt>
                <c:pt idx="140">
                  <c:v>4.3324929132125396</c:v>
                </c:pt>
                <c:pt idx="141">
                  <c:v>4.98736331022456</c:v>
                </c:pt>
                <c:pt idx="142">
                  <c:v>4.1882590947461802</c:v>
                </c:pt>
                <c:pt idx="143">
                  <c:v>4.5686467671583797</c:v>
                </c:pt>
                <c:pt idx="144">
                  <c:v>4.1160819528430004</c:v>
                </c:pt>
                <c:pt idx="145">
                  <c:v>5.0589643029221403</c:v>
                </c:pt>
                <c:pt idx="146">
                  <c:v>3.9385615580256301</c:v>
                </c:pt>
                <c:pt idx="147">
                  <c:v>3.9515520689293901</c:v>
                </c:pt>
                <c:pt idx="148">
                  <c:v>3.8423751371211901</c:v>
                </c:pt>
                <c:pt idx="149">
                  <c:v>4.2594943105872796</c:v>
                </c:pt>
                <c:pt idx="150">
                  <c:v>3.8252992055772199</c:v>
                </c:pt>
                <c:pt idx="151">
                  <c:v>3.76644323072271</c:v>
                </c:pt>
                <c:pt idx="152">
                  <c:v>3.5936089974055898</c:v>
                </c:pt>
                <c:pt idx="153">
                  <c:v>3.6362166371423701</c:v>
                </c:pt>
                <c:pt idx="154">
                  <c:v>3.63574370754676</c:v>
                </c:pt>
                <c:pt idx="155">
                  <c:v>3.4207557270912798</c:v>
                </c:pt>
                <c:pt idx="156">
                  <c:v>4.0315622937831597</c:v>
                </c:pt>
                <c:pt idx="157">
                  <c:v>3.4996757348786098</c:v>
                </c:pt>
                <c:pt idx="158">
                  <c:v>3.5379402449559501</c:v>
                </c:pt>
                <c:pt idx="159">
                  <c:v>3.3118089825775199</c:v>
                </c:pt>
                <c:pt idx="160">
                  <c:v>3.4563125729953801</c:v>
                </c:pt>
                <c:pt idx="161">
                  <c:v>3.3976809760759199</c:v>
                </c:pt>
                <c:pt idx="162">
                  <c:v>3.9329324189895498</c:v>
                </c:pt>
                <c:pt idx="163">
                  <c:v>3.2588107063280898</c:v>
                </c:pt>
                <c:pt idx="164">
                  <c:v>3.32344145560335</c:v>
                </c:pt>
                <c:pt idx="165">
                  <c:v>3.21132569104206</c:v>
                </c:pt>
                <c:pt idx="166">
                  <c:v>3.1724902631179801</c:v>
                </c:pt>
                <c:pt idx="167">
                  <c:v>3.26421839253877</c:v>
                </c:pt>
                <c:pt idx="168">
                  <c:v>3.13820498076623</c:v>
                </c:pt>
                <c:pt idx="169">
                  <c:v>3.1197087162386699</c:v>
                </c:pt>
                <c:pt idx="170">
                  <c:v>4.0434201257830598</c:v>
                </c:pt>
                <c:pt idx="171">
                  <c:v>3.22272975636217</c:v>
                </c:pt>
                <c:pt idx="172">
                  <c:v>3.7023744572880402</c:v>
                </c:pt>
                <c:pt idx="173">
                  <c:v>3.5274173596779801</c:v>
                </c:pt>
                <c:pt idx="174">
                  <c:v>3.79298975891985</c:v>
                </c:pt>
                <c:pt idx="175">
                  <c:v>3.3963242864949499</c:v>
                </c:pt>
                <c:pt idx="176">
                  <c:v>3.4246547180745299</c:v>
                </c:pt>
                <c:pt idx="177">
                  <c:v>3.2453652787146501</c:v>
                </c:pt>
                <c:pt idx="178">
                  <c:v>3.6267529151469899</c:v>
                </c:pt>
                <c:pt idx="179">
                  <c:v>3.4092542504489098</c:v>
                </c:pt>
                <c:pt idx="180">
                  <c:v>3.1123026225716699</c:v>
                </c:pt>
                <c:pt idx="181">
                  <c:v>3.0108022964633898</c:v>
                </c:pt>
                <c:pt idx="182">
                  <c:v>3.23074329297072</c:v>
                </c:pt>
                <c:pt idx="183">
                  <c:v>2.9324829745855401</c:v>
                </c:pt>
                <c:pt idx="184">
                  <c:v>2.9685546903707301</c:v>
                </c:pt>
                <c:pt idx="185">
                  <c:v>3.5151356445812501</c:v>
                </c:pt>
                <c:pt idx="186">
                  <c:v>3.0909765275014802</c:v>
                </c:pt>
                <c:pt idx="187">
                  <c:v>2.8273304116303102</c:v>
                </c:pt>
                <c:pt idx="188">
                  <c:v>2.7266956236276898</c:v>
                </c:pt>
                <c:pt idx="189">
                  <c:v>2.6518204762140098</c:v>
                </c:pt>
                <c:pt idx="190">
                  <c:v>2.8941669740807199</c:v>
                </c:pt>
                <c:pt idx="191">
                  <c:v>2.5964754786775801</c:v>
                </c:pt>
                <c:pt idx="192">
                  <c:v>3.0132378546797298</c:v>
                </c:pt>
                <c:pt idx="193">
                  <c:v>2.5514150101658299</c:v>
                </c:pt>
                <c:pt idx="194">
                  <c:v>2.76268797172265</c:v>
                </c:pt>
                <c:pt idx="195">
                  <c:v>2.86796012330091</c:v>
                </c:pt>
                <c:pt idx="196">
                  <c:v>2.6554590568874699</c:v>
                </c:pt>
                <c:pt idx="197">
                  <c:v>2.52051470335822</c:v>
                </c:pt>
                <c:pt idx="198">
                  <c:v>2.57319027886258</c:v>
                </c:pt>
                <c:pt idx="199">
                  <c:v>2.4100734749542201</c:v>
                </c:pt>
                <c:pt idx="200">
                  <c:v>2.3464667370200698</c:v>
                </c:pt>
                <c:pt idx="201">
                  <c:v>2.29425733520603</c:v>
                </c:pt>
                <c:pt idx="202">
                  <c:v>2.2592573624544698</c:v>
                </c:pt>
                <c:pt idx="203">
                  <c:v>2.2287872629166001</c:v>
                </c:pt>
                <c:pt idx="204">
                  <c:v>2.7001750271628602</c:v>
                </c:pt>
                <c:pt idx="205">
                  <c:v>2.2086498909554302</c:v>
                </c:pt>
                <c:pt idx="206">
                  <c:v>2.42375007958612</c:v>
                </c:pt>
                <c:pt idx="207">
                  <c:v>2.50901749925508</c:v>
                </c:pt>
                <c:pt idx="208">
                  <c:v>2.32000473210711</c:v>
                </c:pt>
                <c:pt idx="209">
                  <c:v>2.40233005195633</c:v>
                </c:pt>
                <c:pt idx="210">
                  <c:v>2.2439696056995899</c:v>
                </c:pt>
                <c:pt idx="211">
                  <c:v>2.5665635261727902</c:v>
                </c:pt>
                <c:pt idx="212">
                  <c:v>2.3217108917897198</c:v>
                </c:pt>
                <c:pt idx="213">
                  <c:v>2.1871238140085101</c:v>
                </c:pt>
                <c:pt idx="214">
                  <c:v>2.1413553361116699</c:v>
                </c:pt>
                <c:pt idx="215">
                  <c:v>2.2134842213885801</c:v>
                </c:pt>
                <c:pt idx="216">
                  <c:v>2.13170863770672</c:v>
                </c:pt>
                <c:pt idx="217">
                  <c:v>2.0441218348442498</c:v>
                </c:pt>
                <c:pt idx="218">
                  <c:v>1.93886396080305</c:v>
                </c:pt>
                <c:pt idx="219">
                  <c:v>1.9681867195148599</c:v>
                </c:pt>
                <c:pt idx="220">
                  <c:v>1.8653738260877799</c:v>
                </c:pt>
                <c:pt idx="221">
                  <c:v>1.90842584824141</c:v>
                </c:pt>
                <c:pt idx="222">
                  <c:v>1.81829257063017</c:v>
                </c:pt>
                <c:pt idx="223">
                  <c:v>1.86269711551118</c:v>
                </c:pt>
                <c:pt idx="224">
                  <c:v>1.78066824261609</c:v>
                </c:pt>
                <c:pt idx="225">
                  <c:v>1.75500627046108</c:v>
                </c:pt>
                <c:pt idx="226">
                  <c:v>1.73058988104634</c:v>
                </c:pt>
                <c:pt idx="227">
                  <c:v>1.9796180868314801</c:v>
                </c:pt>
                <c:pt idx="228">
                  <c:v>1.76909140998463</c:v>
                </c:pt>
                <c:pt idx="229">
                  <c:v>1.8639813894311299</c:v>
                </c:pt>
                <c:pt idx="230">
                  <c:v>1.7089487281159299</c:v>
                </c:pt>
                <c:pt idx="231">
                  <c:v>1.66318720304482</c:v>
                </c:pt>
                <c:pt idx="232">
                  <c:v>1.5752211299335299</c:v>
                </c:pt>
                <c:pt idx="233">
                  <c:v>1.5261709202676501</c:v>
                </c:pt>
                <c:pt idx="234">
                  <c:v>1.4884032263339499</c:v>
                </c:pt>
                <c:pt idx="235">
                  <c:v>1.4605188950006001</c:v>
                </c:pt>
                <c:pt idx="236">
                  <c:v>1.43805162437907</c:v>
                </c:pt>
                <c:pt idx="237">
                  <c:v>1.5604813619711499</c:v>
                </c:pt>
                <c:pt idx="238">
                  <c:v>1.5113809396076301</c:v>
                </c:pt>
                <c:pt idx="239">
                  <c:v>1.3947726431827401</c:v>
                </c:pt>
                <c:pt idx="240">
                  <c:v>1.32845926709356</c:v>
                </c:pt>
                <c:pt idx="241">
                  <c:v>1.29017719364081</c:v>
                </c:pt>
                <c:pt idx="242">
                  <c:v>1.26311920098736</c:v>
                </c:pt>
                <c:pt idx="243">
                  <c:v>1.2397226621792199</c:v>
                </c:pt>
                <c:pt idx="244">
                  <c:v>1.3006489884678301</c:v>
                </c:pt>
                <c:pt idx="245">
                  <c:v>1.14764147356443</c:v>
                </c:pt>
                <c:pt idx="246">
                  <c:v>1.11811808505406</c:v>
                </c:pt>
                <c:pt idx="247">
                  <c:v>1.0957735789218801</c:v>
                </c:pt>
                <c:pt idx="248">
                  <c:v>1.01027982012341</c:v>
                </c:pt>
                <c:pt idx="249">
                  <c:v>0.98741209022117704</c:v>
                </c:pt>
                <c:pt idx="250">
                  <c:v>0.90385811514889902</c:v>
                </c:pt>
                <c:pt idx="251">
                  <c:v>0.83535474164700696</c:v>
                </c:pt>
                <c:pt idx="252">
                  <c:v>112.098986979382</c:v>
                </c:pt>
                <c:pt idx="253">
                  <c:v>94.189319844377195</c:v>
                </c:pt>
                <c:pt idx="254">
                  <c:v>77.410297777537906</c:v>
                </c:pt>
                <c:pt idx="255">
                  <c:v>61.595186646498803</c:v>
                </c:pt>
                <c:pt idx="256">
                  <c:v>46.647165812037301</c:v>
                </c:pt>
                <c:pt idx="257">
                  <c:v>32.441549597993699</c:v>
                </c:pt>
                <c:pt idx="258">
                  <c:v>28.194861194935601</c:v>
                </c:pt>
                <c:pt idx="259">
                  <c:v>23.697944708229599</c:v>
                </c:pt>
                <c:pt idx="260">
                  <c:v>21.7455424564453</c:v>
                </c:pt>
                <c:pt idx="261">
                  <c:v>20.6563006395412</c:v>
                </c:pt>
                <c:pt idx="262">
                  <c:v>22.2275602450881</c:v>
                </c:pt>
                <c:pt idx="263">
                  <c:v>19.288958874522201</c:v>
                </c:pt>
                <c:pt idx="264">
                  <c:v>17.948806080346099</c:v>
                </c:pt>
                <c:pt idx="265">
                  <c:v>17.185035127293499</c:v>
                </c:pt>
                <c:pt idx="266">
                  <c:v>17.318928475885699</c:v>
                </c:pt>
                <c:pt idx="267">
                  <c:v>15.4250652696487</c:v>
                </c:pt>
                <c:pt idx="268">
                  <c:v>14.530166436888299</c:v>
                </c:pt>
                <c:pt idx="269">
                  <c:v>17.339331092314801</c:v>
                </c:pt>
                <c:pt idx="270">
                  <c:v>14.0156363157498</c:v>
                </c:pt>
                <c:pt idx="271">
                  <c:v>14.725052566950801</c:v>
                </c:pt>
                <c:pt idx="272">
                  <c:v>13.1478217090476</c:v>
                </c:pt>
                <c:pt idx="273">
                  <c:v>13.390569799589001</c:v>
                </c:pt>
                <c:pt idx="274">
                  <c:v>11.9623219839355</c:v>
                </c:pt>
                <c:pt idx="275">
                  <c:v>12.5705643919454</c:v>
                </c:pt>
                <c:pt idx="276">
                  <c:v>11.397031684407599</c:v>
                </c:pt>
                <c:pt idx="277">
                  <c:v>12.0166506864878</c:v>
                </c:pt>
                <c:pt idx="278">
                  <c:v>13.305107042322099</c:v>
                </c:pt>
                <c:pt idx="279">
                  <c:v>11.0653474692388</c:v>
                </c:pt>
                <c:pt idx="280">
                  <c:v>11.6240124874549</c:v>
                </c:pt>
                <c:pt idx="281">
                  <c:v>11.325263305907701</c:v>
                </c:pt>
                <c:pt idx="282">
                  <c:v>11.0948862343347</c:v>
                </c:pt>
                <c:pt idx="283">
                  <c:v>11.7117508724898</c:v>
                </c:pt>
                <c:pt idx="284">
                  <c:v>12.694823402885</c:v>
                </c:pt>
                <c:pt idx="285">
                  <c:v>10.836762350137199</c:v>
                </c:pt>
                <c:pt idx="286">
                  <c:v>10.282300850911399</c:v>
                </c:pt>
                <c:pt idx="287">
                  <c:v>9.9044613092449403</c:v>
                </c:pt>
                <c:pt idx="288">
                  <c:v>9.6294049005621307</c:v>
                </c:pt>
                <c:pt idx="289">
                  <c:v>9.4197622416370308</c:v>
                </c:pt>
                <c:pt idx="290">
                  <c:v>9.53600451068559</c:v>
                </c:pt>
                <c:pt idx="291">
                  <c:v>9.2599496986081604</c:v>
                </c:pt>
                <c:pt idx="292">
                  <c:v>10.960748356994101</c:v>
                </c:pt>
                <c:pt idx="293">
                  <c:v>10.1916948802413</c:v>
                </c:pt>
                <c:pt idx="294">
                  <c:v>8.8416694926849893</c:v>
                </c:pt>
                <c:pt idx="295">
                  <c:v>8.5144959573968393</c:v>
                </c:pt>
                <c:pt idx="296">
                  <c:v>9.9808660215054701</c:v>
                </c:pt>
                <c:pt idx="297">
                  <c:v>8.3121661248279501</c:v>
                </c:pt>
                <c:pt idx="298">
                  <c:v>9.1903085519240904</c:v>
                </c:pt>
                <c:pt idx="299">
                  <c:v>9.3303554987579496</c:v>
                </c:pt>
                <c:pt idx="300">
                  <c:v>8.6243995566275604</c:v>
                </c:pt>
                <c:pt idx="301">
                  <c:v>8.9043292536613698</c:v>
                </c:pt>
                <c:pt idx="302">
                  <c:v>9.5822840166790098</c:v>
                </c:pt>
                <c:pt idx="303">
                  <c:v>8.2573600276367802</c:v>
                </c:pt>
                <c:pt idx="304">
                  <c:v>8.5598592337508599</c:v>
                </c:pt>
                <c:pt idx="305">
                  <c:v>10.0627131001882</c:v>
                </c:pt>
                <c:pt idx="306">
                  <c:v>7.9998841123960203</c:v>
                </c:pt>
                <c:pt idx="307">
                  <c:v>8.3121647867381192</c:v>
                </c:pt>
                <c:pt idx="308">
                  <c:v>7.8142717875403402</c:v>
                </c:pt>
                <c:pt idx="309">
                  <c:v>7.67521494523334</c:v>
                </c:pt>
                <c:pt idx="310">
                  <c:v>7.5658564062078799</c:v>
                </c:pt>
                <c:pt idx="311">
                  <c:v>8.5868421906142292</c:v>
                </c:pt>
                <c:pt idx="312">
                  <c:v>8.8089608685729601</c:v>
                </c:pt>
                <c:pt idx="313">
                  <c:v>7.9662513484809496</c:v>
                </c:pt>
                <c:pt idx="314">
                  <c:v>7.6296669331988403</c:v>
                </c:pt>
                <c:pt idx="315">
                  <c:v>7.5555595321186999</c:v>
                </c:pt>
                <c:pt idx="316">
                  <c:v>8.0686508100737697</c:v>
                </c:pt>
                <c:pt idx="317">
                  <c:v>7.2434970619933399</c:v>
                </c:pt>
                <c:pt idx="318">
                  <c:v>7.0171075978699404</c:v>
                </c:pt>
                <c:pt idx="319">
                  <c:v>7.0130631073655696</c:v>
                </c:pt>
                <c:pt idx="320">
                  <c:v>7.55440482148963</c:v>
                </c:pt>
                <c:pt idx="321">
                  <c:v>6.8351677314580899</c:v>
                </c:pt>
                <c:pt idx="322">
                  <c:v>6.6622619638043501</c:v>
                </c:pt>
                <c:pt idx="323">
                  <c:v>8.3428168124429192</c:v>
                </c:pt>
                <c:pt idx="324">
                  <c:v>7.1770108612559902</c:v>
                </c:pt>
                <c:pt idx="325">
                  <c:v>6.4330150773850301</c:v>
                </c:pt>
                <c:pt idx="326">
                  <c:v>6.3568940175307196</c:v>
                </c:pt>
                <c:pt idx="327">
                  <c:v>7.2712262970211796</c:v>
                </c:pt>
                <c:pt idx="328">
                  <c:v>6.2662626423935803</c:v>
                </c:pt>
                <c:pt idx="329">
                  <c:v>6.8933610211636296</c:v>
                </c:pt>
                <c:pt idx="330">
                  <c:v>7.5043011944759801</c:v>
                </c:pt>
                <c:pt idx="331">
                  <c:v>6.14759550973237</c:v>
                </c:pt>
                <c:pt idx="332">
                  <c:v>6.0100071699399704</c:v>
                </c:pt>
                <c:pt idx="333">
                  <c:v>6.0620266967538203</c:v>
                </c:pt>
                <c:pt idx="334">
                  <c:v>5.9881494927439798</c:v>
                </c:pt>
                <c:pt idx="335">
                  <c:v>5.8443838312170904</c:v>
                </c:pt>
                <c:pt idx="336">
                  <c:v>5.7480355213150496</c:v>
                </c:pt>
                <c:pt idx="337">
                  <c:v>6.6487535196901204</c:v>
                </c:pt>
                <c:pt idx="338">
                  <c:v>7.4016449059312102</c:v>
                </c:pt>
                <c:pt idx="339">
                  <c:v>6.8188732503841099</c:v>
                </c:pt>
                <c:pt idx="340">
                  <c:v>6.2555983950262801</c:v>
                </c:pt>
                <c:pt idx="341">
                  <c:v>6.8034387053066103</c:v>
                </c:pt>
                <c:pt idx="342">
                  <c:v>5.9906538104567799</c:v>
                </c:pt>
                <c:pt idx="343">
                  <c:v>6.3605395924014099</c:v>
                </c:pt>
                <c:pt idx="344">
                  <c:v>5.7957777286594601</c:v>
                </c:pt>
                <c:pt idx="345">
                  <c:v>7.1355567450448696</c:v>
                </c:pt>
                <c:pt idx="346">
                  <c:v>5.6476060272041497</c:v>
                </c:pt>
                <c:pt idx="347">
                  <c:v>6.3877590522178096</c:v>
                </c:pt>
                <c:pt idx="348">
                  <c:v>6.0316267298505899</c:v>
                </c:pt>
                <c:pt idx="349">
                  <c:v>5.5193743561957103</c:v>
                </c:pt>
                <c:pt idx="350">
                  <c:v>5.79402885830189</c:v>
                </c:pt>
                <c:pt idx="351">
                  <c:v>6.0711221979110102</c:v>
                </c:pt>
                <c:pt idx="352">
                  <c:v>5.5943397766867697</c:v>
                </c:pt>
                <c:pt idx="353">
                  <c:v>5.4566675137590801</c:v>
                </c:pt>
                <c:pt idx="354">
                  <c:v>6.3990225074090201</c:v>
                </c:pt>
                <c:pt idx="355">
                  <c:v>6.1785048608059503</c:v>
                </c:pt>
                <c:pt idx="356">
                  <c:v>5.1142232800973204</c:v>
                </c:pt>
                <c:pt idx="357">
                  <c:v>5.4041459831634402</c:v>
                </c:pt>
                <c:pt idx="358">
                  <c:v>5.6630484379095201</c:v>
                </c:pt>
                <c:pt idx="359">
                  <c:v>4.9136133771590398</c:v>
                </c:pt>
                <c:pt idx="360">
                  <c:v>5.9122810693977597</c:v>
                </c:pt>
                <c:pt idx="361">
                  <c:v>4.7694938179611501</c:v>
                </c:pt>
                <c:pt idx="362">
                  <c:v>5.6700414669633199</c:v>
                </c:pt>
                <c:pt idx="363">
                  <c:v>6.2403685061811496</c:v>
                </c:pt>
                <c:pt idx="364">
                  <c:v>4.6778505089915798</c:v>
                </c:pt>
                <c:pt idx="365">
                  <c:v>4.6044328226116198</c:v>
                </c:pt>
                <c:pt idx="366">
                  <c:v>4.5566476516079497</c:v>
                </c:pt>
                <c:pt idx="367">
                  <c:v>5.0331036502640698</c:v>
                </c:pt>
                <c:pt idx="368">
                  <c:v>5.5531229335811902</c:v>
                </c:pt>
                <c:pt idx="369">
                  <c:v>4.5135774071708896</c:v>
                </c:pt>
                <c:pt idx="370">
                  <c:v>5.2384088931979402</c:v>
                </c:pt>
                <c:pt idx="371">
                  <c:v>5.3141347572619999</c:v>
                </c:pt>
                <c:pt idx="372">
                  <c:v>4.7941094298415203</c:v>
                </c:pt>
                <c:pt idx="373">
                  <c:v>4.9556256566202501</c:v>
                </c:pt>
                <c:pt idx="374">
                  <c:v>5.0575045053639398</c:v>
                </c:pt>
                <c:pt idx="375">
                  <c:v>4.6185787147747002</c:v>
                </c:pt>
                <c:pt idx="376">
                  <c:v>5.6442498653719504</c:v>
                </c:pt>
                <c:pt idx="377">
                  <c:v>4.7450502129524201</c:v>
                </c:pt>
                <c:pt idx="378">
                  <c:v>4.4994481187481403</c:v>
                </c:pt>
                <c:pt idx="379">
                  <c:v>4.8508876946956399</c:v>
                </c:pt>
                <c:pt idx="380">
                  <c:v>4.3987322496201404</c:v>
                </c:pt>
                <c:pt idx="381">
                  <c:v>4.5920334751615703</c:v>
                </c:pt>
                <c:pt idx="382">
                  <c:v>4.3276816688595003</c:v>
                </c:pt>
                <c:pt idx="383">
                  <c:v>5.2515205343343103</c:v>
                </c:pt>
                <c:pt idx="384">
                  <c:v>5.2359340590620498</c:v>
                </c:pt>
                <c:pt idx="385">
                  <c:v>4.4662728447535196</c:v>
                </c:pt>
                <c:pt idx="386">
                  <c:v>5.5432578269689197</c:v>
                </c:pt>
                <c:pt idx="387">
                  <c:v>4.8607462628199798</c:v>
                </c:pt>
                <c:pt idx="388">
                  <c:v>4.6422772881170697</c:v>
                </c:pt>
                <c:pt idx="389">
                  <c:v>5.0527756663134999</c:v>
                </c:pt>
                <c:pt idx="390">
                  <c:v>4.5820278746353402</c:v>
                </c:pt>
                <c:pt idx="391">
                  <c:v>4.3691324165883998</c:v>
                </c:pt>
                <c:pt idx="392">
                  <c:v>4.3355879678234999</c:v>
                </c:pt>
                <c:pt idx="393">
                  <c:v>4.9883317313623898</c:v>
                </c:pt>
                <c:pt idx="394">
                  <c:v>4.1903538353704102</c:v>
                </c:pt>
                <c:pt idx="395">
                  <c:v>4.57046051569165</c:v>
                </c:pt>
                <c:pt idx="396">
                  <c:v>4.1164794602729398</c:v>
                </c:pt>
                <c:pt idx="397">
                  <c:v>5.0624747915336501</c:v>
                </c:pt>
                <c:pt idx="398">
                  <c:v>3.9351821782303298</c:v>
                </c:pt>
                <c:pt idx="399">
                  <c:v>3.9717314875700298</c:v>
                </c:pt>
                <c:pt idx="400">
                  <c:v>3.8445567007951</c:v>
                </c:pt>
                <c:pt idx="401">
                  <c:v>4.2610794084314998</c:v>
                </c:pt>
                <c:pt idx="402">
                  <c:v>3.8234297594771798</c:v>
                </c:pt>
                <c:pt idx="403">
                  <c:v>3.7627054098231301</c:v>
                </c:pt>
                <c:pt idx="404">
                  <c:v>3.5959508607321999</c:v>
                </c:pt>
                <c:pt idx="405">
                  <c:v>3.6364396019486298</c:v>
                </c:pt>
                <c:pt idx="406">
                  <c:v>3.6366227437975902</c:v>
                </c:pt>
                <c:pt idx="407">
                  <c:v>3.4210766252973799</c:v>
                </c:pt>
                <c:pt idx="408">
                  <c:v>4.0290955244684401</c:v>
                </c:pt>
                <c:pt idx="409">
                  <c:v>3.4988356538244099</c:v>
                </c:pt>
                <c:pt idx="410">
                  <c:v>3.5372644168585299</c:v>
                </c:pt>
                <c:pt idx="411">
                  <c:v>3.31433853669495</c:v>
                </c:pt>
                <c:pt idx="412">
                  <c:v>3.4601844910285999</c:v>
                </c:pt>
                <c:pt idx="413">
                  <c:v>3.3989332677347499</c:v>
                </c:pt>
                <c:pt idx="414">
                  <c:v>3.9292543222640699</c:v>
                </c:pt>
                <c:pt idx="415">
                  <c:v>3.2598034941588998</c:v>
                </c:pt>
                <c:pt idx="416">
                  <c:v>3.3279940610873302</c:v>
                </c:pt>
                <c:pt idx="417">
                  <c:v>3.2114413734662799</c:v>
                </c:pt>
                <c:pt idx="418">
                  <c:v>3.2635366136238599</c:v>
                </c:pt>
                <c:pt idx="419">
                  <c:v>3.1775628934484299</c:v>
                </c:pt>
                <c:pt idx="420">
                  <c:v>3.1461780502908598</c:v>
                </c:pt>
                <c:pt idx="421">
                  <c:v>3.1176359635456401</c:v>
                </c:pt>
                <c:pt idx="422">
                  <c:v>4.0444126375128002</c:v>
                </c:pt>
                <c:pt idx="423">
                  <c:v>3.2230743513707298</c:v>
                </c:pt>
                <c:pt idx="424">
                  <c:v>3.6994889435742002</c:v>
                </c:pt>
                <c:pt idx="425">
                  <c:v>3.53218554083637</c:v>
                </c:pt>
                <c:pt idx="426">
                  <c:v>3.7944472645413398</c:v>
                </c:pt>
                <c:pt idx="427">
                  <c:v>3.3921871152389098</c:v>
                </c:pt>
                <c:pt idx="428">
                  <c:v>3.42487309629007</c:v>
                </c:pt>
                <c:pt idx="429">
                  <c:v>3.2439294641032999</c:v>
                </c:pt>
                <c:pt idx="430">
                  <c:v>3.6269789304402198</c:v>
                </c:pt>
                <c:pt idx="431">
                  <c:v>3.41452942468971</c:v>
                </c:pt>
                <c:pt idx="432">
                  <c:v>3.1128174263780499</c:v>
                </c:pt>
                <c:pt idx="433">
                  <c:v>3.0109527263806202</c:v>
                </c:pt>
                <c:pt idx="434">
                  <c:v>3.22983069975685</c:v>
                </c:pt>
                <c:pt idx="435">
                  <c:v>2.9295508399319998</c:v>
                </c:pt>
                <c:pt idx="436">
                  <c:v>2.9699773426156901</c:v>
                </c:pt>
                <c:pt idx="437">
                  <c:v>3.5161661753739999</c:v>
                </c:pt>
                <c:pt idx="438">
                  <c:v>3.0929780170546799</c:v>
                </c:pt>
                <c:pt idx="439">
                  <c:v>2.81672595950229</c:v>
                </c:pt>
                <c:pt idx="440">
                  <c:v>2.7262505900519098</c:v>
                </c:pt>
                <c:pt idx="441">
                  <c:v>2.6552249250097399</c:v>
                </c:pt>
                <c:pt idx="442">
                  <c:v>2.89807686145036</c:v>
                </c:pt>
                <c:pt idx="443">
                  <c:v>2.5985675233002401</c:v>
                </c:pt>
                <c:pt idx="444">
                  <c:v>3.01392674476801</c:v>
                </c:pt>
                <c:pt idx="445">
                  <c:v>2.5516932931063798</c:v>
                </c:pt>
                <c:pt idx="446">
                  <c:v>2.7599994017976499</c:v>
                </c:pt>
                <c:pt idx="447">
                  <c:v>2.8672317466507402</c:v>
                </c:pt>
                <c:pt idx="448">
                  <c:v>2.6564448335882802</c:v>
                </c:pt>
                <c:pt idx="449">
                  <c:v>2.5205207781591601</c:v>
                </c:pt>
                <c:pt idx="450">
                  <c:v>2.5721958478697902</c:v>
                </c:pt>
                <c:pt idx="451">
                  <c:v>2.4101923543527199</c:v>
                </c:pt>
                <c:pt idx="452">
                  <c:v>2.3456188078584201</c:v>
                </c:pt>
                <c:pt idx="453">
                  <c:v>2.2932367226035</c:v>
                </c:pt>
                <c:pt idx="454">
                  <c:v>2.2594196287524002</c:v>
                </c:pt>
                <c:pt idx="455">
                  <c:v>2.2311438022031802</c:v>
                </c:pt>
                <c:pt idx="456">
                  <c:v>2.7007298079537501</c:v>
                </c:pt>
                <c:pt idx="457">
                  <c:v>2.2088963628810099</c:v>
                </c:pt>
                <c:pt idx="458">
                  <c:v>2.4217755726331398</c:v>
                </c:pt>
                <c:pt idx="459">
                  <c:v>2.5093443644788098</c:v>
                </c:pt>
                <c:pt idx="460">
                  <c:v>2.3197859881803602</c:v>
                </c:pt>
                <c:pt idx="461">
                  <c:v>2.4009903989115502</c:v>
                </c:pt>
                <c:pt idx="462">
                  <c:v>2.2440779353197802</c:v>
                </c:pt>
                <c:pt idx="463">
                  <c:v>2.5675681360689202</c:v>
                </c:pt>
                <c:pt idx="464">
                  <c:v>2.32038113697564</c:v>
                </c:pt>
                <c:pt idx="465">
                  <c:v>2.1814717895334601</c:v>
                </c:pt>
                <c:pt idx="466">
                  <c:v>2.1396137563185502</c:v>
                </c:pt>
                <c:pt idx="467">
                  <c:v>2.21371658871759</c:v>
                </c:pt>
                <c:pt idx="468">
                  <c:v>2.1279371676628398</c:v>
                </c:pt>
                <c:pt idx="469">
                  <c:v>2.0432607754948799</c:v>
                </c:pt>
                <c:pt idx="470">
                  <c:v>1.93465028934631</c:v>
                </c:pt>
                <c:pt idx="471">
                  <c:v>1.96826373781927</c:v>
                </c:pt>
                <c:pt idx="472">
                  <c:v>1.8640610864267599</c:v>
                </c:pt>
                <c:pt idx="473">
                  <c:v>1.91006604327366</c:v>
                </c:pt>
                <c:pt idx="474">
                  <c:v>1.81832379330705</c:v>
                </c:pt>
                <c:pt idx="475">
                  <c:v>1.8627782343519499</c:v>
                </c:pt>
                <c:pt idx="476">
                  <c:v>1.7807633282486</c:v>
                </c:pt>
                <c:pt idx="477">
                  <c:v>1.7536284263528299</c:v>
                </c:pt>
                <c:pt idx="478">
                  <c:v>1.7306925439496901</c:v>
                </c:pt>
                <c:pt idx="479">
                  <c:v>1.9798763204173899</c:v>
                </c:pt>
                <c:pt idx="480">
                  <c:v>1.7689681947947899</c:v>
                </c:pt>
                <c:pt idx="481">
                  <c:v>1.8634758855756199</c:v>
                </c:pt>
                <c:pt idx="482">
                  <c:v>1.7088393704043501</c:v>
                </c:pt>
                <c:pt idx="483">
                  <c:v>1.66234032617228</c:v>
                </c:pt>
                <c:pt idx="484">
                  <c:v>1.5425745948648599</c:v>
                </c:pt>
                <c:pt idx="485">
                  <c:v>1.5256824687861901</c:v>
                </c:pt>
                <c:pt idx="486">
                  <c:v>1.48800146009412</c:v>
                </c:pt>
                <c:pt idx="487">
                  <c:v>1.4564568479922799</c:v>
                </c:pt>
                <c:pt idx="488">
                  <c:v>1.43770923272095</c:v>
                </c:pt>
                <c:pt idx="489">
                  <c:v>1.55948503402745</c:v>
                </c:pt>
                <c:pt idx="490">
                  <c:v>1.5121206057155001</c:v>
                </c:pt>
                <c:pt idx="491">
                  <c:v>1.39356400362573</c:v>
                </c:pt>
                <c:pt idx="492">
                  <c:v>1.3274994161326401</c:v>
                </c:pt>
                <c:pt idx="493">
                  <c:v>1.2902183464617101</c:v>
                </c:pt>
                <c:pt idx="494">
                  <c:v>1.2628671646023999</c:v>
                </c:pt>
                <c:pt idx="495">
                  <c:v>1.2400118086129399</c:v>
                </c:pt>
                <c:pt idx="496">
                  <c:v>1.30072102268844</c:v>
                </c:pt>
                <c:pt idx="497">
                  <c:v>1.14768683065451</c:v>
                </c:pt>
                <c:pt idx="498">
                  <c:v>1.1185768676572201</c:v>
                </c:pt>
                <c:pt idx="499">
                  <c:v>1.0960158842377099</c:v>
                </c:pt>
                <c:pt idx="500">
                  <c:v>1.0103203752194001</c:v>
                </c:pt>
                <c:pt idx="501">
                  <c:v>0.98806719875220395</c:v>
                </c:pt>
                <c:pt idx="502">
                  <c:v>0.90401489942315005</c:v>
                </c:pt>
                <c:pt idx="503">
                  <c:v>0.83512028452576303</c:v>
                </c:pt>
                <c:pt idx="504">
                  <c:v>118.168209123959</c:v>
                </c:pt>
                <c:pt idx="505">
                  <c:v>98.840096428419699</c:v>
                </c:pt>
                <c:pt idx="506">
                  <c:v>80.900925740830502</c:v>
                </c:pt>
                <c:pt idx="507">
                  <c:v>64.151352775722799</c:v>
                </c:pt>
                <c:pt idx="508">
                  <c:v>48.412007429033103</c:v>
                </c:pt>
                <c:pt idx="509">
                  <c:v>33.5934524818257</c:v>
                </c:pt>
                <c:pt idx="510">
                  <c:v>28.172970964018301</c:v>
                </c:pt>
                <c:pt idx="511">
                  <c:v>23.686873524769599</c:v>
                </c:pt>
                <c:pt idx="512">
                  <c:v>21.736953775398401</c:v>
                </c:pt>
                <c:pt idx="513">
                  <c:v>20.650422170864701</c:v>
                </c:pt>
                <c:pt idx="514">
                  <c:v>22.2115338640563</c:v>
                </c:pt>
                <c:pt idx="515">
                  <c:v>19.286416374972301</c:v>
                </c:pt>
                <c:pt idx="516">
                  <c:v>17.941699141534102</c:v>
                </c:pt>
                <c:pt idx="517">
                  <c:v>17.188130081152</c:v>
                </c:pt>
                <c:pt idx="518">
                  <c:v>17.3101154828063</c:v>
                </c:pt>
                <c:pt idx="519">
                  <c:v>15.416007207441099</c:v>
                </c:pt>
                <c:pt idx="520">
                  <c:v>14.5265936956249</c:v>
                </c:pt>
                <c:pt idx="521">
                  <c:v>17.332125723930499</c:v>
                </c:pt>
                <c:pt idx="522">
                  <c:v>14.015445825982599</c:v>
                </c:pt>
                <c:pt idx="523">
                  <c:v>14.721159252046901</c:v>
                </c:pt>
                <c:pt idx="524">
                  <c:v>13.1592852230477</c:v>
                </c:pt>
                <c:pt idx="525">
                  <c:v>13.385730264690601</c:v>
                </c:pt>
                <c:pt idx="526">
                  <c:v>11.9668840665818</c:v>
                </c:pt>
                <c:pt idx="527">
                  <c:v>12.5676484211182</c:v>
                </c:pt>
                <c:pt idx="528">
                  <c:v>11.394770200701499</c:v>
                </c:pt>
                <c:pt idx="529">
                  <c:v>12.013651001464099</c:v>
                </c:pt>
                <c:pt idx="530">
                  <c:v>13.302581222543999</c:v>
                </c:pt>
                <c:pt idx="531">
                  <c:v>11.063345189450001</c:v>
                </c:pt>
                <c:pt idx="532">
                  <c:v>11.6166103131333</c:v>
                </c:pt>
                <c:pt idx="533">
                  <c:v>11.317560505804501</c:v>
                </c:pt>
                <c:pt idx="534">
                  <c:v>11.090272776324801</c:v>
                </c:pt>
                <c:pt idx="535">
                  <c:v>11.7109105591279</c:v>
                </c:pt>
                <c:pt idx="536">
                  <c:v>12.686449273182101</c:v>
                </c:pt>
                <c:pt idx="537">
                  <c:v>10.8365273160226</c:v>
                </c:pt>
                <c:pt idx="538">
                  <c:v>10.2851441157368</c:v>
                </c:pt>
                <c:pt idx="539">
                  <c:v>9.9038197480402594</c:v>
                </c:pt>
                <c:pt idx="540">
                  <c:v>9.6307382093249796</c:v>
                </c:pt>
                <c:pt idx="541">
                  <c:v>9.4169174424170308</c:v>
                </c:pt>
                <c:pt idx="542">
                  <c:v>9.5269767011927105</c:v>
                </c:pt>
                <c:pt idx="543">
                  <c:v>9.2555183337437406</c:v>
                </c:pt>
                <c:pt idx="544">
                  <c:v>10.953506025783501</c:v>
                </c:pt>
                <c:pt idx="545">
                  <c:v>10.18625927333</c:v>
                </c:pt>
                <c:pt idx="546">
                  <c:v>8.8442355012942695</c:v>
                </c:pt>
                <c:pt idx="547">
                  <c:v>8.5089638141734003</c:v>
                </c:pt>
                <c:pt idx="548">
                  <c:v>9.9861841176714208</c:v>
                </c:pt>
                <c:pt idx="549">
                  <c:v>8.3184095510412206</c:v>
                </c:pt>
                <c:pt idx="550">
                  <c:v>9.1903362589204303</c:v>
                </c:pt>
                <c:pt idx="551">
                  <c:v>9.3471195672208598</c:v>
                </c:pt>
                <c:pt idx="552">
                  <c:v>8.6209365752145892</c:v>
                </c:pt>
                <c:pt idx="553">
                  <c:v>8.8904749855142704</c:v>
                </c:pt>
                <c:pt idx="554">
                  <c:v>9.5785359642114098</c:v>
                </c:pt>
                <c:pt idx="555">
                  <c:v>8.2552905056258208</c:v>
                </c:pt>
                <c:pt idx="556">
                  <c:v>8.5664149789850796</c:v>
                </c:pt>
                <c:pt idx="557">
                  <c:v>10.0453755803787</c:v>
                </c:pt>
                <c:pt idx="558">
                  <c:v>8.0013198874309897</c:v>
                </c:pt>
                <c:pt idx="559">
                  <c:v>8.2874755587228499</c:v>
                </c:pt>
                <c:pt idx="560">
                  <c:v>7.8138504046487904</c:v>
                </c:pt>
                <c:pt idx="561">
                  <c:v>7.6748881913700497</c:v>
                </c:pt>
                <c:pt idx="562">
                  <c:v>7.5663499645515797</c:v>
                </c:pt>
                <c:pt idx="563">
                  <c:v>8.5840312193661195</c:v>
                </c:pt>
                <c:pt idx="564">
                  <c:v>8.8095897413280895</c:v>
                </c:pt>
                <c:pt idx="565">
                  <c:v>7.9630176687367804</c:v>
                </c:pt>
                <c:pt idx="566">
                  <c:v>7.6324209819423796</c:v>
                </c:pt>
                <c:pt idx="567">
                  <c:v>7.5348618824507803</c:v>
                </c:pt>
                <c:pt idx="568">
                  <c:v>8.0547945663087006</c:v>
                </c:pt>
                <c:pt idx="569">
                  <c:v>7.2410733865295196</c:v>
                </c:pt>
                <c:pt idx="570">
                  <c:v>7.0164985335212098</c:v>
                </c:pt>
                <c:pt idx="571">
                  <c:v>7.0218815184359196</c:v>
                </c:pt>
                <c:pt idx="572">
                  <c:v>7.5410480734533198</c:v>
                </c:pt>
                <c:pt idx="573">
                  <c:v>6.8433662974532998</c:v>
                </c:pt>
                <c:pt idx="574">
                  <c:v>6.6600700971624303</c:v>
                </c:pt>
                <c:pt idx="575">
                  <c:v>8.3395360575370692</c:v>
                </c:pt>
                <c:pt idx="576">
                  <c:v>7.17959726199632</c:v>
                </c:pt>
                <c:pt idx="577">
                  <c:v>6.4304749538610499</c:v>
                </c:pt>
                <c:pt idx="578">
                  <c:v>6.3544924176693804</c:v>
                </c:pt>
                <c:pt idx="579">
                  <c:v>7.27027472340749</c:v>
                </c:pt>
                <c:pt idx="580">
                  <c:v>6.2639386290249197</c:v>
                </c:pt>
                <c:pt idx="581">
                  <c:v>6.90100837488378</c:v>
                </c:pt>
                <c:pt idx="582">
                  <c:v>7.5048869719168101</c:v>
                </c:pt>
                <c:pt idx="583">
                  <c:v>6.1455724230995701</c:v>
                </c:pt>
                <c:pt idx="584">
                  <c:v>6.01045328378832</c:v>
                </c:pt>
                <c:pt idx="585">
                  <c:v>6.0566647443761799</c:v>
                </c:pt>
                <c:pt idx="586">
                  <c:v>5.9841390140489601</c:v>
                </c:pt>
                <c:pt idx="587">
                  <c:v>5.8463411417696101</c:v>
                </c:pt>
                <c:pt idx="588">
                  <c:v>5.7482727474559301</c:v>
                </c:pt>
                <c:pt idx="589">
                  <c:v>6.6481522803659896</c:v>
                </c:pt>
                <c:pt idx="590">
                  <c:v>7.4006177508349902</c:v>
                </c:pt>
                <c:pt idx="591">
                  <c:v>6.8129369998603497</c:v>
                </c:pt>
                <c:pt idx="592">
                  <c:v>6.2627367933729197</c:v>
                </c:pt>
                <c:pt idx="593">
                  <c:v>6.8058269327226402</c:v>
                </c:pt>
                <c:pt idx="594">
                  <c:v>5.9915707850029003</c:v>
                </c:pt>
                <c:pt idx="595">
                  <c:v>6.3516663644589304</c:v>
                </c:pt>
                <c:pt idx="596">
                  <c:v>5.7856550052636502</c:v>
                </c:pt>
                <c:pt idx="597">
                  <c:v>7.1350609104803402</c:v>
                </c:pt>
                <c:pt idx="598">
                  <c:v>5.6400781877639599</c:v>
                </c:pt>
                <c:pt idx="599">
                  <c:v>6.3880482420432303</c:v>
                </c:pt>
                <c:pt idx="600">
                  <c:v>6.02731928957395</c:v>
                </c:pt>
                <c:pt idx="601">
                  <c:v>5.5202155818637104</c:v>
                </c:pt>
                <c:pt idx="602">
                  <c:v>5.7891262872839997</c:v>
                </c:pt>
                <c:pt idx="603">
                  <c:v>6.0732838506925297</c:v>
                </c:pt>
                <c:pt idx="604">
                  <c:v>5.5985049317631796</c:v>
                </c:pt>
                <c:pt idx="605">
                  <c:v>5.4565087319182801</c:v>
                </c:pt>
                <c:pt idx="606">
                  <c:v>6.3961801752709304</c:v>
                </c:pt>
                <c:pt idx="607">
                  <c:v>6.1802033840636401</c:v>
                </c:pt>
                <c:pt idx="608">
                  <c:v>5.1171065486040197</c:v>
                </c:pt>
                <c:pt idx="609">
                  <c:v>5.40393216047317</c:v>
                </c:pt>
                <c:pt idx="610">
                  <c:v>5.6594864747683502</c:v>
                </c:pt>
                <c:pt idx="611">
                  <c:v>4.9078557823704596</c:v>
                </c:pt>
                <c:pt idx="612">
                  <c:v>5.9107588318723403</c:v>
                </c:pt>
                <c:pt idx="613">
                  <c:v>4.7679814337622402</c:v>
                </c:pt>
                <c:pt idx="614">
                  <c:v>5.6746190102607601</c:v>
                </c:pt>
                <c:pt idx="615">
                  <c:v>6.2360657577985803</c:v>
                </c:pt>
                <c:pt idx="616">
                  <c:v>4.6763405698962801</c:v>
                </c:pt>
                <c:pt idx="617">
                  <c:v>4.6060309732149003</c:v>
                </c:pt>
                <c:pt idx="618">
                  <c:v>4.5538233982705298</c:v>
                </c:pt>
                <c:pt idx="619">
                  <c:v>5.0335353650292696</c:v>
                </c:pt>
                <c:pt idx="620">
                  <c:v>5.5580357024301801</c:v>
                </c:pt>
                <c:pt idx="621">
                  <c:v>4.5096863809058698</c:v>
                </c:pt>
                <c:pt idx="622">
                  <c:v>5.24074071469997</c:v>
                </c:pt>
                <c:pt idx="623">
                  <c:v>5.3155968594624996</c:v>
                </c:pt>
                <c:pt idx="624">
                  <c:v>4.7937006302088596</c:v>
                </c:pt>
                <c:pt idx="625">
                  <c:v>4.9554386722660002</c:v>
                </c:pt>
                <c:pt idx="626">
                  <c:v>5.0555060686441804</c:v>
                </c:pt>
                <c:pt idx="627">
                  <c:v>4.6189716943944301</c:v>
                </c:pt>
                <c:pt idx="628">
                  <c:v>5.6417311826687397</c:v>
                </c:pt>
                <c:pt idx="629">
                  <c:v>4.7490722568112602</c:v>
                </c:pt>
                <c:pt idx="630">
                  <c:v>4.4989479550651197</c:v>
                </c:pt>
                <c:pt idx="631">
                  <c:v>4.8528625118035897</c:v>
                </c:pt>
                <c:pt idx="632">
                  <c:v>4.3992841078504403</c:v>
                </c:pt>
                <c:pt idx="633">
                  <c:v>4.5899251033081399</c:v>
                </c:pt>
                <c:pt idx="634">
                  <c:v>4.3133046656127103</c:v>
                </c:pt>
                <c:pt idx="635">
                  <c:v>5.2519895758478699</c:v>
                </c:pt>
                <c:pt idx="636">
                  <c:v>5.2343326915058599</c:v>
                </c:pt>
                <c:pt idx="637">
                  <c:v>4.4617184858810299</c:v>
                </c:pt>
                <c:pt idx="638">
                  <c:v>5.5392235711254303</c:v>
                </c:pt>
                <c:pt idx="639">
                  <c:v>4.8590660294741301</c:v>
                </c:pt>
                <c:pt idx="640">
                  <c:v>4.6411102056504996</c:v>
                </c:pt>
                <c:pt idx="641">
                  <c:v>5.0487002240657102</c:v>
                </c:pt>
                <c:pt idx="642">
                  <c:v>4.5803791173807902</c:v>
                </c:pt>
                <c:pt idx="643">
                  <c:v>4.3650701540300698</c:v>
                </c:pt>
                <c:pt idx="644">
                  <c:v>4.3324929132125396</c:v>
                </c:pt>
                <c:pt idx="645">
                  <c:v>4.98736331022456</c:v>
                </c:pt>
                <c:pt idx="646">
                  <c:v>4.1882590947461802</c:v>
                </c:pt>
                <c:pt idx="647">
                  <c:v>4.5686467671583797</c:v>
                </c:pt>
                <c:pt idx="648">
                  <c:v>4.1160819528430004</c:v>
                </c:pt>
                <c:pt idx="649">
                  <c:v>5.0589643029221403</c:v>
                </c:pt>
                <c:pt idx="650">
                  <c:v>3.9385615580256301</c:v>
                </c:pt>
                <c:pt idx="651">
                  <c:v>3.9515520689293901</c:v>
                </c:pt>
                <c:pt idx="652">
                  <c:v>3.8423751371211901</c:v>
                </c:pt>
                <c:pt idx="653">
                  <c:v>4.2594943105872796</c:v>
                </c:pt>
                <c:pt idx="654">
                  <c:v>3.8252992055772199</c:v>
                </c:pt>
                <c:pt idx="655">
                  <c:v>3.76644323072271</c:v>
                </c:pt>
                <c:pt idx="656">
                  <c:v>3.5936089974055898</c:v>
                </c:pt>
                <c:pt idx="657">
                  <c:v>3.6362166371423701</c:v>
                </c:pt>
                <c:pt idx="658">
                  <c:v>3.63574370754676</c:v>
                </c:pt>
                <c:pt idx="659">
                  <c:v>3.4207557270912798</c:v>
                </c:pt>
                <c:pt idx="660">
                  <c:v>4.0315622937831597</c:v>
                </c:pt>
                <c:pt idx="661">
                  <c:v>3.4996757348786098</c:v>
                </c:pt>
                <c:pt idx="662">
                  <c:v>3.5379402449559501</c:v>
                </c:pt>
                <c:pt idx="663">
                  <c:v>3.3118089825775199</c:v>
                </c:pt>
                <c:pt idx="664">
                  <c:v>3.4563125729953801</c:v>
                </c:pt>
                <c:pt idx="665">
                  <c:v>3.3976809760759199</c:v>
                </c:pt>
                <c:pt idx="666">
                  <c:v>3.9329324189895498</c:v>
                </c:pt>
                <c:pt idx="667">
                  <c:v>3.2588107063280898</c:v>
                </c:pt>
                <c:pt idx="668">
                  <c:v>3.32344145560335</c:v>
                </c:pt>
                <c:pt idx="669">
                  <c:v>3.21132569104206</c:v>
                </c:pt>
                <c:pt idx="670">
                  <c:v>3.1724902631179801</c:v>
                </c:pt>
                <c:pt idx="671">
                  <c:v>3.26421839253877</c:v>
                </c:pt>
                <c:pt idx="672">
                  <c:v>3.13820498076623</c:v>
                </c:pt>
                <c:pt idx="673">
                  <c:v>3.1197087162386699</c:v>
                </c:pt>
                <c:pt idx="674">
                  <c:v>4.0434201257830598</c:v>
                </c:pt>
                <c:pt idx="675">
                  <c:v>3.22272975636217</c:v>
                </c:pt>
                <c:pt idx="676">
                  <c:v>3.7023744572880402</c:v>
                </c:pt>
                <c:pt idx="677">
                  <c:v>3.5274173596779801</c:v>
                </c:pt>
                <c:pt idx="678">
                  <c:v>3.79298975891985</c:v>
                </c:pt>
                <c:pt idx="679">
                  <c:v>3.3963242864949499</c:v>
                </c:pt>
                <c:pt idx="680">
                  <c:v>3.4246547180745299</c:v>
                </c:pt>
                <c:pt idx="681">
                  <c:v>3.2453652787146501</c:v>
                </c:pt>
                <c:pt idx="682">
                  <c:v>3.6267529151469899</c:v>
                </c:pt>
                <c:pt idx="683">
                  <c:v>3.4092542504489098</c:v>
                </c:pt>
                <c:pt idx="684">
                  <c:v>3.1123026225716699</c:v>
                </c:pt>
                <c:pt idx="685">
                  <c:v>3.0108022964633898</c:v>
                </c:pt>
                <c:pt idx="686">
                  <c:v>3.23074329297072</c:v>
                </c:pt>
                <c:pt idx="687">
                  <c:v>2.9324829745855401</c:v>
                </c:pt>
                <c:pt idx="688">
                  <c:v>2.9685546903707301</c:v>
                </c:pt>
                <c:pt idx="689">
                  <c:v>3.5151356445812501</c:v>
                </c:pt>
                <c:pt idx="690">
                  <c:v>3.0909765275014802</c:v>
                </c:pt>
                <c:pt idx="691">
                  <c:v>2.8273304116303102</c:v>
                </c:pt>
                <c:pt idx="692">
                  <c:v>2.7266956236276898</c:v>
                </c:pt>
                <c:pt idx="693">
                  <c:v>2.6518204762140098</c:v>
                </c:pt>
                <c:pt idx="694">
                  <c:v>2.8941669740807199</c:v>
                </c:pt>
                <c:pt idx="695">
                  <c:v>2.5964754786775801</c:v>
                </c:pt>
                <c:pt idx="696">
                  <c:v>3.0132378546797298</c:v>
                </c:pt>
                <c:pt idx="697">
                  <c:v>2.5514150101658299</c:v>
                </c:pt>
                <c:pt idx="698">
                  <c:v>2.76268797172265</c:v>
                </c:pt>
                <c:pt idx="699">
                  <c:v>2.86796012330091</c:v>
                </c:pt>
                <c:pt idx="700">
                  <c:v>2.6554590568874699</c:v>
                </c:pt>
                <c:pt idx="701">
                  <c:v>2.52051470335822</c:v>
                </c:pt>
                <c:pt idx="702">
                  <c:v>2.57319027886258</c:v>
                </c:pt>
                <c:pt idx="703">
                  <c:v>2.4100734749542201</c:v>
                </c:pt>
                <c:pt idx="704">
                  <c:v>2.3464667370200698</c:v>
                </c:pt>
                <c:pt idx="705">
                  <c:v>2.29425733520603</c:v>
                </c:pt>
                <c:pt idx="706">
                  <c:v>2.2592573624544698</c:v>
                </c:pt>
                <c:pt idx="707">
                  <c:v>2.2287872629166001</c:v>
                </c:pt>
                <c:pt idx="708">
                  <c:v>2.7001750271628602</c:v>
                </c:pt>
                <c:pt idx="709">
                  <c:v>2.2086498909554302</c:v>
                </c:pt>
                <c:pt idx="710">
                  <c:v>2.42375007958612</c:v>
                </c:pt>
                <c:pt idx="711">
                  <c:v>2.50901749925508</c:v>
                </c:pt>
                <c:pt idx="712">
                  <c:v>2.32000473210711</c:v>
                </c:pt>
                <c:pt idx="713">
                  <c:v>2.40233005195633</c:v>
                </c:pt>
                <c:pt idx="714">
                  <c:v>2.2439696056995899</c:v>
                </c:pt>
                <c:pt idx="715">
                  <c:v>2.5665635261727902</c:v>
                </c:pt>
                <c:pt idx="716">
                  <c:v>2.3217108917897198</c:v>
                </c:pt>
                <c:pt idx="717">
                  <c:v>2.1871238140085101</c:v>
                </c:pt>
                <c:pt idx="718">
                  <c:v>2.1413553361116699</c:v>
                </c:pt>
                <c:pt idx="719">
                  <c:v>2.2134842213885801</c:v>
                </c:pt>
                <c:pt idx="720">
                  <c:v>2.13170863770672</c:v>
                </c:pt>
                <c:pt idx="721">
                  <c:v>2.0441218348442498</c:v>
                </c:pt>
                <c:pt idx="722">
                  <c:v>1.93886396080305</c:v>
                </c:pt>
                <c:pt idx="723">
                  <c:v>1.9681867195148599</c:v>
                </c:pt>
                <c:pt idx="724">
                  <c:v>1.8653738260877799</c:v>
                </c:pt>
                <c:pt idx="725">
                  <c:v>1.90842584824141</c:v>
                </c:pt>
                <c:pt idx="726">
                  <c:v>1.81829257063017</c:v>
                </c:pt>
                <c:pt idx="727">
                  <c:v>1.86269711551118</c:v>
                </c:pt>
                <c:pt idx="728">
                  <c:v>1.78066824261609</c:v>
                </c:pt>
                <c:pt idx="729">
                  <c:v>1.75500627046108</c:v>
                </c:pt>
                <c:pt idx="730">
                  <c:v>1.73058988104634</c:v>
                </c:pt>
                <c:pt idx="731">
                  <c:v>1.9796180868314801</c:v>
                </c:pt>
                <c:pt idx="732">
                  <c:v>1.76909140998463</c:v>
                </c:pt>
                <c:pt idx="733">
                  <c:v>1.8639813894311299</c:v>
                </c:pt>
                <c:pt idx="734">
                  <c:v>1.7089487281159299</c:v>
                </c:pt>
                <c:pt idx="735">
                  <c:v>1.66318720304482</c:v>
                </c:pt>
                <c:pt idx="736">
                  <c:v>1.5752211299335299</c:v>
                </c:pt>
                <c:pt idx="737">
                  <c:v>1.5261709202676501</c:v>
                </c:pt>
                <c:pt idx="738">
                  <c:v>1.4884032263339499</c:v>
                </c:pt>
                <c:pt idx="739">
                  <c:v>1.4605188950006001</c:v>
                </c:pt>
                <c:pt idx="740">
                  <c:v>1.43805162437907</c:v>
                </c:pt>
                <c:pt idx="741">
                  <c:v>1.5604813619711499</c:v>
                </c:pt>
                <c:pt idx="742">
                  <c:v>1.5113809396076301</c:v>
                </c:pt>
                <c:pt idx="743">
                  <c:v>1.3947726431827401</c:v>
                </c:pt>
                <c:pt idx="744">
                  <c:v>1.32845926709356</c:v>
                </c:pt>
                <c:pt idx="745">
                  <c:v>1.29017719364081</c:v>
                </c:pt>
                <c:pt idx="746">
                  <c:v>1.26311920098736</c:v>
                </c:pt>
                <c:pt idx="747">
                  <c:v>1.2397226621792199</c:v>
                </c:pt>
                <c:pt idx="748">
                  <c:v>1.3006489884678301</c:v>
                </c:pt>
                <c:pt idx="749">
                  <c:v>1.14764147356443</c:v>
                </c:pt>
                <c:pt idx="750">
                  <c:v>1.11811808505406</c:v>
                </c:pt>
                <c:pt idx="751">
                  <c:v>1.0957735789218801</c:v>
                </c:pt>
                <c:pt idx="752">
                  <c:v>1.01027982012341</c:v>
                </c:pt>
                <c:pt idx="753">
                  <c:v>0.98741209022117704</c:v>
                </c:pt>
                <c:pt idx="754">
                  <c:v>0.90385811514889902</c:v>
                </c:pt>
                <c:pt idx="755">
                  <c:v>0.83535474164700696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A7-413E-8116-A2DD95EE15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4140096"/>
        <c:axId val="1884139616"/>
      </c:scatterChart>
      <c:valAx>
        <c:axId val="1884140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4139616"/>
        <c:crosses val="autoZero"/>
        <c:crossBetween val="midCat"/>
      </c:valAx>
      <c:valAx>
        <c:axId val="188413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4140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curvature_reginfos!$AL$1</c:f>
              <c:strCache>
                <c:ptCount val="1"/>
                <c:pt idx="0">
                  <c:v>LR*tang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curvature_reginfos!$J$2:$J$757</c:f>
              <c:numCache>
                <c:formatCode>General</c:formatCode>
                <c:ptCount val="756"/>
                <c:pt idx="0">
                  <c:v>150</c:v>
                </c:pt>
                <c:pt idx="1">
                  <c:v>130</c:v>
                </c:pt>
                <c:pt idx="2">
                  <c:v>110</c:v>
                </c:pt>
                <c:pt idx="3">
                  <c:v>90</c:v>
                </c:pt>
                <c:pt idx="4">
                  <c:v>70</c:v>
                </c:pt>
                <c:pt idx="5">
                  <c:v>50</c:v>
                </c:pt>
                <c:pt idx="6">
                  <c:v>442.49999999999994</c:v>
                </c:pt>
                <c:pt idx="7">
                  <c:v>294.99999999999994</c:v>
                </c:pt>
                <c:pt idx="8">
                  <c:v>221.24999999999997</c:v>
                </c:pt>
                <c:pt idx="9">
                  <c:v>176.99999999999997</c:v>
                </c:pt>
                <c:pt idx="10">
                  <c:v>383.49999999999994</c:v>
                </c:pt>
                <c:pt idx="11">
                  <c:v>255.66666666666663</c:v>
                </c:pt>
                <c:pt idx="12">
                  <c:v>191.74999999999997</c:v>
                </c:pt>
                <c:pt idx="13">
                  <c:v>153.39999999999998</c:v>
                </c:pt>
                <c:pt idx="14">
                  <c:v>324.49999999999994</c:v>
                </c:pt>
                <c:pt idx="15">
                  <c:v>216.33333333333331</c:v>
                </c:pt>
                <c:pt idx="16">
                  <c:v>162.24999999999997</c:v>
                </c:pt>
                <c:pt idx="17">
                  <c:v>540</c:v>
                </c:pt>
                <c:pt idx="18">
                  <c:v>129.79999999999998</c:v>
                </c:pt>
                <c:pt idx="19">
                  <c:v>405</c:v>
                </c:pt>
                <c:pt idx="20">
                  <c:v>265.49999999999994</c:v>
                </c:pt>
                <c:pt idx="21">
                  <c:v>323.99999999999994</c:v>
                </c:pt>
                <c:pt idx="22">
                  <c:v>176.99999999999997</c:v>
                </c:pt>
                <c:pt idx="23">
                  <c:v>270</c:v>
                </c:pt>
                <c:pt idx="24">
                  <c:v>132.74999999999997</c:v>
                </c:pt>
                <c:pt idx="25">
                  <c:v>231.42857142857144</c:v>
                </c:pt>
                <c:pt idx="26">
                  <c:v>468</c:v>
                </c:pt>
                <c:pt idx="27">
                  <c:v>106.19999999999999</c:v>
                </c:pt>
                <c:pt idx="28">
                  <c:v>202.5</c:v>
                </c:pt>
                <c:pt idx="29">
                  <c:v>180</c:v>
                </c:pt>
                <c:pt idx="30">
                  <c:v>161.99999999999997</c:v>
                </c:pt>
                <c:pt idx="31">
                  <c:v>351</c:v>
                </c:pt>
                <c:pt idx="32">
                  <c:v>588.75</c:v>
                </c:pt>
                <c:pt idx="33">
                  <c:v>280.79999999999995</c:v>
                </c:pt>
                <c:pt idx="34">
                  <c:v>234</c:v>
                </c:pt>
                <c:pt idx="35">
                  <c:v>200.57142857142858</c:v>
                </c:pt>
                <c:pt idx="36">
                  <c:v>175.5</c:v>
                </c:pt>
                <c:pt idx="37">
                  <c:v>156</c:v>
                </c:pt>
                <c:pt idx="38">
                  <c:v>206.49999999999997</c:v>
                </c:pt>
                <c:pt idx="39">
                  <c:v>140.39999999999998</c:v>
                </c:pt>
                <c:pt idx="40">
                  <c:v>471</c:v>
                </c:pt>
                <c:pt idx="41">
                  <c:v>396</c:v>
                </c:pt>
                <c:pt idx="42">
                  <c:v>137.66666666666666</c:v>
                </c:pt>
                <c:pt idx="43">
                  <c:v>103.24999999999999</c:v>
                </c:pt>
                <c:pt idx="44">
                  <c:v>392.5</c:v>
                </c:pt>
                <c:pt idx="45">
                  <c:v>82.6</c:v>
                </c:pt>
                <c:pt idx="46">
                  <c:v>297</c:v>
                </c:pt>
                <c:pt idx="47">
                  <c:v>336.42857142857139</c:v>
                </c:pt>
                <c:pt idx="48">
                  <c:v>237.59999999999997</c:v>
                </c:pt>
                <c:pt idx="49">
                  <c:v>294.375</c:v>
                </c:pt>
                <c:pt idx="50">
                  <c:v>510.25</c:v>
                </c:pt>
                <c:pt idx="51">
                  <c:v>198</c:v>
                </c:pt>
                <c:pt idx="52">
                  <c:v>261.66666666666669</c:v>
                </c:pt>
                <c:pt idx="53">
                  <c:v>617.99999999999989</c:v>
                </c:pt>
                <c:pt idx="54">
                  <c:v>169.71428571428572</c:v>
                </c:pt>
                <c:pt idx="55">
                  <c:v>235.5</c:v>
                </c:pt>
                <c:pt idx="56">
                  <c:v>148.5</c:v>
                </c:pt>
                <c:pt idx="57">
                  <c:v>132</c:v>
                </c:pt>
                <c:pt idx="58">
                  <c:v>118.79999999999998</c:v>
                </c:pt>
                <c:pt idx="59">
                  <c:v>408.2</c:v>
                </c:pt>
                <c:pt idx="60">
                  <c:v>514.99999999999989</c:v>
                </c:pt>
                <c:pt idx="61">
                  <c:v>340.16666666666669</c:v>
                </c:pt>
                <c:pt idx="62">
                  <c:v>324</c:v>
                </c:pt>
                <c:pt idx="63">
                  <c:v>291.57142857142856</c:v>
                </c:pt>
                <c:pt idx="64">
                  <c:v>441.42857142857139</c:v>
                </c:pt>
                <c:pt idx="65">
                  <c:v>255.125</c:v>
                </c:pt>
                <c:pt idx="66">
                  <c:v>243</c:v>
                </c:pt>
                <c:pt idx="67">
                  <c:v>226.7777777777778</c:v>
                </c:pt>
                <c:pt idx="68">
                  <c:v>386.24999999999994</c:v>
                </c:pt>
                <c:pt idx="69">
                  <c:v>204.1</c:v>
                </c:pt>
                <c:pt idx="70">
                  <c:v>194.39999999999998</c:v>
                </c:pt>
                <c:pt idx="71">
                  <c:v>637.5</c:v>
                </c:pt>
                <c:pt idx="72">
                  <c:v>343.33333333333331</c:v>
                </c:pt>
                <c:pt idx="73">
                  <c:v>162</c:v>
                </c:pt>
                <c:pt idx="74">
                  <c:v>147.49999999999997</c:v>
                </c:pt>
                <c:pt idx="75">
                  <c:v>431.75</c:v>
                </c:pt>
                <c:pt idx="76">
                  <c:v>138.85714285714286</c:v>
                </c:pt>
                <c:pt idx="77">
                  <c:v>308.99999999999994</c:v>
                </c:pt>
                <c:pt idx="78">
                  <c:v>535.59999999999991</c:v>
                </c:pt>
                <c:pt idx="79">
                  <c:v>121.5</c:v>
                </c:pt>
                <c:pt idx="80">
                  <c:v>98.333333333333314</c:v>
                </c:pt>
                <c:pt idx="81">
                  <c:v>108</c:v>
                </c:pt>
                <c:pt idx="82">
                  <c:v>97.199999999999989</c:v>
                </c:pt>
                <c:pt idx="83">
                  <c:v>73.749999999999986</c:v>
                </c:pt>
                <c:pt idx="84">
                  <c:v>58.999999999999993</c:v>
                </c:pt>
                <c:pt idx="85">
                  <c:v>345.4</c:v>
                </c:pt>
                <c:pt idx="86">
                  <c:v>546.42857142857144</c:v>
                </c:pt>
                <c:pt idx="87">
                  <c:v>446.33333333333326</c:v>
                </c:pt>
                <c:pt idx="88">
                  <c:v>287.83333333333337</c:v>
                </c:pt>
                <c:pt idx="89">
                  <c:v>478.125</c:v>
                </c:pt>
                <c:pt idx="90">
                  <c:v>246.71428571428569</c:v>
                </c:pt>
                <c:pt idx="91">
                  <c:v>382.57142857142856</c:v>
                </c:pt>
                <c:pt idx="92">
                  <c:v>215.875</c:v>
                </c:pt>
                <c:pt idx="93">
                  <c:v>651.42857142857133</c:v>
                </c:pt>
                <c:pt idx="94">
                  <c:v>191.88888888888891</c:v>
                </c:pt>
                <c:pt idx="95">
                  <c:v>425.00000000000006</c:v>
                </c:pt>
                <c:pt idx="96">
                  <c:v>334.74999999999994</c:v>
                </c:pt>
                <c:pt idx="97">
                  <c:v>172.7</c:v>
                </c:pt>
                <c:pt idx="98">
                  <c:v>297.55555555555554</c:v>
                </c:pt>
                <c:pt idx="99">
                  <c:v>382.5</c:v>
                </c:pt>
                <c:pt idx="100">
                  <c:v>267.79999999999995</c:v>
                </c:pt>
                <c:pt idx="101">
                  <c:v>252</c:v>
                </c:pt>
                <c:pt idx="102">
                  <c:v>570</c:v>
                </c:pt>
                <c:pt idx="103">
                  <c:v>552.5</c:v>
                </c:pt>
                <c:pt idx="104">
                  <c:v>189</c:v>
                </c:pt>
                <c:pt idx="105">
                  <c:v>353.25</c:v>
                </c:pt>
                <c:pt idx="106">
                  <c:v>453.19999999999993</c:v>
                </c:pt>
                <c:pt idx="107">
                  <c:v>151.19999999999999</c:v>
                </c:pt>
                <c:pt idx="108">
                  <c:v>506.66666666666669</c:v>
                </c:pt>
                <c:pt idx="109">
                  <c:v>126</c:v>
                </c:pt>
                <c:pt idx="110">
                  <c:v>473.57142857142861</c:v>
                </c:pt>
                <c:pt idx="111">
                  <c:v>661.875</c:v>
                </c:pt>
                <c:pt idx="112">
                  <c:v>108</c:v>
                </c:pt>
                <c:pt idx="113">
                  <c:v>94.5</c:v>
                </c:pt>
                <c:pt idx="114">
                  <c:v>84</c:v>
                </c:pt>
                <c:pt idx="115">
                  <c:v>282.59999999999997</c:v>
                </c:pt>
                <c:pt idx="116">
                  <c:v>456</c:v>
                </c:pt>
                <c:pt idx="117">
                  <c:v>75.599999999999994</c:v>
                </c:pt>
                <c:pt idx="118">
                  <c:v>377.66666666666663</c:v>
                </c:pt>
                <c:pt idx="119">
                  <c:v>414.375</c:v>
                </c:pt>
                <c:pt idx="120">
                  <c:v>235.5</c:v>
                </c:pt>
                <c:pt idx="121">
                  <c:v>323.71428571428572</c:v>
                </c:pt>
                <c:pt idx="122">
                  <c:v>368.33333333333337</c:v>
                </c:pt>
                <c:pt idx="123">
                  <c:v>201.85714285714283</c:v>
                </c:pt>
                <c:pt idx="124">
                  <c:v>588.33333333333337</c:v>
                </c:pt>
                <c:pt idx="125">
                  <c:v>283.24999999999994</c:v>
                </c:pt>
                <c:pt idx="126">
                  <c:v>176.625</c:v>
                </c:pt>
                <c:pt idx="127">
                  <c:v>331.5</c:v>
                </c:pt>
                <c:pt idx="128">
                  <c:v>157.00000000000003</c:v>
                </c:pt>
                <c:pt idx="129">
                  <c:v>251.77777777777777</c:v>
                </c:pt>
                <c:pt idx="130">
                  <c:v>141.29999999999998</c:v>
                </c:pt>
                <c:pt idx="131">
                  <c:v>564.57142857142856</c:v>
                </c:pt>
                <c:pt idx="132">
                  <c:v>529.5</c:v>
                </c:pt>
                <c:pt idx="133">
                  <c:v>226.59999999999997</c:v>
                </c:pt>
                <c:pt idx="134">
                  <c:v>670.00000000000011</c:v>
                </c:pt>
                <c:pt idx="135">
                  <c:v>494</c:v>
                </c:pt>
                <c:pt idx="136">
                  <c:v>467.5</c:v>
                </c:pt>
                <c:pt idx="137">
                  <c:v>603</c:v>
                </c:pt>
                <c:pt idx="138">
                  <c:v>439.11111111111114</c:v>
                </c:pt>
                <c:pt idx="139">
                  <c:v>395.2</c:v>
                </c:pt>
                <c:pt idx="140">
                  <c:v>400.71428571428572</c:v>
                </c:pt>
                <c:pt idx="141">
                  <c:v>676.5</c:v>
                </c:pt>
                <c:pt idx="142">
                  <c:v>370.79999999999995</c:v>
                </c:pt>
                <c:pt idx="143">
                  <c:v>573.625</c:v>
                </c:pt>
                <c:pt idx="144">
                  <c:v>350.625</c:v>
                </c:pt>
                <c:pt idx="145">
                  <c:v>750</c:v>
                </c:pt>
                <c:pt idx="146">
                  <c:v>308.99999999999994</c:v>
                </c:pt>
                <c:pt idx="147">
                  <c:v>311.66666666666669</c:v>
                </c:pt>
                <c:pt idx="148">
                  <c:v>274.75</c:v>
                </c:pt>
                <c:pt idx="149">
                  <c:v>509.88888888888886</c:v>
                </c:pt>
                <c:pt idx="150">
                  <c:v>280.5</c:v>
                </c:pt>
                <c:pt idx="151">
                  <c:v>264.85714285714283</c:v>
                </c:pt>
                <c:pt idx="152">
                  <c:v>180</c:v>
                </c:pt>
                <c:pt idx="153">
                  <c:v>219.79999999999998</c:v>
                </c:pt>
                <c:pt idx="154">
                  <c:v>231.74999999999997</c:v>
                </c:pt>
                <c:pt idx="155">
                  <c:v>135</c:v>
                </c:pt>
                <c:pt idx="156">
                  <c:v>458.9</c:v>
                </c:pt>
                <c:pt idx="157">
                  <c:v>183.16666666666669</c:v>
                </c:pt>
                <c:pt idx="158">
                  <c:v>206</c:v>
                </c:pt>
                <c:pt idx="159">
                  <c:v>107.99999999999999</c:v>
                </c:pt>
                <c:pt idx="160">
                  <c:v>185.39999999999998</c:v>
                </c:pt>
                <c:pt idx="161">
                  <c:v>157</c:v>
                </c:pt>
                <c:pt idx="162">
                  <c:v>477.71428571428567</c:v>
                </c:pt>
                <c:pt idx="163">
                  <c:v>90</c:v>
                </c:pt>
                <c:pt idx="164">
                  <c:v>137.375</c:v>
                </c:pt>
                <c:pt idx="165">
                  <c:v>77.142857142857139</c:v>
                </c:pt>
                <c:pt idx="166">
                  <c:v>67.5</c:v>
                </c:pt>
                <c:pt idx="167">
                  <c:v>122.11111111111113</c:v>
                </c:pt>
                <c:pt idx="168">
                  <c:v>60</c:v>
                </c:pt>
                <c:pt idx="169">
                  <c:v>53.999999999999993</c:v>
                </c:pt>
                <c:pt idx="170">
                  <c:v>580.66666666666674</c:v>
                </c:pt>
                <c:pt idx="171">
                  <c:v>109.89999999999999</c:v>
                </c:pt>
                <c:pt idx="172">
                  <c:v>418</c:v>
                </c:pt>
                <c:pt idx="173">
                  <c:v>371.55555555555554</c:v>
                </c:pt>
                <c:pt idx="174">
                  <c:v>522.6</c:v>
                </c:pt>
                <c:pt idx="175">
                  <c:v>334.4</c:v>
                </c:pt>
                <c:pt idx="176">
                  <c:v>382.5</c:v>
                </c:pt>
                <c:pt idx="177">
                  <c:v>327.85714285714289</c:v>
                </c:pt>
                <c:pt idx="178">
                  <c:v>586.30000000000007</c:v>
                </c:pt>
                <c:pt idx="179">
                  <c:v>485.375</c:v>
                </c:pt>
                <c:pt idx="180">
                  <c:v>286.875</c:v>
                </c:pt>
                <c:pt idx="181">
                  <c:v>255.00000000000003</c:v>
                </c:pt>
                <c:pt idx="182">
                  <c:v>431.44444444444446</c:v>
                </c:pt>
                <c:pt idx="183">
                  <c:v>229.5</c:v>
                </c:pt>
                <c:pt idx="184">
                  <c:v>288.39999999999998</c:v>
                </c:pt>
                <c:pt idx="185">
                  <c:v>650</c:v>
                </c:pt>
                <c:pt idx="186">
                  <c:v>388.29999999999995</c:v>
                </c:pt>
                <c:pt idx="187">
                  <c:v>240.33333333333331</c:v>
                </c:pt>
                <c:pt idx="188">
                  <c:v>206</c:v>
                </c:pt>
                <c:pt idx="189">
                  <c:v>180.24999999999997</c:v>
                </c:pt>
                <c:pt idx="190">
                  <c:v>390.85714285714283</c:v>
                </c:pt>
                <c:pt idx="191">
                  <c:v>160.22222222222223</c:v>
                </c:pt>
                <c:pt idx="192">
                  <c:v>491.33333333333337</c:v>
                </c:pt>
                <c:pt idx="193">
                  <c:v>144.19999999999999</c:v>
                </c:pt>
                <c:pt idx="194">
                  <c:v>342</c:v>
                </c:pt>
                <c:pt idx="195">
                  <c:v>442.20000000000005</c:v>
                </c:pt>
                <c:pt idx="196">
                  <c:v>304</c:v>
                </c:pt>
                <c:pt idx="197">
                  <c:v>196.25</c:v>
                </c:pt>
                <c:pt idx="198">
                  <c:v>273.59999999999997</c:v>
                </c:pt>
                <c:pt idx="199">
                  <c:v>157</c:v>
                </c:pt>
                <c:pt idx="200">
                  <c:v>130.83333333333334</c:v>
                </c:pt>
                <c:pt idx="201">
                  <c:v>112.14285714285714</c:v>
                </c:pt>
                <c:pt idx="202">
                  <c:v>98.125</c:v>
                </c:pt>
                <c:pt idx="203">
                  <c:v>87.222222222222229</c:v>
                </c:pt>
                <c:pt idx="204">
                  <c:v>496.1</c:v>
                </c:pt>
                <c:pt idx="205">
                  <c:v>78.5</c:v>
                </c:pt>
                <c:pt idx="206">
                  <c:v>297.5</c:v>
                </c:pt>
                <c:pt idx="207">
                  <c:v>397.125</c:v>
                </c:pt>
                <c:pt idx="208">
                  <c:v>255</c:v>
                </c:pt>
                <c:pt idx="209">
                  <c:v>353</c:v>
                </c:pt>
                <c:pt idx="210">
                  <c:v>223.125</c:v>
                </c:pt>
                <c:pt idx="211">
                  <c:v>550</c:v>
                </c:pt>
                <c:pt idx="212">
                  <c:v>317.7</c:v>
                </c:pt>
                <c:pt idx="213">
                  <c:v>198.33333333333334</c:v>
                </c:pt>
                <c:pt idx="214">
                  <c:v>178.5</c:v>
                </c:pt>
                <c:pt idx="215">
                  <c:v>402.00000000000006</c:v>
                </c:pt>
                <c:pt idx="216">
                  <c:v>361.8</c:v>
                </c:pt>
                <c:pt idx="217">
                  <c:v>303.99999999999994</c:v>
                </c:pt>
                <c:pt idx="218">
                  <c:v>205.99999999999997</c:v>
                </c:pt>
                <c:pt idx="219">
                  <c:v>266</c:v>
                </c:pt>
                <c:pt idx="220">
                  <c:v>171.66666666666663</c:v>
                </c:pt>
                <c:pt idx="221">
                  <c:v>236.44444444444446</c:v>
                </c:pt>
                <c:pt idx="222">
                  <c:v>147.14285714285714</c:v>
                </c:pt>
                <c:pt idx="223">
                  <c:v>212.79999999999998</c:v>
                </c:pt>
                <c:pt idx="224">
                  <c:v>128.74999999999997</c:v>
                </c:pt>
                <c:pt idx="225">
                  <c:v>114.44444444444444</c:v>
                </c:pt>
                <c:pt idx="226">
                  <c:v>102.99999999999999</c:v>
                </c:pt>
                <c:pt idx="227">
                  <c:v>405.90000000000003</c:v>
                </c:pt>
                <c:pt idx="228">
                  <c:v>308.875</c:v>
                </c:pt>
                <c:pt idx="229">
                  <c:v>450</c:v>
                </c:pt>
                <c:pt idx="230">
                  <c:v>274.55555555555554</c:v>
                </c:pt>
                <c:pt idx="231">
                  <c:v>247.09999999999997</c:v>
                </c:pt>
                <c:pt idx="232">
                  <c:v>212.5</c:v>
                </c:pt>
                <c:pt idx="233">
                  <c:v>182.14285714285717</c:v>
                </c:pt>
                <c:pt idx="234">
                  <c:v>159.375</c:v>
                </c:pt>
                <c:pt idx="235">
                  <c:v>141.66666666666669</c:v>
                </c:pt>
                <c:pt idx="236">
                  <c:v>127.5</c:v>
                </c:pt>
                <c:pt idx="237">
                  <c:v>312.66666666666669</c:v>
                </c:pt>
                <c:pt idx="238">
                  <c:v>281.40000000000003</c:v>
                </c:pt>
                <c:pt idx="239">
                  <c:v>315.7</c:v>
                </c:pt>
                <c:pt idx="240">
                  <c:v>217.14285714285711</c:v>
                </c:pt>
                <c:pt idx="241">
                  <c:v>190</c:v>
                </c:pt>
                <c:pt idx="242">
                  <c:v>168.88888888888889</c:v>
                </c:pt>
                <c:pt idx="243">
                  <c:v>152</c:v>
                </c:pt>
                <c:pt idx="244">
                  <c:v>350</c:v>
                </c:pt>
                <c:pt idx="245">
                  <c:v>220.625</c:v>
                </c:pt>
                <c:pt idx="246">
                  <c:v>196.11111111111111</c:v>
                </c:pt>
                <c:pt idx="247">
                  <c:v>176.5</c:v>
                </c:pt>
                <c:pt idx="248">
                  <c:v>223.33333333333337</c:v>
                </c:pt>
                <c:pt idx="249">
                  <c:v>201</c:v>
                </c:pt>
                <c:pt idx="250">
                  <c:v>225.5</c:v>
                </c:pt>
                <c:pt idx="251">
                  <c:v>250</c:v>
                </c:pt>
                <c:pt idx="252">
                  <c:v>150</c:v>
                </c:pt>
                <c:pt idx="253">
                  <c:v>130</c:v>
                </c:pt>
                <c:pt idx="254">
                  <c:v>110</c:v>
                </c:pt>
                <c:pt idx="255">
                  <c:v>90</c:v>
                </c:pt>
                <c:pt idx="256">
                  <c:v>70</c:v>
                </c:pt>
                <c:pt idx="257">
                  <c:v>50</c:v>
                </c:pt>
                <c:pt idx="258">
                  <c:v>442.49999999999994</c:v>
                </c:pt>
                <c:pt idx="259">
                  <c:v>294.99999999999994</c:v>
                </c:pt>
                <c:pt idx="260">
                  <c:v>221.24999999999997</c:v>
                </c:pt>
                <c:pt idx="261">
                  <c:v>176.99999999999997</c:v>
                </c:pt>
                <c:pt idx="262">
                  <c:v>383.49999999999994</c:v>
                </c:pt>
                <c:pt idx="263">
                  <c:v>255.66666666666663</c:v>
                </c:pt>
                <c:pt idx="264">
                  <c:v>191.74999999999997</c:v>
                </c:pt>
                <c:pt idx="265">
                  <c:v>153.39999999999998</c:v>
                </c:pt>
                <c:pt idx="266">
                  <c:v>324.49999999999994</c:v>
                </c:pt>
                <c:pt idx="267">
                  <c:v>216.33333333333331</c:v>
                </c:pt>
                <c:pt idx="268">
                  <c:v>162.24999999999997</c:v>
                </c:pt>
                <c:pt idx="269">
                  <c:v>540</c:v>
                </c:pt>
                <c:pt idx="270">
                  <c:v>129.79999999999998</c:v>
                </c:pt>
                <c:pt idx="271">
                  <c:v>405</c:v>
                </c:pt>
                <c:pt idx="272">
                  <c:v>265.49999999999994</c:v>
                </c:pt>
                <c:pt idx="273">
                  <c:v>323.99999999999994</c:v>
                </c:pt>
                <c:pt idx="274">
                  <c:v>176.99999999999997</c:v>
                </c:pt>
                <c:pt idx="275">
                  <c:v>270</c:v>
                </c:pt>
                <c:pt idx="276">
                  <c:v>132.74999999999997</c:v>
                </c:pt>
                <c:pt idx="277">
                  <c:v>231.42857142857144</c:v>
                </c:pt>
                <c:pt idx="278">
                  <c:v>468</c:v>
                </c:pt>
                <c:pt idx="279">
                  <c:v>106.19999999999999</c:v>
                </c:pt>
                <c:pt idx="280">
                  <c:v>202.5</c:v>
                </c:pt>
                <c:pt idx="281">
                  <c:v>180</c:v>
                </c:pt>
                <c:pt idx="282">
                  <c:v>161.99999999999997</c:v>
                </c:pt>
                <c:pt idx="283">
                  <c:v>351</c:v>
                </c:pt>
                <c:pt idx="284">
                  <c:v>588.75</c:v>
                </c:pt>
                <c:pt idx="285">
                  <c:v>280.79999999999995</c:v>
                </c:pt>
                <c:pt idx="286">
                  <c:v>234</c:v>
                </c:pt>
                <c:pt idx="287">
                  <c:v>200.57142857142858</c:v>
                </c:pt>
                <c:pt idx="288">
                  <c:v>175.5</c:v>
                </c:pt>
                <c:pt idx="289">
                  <c:v>156</c:v>
                </c:pt>
                <c:pt idx="290">
                  <c:v>206.49999999999997</c:v>
                </c:pt>
                <c:pt idx="291">
                  <c:v>140.39999999999998</c:v>
                </c:pt>
                <c:pt idx="292">
                  <c:v>471</c:v>
                </c:pt>
                <c:pt idx="293">
                  <c:v>396</c:v>
                </c:pt>
                <c:pt idx="294">
                  <c:v>137.66666666666666</c:v>
                </c:pt>
                <c:pt idx="295">
                  <c:v>103.24999999999999</c:v>
                </c:pt>
                <c:pt idx="296">
                  <c:v>392.5</c:v>
                </c:pt>
                <c:pt idx="297">
                  <c:v>82.6</c:v>
                </c:pt>
                <c:pt idx="298">
                  <c:v>297</c:v>
                </c:pt>
                <c:pt idx="299">
                  <c:v>336.42857142857139</c:v>
                </c:pt>
                <c:pt idx="300">
                  <c:v>237.59999999999997</c:v>
                </c:pt>
                <c:pt idx="301">
                  <c:v>294.375</c:v>
                </c:pt>
                <c:pt idx="302">
                  <c:v>510.25</c:v>
                </c:pt>
                <c:pt idx="303">
                  <c:v>198</c:v>
                </c:pt>
                <c:pt idx="304">
                  <c:v>261.66666666666669</c:v>
                </c:pt>
                <c:pt idx="305">
                  <c:v>617.99999999999989</c:v>
                </c:pt>
                <c:pt idx="306">
                  <c:v>169.71428571428572</c:v>
                </c:pt>
                <c:pt idx="307">
                  <c:v>235.5</c:v>
                </c:pt>
                <c:pt idx="308">
                  <c:v>148.5</c:v>
                </c:pt>
                <c:pt idx="309">
                  <c:v>132</c:v>
                </c:pt>
                <c:pt idx="310">
                  <c:v>118.79999999999998</c:v>
                </c:pt>
                <c:pt idx="311">
                  <c:v>408.2</c:v>
                </c:pt>
                <c:pt idx="312">
                  <c:v>514.99999999999989</c:v>
                </c:pt>
                <c:pt idx="313">
                  <c:v>340.16666666666669</c:v>
                </c:pt>
                <c:pt idx="314">
                  <c:v>324</c:v>
                </c:pt>
                <c:pt idx="315">
                  <c:v>291.57142857142856</c:v>
                </c:pt>
                <c:pt idx="316">
                  <c:v>441.42857142857139</c:v>
                </c:pt>
                <c:pt idx="317">
                  <c:v>255.125</c:v>
                </c:pt>
                <c:pt idx="318">
                  <c:v>243</c:v>
                </c:pt>
                <c:pt idx="319">
                  <c:v>226.7777777777778</c:v>
                </c:pt>
                <c:pt idx="320">
                  <c:v>386.24999999999994</c:v>
                </c:pt>
                <c:pt idx="321">
                  <c:v>204.1</c:v>
                </c:pt>
                <c:pt idx="322">
                  <c:v>194.39999999999998</c:v>
                </c:pt>
                <c:pt idx="323">
                  <c:v>637.5</c:v>
                </c:pt>
                <c:pt idx="324">
                  <c:v>343.33333333333331</c:v>
                </c:pt>
                <c:pt idx="325">
                  <c:v>162</c:v>
                </c:pt>
                <c:pt idx="326">
                  <c:v>147.49999999999997</c:v>
                </c:pt>
                <c:pt idx="327">
                  <c:v>431.75</c:v>
                </c:pt>
                <c:pt idx="328">
                  <c:v>138.85714285714286</c:v>
                </c:pt>
                <c:pt idx="329">
                  <c:v>308.99999999999994</c:v>
                </c:pt>
                <c:pt idx="330">
                  <c:v>535.59999999999991</c:v>
                </c:pt>
                <c:pt idx="331">
                  <c:v>121.5</c:v>
                </c:pt>
                <c:pt idx="332">
                  <c:v>98.333333333333314</c:v>
                </c:pt>
                <c:pt idx="333">
                  <c:v>108</c:v>
                </c:pt>
                <c:pt idx="334">
                  <c:v>97.199999999999989</c:v>
                </c:pt>
                <c:pt idx="335">
                  <c:v>73.749999999999986</c:v>
                </c:pt>
                <c:pt idx="336">
                  <c:v>58.999999999999993</c:v>
                </c:pt>
                <c:pt idx="337">
                  <c:v>345.4</c:v>
                </c:pt>
                <c:pt idx="338">
                  <c:v>546.42857142857144</c:v>
                </c:pt>
                <c:pt idx="339">
                  <c:v>446.33333333333326</c:v>
                </c:pt>
                <c:pt idx="340">
                  <c:v>287.83333333333337</c:v>
                </c:pt>
                <c:pt idx="341">
                  <c:v>478.125</c:v>
                </c:pt>
                <c:pt idx="342">
                  <c:v>246.71428571428569</c:v>
                </c:pt>
                <c:pt idx="343">
                  <c:v>382.57142857142856</c:v>
                </c:pt>
                <c:pt idx="344">
                  <c:v>215.875</c:v>
                </c:pt>
                <c:pt idx="345">
                  <c:v>651.42857142857133</c:v>
                </c:pt>
                <c:pt idx="346">
                  <c:v>191.88888888888891</c:v>
                </c:pt>
                <c:pt idx="347">
                  <c:v>425.00000000000006</c:v>
                </c:pt>
                <c:pt idx="348">
                  <c:v>334.74999999999994</c:v>
                </c:pt>
                <c:pt idx="349">
                  <c:v>172.7</c:v>
                </c:pt>
                <c:pt idx="350">
                  <c:v>297.55555555555554</c:v>
                </c:pt>
                <c:pt idx="351">
                  <c:v>382.5</c:v>
                </c:pt>
                <c:pt idx="352">
                  <c:v>267.79999999999995</c:v>
                </c:pt>
                <c:pt idx="353">
                  <c:v>252</c:v>
                </c:pt>
                <c:pt idx="354">
                  <c:v>570</c:v>
                </c:pt>
                <c:pt idx="355">
                  <c:v>552.5</c:v>
                </c:pt>
                <c:pt idx="356">
                  <c:v>189</c:v>
                </c:pt>
                <c:pt idx="357">
                  <c:v>353.25</c:v>
                </c:pt>
                <c:pt idx="358">
                  <c:v>453.19999999999993</c:v>
                </c:pt>
                <c:pt idx="359">
                  <c:v>151.19999999999999</c:v>
                </c:pt>
                <c:pt idx="360">
                  <c:v>506.66666666666669</c:v>
                </c:pt>
                <c:pt idx="361">
                  <c:v>126</c:v>
                </c:pt>
                <c:pt idx="362">
                  <c:v>473.57142857142861</c:v>
                </c:pt>
                <c:pt idx="363">
                  <c:v>661.875</c:v>
                </c:pt>
                <c:pt idx="364">
                  <c:v>108</c:v>
                </c:pt>
                <c:pt idx="365">
                  <c:v>94.5</c:v>
                </c:pt>
                <c:pt idx="366">
                  <c:v>84</c:v>
                </c:pt>
                <c:pt idx="367">
                  <c:v>282.59999999999997</c:v>
                </c:pt>
                <c:pt idx="368">
                  <c:v>456</c:v>
                </c:pt>
                <c:pt idx="369">
                  <c:v>75.599999999999994</c:v>
                </c:pt>
                <c:pt idx="370">
                  <c:v>377.66666666666663</c:v>
                </c:pt>
                <c:pt idx="371">
                  <c:v>414.375</c:v>
                </c:pt>
                <c:pt idx="372">
                  <c:v>235.5</c:v>
                </c:pt>
                <c:pt idx="373">
                  <c:v>323.71428571428572</c:v>
                </c:pt>
                <c:pt idx="374">
                  <c:v>368.33333333333337</c:v>
                </c:pt>
                <c:pt idx="375">
                  <c:v>201.85714285714283</c:v>
                </c:pt>
                <c:pt idx="376">
                  <c:v>588.33333333333337</c:v>
                </c:pt>
                <c:pt idx="377">
                  <c:v>283.24999999999994</c:v>
                </c:pt>
                <c:pt idx="378">
                  <c:v>176.625</c:v>
                </c:pt>
                <c:pt idx="379">
                  <c:v>331.5</c:v>
                </c:pt>
                <c:pt idx="380">
                  <c:v>157.00000000000003</c:v>
                </c:pt>
                <c:pt idx="381">
                  <c:v>251.77777777777777</c:v>
                </c:pt>
                <c:pt idx="382">
                  <c:v>141.29999999999998</c:v>
                </c:pt>
                <c:pt idx="383">
                  <c:v>564.57142857142856</c:v>
                </c:pt>
                <c:pt idx="384">
                  <c:v>529.5</c:v>
                </c:pt>
                <c:pt idx="385">
                  <c:v>226.59999999999997</c:v>
                </c:pt>
                <c:pt idx="386">
                  <c:v>670.00000000000011</c:v>
                </c:pt>
                <c:pt idx="387">
                  <c:v>494</c:v>
                </c:pt>
                <c:pt idx="388">
                  <c:v>467.5</c:v>
                </c:pt>
                <c:pt idx="389">
                  <c:v>603</c:v>
                </c:pt>
                <c:pt idx="390">
                  <c:v>439.11111111111114</c:v>
                </c:pt>
                <c:pt idx="391">
                  <c:v>395.2</c:v>
                </c:pt>
                <c:pt idx="392">
                  <c:v>400.71428571428572</c:v>
                </c:pt>
                <c:pt idx="393">
                  <c:v>676.5</c:v>
                </c:pt>
                <c:pt idx="394">
                  <c:v>370.79999999999995</c:v>
                </c:pt>
                <c:pt idx="395">
                  <c:v>573.625</c:v>
                </c:pt>
                <c:pt idx="396">
                  <c:v>350.625</c:v>
                </c:pt>
                <c:pt idx="397">
                  <c:v>750</c:v>
                </c:pt>
                <c:pt idx="398">
                  <c:v>308.99999999999994</c:v>
                </c:pt>
                <c:pt idx="399">
                  <c:v>311.66666666666669</c:v>
                </c:pt>
                <c:pt idx="400">
                  <c:v>274.75</c:v>
                </c:pt>
                <c:pt idx="401">
                  <c:v>509.88888888888886</c:v>
                </c:pt>
                <c:pt idx="402">
                  <c:v>280.5</c:v>
                </c:pt>
                <c:pt idx="403">
                  <c:v>264.85714285714283</c:v>
                </c:pt>
                <c:pt idx="404">
                  <c:v>180</c:v>
                </c:pt>
                <c:pt idx="405">
                  <c:v>219.79999999999998</c:v>
                </c:pt>
                <c:pt idx="406">
                  <c:v>231.74999999999997</c:v>
                </c:pt>
                <c:pt idx="407">
                  <c:v>135</c:v>
                </c:pt>
                <c:pt idx="408">
                  <c:v>458.9</c:v>
                </c:pt>
                <c:pt idx="409">
                  <c:v>183.16666666666669</c:v>
                </c:pt>
                <c:pt idx="410">
                  <c:v>206</c:v>
                </c:pt>
                <c:pt idx="411">
                  <c:v>107.99999999999999</c:v>
                </c:pt>
                <c:pt idx="412">
                  <c:v>185.39999999999998</c:v>
                </c:pt>
                <c:pt idx="413">
                  <c:v>157</c:v>
                </c:pt>
                <c:pt idx="414">
                  <c:v>477.71428571428567</c:v>
                </c:pt>
                <c:pt idx="415">
                  <c:v>90</c:v>
                </c:pt>
                <c:pt idx="416">
                  <c:v>137.375</c:v>
                </c:pt>
                <c:pt idx="417">
                  <c:v>77.142857142857139</c:v>
                </c:pt>
                <c:pt idx="418">
                  <c:v>122.11111111111113</c:v>
                </c:pt>
                <c:pt idx="419">
                  <c:v>67.5</c:v>
                </c:pt>
                <c:pt idx="420">
                  <c:v>60</c:v>
                </c:pt>
                <c:pt idx="421">
                  <c:v>53.999999999999993</c:v>
                </c:pt>
                <c:pt idx="422">
                  <c:v>580.66666666666674</c:v>
                </c:pt>
                <c:pt idx="423">
                  <c:v>109.89999999999999</c:v>
                </c:pt>
                <c:pt idx="424">
                  <c:v>418</c:v>
                </c:pt>
                <c:pt idx="425">
                  <c:v>371.55555555555554</c:v>
                </c:pt>
                <c:pt idx="426">
                  <c:v>522.6</c:v>
                </c:pt>
                <c:pt idx="427">
                  <c:v>334.4</c:v>
                </c:pt>
                <c:pt idx="428">
                  <c:v>382.5</c:v>
                </c:pt>
                <c:pt idx="429">
                  <c:v>327.85714285714289</c:v>
                </c:pt>
                <c:pt idx="430">
                  <c:v>586.30000000000007</c:v>
                </c:pt>
                <c:pt idx="431">
                  <c:v>485.375</c:v>
                </c:pt>
                <c:pt idx="432">
                  <c:v>286.875</c:v>
                </c:pt>
                <c:pt idx="433">
                  <c:v>255.00000000000003</c:v>
                </c:pt>
                <c:pt idx="434">
                  <c:v>431.44444444444446</c:v>
                </c:pt>
                <c:pt idx="435">
                  <c:v>229.5</c:v>
                </c:pt>
                <c:pt idx="436">
                  <c:v>288.39999999999998</c:v>
                </c:pt>
                <c:pt idx="437">
                  <c:v>650</c:v>
                </c:pt>
                <c:pt idx="438">
                  <c:v>388.29999999999995</c:v>
                </c:pt>
                <c:pt idx="439">
                  <c:v>240.33333333333331</c:v>
                </c:pt>
                <c:pt idx="440">
                  <c:v>206</c:v>
                </c:pt>
                <c:pt idx="441">
                  <c:v>180.24999999999997</c:v>
                </c:pt>
                <c:pt idx="442">
                  <c:v>390.85714285714283</c:v>
                </c:pt>
                <c:pt idx="443">
                  <c:v>160.22222222222223</c:v>
                </c:pt>
                <c:pt idx="444">
                  <c:v>491.33333333333337</c:v>
                </c:pt>
                <c:pt idx="445">
                  <c:v>144.19999999999999</c:v>
                </c:pt>
                <c:pt idx="446">
                  <c:v>342</c:v>
                </c:pt>
                <c:pt idx="447">
                  <c:v>442.20000000000005</c:v>
                </c:pt>
                <c:pt idx="448">
                  <c:v>304</c:v>
                </c:pt>
                <c:pt idx="449">
                  <c:v>196.25</c:v>
                </c:pt>
                <c:pt idx="450">
                  <c:v>273.59999999999997</c:v>
                </c:pt>
                <c:pt idx="451">
                  <c:v>157</c:v>
                </c:pt>
                <c:pt idx="452">
                  <c:v>130.83333333333334</c:v>
                </c:pt>
                <c:pt idx="453">
                  <c:v>112.14285714285714</c:v>
                </c:pt>
                <c:pt idx="454">
                  <c:v>98.125</c:v>
                </c:pt>
                <c:pt idx="455">
                  <c:v>87.222222222222229</c:v>
                </c:pt>
                <c:pt idx="456">
                  <c:v>496.1</c:v>
                </c:pt>
                <c:pt idx="457">
                  <c:v>78.5</c:v>
                </c:pt>
                <c:pt idx="458">
                  <c:v>297.5</c:v>
                </c:pt>
                <c:pt idx="459">
                  <c:v>397.125</c:v>
                </c:pt>
                <c:pt idx="460">
                  <c:v>255</c:v>
                </c:pt>
                <c:pt idx="461">
                  <c:v>353</c:v>
                </c:pt>
                <c:pt idx="462">
                  <c:v>223.125</c:v>
                </c:pt>
                <c:pt idx="463">
                  <c:v>550</c:v>
                </c:pt>
                <c:pt idx="464">
                  <c:v>317.7</c:v>
                </c:pt>
                <c:pt idx="465">
                  <c:v>198.33333333333334</c:v>
                </c:pt>
                <c:pt idx="466">
                  <c:v>178.5</c:v>
                </c:pt>
                <c:pt idx="467">
                  <c:v>402.00000000000006</c:v>
                </c:pt>
                <c:pt idx="468">
                  <c:v>361.8</c:v>
                </c:pt>
                <c:pt idx="469">
                  <c:v>303.99999999999994</c:v>
                </c:pt>
                <c:pt idx="470">
                  <c:v>205.99999999999997</c:v>
                </c:pt>
                <c:pt idx="471">
                  <c:v>266</c:v>
                </c:pt>
                <c:pt idx="472">
                  <c:v>171.66666666666663</c:v>
                </c:pt>
                <c:pt idx="473">
                  <c:v>236.44444444444446</c:v>
                </c:pt>
                <c:pt idx="474">
                  <c:v>147.14285714285714</c:v>
                </c:pt>
                <c:pt idx="475">
                  <c:v>212.79999999999998</c:v>
                </c:pt>
                <c:pt idx="476">
                  <c:v>128.74999999999997</c:v>
                </c:pt>
                <c:pt idx="477">
                  <c:v>114.44444444444444</c:v>
                </c:pt>
                <c:pt idx="478">
                  <c:v>102.99999999999999</c:v>
                </c:pt>
                <c:pt idx="479">
                  <c:v>405.90000000000003</c:v>
                </c:pt>
                <c:pt idx="480">
                  <c:v>308.875</c:v>
                </c:pt>
                <c:pt idx="481">
                  <c:v>450</c:v>
                </c:pt>
                <c:pt idx="482">
                  <c:v>274.55555555555554</c:v>
                </c:pt>
                <c:pt idx="483">
                  <c:v>247.09999999999997</c:v>
                </c:pt>
                <c:pt idx="484">
                  <c:v>212.5</c:v>
                </c:pt>
                <c:pt idx="485">
                  <c:v>182.14285714285717</c:v>
                </c:pt>
                <c:pt idx="486">
                  <c:v>159.375</c:v>
                </c:pt>
                <c:pt idx="487">
                  <c:v>141.66666666666669</c:v>
                </c:pt>
                <c:pt idx="488">
                  <c:v>127.5</c:v>
                </c:pt>
                <c:pt idx="489">
                  <c:v>312.66666666666669</c:v>
                </c:pt>
                <c:pt idx="490">
                  <c:v>281.40000000000003</c:v>
                </c:pt>
                <c:pt idx="491">
                  <c:v>315.7</c:v>
                </c:pt>
                <c:pt idx="492">
                  <c:v>217.14285714285711</c:v>
                </c:pt>
                <c:pt idx="493">
                  <c:v>190</c:v>
                </c:pt>
                <c:pt idx="494">
                  <c:v>168.88888888888889</c:v>
                </c:pt>
                <c:pt idx="495">
                  <c:v>152</c:v>
                </c:pt>
                <c:pt idx="496">
                  <c:v>350</c:v>
                </c:pt>
                <c:pt idx="497">
                  <c:v>220.625</c:v>
                </c:pt>
                <c:pt idx="498">
                  <c:v>196.11111111111111</c:v>
                </c:pt>
                <c:pt idx="499">
                  <c:v>176.5</c:v>
                </c:pt>
                <c:pt idx="500">
                  <c:v>223.33333333333337</c:v>
                </c:pt>
                <c:pt idx="501">
                  <c:v>201</c:v>
                </c:pt>
                <c:pt idx="502">
                  <c:v>225.5</c:v>
                </c:pt>
                <c:pt idx="503">
                  <c:v>250</c:v>
                </c:pt>
                <c:pt idx="504">
                  <c:v>150</c:v>
                </c:pt>
                <c:pt idx="505">
                  <c:v>130</c:v>
                </c:pt>
                <c:pt idx="506">
                  <c:v>110</c:v>
                </c:pt>
                <c:pt idx="507">
                  <c:v>90</c:v>
                </c:pt>
                <c:pt idx="508">
                  <c:v>70</c:v>
                </c:pt>
                <c:pt idx="509">
                  <c:v>50</c:v>
                </c:pt>
                <c:pt idx="510">
                  <c:v>442.49999999999994</c:v>
                </c:pt>
                <c:pt idx="511">
                  <c:v>294.99999999999994</c:v>
                </c:pt>
                <c:pt idx="512">
                  <c:v>221.24999999999997</c:v>
                </c:pt>
                <c:pt idx="513">
                  <c:v>176.99999999999997</c:v>
                </c:pt>
                <c:pt idx="514">
                  <c:v>383.49999999999994</c:v>
                </c:pt>
                <c:pt idx="515">
                  <c:v>255.66666666666663</c:v>
                </c:pt>
                <c:pt idx="516">
                  <c:v>191.74999999999997</c:v>
                </c:pt>
                <c:pt idx="517">
                  <c:v>153.39999999999998</c:v>
                </c:pt>
                <c:pt idx="518">
                  <c:v>324.49999999999994</c:v>
                </c:pt>
                <c:pt idx="519">
                  <c:v>216.33333333333331</c:v>
                </c:pt>
                <c:pt idx="520">
                  <c:v>162.24999999999997</c:v>
                </c:pt>
                <c:pt idx="521">
                  <c:v>540</c:v>
                </c:pt>
                <c:pt idx="522">
                  <c:v>129.79999999999998</c:v>
                </c:pt>
                <c:pt idx="523">
                  <c:v>405</c:v>
                </c:pt>
                <c:pt idx="524">
                  <c:v>265.49999999999994</c:v>
                </c:pt>
                <c:pt idx="525">
                  <c:v>323.99999999999994</c:v>
                </c:pt>
                <c:pt idx="526">
                  <c:v>176.99999999999997</c:v>
                </c:pt>
                <c:pt idx="527">
                  <c:v>270</c:v>
                </c:pt>
                <c:pt idx="528">
                  <c:v>132.74999999999997</c:v>
                </c:pt>
                <c:pt idx="529">
                  <c:v>231.42857142857144</c:v>
                </c:pt>
                <c:pt idx="530">
                  <c:v>468</c:v>
                </c:pt>
                <c:pt idx="531">
                  <c:v>106.19999999999999</c:v>
                </c:pt>
                <c:pt idx="532">
                  <c:v>202.5</c:v>
                </c:pt>
                <c:pt idx="533">
                  <c:v>180</c:v>
                </c:pt>
                <c:pt idx="534">
                  <c:v>161.99999999999997</c:v>
                </c:pt>
                <c:pt idx="535">
                  <c:v>351</c:v>
                </c:pt>
                <c:pt idx="536">
                  <c:v>588.75</c:v>
                </c:pt>
                <c:pt idx="537">
                  <c:v>280.79999999999995</c:v>
                </c:pt>
                <c:pt idx="538">
                  <c:v>234</c:v>
                </c:pt>
                <c:pt idx="539">
                  <c:v>200.57142857142858</c:v>
                </c:pt>
                <c:pt idx="540">
                  <c:v>175.5</c:v>
                </c:pt>
                <c:pt idx="541">
                  <c:v>156</c:v>
                </c:pt>
                <c:pt idx="542">
                  <c:v>206.49999999999997</c:v>
                </c:pt>
                <c:pt idx="543">
                  <c:v>140.39999999999998</c:v>
                </c:pt>
                <c:pt idx="544">
                  <c:v>471</c:v>
                </c:pt>
                <c:pt idx="545">
                  <c:v>396</c:v>
                </c:pt>
                <c:pt idx="546">
                  <c:v>137.66666666666666</c:v>
                </c:pt>
                <c:pt idx="547">
                  <c:v>103.24999999999999</c:v>
                </c:pt>
                <c:pt idx="548">
                  <c:v>392.5</c:v>
                </c:pt>
                <c:pt idx="549">
                  <c:v>82.6</c:v>
                </c:pt>
                <c:pt idx="550">
                  <c:v>297</c:v>
                </c:pt>
                <c:pt idx="551">
                  <c:v>336.42857142857139</c:v>
                </c:pt>
                <c:pt idx="552">
                  <c:v>237.59999999999997</c:v>
                </c:pt>
                <c:pt idx="553">
                  <c:v>294.375</c:v>
                </c:pt>
                <c:pt idx="554">
                  <c:v>510.25</c:v>
                </c:pt>
                <c:pt idx="555">
                  <c:v>198</c:v>
                </c:pt>
                <c:pt idx="556">
                  <c:v>261.66666666666669</c:v>
                </c:pt>
                <c:pt idx="557">
                  <c:v>617.99999999999989</c:v>
                </c:pt>
                <c:pt idx="558">
                  <c:v>169.71428571428572</c:v>
                </c:pt>
                <c:pt idx="559">
                  <c:v>235.5</c:v>
                </c:pt>
                <c:pt idx="560">
                  <c:v>148.5</c:v>
                </c:pt>
                <c:pt idx="561">
                  <c:v>132</c:v>
                </c:pt>
                <c:pt idx="562">
                  <c:v>118.79999999999998</c:v>
                </c:pt>
                <c:pt idx="563">
                  <c:v>408.2</c:v>
                </c:pt>
                <c:pt idx="564">
                  <c:v>514.99999999999989</c:v>
                </c:pt>
                <c:pt idx="565">
                  <c:v>340.16666666666669</c:v>
                </c:pt>
                <c:pt idx="566">
                  <c:v>324</c:v>
                </c:pt>
                <c:pt idx="567">
                  <c:v>291.57142857142856</c:v>
                </c:pt>
                <c:pt idx="568">
                  <c:v>441.42857142857139</c:v>
                </c:pt>
                <c:pt idx="569">
                  <c:v>255.125</c:v>
                </c:pt>
                <c:pt idx="570">
                  <c:v>243</c:v>
                </c:pt>
                <c:pt idx="571">
                  <c:v>226.7777777777778</c:v>
                </c:pt>
                <c:pt idx="572">
                  <c:v>386.24999999999994</c:v>
                </c:pt>
                <c:pt idx="573">
                  <c:v>204.1</c:v>
                </c:pt>
                <c:pt idx="574">
                  <c:v>194.39999999999998</c:v>
                </c:pt>
                <c:pt idx="575">
                  <c:v>637.5</c:v>
                </c:pt>
                <c:pt idx="576">
                  <c:v>343.33333333333331</c:v>
                </c:pt>
                <c:pt idx="577">
                  <c:v>162</c:v>
                </c:pt>
                <c:pt idx="578">
                  <c:v>147.49999999999997</c:v>
                </c:pt>
                <c:pt idx="579">
                  <c:v>431.75</c:v>
                </c:pt>
                <c:pt idx="580">
                  <c:v>138.85714285714286</c:v>
                </c:pt>
                <c:pt idx="581">
                  <c:v>308.99999999999994</c:v>
                </c:pt>
                <c:pt idx="582">
                  <c:v>535.59999999999991</c:v>
                </c:pt>
                <c:pt idx="583">
                  <c:v>121.5</c:v>
                </c:pt>
                <c:pt idx="584">
                  <c:v>98.333333333333314</c:v>
                </c:pt>
                <c:pt idx="585">
                  <c:v>108</c:v>
                </c:pt>
                <c:pt idx="586">
                  <c:v>97.199999999999989</c:v>
                </c:pt>
                <c:pt idx="587">
                  <c:v>73.749999999999986</c:v>
                </c:pt>
                <c:pt idx="588">
                  <c:v>58.999999999999993</c:v>
                </c:pt>
                <c:pt idx="589">
                  <c:v>345.4</c:v>
                </c:pt>
                <c:pt idx="590">
                  <c:v>546.42857142857144</c:v>
                </c:pt>
                <c:pt idx="591">
                  <c:v>446.33333333333326</c:v>
                </c:pt>
                <c:pt idx="592">
                  <c:v>287.83333333333337</c:v>
                </c:pt>
                <c:pt idx="593">
                  <c:v>478.125</c:v>
                </c:pt>
                <c:pt idx="594">
                  <c:v>246.71428571428569</c:v>
                </c:pt>
                <c:pt idx="595">
                  <c:v>382.57142857142856</c:v>
                </c:pt>
                <c:pt idx="596">
                  <c:v>215.875</c:v>
                </c:pt>
                <c:pt idx="597">
                  <c:v>651.42857142857133</c:v>
                </c:pt>
                <c:pt idx="598">
                  <c:v>191.88888888888891</c:v>
                </c:pt>
                <c:pt idx="599">
                  <c:v>425.00000000000006</c:v>
                </c:pt>
                <c:pt idx="600">
                  <c:v>334.74999999999994</c:v>
                </c:pt>
                <c:pt idx="601">
                  <c:v>172.7</c:v>
                </c:pt>
                <c:pt idx="602">
                  <c:v>297.55555555555554</c:v>
                </c:pt>
                <c:pt idx="603">
                  <c:v>382.5</c:v>
                </c:pt>
                <c:pt idx="604">
                  <c:v>267.79999999999995</c:v>
                </c:pt>
                <c:pt idx="605">
                  <c:v>252</c:v>
                </c:pt>
                <c:pt idx="606">
                  <c:v>570</c:v>
                </c:pt>
                <c:pt idx="607">
                  <c:v>552.5</c:v>
                </c:pt>
                <c:pt idx="608">
                  <c:v>189</c:v>
                </c:pt>
                <c:pt idx="609">
                  <c:v>353.25</c:v>
                </c:pt>
                <c:pt idx="610">
                  <c:v>453.19999999999993</c:v>
                </c:pt>
                <c:pt idx="611">
                  <c:v>151.19999999999999</c:v>
                </c:pt>
                <c:pt idx="612">
                  <c:v>506.66666666666669</c:v>
                </c:pt>
                <c:pt idx="613">
                  <c:v>126</c:v>
                </c:pt>
                <c:pt idx="614">
                  <c:v>473.57142857142861</c:v>
                </c:pt>
                <c:pt idx="615">
                  <c:v>661.875</c:v>
                </c:pt>
                <c:pt idx="616">
                  <c:v>108</c:v>
                </c:pt>
                <c:pt idx="617">
                  <c:v>94.5</c:v>
                </c:pt>
                <c:pt idx="618">
                  <c:v>84</c:v>
                </c:pt>
                <c:pt idx="619">
                  <c:v>282.59999999999997</c:v>
                </c:pt>
                <c:pt idx="620">
                  <c:v>456</c:v>
                </c:pt>
                <c:pt idx="621">
                  <c:v>75.599999999999994</c:v>
                </c:pt>
                <c:pt idx="622">
                  <c:v>377.66666666666663</c:v>
                </c:pt>
                <c:pt idx="623">
                  <c:v>414.375</c:v>
                </c:pt>
                <c:pt idx="624">
                  <c:v>235.5</c:v>
                </c:pt>
                <c:pt idx="625">
                  <c:v>323.71428571428572</c:v>
                </c:pt>
                <c:pt idx="626">
                  <c:v>368.33333333333337</c:v>
                </c:pt>
                <c:pt idx="627">
                  <c:v>201.85714285714283</c:v>
                </c:pt>
                <c:pt idx="628">
                  <c:v>588.33333333333337</c:v>
                </c:pt>
                <c:pt idx="629">
                  <c:v>283.24999999999994</c:v>
                </c:pt>
                <c:pt idx="630">
                  <c:v>176.625</c:v>
                </c:pt>
                <c:pt idx="631">
                  <c:v>331.5</c:v>
                </c:pt>
                <c:pt idx="632">
                  <c:v>157.00000000000003</c:v>
                </c:pt>
                <c:pt idx="633">
                  <c:v>251.77777777777777</c:v>
                </c:pt>
                <c:pt idx="634">
                  <c:v>141.29999999999998</c:v>
                </c:pt>
                <c:pt idx="635">
                  <c:v>564.57142857142856</c:v>
                </c:pt>
                <c:pt idx="636">
                  <c:v>529.5</c:v>
                </c:pt>
                <c:pt idx="637">
                  <c:v>226.59999999999997</c:v>
                </c:pt>
                <c:pt idx="638">
                  <c:v>670.00000000000011</c:v>
                </c:pt>
                <c:pt idx="639">
                  <c:v>494</c:v>
                </c:pt>
                <c:pt idx="640">
                  <c:v>467.5</c:v>
                </c:pt>
                <c:pt idx="641">
                  <c:v>603</c:v>
                </c:pt>
                <c:pt idx="642">
                  <c:v>439.11111111111114</c:v>
                </c:pt>
                <c:pt idx="643">
                  <c:v>395.2</c:v>
                </c:pt>
                <c:pt idx="644">
                  <c:v>400.71428571428572</c:v>
                </c:pt>
                <c:pt idx="645">
                  <c:v>676.5</c:v>
                </c:pt>
                <c:pt idx="646">
                  <c:v>370.79999999999995</c:v>
                </c:pt>
                <c:pt idx="647">
                  <c:v>573.625</c:v>
                </c:pt>
                <c:pt idx="648">
                  <c:v>350.625</c:v>
                </c:pt>
                <c:pt idx="649">
                  <c:v>750</c:v>
                </c:pt>
                <c:pt idx="650">
                  <c:v>308.99999999999994</c:v>
                </c:pt>
                <c:pt idx="651">
                  <c:v>311.66666666666669</c:v>
                </c:pt>
                <c:pt idx="652">
                  <c:v>274.75</c:v>
                </c:pt>
                <c:pt idx="653">
                  <c:v>509.88888888888886</c:v>
                </c:pt>
                <c:pt idx="654">
                  <c:v>280.5</c:v>
                </c:pt>
                <c:pt idx="655">
                  <c:v>264.85714285714283</c:v>
                </c:pt>
                <c:pt idx="656">
                  <c:v>180</c:v>
                </c:pt>
                <c:pt idx="657">
                  <c:v>219.79999999999998</c:v>
                </c:pt>
                <c:pt idx="658">
                  <c:v>231.74999999999997</c:v>
                </c:pt>
                <c:pt idx="659">
                  <c:v>135</c:v>
                </c:pt>
                <c:pt idx="660">
                  <c:v>458.9</c:v>
                </c:pt>
                <c:pt idx="661">
                  <c:v>183.16666666666669</c:v>
                </c:pt>
                <c:pt idx="662">
                  <c:v>206</c:v>
                </c:pt>
                <c:pt idx="663">
                  <c:v>107.99999999999999</c:v>
                </c:pt>
                <c:pt idx="664">
                  <c:v>185.39999999999998</c:v>
                </c:pt>
                <c:pt idx="665">
                  <c:v>157</c:v>
                </c:pt>
                <c:pt idx="666">
                  <c:v>477.71428571428567</c:v>
                </c:pt>
                <c:pt idx="667">
                  <c:v>90</c:v>
                </c:pt>
                <c:pt idx="668">
                  <c:v>137.375</c:v>
                </c:pt>
                <c:pt idx="669">
                  <c:v>77.142857142857139</c:v>
                </c:pt>
                <c:pt idx="670">
                  <c:v>67.5</c:v>
                </c:pt>
                <c:pt idx="671">
                  <c:v>122.11111111111113</c:v>
                </c:pt>
                <c:pt idx="672">
                  <c:v>60</c:v>
                </c:pt>
                <c:pt idx="673">
                  <c:v>53.999999999999993</c:v>
                </c:pt>
                <c:pt idx="674">
                  <c:v>580.66666666666674</c:v>
                </c:pt>
                <c:pt idx="675">
                  <c:v>109.89999999999999</c:v>
                </c:pt>
                <c:pt idx="676">
                  <c:v>418</c:v>
                </c:pt>
                <c:pt idx="677">
                  <c:v>371.55555555555554</c:v>
                </c:pt>
                <c:pt idx="678">
                  <c:v>522.6</c:v>
                </c:pt>
                <c:pt idx="679">
                  <c:v>334.4</c:v>
                </c:pt>
                <c:pt idx="680">
                  <c:v>382.5</c:v>
                </c:pt>
                <c:pt idx="681">
                  <c:v>327.85714285714289</c:v>
                </c:pt>
                <c:pt idx="682">
                  <c:v>586.30000000000007</c:v>
                </c:pt>
                <c:pt idx="683">
                  <c:v>485.375</c:v>
                </c:pt>
                <c:pt idx="684">
                  <c:v>286.875</c:v>
                </c:pt>
                <c:pt idx="685">
                  <c:v>255.00000000000003</c:v>
                </c:pt>
                <c:pt idx="686">
                  <c:v>431.44444444444446</c:v>
                </c:pt>
                <c:pt idx="687">
                  <c:v>229.5</c:v>
                </c:pt>
                <c:pt idx="688">
                  <c:v>288.39999999999998</c:v>
                </c:pt>
                <c:pt idx="689">
                  <c:v>650</c:v>
                </c:pt>
                <c:pt idx="690">
                  <c:v>388.29999999999995</c:v>
                </c:pt>
                <c:pt idx="691">
                  <c:v>240.33333333333331</c:v>
                </c:pt>
                <c:pt idx="692">
                  <c:v>206</c:v>
                </c:pt>
                <c:pt idx="693">
                  <c:v>180.24999999999997</c:v>
                </c:pt>
                <c:pt idx="694">
                  <c:v>390.85714285714283</c:v>
                </c:pt>
                <c:pt idx="695">
                  <c:v>160.22222222222223</c:v>
                </c:pt>
                <c:pt idx="696">
                  <c:v>491.33333333333337</c:v>
                </c:pt>
                <c:pt idx="697">
                  <c:v>144.19999999999999</c:v>
                </c:pt>
                <c:pt idx="698">
                  <c:v>342</c:v>
                </c:pt>
                <c:pt idx="699">
                  <c:v>442.20000000000005</c:v>
                </c:pt>
                <c:pt idx="700">
                  <c:v>304</c:v>
                </c:pt>
                <c:pt idx="701">
                  <c:v>196.25</c:v>
                </c:pt>
                <c:pt idx="702">
                  <c:v>273.59999999999997</c:v>
                </c:pt>
                <c:pt idx="703">
                  <c:v>157</c:v>
                </c:pt>
                <c:pt idx="704">
                  <c:v>130.83333333333334</c:v>
                </c:pt>
                <c:pt idx="705">
                  <c:v>112.14285714285714</c:v>
                </c:pt>
                <c:pt idx="706">
                  <c:v>98.125</c:v>
                </c:pt>
                <c:pt idx="707">
                  <c:v>87.222222222222229</c:v>
                </c:pt>
                <c:pt idx="708">
                  <c:v>496.1</c:v>
                </c:pt>
                <c:pt idx="709">
                  <c:v>78.5</c:v>
                </c:pt>
                <c:pt idx="710">
                  <c:v>297.5</c:v>
                </c:pt>
                <c:pt idx="711">
                  <c:v>397.125</c:v>
                </c:pt>
                <c:pt idx="712">
                  <c:v>255</c:v>
                </c:pt>
                <c:pt idx="713">
                  <c:v>353</c:v>
                </c:pt>
                <c:pt idx="714">
                  <c:v>223.125</c:v>
                </c:pt>
                <c:pt idx="715">
                  <c:v>550</c:v>
                </c:pt>
                <c:pt idx="716">
                  <c:v>317.7</c:v>
                </c:pt>
                <c:pt idx="717">
                  <c:v>198.33333333333334</c:v>
                </c:pt>
                <c:pt idx="718">
                  <c:v>178.5</c:v>
                </c:pt>
                <c:pt idx="719">
                  <c:v>402.00000000000006</c:v>
                </c:pt>
                <c:pt idx="720">
                  <c:v>361.8</c:v>
                </c:pt>
                <c:pt idx="721">
                  <c:v>303.99999999999994</c:v>
                </c:pt>
                <c:pt idx="722">
                  <c:v>205.99999999999997</c:v>
                </c:pt>
                <c:pt idx="723">
                  <c:v>266</c:v>
                </c:pt>
                <c:pt idx="724">
                  <c:v>171.66666666666663</c:v>
                </c:pt>
                <c:pt idx="725">
                  <c:v>236.44444444444446</c:v>
                </c:pt>
                <c:pt idx="726">
                  <c:v>147.14285714285714</c:v>
                </c:pt>
                <c:pt idx="727">
                  <c:v>212.79999999999998</c:v>
                </c:pt>
                <c:pt idx="728">
                  <c:v>128.74999999999997</c:v>
                </c:pt>
                <c:pt idx="729">
                  <c:v>114.44444444444444</c:v>
                </c:pt>
                <c:pt idx="730">
                  <c:v>102.99999999999999</c:v>
                </c:pt>
                <c:pt idx="731">
                  <c:v>405.90000000000003</c:v>
                </c:pt>
                <c:pt idx="732">
                  <c:v>308.875</c:v>
                </c:pt>
                <c:pt idx="733">
                  <c:v>450</c:v>
                </c:pt>
                <c:pt idx="734">
                  <c:v>274.55555555555554</c:v>
                </c:pt>
                <c:pt idx="735">
                  <c:v>247.09999999999997</c:v>
                </c:pt>
                <c:pt idx="736">
                  <c:v>212.5</c:v>
                </c:pt>
                <c:pt idx="737">
                  <c:v>182.14285714285717</c:v>
                </c:pt>
                <c:pt idx="738">
                  <c:v>159.375</c:v>
                </c:pt>
                <c:pt idx="739">
                  <c:v>141.66666666666669</c:v>
                </c:pt>
                <c:pt idx="740">
                  <c:v>127.5</c:v>
                </c:pt>
                <c:pt idx="741">
                  <c:v>312.66666666666669</c:v>
                </c:pt>
                <c:pt idx="742">
                  <c:v>281.40000000000003</c:v>
                </c:pt>
                <c:pt idx="743">
                  <c:v>315.7</c:v>
                </c:pt>
                <c:pt idx="744">
                  <c:v>217.14285714285711</c:v>
                </c:pt>
                <c:pt idx="745">
                  <c:v>190</c:v>
                </c:pt>
                <c:pt idx="746">
                  <c:v>168.88888888888889</c:v>
                </c:pt>
                <c:pt idx="747">
                  <c:v>152</c:v>
                </c:pt>
                <c:pt idx="748">
                  <c:v>350</c:v>
                </c:pt>
                <c:pt idx="749">
                  <c:v>220.625</c:v>
                </c:pt>
                <c:pt idx="750">
                  <c:v>196.11111111111111</c:v>
                </c:pt>
                <c:pt idx="751">
                  <c:v>176.5</c:v>
                </c:pt>
                <c:pt idx="752">
                  <c:v>223.33333333333337</c:v>
                </c:pt>
                <c:pt idx="753">
                  <c:v>201</c:v>
                </c:pt>
                <c:pt idx="754">
                  <c:v>225.5</c:v>
                </c:pt>
                <c:pt idx="755">
                  <c:v>250</c:v>
                </c:pt>
              </c:numCache>
            </c:numRef>
          </c:xVal>
          <c:yVal>
            <c:numRef>
              <c:f>curvature_reginfos!$AL$2:$AL$757</c:f>
              <c:numCache>
                <c:formatCode>General</c:formatCode>
                <c:ptCount val="756"/>
                <c:pt idx="0">
                  <c:v>10.711093303428401</c:v>
                </c:pt>
                <c:pt idx="1">
                  <c:v>9.0946957043740397</c:v>
                </c:pt>
                <c:pt idx="2">
                  <c:v>7.5499125880640303</c:v>
                </c:pt>
                <c:pt idx="3">
                  <c:v>6.0659337679516003</c:v>
                </c:pt>
                <c:pt idx="4">
                  <c:v>4.6367555172780701</c:v>
                </c:pt>
                <c:pt idx="5">
                  <c:v>3.2560539089713303</c:v>
                </c:pt>
                <c:pt idx="6">
                  <c:v>38.301922007626374</c:v>
                </c:pt>
                <c:pt idx="7">
                  <c:v>23.051616970951123</c:v>
                </c:pt>
                <c:pt idx="8">
                  <c:v>16.47956076163128</c:v>
                </c:pt>
                <c:pt idx="9">
                  <c:v>12.833696135286974</c:v>
                </c:pt>
                <c:pt idx="10">
                  <c:v>31.37057436866117</c:v>
                </c:pt>
                <c:pt idx="11">
                  <c:v>19.269837499144977</c:v>
                </c:pt>
                <c:pt idx="12">
                  <c:v>13.896821367247659</c:v>
                </c:pt>
                <c:pt idx="13">
                  <c:v>10.870374744490771</c:v>
                </c:pt>
                <c:pt idx="14">
                  <c:v>25.300836492902537</c:v>
                </c:pt>
                <c:pt idx="15">
                  <c:v>15.785626993525714</c:v>
                </c:pt>
                <c:pt idx="16">
                  <c:v>11.461284131156145</c:v>
                </c:pt>
                <c:pt idx="17">
                  <c:v>50.283778789922906</c:v>
                </c:pt>
                <c:pt idx="18">
                  <c:v>9.0008861377251588</c:v>
                </c:pt>
                <c:pt idx="19">
                  <c:v>34.129085627284923</c:v>
                </c:pt>
                <c:pt idx="20">
                  <c:v>19.812658146408261</c:v>
                </c:pt>
                <c:pt idx="21">
                  <c:v>25.815855720957796</c:v>
                </c:pt>
                <c:pt idx="22">
                  <c:v>12.529580528338103</c:v>
                </c:pt>
                <c:pt idx="23">
                  <c:v>20.75234267560359</c:v>
                </c:pt>
                <c:pt idx="24">
                  <c:v>9.1577504670951786</c:v>
                </c:pt>
                <c:pt idx="25">
                  <c:v>17.350875814712751</c:v>
                </c:pt>
                <c:pt idx="26">
                  <c:v>40.472819561946331</c:v>
                </c:pt>
                <c:pt idx="27">
                  <c:v>7.2192221116299899</c:v>
                </c:pt>
                <c:pt idx="28">
                  <c:v>14.90996845867795</c:v>
                </c:pt>
                <c:pt idx="29">
                  <c:v>13.075564284202924</c:v>
                </c:pt>
                <c:pt idx="30">
                  <c:v>11.644873539001606</c:v>
                </c:pt>
                <c:pt idx="31">
                  <c:v>28.112051317639889</c:v>
                </c:pt>
                <c:pt idx="32">
                  <c:v>57.011474399185147</c:v>
                </c:pt>
                <c:pt idx="33">
                  <c:v>21.501864450569514</c:v>
                </c:pt>
                <c:pt idx="34">
                  <c:v>17.397890633005659</c:v>
                </c:pt>
                <c:pt idx="35">
                  <c:v>14.610288410464591</c:v>
                </c:pt>
                <c:pt idx="36">
                  <c:v>12.592230771417128</c:v>
                </c:pt>
                <c:pt idx="37">
                  <c:v>11.070756674834913</c:v>
                </c:pt>
                <c:pt idx="38">
                  <c:v>14.806138957608956</c:v>
                </c:pt>
                <c:pt idx="39">
                  <c:v>9.8775787474315706</c:v>
                </c:pt>
                <c:pt idx="40">
                  <c:v>41.631777185788607</c:v>
                </c:pt>
                <c:pt idx="41">
                  <c:v>32.257104771647391</c:v>
                </c:pt>
                <c:pt idx="42">
                  <c:v>9.4722849077042586</c:v>
                </c:pt>
                <c:pt idx="43">
                  <c:v>6.9643351034067154</c:v>
                </c:pt>
                <c:pt idx="44">
                  <c:v>32.770948699901936</c:v>
                </c:pt>
                <c:pt idx="45">
                  <c:v>5.5072296947150514</c:v>
                </c:pt>
                <c:pt idx="46">
                  <c:v>22.763054728321254</c:v>
                </c:pt>
                <c:pt idx="47">
                  <c:v>27.027495222012661</c:v>
                </c:pt>
                <c:pt idx="48">
                  <c:v>17.561435065210009</c:v>
                </c:pt>
                <c:pt idx="49">
                  <c:v>22.999999247945187</c:v>
                </c:pt>
                <c:pt idx="50">
                  <c:v>45.404147782944001</c:v>
                </c:pt>
                <c:pt idx="51">
                  <c:v>14.287172825873599</c:v>
                </c:pt>
                <c:pt idx="52">
                  <c:v>19.996970805547864</c:v>
                </c:pt>
                <c:pt idx="53">
                  <c:v>61.353845011331032</c:v>
                </c:pt>
                <c:pt idx="54">
                  <c:v>12.04134987596365</c:v>
                </c:pt>
                <c:pt idx="55">
                  <c:v>17.719844306266932</c:v>
                </c:pt>
                <c:pt idx="56">
                  <c:v>10.408362533586772</c:v>
                </c:pt>
                <c:pt idx="57">
                  <c:v>9.1650950604644716</c:v>
                </c:pt>
                <c:pt idx="58">
                  <c:v>8.1889849098386343</c:v>
                </c:pt>
                <c:pt idx="59">
                  <c:v>33.913315885008409</c:v>
                </c:pt>
                <c:pt idx="60">
                  <c:v>47.039767548878203</c:v>
                </c:pt>
                <c:pt idx="61">
                  <c:v>27.050193115044689</c:v>
                </c:pt>
                <c:pt idx="62">
                  <c:v>25.036874753242664</c:v>
                </c:pt>
                <c:pt idx="63">
                  <c:v>22.495020742703595</c:v>
                </c:pt>
                <c:pt idx="64">
                  <c:v>38.190936523301474</c:v>
                </c:pt>
                <c:pt idx="65">
                  <c:v>19.225829403936064</c:v>
                </c:pt>
                <c:pt idx="66">
                  <c:v>17.897325628669524</c:v>
                </c:pt>
                <c:pt idx="67">
                  <c:v>16.781353923248414</c:v>
                </c:pt>
                <c:pt idx="68">
                  <c:v>32.142744307786728</c:v>
                </c:pt>
                <c:pt idx="69">
                  <c:v>14.896321318805187</c:v>
                </c:pt>
                <c:pt idx="70">
                  <c:v>13.907939788675701</c:v>
                </c:pt>
                <c:pt idx="71">
                  <c:v>64.343986147016281</c:v>
                </c:pt>
                <c:pt idx="72">
                  <c:v>27.715230812735363</c:v>
                </c:pt>
                <c:pt idx="73">
                  <c:v>11.3665810943056</c:v>
                </c:pt>
                <c:pt idx="74">
                  <c:v>10.1656193854165</c:v>
                </c:pt>
                <c:pt idx="75">
                  <c:v>35.939703165627542</c:v>
                </c:pt>
                <c:pt idx="76">
                  <c:v>9.6154532008811895</c:v>
                </c:pt>
                <c:pt idx="77">
                  <c:v>24.362367432353228</c:v>
                </c:pt>
                <c:pt idx="78">
                  <c:v>48.490717780663985</c:v>
                </c:pt>
                <c:pt idx="79">
                  <c:v>8.329806631316357</c:v>
                </c:pt>
                <c:pt idx="80">
                  <c:v>6.5818983323769666</c:v>
                </c:pt>
                <c:pt idx="81">
                  <c:v>7.3481739324297841</c:v>
                </c:pt>
                <c:pt idx="82">
                  <c:v>6.576455157263922</c:v>
                </c:pt>
                <c:pt idx="83">
                  <c:v>4.8651490311244823</c:v>
                </c:pt>
                <c:pt idx="84">
                  <c:v>3.8608429398081814</c:v>
                </c:pt>
                <c:pt idx="85">
                  <c:v>27.281141820481178</c:v>
                </c:pt>
                <c:pt idx="86">
                  <c:v>51.137798850611532</c:v>
                </c:pt>
                <c:pt idx="87">
                  <c:v>38.044512962476809</c:v>
                </c:pt>
                <c:pt idx="88">
                  <c:v>21.932605518498377</c:v>
                </c:pt>
                <c:pt idx="89">
                  <c:v>42.469628880854991</c:v>
                </c:pt>
                <c:pt idx="90">
                  <c:v>18.333503400371836</c:v>
                </c:pt>
                <c:pt idx="91">
                  <c:v>31.284211520622669</c:v>
                </c:pt>
                <c:pt idx="92">
                  <c:v>15.753338595031245</c:v>
                </c:pt>
                <c:pt idx="93">
                  <c:v>66.560154880420541</c:v>
                </c:pt>
                <c:pt idx="94">
                  <c:v>13.79634121068125</c:v>
                </c:pt>
                <c:pt idx="95">
                  <c:v>36.315419049366142</c:v>
                </c:pt>
                <c:pt idx="96">
                  <c:v>26.539979971493654</c:v>
                </c:pt>
                <c:pt idx="97">
                  <c:v>12.278111955717337</c:v>
                </c:pt>
                <c:pt idx="98">
                  <c:v>23.025855897690505</c:v>
                </c:pt>
                <c:pt idx="99">
                  <c:v>31.722798850170285</c:v>
                </c:pt>
                <c:pt idx="100">
                  <c:v>20.341234204496498</c:v>
                </c:pt>
                <c:pt idx="101">
                  <c:v>18.565467786221308</c:v>
                </c:pt>
                <c:pt idx="102">
                  <c:v>54.353170028985318</c:v>
                </c:pt>
                <c:pt idx="103">
                  <c:v>50.58463668013448</c:v>
                </c:pt>
                <c:pt idx="104">
                  <c:v>13.399045970587997</c:v>
                </c:pt>
                <c:pt idx="105">
                  <c:v>27.779272507131083</c:v>
                </c:pt>
                <c:pt idx="106">
                  <c:v>38.235696113189945</c:v>
                </c:pt>
                <c:pt idx="107">
                  <c:v>10.483881284506793</c:v>
                </c:pt>
                <c:pt idx="108">
                  <c:v>45.975174138707509</c:v>
                </c:pt>
                <c:pt idx="109">
                  <c:v>8.6118105072605751</c:v>
                </c:pt>
                <c:pt idx="110">
                  <c:v>41.08059069051594</c:v>
                </c:pt>
                <c:pt idx="111">
                  <c:v>68.277943310934802</c:v>
                </c:pt>
                <c:pt idx="112">
                  <c:v>7.3020651864389281</c:v>
                </c:pt>
                <c:pt idx="113">
                  <c:v>6.3408772176988517</c:v>
                </c:pt>
                <c:pt idx="114">
                  <c:v>5.6032791063545417</c:v>
                </c:pt>
                <c:pt idx="115">
                  <c:v>21.306341557882117</c:v>
                </c:pt>
                <c:pt idx="116">
                  <c:v>39.853084579013654</c:v>
                </c:pt>
                <c:pt idx="117">
                  <c:v>5.0221081218602484</c:v>
                </c:pt>
                <c:pt idx="118">
                  <c:v>30.418220641610162</c:v>
                </c:pt>
                <c:pt idx="119">
                  <c:v>34.583874067324203</c:v>
                </c:pt>
                <c:pt idx="120">
                  <c:v>17.256929596867575</c:v>
                </c:pt>
                <c:pt idx="121">
                  <c:v>25.222328454023149</c:v>
                </c:pt>
                <c:pt idx="122">
                  <c:v>29.831524512097843</c:v>
                </c:pt>
                <c:pt idx="123">
                  <c:v>14.504815501727148</c:v>
                </c:pt>
                <c:pt idx="124">
                  <c:v>56.936069701779978</c:v>
                </c:pt>
                <c:pt idx="125">
                  <c:v>21.5241007752618</c:v>
                </c:pt>
                <c:pt idx="126">
                  <c:v>12.495668386509394</c:v>
                </c:pt>
                <c:pt idx="127">
                  <c:v>26.224020407732638</c:v>
                </c:pt>
                <c:pt idx="128">
                  <c:v>10.984077443814764</c:v>
                </c:pt>
                <c:pt idx="129">
                  <c:v>18.770319483599351</c:v>
                </c:pt>
                <c:pt idx="130">
                  <c:v>9.8063021906362433</c:v>
                </c:pt>
                <c:pt idx="131">
                  <c:v>52.130227147768338</c:v>
                </c:pt>
                <c:pt idx="132">
                  <c:v>48.902384189487144</c:v>
                </c:pt>
                <c:pt idx="133">
                  <c:v>16.644868344858214</c:v>
                </c:pt>
                <c:pt idx="134">
                  <c:v>69.651528483221412</c:v>
                </c:pt>
                <c:pt idx="135">
                  <c:v>43.483071802556623</c:v>
                </c:pt>
                <c:pt idx="136">
                  <c:v>39.777607565109719</c:v>
                </c:pt>
                <c:pt idx="137">
                  <c:v>59.084854017897818</c:v>
                </c:pt>
                <c:pt idx="138">
                  <c:v>37.250467962252152</c:v>
                </c:pt>
                <c:pt idx="139">
                  <c:v>32.579373081657614</c:v>
                </c:pt>
                <c:pt idx="140">
                  <c:v>32.74617473677678</c:v>
                </c:pt>
                <c:pt idx="141">
                  <c:v>70.735322591663973</c:v>
                </c:pt>
                <c:pt idx="142">
                  <c:v>29.473153073980502</c:v>
                </c:pt>
                <c:pt idx="143">
                  <c:v>53.300273365336885</c:v>
                </c:pt>
                <c:pt idx="144">
                  <c:v>27.780703531234344</c:v>
                </c:pt>
                <c:pt idx="145">
                  <c:v>84.694132965687004</c:v>
                </c:pt>
                <c:pt idx="146">
                  <c:v>23.674165854946796</c:v>
                </c:pt>
                <c:pt idx="147">
                  <c:v>24.109066037494387</c:v>
                </c:pt>
                <c:pt idx="148">
                  <c:v>20.511232227141456</c:v>
                </c:pt>
                <c:pt idx="149">
                  <c:v>45.355052378242561</c:v>
                </c:pt>
                <c:pt idx="150">
                  <c:v>21.279101939127145</c:v>
                </c:pt>
                <c:pt idx="151">
                  <c:v>19.755942764930413</c:v>
                </c:pt>
                <c:pt idx="152">
                  <c:v>12.655391140641782</c:v>
                </c:pt>
                <c:pt idx="153">
                  <c:v>15.873038212957796</c:v>
                </c:pt>
                <c:pt idx="154">
                  <c:v>16.95168253592923</c:v>
                </c:pt>
                <c:pt idx="155">
                  <c:v>9.2377242445543111</c:v>
                </c:pt>
                <c:pt idx="156">
                  <c:v>39.436557528013815</c:v>
                </c:pt>
                <c:pt idx="157">
                  <c:v>12.937311645920948</c:v>
                </c:pt>
                <c:pt idx="158">
                  <c:v>14.835595470541797</c:v>
                </c:pt>
                <c:pt idx="159">
                  <c:v>7.2787437351135651</c:v>
                </c:pt>
                <c:pt idx="160">
                  <c:v>13.195854248678556</c:v>
                </c:pt>
                <c:pt idx="161">
                  <c:v>10.92384013146952</c:v>
                </c:pt>
                <c:pt idx="162">
                  <c:v>40.904690980573804</c:v>
                </c:pt>
                <c:pt idx="163">
                  <c:v>5.9883081193168319</c:v>
                </c:pt>
                <c:pt idx="164">
                  <c:v>9.4493721629563989</c:v>
                </c:pt>
                <c:pt idx="165">
                  <c:v>5.0947411260684783</c:v>
                </c:pt>
                <c:pt idx="166">
                  <c:v>4.4361035578862751</c:v>
                </c:pt>
                <c:pt idx="167">
                  <c:v>8.3286097661798326</c:v>
                </c:pt>
                <c:pt idx="168">
                  <c:v>3.9316362779948513</c:v>
                </c:pt>
                <c:pt idx="169">
                  <c:v>3.5259915581482759</c:v>
                </c:pt>
                <c:pt idx="170">
                  <c:v>54.217440579931427</c:v>
                </c:pt>
                <c:pt idx="171">
                  <c:v>7.4395892231824581</c:v>
                </c:pt>
                <c:pt idx="172">
                  <c:v>34.503147809347475</c:v>
                </c:pt>
                <c:pt idx="173">
                  <c:v>29.823261655584322</c:v>
                </c:pt>
                <c:pt idx="174">
                  <c:v>46.884664115034639</c:v>
                </c:pt>
                <c:pt idx="175">
                  <c:v>26.224912707177953</c:v>
                </c:pt>
                <c:pt idx="176">
                  <c:v>30.602163624477747</c:v>
                </c:pt>
                <c:pt idx="177">
                  <c:v>25.392723729340087</c:v>
                </c:pt>
                <c:pt idx="178">
                  <c:v>54.95985259570984</c:v>
                </c:pt>
                <c:pt idx="179">
                  <c:v>41.783180793861185</c:v>
                </c:pt>
                <c:pt idx="180">
                  <c:v>21.684950074085819</c:v>
                </c:pt>
                <c:pt idx="181">
                  <c:v>18.912244850901129</c:v>
                </c:pt>
                <c:pt idx="182">
                  <c:v>35.919695135376443</c:v>
                </c:pt>
                <c:pt idx="183">
                  <c:v>16.757492497296397</c:v>
                </c:pt>
                <c:pt idx="184">
                  <c:v>21.703753059121738</c:v>
                </c:pt>
                <c:pt idx="185">
                  <c:v>63.768728354415508</c:v>
                </c:pt>
                <c:pt idx="186">
                  <c:v>31.486530027829236</c:v>
                </c:pt>
                <c:pt idx="187">
                  <c:v>17.581265477375727</c:v>
                </c:pt>
                <c:pt idx="188">
                  <c:v>14.766793995032064</c:v>
                </c:pt>
                <c:pt idx="189">
                  <c:v>12.725925892850812</c:v>
                </c:pt>
                <c:pt idx="190">
                  <c:v>31.43458326578715</c:v>
                </c:pt>
                <c:pt idx="191">
                  <c:v>11.174117246213642</c:v>
                </c:pt>
                <c:pt idx="192">
                  <c:v>42.438786845597711</c:v>
                </c:pt>
                <c:pt idx="193">
                  <c:v>9.9602802832805484</c:v>
                </c:pt>
                <c:pt idx="194">
                  <c:v>26.701307284101031</c:v>
                </c:pt>
                <c:pt idx="195">
                  <c:v>37.060615622857426</c:v>
                </c:pt>
                <c:pt idx="196">
                  <c:v>23.221256730716171</c:v>
                </c:pt>
                <c:pt idx="197">
                  <c:v>13.915503071243883</c:v>
                </c:pt>
                <c:pt idx="198">
                  <c:v>20.526271816735964</c:v>
                </c:pt>
                <c:pt idx="199">
                  <c:v>10.888680457450365</c:v>
                </c:pt>
                <c:pt idx="200">
                  <c:v>8.9226473142386524</c:v>
                </c:pt>
                <c:pt idx="201">
                  <c:v>7.5684850294608408</c:v>
                </c:pt>
                <c:pt idx="202">
                  <c:v>6.5653886700174322</c:v>
                </c:pt>
                <c:pt idx="203">
                  <c:v>5.8015177394095439</c:v>
                </c:pt>
                <c:pt idx="204">
                  <c:v>42.96209561506884</c:v>
                </c:pt>
                <c:pt idx="205">
                  <c:v>5.1925686062583152</c:v>
                </c:pt>
                <c:pt idx="206">
                  <c:v>22.488378658571619</c:v>
                </c:pt>
                <c:pt idx="207">
                  <c:v>32.046966289558675</c:v>
                </c:pt>
                <c:pt idx="208">
                  <c:v>18.811036562801007</c:v>
                </c:pt>
                <c:pt idx="209">
                  <c:v>27.760144620042578</c:v>
                </c:pt>
                <c:pt idx="210">
                  <c:v>16.154963926163042</c:v>
                </c:pt>
                <c:pt idx="211">
                  <c:v>49.2752522875655</c:v>
                </c:pt>
                <c:pt idx="212">
                  <c:v>24.451011492251858</c:v>
                </c:pt>
                <c:pt idx="213">
                  <c:v>14.144922347488928</c:v>
                </c:pt>
                <c:pt idx="214">
                  <c:v>12.579882689510358</c:v>
                </c:pt>
                <c:pt idx="215">
                  <c:v>32.53445573175734</c:v>
                </c:pt>
                <c:pt idx="216">
                  <c:v>28.57215113683927</c:v>
                </c:pt>
                <c:pt idx="217">
                  <c:v>23.079379248445331</c:v>
                </c:pt>
                <c:pt idx="218">
                  <c:v>14.700145023831913</c:v>
                </c:pt>
                <c:pt idx="219">
                  <c:v>19.748866351509221</c:v>
                </c:pt>
                <c:pt idx="220">
                  <c:v>12.014421336540178</c:v>
                </c:pt>
                <c:pt idx="221">
                  <c:v>17.255529296898143</c:v>
                </c:pt>
                <c:pt idx="222">
                  <c:v>10.141267308986215</c:v>
                </c:pt>
                <c:pt idx="223">
                  <c:v>15.310102091222449</c:v>
                </c:pt>
                <c:pt idx="224">
                  <c:v>8.7784351250547328</c:v>
                </c:pt>
                <c:pt idx="225">
                  <c:v>7.730298084468199</c:v>
                </c:pt>
                <c:pt idx="226">
                  <c:v>6.9136478067145397</c:v>
                </c:pt>
                <c:pt idx="227">
                  <c:v>32.93242081293328</c:v>
                </c:pt>
                <c:pt idx="228">
                  <c:v>23.514419256319776</c:v>
                </c:pt>
                <c:pt idx="229">
                  <c:v>37.444688770294746</c:v>
                </c:pt>
                <c:pt idx="230">
                  <c:v>20.491397828177881</c:v>
                </c:pt>
                <c:pt idx="231">
                  <c:v>18.138147497402908</c:v>
                </c:pt>
                <c:pt idx="232">
                  <c:v>15.230674470493319</c:v>
                </c:pt>
                <c:pt idx="233">
                  <c:v>12.81850723493314</c:v>
                </c:pt>
                <c:pt idx="234">
                  <c:v>11.067162728077625</c:v>
                </c:pt>
                <c:pt idx="235">
                  <c:v>9.7303272840941748</c:v>
                </c:pt>
                <c:pt idx="236">
                  <c:v>8.6819928627370029</c:v>
                </c:pt>
                <c:pt idx="237">
                  <c:v>23.845536502310406</c:v>
                </c:pt>
                <c:pt idx="238">
                  <c:v>21.083488117660885</c:v>
                </c:pt>
                <c:pt idx="239">
                  <c:v>24.122087965570046</c:v>
                </c:pt>
                <c:pt idx="240">
                  <c:v>15.601686105227733</c:v>
                </c:pt>
                <c:pt idx="241">
                  <c:v>13.438446714993868</c:v>
                </c:pt>
                <c:pt idx="242">
                  <c:v>11.786699273505567</c:v>
                </c:pt>
                <c:pt idx="243">
                  <c:v>10.503004521852143</c:v>
                </c:pt>
                <c:pt idx="244">
                  <c:v>27.275810180366001</c:v>
                </c:pt>
                <c:pt idx="245">
                  <c:v>15.888390264289722</c:v>
                </c:pt>
                <c:pt idx="246">
                  <c:v>13.922447554096175</c:v>
                </c:pt>
                <c:pt idx="247">
                  <c:v>12.379954242883167</c:v>
                </c:pt>
                <c:pt idx="248">
                  <c:v>16.111246938608872</c:v>
                </c:pt>
                <c:pt idx="249">
                  <c:v>14.307014265695509</c:v>
                </c:pt>
                <c:pt idx="250">
                  <c:v>16.276444279532583</c:v>
                </c:pt>
                <c:pt idx="251">
                  <c:v>18.312300781140976</c:v>
                </c:pt>
                <c:pt idx="252">
                  <c:v>10.2672577302626</c:v>
                </c:pt>
                <c:pt idx="253">
                  <c:v>8.7430565438523207</c:v>
                </c:pt>
                <c:pt idx="254">
                  <c:v>7.2744052705769802</c:v>
                </c:pt>
                <c:pt idx="255">
                  <c:v>5.8563781828894399</c:v>
                </c:pt>
                <c:pt idx="256">
                  <c:v>4.4835644608061598</c:v>
                </c:pt>
                <c:pt idx="257">
                  <c:v>3.1542737564718797</c:v>
                </c:pt>
                <c:pt idx="258">
                  <c:v>38.299541063683016</c:v>
                </c:pt>
                <c:pt idx="259">
                  <c:v>23.051503882270186</c:v>
                </c:pt>
                <c:pt idx="260">
                  <c:v>16.479460953565582</c:v>
                </c:pt>
                <c:pt idx="261">
                  <c:v>12.834322670282312</c:v>
                </c:pt>
                <c:pt idx="262">
                  <c:v>31.363496990898767</c:v>
                </c:pt>
                <c:pt idx="263">
                  <c:v>19.271043894027589</c:v>
                </c:pt>
                <c:pt idx="264">
                  <c:v>13.895531946402974</c:v>
                </c:pt>
                <c:pt idx="265">
                  <c:v>10.872487905887914</c:v>
                </c:pt>
                <c:pt idx="266">
                  <c:v>25.295370591277621</c:v>
                </c:pt>
                <c:pt idx="267">
                  <c:v>15.781555247705072</c:v>
                </c:pt>
                <c:pt idx="268">
                  <c:v>11.460377771390514</c:v>
                </c:pt>
                <c:pt idx="269">
                  <c:v>50.291564861675319</c:v>
                </c:pt>
                <c:pt idx="270">
                  <c:v>9.0017201345864528</c:v>
                </c:pt>
                <c:pt idx="271">
                  <c:v>34.134174751643847</c:v>
                </c:pt>
                <c:pt idx="272">
                  <c:v>19.822431542273936</c:v>
                </c:pt>
                <c:pt idx="273">
                  <c:v>25.817367322916912</c:v>
                </c:pt>
                <c:pt idx="274">
                  <c:v>12.532586802784047</c:v>
                </c:pt>
                <c:pt idx="275">
                  <c:v>20.754411104248533</c:v>
                </c:pt>
                <c:pt idx="276">
                  <c:v>9.1570847326212057</c:v>
                </c:pt>
                <c:pt idx="277">
                  <c:v>17.352389722632878</c:v>
                </c:pt>
                <c:pt idx="278">
                  <c:v>40.475012990901675</c:v>
                </c:pt>
                <c:pt idx="279">
                  <c:v>7.2186565572720571</c:v>
                </c:pt>
                <c:pt idx="280">
                  <c:v>14.908230412763555</c:v>
                </c:pt>
                <c:pt idx="281">
                  <c:v>13.07387639581432</c:v>
                </c:pt>
                <c:pt idx="282">
                  <c:v>11.644967615818601</c:v>
                </c:pt>
                <c:pt idx="283">
                  <c:v>28.115012242228204</c:v>
                </c:pt>
                <c:pt idx="284">
                  <c:v>57.01384340399936</c:v>
                </c:pt>
                <c:pt idx="285">
                  <c:v>21.504275398500404</c:v>
                </c:pt>
                <c:pt idx="286">
                  <c:v>17.402660706389433</c:v>
                </c:pt>
                <c:pt idx="287">
                  <c:v>14.61169751368492</c:v>
                </c:pt>
                <c:pt idx="288">
                  <c:v>12.59452823027239</c:v>
                </c:pt>
                <c:pt idx="289">
                  <c:v>11.070405192038601</c:v>
                </c:pt>
                <c:pt idx="290">
                  <c:v>14.799726593839001</c:v>
                </c:pt>
                <c:pt idx="291">
                  <c:v>9.8763299609056752</c:v>
                </c:pt>
                <c:pt idx="292">
                  <c:v>41.628557841098818</c:v>
                </c:pt>
                <c:pt idx="293">
                  <c:v>32.249957712230156</c:v>
                </c:pt>
                <c:pt idx="294">
                  <c:v>9.4739894320365021</c:v>
                </c:pt>
                <c:pt idx="295">
                  <c:v>6.9624292301643997</c:v>
                </c:pt>
                <c:pt idx="296">
                  <c:v>32.790574508854853</c:v>
                </c:pt>
                <c:pt idx="297">
                  <c:v>5.5092796063579197</c:v>
                </c:pt>
                <c:pt idx="298">
                  <c:v>22.764307219499972</c:v>
                </c:pt>
                <c:pt idx="299">
                  <c:v>27.060752405668865</c:v>
                </c:pt>
                <c:pt idx="300">
                  <c:v>17.558698510189213</c:v>
                </c:pt>
                <c:pt idx="301">
                  <c:v>22.984466179672136</c:v>
                </c:pt>
                <c:pt idx="302">
                  <c:v>45.402353085920474</c:v>
                </c:pt>
                <c:pt idx="303">
                  <c:v>14.286289653238246</c:v>
                </c:pt>
                <c:pt idx="304">
                  <c:v>20.00829896809773</c:v>
                </c:pt>
                <c:pt idx="305">
                  <c:v>61.351560928775505</c:v>
                </c:pt>
                <c:pt idx="306">
                  <c:v>12.043236267224477</c:v>
                </c:pt>
                <c:pt idx="307">
                  <c:v>17.696139673416603</c:v>
                </c:pt>
                <c:pt idx="308">
                  <c:v>10.408533655382074</c:v>
                </c:pt>
                <c:pt idx="309">
                  <c:v>9.1653059662653398</c:v>
                </c:pt>
                <c:pt idx="310">
                  <c:v>8.1898198026085289</c:v>
                </c:pt>
                <c:pt idx="311">
                  <c:v>33.913214601274007</c:v>
                </c:pt>
                <c:pt idx="312">
                  <c:v>47.057410202509153</c:v>
                </c:pt>
                <c:pt idx="313">
                  <c:v>27.048914073004266</c:v>
                </c:pt>
                <c:pt idx="314">
                  <c:v>25.042418519167427</c:v>
                </c:pt>
                <c:pt idx="315">
                  <c:v>22.463881637570495</c:v>
                </c:pt>
                <c:pt idx="316">
                  <c:v>38.164859419613734</c:v>
                </c:pt>
                <c:pt idx="317">
                  <c:v>19.225623637212912</c:v>
                </c:pt>
                <c:pt idx="318">
                  <c:v>17.896792400965463</c:v>
                </c:pt>
                <c:pt idx="319">
                  <c:v>16.793241260519295</c:v>
                </c:pt>
                <c:pt idx="320">
                  <c:v>32.118993519053284</c:v>
                </c:pt>
                <c:pt idx="321">
                  <c:v>14.90564044952894</c:v>
                </c:pt>
                <c:pt idx="322">
                  <c:v>13.905802335195483</c:v>
                </c:pt>
                <c:pt idx="323">
                  <c:v>64.363006964236092</c:v>
                </c:pt>
                <c:pt idx="324">
                  <c:v>27.714575782138152</c:v>
                </c:pt>
                <c:pt idx="325">
                  <c:v>11.364684222458314</c:v>
                </c:pt>
                <c:pt idx="326">
                  <c:v>10.163558450963052</c:v>
                </c:pt>
                <c:pt idx="327">
                  <c:v>35.940890635970398</c:v>
                </c:pt>
                <c:pt idx="328">
                  <c:v>9.6137750068878507</c:v>
                </c:pt>
                <c:pt idx="329">
                  <c:v>24.383707591092982</c:v>
                </c:pt>
                <c:pt idx="330">
                  <c:v>48.49915984600716</c:v>
                </c:pt>
                <c:pt idx="331">
                  <c:v>8.3287370213589984</c:v>
                </c:pt>
                <c:pt idx="332">
                  <c:v>6.5821173041374914</c:v>
                </c:pt>
                <c:pt idx="333">
                  <c:v>7.3451412874176469</c:v>
                </c:pt>
                <c:pt idx="334">
                  <c:v>6.5743639820026303</c:v>
                </c:pt>
                <c:pt idx="335">
                  <c:v>4.8658912636825962</c:v>
                </c:pt>
                <c:pt idx="336">
                  <c:v>3.8608977026880908</c:v>
                </c:pt>
                <c:pt idx="337">
                  <c:v>27.279893184300882</c:v>
                </c:pt>
                <c:pt idx="338">
                  <c:v>51.118418746207617</c:v>
                </c:pt>
                <c:pt idx="339">
                  <c:v>38.070544779184857</c:v>
                </c:pt>
                <c:pt idx="340">
                  <c:v>21.947511291996161</c:v>
                </c:pt>
                <c:pt idx="341">
                  <c:v>42.491193010283972</c:v>
                </c:pt>
                <c:pt idx="342">
                  <c:v>18.334932559468527</c:v>
                </c:pt>
                <c:pt idx="343">
                  <c:v>31.265919394271467</c:v>
                </c:pt>
                <c:pt idx="344">
                  <c:v>15.741543435541214</c:v>
                </c:pt>
                <c:pt idx="345">
                  <c:v>66.592865394334666</c:v>
                </c:pt>
                <c:pt idx="346">
                  <c:v>13.787674737244899</c:v>
                </c:pt>
                <c:pt idx="347">
                  <c:v>36.326888142279714</c:v>
                </c:pt>
                <c:pt idx="348">
                  <c:v>26.533048082183736</c:v>
                </c:pt>
                <c:pt idx="349">
                  <c:v>12.278868354465546</c:v>
                </c:pt>
                <c:pt idx="350">
                  <c:v>23.027537846521589</c:v>
                </c:pt>
                <c:pt idx="351">
                  <c:v>31.737788880220542</c:v>
                </c:pt>
                <c:pt idx="352">
                  <c:v>20.35082302749564</c:v>
                </c:pt>
                <c:pt idx="353">
                  <c:v>18.565052592936841</c:v>
                </c:pt>
                <c:pt idx="354">
                  <c:v>54.362711568638993</c:v>
                </c:pt>
                <c:pt idx="355">
                  <c:v>50.60221101753195</c:v>
                </c:pt>
                <c:pt idx="356">
                  <c:v>13.402935392897167</c:v>
                </c:pt>
                <c:pt idx="357">
                  <c:v>27.781566560284848</c:v>
                </c:pt>
                <c:pt idx="358">
                  <c:v>38.236693132485968</c:v>
                </c:pt>
                <c:pt idx="359">
                  <c:v>10.477601018461236</c:v>
                </c:pt>
                <c:pt idx="360">
                  <c:v>45.985245424319267</c:v>
                </c:pt>
                <c:pt idx="361">
                  <c:v>8.6104780473672022</c:v>
                </c:pt>
                <c:pt idx="362">
                  <c:v>41.127893586877541</c:v>
                </c:pt>
                <c:pt idx="363">
                  <c:v>68.289101909751821</c:v>
                </c:pt>
                <c:pt idx="364">
                  <c:v>7.3008973867280842</c:v>
                </c:pt>
                <c:pt idx="365">
                  <c:v>6.3419523915696976</c:v>
                </c:pt>
                <c:pt idx="366">
                  <c:v>5.6016366705299871</c:v>
                </c:pt>
                <c:pt idx="367">
                  <c:v>21.307589863889209</c:v>
                </c:pt>
                <c:pt idx="368">
                  <c:v>39.887631907687187</c:v>
                </c:pt>
                <c:pt idx="369">
                  <c:v>5.019949974527087</c:v>
                </c:pt>
                <c:pt idx="370">
                  <c:v>30.434566965768401</c:v>
                </c:pt>
                <c:pt idx="371">
                  <c:v>34.596585575773091</c:v>
                </c:pt>
                <c:pt idx="372">
                  <c:v>17.256142519375736</c:v>
                </c:pt>
                <c:pt idx="373">
                  <c:v>25.224430232303146</c:v>
                </c:pt>
                <c:pt idx="374">
                  <c:v>29.830122966873923</c:v>
                </c:pt>
                <c:pt idx="375">
                  <c:v>14.505572414449738</c:v>
                </c:pt>
                <c:pt idx="376">
                  <c:v>56.946577768855676</c:v>
                </c:pt>
                <c:pt idx="377">
                  <c:v>21.53644256550561</c:v>
                </c:pt>
                <c:pt idx="378">
                  <c:v>12.494925923861302</c:v>
                </c:pt>
                <c:pt idx="379">
                  <c:v>26.233227050594678</c:v>
                </c:pt>
                <c:pt idx="380">
                  <c:v>10.98456880015468</c:v>
                </c:pt>
                <c:pt idx="381">
                  <c:v>18.771202392106503</c:v>
                </c:pt>
                <c:pt idx="382">
                  <c:v>9.7910267900798651</c:v>
                </c:pt>
                <c:pt idx="383">
                  <c:v>52.1444838304716</c:v>
                </c:pt>
                <c:pt idx="384">
                  <c:v>48.912545042907375</c:v>
                </c:pt>
                <c:pt idx="385">
                  <c:v>16.636253807411748</c:v>
                </c:pt>
                <c:pt idx="386">
                  <c:v>69.661871661848394</c:v>
                </c:pt>
                <c:pt idx="387">
                  <c:v>43.481785063873822</c:v>
                </c:pt>
                <c:pt idx="388">
                  <c:v>39.776798726790325</c:v>
                </c:pt>
                <c:pt idx="389">
                  <c:v>59.082533875950368</c:v>
                </c:pt>
                <c:pt idx="390">
                  <c:v>37.249313442760347</c:v>
                </c:pt>
                <c:pt idx="391">
                  <c:v>32.566891481079921</c:v>
                </c:pt>
                <c:pt idx="392">
                  <c:v>32.7190464960116</c:v>
                </c:pt>
                <c:pt idx="393">
                  <c:v>70.769747409377359</c:v>
                </c:pt>
                <c:pt idx="394">
                  <c:v>29.453706265314203</c:v>
                </c:pt>
                <c:pt idx="395">
                  <c:v>53.298348433931316</c:v>
                </c:pt>
                <c:pt idx="396">
                  <c:v>27.779287634014747</c:v>
                </c:pt>
                <c:pt idx="397">
                  <c:v>84.725844862968003</c:v>
                </c:pt>
                <c:pt idx="398">
                  <c:v>23.631228446117181</c:v>
                </c:pt>
                <c:pt idx="399">
                  <c:v>24.139342589593486</c:v>
                </c:pt>
                <c:pt idx="400">
                  <c:v>20.50508671251</c:v>
                </c:pt>
                <c:pt idx="401">
                  <c:v>45.353021514796943</c:v>
                </c:pt>
                <c:pt idx="402">
                  <c:v>21.286820689430233</c:v>
                </c:pt>
                <c:pt idx="403">
                  <c:v>19.768673887378903</c:v>
                </c:pt>
                <c:pt idx="404">
                  <c:v>12.651070375994895</c:v>
                </c:pt>
                <c:pt idx="405">
                  <c:v>15.872604114637682</c:v>
                </c:pt>
                <c:pt idx="406">
                  <c:v>16.949575197322087</c:v>
                </c:pt>
                <c:pt idx="407">
                  <c:v>9.237518122152041</c:v>
                </c:pt>
                <c:pt idx="408">
                  <c:v>39.457147142644303</c:v>
                </c:pt>
                <c:pt idx="409">
                  <c:v>12.938827020673834</c:v>
                </c:pt>
                <c:pt idx="410">
                  <c:v>14.835069131445229</c:v>
                </c:pt>
                <c:pt idx="411">
                  <c:v>7.2760514191741708</c:v>
                </c:pt>
                <c:pt idx="412">
                  <c:v>13.188545648734543</c:v>
                </c:pt>
                <c:pt idx="413">
                  <c:v>10.921752568902242</c:v>
                </c:pt>
                <c:pt idx="414">
                  <c:v>40.928525116540463</c:v>
                </c:pt>
                <c:pt idx="415">
                  <c:v>5.9874184071135934</c:v>
                </c:pt>
                <c:pt idx="416">
                  <c:v>9.4430717765131433</c:v>
                </c:pt>
                <c:pt idx="417">
                  <c:v>5.094544470723382</c:v>
                </c:pt>
                <c:pt idx="418">
                  <c:v>8.3295106862048662</c:v>
                </c:pt>
                <c:pt idx="419">
                  <c:v>4.4327792903777219</c:v>
                </c:pt>
                <c:pt idx="420">
                  <c:v>3.9271597274147485</c:v>
                </c:pt>
                <c:pt idx="421">
                  <c:v>3.52705983479611</c:v>
                </c:pt>
                <c:pt idx="422">
                  <c:v>54.22067736922677</c:v>
                </c:pt>
                <c:pt idx="423">
                  <c:v>7.4391785920885409</c:v>
                </c:pt>
                <c:pt idx="424">
                  <c:v>34.522893573802293</c:v>
                </c:pt>
                <c:pt idx="425">
                  <c:v>29.802073893660239</c:v>
                </c:pt>
                <c:pt idx="426">
                  <c:v>46.88174253233899</c:v>
                </c:pt>
                <c:pt idx="427">
                  <c:v>26.243137164692907</c:v>
                </c:pt>
                <c:pt idx="428">
                  <c:v>30.601337140262448</c:v>
                </c:pt>
                <c:pt idx="429">
                  <c:v>25.38782269630039</c:v>
                </c:pt>
                <c:pt idx="430">
                  <c:v>54.969737861870648</c:v>
                </c:pt>
                <c:pt idx="431">
                  <c:v>41.749711574296832</c:v>
                </c:pt>
                <c:pt idx="432">
                  <c:v>21.684483660223339</c:v>
                </c:pt>
                <c:pt idx="433">
                  <c:v>18.911532771046765</c:v>
                </c:pt>
                <c:pt idx="434">
                  <c:v>35.928103630499571</c:v>
                </c:pt>
                <c:pt idx="435">
                  <c:v>16.766895194984077</c:v>
                </c:pt>
                <c:pt idx="436">
                  <c:v>21.688680428907485</c:v>
                </c:pt>
                <c:pt idx="437">
                  <c:v>63.766599850802749</c:v>
                </c:pt>
                <c:pt idx="438">
                  <c:v>31.477433489479374</c:v>
                </c:pt>
                <c:pt idx="439">
                  <c:v>17.563128895001654</c:v>
                </c:pt>
                <c:pt idx="440">
                  <c:v>14.768038061869502</c:v>
                </c:pt>
                <c:pt idx="441">
                  <c:v>12.717965731770395</c:v>
                </c:pt>
                <c:pt idx="442">
                  <c:v>31.41340151412227</c:v>
                </c:pt>
                <c:pt idx="443">
                  <c:v>11.165783995172934</c:v>
                </c:pt>
                <c:pt idx="444">
                  <c:v>42.437259885672837</c:v>
                </c:pt>
                <c:pt idx="445">
                  <c:v>9.9598621472897815</c:v>
                </c:pt>
                <c:pt idx="446">
                  <c:v>26.717159544368545</c:v>
                </c:pt>
                <c:pt idx="447">
                  <c:v>37.068103972086845</c:v>
                </c:pt>
                <c:pt idx="448">
                  <c:v>23.217664948500403</c:v>
                </c:pt>
                <c:pt idx="449">
                  <c:v>13.915308024689697</c:v>
                </c:pt>
                <c:pt idx="450">
                  <c:v>20.530669624946533</c:v>
                </c:pt>
                <c:pt idx="451">
                  <c:v>10.8884703447511</c:v>
                </c:pt>
                <c:pt idx="452">
                  <c:v>8.9245037370217339</c:v>
                </c:pt>
                <c:pt idx="453">
                  <c:v>7.5700593628843347</c:v>
                </c:pt>
                <c:pt idx="454">
                  <c:v>6.5652002487716734</c:v>
                </c:pt>
                <c:pt idx="455">
                  <c:v>5.7985461570367152</c:v>
                </c:pt>
                <c:pt idx="456">
                  <c:v>42.960770599317414</c:v>
                </c:pt>
                <c:pt idx="457">
                  <c:v>5.1923648498621713</c:v>
                </c:pt>
                <c:pt idx="458">
                  <c:v>22.498978466129834</c:v>
                </c:pt>
                <c:pt idx="459">
                  <c:v>32.045917893996027</c:v>
                </c:pt>
                <c:pt idx="460">
                  <c:v>18.809205589164335</c:v>
                </c:pt>
                <c:pt idx="461">
                  <c:v>27.768440709274465</c:v>
                </c:pt>
                <c:pt idx="462">
                  <c:v>16.154528102746749</c:v>
                </c:pt>
                <c:pt idx="463">
                  <c:v>49.266846345805</c:v>
                </c:pt>
                <c:pt idx="464">
                  <c:v>24.458278847824779</c:v>
                </c:pt>
                <c:pt idx="465">
                  <c:v>14.13400281192617</c:v>
                </c:pt>
                <c:pt idx="466">
                  <c:v>12.585680932969556</c:v>
                </c:pt>
                <c:pt idx="467">
                  <c:v>32.533498892154249</c:v>
                </c:pt>
                <c:pt idx="468">
                  <c:v>28.600139877495309</c:v>
                </c:pt>
                <c:pt idx="469">
                  <c:v>23.08471900768776</c:v>
                </c:pt>
                <c:pt idx="470">
                  <c:v>14.711034617574954</c:v>
                </c:pt>
                <c:pt idx="471">
                  <c:v>19.748450904998958</c:v>
                </c:pt>
                <c:pt idx="472">
                  <c:v>11.984230567977624</c:v>
                </c:pt>
                <c:pt idx="473">
                  <c:v>17.248188744802686</c:v>
                </c:pt>
                <c:pt idx="474">
                  <c:v>10.141066499191242</c:v>
                </c:pt>
                <c:pt idx="475">
                  <c:v>15.309672688265133</c:v>
                </c:pt>
                <c:pt idx="476">
                  <c:v>8.7782292874735166</c:v>
                </c:pt>
                <c:pt idx="477">
                  <c:v>7.7303260538563414</c:v>
                </c:pt>
                <c:pt idx="478">
                  <c:v>6.9134413804955477</c:v>
                </c:pt>
                <c:pt idx="479">
                  <c:v>32.931750202877133</c:v>
                </c:pt>
                <c:pt idx="480">
                  <c:v>23.515381889772762</c:v>
                </c:pt>
                <c:pt idx="481">
                  <c:v>37.452941382158997</c:v>
                </c:pt>
                <c:pt idx="482">
                  <c:v>20.49221157191343</c:v>
                </c:pt>
                <c:pt idx="483">
                  <c:v>18.144372508824535</c:v>
                </c:pt>
                <c:pt idx="484">
                  <c:v>15.080560331558619</c:v>
                </c:pt>
                <c:pt idx="485">
                  <c:v>12.820096719860148</c:v>
                </c:pt>
                <c:pt idx="486">
                  <c:v>11.068512228230384</c:v>
                </c:pt>
                <c:pt idx="487">
                  <c:v>9.7155274403180698</c:v>
                </c:pt>
                <c:pt idx="488">
                  <c:v>8.6830261616749205</c:v>
                </c:pt>
                <c:pt idx="489">
                  <c:v>23.853859972193316</c:v>
                </c:pt>
                <c:pt idx="490">
                  <c:v>21.079191404427515</c:v>
                </c:pt>
                <c:pt idx="491">
                  <c:v>24.133338222325026</c:v>
                </c:pt>
                <c:pt idx="492">
                  <c:v>15.607738370666896</c:v>
                </c:pt>
                <c:pt idx="493">
                  <c:v>13.438235454808829</c:v>
                </c:pt>
                <c:pt idx="494">
                  <c:v>11.787868167362094</c:v>
                </c:pt>
                <c:pt idx="495">
                  <c:v>10.501573629783259</c:v>
                </c:pt>
                <c:pt idx="496">
                  <c:v>27.275368314840996</c:v>
                </c:pt>
                <c:pt idx="497">
                  <c:v>15.88817759106694</c:v>
                </c:pt>
                <c:pt idx="498">
                  <c:v>13.919505431827922</c:v>
                </c:pt>
                <c:pt idx="499">
                  <c:v>12.378522469747924</c:v>
                </c:pt>
                <c:pt idx="500">
                  <c:v>16.111037533652578</c:v>
                </c:pt>
                <c:pt idx="501">
                  <c:v>14.302391247033547</c:v>
                </c:pt>
                <c:pt idx="502">
                  <c:v>16.275008398595912</c:v>
                </c:pt>
                <c:pt idx="503">
                  <c:v>18.314558854433326</c:v>
                </c:pt>
                <c:pt idx="504">
                  <c:v>10.711093303428401</c:v>
                </c:pt>
                <c:pt idx="505">
                  <c:v>9.0946957043740397</c:v>
                </c:pt>
                <c:pt idx="506">
                  <c:v>7.5499125880640303</c:v>
                </c:pt>
                <c:pt idx="507">
                  <c:v>6.0659337679516003</c:v>
                </c:pt>
                <c:pt idx="508">
                  <c:v>4.6367555172780701</c:v>
                </c:pt>
                <c:pt idx="509">
                  <c:v>3.2560539089713303</c:v>
                </c:pt>
                <c:pt idx="510">
                  <c:v>38.301922007626374</c:v>
                </c:pt>
                <c:pt idx="511">
                  <c:v>23.051616970951123</c:v>
                </c:pt>
                <c:pt idx="512">
                  <c:v>16.47956076163128</c:v>
                </c:pt>
                <c:pt idx="513">
                  <c:v>12.833696135286974</c:v>
                </c:pt>
                <c:pt idx="514">
                  <c:v>31.37057436866117</c:v>
                </c:pt>
                <c:pt idx="515">
                  <c:v>19.269837499144977</c:v>
                </c:pt>
                <c:pt idx="516">
                  <c:v>13.896821367247659</c:v>
                </c:pt>
                <c:pt idx="517">
                  <c:v>10.870374744490771</c:v>
                </c:pt>
                <c:pt idx="518">
                  <c:v>25.300836492902537</c:v>
                </c:pt>
                <c:pt idx="519">
                  <c:v>15.785626993525714</c:v>
                </c:pt>
                <c:pt idx="520">
                  <c:v>11.461284131156145</c:v>
                </c:pt>
                <c:pt idx="521">
                  <c:v>50.283778789922906</c:v>
                </c:pt>
                <c:pt idx="522">
                  <c:v>9.0008861377251588</c:v>
                </c:pt>
                <c:pt idx="523">
                  <c:v>34.129085627284923</c:v>
                </c:pt>
                <c:pt idx="524">
                  <c:v>19.812658146408261</c:v>
                </c:pt>
                <c:pt idx="525">
                  <c:v>25.815855720957796</c:v>
                </c:pt>
                <c:pt idx="526">
                  <c:v>12.529580528338103</c:v>
                </c:pt>
                <c:pt idx="527">
                  <c:v>20.75234267560359</c:v>
                </c:pt>
                <c:pt idx="528">
                  <c:v>9.1577504670951786</c:v>
                </c:pt>
                <c:pt idx="529">
                  <c:v>17.350875814712751</c:v>
                </c:pt>
                <c:pt idx="530">
                  <c:v>40.472819561946331</c:v>
                </c:pt>
                <c:pt idx="531">
                  <c:v>7.2192221116299899</c:v>
                </c:pt>
                <c:pt idx="532">
                  <c:v>14.90996845867795</c:v>
                </c:pt>
                <c:pt idx="533">
                  <c:v>13.075564284202924</c:v>
                </c:pt>
                <c:pt idx="534">
                  <c:v>11.644873539001606</c:v>
                </c:pt>
                <c:pt idx="535">
                  <c:v>28.112051317639889</c:v>
                </c:pt>
                <c:pt idx="536">
                  <c:v>57.011474399185147</c:v>
                </c:pt>
                <c:pt idx="537">
                  <c:v>21.501864450569514</c:v>
                </c:pt>
                <c:pt idx="538">
                  <c:v>17.397890633005659</c:v>
                </c:pt>
                <c:pt idx="539">
                  <c:v>14.610288410464591</c:v>
                </c:pt>
                <c:pt idx="540">
                  <c:v>12.592230771417128</c:v>
                </c:pt>
                <c:pt idx="541">
                  <c:v>11.070756674834913</c:v>
                </c:pt>
                <c:pt idx="542">
                  <c:v>14.806138957608956</c:v>
                </c:pt>
                <c:pt idx="543">
                  <c:v>9.8775787474315706</c:v>
                </c:pt>
                <c:pt idx="544">
                  <c:v>41.631777185788607</c:v>
                </c:pt>
                <c:pt idx="545">
                  <c:v>32.257104771647391</c:v>
                </c:pt>
                <c:pt idx="546">
                  <c:v>9.4722849077042586</c:v>
                </c:pt>
                <c:pt idx="547">
                  <c:v>6.9643351034067154</c:v>
                </c:pt>
                <c:pt idx="548">
                  <c:v>32.770948699901936</c:v>
                </c:pt>
                <c:pt idx="549">
                  <c:v>5.5072296947150514</c:v>
                </c:pt>
                <c:pt idx="550">
                  <c:v>22.763054728321254</c:v>
                </c:pt>
                <c:pt idx="551">
                  <c:v>27.027495222012661</c:v>
                </c:pt>
                <c:pt idx="552">
                  <c:v>17.561435065210009</c:v>
                </c:pt>
                <c:pt idx="553">
                  <c:v>22.999999247945187</c:v>
                </c:pt>
                <c:pt idx="554">
                  <c:v>45.404147782944001</c:v>
                </c:pt>
                <c:pt idx="555">
                  <c:v>14.287172825873599</c:v>
                </c:pt>
                <c:pt idx="556">
                  <c:v>19.996970805547864</c:v>
                </c:pt>
                <c:pt idx="557">
                  <c:v>61.353845011331032</c:v>
                </c:pt>
                <c:pt idx="558">
                  <c:v>12.04134987596365</c:v>
                </c:pt>
                <c:pt idx="559">
                  <c:v>17.719844306266932</c:v>
                </c:pt>
                <c:pt idx="560">
                  <c:v>10.408362533586772</c:v>
                </c:pt>
                <c:pt idx="561">
                  <c:v>9.1650950604644716</c:v>
                </c:pt>
                <c:pt idx="562">
                  <c:v>8.1889849098386343</c:v>
                </c:pt>
                <c:pt idx="563">
                  <c:v>33.913315885008409</c:v>
                </c:pt>
                <c:pt idx="564">
                  <c:v>47.039767548878203</c:v>
                </c:pt>
                <c:pt idx="565">
                  <c:v>27.050193115044689</c:v>
                </c:pt>
                <c:pt idx="566">
                  <c:v>25.036874753242664</c:v>
                </c:pt>
                <c:pt idx="567">
                  <c:v>22.495020742703595</c:v>
                </c:pt>
                <c:pt idx="568">
                  <c:v>38.190936523301474</c:v>
                </c:pt>
                <c:pt idx="569">
                  <c:v>19.225829403936064</c:v>
                </c:pt>
                <c:pt idx="570">
                  <c:v>17.897325628669524</c:v>
                </c:pt>
                <c:pt idx="571">
                  <c:v>16.781353923248414</c:v>
                </c:pt>
                <c:pt idx="572">
                  <c:v>32.142744307786728</c:v>
                </c:pt>
                <c:pt idx="573">
                  <c:v>14.896321318805187</c:v>
                </c:pt>
                <c:pt idx="574">
                  <c:v>13.907939788675701</c:v>
                </c:pt>
                <c:pt idx="575">
                  <c:v>64.343986147016281</c:v>
                </c:pt>
                <c:pt idx="576">
                  <c:v>27.715230812735363</c:v>
                </c:pt>
                <c:pt idx="577">
                  <c:v>11.3665810943056</c:v>
                </c:pt>
                <c:pt idx="578">
                  <c:v>10.1656193854165</c:v>
                </c:pt>
                <c:pt idx="579">
                  <c:v>35.939703165627542</c:v>
                </c:pt>
                <c:pt idx="580">
                  <c:v>9.6154532008811895</c:v>
                </c:pt>
                <c:pt idx="581">
                  <c:v>24.362367432353228</c:v>
                </c:pt>
                <c:pt idx="582">
                  <c:v>48.490717780663985</c:v>
                </c:pt>
                <c:pt idx="583">
                  <c:v>8.329806631316357</c:v>
                </c:pt>
                <c:pt idx="584">
                  <c:v>6.5818983323769666</c:v>
                </c:pt>
                <c:pt idx="585">
                  <c:v>7.3481739324297841</c:v>
                </c:pt>
                <c:pt idx="586">
                  <c:v>6.576455157263922</c:v>
                </c:pt>
                <c:pt idx="587">
                  <c:v>4.8651490311244823</c:v>
                </c:pt>
                <c:pt idx="588">
                  <c:v>3.8608429398081814</c:v>
                </c:pt>
                <c:pt idx="589">
                  <c:v>27.281141820481178</c:v>
                </c:pt>
                <c:pt idx="590">
                  <c:v>51.137798850611532</c:v>
                </c:pt>
                <c:pt idx="591">
                  <c:v>38.044512962476809</c:v>
                </c:pt>
                <c:pt idx="592">
                  <c:v>21.932605518498377</c:v>
                </c:pt>
                <c:pt idx="593">
                  <c:v>42.469628880854991</c:v>
                </c:pt>
                <c:pt idx="594">
                  <c:v>18.333503400371836</c:v>
                </c:pt>
                <c:pt idx="595">
                  <c:v>31.284211520622669</c:v>
                </c:pt>
                <c:pt idx="596">
                  <c:v>15.753338595031245</c:v>
                </c:pt>
                <c:pt idx="597">
                  <c:v>66.560154880420541</c:v>
                </c:pt>
                <c:pt idx="598">
                  <c:v>13.79634121068125</c:v>
                </c:pt>
                <c:pt idx="599">
                  <c:v>36.315419049366142</c:v>
                </c:pt>
                <c:pt idx="600">
                  <c:v>26.539979971493654</c:v>
                </c:pt>
                <c:pt idx="601">
                  <c:v>12.278111955717337</c:v>
                </c:pt>
                <c:pt idx="602">
                  <c:v>23.025855897690505</c:v>
                </c:pt>
                <c:pt idx="603">
                  <c:v>31.722798850170285</c:v>
                </c:pt>
                <c:pt idx="604">
                  <c:v>20.341234204496498</c:v>
                </c:pt>
                <c:pt idx="605">
                  <c:v>18.565467786221308</c:v>
                </c:pt>
                <c:pt idx="606">
                  <c:v>54.353170028985318</c:v>
                </c:pt>
                <c:pt idx="607">
                  <c:v>50.58463668013448</c:v>
                </c:pt>
                <c:pt idx="608">
                  <c:v>13.399045970587997</c:v>
                </c:pt>
                <c:pt idx="609">
                  <c:v>27.779272507131083</c:v>
                </c:pt>
                <c:pt idx="610">
                  <c:v>38.235696113189945</c:v>
                </c:pt>
                <c:pt idx="611">
                  <c:v>10.483881284506793</c:v>
                </c:pt>
                <c:pt idx="612">
                  <c:v>45.975174138707509</c:v>
                </c:pt>
                <c:pt idx="613">
                  <c:v>8.6118105072605751</c:v>
                </c:pt>
                <c:pt idx="614">
                  <c:v>41.08059069051594</c:v>
                </c:pt>
                <c:pt idx="615">
                  <c:v>68.277943310934802</c:v>
                </c:pt>
                <c:pt idx="616">
                  <c:v>7.3020651864389281</c:v>
                </c:pt>
                <c:pt idx="617">
                  <c:v>6.3408772176988517</c:v>
                </c:pt>
                <c:pt idx="618">
                  <c:v>5.6032791063545417</c:v>
                </c:pt>
                <c:pt idx="619">
                  <c:v>21.306341557882117</c:v>
                </c:pt>
                <c:pt idx="620">
                  <c:v>39.853084579013654</c:v>
                </c:pt>
                <c:pt idx="621">
                  <c:v>5.0221081218602484</c:v>
                </c:pt>
                <c:pt idx="622">
                  <c:v>30.418220641610162</c:v>
                </c:pt>
                <c:pt idx="623">
                  <c:v>34.583874067324203</c:v>
                </c:pt>
                <c:pt idx="624">
                  <c:v>17.256929596867575</c:v>
                </c:pt>
                <c:pt idx="625">
                  <c:v>25.222328454023149</c:v>
                </c:pt>
                <c:pt idx="626">
                  <c:v>29.831524512097843</c:v>
                </c:pt>
                <c:pt idx="627">
                  <c:v>14.504815501727148</c:v>
                </c:pt>
                <c:pt idx="628">
                  <c:v>56.936069701779978</c:v>
                </c:pt>
                <c:pt idx="629">
                  <c:v>21.5241007752618</c:v>
                </c:pt>
                <c:pt idx="630">
                  <c:v>12.495668386509394</c:v>
                </c:pt>
                <c:pt idx="631">
                  <c:v>26.224020407732638</c:v>
                </c:pt>
                <c:pt idx="632">
                  <c:v>10.984077443814764</c:v>
                </c:pt>
                <c:pt idx="633">
                  <c:v>18.770319483599351</c:v>
                </c:pt>
                <c:pt idx="634">
                  <c:v>9.8063021906362433</c:v>
                </c:pt>
                <c:pt idx="635">
                  <c:v>52.130227147768338</c:v>
                </c:pt>
                <c:pt idx="636">
                  <c:v>48.902384189487144</c:v>
                </c:pt>
                <c:pt idx="637">
                  <c:v>16.644868344858214</c:v>
                </c:pt>
                <c:pt idx="638">
                  <c:v>69.651528483221412</c:v>
                </c:pt>
                <c:pt idx="639">
                  <c:v>43.483071802556623</c:v>
                </c:pt>
                <c:pt idx="640">
                  <c:v>39.777607565109719</c:v>
                </c:pt>
                <c:pt idx="641">
                  <c:v>59.084854017897818</c:v>
                </c:pt>
                <c:pt idx="642">
                  <c:v>37.250467962252152</c:v>
                </c:pt>
                <c:pt idx="643">
                  <c:v>32.579373081657614</c:v>
                </c:pt>
                <c:pt idx="644">
                  <c:v>32.74617473677678</c:v>
                </c:pt>
                <c:pt idx="645">
                  <c:v>70.735322591663973</c:v>
                </c:pt>
                <c:pt idx="646">
                  <c:v>29.473153073980502</c:v>
                </c:pt>
                <c:pt idx="647">
                  <c:v>53.300273365336885</c:v>
                </c:pt>
                <c:pt idx="648">
                  <c:v>27.780703531234344</c:v>
                </c:pt>
                <c:pt idx="649">
                  <c:v>84.694132965687004</c:v>
                </c:pt>
                <c:pt idx="650">
                  <c:v>23.674165854946796</c:v>
                </c:pt>
                <c:pt idx="651">
                  <c:v>24.109066037494387</c:v>
                </c:pt>
                <c:pt idx="652">
                  <c:v>20.511232227141456</c:v>
                </c:pt>
                <c:pt idx="653">
                  <c:v>45.355052378242561</c:v>
                </c:pt>
                <c:pt idx="654">
                  <c:v>21.279101939127145</c:v>
                </c:pt>
                <c:pt idx="655">
                  <c:v>19.755942764930413</c:v>
                </c:pt>
                <c:pt idx="656">
                  <c:v>12.655391140641782</c:v>
                </c:pt>
                <c:pt idx="657">
                  <c:v>15.873038212957796</c:v>
                </c:pt>
                <c:pt idx="658">
                  <c:v>16.95168253592923</c:v>
                </c:pt>
                <c:pt idx="659">
                  <c:v>9.2377242445543111</c:v>
                </c:pt>
                <c:pt idx="660">
                  <c:v>39.436557528013815</c:v>
                </c:pt>
                <c:pt idx="661">
                  <c:v>12.937311645920948</c:v>
                </c:pt>
                <c:pt idx="662">
                  <c:v>14.835595470541797</c:v>
                </c:pt>
                <c:pt idx="663">
                  <c:v>7.2787437351135651</c:v>
                </c:pt>
                <c:pt idx="664">
                  <c:v>13.195854248678556</c:v>
                </c:pt>
                <c:pt idx="665">
                  <c:v>10.92384013146952</c:v>
                </c:pt>
                <c:pt idx="666">
                  <c:v>40.904690980573804</c:v>
                </c:pt>
                <c:pt idx="667">
                  <c:v>5.9883081193168319</c:v>
                </c:pt>
                <c:pt idx="668">
                  <c:v>9.4493721629563989</c:v>
                </c:pt>
                <c:pt idx="669">
                  <c:v>5.0947411260684783</c:v>
                </c:pt>
                <c:pt idx="670">
                  <c:v>4.4361035578862751</c:v>
                </c:pt>
                <c:pt idx="671">
                  <c:v>8.3286097661798326</c:v>
                </c:pt>
                <c:pt idx="672">
                  <c:v>3.9316362779948513</c:v>
                </c:pt>
                <c:pt idx="673">
                  <c:v>3.5259915581482759</c:v>
                </c:pt>
                <c:pt idx="674">
                  <c:v>54.217440579931427</c:v>
                </c:pt>
                <c:pt idx="675">
                  <c:v>7.4395892231824581</c:v>
                </c:pt>
                <c:pt idx="676">
                  <c:v>34.503147809347475</c:v>
                </c:pt>
                <c:pt idx="677">
                  <c:v>29.823261655584322</c:v>
                </c:pt>
                <c:pt idx="678">
                  <c:v>46.884664115034639</c:v>
                </c:pt>
                <c:pt idx="679">
                  <c:v>26.224912707177953</c:v>
                </c:pt>
                <c:pt idx="680">
                  <c:v>30.602163624477747</c:v>
                </c:pt>
                <c:pt idx="681">
                  <c:v>25.392723729340087</c:v>
                </c:pt>
                <c:pt idx="682">
                  <c:v>54.95985259570984</c:v>
                </c:pt>
                <c:pt idx="683">
                  <c:v>41.783180793861185</c:v>
                </c:pt>
                <c:pt idx="684">
                  <c:v>21.684950074085819</c:v>
                </c:pt>
                <c:pt idx="685">
                  <c:v>18.912244850901129</c:v>
                </c:pt>
                <c:pt idx="686">
                  <c:v>35.919695135376443</c:v>
                </c:pt>
                <c:pt idx="687">
                  <c:v>16.757492497296397</c:v>
                </c:pt>
                <c:pt idx="688">
                  <c:v>21.703753059121738</c:v>
                </c:pt>
                <c:pt idx="689">
                  <c:v>63.768728354415508</c:v>
                </c:pt>
                <c:pt idx="690">
                  <c:v>31.486530027829236</c:v>
                </c:pt>
                <c:pt idx="691">
                  <c:v>17.581265477375727</c:v>
                </c:pt>
                <c:pt idx="692">
                  <c:v>14.766793995032064</c:v>
                </c:pt>
                <c:pt idx="693">
                  <c:v>12.725925892850812</c:v>
                </c:pt>
                <c:pt idx="694">
                  <c:v>31.43458326578715</c:v>
                </c:pt>
                <c:pt idx="695">
                  <c:v>11.174117246213642</c:v>
                </c:pt>
                <c:pt idx="696">
                  <c:v>42.438786845597711</c:v>
                </c:pt>
                <c:pt idx="697">
                  <c:v>9.9602802832805484</c:v>
                </c:pt>
                <c:pt idx="698">
                  <c:v>26.701307284101031</c:v>
                </c:pt>
                <c:pt idx="699">
                  <c:v>37.060615622857426</c:v>
                </c:pt>
                <c:pt idx="700">
                  <c:v>23.221256730716171</c:v>
                </c:pt>
                <c:pt idx="701">
                  <c:v>13.915503071243883</c:v>
                </c:pt>
                <c:pt idx="702">
                  <c:v>20.526271816735964</c:v>
                </c:pt>
                <c:pt idx="703">
                  <c:v>10.888680457450365</c:v>
                </c:pt>
                <c:pt idx="704">
                  <c:v>8.9226473142386524</c:v>
                </c:pt>
                <c:pt idx="705">
                  <c:v>7.5684850294608408</c:v>
                </c:pt>
                <c:pt idx="706">
                  <c:v>6.5653886700174322</c:v>
                </c:pt>
                <c:pt idx="707">
                  <c:v>5.8015177394095439</c:v>
                </c:pt>
                <c:pt idx="708">
                  <c:v>42.96209561506884</c:v>
                </c:pt>
                <c:pt idx="709">
                  <c:v>5.1925686062583152</c:v>
                </c:pt>
                <c:pt idx="710">
                  <c:v>22.488378658571619</c:v>
                </c:pt>
                <c:pt idx="711">
                  <c:v>32.046966289558675</c:v>
                </c:pt>
                <c:pt idx="712">
                  <c:v>18.811036562801007</c:v>
                </c:pt>
                <c:pt idx="713">
                  <c:v>27.760144620042578</c:v>
                </c:pt>
                <c:pt idx="714">
                  <c:v>16.154963926163042</c:v>
                </c:pt>
                <c:pt idx="715">
                  <c:v>49.2752522875655</c:v>
                </c:pt>
                <c:pt idx="716">
                  <c:v>24.451011492251858</c:v>
                </c:pt>
                <c:pt idx="717">
                  <c:v>14.144922347488928</c:v>
                </c:pt>
                <c:pt idx="718">
                  <c:v>12.579882689510358</c:v>
                </c:pt>
                <c:pt idx="719">
                  <c:v>32.53445573175734</c:v>
                </c:pt>
                <c:pt idx="720">
                  <c:v>28.57215113683927</c:v>
                </c:pt>
                <c:pt idx="721">
                  <c:v>23.079379248445331</c:v>
                </c:pt>
                <c:pt idx="722">
                  <c:v>14.700145023831913</c:v>
                </c:pt>
                <c:pt idx="723">
                  <c:v>19.748866351509221</c:v>
                </c:pt>
                <c:pt idx="724">
                  <c:v>12.014421336540178</c:v>
                </c:pt>
                <c:pt idx="725">
                  <c:v>17.255529296898143</c:v>
                </c:pt>
                <c:pt idx="726">
                  <c:v>10.141267308986215</c:v>
                </c:pt>
                <c:pt idx="727">
                  <c:v>15.310102091222449</c:v>
                </c:pt>
                <c:pt idx="728">
                  <c:v>8.7784351250547328</c:v>
                </c:pt>
                <c:pt idx="729">
                  <c:v>7.730298084468199</c:v>
                </c:pt>
                <c:pt idx="730">
                  <c:v>6.9136478067145397</c:v>
                </c:pt>
                <c:pt idx="731">
                  <c:v>32.93242081293328</c:v>
                </c:pt>
                <c:pt idx="732">
                  <c:v>23.514419256319776</c:v>
                </c:pt>
                <c:pt idx="733">
                  <c:v>37.444688770294746</c:v>
                </c:pt>
                <c:pt idx="734">
                  <c:v>20.491397828177881</c:v>
                </c:pt>
                <c:pt idx="735">
                  <c:v>18.138147497402908</c:v>
                </c:pt>
                <c:pt idx="736">
                  <c:v>15.230674470493319</c:v>
                </c:pt>
                <c:pt idx="737">
                  <c:v>12.81850723493314</c:v>
                </c:pt>
                <c:pt idx="738">
                  <c:v>11.067162728077625</c:v>
                </c:pt>
                <c:pt idx="739">
                  <c:v>9.7303272840941748</c:v>
                </c:pt>
                <c:pt idx="740">
                  <c:v>8.6819928627370029</c:v>
                </c:pt>
                <c:pt idx="741">
                  <c:v>23.845536502310406</c:v>
                </c:pt>
                <c:pt idx="742">
                  <c:v>21.083488117660885</c:v>
                </c:pt>
                <c:pt idx="743">
                  <c:v>24.122087965570046</c:v>
                </c:pt>
                <c:pt idx="744">
                  <c:v>15.601686105227733</c:v>
                </c:pt>
                <c:pt idx="745">
                  <c:v>13.438446714993868</c:v>
                </c:pt>
                <c:pt idx="746">
                  <c:v>11.786699273505567</c:v>
                </c:pt>
                <c:pt idx="747">
                  <c:v>10.503004521852143</c:v>
                </c:pt>
                <c:pt idx="748">
                  <c:v>27.275810180366001</c:v>
                </c:pt>
                <c:pt idx="749">
                  <c:v>15.888390264289722</c:v>
                </c:pt>
                <c:pt idx="750">
                  <c:v>13.922447554096175</c:v>
                </c:pt>
                <c:pt idx="751">
                  <c:v>12.379954242883167</c:v>
                </c:pt>
                <c:pt idx="752">
                  <c:v>16.111246938608872</c:v>
                </c:pt>
                <c:pt idx="753">
                  <c:v>14.307014265695509</c:v>
                </c:pt>
                <c:pt idx="754">
                  <c:v>16.276444279532583</c:v>
                </c:pt>
                <c:pt idx="755">
                  <c:v>18.312300781140976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7A-43A2-AC4B-27B9617229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5138576"/>
        <c:axId val="1526348112"/>
      </c:scatterChart>
      <c:valAx>
        <c:axId val="1615138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6348112"/>
        <c:crosses val="autoZero"/>
        <c:crossBetween val="midCat"/>
      </c:valAx>
      <c:valAx>
        <c:axId val="152634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5138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curvature_reginfos!$AN$1</c:f>
              <c:strCache>
                <c:ptCount val="1"/>
                <c:pt idx="0">
                  <c:v>tang/FR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curvature_reginfos!$J$2:$J$757</c:f>
              <c:numCache>
                <c:formatCode>General</c:formatCode>
                <c:ptCount val="756"/>
                <c:pt idx="0">
                  <c:v>150</c:v>
                </c:pt>
                <c:pt idx="1">
                  <c:v>130</c:v>
                </c:pt>
                <c:pt idx="2">
                  <c:v>110</c:v>
                </c:pt>
                <c:pt idx="3">
                  <c:v>90</c:v>
                </c:pt>
                <c:pt idx="4">
                  <c:v>70</c:v>
                </c:pt>
                <c:pt idx="5">
                  <c:v>50</c:v>
                </c:pt>
                <c:pt idx="6">
                  <c:v>442.49999999999994</c:v>
                </c:pt>
                <c:pt idx="7">
                  <c:v>294.99999999999994</c:v>
                </c:pt>
                <c:pt idx="8">
                  <c:v>221.24999999999997</c:v>
                </c:pt>
                <c:pt idx="9">
                  <c:v>176.99999999999997</c:v>
                </c:pt>
                <c:pt idx="10">
                  <c:v>383.49999999999994</c:v>
                </c:pt>
                <c:pt idx="11">
                  <c:v>255.66666666666663</c:v>
                </c:pt>
                <c:pt idx="12">
                  <c:v>191.74999999999997</c:v>
                </c:pt>
                <c:pt idx="13">
                  <c:v>153.39999999999998</c:v>
                </c:pt>
                <c:pt idx="14">
                  <c:v>324.49999999999994</c:v>
                </c:pt>
                <c:pt idx="15">
                  <c:v>216.33333333333331</c:v>
                </c:pt>
                <c:pt idx="16">
                  <c:v>162.24999999999997</c:v>
                </c:pt>
                <c:pt idx="17">
                  <c:v>540</c:v>
                </c:pt>
                <c:pt idx="18">
                  <c:v>129.79999999999998</c:v>
                </c:pt>
                <c:pt idx="19">
                  <c:v>405</c:v>
                </c:pt>
                <c:pt idx="20">
                  <c:v>265.49999999999994</c:v>
                </c:pt>
                <c:pt idx="21">
                  <c:v>323.99999999999994</c:v>
                </c:pt>
                <c:pt idx="22">
                  <c:v>176.99999999999997</c:v>
                </c:pt>
                <c:pt idx="23">
                  <c:v>270</c:v>
                </c:pt>
                <c:pt idx="24">
                  <c:v>132.74999999999997</c:v>
                </c:pt>
                <c:pt idx="25">
                  <c:v>231.42857142857144</c:v>
                </c:pt>
                <c:pt idx="26">
                  <c:v>468</c:v>
                </c:pt>
                <c:pt idx="27">
                  <c:v>106.19999999999999</c:v>
                </c:pt>
                <c:pt idx="28">
                  <c:v>202.5</c:v>
                </c:pt>
                <c:pt idx="29">
                  <c:v>180</c:v>
                </c:pt>
                <c:pt idx="30">
                  <c:v>161.99999999999997</c:v>
                </c:pt>
                <c:pt idx="31">
                  <c:v>351</c:v>
                </c:pt>
                <c:pt idx="32">
                  <c:v>588.75</c:v>
                </c:pt>
                <c:pt idx="33">
                  <c:v>280.79999999999995</c:v>
                </c:pt>
                <c:pt idx="34">
                  <c:v>234</c:v>
                </c:pt>
                <c:pt idx="35">
                  <c:v>200.57142857142858</c:v>
                </c:pt>
                <c:pt idx="36">
                  <c:v>175.5</c:v>
                </c:pt>
                <c:pt idx="37">
                  <c:v>156</c:v>
                </c:pt>
                <c:pt idx="38">
                  <c:v>206.49999999999997</c:v>
                </c:pt>
                <c:pt idx="39">
                  <c:v>140.39999999999998</c:v>
                </c:pt>
                <c:pt idx="40">
                  <c:v>471</c:v>
                </c:pt>
                <c:pt idx="41">
                  <c:v>396</c:v>
                </c:pt>
                <c:pt idx="42">
                  <c:v>137.66666666666666</c:v>
                </c:pt>
                <c:pt idx="43">
                  <c:v>103.24999999999999</c:v>
                </c:pt>
                <c:pt idx="44">
                  <c:v>392.5</c:v>
                </c:pt>
                <c:pt idx="45">
                  <c:v>82.6</c:v>
                </c:pt>
                <c:pt idx="46">
                  <c:v>297</c:v>
                </c:pt>
                <c:pt idx="47">
                  <c:v>336.42857142857139</c:v>
                </c:pt>
                <c:pt idx="48">
                  <c:v>237.59999999999997</c:v>
                </c:pt>
                <c:pt idx="49">
                  <c:v>294.375</c:v>
                </c:pt>
                <c:pt idx="50">
                  <c:v>510.25</c:v>
                </c:pt>
                <c:pt idx="51">
                  <c:v>198</c:v>
                </c:pt>
                <c:pt idx="52">
                  <c:v>261.66666666666669</c:v>
                </c:pt>
                <c:pt idx="53">
                  <c:v>617.99999999999989</c:v>
                </c:pt>
                <c:pt idx="54">
                  <c:v>169.71428571428572</c:v>
                </c:pt>
                <c:pt idx="55">
                  <c:v>235.5</c:v>
                </c:pt>
                <c:pt idx="56">
                  <c:v>148.5</c:v>
                </c:pt>
                <c:pt idx="57">
                  <c:v>132</c:v>
                </c:pt>
                <c:pt idx="58">
                  <c:v>118.79999999999998</c:v>
                </c:pt>
                <c:pt idx="59">
                  <c:v>408.2</c:v>
                </c:pt>
                <c:pt idx="60">
                  <c:v>514.99999999999989</c:v>
                </c:pt>
                <c:pt idx="61">
                  <c:v>340.16666666666669</c:v>
                </c:pt>
                <c:pt idx="62">
                  <c:v>324</c:v>
                </c:pt>
                <c:pt idx="63">
                  <c:v>291.57142857142856</c:v>
                </c:pt>
                <c:pt idx="64">
                  <c:v>441.42857142857139</c:v>
                </c:pt>
                <c:pt idx="65">
                  <c:v>255.125</c:v>
                </c:pt>
                <c:pt idx="66">
                  <c:v>243</c:v>
                </c:pt>
                <c:pt idx="67">
                  <c:v>226.7777777777778</c:v>
                </c:pt>
                <c:pt idx="68">
                  <c:v>386.24999999999994</c:v>
                </c:pt>
                <c:pt idx="69">
                  <c:v>204.1</c:v>
                </c:pt>
                <c:pt idx="70">
                  <c:v>194.39999999999998</c:v>
                </c:pt>
                <c:pt idx="71">
                  <c:v>637.5</c:v>
                </c:pt>
                <c:pt idx="72">
                  <c:v>343.33333333333331</c:v>
                </c:pt>
                <c:pt idx="73">
                  <c:v>162</c:v>
                </c:pt>
                <c:pt idx="74">
                  <c:v>147.49999999999997</c:v>
                </c:pt>
                <c:pt idx="75">
                  <c:v>431.75</c:v>
                </c:pt>
                <c:pt idx="76">
                  <c:v>138.85714285714286</c:v>
                </c:pt>
                <c:pt idx="77">
                  <c:v>308.99999999999994</c:v>
                </c:pt>
                <c:pt idx="78">
                  <c:v>535.59999999999991</c:v>
                </c:pt>
                <c:pt idx="79">
                  <c:v>121.5</c:v>
                </c:pt>
                <c:pt idx="80">
                  <c:v>98.333333333333314</c:v>
                </c:pt>
                <c:pt idx="81">
                  <c:v>108</c:v>
                </c:pt>
                <c:pt idx="82">
                  <c:v>97.199999999999989</c:v>
                </c:pt>
                <c:pt idx="83">
                  <c:v>73.749999999999986</c:v>
                </c:pt>
                <c:pt idx="84">
                  <c:v>58.999999999999993</c:v>
                </c:pt>
                <c:pt idx="85">
                  <c:v>345.4</c:v>
                </c:pt>
                <c:pt idx="86">
                  <c:v>546.42857142857144</c:v>
                </c:pt>
                <c:pt idx="87">
                  <c:v>446.33333333333326</c:v>
                </c:pt>
                <c:pt idx="88">
                  <c:v>287.83333333333337</c:v>
                </c:pt>
                <c:pt idx="89">
                  <c:v>478.125</c:v>
                </c:pt>
                <c:pt idx="90">
                  <c:v>246.71428571428569</c:v>
                </c:pt>
                <c:pt idx="91">
                  <c:v>382.57142857142856</c:v>
                </c:pt>
                <c:pt idx="92">
                  <c:v>215.875</c:v>
                </c:pt>
                <c:pt idx="93">
                  <c:v>651.42857142857133</c:v>
                </c:pt>
                <c:pt idx="94">
                  <c:v>191.88888888888891</c:v>
                </c:pt>
                <c:pt idx="95">
                  <c:v>425.00000000000006</c:v>
                </c:pt>
                <c:pt idx="96">
                  <c:v>334.74999999999994</c:v>
                </c:pt>
                <c:pt idx="97">
                  <c:v>172.7</c:v>
                </c:pt>
                <c:pt idx="98">
                  <c:v>297.55555555555554</c:v>
                </c:pt>
                <c:pt idx="99">
                  <c:v>382.5</c:v>
                </c:pt>
                <c:pt idx="100">
                  <c:v>267.79999999999995</c:v>
                </c:pt>
                <c:pt idx="101">
                  <c:v>252</c:v>
                </c:pt>
                <c:pt idx="102">
                  <c:v>570</c:v>
                </c:pt>
                <c:pt idx="103">
                  <c:v>552.5</c:v>
                </c:pt>
                <c:pt idx="104">
                  <c:v>189</c:v>
                </c:pt>
                <c:pt idx="105">
                  <c:v>353.25</c:v>
                </c:pt>
                <c:pt idx="106">
                  <c:v>453.19999999999993</c:v>
                </c:pt>
                <c:pt idx="107">
                  <c:v>151.19999999999999</c:v>
                </c:pt>
                <c:pt idx="108">
                  <c:v>506.66666666666669</c:v>
                </c:pt>
                <c:pt idx="109">
                  <c:v>126</c:v>
                </c:pt>
                <c:pt idx="110">
                  <c:v>473.57142857142861</c:v>
                </c:pt>
                <c:pt idx="111">
                  <c:v>661.875</c:v>
                </c:pt>
                <c:pt idx="112">
                  <c:v>108</c:v>
                </c:pt>
                <c:pt idx="113">
                  <c:v>94.5</c:v>
                </c:pt>
                <c:pt idx="114">
                  <c:v>84</c:v>
                </c:pt>
                <c:pt idx="115">
                  <c:v>282.59999999999997</c:v>
                </c:pt>
                <c:pt idx="116">
                  <c:v>456</c:v>
                </c:pt>
                <c:pt idx="117">
                  <c:v>75.599999999999994</c:v>
                </c:pt>
                <c:pt idx="118">
                  <c:v>377.66666666666663</c:v>
                </c:pt>
                <c:pt idx="119">
                  <c:v>414.375</c:v>
                </c:pt>
                <c:pt idx="120">
                  <c:v>235.5</c:v>
                </c:pt>
                <c:pt idx="121">
                  <c:v>323.71428571428572</c:v>
                </c:pt>
                <c:pt idx="122">
                  <c:v>368.33333333333337</c:v>
                </c:pt>
                <c:pt idx="123">
                  <c:v>201.85714285714283</c:v>
                </c:pt>
                <c:pt idx="124">
                  <c:v>588.33333333333337</c:v>
                </c:pt>
                <c:pt idx="125">
                  <c:v>283.24999999999994</c:v>
                </c:pt>
                <c:pt idx="126">
                  <c:v>176.625</c:v>
                </c:pt>
                <c:pt idx="127">
                  <c:v>331.5</c:v>
                </c:pt>
                <c:pt idx="128">
                  <c:v>157.00000000000003</c:v>
                </c:pt>
                <c:pt idx="129">
                  <c:v>251.77777777777777</c:v>
                </c:pt>
                <c:pt idx="130">
                  <c:v>141.29999999999998</c:v>
                </c:pt>
                <c:pt idx="131">
                  <c:v>564.57142857142856</c:v>
                </c:pt>
                <c:pt idx="132">
                  <c:v>529.5</c:v>
                </c:pt>
                <c:pt idx="133">
                  <c:v>226.59999999999997</c:v>
                </c:pt>
                <c:pt idx="134">
                  <c:v>670.00000000000011</c:v>
                </c:pt>
                <c:pt idx="135">
                  <c:v>494</c:v>
                </c:pt>
                <c:pt idx="136">
                  <c:v>467.5</c:v>
                </c:pt>
                <c:pt idx="137">
                  <c:v>603</c:v>
                </c:pt>
                <c:pt idx="138">
                  <c:v>439.11111111111114</c:v>
                </c:pt>
                <c:pt idx="139">
                  <c:v>395.2</c:v>
                </c:pt>
                <c:pt idx="140">
                  <c:v>400.71428571428572</c:v>
                </c:pt>
                <c:pt idx="141">
                  <c:v>676.5</c:v>
                </c:pt>
                <c:pt idx="142">
                  <c:v>370.79999999999995</c:v>
                </c:pt>
                <c:pt idx="143">
                  <c:v>573.625</c:v>
                </c:pt>
                <c:pt idx="144">
                  <c:v>350.625</c:v>
                </c:pt>
                <c:pt idx="145">
                  <c:v>750</c:v>
                </c:pt>
                <c:pt idx="146">
                  <c:v>308.99999999999994</c:v>
                </c:pt>
                <c:pt idx="147">
                  <c:v>311.66666666666669</c:v>
                </c:pt>
                <c:pt idx="148">
                  <c:v>274.75</c:v>
                </c:pt>
                <c:pt idx="149">
                  <c:v>509.88888888888886</c:v>
                </c:pt>
                <c:pt idx="150">
                  <c:v>280.5</c:v>
                </c:pt>
                <c:pt idx="151">
                  <c:v>264.85714285714283</c:v>
                </c:pt>
                <c:pt idx="152">
                  <c:v>180</c:v>
                </c:pt>
                <c:pt idx="153">
                  <c:v>219.79999999999998</c:v>
                </c:pt>
                <c:pt idx="154">
                  <c:v>231.74999999999997</c:v>
                </c:pt>
                <c:pt idx="155">
                  <c:v>135</c:v>
                </c:pt>
                <c:pt idx="156">
                  <c:v>458.9</c:v>
                </c:pt>
                <c:pt idx="157">
                  <c:v>183.16666666666669</c:v>
                </c:pt>
                <c:pt idx="158">
                  <c:v>206</c:v>
                </c:pt>
                <c:pt idx="159">
                  <c:v>107.99999999999999</c:v>
                </c:pt>
                <c:pt idx="160">
                  <c:v>185.39999999999998</c:v>
                </c:pt>
                <c:pt idx="161">
                  <c:v>157</c:v>
                </c:pt>
                <c:pt idx="162">
                  <c:v>477.71428571428567</c:v>
                </c:pt>
                <c:pt idx="163">
                  <c:v>90</c:v>
                </c:pt>
                <c:pt idx="164">
                  <c:v>137.375</c:v>
                </c:pt>
                <c:pt idx="165">
                  <c:v>77.142857142857139</c:v>
                </c:pt>
                <c:pt idx="166">
                  <c:v>67.5</c:v>
                </c:pt>
                <c:pt idx="167">
                  <c:v>122.11111111111113</c:v>
                </c:pt>
                <c:pt idx="168">
                  <c:v>60</c:v>
                </c:pt>
                <c:pt idx="169">
                  <c:v>53.999999999999993</c:v>
                </c:pt>
                <c:pt idx="170">
                  <c:v>580.66666666666674</c:v>
                </c:pt>
                <c:pt idx="171">
                  <c:v>109.89999999999999</c:v>
                </c:pt>
                <c:pt idx="172">
                  <c:v>418</c:v>
                </c:pt>
                <c:pt idx="173">
                  <c:v>371.55555555555554</c:v>
                </c:pt>
                <c:pt idx="174">
                  <c:v>522.6</c:v>
                </c:pt>
                <c:pt idx="175">
                  <c:v>334.4</c:v>
                </c:pt>
                <c:pt idx="176">
                  <c:v>382.5</c:v>
                </c:pt>
                <c:pt idx="177">
                  <c:v>327.85714285714289</c:v>
                </c:pt>
                <c:pt idx="178">
                  <c:v>586.30000000000007</c:v>
                </c:pt>
                <c:pt idx="179">
                  <c:v>485.375</c:v>
                </c:pt>
                <c:pt idx="180">
                  <c:v>286.875</c:v>
                </c:pt>
                <c:pt idx="181">
                  <c:v>255.00000000000003</c:v>
                </c:pt>
                <c:pt idx="182">
                  <c:v>431.44444444444446</c:v>
                </c:pt>
                <c:pt idx="183">
                  <c:v>229.5</c:v>
                </c:pt>
                <c:pt idx="184">
                  <c:v>288.39999999999998</c:v>
                </c:pt>
                <c:pt idx="185">
                  <c:v>650</c:v>
                </c:pt>
                <c:pt idx="186">
                  <c:v>388.29999999999995</c:v>
                </c:pt>
                <c:pt idx="187">
                  <c:v>240.33333333333331</c:v>
                </c:pt>
                <c:pt idx="188">
                  <c:v>206</c:v>
                </c:pt>
                <c:pt idx="189">
                  <c:v>180.24999999999997</c:v>
                </c:pt>
                <c:pt idx="190">
                  <c:v>390.85714285714283</c:v>
                </c:pt>
                <c:pt idx="191">
                  <c:v>160.22222222222223</c:v>
                </c:pt>
                <c:pt idx="192">
                  <c:v>491.33333333333337</c:v>
                </c:pt>
                <c:pt idx="193">
                  <c:v>144.19999999999999</c:v>
                </c:pt>
                <c:pt idx="194">
                  <c:v>342</c:v>
                </c:pt>
                <c:pt idx="195">
                  <c:v>442.20000000000005</c:v>
                </c:pt>
                <c:pt idx="196">
                  <c:v>304</c:v>
                </c:pt>
                <c:pt idx="197">
                  <c:v>196.25</c:v>
                </c:pt>
                <c:pt idx="198">
                  <c:v>273.59999999999997</c:v>
                </c:pt>
                <c:pt idx="199">
                  <c:v>157</c:v>
                </c:pt>
                <c:pt idx="200">
                  <c:v>130.83333333333334</c:v>
                </c:pt>
                <c:pt idx="201">
                  <c:v>112.14285714285714</c:v>
                </c:pt>
                <c:pt idx="202">
                  <c:v>98.125</c:v>
                </c:pt>
                <c:pt idx="203">
                  <c:v>87.222222222222229</c:v>
                </c:pt>
                <c:pt idx="204">
                  <c:v>496.1</c:v>
                </c:pt>
                <c:pt idx="205">
                  <c:v>78.5</c:v>
                </c:pt>
                <c:pt idx="206">
                  <c:v>297.5</c:v>
                </c:pt>
                <c:pt idx="207">
                  <c:v>397.125</c:v>
                </c:pt>
                <c:pt idx="208">
                  <c:v>255</c:v>
                </c:pt>
                <c:pt idx="209">
                  <c:v>353</c:v>
                </c:pt>
                <c:pt idx="210">
                  <c:v>223.125</c:v>
                </c:pt>
                <c:pt idx="211">
                  <c:v>550</c:v>
                </c:pt>
                <c:pt idx="212">
                  <c:v>317.7</c:v>
                </c:pt>
                <c:pt idx="213">
                  <c:v>198.33333333333334</c:v>
                </c:pt>
                <c:pt idx="214">
                  <c:v>178.5</c:v>
                </c:pt>
                <c:pt idx="215">
                  <c:v>402.00000000000006</c:v>
                </c:pt>
                <c:pt idx="216">
                  <c:v>361.8</c:v>
                </c:pt>
                <c:pt idx="217">
                  <c:v>303.99999999999994</c:v>
                </c:pt>
                <c:pt idx="218">
                  <c:v>205.99999999999997</c:v>
                </c:pt>
                <c:pt idx="219">
                  <c:v>266</c:v>
                </c:pt>
                <c:pt idx="220">
                  <c:v>171.66666666666663</c:v>
                </c:pt>
                <c:pt idx="221">
                  <c:v>236.44444444444446</c:v>
                </c:pt>
                <c:pt idx="222">
                  <c:v>147.14285714285714</c:v>
                </c:pt>
                <c:pt idx="223">
                  <c:v>212.79999999999998</c:v>
                </c:pt>
                <c:pt idx="224">
                  <c:v>128.74999999999997</c:v>
                </c:pt>
                <c:pt idx="225">
                  <c:v>114.44444444444444</c:v>
                </c:pt>
                <c:pt idx="226">
                  <c:v>102.99999999999999</c:v>
                </c:pt>
                <c:pt idx="227">
                  <c:v>405.90000000000003</c:v>
                </c:pt>
                <c:pt idx="228">
                  <c:v>308.875</c:v>
                </c:pt>
                <c:pt idx="229">
                  <c:v>450</c:v>
                </c:pt>
                <c:pt idx="230">
                  <c:v>274.55555555555554</c:v>
                </c:pt>
                <c:pt idx="231">
                  <c:v>247.09999999999997</c:v>
                </c:pt>
                <c:pt idx="232">
                  <c:v>212.5</c:v>
                </c:pt>
                <c:pt idx="233">
                  <c:v>182.14285714285717</c:v>
                </c:pt>
                <c:pt idx="234">
                  <c:v>159.375</c:v>
                </c:pt>
                <c:pt idx="235">
                  <c:v>141.66666666666669</c:v>
                </c:pt>
                <c:pt idx="236">
                  <c:v>127.5</c:v>
                </c:pt>
                <c:pt idx="237">
                  <c:v>312.66666666666669</c:v>
                </c:pt>
                <c:pt idx="238">
                  <c:v>281.40000000000003</c:v>
                </c:pt>
                <c:pt idx="239">
                  <c:v>315.7</c:v>
                </c:pt>
                <c:pt idx="240">
                  <c:v>217.14285714285711</c:v>
                </c:pt>
                <c:pt idx="241">
                  <c:v>190</c:v>
                </c:pt>
                <c:pt idx="242">
                  <c:v>168.88888888888889</c:v>
                </c:pt>
                <c:pt idx="243">
                  <c:v>152</c:v>
                </c:pt>
                <c:pt idx="244">
                  <c:v>350</c:v>
                </c:pt>
                <c:pt idx="245">
                  <c:v>220.625</c:v>
                </c:pt>
                <c:pt idx="246">
                  <c:v>196.11111111111111</c:v>
                </c:pt>
                <c:pt idx="247">
                  <c:v>176.5</c:v>
                </c:pt>
                <c:pt idx="248">
                  <c:v>223.33333333333337</c:v>
                </c:pt>
                <c:pt idx="249">
                  <c:v>201</c:v>
                </c:pt>
                <c:pt idx="250">
                  <c:v>225.5</c:v>
                </c:pt>
                <c:pt idx="251">
                  <c:v>250</c:v>
                </c:pt>
                <c:pt idx="252">
                  <c:v>150</c:v>
                </c:pt>
                <c:pt idx="253">
                  <c:v>130</c:v>
                </c:pt>
                <c:pt idx="254">
                  <c:v>110</c:v>
                </c:pt>
                <c:pt idx="255">
                  <c:v>90</c:v>
                </c:pt>
                <c:pt idx="256">
                  <c:v>70</c:v>
                </c:pt>
                <c:pt idx="257">
                  <c:v>50</c:v>
                </c:pt>
                <c:pt idx="258">
                  <c:v>442.49999999999994</c:v>
                </c:pt>
                <c:pt idx="259">
                  <c:v>294.99999999999994</c:v>
                </c:pt>
                <c:pt idx="260">
                  <c:v>221.24999999999997</c:v>
                </c:pt>
                <c:pt idx="261">
                  <c:v>176.99999999999997</c:v>
                </c:pt>
                <c:pt idx="262">
                  <c:v>383.49999999999994</c:v>
                </c:pt>
                <c:pt idx="263">
                  <c:v>255.66666666666663</c:v>
                </c:pt>
                <c:pt idx="264">
                  <c:v>191.74999999999997</c:v>
                </c:pt>
                <c:pt idx="265">
                  <c:v>153.39999999999998</c:v>
                </c:pt>
                <c:pt idx="266">
                  <c:v>324.49999999999994</c:v>
                </c:pt>
                <c:pt idx="267">
                  <c:v>216.33333333333331</c:v>
                </c:pt>
                <c:pt idx="268">
                  <c:v>162.24999999999997</c:v>
                </c:pt>
                <c:pt idx="269">
                  <c:v>540</c:v>
                </c:pt>
                <c:pt idx="270">
                  <c:v>129.79999999999998</c:v>
                </c:pt>
                <c:pt idx="271">
                  <c:v>405</c:v>
                </c:pt>
                <c:pt idx="272">
                  <c:v>265.49999999999994</c:v>
                </c:pt>
                <c:pt idx="273">
                  <c:v>323.99999999999994</c:v>
                </c:pt>
                <c:pt idx="274">
                  <c:v>176.99999999999997</c:v>
                </c:pt>
                <c:pt idx="275">
                  <c:v>270</c:v>
                </c:pt>
                <c:pt idx="276">
                  <c:v>132.74999999999997</c:v>
                </c:pt>
                <c:pt idx="277">
                  <c:v>231.42857142857144</c:v>
                </c:pt>
                <c:pt idx="278">
                  <c:v>468</c:v>
                </c:pt>
                <c:pt idx="279">
                  <c:v>106.19999999999999</c:v>
                </c:pt>
                <c:pt idx="280">
                  <c:v>202.5</c:v>
                </c:pt>
                <c:pt idx="281">
                  <c:v>180</c:v>
                </c:pt>
                <c:pt idx="282">
                  <c:v>161.99999999999997</c:v>
                </c:pt>
                <c:pt idx="283">
                  <c:v>351</c:v>
                </c:pt>
                <c:pt idx="284">
                  <c:v>588.75</c:v>
                </c:pt>
                <c:pt idx="285">
                  <c:v>280.79999999999995</c:v>
                </c:pt>
                <c:pt idx="286">
                  <c:v>234</c:v>
                </c:pt>
                <c:pt idx="287">
                  <c:v>200.57142857142858</c:v>
                </c:pt>
                <c:pt idx="288">
                  <c:v>175.5</c:v>
                </c:pt>
                <c:pt idx="289">
                  <c:v>156</c:v>
                </c:pt>
                <c:pt idx="290">
                  <c:v>206.49999999999997</c:v>
                </c:pt>
                <c:pt idx="291">
                  <c:v>140.39999999999998</c:v>
                </c:pt>
                <c:pt idx="292">
                  <c:v>471</c:v>
                </c:pt>
                <c:pt idx="293">
                  <c:v>396</c:v>
                </c:pt>
                <c:pt idx="294">
                  <c:v>137.66666666666666</c:v>
                </c:pt>
                <c:pt idx="295">
                  <c:v>103.24999999999999</c:v>
                </c:pt>
                <c:pt idx="296">
                  <c:v>392.5</c:v>
                </c:pt>
                <c:pt idx="297">
                  <c:v>82.6</c:v>
                </c:pt>
                <c:pt idx="298">
                  <c:v>297</c:v>
                </c:pt>
                <c:pt idx="299">
                  <c:v>336.42857142857139</c:v>
                </c:pt>
                <c:pt idx="300">
                  <c:v>237.59999999999997</c:v>
                </c:pt>
                <c:pt idx="301">
                  <c:v>294.375</c:v>
                </c:pt>
                <c:pt idx="302">
                  <c:v>510.25</c:v>
                </c:pt>
                <c:pt idx="303">
                  <c:v>198</c:v>
                </c:pt>
                <c:pt idx="304">
                  <c:v>261.66666666666669</c:v>
                </c:pt>
                <c:pt idx="305">
                  <c:v>617.99999999999989</c:v>
                </c:pt>
                <c:pt idx="306">
                  <c:v>169.71428571428572</c:v>
                </c:pt>
                <c:pt idx="307">
                  <c:v>235.5</c:v>
                </c:pt>
                <c:pt idx="308">
                  <c:v>148.5</c:v>
                </c:pt>
                <c:pt idx="309">
                  <c:v>132</c:v>
                </c:pt>
                <c:pt idx="310">
                  <c:v>118.79999999999998</c:v>
                </c:pt>
                <c:pt idx="311">
                  <c:v>408.2</c:v>
                </c:pt>
                <c:pt idx="312">
                  <c:v>514.99999999999989</c:v>
                </c:pt>
                <c:pt idx="313">
                  <c:v>340.16666666666669</c:v>
                </c:pt>
                <c:pt idx="314">
                  <c:v>324</c:v>
                </c:pt>
                <c:pt idx="315">
                  <c:v>291.57142857142856</c:v>
                </c:pt>
                <c:pt idx="316">
                  <c:v>441.42857142857139</c:v>
                </c:pt>
                <c:pt idx="317">
                  <c:v>255.125</c:v>
                </c:pt>
                <c:pt idx="318">
                  <c:v>243</c:v>
                </c:pt>
                <c:pt idx="319">
                  <c:v>226.7777777777778</c:v>
                </c:pt>
                <c:pt idx="320">
                  <c:v>386.24999999999994</c:v>
                </c:pt>
                <c:pt idx="321">
                  <c:v>204.1</c:v>
                </c:pt>
                <c:pt idx="322">
                  <c:v>194.39999999999998</c:v>
                </c:pt>
                <c:pt idx="323">
                  <c:v>637.5</c:v>
                </c:pt>
                <c:pt idx="324">
                  <c:v>343.33333333333331</c:v>
                </c:pt>
                <c:pt idx="325">
                  <c:v>162</c:v>
                </c:pt>
                <c:pt idx="326">
                  <c:v>147.49999999999997</c:v>
                </c:pt>
                <c:pt idx="327">
                  <c:v>431.75</c:v>
                </c:pt>
                <c:pt idx="328">
                  <c:v>138.85714285714286</c:v>
                </c:pt>
                <c:pt idx="329">
                  <c:v>308.99999999999994</c:v>
                </c:pt>
                <c:pt idx="330">
                  <c:v>535.59999999999991</c:v>
                </c:pt>
                <c:pt idx="331">
                  <c:v>121.5</c:v>
                </c:pt>
                <c:pt idx="332">
                  <c:v>98.333333333333314</c:v>
                </c:pt>
                <c:pt idx="333">
                  <c:v>108</c:v>
                </c:pt>
                <c:pt idx="334">
                  <c:v>97.199999999999989</c:v>
                </c:pt>
                <c:pt idx="335">
                  <c:v>73.749999999999986</c:v>
                </c:pt>
                <c:pt idx="336">
                  <c:v>58.999999999999993</c:v>
                </c:pt>
                <c:pt idx="337">
                  <c:v>345.4</c:v>
                </c:pt>
                <c:pt idx="338">
                  <c:v>546.42857142857144</c:v>
                </c:pt>
                <c:pt idx="339">
                  <c:v>446.33333333333326</c:v>
                </c:pt>
                <c:pt idx="340">
                  <c:v>287.83333333333337</c:v>
                </c:pt>
                <c:pt idx="341">
                  <c:v>478.125</c:v>
                </c:pt>
                <c:pt idx="342">
                  <c:v>246.71428571428569</c:v>
                </c:pt>
                <c:pt idx="343">
                  <c:v>382.57142857142856</c:v>
                </c:pt>
                <c:pt idx="344">
                  <c:v>215.875</c:v>
                </c:pt>
                <c:pt idx="345">
                  <c:v>651.42857142857133</c:v>
                </c:pt>
                <c:pt idx="346">
                  <c:v>191.88888888888891</c:v>
                </c:pt>
                <c:pt idx="347">
                  <c:v>425.00000000000006</c:v>
                </c:pt>
                <c:pt idx="348">
                  <c:v>334.74999999999994</c:v>
                </c:pt>
                <c:pt idx="349">
                  <c:v>172.7</c:v>
                </c:pt>
                <c:pt idx="350">
                  <c:v>297.55555555555554</c:v>
                </c:pt>
                <c:pt idx="351">
                  <c:v>382.5</c:v>
                </c:pt>
                <c:pt idx="352">
                  <c:v>267.79999999999995</c:v>
                </c:pt>
                <c:pt idx="353">
                  <c:v>252</c:v>
                </c:pt>
                <c:pt idx="354">
                  <c:v>570</c:v>
                </c:pt>
                <c:pt idx="355">
                  <c:v>552.5</c:v>
                </c:pt>
                <c:pt idx="356">
                  <c:v>189</c:v>
                </c:pt>
                <c:pt idx="357">
                  <c:v>353.25</c:v>
                </c:pt>
                <c:pt idx="358">
                  <c:v>453.19999999999993</c:v>
                </c:pt>
                <c:pt idx="359">
                  <c:v>151.19999999999999</c:v>
                </c:pt>
                <c:pt idx="360">
                  <c:v>506.66666666666669</c:v>
                </c:pt>
                <c:pt idx="361">
                  <c:v>126</c:v>
                </c:pt>
                <c:pt idx="362">
                  <c:v>473.57142857142861</c:v>
                </c:pt>
                <c:pt idx="363">
                  <c:v>661.875</c:v>
                </c:pt>
                <c:pt idx="364">
                  <c:v>108</c:v>
                </c:pt>
                <c:pt idx="365">
                  <c:v>94.5</c:v>
                </c:pt>
                <c:pt idx="366">
                  <c:v>84</c:v>
                </c:pt>
                <c:pt idx="367">
                  <c:v>282.59999999999997</c:v>
                </c:pt>
                <c:pt idx="368">
                  <c:v>456</c:v>
                </c:pt>
                <c:pt idx="369">
                  <c:v>75.599999999999994</c:v>
                </c:pt>
                <c:pt idx="370">
                  <c:v>377.66666666666663</c:v>
                </c:pt>
                <c:pt idx="371">
                  <c:v>414.375</c:v>
                </c:pt>
                <c:pt idx="372">
                  <c:v>235.5</c:v>
                </c:pt>
                <c:pt idx="373">
                  <c:v>323.71428571428572</c:v>
                </c:pt>
                <c:pt idx="374">
                  <c:v>368.33333333333337</c:v>
                </c:pt>
                <c:pt idx="375">
                  <c:v>201.85714285714283</c:v>
                </c:pt>
                <c:pt idx="376">
                  <c:v>588.33333333333337</c:v>
                </c:pt>
                <c:pt idx="377">
                  <c:v>283.24999999999994</c:v>
                </c:pt>
                <c:pt idx="378">
                  <c:v>176.625</c:v>
                </c:pt>
                <c:pt idx="379">
                  <c:v>331.5</c:v>
                </c:pt>
                <c:pt idx="380">
                  <c:v>157.00000000000003</c:v>
                </c:pt>
                <c:pt idx="381">
                  <c:v>251.77777777777777</c:v>
                </c:pt>
                <c:pt idx="382">
                  <c:v>141.29999999999998</c:v>
                </c:pt>
                <c:pt idx="383">
                  <c:v>564.57142857142856</c:v>
                </c:pt>
                <c:pt idx="384">
                  <c:v>529.5</c:v>
                </c:pt>
                <c:pt idx="385">
                  <c:v>226.59999999999997</c:v>
                </c:pt>
                <c:pt idx="386">
                  <c:v>670.00000000000011</c:v>
                </c:pt>
                <c:pt idx="387">
                  <c:v>494</c:v>
                </c:pt>
                <c:pt idx="388">
                  <c:v>467.5</c:v>
                </c:pt>
                <c:pt idx="389">
                  <c:v>603</c:v>
                </c:pt>
                <c:pt idx="390">
                  <c:v>439.11111111111114</c:v>
                </c:pt>
                <c:pt idx="391">
                  <c:v>395.2</c:v>
                </c:pt>
                <c:pt idx="392">
                  <c:v>400.71428571428572</c:v>
                </c:pt>
                <c:pt idx="393">
                  <c:v>676.5</c:v>
                </c:pt>
                <c:pt idx="394">
                  <c:v>370.79999999999995</c:v>
                </c:pt>
                <c:pt idx="395">
                  <c:v>573.625</c:v>
                </c:pt>
                <c:pt idx="396">
                  <c:v>350.625</c:v>
                </c:pt>
                <c:pt idx="397">
                  <c:v>750</c:v>
                </c:pt>
                <c:pt idx="398">
                  <c:v>308.99999999999994</c:v>
                </c:pt>
                <c:pt idx="399">
                  <c:v>311.66666666666669</c:v>
                </c:pt>
                <c:pt idx="400">
                  <c:v>274.75</c:v>
                </c:pt>
                <c:pt idx="401">
                  <c:v>509.88888888888886</c:v>
                </c:pt>
                <c:pt idx="402">
                  <c:v>280.5</c:v>
                </c:pt>
                <c:pt idx="403">
                  <c:v>264.85714285714283</c:v>
                </c:pt>
                <c:pt idx="404">
                  <c:v>180</c:v>
                </c:pt>
                <c:pt idx="405">
                  <c:v>219.79999999999998</c:v>
                </c:pt>
                <c:pt idx="406">
                  <c:v>231.74999999999997</c:v>
                </c:pt>
                <c:pt idx="407">
                  <c:v>135</c:v>
                </c:pt>
                <c:pt idx="408">
                  <c:v>458.9</c:v>
                </c:pt>
                <c:pt idx="409">
                  <c:v>183.16666666666669</c:v>
                </c:pt>
                <c:pt idx="410">
                  <c:v>206</c:v>
                </c:pt>
                <c:pt idx="411">
                  <c:v>107.99999999999999</c:v>
                </c:pt>
                <c:pt idx="412">
                  <c:v>185.39999999999998</c:v>
                </c:pt>
                <c:pt idx="413">
                  <c:v>157</c:v>
                </c:pt>
                <c:pt idx="414">
                  <c:v>477.71428571428567</c:v>
                </c:pt>
                <c:pt idx="415">
                  <c:v>90</c:v>
                </c:pt>
                <c:pt idx="416">
                  <c:v>137.375</c:v>
                </c:pt>
                <c:pt idx="417">
                  <c:v>77.142857142857139</c:v>
                </c:pt>
                <c:pt idx="418">
                  <c:v>122.11111111111113</c:v>
                </c:pt>
                <c:pt idx="419">
                  <c:v>67.5</c:v>
                </c:pt>
                <c:pt idx="420">
                  <c:v>60</c:v>
                </c:pt>
                <c:pt idx="421">
                  <c:v>53.999999999999993</c:v>
                </c:pt>
                <c:pt idx="422">
                  <c:v>580.66666666666674</c:v>
                </c:pt>
                <c:pt idx="423">
                  <c:v>109.89999999999999</c:v>
                </c:pt>
                <c:pt idx="424">
                  <c:v>418</c:v>
                </c:pt>
                <c:pt idx="425">
                  <c:v>371.55555555555554</c:v>
                </c:pt>
                <c:pt idx="426">
                  <c:v>522.6</c:v>
                </c:pt>
                <c:pt idx="427">
                  <c:v>334.4</c:v>
                </c:pt>
                <c:pt idx="428">
                  <c:v>382.5</c:v>
                </c:pt>
                <c:pt idx="429">
                  <c:v>327.85714285714289</c:v>
                </c:pt>
                <c:pt idx="430">
                  <c:v>586.30000000000007</c:v>
                </c:pt>
                <c:pt idx="431">
                  <c:v>485.375</c:v>
                </c:pt>
                <c:pt idx="432">
                  <c:v>286.875</c:v>
                </c:pt>
                <c:pt idx="433">
                  <c:v>255.00000000000003</c:v>
                </c:pt>
                <c:pt idx="434">
                  <c:v>431.44444444444446</c:v>
                </c:pt>
                <c:pt idx="435">
                  <c:v>229.5</c:v>
                </c:pt>
                <c:pt idx="436">
                  <c:v>288.39999999999998</c:v>
                </c:pt>
                <c:pt idx="437">
                  <c:v>650</c:v>
                </c:pt>
                <c:pt idx="438">
                  <c:v>388.29999999999995</c:v>
                </c:pt>
                <c:pt idx="439">
                  <c:v>240.33333333333331</c:v>
                </c:pt>
                <c:pt idx="440">
                  <c:v>206</c:v>
                </c:pt>
                <c:pt idx="441">
                  <c:v>180.24999999999997</c:v>
                </c:pt>
                <c:pt idx="442">
                  <c:v>390.85714285714283</c:v>
                </c:pt>
                <c:pt idx="443">
                  <c:v>160.22222222222223</c:v>
                </c:pt>
                <c:pt idx="444">
                  <c:v>491.33333333333337</c:v>
                </c:pt>
                <c:pt idx="445">
                  <c:v>144.19999999999999</c:v>
                </c:pt>
                <c:pt idx="446">
                  <c:v>342</c:v>
                </c:pt>
                <c:pt idx="447">
                  <c:v>442.20000000000005</c:v>
                </c:pt>
                <c:pt idx="448">
                  <c:v>304</c:v>
                </c:pt>
                <c:pt idx="449">
                  <c:v>196.25</c:v>
                </c:pt>
                <c:pt idx="450">
                  <c:v>273.59999999999997</c:v>
                </c:pt>
                <c:pt idx="451">
                  <c:v>157</c:v>
                </c:pt>
                <c:pt idx="452">
                  <c:v>130.83333333333334</c:v>
                </c:pt>
                <c:pt idx="453">
                  <c:v>112.14285714285714</c:v>
                </c:pt>
                <c:pt idx="454">
                  <c:v>98.125</c:v>
                </c:pt>
                <c:pt idx="455">
                  <c:v>87.222222222222229</c:v>
                </c:pt>
                <c:pt idx="456">
                  <c:v>496.1</c:v>
                </c:pt>
                <c:pt idx="457">
                  <c:v>78.5</c:v>
                </c:pt>
                <c:pt idx="458">
                  <c:v>297.5</c:v>
                </c:pt>
                <c:pt idx="459">
                  <c:v>397.125</c:v>
                </c:pt>
                <c:pt idx="460">
                  <c:v>255</c:v>
                </c:pt>
                <c:pt idx="461">
                  <c:v>353</c:v>
                </c:pt>
                <c:pt idx="462">
                  <c:v>223.125</c:v>
                </c:pt>
                <c:pt idx="463">
                  <c:v>550</c:v>
                </c:pt>
                <c:pt idx="464">
                  <c:v>317.7</c:v>
                </c:pt>
                <c:pt idx="465">
                  <c:v>198.33333333333334</c:v>
                </c:pt>
                <c:pt idx="466">
                  <c:v>178.5</c:v>
                </c:pt>
                <c:pt idx="467">
                  <c:v>402.00000000000006</c:v>
                </c:pt>
                <c:pt idx="468">
                  <c:v>361.8</c:v>
                </c:pt>
                <c:pt idx="469">
                  <c:v>303.99999999999994</c:v>
                </c:pt>
                <c:pt idx="470">
                  <c:v>205.99999999999997</c:v>
                </c:pt>
                <c:pt idx="471">
                  <c:v>266</c:v>
                </c:pt>
                <c:pt idx="472">
                  <c:v>171.66666666666663</c:v>
                </c:pt>
                <c:pt idx="473">
                  <c:v>236.44444444444446</c:v>
                </c:pt>
                <c:pt idx="474">
                  <c:v>147.14285714285714</c:v>
                </c:pt>
                <c:pt idx="475">
                  <c:v>212.79999999999998</c:v>
                </c:pt>
                <c:pt idx="476">
                  <c:v>128.74999999999997</c:v>
                </c:pt>
                <c:pt idx="477">
                  <c:v>114.44444444444444</c:v>
                </c:pt>
                <c:pt idx="478">
                  <c:v>102.99999999999999</c:v>
                </c:pt>
                <c:pt idx="479">
                  <c:v>405.90000000000003</c:v>
                </c:pt>
                <c:pt idx="480">
                  <c:v>308.875</c:v>
                </c:pt>
                <c:pt idx="481">
                  <c:v>450</c:v>
                </c:pt>
                <c:pt idx="482">
                  <c:v>274.55555555555554</c:v>
                </c:pt>
                <c:pt idx="483">
                  <c:v>247.09999999999997</c:v>
                </c:pt>
                <c:pt idx="484">
                  <c:v>212.5</c:v>
                </c:pt>
                <c:pt idx="485">
                  <c:v>182.14285714285717</c:v>
                </c:pt>
                <c:pt idx="486">
                  <c:v>159.375</c:v>
                </c:pt>
                <c:pt idx="487">
                  <c:v>141.66666666666669</c:v>
                </c:pt>
                <c:pt idx="488">
                  <c:v>127.5</c:v>
                </c:pt>
                <c:pt idx="489">
                  <c:v>312.66666666666669</c:v>
                </c:pt>
                <c:pt idx="490">
                  <c:v>281.40000000000003</c:v>
                </c:pt>
                <c:pt idx="491">
                  <c:v>315.7</c:v>
                </c:pt>
                <c:pt idx="492">
                  <c:v>217.14285714285711</c:v>
                </c:pt>
                <c:pt idx="493">
                  <c:v>190</c:v>
                </c:pt>
                <c:pt idx="494">
                  <c:v>168.88888888888889</c:v>
                </c:pt>
                <c:pt idx="495">
                  <c:v>152</c:v>
                </c:pt>
                <c:pt idx="496">
                  <c:v>350</c:v>
                </c:pt>
                <c:pt idx="497">
                  <c:v>220.625</c:v>
                </c:pt>
                <c:pt idx="498">
                  <c:v>196.11111111111111</c:v>
                </c:pt>
                <c:pt idx="499">
                  <c:v>176.5</c:v>
                </c:pt>
                <c:pt idx="500">
                  <c:v>223.33333333333337</c:v>
                </c:pt>
                <c:pt idx="501">
                  <c:v>201</c:v>
                </c:pt>
                <c:pt idx="502">
                  <c:v>225.5</c:v>
                </c:pt>
                <c:pt idx="503">
                  <c:v>250</c:v>
                </c:pt>
                <c:pt idx="504">
                  <c:v>150</c:v>
                </c:pt>
                <c:pt idx="505">
                  <c:v>130</c:v>
                </c:pt>
                <c:pt idx="506">
                  <c:v>110</c:v>
                </c:pt>
                <c:pt idx="507">
                  <c:v>90</c:v>
                </c:pt>
                <c:pt idx="508">
                  <c:v>70</c:v>
                </c:pt>
                <c:pt idx="509">
                  <c:v>50</c:v>
                </c:pt>
                <c:pt idx="510">
                  <c:v>442.49999999999994</c:v>
                </c:pt>
                <c:pt idx="511">
                  <c:v>294.99999999999994</c:v>
                </c:pt>
                <c:pt idx="512">
                  <c:v>221.24999999999997</c:v>
                </c:pt>
                <c:pt idx="513">
                  <c:v>176.99999999999997</c:v>
                </c:pt>
                <c:pt idx="514">
                  <c:v>383.49999999999994</c:v>
                </c:pt>
                <c:pt idx="515">
                  <c:v>255.66666666666663</c:v>
                </c:pt>
                <c:pt idx="516">
                  <c:v>191.74999999999997</c:v>
                </c:pt>
                <c:pt idx="517">
                  <c:v>153.39999999999998</c:v>
                </c:pt>
                <c:pt idx="518">
                  <c:v>324.49999999999994</c:v>
                </c:pt>
                <c:pt idx="519">
                  <c:v>216.33333333333331</c:v>
                </c:pt>
                <c:pt idx="520">
                  <c:v>162.24999999999997</c:v>
                </c:pt>
                <c:pt idx="521">
                  <c:v>540</c:v>
                </c:pt>
                <c:pt idx="522">
                  <c:v>129.79999999999998</c:v>
                </c:pt>
                <c:pt idx="523">
                  <c:v>405</c:v>
                </c:pt>
                <c:pt idx="524">
                  <c:v>265.49999999999994</c:v>
                </c:pt>
                <c:pt idx="525">
                  <c:v>323.99999999999994</c:v>
                </c:pt>
                <c:pt idx="526">
                  <c:v>176.99999999999997</c:v>
                </c:pt>
                <c:pt idx="527">
                  <c:v>270</c:v>
                </c:pt>
                <c:pt idx="528">
                  <c:v>132.74999999999997</c:v>
                </c:pt>
                <c:pt idx="529">
                  <c:v>231.42857142857144</c:v>
                </c:pt>
                <c:pt idx="530">
                  <c:v>468</c:v>
                </c:pt>
                <c:pt idx="531">
                  <c:v>106.19999999999999</c:v>
                </c:pt>
                <c:pt idx="532">
                  <c:v>202.5</c:v>
                </c:pt>
                <c:pt idx="533">
                  <c:v>180</c:v>
                </c:pt>
                <c:pt idx="534">
                  <c:v>161.99999999999997</c:v>
                </c:pt>
                <c:pt idx="535">
                  <c:v>351</c:v>
                </c:pt>
                <c:pt idx="536">
                  <c:v>588.75</c:v>
                </c:pt>
                <c:pt idx="537">
                  <c:v>280.79999999999995</c:v>
                </c:pt>
                <c:pt idx="538">
                  <c:v>234</c:v>
                </c:pt>
                <c:pt idx="539">
                  <c:v>200.57142857142858</c:v>
                </c:pt>
                <c:pt idx="540">
                  <c:v>175.5</c:v>
                </c:pt>
                <c:pt idx="541">
                  <c:v>156</c:v>
                </c:pt>
                <c:pt idx="542">
                  <c:v>206.49999999999997</c:v>
                </c:pt>
                <c:pt idx="543">
                  <c:v>140.39999999999998</c:v>
                </c:pt>
                <c:pt idx="544">
                  <c:v>471</c:v>
                </c:pt>
                <c:pt idx="545">
                  <c:v>396</c:v>
                </c:pt>
                <c:pt idx="546">
                  <c:v>137.66666666666666</c:v>
                </c:pt>
                <c:pt idx="547">
                  <c:v>103.24999999999999</c:v>
                </c:pt>
                <c:pt idx="548">
                  <c:v>392.5</c:v>
                </c:pt>
                <c:pt idx="549">
                  <c:v>82.6</c:v>
                </c:pt>
                <c:pt idx="550">
                  <c:v>297</c:v>
                </c:pt>
                <c:pt idx="551">
                  <c:v>336.42857142857139</c:v>
                </c:pt>
                <c:pt idx="552">
                  <c:v>237.59999999999997</c:v>
                </c:pt>
                <c:pt idx="553">
                  <c:v>294.375</c:v>
                </c:pt>
                <c:pt idx="554">
                  <c:v>510.25</c:v>
                </c:pt>
                <c:pt idx="555">
                  <c:v>198</c:v>
                </c:pt>
                <c:pt idx="556">
                  <c:v>261.66666666666669</c:v>
                </c:pt>
                <c:pt idx="557">
                  <c:v>617.99999999999989</c:v>
                </c:pt>
                <c:pt idx="558">
                  <c:v>169.71428571428572</c:v>
                </c:pt>
                <c:pt idx="559">
                  <c:v>235.5</c:v>
                </c:pt>
                <c:pt idx="560">
                  <c:v>148.5</c:v>
                </c:pt>
                <c:pt idx="561">
                  <c:v>132</c:v>
                </c:pt>
                <c:pt idx="562">
                  <c:v>118.79999999999998</c:v>
                </c:pt>
                <c:pt idx="563">
                  <c:v>408.2</c:v>
                </c:pt>
                <c:pt idx="564">
                  <c:v>514.99999999999989</c:v>
                </c:pt>
                <c:pt idx="565">
                  <c:v>340.16666666666669</c:v>
                </c:pt>
                <c:pt idx="566">
                  <c:v>324</c:v>
                </c:pt>
                <c:pt idx="567">
                  <c:v>291.57142857142856</c:v>
                </c:pt>
                <c:pt idx="568">
                  <c:v>441.42857142857139</c:v>
                </c:pt>
                <c:pt idx="569">
                  <c:v>255.125</c:v>
                </c:pt>
                <c:pt idx="570">
                  <c:v>243</c:v>
                </c:pt>
                <c:pt idx="571">
                  <c:v>226.7777777777778</c:v>
                </c:pt>
                <c:pt idx="572">
                  <c:v>386.24999999999994</c:v>
                </c:pt>
                <c:pt idx="573">
                  <c:v>204.1</c:v>
                </c:pt>
                <c:pt idx="574">
                  <c:v>194.39999999999998</c:v>
                </c:pt>
                <c:pt idx="575">
                  <c:v>637.5</c:v>
                </c:pt>
                <c:pt idx="576">
                  <c:v>343.33333333333331</c:v>
                </c:pt>
                <c:pt idx="577">
                  <c:v>162</c:v>
                </c:pt>
                <c:pt idx="578">
                  <c:v>147.49999999999997</c:v>
                </c:pt>
                <c:pt idx="579">
                  <c:v>431.75</c:v>
                </c:pt>
                <c:pt idx="580">
                  <c:v>138.85714285714286</c:v>
                </c:pt>
                <c:pt idx="581">
                  <c:v>308.99999999999994</c:v>
                </c:pt>
                <c:pt idx="582">
                  <c:v>535.59999999999991</c:v>
                </c:pt>
                <c:pt idx="583">
                  <c:v>121.5</c:v>
                </c:pt>
                <c:pt idx="584">
                  <c:v>98.333333333333314</c:v>
                </c:pt>
                <c:pt idx="585">
                  <c:v>108</c:v>
                </c:pt>
                <c:pt idx="586">
                  <c:v>97.199999999999989</c:v>
                </c:pt>
                <c:pt idx="587">
                  <c:v>73.749999999999986</c:v>
                </c:pt>
                <c:pt idx="588">
                  <c:v>58.999999999999993</c:v>
                </c:pt>
                <c:pt idx="589">
                  <c:v>345.4</c:v>
                </c:pt>
                <c:pt idx="590">
                  <c:v>546.42857142857144</c:v>
                </c:pt>
                <c:pt idx="591">
                  <c:v>446.33333333333326</c:v>
                </c:pt>
                <c:pt idx="592">
                  <c:v>287.83333333333337</c:v>
                </c:pt>
                <c:pt idx="593">
                  <c:v>478.125</c:v>
                </c:pt>
                <c:pt idx="594">
                  <c:v>246.71428571428569</c:v>
                </c:pt>
                <c:pt idx="595">
                  <c:v>382.57142857142856</c:v>
                </c:pt>
                <c:pt idx="596">
                  <c:v>215.875</c:v>
                </c:pt>
                <c:pt idx="597">
                  <c:v>651.42857142857133</c:v>
                </c:pt>
                <c:pt idx="598">
                  <c:v>191.88888888888891</c:v>
                </c:pt>
                <c:pt idx="599">
                  <c:v>425.00000000000006</c:v>
                </c:pt>
                <c:pt idx="600">
                  <c:v>334.74999999999994</c:v>
                </c:pt>
                <c:pt idx="601">
                  <c:v>172.7</c:v>
                </c:pt>
                <c:pt idx="602">
                  <c:v>297.55555555555554</c:v>
                </c:pt>
                <c:pt idx="603">
                  <c:v>382.5</c:v>
                </c:pt>
                <c:pt idx="604">
                  <c:v>267.79999999999995</c:v>
                </c:pt>
                <c:pt idx="605">
                  <c:v>252</c:v>
                </c:pt>
                <c:pt idx="606">
                  <c:v>570</c:v>
                </c:pt>
                <c:pt idx="607">
                  <c:v>552.5</c:v>
                </c:pt>
                <c:pt idx="608">
                  <c:v>189</c:v>
                </c:pt>
                <c:pt idx="609">
                  <c:v>353.25</c:v>
                </c:pt>
                <c:pt idx="610">
                  <c:v>453.19999999999993</c:v>
                </c:pt>
                <c:pt idx="611">
                  <c:v>151.19999999999999</c:v>
                </c:pt>
                <c:pt idx="612">
                  <c:v>506.66666666666669</c:v>
                </c:pt>
                <c:pt idx="613">
                  <c:v>126</c:v>
                </c:pt>
                <c:pt idx="614">
                  <c:v>473.57142857142861</c:v>
                </c:pt>
                <c:pt idx="615">
                  <c:v>661.875</c:v>
                </c:pt>
                <c:pt idx="616">
                  <c:v>108</c:v>
                </c:pt>
                <c:pt idx="617">
                  <c:v>94.5</c:v>
                </c:pt>
                <c:pt idx="618">
                  <c:v>84</c:v>
                </c:pt>
                <c:pt idx="619">
                  <c:v>282.59999999999997</c:v>
                </c:pt>
                <c:pt idx="620">
                  <c:v>456</c:v>
                </c:pt>
                <c:pt idx="621">
                  <c:v>75.599999999999994</c:v>
                </c:pt>
                <c:pt idx="622">
                  <c:v>377.66666666666663</c:v>
                </c:pt>
                <c:pt idx="623">
                  <c:v>414.375</c:v>
                </c:pt>
                <c:pt idx="624">
                  <c:v>235.5</c:v>
                </c:pt>
                <c:pt idx="625">
                  <c:v>323.71428571428572</c:v>
                </c:pt>
                <c:pt idx="626">
                  <c:v>368.33333333333337</c:v>
                </c:pt>
                <c:pt idx="627">
                  <c:v>201.85714285714283</c:v>
                </c:pt>
                <c:pt idx="628">
                  <c:v>588.33333333333337</c:v>
                </c:pt>
                <c:pt idx="629">
                  <c:v>283.24999999999994</c:v>
                </c:pt>
                <c:pt idx="630">
                  <c:v>176.625</c:v>
                </c:pt>
                <c:pt idx="631">
                  <c:v>331.5</c:v>
                </c:pt>
                <c:pt idx="632">
                  <c:v>157.00000000000003</c:v>
                </c:pt>
                <c:pt idx="633">
                  <c:v>251.77777777777777</c:v>
                </c:pt>
                <c:pt idx="634">
                  <c:v>141.29999999999998</c:v>
                </c:pt>
                <c:pt idx="635">
                  <c:v>564.57142857142856</c:v>
                </c:pt>
                <c:pt idx="636">
                  <c:v>529.5</c:v>
                </c:pt>
                <c:pt idx="637">
                  <c:v>226.59999999999997</c:v>
                </c:pt>
                <c:pt idx="638">
                  <c:v>670.00000000000011</c:v>
                </c:pt>
                <c:pt idx="639">
                  <c:v>494</c:v>
                </c:pt>
                <c:pt idx="640">
                  <c:v>467.5</c:v>
                </c:pt>
                <c:pt idx="641">
                  <c:v>603</c:v>
                </c:pt>
                <c:pt idx="642">
                  <c:v>439.11111111111114</c:v>
                </c:pt>
                <c:pt idx="643">
                  <c:v>395.2</c:v>
                </c:pt>
                <c:pt idx="644">
                  <c:v>400.71428571428572</c:v>
                </c:pt>
                <c:pt idx="645">
                  <c:v>676.5</c:v>
                </c:pt>
                <c:pt idx="646">
                  <c:v>370.79999999999995</c:v>
                </c:pt>
                <c:pt idx="647">
                  <c:v>573.625</c:v>
                </c:pt>
                <c:pt idx="648">
                  <c:v>350.625</c:v>
                </c:pt>
                <c:pt idx="649">
                  <c:v>750</c:v>
                </c:pt>
                <c:pt idx="650">
                  <c:v>308.99999999999994</c:v>
                </c:pt>
                <c:pt idx="651">
                  <c:v>311.66666666666669</c:v>
                </c:pt>
                <c:pt idx="652">
                  <c:v>274.75</c:v>
                </c:pt>
                <c:pt idx="653">
                  <c:v>509.88888888888886</c:v>
                </c:pt>
                <c:pt idx="654">
                  <c:v>280.5</c:v>
                </c:pt>
                <c:pt idx="655">
                  <c:v>264.85714285714283</c:v>
                </c:pt>
                <c:pt idx="656">
                  <c:v>180</c:v>
                </c:pt>
                <c:pt idx="657">
                  <c:v>219.79999999999998</c:v>
                </c:pt>
                <c:pt idx="658">
                  <c:v>231.74999999999997</c:v>
                </c:pt>
                <c:pt idx="659">
                  <c:v>135</c:v>
                </c:pt>
                <c:pt idx="660">
                  <c:v>458.9</c:v>
                </c:pt>
                <c:pt idx="661">
                  <c:v>183.16666666666669</c:v>
                </c:pt>
                <c:pt idx="662">
                  <c:v>206</c:v>
                </c:pt>
                <c:pt idx="663">
                  <c:v>107.99999999999999</c:v>
                </c:pt>
                <c:pt idx="664">
                  <c:v>185.39999999999998</c:v>
                </c:pt>
                <c:pt idx="665">
                  <c:v>157</c:v>
                </c:pt>
                <c:pt idx="666">
                  <c:v>477.71428571428567</c:v>
                </c:pt>
                <c:pt idx="667">
                  <c:v>90</c:v>
                </c:pt>
                <c:pt idx="668">
                  <c:v>137.375</c:v>
                </c:pt>
                <c:pt idx="669">
                  <c:v>77.142857142857139</c:v>
                </c:pt>
                <c:pt idx="670">
                  <c:v>67.5</c:v>
                </c:pt>
                <c:pt idx="671">
                  <c:v>122.11111111111113</c:v>
                </c:pt>
                <c:pt idx="672">
                  <c:v>60</c:v>
                </c:pt>
                <c:pt idx="673">
                  <c:v>53.999999999999993</c:v>
                </c:pt>
                <c:pt idx="674">
                  <c:v>580.66666666666674</c:v>
                </c:pt>
                <c:pt idx="675">
                  <c:v>109.89999999999999</c:v>
                </c:pt>
                <c:pt idx="676">
                  <c:v>418</c:v>
                </c:pt>
                <c:pt idx="677">
                  <c:v>371.55555555555554</c:v>
                </c:pt>
                <c:pt idx="678">
                  <c:v>522.6</c:v>
                </c:pt>
                <c:pt idx="679">
                  <c:v>334.4</c:v>
                </c:pt>
                <c:pt idx="680">
                  <c:v>382.5</c:v>
                </c:pt>
                <c:pt idx="681">
                  <c:v>327.85714285714289</c:v>
                </c:pt>
                <c:pt idx="682">
                  <c:v>586.30000000000007</c:v>
                </c:pt>
                <c:pt idx="683">
                  <c:v>485.375</c:v>
                </c:pt>
                <c:pt idx="684">
                  <c:v>286.875</c:v>
                </c:pt>
                <c:pt idx="685">
                  <c:v>255.00000000000003</c:v>
                </c:pt>
                <c:pt idx="686">
                  <c:v>431.44444444444446</c:v>
                </c:pt>
                <c:pt idx="687">
                  <c:v>229.5</c:v>
                </c:pt>
                <c:pt idx="688">
                  <c:v>288.39999999999998</c:v>
                </c:pt>
                <c:pt idx="689">
                  <c:v>650</c:v>
                </c:pt>
                <c:pt idx="690">
                  <c:v>388.29999999999995</c:v>
                </c:pt>
                <c:pt idx="691">
                  <c:v>240.33333333333331</c:v>
                </c:pt>
                <c:pt idx="692">
                  <c:v>206</c:v>
                </c:pt>
                <c:pt idx="693">
                  <c:v>180.24999999999997</c:v>
                </c:pt>
                <c:pt idx="694">
                  <c:v>390.85714285714283</c:v>
                </c:pt>
                <c:pt idx="695">
                  <c:v>160.22222222222223</c:v>
                </c:pt>
                <c:pt idx="696">
                  <c:v>491.33333333333337</c:v>
                </c:pt>
                <c:pt idx="697">
                  <c:v>144.19999999999999</c:v>
                </c:pt>
                <c:pt idx="698">
                  <c:v>342</c:v>
                </c:pt>
                <c:pt idx="699">
                  <c:v>442.20000000000005</c:v>
                </c:pt>
                <c:pt idx="700">
                  <c:v>304</c:v>
                </c:pt>
                <c:pt idx="701">
                  <c:v>196.25</c:v>
                </c:pt>
                <c:pt idx="702">
                  <c:v>273.59999999999997</c:v>
                </c:pt>
                <c:pt idx="703">
                  <c:v>157</c:v>
                </c:pt>
                <c:pt idx="704">
                  <c:v>130.83333333333334</c:v>
                </c:pt>
                <c:pt idx="705">
                  <c:v>112.14285714285714</c:v>
                </c:pt>
                <c:pt idx="706">
                  <c:v>98.125</c:v>
                </c:pt>
                <c:pt idx="707">
                  <c:v>87.222222222222229</c:v>
                </c:pt>
                <c:pt idx="708">
                  <c:v>496.1</c:v>
                </c:pt>
                <c:pt idx="709">
                  <c:v>78.5</c:v>
                </c:pt>
                <c:pt idx="710">
                  <c:v>297.5</c:v>
                </c:pt>
                <c:pt idx="711">
                  <c:v>397.125</c:v>
                </c:pt>
                <c:pt idx="712">
                  <c:v>255</c:v>
                </c:pt>
                <c:pt idx="713">
                  <c:v>353</c:v>
                </c:pt>
                <c:pt idx="714">
                  <c:v>223.125</c:v>
                </c:pt>
                <c:pt idx="715">
                  <c:v>550</c:v>
                </c:pt>
                <c:pt idx="716">
                  <c:v>317.7</c:v>
                </c:pt>
                <c:pt idx="717">
                  <c:v>198.33333333333334</c:v>
                </c:pt>
                <c:pt idx="718">
                  <c:v>178.5</c:v>
                </c:pt>
                <c:pt idx="719">
                  <c:v>402.00000000000006</c:v>
                </c:pt>
                <c:pt idx="720">
                  <c:v>361.8</c:v>
                </c:pt>
                <c:pt idx="721">
                  <c:v>303.99999999999994</c:v>
                </c:pt>
                <c:pt idx="722">
                  <c:v>205.99999999999997</c:v>
                </c:pt>
                <c:pt idx="723">
                  <c:v>266</c:v>
                </c:pt>
                <c:pt idx="724">
                  <c:v>171.66666666666663</c:v>
                </c:pt>
                <c:pt idx="725">
                  <c:v>236.44444444444446</c:v>
                </c:pt>
                <c:pt idx="726">
                  <c:v>147.14285714285714</c:v>
                </c:pt>
                <c:pt idx="727">
                  <c:v>212.79999999999998</c:v>
                </c:pt>
                <c:pt idx="728">
                  <c:v>128.74999999999997</c:v>
                </c:pt>
                <c:pt idx="729">
                  <c:v>114.44444444444444</c:v>
                </c:pt>
                <c:pt idx="730">
                  <c:v>102.99999999999999</c:v>
                </c:pt>
                <c:pt idx="731">
                  <c:v>405.90000000000003</c:v>
                </c:pt>
                <c:pt idx="732">
                  <c:v>308.875</c:v>
                </c:pt>
                <c:pt idx="733">
                  <c:v>450</c:v>
                </c:pt>
                <c:pt idx="734">
                  <c:v>274.55555555555554</c:v>
                </c:pt>
                <c:pt idx="735">
                  <c:v>247.09999999999997</c:v>
                </c:pt>
                <c:pt idx="736">
                  <c:v>212.5</c:v>
                </c:pt>
                <c:pt idx="737">
                  <c:v>182.14285714285717</c:v>
                </c:pt>
                <c:pt idx="738">
                  <c:v>159.375</c:v>
                </c:pt>
                <c:pt idx="739">
                  <c:v>141.66666666666669</c:v>
                </c:pt>
                <c:pt idx="740">
                  <c:v>127.5</c:v>
                </c:pt>
                <c:pt idx="741">
                  <c:v>312.66666666666669</c:v>
                </c:pt>
                <c:pt idx="742">
                  <c:v>281.40000000000003</c:v>
                </c:pt>
                <c:pt idx="743">
                  <c:v>315.7</c:v>
                </c:pt>
                <c:pt idx="744">
                  <c:v>217.14285714285711</c:v>
                </c:pt>
                <c:pt idx="745">
                  <c:v>190</c:v>
                </c:pt>
                <c:pt idx="746">
                  <c:v>168.88888888888889</c:v>
                </c:pt>
                <c:pt idx="747">
                  <c:v>152</c:v>
                </c:pt>
                <c:pt idx="748">
                  <c:v>350</c:v>
                </c:pt>
                <c:pt idx="749">
                  <c:v>220.625</c:v>
                </c:pt>
                <c:pt idx="750">
                  <c:v>196.11111111111111</c:v>
                </c:pt>
                <c:pt idx="751">
                  <c:v>176.5</c:v>
                </c:pt>
                <c:pt idx="752">
                  <c:v>223.33333333333337</c:v>
                </c:pt>
                <c:pt idx="753">
                  <c:v>201</c:v>
                </c:pt>
                <c:pt idx="754">
                  <c:v>225.5</c:v>
                </c:pt>
                <c:pt idx="755">
                  <c:v>250</c:v>
                </c:pt>
              </c:numCache>
            </c:numRef>
          </c:xVal>
          <c:yVal>
            <c:numRef>
              <c:f>curvature_reginfos!$AN$2:$AN$757</c:f>
              <c:numCache>
                <c:formatCode>General</c:formatCode>
                <c:ptCount val="756"/>
                <c:pt idx="0">
                  <c:v>7.1407288689522674E-2</c:v>
                </c:pt>
                <c:pt idx="1">
                  <c:v>6.9959197725954145E-2</c:v>
                </c:pt>
                <c:pt idx="2">
                  <c:v>6.863556898240028E-2</c:v>
                </c:pt>
                <c:pt idx="3">
                  <c:v>6.7399264088351118E-2</c:v>
                </c:pt>
                <c:pt idx="4">
                  <c:v>6.6239364532543851E-2</c:v>
                </c:pt>
                <c:pt idx="5">
                  <c:v>6.5121078179426611E-2</c:v>
                </c:pt>
                <c:pt idx="6">
                  <c:v>8.6558015836443791E-2</c:v>
                </c:pt>
                <c:pt idx="7">
                  <c:v>7.8141074477800429E-2</c:v>
                </c:pt>
                <c:pt idx="8">
                  <c:v>7.4483890448050982E-2</c:v>
                </c:pt>
                <c:pt idx="9">
                  <c:v>7.2506757826480098E-2</c:v>
                </c:pt>
                <c:pt idx="10">
                  <c:v>8.180071543327555E-2</c:v>
                </c:pt>
                <c:pt idx="11">
                  <c:v>7.5370941978402786E-2</c:v>
                </c:pt>
                <c:pt idx="12">
                  <c:v>7.2473644679257682E-2</c:v>
                </c:pt>
                <c:pt idx="13">
                  <c:v>7.0862938360435279E-2</c:v>
                </c:pt>
                <c:pt idx="14">
                  <c:v>7.7968679485061754E-2</c:v>
                </c:pt>
                <c:pt idx="15">
                  <c:v>7.2968999970072654E-2</c:v>
                </c:pt>
                <c:pt idx="16">
                  <c:v>7.0639655661979328E-2</c:v>
                </c:pt>
                <c:pt idx="17">
                  <c:v>9.3118108870227603E-2</c:v>
                </c:pt>
                <c:pt idx="18">
                  <c:v>6.9344269165833278E-2</c:v>
                </c:pt>
                <c:pt idx="19">
                  <c:v>8.4269347227864E-2</c:v>
                </c:pt>
                <c:pt idx="20">
                  <c:v>7.4623947820746744E-2</c:v>
                </c:pt>
                <c:pt idx="21">
                  <c:v>7.9678567039993195E-2</c:v>
                </c:pt>
                <c:pt idx="22">
                  <c:v>7.0788590555582509E-2</c:v>
                </c:pt>
                <c:pt idx="23">
                  <c:v>7.6860528428161434E-2</c:v>
                </c:pt>
                <c:pt idx="24">
                  <c:v>6.898493760523676E-2</c:v>
                </c:pt>
                <c:pt idx="25">
                  <c:v>7.4972920187030404E-2</c:v>
                </c:pt>
                <c:pt idx="26">
                  <c:v>8.6480383679372511E-2</c:v>
                </c:pt>
                <c:pt idx="27">
                  <c:v>6.7977609337382214E-2</c:v>
                </c:pt>
                <c:pt idx="28">
                  <c:v>7.3629473870014561E-2</c:v>
                </c:pt>
                <c:pt idx="29">
                  <c:v>7.2642023801127359E-2</c:v>
                </c:pt>
                <c:pt idx="30">
                  <c:v>7.188193542593585E-2</c:v>
                </c:pt>
                <c:pt idx="31">
                  <c:v>8.0091314295270333E-2</c:v>
                </c:pt>
                <c:pt idx="32">
                  <c:v>9.6834776049571372E-2</c:v>
                </c:pt>
                <c:pt idx="33">
                  <c:v>7.6573591348182035E-2</c:v>
                </c:pt>
                <c:pt idx="34">
                  <c:v>7.4349959970109653E-2</c:v>
                </c:pt>
                <c:pt idx="35">
                  <c:v>7.2843318285792116E-2</c:v>
                </c:pt>
                <c:pt idx="36">
                  <c:v>7.1750602686137477E-2</c:v>
                </c:pt>
                <c:pt idx="37">
                  <c:v>7.0966388941249431E-2</c:v>
                </c:pt>
                <c:pt idx="38">
                  <c:v>7.1700430787452585E-2</c:v>
                </c:pt>
                <c:pt idx="39">
                  <c:v>7.0353124981706344E-2</c:v>
                </c:pt>
                <c:pt idx="40">
                  <c:v>8.8390185107831448E-2</c:v>
                </c:pt>
                <c:pt idx="41">
                  <c:v>8.1457335281937868E-2</c:v>
                </c:pt>
                <c:pt idx="42">
                  <c:v>6.8805943639498254E-2</c:v>
                </c:pt>
                <c:pt idx="43">
                  <c:v>6.745118744219579E-2</c:v>
                </c:pt>
                <c:pt idx="44">
                  <c:v>8.3492862929686454E-2</c:v>
                </c:pt>
                <c:pt idx="45">
                  <c:v>6.6673482986865026E-2</c:v>
                </c:pt>
                <c:pt idx="46">
                  <c:v>7.6643281913539585E-2</c:v>
                </c:pt>
                <c:pt idx="47">
                  <c:v>8.0336503844623625E-2</c:v>
                </c:pt>
                <c:pt idx="48">
                  <c:v>7.3911763742466371E-2</c:v>
                </c:pt>
                <c:pt idx="49">
                  <c:v>7.8131632264781953E-2</c:v>
                </c:pt>
                <c:pt idx="50">
                  <c:v>8.8984121083672721E-2</c:v>
                </c:pt>
                <c:pt idx="51">
                  <c:v>7.2157438514513117E-2</c:v>
                </c:pt>
                <c:pt idx="52">
                  <c:v>7.6421544479800735E-2</c:v>
                </c:pt>
                <c:pt idx="53">
                  <c:v>9.9278066361377079E-2</c:v>
                </c:pt>
                <c:pt idx="54">
                  <c:v>7.0950714757361574E-2</c:v>
                </c:pt>
                <c:pt idx="55">
                  <c:v>7.5243500238925398E-2</c:v>
                </c:pt>
                <c:pt idx="56">
                  <c:v>7.0089983391156699E-2</c:v>
                </c:pt>
                <c:pt idx="57">
                  <c:v>6.9432538336852048E-2</c:v>
                </c:pt>
                <c:pt idx="58">
                  <c:v>6.8930849409416114E-2</c:v>
                </c:pt>
                <c:pt idx="59">
                  <c:v>8.3080146705067151E-2</c:v>
                </c:pt>
                <c:pt idx="60">
                  <c:v>9.1339354463841185E-2</c:v>
                </c:pt>
                <c:pt idx="61">
                  <c:v>7.9520410921248466E-2</c:v>
                </c:pt>
                <c:pt idx="62">
                  <c:v>7.7274304793958845E-2</c:v>
                </c:pt>
                <c:pt idx="63">
                  <c:v>7.7150977559492975E-2</c:v>
                </c:pt>
                <c:pt idx="64">
                  <c:v>8.6516684680618225E-2</c:v>
                </c:pt>
                <c:pt idx="65">
                  <c:v>7.5358469001219258E-2</c:v>
                </c:pt>
                <c:pt idx="66">
                  <c:v>7.3651545796993914E-2</c:v>
                </c:pt>
                <c:pt idx="67">
                  <c:v>7.3999110881546162E-2</c:v>
                </c:pt>
                <c:pt idx="68">
                  <c:v>8.3217460991033623E-2</c:v>
                </c:pt>
                <c:pt idx="69">
                  <c:v>7.2985405775625609E-2</c:v>
                </c:pt>
                <c:pt idx="70">
                  <c:v>7.1542900147508762E-2</c:v>
                </c:pt>
                <c:pt idx="71">
                  <c:v>0.10093174297571181</c:v>
                </c:pt>
                <c:pt idx="72">
                  <c:v>8.0723973240976785E-2</c:v>
                </c:pt>
                <c:pt idx="73">
                  <c:v>7.0164080829046918E-2</c:v>
                </c:pt>
                <c:pt idx="74">
                  <c:v>6.891945346045085E-2</c:v>
                </c:pt>
                <c:pt idx="75">
                  <c:v>8.3241929740886025E-2</c:v>
                </c:pt>
                <c:pt idx="76">
                  <c:v>6.9247090952848075E-2</c:v>
                </c:pt>
                <c:pt idx="77">
                  <c:v>7.884261304968683E-2</c:v>
                </c:pt>
                <c:pt idx="78">
                  <c:v>9.0535320725660923E-2</c:v>
                </c:pt>
                <c:pt idx="79">
                  <c:v>6.8558079270093469E-2</c:v>
                </c:pt>
                <c:pt idx="80">
                  <c:v>6.6934559312308142E-2</c:v>
                </c:pt>
                <c:pt idx="81">
                  <c:v>6.8038647522497997E-2</c:v>
                </c:pt>
                <c:pt idx="82">
                  <c:v>6.765900367555476E-2</c:v>
                </c:pt>
                <c:pt idx="83">
                  <c:v>6.5968122455925191E-2</c:v>
                </c:pt>
                <c:pt idx="84">
                  <c:v>6.5438015928952237E-2</c:v>
                </c:pt>
                <c:pt idx="85">
                  <c:v>7.8984197511526286E-2</c:v>
                </c:pt>
                <c:pt idx="86">
                  <c:v>9.3585514236413259E-2</c:v>
                </c:pt>
                <c:pt idx="87">
                  <c:v>8.5237893119813612E-2</c:v>
                </c:pt>
                <c:pt idx="88">
                  <c:v>7.6198976902715834E-2</c:v>
                </c:pt>
                <c:pt idx="89">
                  <c:v>8.8825367593945076E-2</c:v>
                </c:pt>
                <c:pt idx="90">
                  <c:v>7.4310668096469523E-2</c:v>
                </c:pt>
                <c:pt idx="91">
                  <c:v>8.1773517791022668E-2</c:v>
                </c:pt>
                <c:pt idx="92">
                  <c:v>7.297435365387954E-2</c:v>
                </c:pt>
                <c:pt idx="93">
                  <c:v>0.10217567635152278</c:v>
                </c:pt>
                <c:pt idx="94">
                  <c:v>7.1897551184789368E-2</c:v>
                </c:pt>
                <c:pt idx="95">
                  <c:v>8.544804482203798E-2</c:v>
                </c:pt>
                <c:pt idx="96">
                  <c:v>7.9282987218801074E-2</c:v>
                </c:pt>
                <c:pt idx="97">
                  <c:v>7.1095031590719962E-2</c:v>
                </c:pt>
                <c:pt idx="98">
                  <c:v>7.7383384271551364E-2</c:v>
                </c:pt>
                <c:pt idx="99">
                  <c:v>8.2935421830510545E-2</c:v>
                </c:pt>
                <c:pt idx="100">
                  <c:v>7.5956811816641157E-2</c:v>
                </c:pt>
                <c:pt idx="101">
                  <c:v>7.3672491215163921E-2</c:v>
                </c:pt>
                <c:pt idx="102">
                  <c:v>9.5356438647342667E-2</c:v>
                </c:pt>
                <c:pt idx="103">
                  <c:v>9.1555903493456076E-2</c:v>
                </c:pt>
                <c:pt idx="104">
                  <c:v>7.0894423124804221E-2</c:v>
                </c:pt>
                <c:pt idx="105">
                  <c:v>7.8639129531864346E-2</c:v>
                </c:pt>
                <c:pt idx="106">
                  <c:v>8.4368261503066963E-2</c:v>
                </c:pt>
                <c:pt idx="107">
                  <c:v>6.9337839183246E-2</c:v>
                </c:pt>
                <c:pt idx="108">
                  <c:v>9.0740475273764817E-2</c:v>
                </c:pt>
                <c:pt idx="109">
                  <c:v>6.8347702438575991E-2</c:v>
                </c:pt>
                <c:pt idx="110">
                  <c:v>8.6746345349505746E-2</c:v>
                </c:pt>
                <c:pt idx="111">
                  <c:v>0.1031583657200148</c:v>
                </c:pt>
                <c:pt idx="112">
                  <c:v>6.7611714689249328E-2</c:v>
                </c:pt>
                <c:pt idx="113">
                  <c:v>6.709922981691907E-2</c:v>
                </c:pt>
                <c:pt idx="114">
                  <c:v>6.6705703647077869E-2</c:v>
                </c:pt>
                <c:pt idx="115">
                  <c:v>7.5393989942965742E-2</c:v>
                </c:pt>
                <c:pt idx="116">
                  <c:v>8.7397115304854514E-2</c:v>
                </c:pt>
                <c:pt idx="117">
                  <c:v>6.6430001611908054E-2</c:v>
                </c:pt>
                <c:pt idx="118">
                  <c:v>8.0542508318473524E-2</c:v>
                </c:pt>
                <c:pt idx="119">
                  <c:v>8.346032957423638E-2</c:v>
                </c:pt>
                <c:pt idx="120">
                  <c:v>7.3277832683089489E-2</c:v>
                </c:pt>
                <c:pt idx="121">
                  <c:v>7.7915401226020323E-2</c:v>
                </c:pt>
                <c:pt idx="122">
                  <c:v>8.0990564286238492E-2</c:v>
                </c:pt>
                <c:pt idx="123">
                  <c:v>7.1856835465031882E-2</c:v>
                </c:pt>
                <c:pt idx="124">
                  <c:v>9.677518929481016E-2</c:v>
                </c:pt>
                <c:pt idx="125">
                  <c:v>7.5989764431639198E-2</c:v>
                </c:pt>
                <c:pt idx="126">
                  <c:v>7.074688400005319E-2</c:v>
                </c:pt>
                <c:pt idx="127">
                  <c:v>7.9107150551229674E-2</c:v>
                </c:pt>
                <c:pt idx="128">
                  <c:v>6.9962276712195945E-2</c:v>
                </c:pt>
                <c:pt idx="129">
                  <c:v>7.4551136519150116E-2</c:v>
                </c:pt>
                <c:pt idx="130">
                  <c:v>6.9400581674708028E-2</c:v>
                </c:pt>
                <c:pt idx="131">
                  <c:v>9.2335928652423682E-2</c:v>
                </c:pt>
                <c:pt idx="132">
                  <c:v>9.2355777506113595E-2</c:v>
                </c:pt>
                <c:pt idx="133">
                  <c:v>7.345484706468762E-2</c:v>
                </c:pt>
                <c:pt idx="134">
                  <c:v>0.10395750519883792</c:v>
                </c:pt>
                <c:pt idx="135">
                  <c:v>8.8022412555782636E-2</c:v>
                </c:pt>
                <c:pt idx="136">
                  <c:v>8.5085791583122392E-2</c:v>
                </c:pt>
                <c:pt idx="137">
                  <c:v>9.7984832533827226E-2</c:v>
                </c:pt>
                <c:pt idx="138">
                  <c:v>8.4831531290553999E-2</c:v>
                </c:pt>
                <c:pt idx="139">
                  <c:v>8.2437684923222704E-2</c:v>
                </c:pt>
                <c:pt idx="140">
                  <c:v>8.1719509147036518E-2</c:v>
                </c:pt>
                <c:pt idx="141">
                  <c:v>0.10456071336535695</c:v>
                </c:pt>
                <c:pt idx="142">
                  <c:v>7.9485310339753243E-2</c:v>
                </c:pt>
                <c:pt idx="143">
                  <c:v>9.2918323583067133E-2</c:v>
                </c:pt>
                <c:pt idx="144">
                  <c:v>7.9231953030258373E-2</c:v>
                </c:pt>
                <c:pt idx="145">
                  <c:v>0.11292551062091599</c:v>
                </c:pt>
                <c:pt idx="146">
                  <c:v>7.661542347879223E-2</c:v>
                </c:pt>
                <c:pt idx="147">
                  <c:v>7.7355292098912468E-2</c:v>
                </c:pt>
                <c:pt idx="148">
                  <c:v>7.4654166431816035E-2</c:v>
                </c:pt>
                <c:pt idx="149">
                  <c:v>8.8950854522593825E-2</c:v>
                </c:pt>
                <c:pt idx="150">
                  <c:v>7.5861325986193023E-2</c:v>
                </c:pt>
                <c:pt idx="151">
                  <c:v>7.4590938163167697E-2</c:v>
                </c:pt>
                <c:pt idx="152">
                  <c:v>7.0307728559121013E-2</c:v>
                </c:pt>
                <c:pt idx="153">
                  <c:v>7.2215824444757951E-2</c:v>
                </c:pt>
                <c:pt idx="154">
                  <c:v>7.3146418709511246E-2</c:v>
                </c:pt>
                <c:pt idx="155">
                  <c:v>6.8427586996698597E-2</c:v>
                </c:pt>
                <c:pt idx="156">
                  <c:v>8.5937148677301858E-2</c:v>
                </c:pt>
                <c:pt idx="157">
                  <c:v>7.0631364763899626E-2</c:v>
                </c:pt>
                <c:pt idx="158">
                  <c:v>7.2017453740494161E-2</c:v>
                </c:pt>
                <c:pt idx="159">
                  <c:v>6.7395775325125612E-2</c:v>
                </c:pt>
                <c:pt idx="160">
                  <c:v>7.1175049884997621E-2</c:v>
                </c:pt>
                <c:pt idx="161">
                  <c:v>6.9578599563500126E-2</c:v>
                </c:pt>
                <c:pt idx="162">
                  <c:v>8.5625848344502584E-2</c:v>
                </c:pt>
                <c:pt idx="163">
                  <c:v>6.6536756881298134E-2</c:v>
                </c:pt>
                <c:pt idx="164">
                  <c:v>6.8785238674841848E-2</c:v>
                </c:pt>
                <c:pt idx="165">
                  <c:v>6.6042940523109911E-2</c:v>
                </c:pt>
                <c:pt idx="166">
                  <c:v>6.5720052709426297E-2</c:v>
                </c:pt>
                <c:pt idx="167">
                  <c:v>6.8205175519216094E-2</c:v>
                </c:pt>
                <c:pt idx="168">
                  <c:v>6.5527271299914189E-2</c:v>
                </c:pt>
                <c:pt idx="169">
                  <c:v>6.5296139965708822E-2</c:v>
                </c:pt>
                <c:pt idx="170">
                  <c:v>9.3371022812740678E-2</c:v>
                </c:pt>
                <c:pt idx="171">
                  <c:v>6.7694169455709358E-2</c:v>
                </c:pt>
                <c:pt idx="172">
                  <c:v>8.2543415811836066E-2</c:v>
                </c:pt>
                <c:pt idx="173">
                  <c:v>8.0265955412756843E-2</c:v>
                </c:pt>
                <c:pt idx="174">
                  <c:v>8.9714244383916258E-2</c:v>
                </c:pt>
                <c:pt idx="175">
                  <c:v>7.8423782019072838E-2</c:v>
                </c:pt>
                <c:pt idx="176">
                  <c:v>8.0005656534582345E-2</c:v>
                </c:pt>
                <c:pt idx="177">
                  <c:v>7.7450573466396777E-2</c:v>
                </c:pt>
                <c:pt idx="178">
                  <c:v>9.3740154521081073E-2</c:v>
                </c:pt>
                <c:pt idx="179">
                  <c:v>8.6084328187197898E-2</c:v>
                </c:pt>
                <c:pt idx="180">
                  <c:v>7.5590239909667345E-2</c:v>
                </c:pt>
                <c:pt idx="181">
                  <c:v>7.4165666081965204E-2</c:v>
                </c:pt>
                <c:pt idx="182">
                  <c:v>8.3254508426059234E-2</c:v>
                </c:pt>
                <c:pt idx="183">
                  <c:v>7.3017396502380816E-2</c:v>
                </c:pt>
                <c:pt idx="184">
                  <c:v>7.5255731827745281E-2</c:v>
                </c:pt>
                <c:pt idx="185">
                  <c:v>9.8105735929870014E-2</c:v>
                </c:pt>
                <c:pt idx="186">
                  <c:v>8.1088153561239343E-2</c:v>
                </c:pt>
                <c:pt idx="187">
                  <c:v>7.3153670502256851E-2</c:v>
                </c:pt>
                <c:pt idx="188">
                  <c:v>7.1683465995301288E-2</c:v>
                </c:pt>
                <c:pt idx="189">
                  <c:v>7.0601530612209792E-2</c:v>
                </c:pt>
                <c:pt idx="190">
                  <c:v>8.042473788761334E-2</c:v>
                </c:pt>
                <c:pt idx="191">
                  <c:v>6.9741369775258508E-2</c:v>
                </c:pt>
                <c:pt idx="192">
                  <c:v>8.6374735778014342E-2</c:v>
                </c:pt>
                <c:pt idx="193">
                  <c:v>6.9072678802222953E-2</c:v>
                </c:pt>
                <c:pt idx="194">
                  <c:v>7.8073997906728157E-2</c:v>
                </c:pt>
                <c:pt idx="195">
                  <c:v>8.380962375137363E-2</c:v>
                </c:pt>
                <c:pt idx="196">
                  <c:v>7.6385712929987401E-2</c:v>
                </c:pt>
                <c:pt idx="197">
                  <c:v>7.0907022019077115E-2</c:v>
                </c:pt>
                <c:pt idx="198">
                  <c:v>7.5022923306783493E-2</c:v>
                </c:pt>
                <c:pt idx="199">
                  <c:v>6.9354652595225247E-2</c:v>
                </c:pt>
                <c:pt idx="200">
                  <c:v>6.819857819800243E-2</c:v>
                </c:pt>
                <c:pt idx="201">
                  <c:v>6.7489675421943812E-2</c:v>
                </c:pt>
                <c:pt idx="202">
                  <c:v>6.6908419567056635E-2</c:v>
                </c:pt>
                <c:pt idx="203">
                  <c:v>6.651421612061896E-2</c:v>
                </c:pt>
                <c:pt idx="204">
                  <c:v>8.6599668645573141E-2</c:v>
                </c:pt>
                <c:pt idx="205">
                  <c:v>6.6147370780360704E-2</c:v>
                </c:pt>
                <c:pt idx="206">
                  <c:v>7.5591188768307963E-2</c:v>
                </c:pt>
                <c:pt idx="207">
                  <c:v>8.0697428491177031E-2</c:v>
                </c:pt>
                <c:pt idx="208">
                  <c:v>7.3768770834513747E-2</c:v>
                </c:pt>
                <c:pt idx="209">
                  <c:v>7.8640636317401078E-2</c:v>
                </c:pt>
                <c:pt idx="210">
                  <c:v>7.2403199669078058E-2</c:v>
                </c:pt>
                <c:pt idx="211">
                  <c:v>8.959136779557364E-2</c:v>
                </c:pt>
                <c:pt idx="212">
                  <c:v>7.6962579453106264E-2</c:v>
                </c:pt>
                <c:pt idx="213">
                  <c:v>7.1318936205826522E-2</c:v>
                </c:pt>
                <c:pt idx="214">
                  <c:v>7.0475533274567834E-2</c:v>
                </c:pt>
                <c:pt idx="215">
                  <c:v>8.0931481919794365E-2</c:v>
                </c:pt>
                <c:pt idx="216">
                  <c:v>7.8972225364398199E-2</c:v>
                </c:pt>
                <c:pt idx="217">
                  <c:v>7.5919010685675442E-2</c:v>
                </c:pt>
                <c:pt idx="218">
                  <c:v>7.1359927300154918E-2</c:v>
                </c:pt>
                <c:pt idx="219">
                  <c:v>7.4243858464320384E-2</c:v>
                </c:pt>
                <c:pt idx="220">
                  <c:v>6.9986920407030168E-2</c:v>
                </c:pt>
                <c:pt idx="221">
                  <c:v>7.2979212251918835E-2</c:v>
                </c:pt>
                <c:pt idx="222">
                  <c:v>6.8921234138741266E-2</c:v>
                </c:pt>
                <c:pt idx="223">
                  <c:v>7.1945968473789715E-2</c:v>
                </c:pt>
                <c:pt idx="224">
                  <c:v>6.8182020388774633E-2</c:v>
                </c:pt>
                <c:pt idx="225">
                  <c:v>6.7546293941955132E-2</c:v>
                </c:pt>
                <c:pt idx="226">
                  <c:v>6.7122794239946992E-2</c:v>
                </c:pt>
                <c:pt idx="227">
                  <c:v>8.1134320800525461E-2</c:v>
                </c:pt>
                <c:pt idx="228">
                  <c:v>7.6129240813661764E-2</c:v>
                </c:pt>
                <c:pt idx="229">
                  <c:v>8.3210419489543885E-2</c:v>
                </c:pt>
                <c:pt idx="230">
                  <c:v>7.4634795812869664E-2</c:v>
                </c:pt>
                <c:pt idx="231">
                  <c:v>7.3404077286130756E-2</c:v>
                </c:pt>
                <c:pt idx="232">
                  <c:v>7.1673762214086209E-2</c:v>
                </c:pt>
                <c:pt idx="233">
                  <c:v>7.0376118152574094E-2</c:v>
                </c:pt>
                <c:pt idx="234">
                  <c:v>6.944102103891843E-2</c:v>
                </c:pt>
                <c:pt idx="235">
                  <c:v>6.868466318184123E-2</c:v>
                </c:pt>
                <c:pt idx="236">
                  <c:v>6.809406166852551E-2</c:v>
                </c:pt>
                <c:pt idx="237">
                  <c:v>7.6265042118263557E-2</c:v>
                </c:pt>
                <c:pt idx="238">
                  <c:v>7.492355407839689E-2</c:v>
                </c:pt>
                <c:pt idx="239">
                  <c:v>7.6408260898226305E-2</c:v>
                </c:pt>
                <c:pt idx="240">
                  <c:v>7.1849870221443513E-2</c:v>
                </c:pt>
                <c:pt idx="241">
                  <c:v>7.0728666921020353E-2</c:v>
                </c:pt>
                <c:pt idx="242">
                  <c:v>6.9789666751019802E-2</c:v>
                </c:pt>
                <c:pt idx="243">
                  <c:v>6.9098713959553568E-2</c:v>
                </c:pt>
                <c:pt idx="244">
                  <c:v>7.793088622961715E-2</c:v>
                </c:pt>
                <c:pt idx="245">
                  <c:v>7.2015366637007236E-2</c:v>
                </c:pt>
                <c:pt idx="246">
                  <c:v>7.0992650417487577E-2</c:v>
                </c:pt>
                <c:pt idx="247">
                  <c:v>7.0141383812369229E-2</c:v>
                </c:pt>
                <c:pt idx="248">
                  <c:v>7.2139911665412865E-2</c:v>
                </c:pt>
                <c:pt idx="249">
                  <c:v>7.1179175451221433E-2</c:v>
                </c:pt>
                <c:pt idx="250">
                  <c:v>7.217935378950148E-2</c:v>
                </c:pt>
                <c:pt idx="251">
                  <c:v>7.32492031245639E-2</c:v>
                </c:pt>
                <c:pt idx="252">
                  <c:v>6.8448384868417339E-2</c:v>
                </c:pt>
                <c:pt idx="253">
                  <c:v>6.7254281106556305E-2</c:v>
                </c:pt>
                <c:pt idx="254">
                  <c:v>6.6130957005245281E-2</c:v>
                </c:pt>
                <c:pt idx="255">
                  <c:v>6.5070868698771558E-2</c:v>
                </c:pt>
                <c:pt idx="256">
                  <c:v>6.4050920868659419E-2</c:v>
                </c:pt>
                <c:pt idx="257">
                  <c:v>6.3085475129437601E-2</c:v>
                </c:pt>
                <c:pt idx="258">
                  <c:v>8.6552635172165021E-2</c:v>
                </c:pt>
                <c:pt idx="259">
                  <c:v>7.8140691126339618E-2</c:v>
                </c:pt>
                <c:pt idx="260">
                  <c:v>7.4483439338149521E-2</c:v>
                </c:pt>
                <c:pt idx="261">
                  <c:v>7.2510297572216456E-2</c:v>
                </c:pt>
                <c:pt idx="262">
                  <c:v>8.1782260732460949E-2</c:v>
                </c:pt>
                <c:pt idx="263">
                  <c:v>7.5375660602454722E-2</c:v>
                </c:pt>
                <c:pt idx="264">
                  <c:v>7.2466920189846032E-2</c:v>
                </c:pt>
                <c:pt idx="265">
                  <c:v>7.0876713858460977E-2</c:v>
                </c:pt>
                <c:pt idx="266">
                  <c:v>7.7951835412257697E-2</c:v>
                </c:pt>
                <c:pt idx="267">
                  <c:v>7.2950178340701416E-2</c:v>
                </c:pt>
                <c:pt idx="268">
                  <c:v>7.0634069469278984E-2</c:v>
                </c:pt>
                <c:pt idx="269">
                  <c:v>9.3132527521620961E-2</c:v>
                </c:pt>
                <c:pt idx="270">
                  <c:v>6.9350694411297792E-2</c:v>
                </c:pt>
                <c:pt idx="271">
                  <c:v>8.4281912967021838E-2</c:v>
                </c:pt>
                <c:pt idx="272">
                  <c:v>7.4660759104609939E-2</c:v>
                </c:pt>
                <c:pt idx="273">
                  <c:v>7.9683232478138633E-2</c:v>
                </c:pt>
                <c:pt idx="274">
                  <c:v>7.0805575156972028E-2</c:v>
                </c:pt>
                <c:pt idx="275">
                  <c:v>7.6868189274994558E-2</c:v>
                </c:pt>
                <c:pt idx="276">
                  <c:v>6.8979922656280279E-2</c:v>
                </c:pt>
                <c:pt idx="277">
                  <c:v>7.4979461764463046E-2</c:v>
                </c:pt>
                <c:pt idx="278">
                  <c:v>8.6485070493379654E-2</c:v>
                </c:pt>
                <c:pt idx="279">
                  <c:v>6.7972283966780206E-2</c:v>
                </c:pt>
                <c:pt idx="280">
                  <c:v>7.3620890927227428E-2</c:v>
                </c:pt>
                <c:pt idx="281">
                  <c:v>7.2632646643412888E-2</c:v>
                </c:pt>
                <c:pt idx="282">
                  <c:v>7.1882516147028411E-2</c:v>
                </c:pt>
                <c:pt idx="283">
                  <c:v>8.0099749977858126E-2</c:v>
                </c:pt>
                <c:pt idx="284">
                  <c:v>9.6838799836941589E-2</c:v>
                </c:pt>
                <c:pt idx="285">
                  <c:v>7.6582177345086919E-2</c:v>
                </c:pt>
                <c:pt idx="286">
                  <c:v>7.4370344899100146E-2</c:v>
                </c:pt>
                <c:pt idx="287">
                  <c:v>7.2850343729198311E-2</c:v>
                </c:pt>
                <c:pt idx="288">
                  <c:v>7.1763693619785698E-2</c:v>
                </c:pt>
                <c:pt idx="289">
                  <c:v>7.0964135846401294E-2</c:v>
                </c:pt>
                <c:pt idx="290">
                  <c:v>7.1669378178397108E-2</c:v>
                </c:pt>
                <c:pt idx="291">
                  <c:v>7.0344230490781173E-2</c:v>
                </c:pt>
                <c:pt idx="292">
                  <c:v>8.8383349981101533E-2</c:v>
                </c:pt>
                <c:pt idx="293">
                  <c:v>8.1439287152096348E-2</c:v>
                </c:pt>
                <c:pt idx="294">
                  <c:v>6.8818325172177994E-2</c:v>
                </c:pt>
                <c:pt idx="295">
                  <c:v>6.7432728621446975E-2</c:v>
                </c:pt>
                <c:pt idx="296">
                  <c:v>8.3542864990713006E-2</c:v>
                </c:pt>
                <c:pt idx="297">
                  <c:v>6.6698300319103149E-2</c:v>
                </c:pt>
                <c:pt idx="298">
                  <c:v>7.6647499055555471E-2</c:v>
                </c:pt>
                <c:pt idx="299">
                  <c:v>8.0435357469079441E-2</c:v>
                </c:pt>
                <c:pt idx="300">
                  <c:v>7.3900246255005117E-2</c:v>
                </c:pt>
                <c:pt idx="301">
                  <c:v>7.8078866003132533E-2</c:v>
                </c:pt>
                <c:pt idx="302">
                  <c:v>8.8980603794062668E-2</c:v>
                </c:pt>
                <c:pt idx="303">
                  <c:v>7.2152978046657809E-2</c:v>
                </c:pt>
                <c:pt idx="304">
                  <c:v>7.6464836820755652E-2</c:v>
                </c:pt>
                <c:pt idx="305">
                  <c:v>9.9274370434911843E-2</c:v>
                </c:pt>
                <c:pt idx="306">
                  <c:v>7.0961829857383293E-2</c:v>
                </c:pt>
                <c:pt idx="307">
                  <c:v>7.5142843623849695E-2</c:v>
                </c:pt>
                <c:pt idx="308">
                  <c:v>7.0091135726478612E-2</c:v>
                </c:pt>
                <c:pt idx="309">
                  <c:v>6.9434136108070754E-2</c:v>
                </c:pt>
                <c:pt idx="310">
                  <c:v>6.8937877126334424E-2</c:v>
                </c:pt>
                <c:pt idx="311">
                  <c:v>8.3079898582248929E-2</c:v>
                </c:pt>
                <c:pt idx="312">
                  <c:v>9.1373612043707114E-2</c:v>
                </c:pt>
                <c:pt idx="313">
                  <c:v>7.9516650876053696E-2</c:v>
                </c:pt>
                <c:pt idx="314">
                  <c:v>7.7291415182615522E-2</c:v>
                </c:pt>
                <c:pt idx="315">
                  <c:v>7.7044180040663143E-2</c:v>
                </c:pt>
                <c:pt idx="316">
                  <c:v>8.645761033569456E-2</c:v>
                </c:pt>
                <c:pt idx="317">
                  <c:v>7.535766246825247E-2</c:v>
                </c:pt>
                <c:pt idx="318">
                  <c:v>7.3649351444302319E-2</c:v>
                </c:pt>
                <c:pt idx="319">
                  <c:v>7.4051529321251169E-2</c:v>
                </c:pt>
                <c:pt idx="320">
                  <c:v>8.3155970275866117E-2</c:v>
                </c:pt>
                <c:pt idx="321">
                  <c:v>7.3031065406805193E-2</c:v>
                </c:pt>
                <c:pt idx="322">
                  <c:v>7.1531905016437677E-2</c:v>
                </c:pt>
                <c:pt idx="323">
                  <c:v>0.10096157955174288</c:v>
                </c:pt>
                <c:pt idx="324">
                  <c:v>8.0722065384868397E-2</c:v>
                </c:pt>
                <c:pt idx="325">
                  <c:v>7.0152371743569836E-2</c:v>
                </c:pt>
                <c:pt idx="326">
                  <c:v>6.8905481023478321E-2</c:v>
                </c:pt>
                <c:pt idx="327">
                  <c:v>8.3244680106474581E-2</c:v>
                </c:pt>
                <c:pt idx="328">
                  <c:v>6.9235005193636789E-2</c:v>
                </c:pt>
                <c:pt idx="329">
                  <c:v>7.8911675052080854E-2</c:v>
                </c:pt>
                <c:pt idx="330">
                  <c:v>9.0551082610170211E-2</c:v>
                </c:pt>
                <c:pt idx="331">
                  <c:v>6.8549275895958842E-2</c:v>
                </c:pt>
                <c:pt idx="332">
                  <c:v>6.6936786143771104E-2</c:v>
                </c:pt>
                <c:pt idx="333">
                  <c:v>6.8010567476089315E-2</c:v>
                </c:pt>
                <c:pt idx="334">
                  <c:v>6.7637489526776035E-2</c:v>
                </c:pt>
                <c:pt idx="335">
                  <c:v>6.5978186626204707E-2</c:v>
                </c:pt>
                <c:pt idx="336">
                  <c:v>6.5438944113357475E-2</c:v>
                </c:pt>
                <c:pt idx="337">
                  <c:v>7.8980582467576388E-2</c:v>
                </c:pt>
                <c:pt idx="338">
                  <c:v>9.3550047378680598E-2</c:v>
                </c:pt>
                <c:pt idx="339">
                  <c:v>8.5296216831631508E-2</c:v>
                </c:pt>
                <c:pt idx="340">
                  <c:v>7.6250763029517638E-2</c:v>
                </c:pt>
                <c:pt idx="341">
                  <c:v>8.8870469041116812E-2</c:v>
                </c:pt>
                <c:pt idx="342">
                  <c:v>7.4316460866403991E-2</c:v>
                </c:pt>
                <c:pt idx="343">
                  <c:v>8.1725704167251792E-2</c:v>
                </c:pt>
                <c:pt idx="344">
                  <c:v>7.2919714814319456E-2</c:v>
                </c:pt>
                <c:pt idx="345">
                  <c:v>0.10222588985972428</c:v>
                </c:pt>
                <c:pt idx="346">
                  <c:v>7.1852387165723272E-2</c:v>
                </c:pt>
                <c:pt idx="347">
                  <c:v>8.5475030923011078E-2</c:v>
                </c:pt>
                <c:pt idx="348">
                  <c:v>7.9262279558427906E-2</c:v>
                </c:pt>
                <c:pt idx="349">
                  <c:v>7.1099411432921519E-2</c:v>
                </c:pt>
                <c:pt idx="350">
                  <c:v>7.7389036825501981E-2</c:v>
                </c:pt>
                <c:pt idx="351">
                  <c:v>8.2974611451556976E-2</c:v>
                </c:pt>
                <c:pt idx="352">
                  <c:v>7.5992617727765652E-2</c:v>
                </c:pt>
                <c:pt idx="353">
                  <c:v>7.3670843622765242E-2</c:v>
                </c:pt>
                <c:pt idx="354">
                  <c:v>9.5373178190594723E-2</c:v>
                </c:pt>
                <c:pt idx="355">
                  <c:v>9.1587712248926603E-2</c:v>
                </c:pt>
                <c:pt idx="356">
                  <c:v>7.0915002078820982E-2</c:v>
                </c:pt>
                <c:pt idx="357">
                  <c:v>7.8645623666765321E-2</c:v>
                </c:pt>
                <c:pt idx="358">
                  <c:v>8.4370461457382986E-2</c:v>
                </c:pt>
                <c:pt idx="359">
                  <c:v>6.9296303032151035E-2</c:v>
                </c:pt>
                <c:pt idx="360">
                  <c:v>9.076035281115645E-2</c:v>
                </c:pt>
                <c:pt idx="361">
                  <c:v>6.8337127360057162E-2</c:v>
                </c:pt>
                <c:pt idx="362">
                  <c:v>8.6846230801853025E-2</c:v>
                </c:pt>
                <c:pt idx="363">
                  <c:v>0.10317522479282616</c:v>
                </c:pt>
                <c:pt idx="364">
                  <c:v>6.7600901728963741E-2</c:v>
                </c:pt>
                <c:pt idx="365">
                  <c:v>6.711060731819786E-2</c:v>
                </c:pt>
                <c:pt idx="366">
                  <c:v>6.6686150839642702E-2</c:v>
                </c:pt>
                <c:pt idx="367">
                  <c:v>7.5398407161674494E-2</c:v>
                </c:pt>
                <c:pt idx="368">
                  <c:v>8.7472876990542084E-2</c:v>
                </c:pt>
                <c:pt idx="369">
                  <c:v>6.6401454689511738E-2</c:v>
                </c:pt>
                <c:pt idx="370">
                  <c:v>8.0585790730189955E-2</c:v>
                </c:pt>
                <c:pt idx="371">
                  <c:v>8.3491005914384533E-2</c:v>
                </c:pt>
                <c:pt idx="372">
                  <c:v>7.3274490528134756E-2</c:v>
                </c:pt>
                <c:pt idx="373">
                  <c:v>7.792189392150134E-2</c:v>
                </c:pt>
                <c:pt idx="374">
                  <c:v>8.0986759186083043E-2</c:v>
                </c:pt>
                <c:pt idx="375">
                  <c:v>7.1860585209588226E-2</c:v>
                </c:pt>
                <c:pt idx="376">
                  <c:v>9.6793050032049313E-2</c:v>
                </c:pt>
                <c:pt idx="377">
                  <c:v>7.6033336506639404E-2</c:v>
                </c:pt>
                <c:pt idx="378">
                  <c:v>7.0742680389872914E-2</c:v>
                </c:pt>
                <c:pt idx="379">
                  <c:v>7.9134923229546544E-2</c:v>
                </c:pt>
                <c:pt idx="380">
                  <c:v>6.9965406370411973E-2</c:v>
                </c:pt>
                <c:pt idx="381">
                  <c:v>7.4554643216663066E-2</c:v>
                </c:pt>
                <c:pt idx="382">
                  <c:v>6.9292475513657928E-2</c:v>
                </c:pt>
                <c:pt idx="383">
                  <c:v>9.2361180873811038E-2</c:v>
                </c:pt>
                <c:pt idx="384">
                  <c:v>9.2374967030986549E-2</c:v>
                </c:pt>
                <c:pt idx="385">
                  <c:v>7.3416830571102154E-2</c:v>
                </c:pt>
                <c:pt idx="386">
                  <c:v>0.1039729427788782</c:v>
                </c:pt>
                <c:pt idx="387">
                  <c:v>8.8019807821606927E-2</c:v>
                </c:pt>
                <c:pt idx="388">
                  <c:v>8.508406144767984E-2</c:v>
                </c:pt>
                <c:pt idx="389">
                  <c:v>9.7980984868906079E-2</c:v>
                </c:pt>
                <c:pt idx="390">
                  <c:v>8.4828902071063542E-2</c:v>
                </c:pt>
                <c:pt idx="391">
                  <c:v>8.2406101925809522E-2</c:v>
                </c:pt>
                <c:pt idx="392">
                  <c:v>8.16518094374621E-2</c:v>
                </c:pt>
                <c:pt idx="393">
                  <c:v>0.10461160001386156</c:v>
                </c:pt>
                <c:pt idx="394">
                  <c:v>7.9432864793188257E-2</c:v>
                </c:pt>
                <c:pt idx="395">
                  <c:v>9.2914967851699837E-2</c:v>
                </c:pt>
                <c:pt idx="396">
                  <c:v>7.9227914820719419E-2</c:v>
                </c:pt>
                <c:pt idx="397">
                  <c:v>0.11296779315062401</c:v>
                </c:pt>
                <c:pt idx="398">
                  <c:v>7.6476467463162404E-2</c:v>
                </c:pt>
                <c:pt idx="399">
                  <c:v>7.7452436116342727E-2</c:v>
                </c:pt>
                <c:pt idx="400">
                  <c:v>7.4631798771646954E-2</c:v>
                </c:pt>
                <c:pt idx="401">
                  <c:v>8.8946871569660607E-2</c:v>
                </c:pt>
                <c:pt idx="402">
                  <c:v>7.5888843812585496E-2</c:v>
                </c:pt>
                <c:pt idx="403">
                  <c:v>7.4639006047277412E-2</c:v>
                </c:pt>
                <c:pt idx="404">
                  <c:v>7.0283724311082749E-2</c:v>
                </c:pt>
                <c:pt idx="405">
                  <c:v>7.2213849475148681E-2</c:v>
                </c:pt>
                <c:pt idx="406">
                  <c:v>7.3137325554787871E-2</c:v>
                </c:pt>
                <c:pt idx="407">
                  <c:v>6.8426060164089197E-2</c:v>
                </c:pt>
                <c:pt idx="408">
                  <c:v>8.5982016000532374E-2</c:v>
                </c:pt>
                <c:pt idx="409">
                  <c:v>7.0639637965462243E-2</c:v>
                </c:pt>
                <c:pt idx="410">
                  <c:v>7.2014898696336066E-2</c:v>
                </c:pt>
                <c:pt idx="411">
                  <c:v>6.7370846473834928E-2</c:v>
                </c:pt>
                <c:pt idx="412">
                  <c:v>7.1135629173325485E-2</c:v>
                </c:pt>
                <c:pt idx="413">
                  <c:v>6.9565302986638489E-2</c:v>
                </c:pt>
                <c:pt idx="414">
                  <c:v>8.5675740375533271E-2</c:v>
                </c:pt>
                <c:pt idx="415">
                  <c:v>6.6526871190151035E-2</c:v>
                </c:pt>
                <c:pt idx="416">
                  <c:v>6.8739375989176663E-2</c:v>
                </c:pt>
                <c:pt idx="417">
                  <c:v>6.6040391287154956E-2</c:v>
                </c:pt>
                <c:pt idx="418">
                  <c:v>6.8212553390212732E-2</c:v>
                </c:pt>
                <c:pt idx="419">
                  <c:v>6.5670804301892177E-2</c:v>
                </c:pt>
                <c:pt idx="420">
                  <c:v>6.5452662123579142E-2</c:v>
                </c:pt>
                <c:pt idx="421">
                  <c:v>6.5315922866594628E-2</c:v>
                </c:pt>
                <c:pt idx="422">
                  <c:v>9.3376597076739537E-2</c:v>
                </c:pt>
                <c:pt idx="423">
                  <c:v>6.7690433049031315E-2</c:v>
                </c:pt>
                <c:pt idx="424">
                  <c:v>8.2590654482780593E-2</c:v>
                </c:pt>
                <c:pt idx="425">
                  <c:v>8.0208930933894182E-2</c:v>
                </c:pt>
                <c:pt idx="426">
                  <c:v>8.9708653908034799E-2</c:v>
                </c:pt>
                <c:pt idx="427">
                  <c:v>7.8478280994895053E-2</c:v>
                </c:pt>
                <c:pt idx="428">
                  <c:v>8.0003495791535817E-2</c:v>
                </c:pt>
                <c:pt idx="429">
                  <c:v>7.7435624781744095E-2</c:v>
                </c:pt>
                <c:pt idx="430">
                  <c:v>9.3757014944346989E-2</c:v>
                </c:pt>
                <c:pt idx="431">
                  <c:v>8.6015372803083856E-2</c:v>
                </c:pt>
                <c:pt idx="432">
                  <c:v>7.5588614066137996E-2</c:v>
                </c:pt>
                <c:pt idx="433">
                  <c:v>7.4162873611948094E-2</c:v>
                </c:pt>
                <c:pt idx="434">
                  <c:v>8.3273997598376559E-2</c:v>
                </c:pt>
                <c:pt idx="435">
                  <c:v>7.3058366862675708E-2</c:v>
                </c:pt>
                <c:pt idx="436">
                  <c:v>7.5203468893576583E-2</c:v>
                </c:pt>
                <c:pt idx="437">
                  <c:v>9.8102461308927316E-2</c:v>
                </c:pt>
                <c:pt idx="438">
                  <c:v>8.1064726988100383E-2</c:v>
                </c:pt>
                <c:pt idx="439">
                  <c:v>7.3078206220533945E-2</c:v>
                </c:pt>
                <c:pt idx="440">
                  <c:v>7.1689505154706318E-2</c:v>
                </c:pt>
                <c:pt idx="441">
                  <c:v>7.055736883090373E-2</c:v>
                </c:pt>
                <c:pt idx="442">
                  <c:v>8.0370544809523367E-2</c:v>
                </c:pt>
                <c:pt idx="443">
                  <c:v>6.968935919317365E-2</c:v>
                </c:pt>
                <c:pt idx="444">
                  <c:v>8.6371627989836164E-2</c:v>
                </c:pt>
                <c:pt idx="445">
                  <c:v>6.9069779107418752E-2</c:v>
                </c:pt>
                <c:pt idx="446">
                  <c:v>7.8120349544937268E-2</c:v>
                </c:pt>
                <c:pt idx="447">
                  <c:v>8.3826558055375033E-2</c:v>
                </c:pt>
                <c:pt idx="448">
                  <c:v>7.637389785690922E-2</c:v>
                </c:pt>
                <c:pt idx="449">
                  <c:v>7.0906028151285078E-2</c:v>
                </c:pt>
                <c:pt idx="450">
                  <c:v>7.5038997167202248E-2</c:v>
                </c:pt>
                <c:pt idx="451">
                  <c:v>6.9353314297777718E-2</c:v>
                </c:pt>
                <c:pt idx="452">
                  <c:v>6.8212767416726633E-2</c:v>
                </c:pt>
                <c:pt idx="453">
                  <c:v>6.7503714063936751E-2</c:v>
                </c:pt>
                <c:pt idx="454">
                  <c:v>6.6906499350539356E-2</c:v>
                </c:pt>
                <c:pt idx="455">
                  <c:v>6.6480147023350866E-2</c:v>
                </c:pt>
                <c:pt idx="456">
                  <c:v>8.6596997781329191E-2</c:v>
                </c:pt>
                <c:pt idx="457">
                  <c:v>6.6144775157479893E-2</c:v>
                </c:pt>
                <c:pt idx="458">
                  <c:v>7.5626818373545665E-2</c:v>
                </c:pt>
                <c:pt idx="459">
                  <c:v>8.0694788527531702E-2</c:v>
                </c:pt>
                <c:pt idx="460">
                  <c:v>7.3761590545742495E-2</c:v>
                </c:pt>
                <c:pt idx="461">
                  <c:v>7.8664137986613217E-2</c:v>
                </c:pt>
                <c:pt idx="462">
                  <c:v>7.2401246398864985E-2</c:v>
                </c:pt>
                <c:pt idx="463">
                  <c:v>8.9576084265099998E-2</c:v>
                </c:pt>
                <c:pt idx="464">
                  <c:v>7.6985454352611837E-2</c:v>
                </c:pt>
                <c:pt idx="465">
                  <c:v>7.1263879723997489E-2</c:v>
                </c:pt>
                <c:pt idx="466">
                  <c:v>7.0508016431201997E-2</c:v>
                </c:pt>
                <c:pt idx="467">
                  <c:v>8.0929101721776739E-2</c:v>
                </c:pt>
                <c:pt idx="468">
                  <c:v>7.9049585067704001E-2</c:v>
                </c:pt>
                <c:pt idx="469">
                  <c:v>7.5936575683183433E-2</c:v>
                </c:pt>
                <c:pt idx="470">
                  <c:v>7.1412789405703669E-2</c:v>
                </c:pt>
                <c:pt idx="471">
                  <c:v>7.4242296635334423E-2</c:v>
                </c:pt>
                <c:pt idx="472">
                  <c:v>6.9811051852296843E-2</c:v>
                </c:pt>
                <c:pt idx="473">
                  <c:v>7.2948166683845947E-2</c:v>
                </c:pt>
                <c:pt idx="474">
                  <c:v>6.891986941197932E-2</c:v>
                </c:pt>
                <c:pt idx="475">
                  <c:v>7.194395060274969E-2</c:v>
                </c:pt>
                <c:pt idx="476">
                  <c:v>6.8180421650279738E-2</c:v>
                </c:pt>
                <c:pt idx="477">
                  <c:v>6.7546538334667061E-2</c:v>
                </c:pt>
                <c:pt idx="478">
                  <c:v>6.7120790101898531E-2</c:v>
                </c:pt>
                <c:pt idx="479">
                  <c:v>8.1132668644683742E-2</c:v>
                </c:pt>
                <c:pt idx="480">
                  <c:v>7.6132357393032007E-2</c:v>
                </c:pt>
                <c:pt idx="481">
                  <c:v>8.3228758627020005E-2</c:v>
                </c:pt>
                <c:pt idx="482">
                  <c:v>7.4637759671072793E-2</c:v>
                </c:pt>
                <c:pt idx="483">
                  <c:v>7.3429269562219887E-2</c:v>
                </c:pt>
                <c:pt idx="484">
                  <c:v>7.0967342736746444E-2</c:v>
                </c:pt>
                <c:pt idx="485">
                  <c:v>7.0384844736487082E-2</c:v>
                </c:pt>
                <c:pt idx="486">
                  <c:v>6.9449488490857317E-2</c:v>
                </c:pt>
                <c:pt idx="487">
                  <c:v>6.858019369636284E-2</c:v>
                </c:pt>
                <c:pt idx="488">
                  <c:v>6.810216597392095E-2</c:v>
                </c:pt>
                <c:pt idx="489">
                  <c:v>7.6291663024072434E-2</c:v>
                </c:pt>
                <c:pt idx="490">
                  <c:v>7.4908285019287549E-2</c:v>
                </c:pt>
                <c:pt idx="491">
                  <c:v>7.6443896808124884E-2</c:v>
                </c:pt>
                <c:pt idx="492">
                  <c:v>7.1877742496492286E-2</c:v>
                </c:pt>
                <c:pt idx="493">
                  <c:v>7.0727555025309627E-2</c:v>
                </c:pt>
                <c:pt idx="494">
                  <c:v>6.9796587833065027E-2</c:v>
                </c:pt>
                <c:pt idx="495">
                  <c:v>6.9089300195942491E-2</c:v>
                </c:pt>
                <c:pt idx="496">
                  <c:v>7.7929623756688562E-2</c:v>
                </c:pt>
                <c:pt idx="497">
                  <c:v>7.2014402679056955E-2</c:v>
                </c:pt>
                <c:pt idx="498">
                  <c:v>7.0977648094306692E-2</c:v>
                </c:pt>
                <c:pt idx="499">
                  <c:v>7.0133271783274359E-2</c:v>
                </c:pt>
                <c:pt idx="500">
                  <c:v>7.2138974031280195E-2</c:v>
                </c:pt>
                <c:pt idx="501">
                  <c:v>7.1156175358375845E-2</c:v>
                </c:pt>
                <c:pt idx="502">
                  <c:v>7.2172986246545071E-2</c:v>
                </c:pt>
                <c:pt idx="503">
                  <c:v>7.3258235417733297E-2</c:v>
                </c:pt>
                <c:pt idx="504">
                  <c:v>7.1407288689522674E-2</c:v>
                </c:pt>
                <c:pt idx="505">
                  <c:v>6.9959197725954145E-2</c:v>
                </c:pt>
                <c:pt idx="506">
                  <c:v>6.863556898240028E-2</c:v>
                </c:pt>
                <c:pt idx="507">
                  <c:v>6.7399264088351118E-2</c:v>
                </c:pt>
                <c:pt idx="508">
                  <c:v>6.6239364532543851E-2</c:v>
                </c:pt>
                <c:pt idx="509">
                  <c:v>6.5121078179426611E-2</c:v>
                </c:pt>
                <c:pt idx="510">
                  <c:v>8.6558015836443791E-2</c:v>
                </c:pt>
                <c:pt idx="511">
                  <c:v>7.8141074477800429E-2</c:v>
                </c:pt>
                <c:pt idx="512">
                  <c:v>7.4483890448050982E-2</c:v>
                </c:pt>
                <c:pt idx="513">
                  <c:v>7.2506757826480098E-2</c:v>
                </c:pt>
                <c:pt idx="514">
                  <c:v>8.180071543327555E-2</c:v>
                </c:pt>
                <c:pt idx="515">
                  <c:v>7.5370941978402786E-2</c:v>
                </c:pt>
                <c:pt idx="516">
                  <c:v>7.2473644679257682E-2</c:v>
                </c:pt>
                <c:pt idx="517">
                  <c:v>7.0862938360435279E-2</c:v>
                </c:pt>
                <c:pt idx="518">
                  <c:v>7.7968679485061754E-2</c:v>
                </c:pt>
                <c:pt idx="519">
                  <c:v>7.2968999970072654E-2</c:v>
                </c:pt>
                <c:pt idx="520">
                  <c:v>7.0639655661979328E-2</c:v>
                </c:pt>
                <c:pt idx="521">
                  <c:v>9.3118108870227603E-2</c:v>
                </c:pt>
                <c:pt idx="522">
                  <c:v>6.9344269165833278E-2</c:v>
                </c:pt>
                <c:pt idx="523">
                  <c:v>8.4269347227864E-2</c:v>
                </c:pt>
                <c:pt idx="524">
                  <c:v>7.4623947820746744E-2</c:v>
                </c:pt>
                <c:pt idx="525">
                  <c:v>7.9678567039993195E-2</c:v>
                </c:pt>
                <c:pt idx="526">
                  <c:v>7.0788590555582509E-2</c:v>
                </c:pt>
                <c:pt idx="527">
                  <c:v>7.6860528428161434E-2</c:v>
                </c:pt>
                <c:pt idx="528">
                  <c:v>6.898493760523676E-2</c:v>
                </c:pt>
                <c:pt idx="529">
                  <c:v>7.4972920187030404E-2</c:v>
                </c:pt>
                <c:pt idx="530">
                  <c:v>8.6480383679372511E-2</c:v>
                </c:pt>
                <c:pt idx="531">
                  <c:v>6.7977609337382214E-2</c:v>
                </c:pt>
                <c:pt idx="532">
                  <c:v>7.3629473870014561E-2</c:v>
                </c:pt>
                <c:pt idx="533">
                  <c:v>7.2642023801127359E-2</c:v>
                </c:pt>
                <c:pt idx="534">
                  <c:v>7.188193542593585E-2</c:v>
                </c:pt>
                <c:pt idx="535">
                  <c:v>8.0091314295270333E-2</c:v>
                </c:pt>
                <c:pt idx="536">
                  <c:v>9.6834776049571372E-2</c:v>
                </c:pt>
                <c:pt idx="537">
                  <c:v>7.6573591348182035E-2</c:v>
                </c:pt>
                <c:pt idx="538">
                  <c:v>7.4349959970109653E-2</c:v>
                </c:pt>
                <c:pt idx="539">
                  <c:v>7.2843318285792116E-2</c:v>
                </c:pt>
                <c:pt idx="540">
                  <c:v>7.1750602686137477E-2</c:v>
                </c:pt>
                <c:pt idx="541">
                  <c:v>7.0966388941249431E-2</c:v>
                </c:pt>
                <c:pt idx="542">
                  <c:v>7.1700430787452585E-2</c:v>
                </c:pt>
                <c:pt idx="543">
                  <c:v>7.0353124981706344E-2</c:v>
                </c:pt>
                <c:pt idx="544">
                  <c:v>8.8390185107831448E-2</c:v>
                </c:pt>
                <c:pt idx="545">
                  <c:v>8.1457335281937868E-2</c:v>
                </c:pt>
                <c:pt idx="546">
                  <c:v>6.8805943639498254E-2</c:v>
                </c:pt>
                <c:pt idx="547">
                  <c:v>6.745118744219579E-2</c:v>
                </c:pt>
                <c:pt idx="548">
                  <c:v>8.3492862929686454E-2</c:v>
                </c:pt>
                <c:pt idx="549">
                  <c:v>6.6673482986865026E-2</c:v>
                </c:pt>
                <c:pt idx="550">
                  <c:v>7.6643281913539585E-2</c:v>
                </c:pt>
                <c:pt idx="551">
                  <c:v>8.0336503844623625E-2</c:v>
                </c:pt>
                <c:pt idx="552">
                  <c:v>7.3911763742466371E-2</c:v>
                </c:pt>
                <c:pt idx="553">
                  <c:v>7.8131632264781953E-2</c:v>
                </c:pt>
                <c:pt idx="554">
                  <c:v>8.8984121083672721E-2</c:v>
                </c:pt>
                <c:pt idx="555">
                  <c:v>7.2157438514513117E-2</c:v>
                </c:pt>
                <c:pt idx="556">
                  <c:v>7.6421544479800735E-2</c:v>
                </c:pt>
                <c:pt idx="557">
                  <c:v>9.9278066361377079E-2</c:v>
                </c:pt>
                <c:pt idx="558">
                  <c:v>7.0950714757361574E-2</c:v>
                </c:pt>
                <c:pt idx="559">
                  <c:v>7.5243500238925398E-2</c:v>
                </c:pt>
                <c:pt idx="560">
                  <c:v>7.0089983391156699E-2</c:v>
                </c:pt>
                <c:pt idx="561">
                  <c:v>6.9432538336852048E-2</c:v>
                </c:pt>
                <c:pt idx="562">
                  <c:v>6.8930849409416114E-2</c:v>
                </c:pt>
                <c:pt idx="563">
                  <c:v>8.3080146705067151E-2</c:v>
                </c:pt>
                <c:pt idx="564">
                  <c:v>9.1339354463841185E-2</c:v>
                </c:pt>
                <c:pt idx="565">
                  <c:v>7.9520410921248466E-2</c:v>
                </c:pt>
                <c:pt idx="566">
                  <c:v>7.7274304793958845E-2</c:v>
                </c:pt>
                <c:pt idx="567">
                  <c:v>7.7150977559492975E-2</c:v>
                </c:pt>
                <c:pt idx="568">
                  <c:v>8.6516684680618225E-2</c:v>
                </c:pt>
                <c:pt idx="569">
                  <c:v>7.5358469001219258E-2</c:v>
                </c:pt>
                <c:pt idx="570">
                  <c:v>7.3651545796993914E-2</c:v>
                </c:pt>
                <c:pt idx="571">
                  <c:v>7.3999110881546162E-2</c:v>
                </c:pt>
                <c:pt idx="572">
                  <c:v>8.3217460991033623E-2</c:v>
                </c:pt>
                <c:pt idx="573">
                  <c:v>7.2985405775625609E-2</c:v>
                </c:pt>
                <c:pt idx="574">
                  <c:v>7.1542900147508762E-2</c:v>
                </c:pt>
                <c:pt idx="575">
                  <c:v>0.10093174297571181</c:v>
                </c:pt>
                <c:pt idx="576">
                  <c:v>8.0723973240976785E-2</c:v>
                </c:pt>
                <c:pt idx="577">
                  <c:v>7.0164080829046918E-2</c:v>
                </c:pt>
                <c:pt idx="578">
                  <c:v>6.891945346045085E-2</c:v>
                </c:pt>
                <c:pt idx="579">
                  <c:v>8.3241929740886025E-2</c:v>
                </c:pt>
                <c:pt idx="580">
                  <c:v>6.9247090952848075E-2</c:v>
                </c:pt>
                <c:pt idx="581">
                  <c:v>7.884261304968683E-2</c:v>
                </c:pt>
                <c:pt idx="582">
                  <c:v>9.0535320725660923E-2</c:v>
                </c:pt>
                <c:pt idx="583">
                  <c:v>6.8558079270093469E-2</c:v>
                </c:pt>
                <c:pt idx="584">
                  <c:v>6.6934559312308142E-2</c:v>
                </c:pt>
                <c:pt idx="585">
                  <c:v>6.8038647522497997E-2</c:v>
                </c:pt>
                <c:pt idx="586">
                  <c:v>6.765900367555476E-2</c:v>
                </c:pt>
                <c:pt idx="587">
                  <c:v>6.5968122455925191E-2</c:v>
                </c:pt>
                <c:pt idx="588">
                  <c:v>6.5438015928952237E-2</c:v>
                </c:pt>
                <c:pt idx="589">
                  <c:v>7.8984197511526286E-2</c:v>
                </c:pt>
                <c:pt idx="590">
                  <c:v>9.3585514236413259E-2</c:v>
                </c:pt>
                <c:pt idx="591">
                  <c:v>8.5237893119813612E-2</c:v>
                </c:pt>
                <c:pt idx="592">
                  <c:v>7.6198976902715834E-2</c:v>
                </c:pt>
                <c:pt idx="593">
                  <c:v>8.8825367593945076E-2</c:v>
                </c:pt>
                <c:pt idx="594">
                  <c:v>7.4310668096469523E-2</c:v>
                </c:pt>
                <c:pt idx="595">
                  <c:v>8.1773517791022668E-2</c:v>
                </c:pt>
                <c:pt idx="596">
                  <c:v>7.297435365387954E-2</c:v>
                </c:pt>
                <c:pt idx="597">
                  <c:v>0.10217567635152278</c:v>
                </c:pt>
                <c:pt idx="598">
                  <c:v>7.1897551184789368E-2</c:v>
                </c:pt>
                <c:pt idx="599">
                  <c:v>8.544804482203798E-2</c:v>
                </c:pt>
                <c:pt idx="600">
                  <c:v>7.9282987218801074E-2</c:v>
                </c:pt>
                <c:pt idx="601">
                  <c:v>7.1095031590719962E-2</c:v>
                </c:pt>
                <c:pt idx="602">
                  <c:v>7.7383384271551364E-2</c:v>
                </c:pt>
                <c:pt idx="603">
                  <c:v>8.2935421830510545E-2</c:v>
                </c:pt>
                <c:pt idx="604">
                  <c:v>7.5956811816641157E-2</c:v>
                </c:pt>
                <c:pt idx="605">
                  <c:v>7.3672491215163921E-2</c:v>
                </c:pt>
                <c:pt idx="606">
                  <c:v>9.5356438647342667E-2</c:v>
                </c:pt>
                <c:pt idx="607">
                  <c:v>9.1555903493456076E-2</c:v>
                </c:pt>
                <c:pt idx="608">
                  <c:v>7.0894423124804221E-2</c:v>
                </c:pt>
                <c:pt idx="609">
                  <c:v>7.8639129531864346E-2</c:v>
                </c:pt>
                <c:pt idx="610">
                  <c:v>8.4368261503066963E-2</c:v>
                </c:pt>
                <c:pt idx="611">
                  <c:v>6.9337839183246E-2</c:v>
                </c:pt>
                <c:pt idx="612">
                  <c:v>9.0740475273764817E-2</c:v>
                </c:pt>
                <c:pt idx="613">
                  <c:v>6.8347702438575991E-2</c:v>
                </c:pt>
                <c:pt idx="614">
                  <c:v>8.6746345349505746E-2</c:v>
                </c:pt>
                <c:pt idx="615">
                  <c:v>0.1031583657200148</c:v>
                </c:pt>
                <c:pt idx="616">
                  <c:v>6.7611714689249328E-2</c:v>
                </c:pt>
                <c:pt idx="617">
                  <c:v>6.709922981691907E-2</c:v>
                </c:pt>
                <c:pt idx="618">
                  <c:v>6.6705703647077869E-2</c:v>
                </c:pt>
                <c:pt idx="619">
                  <c:v>7.5393989942965742E-2</c:v>
                </c:pt>
                <c:pt idx="620">
                  <c:v>8.7397115304854514E-2</c:v>
                </c:pt>
                <c:pt idx="621">
                  <c:v>6.6430001611908054E-2</c:v>
                </c:pt>
                <c:pt idx="622">
                  <c:v>8.0542508318473524E-2</c:v>
                </c:pt>
                <c:pt idx="623">
                  <c:v>8.346032957423638E-2</c:v>
                </c:pt>
                <c:pt idx="624">
                  <c:v>7.3277832683089489E-2</c:v>
                </c:pt>
                <c:pt idx="625">
                  <c:v>7.7915401226020323E-2</c:v>
                </c:pt>
                <c:pt idx="626">
                  <c:v>8.0990564286238492E-2</c:v>
                </c:pt>
                <c:pt idx="627">
                  <c:v>7.1856835465031882E-2</c:v>
                </c:pt>
                <c:pt idx="628">
                  <c:v>9.677518929481016E-2</c:v>
                </c:pt>
                <c:pt idx="629">
                  <c:v>7.5989764431639198E-2</c:v>
                </c:pt>
                <c:pt idx="630">
                  <c:v>7.074688400005319E-2</c:v>
                </c:pt>
                <c:pt idx="631">
                  <c:v>7.9107150551229674E-2</c:v>
                </c:pt>
                <c:pt idx="632">
                  <c:v>6.9962276712195945E-2</c:v>
                </c:pt>
                <c:pt idx="633">
                  <c:v>7.4551136519150116E-2</c:v>
                </c:pt>
                <c:pt idx="634">
                  <c:v>6.9400581674708028E-2</c:v>
                </c:pt>
                <c:pt idx="635">
                  <c:v>9.2335928652423682E-2</c:v>
                </c:pt>
                <c:pt idx="636">
                  <c:v>9.2355777506113595E-2</c:v>
                </c:pt>
                <c:pt idx="637">
                  <c:v>7.345484706468762E-2</c:v>
                </c:pt>
                <c:pt idx="638">
                  <c:v>0.10395750519883792</c:v>
                </c:pt>
                <c:pt idx="639">
                  <c:v>8.8022412555782636E-2</c:v>
                </c:pt>
                <c:pt idx="640">
                  <c:v>8.5085791583122392E-2</c:v>
                </c:pt>
                <c:pt idx="641">
                  <c:v>9.7984832533827226E-2</c:v>
                </c:pt>
                <c:pt idx="642">
                  <c:v>8.4831531290553999E-2</c:v>
                </c:pt>
                <c:pt idx="643">
                  <c:v>8.2437684923222704E-2</c:v>
                </c:pt>
                <c:pt idx="644">
                  <c:v>8.1719509147036518E-2</c:v>
                </c:pt>
                <c:pt idx="645">
                  <c:v>0.10456071336535695</c:v>
                </c:pt>
                <c:pt idx="646">
                  <c:v>7.9485310339753243E-2</c:v>
                </c:pt>
                <c:pt idx="647">
                  <c:v>9.2918323583067133E-2</c:v>
                </c:pt>
                <c:pt idx="648">
                  <c:v>7.9231953030258373E-2</c:v>
                </c:pt>
                <c:pt idx="649">
                  <c:v>0.11292551062091599</c:v>
                </c:pt>
                <c:pt idx="650">
                  <c:v>7.661542347879223E-2</c:v>
                </c:pt>
                <c:pt idx="651">
                  <c:v>7.7355292098912468E-2</c:v>
                </c:pt>
                <c:pt idx="652">
                  <c:v>7.4654166431816035E-2</c:v>
                </c:pt>
                <c:pt idx="653">
                  <c:v>8.8950854522593825E-2</c:v>
                </c:pt>
                <c:pt idx="654">
                  <c:v>7.5861325986193023E-2</c:v>
                </c:pt>
                <c:pt idx="655">
                  <c:v>7.4590938163167697E-2</c:v>
                </c:pt>
                <c:pt idx="656">
                  <c:v>7.0307728559121013E-2</c:v>
                </c:pt>
                <c:pt idx="657">
                  <c:v>7.2215824444757951E-2</c:v>
                </c:pt>
                <c:pt idx="658">
                  <c:v>7.3146418709511246E-2</c:v>
                </c:pt>
                <c:pt idx="659">
                  <c:v>6.8427586996698597E-2</c:v>
                </c:pt>
                <c:pt idx="660">
                  <c:v>8.5937148677301858E-2</c:v>
                </c:pt>
                <c:pt idx="661">
                  <c:v>7.0631364763899626E-2</c:v>
                </c:pt>
                <c:pt idx="662">
                  <c:v>7.2017453740494161E-2</c:v>
                </c:pt>
                <c:pt idx="663">
                  <c:v>6.7395775325125612E-2</c:v>
                </c:pt>
                <c:pt idx="664">
                  <c:v>7.1175049884997621E-2</c:v>
                </c:pt>
                <c:pt idx="665">
                  <c:v>6.9578599563500126E-2</c:v>
                </c:pt>
                <c:pt idx="666">
                  <c:v>8.5625848344502584E-2</c:v>
                </c:pt>
                <c:pt idx="667">
                  <c:v>6.6536756881298134E-2</c:v>
                </c:pt>
                <c:pt idx="668">
                  <c:v>6.8785238674841848E-2</c:v>
                </c:pt>
                <c:pt idx="669">
                  <c:v>6.6042940523109911E-2</c:v>
                </c:pt>
                <c:pt idx="670">
                  <c:v>6.5720052709426297E-2</c:v>
                </c:pt>
                <c:pt idx="671">
                  <c:v>6.8205175519216094E-2</c:v>
                </c:pt>
                <c:pt idx="672">
                  <c:v>6.5527271299914189E-2</c:v>
                </c:pt>
                <c:pt idx="673">
                  <c:v>6.5296139965708822E-2</c:v>
                </c:pt>
                <c:pt idx="674">
                  <c:v>9.3371022812740678E-2</c:v>
                </c:pt>
                <c:pt idx="675">
                  <c:v>6.7694169455709358E-2</c:v>
                </c:pt>
                <c:pt idx="676">
                  <c:v>8.2543415811836066E-2</c:v>
                </c:pt>
                <c:pt idx="677">
                  <c:v>8.0265955412756843E-2</c:v>
                </c:pt>
                <c:pt idx="678">
                  <c:v>8.9714244383916258E-2</c:v>
                </c:pt>
                <c:pt idx="679">
                  <c:v>7.8423782019072838E-2</c:v>
                </c:pt>
                <c:pt idx="680">
                  <c:v>8.0005656534582345E-2</c:v>
                </c:pt>
                <c:pt idx="681">
                  <c:v>7.7450573466396777E-2</c:v>
                </c:pt>
                <c:pt idx="682">
                  <c:v>9.3740154521081073E-2</c:v>
                </c:pt>
                <c:pt idx="683">
                  <c:v>8.6084328187197898E-2</c:v>
                </c:pt>
                <c:pt idx="684">
                  <c:v>7.5590239909667345E-2</c:v>
                </c:pt>
                <c:pt idx="685">
                  <c:v>7.4165666081965204E-2</c:v>
                </c:pt>
                <c:pt idx="686">
                  <c:v>8.3254508426059234E-2</c:v>
                </c:pt>
                <c:pt idx="687">
                  <c:v>7.3017396502380816E-2</c:v>
                </c:pt>
                <c:pt idx="688">
                  <c:v>7.5255731827745281E-2</c:v>
                </c:pt>
                <c:pt idx="689">
                  <c:v>9.8105735929870014E-2</c:v>
                </c:pt>
                <c:pt idx="690">
                  <c:v>8.1088153561239343E-2</c:v>
                </c:pt>
                <c:pt idx="691">
                  <c:v>7.3153670502256851E-2</c:v>
                </c:pt>
                <c:pt idx="692">
                  <c:v>7.1683465995301288E-2</c:v>
                </c:pt>
                <c:pt idx="693">
                  <c:v>7.0601530612209792E-2</c:v>
                </c:pt>
                <c:pt idx="694">
                  <c:v>8.042473788761334E-2</c:v>
                </c:pt>
                <c:pt idx="695">
                  <c:v>6.9741369775258508E-2</c:v>
                </c:pt>
                <c:pt idx="696">
                  <c:v>8.6374735778014342E-2</c:v>
                </c:pt>
                <c:pt idx="697">
                  <c:v>6.9072678802222953E-2</c:v>
                </c:pt>
                <c:pt idx="698">
                  <c:v>7.8073997906728157E-2</c:v>
                </c:pt>
                <c:pt idx="699">
                  <c:v>8.380962375137363E-2</c:v>
                </c:pt>
                <c:pt idx="700">
                  <c:v>7.6385712929987401E-2</c:v>
                </c:pt>
                <c:pt idx="701">
                  <c:v>7.0907022019077115E-2</c:v>
                </c:pt>
                <c:pt idx="702">
                  <c:v>7.5022923306783493E-2</c:v>
                </c:pt>
                <c:pt idx="703">
                  <c:v>6.9354652595225247E-2</c:v>
                </c:pt>
                <c:pt idx="704">
                  <c:v>6.819857819800243E-2</c:v>
                </c:pt>
                <c:pt idx="705">
                  <c:v>6.7489675421943812E-2</c:v>
                </c:pt>
                <c:pt idx="706">
                  <c:v>6.6908419567056635E-2</c:v>
                </c:pt>
                <c:pt idx="707">
                  <c:v>6.651421612061896E-2</c:v>
                </c:pt>
                <c:pt idx="708">
                  <c:v>8.6599668645573141E-2</c:v>
                </c:pt>
                <c:pt idx="709">
                  <c:v>6.6147370780360704E-2</c:v>
                </c:pt>
                <c:pt idx="710">
                  <c:v>7.5591188768307963E-2</c:v>
                </c:pt>
                <c:pt idx="711">
                  <c:v>8.0697428491177031E-2</c:v>
                </c:pt>
                <c:pt idx="712">
                  <c:v>7.3768770834513747E-2</c:v>
                </c:pt>
                <c:pt idx="713">
                  <c:v>7.8640636317401078E-2</c:v>
                </c:pt>
                <c:pt idx="714">
                  <c:v>7.2403199669078058E-2</c:v>
                </c:pt>
                <c:pt idx="715">
                  <c:v>8.959136779557364E-2</c:v>
                </c:pt>
                <c:pt idx="716">
                  <c:v>7.6962579453106264E-2</c:v>
                </c:pt>
                <c:pt idx="717">
                  <c:v>7.1318936205826522E-2</c:v>
                </c:pt>
                <c:pt idx="718">
                  <c:v>7.0475533274567834E-2</c:v>
                </c:pt>
                <c:pt idx="719">
                  <c:v>8.0931481919794365E-2</c:v>
                </c:pt>
                <c:pt idx="720">
                  <c:v>7.8972225364398199E-2</c:v>
                </c:pt>
                <c:pt idx="721">
                  <c:v>7.5919010685675442E-2</c:v>
                </c:pt>
                <c:pt idx="722">
                  <c:v>7.1359927300154918E-2</c:v>
                </c:pt>
                <c:pt idx="723">
                  <c:v>7.4243858464320384E-2</c:v>
                </c:pt>
                <c:pt idx="724">
                  <c:v>6.9986920407030168E-2</c:v>
                </c:pt>
                <c:pt idx="725">
                  <c:v>7.2979212251918835E-2</c:v>
                </c:pt>
                <c:pt idx="726">
                  <c:v>6.8921234138741266E-2</c:v>
                </c:pt>
                <c:pt idx="727">
                  <c:v>7.1945968473789715E-2</c:v>
                </c:pt>
                <c:pt idx="728">
                  <c:v>6.8182020388774633E-2</c:v>
                </c:pt>
                <c:pt idx="729">
                  <c:v>6.7546293941955132E-2</c:v>
                </c:pt>
                <c:pt idx="730">
                  <c:v>6.7122794239946992E-2</c:v>
                </c:pt>
                <c:pt idx="731">
                  <c:v>8.1134320800525461E-2</c:v>
                </c:pt>
                <c:pt idx="732">
                  <c:v>7.6129240813661764E-2</c:v>
                </c:pt>
                <c:pt idx="733">
                  <c:v>8.3210419489543885E-2</c:v>
                </c:pt>
                <c:pt idx="734">
                  <c:v>7.4634795812869664E-2</c:v>
                </c:pt>
                <c:pt idx="735">
                  <c:v>7.3404077286130756E-2</c:v>
                </c:pt>
                <c:pt idx="736">
                  <c:v>7.1673762214086209E-2</c:v>
                </c:pt>
                <c:pt idx="737">
                  <c:v>7.0376118152574094E-2</c:v>
                </c:pt>
                <c:pt idx="738">
                  <c:v>6.944102103891843E-2</c:v>
                </c:pt>
                <c:pt idx="739">
                  <c:v>6.868466318184123E-2</c:v>
                </c:pt>
                <c:pt idx="740">
                  <c:v>6.809406166852551E-2</c:v>
                </c:pt>
                <c:pt idx="741">
                  <c:v>7.6265042118263557E-2</c:v>
                </c:pt>
                <c:pt idx="742">
                  <c:v>7.492355407839689E-2</c:v>
                </c:pt>
                <c:pt idx="743">
                  <c:v>7.6408260898226305E-2</c:v>
                </c:pt>
                <c:pt idx="744">
                  <c:v>7.1849870221443513E-2</c:v>
                </c:pt>
                <c:pt idx="745">
                  <c:v>7.0728666921020353E-2</c:v>
                </c:pt>
                <c:pt idx="746">
                  <c:v>6.9789666751019802E-2</c:v>
                </c:pt>
                <c:pt idx="747">
                  <c:v>6.9098713959553568E-2</c:v>
                </c:pt>
                <c:pt idx="748">
                  <c:v>7.793088622961715E-2</c:v>
                </c:pt>
                <c:pt idx="749">
                  <c:v>7.2015366637007236E-2</c:v>
                </c:pt>
                <c:pt idx="750">
                  <c:v>7.0992650417487577E-2</c:v>
                </c:pt>
                <c:pt idx="751">
                  <c:v>7.0141383812369229E-2</c:v>
                </c:pt>
                <c:pt idx="752">
                  <c:v>7.2139911665412865E-2</c:v>
                </c:pt>
                <c:pt idx="753">
                  <c:v>7.1179175451221433E-2</c:v>
                </c:pt>
                <c:pt idx="754">
                  <c:v>7.217935378950148E-2</c:v>
                </c:pt>
                <c:pt idx="755">
                  <c:v>7.32492031245639E-2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BE-4BF5-B537-CB8F3B1F89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1755024"/>
        <c:axId val="1881754544"/>
      </c:scatterChart>
      <c:valAx>
        <c:axId val="1881755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754544"/>
        <c:crosses val="autoZero"/>
        <c:crossBetween val="midCat"/>
      </c:valAx>
      <c:valAx>
        <c:axId val="188175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755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curvature_reginfos!$BO$1</c:f>
              <c:strCache>
                <c:ptCount val="1"/>
                <c:pt idx="0">
                  <c:v>inter/avg/tang*FR^2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curvature_reginfos!$D$2:$D$757</c:f>
              <c:numCache>
                <c:formatCode>General</c:formatCode>
                <c:ptCount val="756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29.499999999999996</c:v>
                </c:pt>
                <c:pt idx="7">
                  <c:v>19.666666666666664</c:v>
                </c:pt>
                <c:pt idx="8">
                  <c:v>14.749999999999998</c:v>
                </c:pt>
                <c:pt idx="9">
                  <c:v>11.799999999999999</c:v>
                </c:pt>
                <c:pt idx="10">
                  <c:v>29.499999999999996</c:v>
                </c:pt>
                <c:pt idx="11">
                  <c:v>19.666666666666664</c:v>
                </c:pt>
                <c:pt idx="12">
                  <c:v>14.749999999999998</c:v>
                </c:pt>
                <c:pt idx="13">
                  <c:v>11.799999999999999</c:v>
                </c:pt>
                <c:pt idx="14">
                  <c:v>29.499999999999996</c:v>
                </c:pt>
                <c:pt idx="15">
                  <c:v>19.666666666666664</c:v>
                </c:pt>
                <c:pt idx="16">
                  <c:v>14.749999999999998</c:v>
                </c:pt>
                <c:pt idx="17">
                  <c:v>36</c:v>
                </c:pt>
                <c:pt idx="18">
                  <c:v>11.799999999999999</c:v>
                </c:pt>
                <c:pt idx="19">
                  <c:v>27</c:v>
                </c:pt>
                <c:pt idx="20">
                  <c:v>29.499999999999996</c:v>
                </c:pt>
                <c:pt idx="21">
                  <c:v>21.599999999999998</c:v>
                </c:pt>
                <c:pt idx="22">
                  <c:v>19.666666666666664</c:v>
                </c:pt>
                <c:pt idx="23">
                  <c:v>18</c:v>
                </c:pt>
                <c:pt idx="24">
                  <c:v>14.749999999999998</c:v>
                </c:pt>
                <c:pt idx="25">
                  <c:v>15.428571428571429</c:v>
                </c:pt>
                <c:pt idx="26">
                  <c:v>36</c:v>
                </c:pt>
                <c:pt idx="27">
                  <c:v>11.799999999999999</c:v>
                </c:pt>
                <c:pt idx="28">
                  <c:v>13.5</c:v>
                </c:pt>
                <c:pt idx="29">
                  <c:v>12</c:v>
                </c:pt>
                <c:pt idx="30">
                  <c:v>10.799999999999999</c:v>
                </c:pt>
                <c:pt idx="31">
                  <c:v>27</c:v>
                </c:pt>
                <c:pt idx="32">
                  <c:v>39.25</c:v>
                </c:pt>
                <c:pt idx="33">
                  <c:v>21.599999999999998</c:v>
                </c:pt>
                <c:pt idx="34">
                  <c:v>18</c:v>
                </c:pt>
                <c:pt idx="35">
                  <c:v>15.428571428571429</c:v>
                </c:pt>
                <c:pt idx="36">
                  <c:v>13.5</c:v>
                </c:pt>
                <c:pt idx="37">
                  <c:v>12</c:v>
                </c:pt>
                <c:pt idx="38">
                  <c:v>29.499999999999996</c:v>
                </c:pt>
                <c:pt idx="39">
                  <c:v>10.799999999999999</c:v>
                </c:pt>
                <c:pt idx="40">
                  <c:v>31.4</c:v>
                </c:pt>
                <c:pt idx="41">
                  <c:v>36</c:v>
                </c:pt>
                <c:pt idx="42">
                  <c:v>19.666666666666664</c:v>
                </c:pt>
                <c:pt idx="43">
                  <c:v>14.749999999999998</c:v>
                </c:pt>
                <c:pt idx="44">
                  <c:v>26.166666666666668</c:v>
                </c:pt>
                <c:pt idx="45">
                  <c:v>11.799999999999999</c:v>
                </c:pt>
                <c:pt idx="46">
                  <c:v>27</c:v>
                </c:pt>
                <c:pt idx="47">
                  <c:v>22.428571428571427</c:v>
                </c:pt>
                <c:pt idx="48">
                  <c:v>21.599999999999998</c:v>
                </c:pt>
                <c:pt idx="49">
                  <c:v>19.625</c:v>
                </c:pt>
                <c:pt idx="50">
                  <c:v>39.25</c:v>
                </c:pt>
                <c:pt idx="51">
                  <c:v>18</c:v>
                </c:pt>
                <c:pt idx="52">
                  <c:v>17.444444444444446</c:v>
                </c:pt>
                <c:pt idx="53">
                  <c:v>41.199999999999996</c:v>
                </c:pt>
                <c:pt idx="54">
                  <c:v>15.428571428571429</c:v>
                </c:pt>
                <c:pt idx="55">
                  <c:v>15.7</c:v>
                </c:pt>
                <c:pt idx="56">
                  <c:v>13.5</c:v>
                </c:pt>
                <c:pt idx="57">
                  <c:v>12</c:v>
                </c:pt>
                <c:pt idx="58">
                  <c:v>10.799999999999999</c:v>
                </c:pt>
                <c:pt idx="59">
                  <c:v>31.4</c:v>
                </c:pt>
                <c:pt idx="60">
                  <c:v>34.333333333333329</c:v>
                </c:pt>
                <c:pt idx="61">
                  <c:v>26.166666666666668</c:v>
                </c:pt>
                <c:pt idx="62">
                  <c:v>36</c:v>
                </c:pt>
                <c:pt idx="63">
                  <c:v>22.428571428571427</c:v>
                </c:pt>
                <c:pt idx="64">
                  <c:v>29.428571428571427</c:v>
                </c:pt>
                <c:pt idx="65">
                  <c:v>19.625</c:v>
                </c:pt>
                <c:pt idx="66">
                  <c:v>27</c:v>
                </c:pt>
                <c:pt idx="67">
                  <c:v>17.444444444444446</c:v>
                </c:pt>
                <c:pt idx="68">
                  <c:v>25.749999999999996</c:v>
                </c:pt>
                <c:pt idx="69">
                  <c:v>15.7</c:v>
                </c:pt>
                <c:pt idx="70">
                  <c:v>21.599999999999998</c:v>
                </c:pt>
                <c:pt idx="71">
                  <c:v>42.5</c:v>
                </c:pt>
                <c:pt idx="72">
                  <c:v>22.888888888888889</c:v>
                </c:pt>
                <c:pt idx="73">
                  <c:v>18</c:v>
                </c:pt>
                <c:pt idx="74">
                  <c:v>29.499999999999996</c:v>
                </c:pt>
                <c:pt idx="75">
                  <c:v>39.25</c:v>
                </c:pt>
                <c:pt idx="76">
                  <c:v>15.428571428571429</c:v>
                </c:pt>
                <c:pt idx="77">
                  <c:v>20.599999999999998</c:v>
                </c:pt>
                <c:pt idx="78">
                  <c:v>41.199999999999996</c:v>
                </c:pt>
                <c:pt idx="79">
                  <c:v>13.5</c:v>
                </c:pt>
                <c:pt idx="80">
                  <c:v>19.666666666666664</c:v>
                </c:pt>
                <c:pt idx="81">
                  <c:v>12</c:v>
                </c:pt>
                <c:pt idx="82">
                  <c:v>10.799999999999999</c:v>
                </c:pt>
                <c:pt idx="83">
                  <c:v>14.749999999999998</c:v>
                </c:pt>
                <c:pt idx="84">
                  <c:v>11.799999999999999</c:v>
                </c:pt>
                <c:pt idx="85">
                  <c:v>31.4</c:v>
                </c:pt>
                <c:pt idx="86">
                  <c:v>36.428571428571431</c:v>
                </c:pt>
                <c:pt idx="87">
                  <c:v>34.333333333333329</c:v>
                </c:pt>
                <c:pt idx="88">
                  <c:v>26.166666666666668</c:v>
                </c:pt>
                <c:pt idx="89">
                  <c:v>31.875</c:v>
                </c:pt>
                <c:pt idx="90">
                  <c:v>22.428571428571427</c:v>
                </c:pt>
                <c:pt idx="91">
                  <c:v>29.428571428571427</c:v>
                </c:pt>
                <c:pt idx="92">
                  <c:v>19.625</c:v>
                </c:pt>
                <c:pt idx="93">
                  <c:v>43.428571428571423</c:v>
                </c:pt>
                <c:pt idx="94">
                  <c:v>17.444444444444446</c:v>
                </c:pt>
                <c:pt idx="95">
                  <c:v>28.333333333333336</c:v>
                </c:pt>
                <c:pt idx="96">
                  <c:v>25.749999999999996</c:v>
                </c:pt>
                <c:pt idx="97">
                  <c:v>15.7</c:v>
                </c:pt>
                <c:pt idx="98">
                  <c:v>22.888888888888889</c:v>
                </c:pt>
                <c:pt idx="99">
                  <c:v>25.5</c:v>
                </c:pt>
                <c:pt idx="100">
                  <c:v>20.599999999999998</c:v>
                </c:pt>
                <c:pt idx="101">
                  <c:v>36</c:v>
                </c:pt>
                <c:pt idx="102">
                  <c:v>38</c:v>
                </c:pt>
                <c:pt idx="103">
                  <c:v>42.5</c:v>
                </c:pt>
                <c:pt idx="104">
                  <c:v>27</c:v>
                </c:pt>
                <c:pt idx="105">
                  <c:v>39.25</c:v>
                </c:pt>
                <c:pt idx="106">
                  <c:v>41.199999999999996</c:v>
                </c:pt>
                <c:pt idx="107">
                  <c:v>21.599999999999998</c:v>
                </c:pt>
                <c:pt idx="108">
                  <c:v>33.777777777777779</c:v>
                </c:pt>
                <c:pt idx="109">
                  <c:v>18</c:v>
                </c:pt>
                <c:pt idx="110">
                  <c:v>36.428571428571431</c:v>
                </c:pt>
                <c:pt idx="111">
                  <c:v>44.125</c:v>
                </c:pt>
                <c:pt idx="112">
                  <c:v>15.428571428571429</c:v>
                </c:pt>
                <c:pt idx="113">
                  <c:v>13.5</c:v>
                </c:pt>
                <c:pt idx="114">
                  <c:v>12</c:v>
                </c:pt>
                <c:pt idx="115">
                  <c:v>31.4</c:v>
                </c:pt>
                <c:pt idx="116">
                  <c:v>30.4</c:v>
                </c:pt>
                <c:pt idx="117">
                  <c:v>10.799999999999999</c:v>
                </c:pt>
                <c:pt idx="118">
                  <c:v>34.333333333333329</c:v>
                </c:pt>
                <c:pt idx="119">
                  <c:v>31.875</c:v>
                </c:pt>
                <c:pt idx="120">
                  <c:v>26.166666666666668</c:v>
                </c:pt>
                <c:pt idx="121">
                  <c:v>29.428571428571427</c:v>
                </c:pt>
                <c:pt idx="122">
                  <c:v>28.333333333333336</c:v>
                </c:pt>
                <c:pt idx="123">
                  <c:v>22.428571428571427</c:v>
                </c:pt>
                <c:pt idx="124">
                  <c:v>39.222222222222221</c:v>
                </c:pt>
                <c:pt idx="125">
                  <c:v>25.749999999999996</c:v>
                </c:pt>
                <c:pt idx="126">
                  <c:v>19.625</c:v>
                </c:pt>
                <c:pt idx="127">
                  <c:v>25.5</c:v>
                </c:pt>
                <c:pt idx="128">
                  <c:v>17.444444444444446</c:v>
                </c:pt>
                <c:pt idx="129">
                  <c:v>22.888888888888889</c:v>
                </c:pt>
                <c:pt idx="130">
                  <c:v>15.7</c:v>
                </c:pt>
                <c:pt idx="131">
                  <c:v>43.428571428571423</c:v>
                </c:pt>
                <c:pt idx="132">
                  <c:v>35.299999999999997</c:v>
                </c:pt>
                <c:pt idx="133">
                  <c:v>20.599999999999998</c:v>
                </c:pt>
                <c:pt idx="134">
                  <c:v>44.666666666666671</c:v>
                </c:pt>
                <c:pt idx="135">
                  <c:v>38</c:v>
                </c:pt>
                <c:pt idx="136">
                  <c:v>42.5</c:v>
                </c:pt>
                <c:pt idx="137">
                  <c:v>40.200000000000003</c:v>
                </c:pt>
                <c:pt idx="138">
                  <c:v>33.777777777777779</c:v>
                </c:pt>
                <c:pt idx="139">
                  <c:v>30.4</c:v>
                </c:pt>
                <c:pt idx="140">
                  <c:v>36.428571428571431</c:v>
                </c:pt>
                <c:pt idx="141">
                  <c:v>45.1</c:v>
                </c:pt>
                <c:pt idx="142">
                  <c:v>41.199999999999996</c:v>
                </c:pt>
                <c:pt idx="143">
                  <c:v>44.125</c:v>
                </c:pt>
                <c:pt idx="144">
                  <c:v>31.875</c:v>
                </c:pt>
                <c:pt idx="145">
                  <c:v>50</c:v>
                </c:pt>
                <c:pt idx="146">
                  <c:v>34.333333333333329</c:v>
                </c:pt>
                <c:pt idx="147">
                  <c:v>28.333333333333336</c:v>
                </c:pt>
                <c:pt idx="148">
                  <c:v>39.25</c:v>
                </c:pt>
                <c:pt idx="149">
                  <c:v>39.222222222222221</c:v>
                </c:pt>
                <c:pt idx="150">
                  <c:v>25.5</c:v>
                </c:pt>
                <c:pt idx="151">
                  <c:v>29.428571428571427</c:v>
                </c:pt>
                <c:pt idx="152">
                  <c:v>36</c:v>
                </c:pt>
                <c:pt idx="153">
                  <c:v>31.4</c:v>
                </c:pt>
                <c:pt idx="154">
                  <c:v>25.749999999999996</c:v>
                </c:pt>
                <c:pt idx="155">
                  <c:v>27</c:v>
                </c:pt>
                <c:pt idx="156">
                  <c:v>35.299999999999997</c:v>
                </c:pt>
                <c:pt idx="157">
                  <c:v>26.166666666666668</c:v>
                </c:pt>
                <c:pt idx="158">
                  <c:v>22.888888888888889</c:v>
                </c:pt>
                <c:pt idx="159">
                  <c:v>21.599999999999998</c:v>
                </c:pt>
                <c:pt idx="160">
                  <c:v>20.599999999999998</c:v>
                </c:pt>
                <c:pt idx="161">
                  <c:v>22.428571428571427</c:v>
                </c:pt>
                <c:pt idx="162">
                  <c:v>43.428571428571423</c:v>
                </c:pt>
                <c:pt idx="163">
                  <c:v>18</c:v>
                </c:pt>
                <c:pt idx="164">
                  <c:v>19.625</c:v>
                </c:pt>
                <c:pt idx="165">
                  <c:v>15.428571428571429</c:v>
                </c:pt>
                <c:pt idx="166">
                  <c:v>13.5</c:v>
                </c:pt>
                <c:pt idx="167">
                  <c:v>17.444444444444446</c:v>
                </c:pt>
                <c:pt idx="168">
                  <c:v>12</c:v>
                </c:pt>
                <c:pt idx="169">
                  <c:v>10.799999999999999</c:v>
                </c:pt>
                <c:pt idx="170">
                  <c:v>44.666666666666671</c:v>
                </c:pt>
                <c:pt idx="171">
                  <c:v>15.7</c:v>
                </c:pt>
                <c:pt idx="172">
                  <c:v>38</c:v>
                </c:pt>
                <c:pt idx="173">
                  <c:v>33.777777777777779</c:v>
                </c:pt>
                <c:pt idx="174">
                  <c:v>40.200000000000003</c:v>
                </c:pt>
                <c:pt idx="175">
                  <c:v>30.4</c:v>
                </c:pt>
                <c:pt idx="176">
                  <c:v>42.5</c:v>
                </c:pt>
                <c:pt idx="177">
                  <c:v>36.428571428571431</c:v>
                </c:pt>
                <c:pt idx="178">
                  <c:v>45.1</c:v>
                </c:pt>
                <c:pt idx="179">
                  <c:v>44.125</c:v>
                </c:pt>
                <c:pt idx="180">
                  <c:v>31.875</c:v>
                </c:pt>
                <c:pt idx="181">
                  <c:v>28.333333333333336</c:v>
                </c:pt>
                <c:pt idx="182">
                  <c:v>39.222222222222221</c:v>
                </c:pt>
                <c:pt idx="183">
                  <c:v>25.5</c:v>
                </c:pt>
                <c:pt idx="184">
                  <c:v>41.199999999999996</c:v>
                </c:pt>
                <c:pt idx="185">
                  <c:v>50</c:v>
                </c:pt>
                <c:pt idx="186">
                  <c:v>35.299999999999997</c:v>
                </c:pt>
                <c:pt idx="187">
                  <c:v>34.333333333333329</c:v>
                </c:pt>
                <c:pt idx="188">
                  <c:v>29.428571428571427</c:v>
                </c:pt>
                <c:pt idx="189">
                  <c:v>25.749999999999996</c:v>
                </c:pt>
                <c:pt idx="190">
                  <c:v>43.428571428571423</c:v>
                </c:pt>
                <c:pt idx="191">
                  <c:v>22.888888888888889</c:v>
                </c:pt>
                <c:pt idx="192">
                  <c:v>44.666666666666671</c:v>
                </c:pt>
                <c:pt idx="193">
                  <c:v>20.599999999999998</c:v>
                </c:pt>
                <c:pt idx="194">
                  <c:v>38</c:v>
                </c:pt>
                <c:pt idx="195">
                  <c:v>40.200000000000003</c:v>
                </c:pt>
                <c:pt idx="196">
                  <c:v>33.777777777777779</c:v>
                </c:pt>
                <c:pt idx="197">
                  <c:v>39.25</c:v>
                </c:pt>
                <c:pt idx="198">
                  <c:v>30.4</c:v>
                </c:pt>
                <c:pt idx="199">
                  <c:v>31.4</c:v>
                </c:pt>
                <c:pt idx="200">
                  <c:v>26.166666666666668</c:v>
                </c:pt>
                <c:pt idx="201">
                  <c:v>22.428571428571427</c:v>
                </c:pt>
                <c:pt idx="202">
                  <c:v>19.625</c:v>
                </c:pt>
                <c:pt idx="203">
                  <c:v>17.444444444444446</c:v>
                </c:pt>
                <c:pt idx="204">
                  <c:v>45.1</c:v>
                </c:pt>
                <c:pt idx="205">
                  <c:v>15.7</c:v>
                </c:pt>
                <c:pt idx="206">
                  <c:v>42.5</c:v>
                </c:pt>
                <c:pt idx="207">
                  <c:v>44.125</c:v>
                </c:pt>
                <c:pt idx="208">
                  <c:v>36.428571428571431</c:v>
                </c:pt>
                <c:pt idx="209">
                  <c:v>39.222222222222221</c:v>
                </c:pt>
                <c:pt idx="210">
                  <c:v>31.875</c:v>
                </c:pt>
                <c:pt idx="211">
                  <c:v>50</c:v>
                </c:pt>
                <c:pt idx="212">
                  <c:v>35.299999999999997</c:v>
                </c:pt>
                <c:pt idx="213">
                  <c:v>28.333333333333336</c:v>
                </c:pt>
                <c:pt idx="214">
                  <c:v>25.5</c:v>
                </c:pt>
                <c:pt idx="215">
                  <c:v>44.666666666666671</c:v>
                </c:pt>
                <c:pt idx="216">
                  <c:v>40.200000000000003</c:v>
                </c:pt>
                <c:pt idx="217">
                  <c:v>43.428571428571423</c:v>
                </c:pt>
                <c:pt idx="218">
                  <c:v>41.199999999999996</c:v>
                </c:pt>
                <c:pt idx="219">
                  <c:v>38</c:v>
                </c:pt>
                <c:pt idx="220">
                  <c:v>34.333333333333329</c:v>
                </c:pt>
                <c:pt idx="221">
                  <c:v>33.777777777777779</c:v>
                </c:pt>
                <c:pt idx="222">
                  <c:v>29.428571428571427</c:v>
                </c:pt>
                <c:pt idx="223">
                  <c:v>30.4</c:v>
                </c:pt>
                <c:pt idx="224">
                  <c:v>25.749999999999996</c:v>
                </c:pt>
                <c:pt idx="225">
                  <c:v>22.888888888888889</c:v>
                </c:pt>
                <c:pt idx="226">
                  <c:v>20.599999999999998</c:v>
                </c:pt>
                <c:pt idx="227">
                  <c:v>45.1</c:v>
                </c:pt>
                <c:pt idx="228">
                  <c:v>44.125</c:v>
                </c:pt>
                <c:pt idx="229">
                  <c:v>50</c:v>
                </c:pt>
                <c:pt idx="230">
                  <c:v>39.222222222222221</c:v>
                </c:pt>
                <c:pt idx="231">
                  <c:v>35.299999999999997</c:v>
                </c:pt>
                <c:pt idx="232">
                  <c:v>42.5</c:v>
                </c:pt>
                <c:pt idx="233">
                  <c:v>36.428571428571431</c:v>
                </c:pt>
                <c:pt idx="234">
                  <c:v>31.875</c:v>
                </c:pt>
                <c:pt idx="235">
                  <c:v>28.333333333333336</c:v>
                </c:pt>
                <c:pt idx="236">
                  <c:v>25.5</c:v>
                </c:pt>
                <c:pt idx="237">
                  <c:v>44.666666666666671</c:v>
                </c:pt>
                <c:pt idx="238">
                  <c:v>40.200000000000003</c:v>
                </c:pt>
                <c:pt idx="239">
                  <c:v>45.1</c:v>
                </c:pt>
                <c:pt idx="240">
                  <c:v>43.428571428571423</c:v>
                </c:pt>
                <c:pt idx="241">
                  <c:v>38</c:v>
                </c:pt>
                <c:pt idx="242">
                  <c:v>33.777777777777779</c:v>
                </c:pt>
                <c:pt idx="243">
                  <c:v>30.4</c:v>
                </c:pt>
                <c:pt idx="244">
                  <c:v>50</c:v>
                </c:pt>
                <c:pt idx="245">
                  <c:v>44.125</c:v>
                </c:pt>
                <c:pt idx="246">
                  <c:v>39.222222222222221</c:v>
                </c:pt>
                <c:pt idx="247">
                  <c:v>35.299999999999997</c:v>
                </c:pt>
                <c:pt idx="248">
                  <c:v>44.666666666666671</c:v>
                </c:pt>
                <c:pt idx="249">
                  <c:v>40.200000000000003</c:v>
                </c:pt>
                <c:pt idx="250">
                  <c:v>45.1</c:v>
                </c:pt>
                <c:pt idx="251">
                  <c:v>50</c:v>
                </c:pt>
                <c:pt idx="252">
                  <c:v>10</c:v>
                </c:pt>
                <c:pt idx="253">
                  <c:v>10</c:v>
                </c:pt>
                <c:pt idx="254">
                  <c:v>10</c:v>
                </c:pt>
                <c:pt idx="255">
                  <c:v>10</c:v>
                </c:pt>
                <c:pt idx="256">
                  <c:v>10</c:v>
                </c:pt>
                <c:pt idx="257">
                  <c:v>10</c:v>
                </c:pt>
                <c:pt idx="258">
                  <c:v>29.499999999999996</c:v>
                </c:pt>
                <c:pt idx="259">
                  <c:v>19.666666666666664</c:v>
                </c:pt>
                <c:pt idx="260">
                  <c:v>14.749999999999998</c:v>
                </c:pt>
                <c:pt idx="261">
                  <c:v>11.799999999999999</c:v>
                </c:pt>
                <c:pt idx="262">
                  <c:v>29.499999999999996</c:v>
                </c:pt>
                <c:pt idx="263">
                  <c:v>19.666666666666664</c:v>
                </c:pt>
                <c:pt idx="264">
                  <c:v>14.749999999999998</c:v>
                </c:pt>
                <c:pt idx="265">
                  <c:v>11.799999999999999</c:v>
                </c:pt>
                <c:pt idx="266">
                  <c:v>29.499999999999996</c:v>
                </c:pt>
                <c:pt idx="267">
                  <c:v>19.666666666666664</c:v>
                </c:pt>
                <c:pt idx="268">
                  <c:v>14.749999999999998</c:v>
                </c:pt>
                <c:pt idx="269">
                  <c:v>36</c:v>
                </c:pt>
                <c:pt idx="270">
                  <c:v>11.799999999999999</c:v>
                </c:pt>
                <c:pt idx="271">
                  <c:v>27</c:v>
                </c:pt>
                <c:pt idx="272">
                  <c:v>29.499999999999996</c:v>
                </c:pt>
                <c:pt idx="273">
                  <c:v>21.599999999999998</c:v>
                </c:pt>
                <c:pt idx="274">
                  <c:v>19.666666666666664</c:v>
                </c:pt>
                <c:pt idx="275">
                  <c:v>18</c:v>
                </c:pt>
                <c:pt idx="276">
                  <c:v>14.749999999999998</c:v>
                </c:pt>
                <c:pt idx="277">
                  <c:v>15.428571428571429</c:v>
                </c:pt>
                <c:pt idx="278">
                  <c:v>36</c:v>
                </c:pt>
                <c:pt idx="279">
                  <c:v>11.799999999999999</c:v>
                </c:pt>
                <c:pt idx="280">
                  <c:v>13.5</c:v>
                </c:pt>
                <c:pt idx="281">
                  <c:v>12</c:v>
                </c:pt>
                <c:pt idx="282">
                  <c:v>10.799999999999999</c:v>
                </c:pt>
                <c:pt idx="283">
                  <c:v>27</c:v>
                </c:pt>
                <c:pt idx="284">
                  <c:v>39.25</c:v>
                </c:pt>
                <c:pt idx="285">
                  <c:v>21.599999999999998</c:v>
                </c:pt>
                <c:pt idx="286">
                  <c:v>18</c:v>
                </c:pt>
                <c:pt idx="287">
                  <c:v>15.428571428571429</c:v>
                </c:pt>
                <c:pt idx="288">
                  <c:v>13.5</c:v>
                </c:pt>
                <c:pt idx="289">
                  <c:v>12</c:v>
                </c:pt>
                <c:pt idx="290">
                  <c:v>29.499999999999996</c:v>
                </c:pt>
                <c:pt idx="291">
                  <c:v>10.799999999999999</c:v>
                </c:pt>
                <c:pt idx="292">
                  <c:v>31.4</c:v>
                </c:pt>
                <c:pt idx="293">
                  <c:v>36</c:v>
                </c:pt>
                <c:pt idx="294">
                  <c:v>19.666666666666664</c:v>
                </c:pt>
                <c:pt idx="295">
                  <c:v>14.749999999999998</c:v>
                </c:pt>
                <c:pt idx="296">
                  <c:v>26.166666666666668</c:v>
                </c:pt>
                <c:pt idx="297">
                  <c:v>11.799999999999999</c:v>
                </c:pt>
                <c:pt idx="298">
                  <c:v>27</c:v>
                </c:pt>
                <c:pt idx="299">
                  <c:v>22.428571428571427</c:v>
                </c:pt>
                <c:pt idx="300">
                  <c:v>21.599999999999998</c:v>
                </c:pt>
                <c:pt idx="301">
                  <c:v>19.625</c:v>
                </c:pt>
                <c:pt idx="302">
                  <c:v>39.25</c:v>
                </c:pt>
                <c:pt idx="303">
                  <c:v>18</c:v>
                </c:pt>
                <c:pt idx="304">
                  <c:v>17.444444444444446</c:v>
                </c:pt>
                <c:pt idx="305">
                  <c:v>41.199999999999996</c:v>
                </c:pt>
                <c:pt idx="306">
                  <c:v>15.428571428571429</c:v>
                </c:pt>
                <c:pt idx="307">
                  <c:v>15.7</c:v>
                </c:pt>
                <c:pt idx="308">
                  <c:v>13.5</c:v>
                </c:pt>
                <c:pt idx="309">
                  <c:v>12</c:v>
                </c:pt>
                <c:pt idx="310">
                  <c:v>10.799999999999999</c:v>
                </c:pt>
                <c:pt idx="311">
                  <c:v>31.4</c:v>
                </c:pt>
                <c:pt idx="312">
                  <c:v>34.333333333333329</c:v>
                </c:pt>
                <c:pt idx="313">
                  <c:v>26.166666666666668</c:v>
                </c:pt>
                <c:pt idx="314">
                  <c:v>36</c:v>
                </c:pt>
                <c:pt idx="315">
                  <c:v>22.428571428571427</c:v>
                </c:pt>
                <c:pt idx="316">
                  <c:v>29.428571428571427</c:v>
                </c:pt>
                <c:pt idx="317">
                  <c:v>19.625</c:v>
                </c:pt>
                <c:pt idx="318">
                  <c:v>27</c:v>
                </c:pt>
                <c:pt idx="319">
                  <c:v>17.444444444444446</c:v>
                </c:pt>
                <c:pt idx="320">
                  <c:v>25.749999999999996</c:v>
                </c:pt>
                <c:pt idx="321">
                  <c:v>15.7</c:v>
                </c:pt>
                <c:pt idx="322">
                  <c:v>21.599999999999998</c:v>
                </c:pt>
                <c:pt idx="323">
                  <c:v>42.5</c:v>
                </c:pt>
                <c:pt idx="324">
                  <c:v>22.888888888888889</c:v>
                </c:pt>
                <c:pt idx="325">
                  <c:v>18</c:v>
                </c:pt>
                <c:pt idx="326">
                  <c:v>29.499999999999996</c:v>
                </c:pt>
                <c:pt idx="327">
                  <c:v>39.25</c:v>
                </c:pt>
                <c:pt idx="328">
                  <c:v>15.428571428571429</c:v>
                </c:pt>
                <c:pt idx="329">
                  <c:v>20.599999999999998</c:v>
                </c:pt>
                <c:pt idx="330">
                  <c:v>41.199999999999996</c:v>
                </c:pt>
                <c:pt idx="331">
                  <c:v>13.5</c:v>
                </c:pt>
                <c:pt idx="332">
                  <c:v>19.666666666666664</c:v>
                </c:pt>
                <c:pt idx="333">
                  <c:v>12</c:v>
                </c:pt>
                <c:pt idx="334">
                  <c:v>10.799999999999999</c:v>
                </c:pt>
                <c:pt idx="335">
                  <c:v>14.749999999999998</c:v>
                </c:pt>
                <c:pt idx="336">
                  <c:v>11.799999999999999</c:v>
                </c:pt>
                <c:pt idx="337">
                  <c:v>31.4</c:v>
                </c:pt>
                <c:pt idx="338">
                  <c:v>36.428571428571431</c:v>
                </c:pt>
                <c:pt idx="339">
                  <c:v>34.333333333333329</c:v>
                </c:pt>
                <c:pt idx="340">
                  <c:v>26.166666666666668</c:v>
                </c:pt>
                <c:pt idx="341">
                  <c:v>31.875</c:v>
                </c:pt>
                <c:pt idx="342">
                  <c:v>22.428571428571427</c:v>
                </c:pt>
                <c:pt idx="343">
                  <c:v>29.428571428571427</c:v>
                </c:pt>
                <c:pt idx="344">
                  <c:v>19.625</c:v>
                </c:pt>
                <c:pt idx="345">
                  <c:v>43.428571428571423</c:v>
                </c:pt>
                <c:pt idx="346">
                  <c:v>17.444444444444446</c:v>
                </c:pt>
                <c:pt idx="347">
                  <c:v>28.333333333333336</c:v>
                </c:pt>
                <c:pt idx="348">
                  <c:v>25.749999999999996</c:v>
                </c:pt>
                <c:pt idx="349">
                  <c:v>15.7</c:v>
                </c:pt>
                <c:pt idx="350">
                  <c:v>22.888888888888889</c:v>
                </c:pt>
                <c:pt idx="351">
                  <c:v>25.5</c:v>
                </c:pt>
                <c:pt idx="352">
                  <c:v>20.599999999999998</c:v>
                </c:pt>
                <c:pt idx="353">
                  <c:v>36</c:v>
                </c:pt>
                <c:pt idx="354">
                  <c:v>38</c:v>
                </c:pt>
                <c:pt idx="355">
                  <c:v>42.5</c:v>
                </c:pt>
                <c:pt idx="356">
                  <c:v>27</c:v>
                </c:pt>
                <c:pt idx="357">
                  <c:v>39.25</c:v>
                </c:pt>
                <c:pt idx="358">
                  <c:v>41.199999999999996</c:v>
                </c:pt>
                <c:pt idx="359">
                  <c:v>21.599999999999998</c:v>
                </c:pt>
                <c:pt idx="360">
                  <c:v>33.777777777777779</c:v>
                </c:pt>
                <c:pt idx="361">
                  <c:v>18</c:v>
                </c:pt>
                <c:pt idx="362">
                  <c:v>36.428571428571431</c:v>
                </c:pt>
                <c:pt idx="363">
                  <c:v>44.125</c:v>
                </c:pt>
                <c:pt idx="364">
                  <c:v>15.428571428571429</c:v>
                </c:pt>
                <c:pt idx="365">
                  <c:v>13.5</c:v>
                </c:pt>
                <c:pt idx="366">
                  <c:v>12</c:v>
                </c:pt>
                <c:pt idx="367">
                  <c:v>31.4</c:v>
                </c:pt>
                <c:pt idx="368">
                  <c:v>30.4</c:v>
                </c:pt>
                <c:pt idx="369">
                  <c:v>10.799999999999999</c:v>
                </c:pt>
                <c:pt idx="370">
                  <c:v>34.333333333333329</c:v>
                </c:pt>
                <c:pt idx="371">
                  <c:v>31.875</c:v>
                </c:pt>
                <c:pt idx="372">
                  <c:v>26.166666666666668</c:v>
                </c:pt>
                <c:pt idx="373">
                  <c:v>29.428571428571427</c:v>
                </c:pt>
                <c:pt idx="374">
                  <c:v>28.333333333333336</c:v>
                </c:pt>
                <c:pt idx="375">
                  <c:v>22.428571428571427</c:v>
                </c:pt>
                <c:pt idx="376">
                  <c:v>39.222222222222221</c:v>
                </c:pt>
                <c:pt idx="377">
                  <c:v>25.749999999999996</c:v>
                </c:pt>
                <c:pt idx="378">
                  <c:v>19.625</c:v>
                </c:pt>
                <c:pt idx="379">
                  <c:v>25.5</c:v>
                </c:pt>
                <c:pt idx="380">
                  <c:v>17.444444444444446</c:v>
                </c:pt>
                <c:pt idx="381">
                  <c:v>22.888888888888889</c:v>
                </c:pt>
                <c:pt idx="382">
                  <c:v>15.7</c:v>
                </c:pt>
                <c:pt idx="383">
                  <c:v>43.428571428571423</c:v>
                </c:pt>
                <c:pt idx="384">
                  <c:v>35.299999999999997</c:v>
                </c:pt>
                <c:pt idx="385">
                  <c:v>20.599999999999998</c:v>
                </c:pt>
                <c:pt idx="386">
                  <c:v>44.666666666666671</c:v>
                </c:pt>
                <c:pt idx="387">
                  <c:v>38</c:v>
                </c:pt>
                <c:pt idx="388">
                  <c:v>42.5</c:v>
                </c:pt>
                <c:pt idx="389">
                  <c:v>40.200000000000003</c:v>
                </c:pt>
                <c:pt idx="390">
                  <c:v>33.777777777777779</c:v>
                </c:pt>
                <c:pt idx="391">
                  <c:v>30.4</c:v>
                </c:pt>
                <c:pt idx="392">
                  <c:v>36.428571428571431</c:v>
                </c:pt>
                <c:pt idx="393">
                  <c:v>45.1</c:v>
                </c:pt>
                <c:pt idx="394">
                  <c:v>41.199999999999996</c:v>
                </c:pt>
                <c:pt idx="395">
                  <c:v>44.125</c:v>
                </c:pt>
                <c:pt idx="396">
                  <c:v>31.875</c:v>
                </c:pt>
                <c:pt idx="397">
                  <c:v>50</c:v>
                </c:pt>
                <c:pt idx="398">
                  <c:v>34.333333333333329</c:v>
                </c:pt>
                <c:pt idx="399">
                  <c:v>28.333333333333336</c:v>
                </c:pt>
                <c:pt idx="400">
                  <c:v>39.25</c:v>
                </c:pt>
                <c:pt idx="401">
                  <c:v>39.222222222222221</c:v>
                </c:pt>
                <c:pt idx="402">
                  <c:v>25.5</c:v>
                </c:pt>
                <c:pt idx="403">
                  <c:v>29.428571428571427</c:v>
                </c:pt>
                <c:pt idx="404">
                  <c:v>36</c:v>
                </c:pt>
                <c:pt idx="405">
                  <c:v>31.4</c:v>
                </c:pt>
                <c:pt idx="406">
                  <c:v>25.749999999999996</c:v>
                </c:pt>
                <c:pt idx="407">
                  <c:v>27</c:v>
                </c:pt>
                <c:pt idx="408">
                  <c:v>35.299999999999997</c:v>
                </c:pt>
                <c:pt idx="409">
                  <c:v>26.166666666666668</c:v>
                </c:pt>
                <c:pt idx="410">
                  <c:v>22.888888888888889</c:v>
                </c:pt>
                <c:pt idx="411">
                  <c:v>21.599999999999998</c:v>
                </c:pt>
                <c:pt idx="412">
                  <c:v>20.599999999999998</c:v>
                </c:pt>
                <c:pt idx="413">
                  <c:v>22.428571428571427</c:v>
                </c:pt>
                <c:pt idx="414">
                  <c:v>43.428571428571423</c:v>
                </c:pt>
                <c:pt idx="415">
                  <c:v>18</c:v>
                </c:pt>
                <c:pt idx="416">
                  <c:v>19.625</c:v>
                </c:pt>
                <c:pt idx="417">
                  <c:v>15.428571428571429</c:v>
                </c:pt>
                <c:pt idx="418">
                  <c:v>17.444444444444446</c:v>
                </c:pt>
                <c:pt idx="419">
                  <c:v>13.5</c:v>
                </c:pt>
                <c:pt idx="420">
                  <c:v>12</c:v>
                </c:pt>
                <c:pt idx="421">
                  <c:v>10.799999999999999</c:v>
                </c:pt>
                <c:pt idx="422">
                  <c:v>44.666666666666671</c:v>
                </c:pt>
                <c:pt idx="423">
                  <c:v>15.7</c:v>
                </c:pt>
                <c:pt idx="424">
                  <c:v>38</c:v>
                </c:pt>
                <c:pt idx="425">
                  <c:v>33.777777777777779</c:v>
                </c:pt>
                <c:pt idx="426">
                  <c:v>40.200000000000003</c:v>
                </c:pt>
                <c:pt idx="427">
                  <c:v>30.4</c:v>
                </c:pt>
                <c:pt idx="428">
                  <c:v>42.5</c:v>
                </c:pt>
                <c:pt idx="429">
                  <c:v>36.428571428571431</c:v>
                </c:pt>
                <c:pt idx="430">
                  <c:v>45.1</c:v>
                </c:pt>
                <c:pt idx="431">
                  <c:v>44.125</c:v>
                </c:pt>
                <c:pt idx="432">
                  <c:v>31.875</c:v>
                </c:pt>
                <c:pt idx="433">
                  <c:v>28.333333333333336</c:v>
                </c:pt>
                <c:pt idx="434">
                  <c:v>39.222222222222221</c:v>
                </c:pt>
                <c:pt idx="435">
                  <c:v>25.5</c:v>
                </c:pt>
                <c:pt idx="436">
                  <c:v>41.199999999999996</c:v>
                </c:pt>
                <c:pt idx="437">
                  <c:v>50</c:v>
                </c:pt>
                <c:pt idx="438">
                  <c:v>35.299999999999997</c:v>
                </c:pt>
                <c:pt idx="439">
                  <c:v>34.333333333333329</c:v>
                </c:pt>
                <c:pt idx="440">
                  <c:v>29.428571428571427</c:v>
                </c:pt>
                <c:pt idx="441">
                  <c:v>25.749999999999996</c:v>
                </c:pt>
                <c:pt idx="442">
                  <c:v>43.428571428571423</c:v>
                </c:pt>
                <c:pt idx="443">
                  <c:v>22.888888888888889</c:v>
                </c:pt>
                <c:pt idx="444">
                  <c:v>44.666666666666671</c:v>
                </c:pt>
                <c:pt idx="445">
                  <c:v>20.599999999999998</c:v>
                </c:pt>
                <c:pt idx="446">
                  <c:v>38</c:v>
                </c:pt>
                <c:pt idx="447">
                  <c:v>40.200000000000003</c:v>
                </c:pt>
                <c:pt idx="448">
                  <c:v>33.777777777777779</c:v>
                </c:pt>
                <c:pt idx="449">
                  <c:v>39.25</c:v>
                </c:pt>
                <c:pt idx="450">
                  <c:v>30.4</c:v>
                </c:pt>
                <c:pt idx="451">
                  <c:v>31.4</c:v>
                </c:pt>
                <c:pt idx="452">
                  <c:v>26.166666666666668</c:v>
                </c:pt>
                <c:pt idx="453">
                  <c:v>22.428571428571427</c:v>
                </c:pt>
                <c:pt idx="454">
                  <c:v>19.625</c:v>
                </c:pt>
                <c:pt idx="455">
                  <c:v>17.444444444444446</c:v>
                </c:pt>
                <c:pt idx="456">
                  <c:v>45.1</c:v>
                </c:pt>
                <c:pt idx="457">
                  <c:v>15.7</c:v>
                </c:pt>
                <c:pt idx="458">
                  <c:v>42.5</c:v>
                </c:pt>
                <c:pt idx="459">
                  <c:v>44.125</c:v>
                </c:pt>
                <c:pt idx="460">
                  <c:v>36.428571428571431</c:v>
                </c:pt>
                <c:pt idx="461">
                  <c:v>39.222222222222221</c:v>
                </c:pt>
                <c:pt idx="462">
                  <c:v>31.875</c:v>
                </c:pt>
                <c:pt idx="463">
                  <c:v>50</c:v>
                </c:pt>
                <c:pt idx="464">
                  <c:v>35.299999999999997</c:v>
                </c:pt>
                <c:pt idx="465">
                  <c:v>28.333333333333336</c:v>
                </c:pt>
                <c:pt idx="466">
                  <c:v>25.5</c:v>
                </c:pt>
                <c:pt idx="467">
                  <c:v>44.666666666666671</c:v>
                </c:pt>
                <c:pt idx="468">
                  <c:v>40.200000000000003</c:v>
                </c:pt>
                <c:pt idx="469">
                  <c:v>43.428571428571423</c:v>
                </c:pt>
                <c:pt idx="470">
                  <c:v>41.199999999999996</c:v>
                </c:pt>
                <c:pt idx="471">
                  <c:v>38</c:v>
                </c:pt>
                <c:pt idx="472">
                  <c:v>34.333333333333329</c:v>
                </c:pt>
                <c:pt idx="473">
                  <c:v>33.777777777777779</c:v>
                </c:pt>
                <c:pt idx="474">
                  <c:v>29.428571428571427</c:v>
                </c:pt>
                <c:pt idx="475">
                  <c:v>30.4</c:v>
                </c:pt>
                <c:pt idx="476">
                  <c:v>25.749999999999996</c:v>
                </c:pt>
                <c:pt idx="477">
                  <c:v>22.888888888888889</c:v>
                </c:pt>
                <c:pt idx="478">
                  <c:v>20.599999999999998</c:v>
                </c:pt>
                <c:pt idx="479">
                  <c:v>45.1</c:v>
                </c:pt>
                <c:pt idx="480">
                  <c:v>44.125</c:v>
                </c:pt>
                <c:pt idx="481">
                  <c:v>50</c:v>
                </c:pt>
                <c:pt idx="482">
                  <c:v>39.222222222222221</c:v>
                </c:pt>
                <c:pt idx="483">
                  <c:v>35.299999999999997</c:v>
                </c:pt>
                <c:pt idx="484">
                  <c:v>42.5</c:v>
                </c:pt>
                <c:pt idx="485">
                  <c:v>36.428571428571431</c:v>
                </c:pt>
                <c:pt idx="486">
                  <c:v>31.875</c:v>
                </c:pt>
                <c:pt idx="487">
                  <c:v>28.333333333333336</c:v>
                </c:pt>
                <c:pt idx="488">
                  <c:v>25.5</c:v>
                </c:pt>
                <c:pt idx="489">
                  <c:v>44.666666666666671</c:v>
                </c:pt>
                <c:pt idx="490">
                  <c:v>40.200000000000003</c:v>
                </c:pt>
                <c:pt idx="491">
                  <c:v>45.1</c:v>
                </c:pt>
                <c:pt idx="492">
                  <c:v>43.428571428571423</c:v>
                </c:pt>
                <c:pt idx="493">
                  <c:v>38</c:v>
                </c:pt>
                <c:pt idx="494">
                  <c:v>33.777777777777779</c:v>
                </c:pt>
                <c:pt idx="495">
                  <c:v>30.4</c:v>
                </c:pt>
                <c:pt idx="496">
                  <c:v>50</c:v>
                </c:pt>
                <c:pt idx="497">
                  <c:v>44.125</c:v>
                </c:pt>
                <c:pt idx="498">
                  <c:v>39.222222222222221</c:v>
                </c:pt>
                <c:pt idx="499">
                  <c:v>35.299999999999997</c:v>
                </c:pt>
                <c:pt idx="500">
                  <c:v>44.666666666666671</c:v>
                </c:pt>
                <c:pt idx="501">
                  <c:v>40.200000000000003</c:v>
                </c:pt>
                <c:pt idx="502">
                  <c:v>45.1</c:v>
                </c:pt>
                <c:pt idx="503">
                  <c:v>50</c:v>
                </c:pt>
                <c:pt idx="504">
                  <c:v>10</c:v>
                </c:pt>
                <c:pt idx="505">
                  <c:v>10</c:v>
                </c:pt>
                <c:pt idx="506">
                  <c:v>10</c:v>
                </c:pt>
                <c:pt idx="507">
                  <c:v>10</c:v>
                </c:pt>
                <c:pt idx="508">
                  <c:v>10</c:v>
                </c:pt>
                <c:pt idx="509">
                  <c:v>10</c:v>
                </c:pt>
                <c:pt idx="510">
                  <c:v>29.499999999999996</c:v>
                </c:pt>
                <c:pt idx="511">
                  <c:v>19.666666666666664</c:v>
                </c:pt>
                <c:pt idx="512">
                  <c:v>14.749999999999998</c:v>
                </c:pt>
                <c:pt idx="513">
                  <c:v>11.799999999999999</c:v>
                </c:pt>
                <c:pt idx="514">
                  <c:v>29.499999999999996</c:v>
                </c:pt>
                <c:pt idx="515">
                  <c:v>19.666666666666664</c:v>
                </c:pt>
                <c:pt idx="516">
                  <c:v>14.749999999999998</c:v>
                </c:pt>
                <c:pt idx="517">
                  <c:v>11.799999999999999</c:v>
                </c:pt>
                <c:pt idx="518">
                  <c:v>29.499999999999996</c:v>
                </c:pt>
                <c:pt idx="519">
                  <c:v>19.666666666666664</c:v>
                </c:pt>
                <c:pt idx="520">
                  <c:v>14.749999999999998</c:v>
                </c:pt>
                <c:pt idx="521">
                  <c:v>36</c:v>
                </c:pt>
                <c:pt idx="522">
                  <c:v>11.799999999999999</c:v>
                </c:pt>
                <c:pt idx="523">
                  <c:v>27</c:v>
                </c:pt>
                <c:pt idx="524">
                  <c:v>29.499999999999996</c:v>
                </c:pt>
                <c:pt idx="525">
                  <c:v>21.599999999999998</c:v>
                </c:pt>
                <c:pt idx="526">
                  <c:v>19.666666666666664</c:v>
                </c:pt>
                <c:pt idx="527">
                  <c:v>18</c:v>
                </c:pt>
                <c:pt idx="528">
                  <c:v>14.749999999999998</c:v>
                </c:pt>
                <c:pt idx="529">
                  <c:v>15.428571428571429</c:v>
                </c:pt>
                <c:pt idx="530">
                  <c:v>36</c:v>
                </c:pt>
                <c:pt idx="531">
                  <c:v>11.799999999999999</c:v>
                </c:pt>
                <c:pt idx="532">
                  <c:v>13.5</c:v>
                </c:pt>
                <c:pt idx="533">
                  <c:v>12</c:v>
                </c:pt>
                <c:pt idx="534">
                  <c:v>10.799999999999999</c:v>
                </c:pt>
                <c:pt idx="535">
                  <c:v>27</c:v>
                </c:pt>
                <c:pt idx="536">
                  <c:v>39.25</c:v>
                </c:pt>
                <c:pt idx="537">
                  <c:v>21.599999999999998</c:v>
                </c:pt>
                <c:pt idx="538">
                  <c:v>18</c:v>
                </c:pt>
                <c:pt idx="539">
                  <c:v>15.428571428571429</c:v>
                </c:pt>
                <c:pt idx="540">
                  <c:v>13.5</c:v>
                </c:pt>
                <c:pt idx="541">
                  <c:v>12</c:v>
                </c:pt>
                <c:pt idx="542">
                  <c:v>29.499999999999996</c:v>
                </c:pt>
                <c:pt idx="543">
                  <c:v>10.799999999999999</c:v>
                </c:pt>
                <c:pt idx="544">
                  <c:v>31.4</c:v>
                </c:pt>
                <c:pt idx="545">
                  <c:v>36</c:v>
                </c:pt>
                <c:pt idx="546">
                  <c:v>19.666666666666664</c:v>
                </c:pt>
                <c:pt idx="547">
                  <c:v>14.749999999999998</c:v>
                </c:pt>
                <c:pt idx="548">
                  <c:v>26.166666666666668</c:v>
                </c:pt>
                <c:pt idx="549">
                  <c:v>11.799999999999999</c:v>
                </c:pt>
                <c:pt idx="550">
                  <c:v>27</c:v>
                </c:pt>
                <c:pt idx="551">
                  <c:v>22.428571428571427</c:v>
                </c:pt>
                <c:pt idx="552">
                  <c:v>21.599999999999998</c:v>
                </c:pt>
                <c:pt idx="553">
                  <c:v>19.625</c:v>
                </c:pt>
                <c:pt idx="554">
                  <c:v>39.25</c:v>
                </c:pt>
                <c:pt idx="555">
                  <c:v>18</c:v>
                </c:pt>
                <c:pt idx="556">
                  <c:v>17.444444444444446</c:v>
                </c:pt>
                <c:pt idx="557">
                  <c:v>41.199999999999996</c:v>
                </c:pt>
                <c:pt idx="558">
                  <c:v>15.428571428571429</c:v>
                </c:pt>
                <c:pt idx="559">
                  <c:v>15.7</c:v>
                </c:pt>
                <c:pt idx="560">
                  <c:v>13.5</c:v>
                </c:pt>
                <c:pt idx="561">
                  <c:v>12</c:v>
                </c:pt>
                <c:pt idx="562">
                  <c:v>10.799999999999999</c:v>
                </c:pt>
                <c:pt idx="563">
                  <c:v>31.4</c:v>
                </c:pt>
                <c:pt idx="564">
                  <c:v>34.333333333333329</c:v>
                </c:pt>
                <c:pt idx="565">
                  <c:v>26.166666666666668</c:v>
                </c:pt>
                <c:pt idx="566">
                  <c:v>36</c:v>
                </c:pt>
                <c:pt idx="567">
                  <c:v>22.428571428571427</c:v>
                </c:pt>
                <c:pt idx="568">
                  <c:v>29.428571428571427</c:v>
                </c:pt>
                <c:pt idx="569">
                  <c:v>19.625</c:v>
                </c:pt>
                <c:pt idx="570">
                  <c:v>27</c:v>
                </c:pt>
                <c:pt idx="571">
                  <c:v>17.444444444444446</c:v>
                </c:pt>
                <c:pt idx="572">
                  <c:v>25.749999999999996</c:v>
                </c:pt>
                <c:pt idx="573">
                  <c:v>15.7</c:v>
                </c:pt>
                <c:pt idx="574">
                  <c:v>21.599999999999998</c:v>
                </c:pt>
                <c:pt idx="575">
                  <c:v>42.5</c:v>
                </c:pt>
                <c:pt idx="576">
                  <c:v>22.888888888888889</c:v>
                </c:pt>
                <c:pt idx="577">
                  <c:v>18</c:v>
                </c:pt>
                <c:pt idx="578">
                  <c:v>29.499999999999996</c:v>
                </c:pt>
                <c:pt idx="579">
                  <c:v>39.25</c:v>
                </c:pt>
                <c:pt idx="580">
                  <c:v>15.428571428571429</c:v>
                </c:pt>
                <c:pt idx="581">
                  <c:v>20.599999999999998</c:v>
                </c:pt>
                <c:pt idx="582">
                  <c:v>41.199999999999996</c:v>
                </c:pt>
                <c:pt idx="583">
                  <c:v>13.5</c:v>
                </c:pt>
                <c:pt idx="584">
                  <c:v>19.666666666666664</c:v>
                </c:pt>
                <c:pt idx="585">
                  <c:v>12</c:v>
                </c:pt>
                <c:pt idx="586">
                  <c:v>10.799999999999999</c:v>
                </c:pt>
                <c:pt idx="587">
                  <c:v>14.749999999999998</c:v>
                </c:pt>
                <c:pt idx="588">
                  <c:v>11.799999999999999</c:v>
                </c:pt>
                <c:pt idx="589">
                  <c:v>31.4</c:v>
                </c:pt>
                <c:pt idx="590">
                  <c:v>36.428571428571431</c:v>
                </c:pt>
                <c:pt idx="591">
                  <c:v>34.333333333333329</c:v>
                </c:pt>
                <c:pt idx="592">
                  <c:v>26.166666666666668</c:v>
                </c:pt>
                <c:pt idx="593">
                  <c:v>31.875</c:v>
                </c:pt>
                <c:pt idx="594">
                  <c:v>22.428571428571427</c:v>
                </c:pt>
                <c:pt idx="595">
                  <c:v>29.428571428571427</c:v>
                </c:pt>
                <c:pt idx="596">
                  <c:v>19.625</c:v>
                </c:pt>
                <c:pt idx="597">
                  <c:v>43.428571428571423</c:v>
                </c:pt>
                <c:pt idx="598">
                  <c:v>17.444444444444446</c:v>
                </c:pt>
                <c:pt idx="599">
                  <c:v>28.333333333333336</c:v>
                </c:pt>
                <c:pt idx="600">
                  <c:v>25.749999999999996</c:v>
                </c:pt>
                <c:pt idx="601">
                  <c:v>15.7</c:v>
                </c:pt>
                <c:pt idx="602">
                  <c:v>22.888888888888889</c:v>
                </c:pt>
                <c:pt idx="603">
                  <c:v>25.5</c:v>
                </c:pt>
                <c:pt idx="604">
                  <c:v>20.599999999999998</c:v>
                </c:pt>
                <c:pt idx="605">
                  <c:v>36</c:v>
                </c:pt>
                <c:pt idx="606">
                  <c:v>38</c:v>
                </c:pt>
                <c:pt idx="607">
                  <c:v>42.5</c:v>
                </c:pt>
                <c:pt idx="608">
                  <c:v>27</c:v>
                </c:pt>
                <c:pt idx="609">
                  <c:v>39.25</c:v>
                </c:pt>
                <c:pt idx="610">
                  <c:v>41.199999999999996</c:v>
                </c:pt>
                <c:pt idx="611">
                  <c:v>21.599999999999998</c:v>
                </c:pt>
                <c:pt idx="612">
                  <c:v>33.777777777777779</c:v>
                </c:pt>
                <c:pt idx="613">
                  <c:v>18</c:v>
                </c:pt>
                <c:pt idx="614">
                  <c:v>36.428571428571431</c:v>
                </c:pt>
                <c:pt idx="615">
                  <c:v>44.125</c:v>
                </c:pt>
                <c:pt idx="616">
                  <c:v>15.428571428571429</c:v>
                </c:pt>
                <c:pt idx="617">
                  <c:v>13.5</c:v>
                </c:pt>
                <c:pt idx="618">
                  <c:v>12</c:v>
                </c:pt>
                <c:pt idx="619">
                  <c:v>31.4</c:v>
                </c:pt>
                <c:pt idx="620">
                  <c:v>30.4</c:v>
                </c:pt>
                <c:pt idx="621">
                  <c:v>10.799999999999999</c:v>
                </c:pt>
                <c:pt idx="622">
                  <c:v>34.333333333333329</c:v>
                </c:pt>
                <c:pt idx="623">
                  <c:v>31.875</c:v>
                </c:pt>
                <c:pt idx="624">
                  <c:v>26.166666666666668</c:v>
                </c:pt>
                <c:pt idx="625">
                  <c:v>29.428571428571427</c:v>
                </c:pt>
                <c:pt idx="626">
                  <c:v>28.333333333333336</c:v>
                </c:pt>
                <c:pt idx="627">
                  <c:v>22.428571428571427</c:v>
                </c:pt>
                <c:pt idx="628">
                  <c:v>39.222222222222221</c:v>
                </c:pt>
                <c:pt idx="629">
                  <c:v>25.749999999999996</c:v>
                </c:pt>
                <c:pt idx="630">
                  <c:v>19.625</c:v>
                </c:pt>
                <c:pt idx="631">
                  <c:v>25.5</c:v>
                </c:pt>
                <c:pt idx="632">
                  <c:v>17.444444444444446</c:v>
                </c:pt>
                <c:pt idx="633">
                  <c:v>22.888888888888889</c:v>
                </c:pt>
                <c:pt idx="634">
                  <c:v>15.7</c:v>
                </c:pt>
                <c:pt idx="635">
                  <c:v>43.428571428571423</c:v>
                </c:pt>
                <c:pt idx="636">
                  <c:v>35.299999999999997</c:v>
                </c:pt>
                <c:pt idx="637">
                  <c:v>20.599999999999998</c:v>
                </c:pt>
                <c:pt idx="638">
                  <c:v>44.666666666666671</c:v>
                </c:pt>
                <c:pt idx="639">
                  <c:v>38</c:v>
                </c:pt>
                <c:pt idx="640">
                  <c:v>42.5</c:v>
                </c:pt>
                <c:pt idx="641">
                  <c:v>40.200000000000003</c:v>
                </c:pt>
                <c:pt idx="642">
                  <c:v>33.777777777777779</c:v>
                </c:pt>
                <c:pt idx="643">
                  <c:v>30.4</c:v>
                </c:pt>
                <c:pt idx="644">
                  <c:v>36.428571428571431</c:v>
                </c:pt>
                <c:pt idx="645">
                  <c:v>45.1</c:v>
                </c:pt>
                <c:pt idx="646">
                  <c:v>41.199999999999996</c:v>
                </c:pt>
                <c:pt idx="647">
                  <c:v>44.125</c:v>
                </c:pt>
                <c:pt idx="648">
                  <c:v>31.875</c:v>
                </c:pt>
                <c:pt idx="649">
                  <c:v>50</c:v>
                </c:pt>
                <c:pt idx="650">
                  <c:v>34.333333333333329</c:v>
                </c:pt>
                <c:pt idx="651">
                  <c:v>28.333333333333336</c:v>
                </c:pt>
                <c:pt idx="652">
                  <c:v>39.25</c:v>
                </c:pt>
                <c:pt idx="653">
                  <c:v>39.222222222222221</c:v>
                </c:pt>
                <c:pt idx="654">
                  <c:v>25.5</c:v>
                </c:pt>
                <c:pt idx="655">
                  <c:v>29.428571428571427</c:v>
                </c:pt>
                <c:pt idx="656">
                  <c:v>36</c:v>
                </c:pt>
                <c:pt idx="657">
                  <c:v>31.4</c:v>
                </c:pt>
                <c:pt idx="658">
                  <c:v>25.749999999999996</c:v>
                </c:pt>
                <c:pt idx="659">
                  <c:v>27</c:v>
                </c:pt>
                <c:pt idx="660">
                  <c:v>35.299999999999997</c:v>
                </c:pt>
                <c:pt idx="661">
                  <c:v>26.166666666666668</c:v>
                </c:pt>
                <c:pt idx="662">
                  <c:v>22.888888888888889</c:v>
                </c:pt>
                <c:pt idx="663">
                  <c:v>21.599999999999998</c:v>
                </c:pt>
                <c:pt idx="664">
                  <c:v>20.599999999999998</c:v>
                </c:pt>
                <c:pt idx="665">
                  <c:v>22.428571428571427</c:v>
                </c:pt>
                <c:pt idx="666">
                  <c:v>43.428571428571423</c:v>
                </c:pt>
                <c:pt idx="667">
                  <c:v>18</c:v>
                </c:pt>
                <c:pt idx="668">
                  <c:v>19.625</c:v>
                </c:pt>
                <c:pt idx="669">
                  <c:v>15.428571428571429</c:v>
                </c:pt>
                <c:pt idx="670">
                  <c:v>13.5</c:v>
                </c:pt>
                <c:pt idx="671">
                  <c:v>17.444444444444446</c:v>
                </c:pt>
                <c:pt idx="672">
                  <c:v>12</c:v>
                </c:pt>
                <c:pt idx="673">
                  <c:v>10.799999999999999</c:v>
                </c:pt>
                <c:pt idx="674">
                  <c:v>44.666666666666671</c:v>
                </c:pt>
                <c:pt idx="675">
                  <c:v>15.7</c:v>
                </c:pt>
                <c:pt idx="676">
                  <c:v>38</c:v>
                </c:pt>
                <c:pt idx="677">
                  <c:v>33.777777777777779</c:v>
                </c:pt>
                <c:pt idx="678">
                  <c:v>40.200000000000003</c:v>
                </c:pt>
                <c:pt idx="679">
                  <c:v>30.4</c:v>
                </c:pt>
                <c:pt idx="680">
                  <c:v>42.5</c:v>
                </c:pt>
                <c:pt idx="681">
                  <c:v>36.428571428571431</c:v>
                </c:pt>
                <c:pt idx="682">
                  <c:v>45.1</c:v>
                </c:pt>
                <c:pt idx="683">
                  <c:v>44.125</c:v>
                </c:pt>
                <c:pt idx="684">
                  <c:v>31.875</c:v>
                </c:pt>
                <c:pt idx="685">
                  <c:v>28.333333333333336</c:v>
                </c:pt>
                <c:pt idx="686">
                  <c:v>39.222222222222221</c:v>
                </c:pt>
                <c:pt idx="687">
                  <c:v>25.5</c:v>
                </c:pt>
                <c:pt idx="688">
                  <c:v>41.199999999999996</c:v>
                </c:pt>
                <c:pt idx="689">
                  <c:v>50</c:v>
                </c:pt>
                <c:pt idx="690">
                  <c:v>35.299999999999997</c:v>
                </c:pt>
                <c:pt idx="691">
                  <c:v>34.333333333333329</c:v>
                </c:pt>
                <c:pt idx="692">
                  <c:v>29.428571428571427</c:v>
                </c:pt>
                <c:pt idx="693">
                  <c:v>25.749999999999996</c:v>
                </c:pt>
                <c:pt idx="694">
                  <c:v>43.428571428571423</c:v>
                </c:pt>
                <c:pt idx="695">
                  <c:v>22.888888888888889</c:v>
                </c:pt>
                <c:pt idx="696">
                  <c:v>44.666666666666671</c:v>
                </c:pt>
                <c:pt idx="697">
                  <c:v>20.599999999999998</c:v>
                </c:pt>
                <c:pt idx="698">
                  <c:v>38</c:v>
                </c:pt>
                <c:pt idx="699">
                  <c:v>40.200000000000003</c:v>
                </c:pt>
                <c:pt idx="700">
                  <c:v>33.777777777777779</c:v>
                </c:pt>
                <c:pt idx="701">
                  <c:v>39.25</c:v>
                </c:pt>
                <c:pt idx="702">
                  <c:v>30.4</c:v>
                </c:pt>
                <c:pt idx="703">
                  <c:v>31.4</c:v>
                </c:pt>
                <c:pt idx="704">
                  <c:v>26.166666666666668</c:v>
                </c:pt>
                <c:pt idx="705">
                  <c:v>22.428571428571427</c:v>
                </c:pt>
                <c:pt idx="706">
                  <c:v>19.625</c:v>
                </c:pt>
                <c:pt idx="707">
                  <c:v>17.444444444444446</c:v>
                </c:pt>
                <c:pt idx="708">
                  <c:v>45.1</c:v>
                </c:pt>
                <c:pt idx="709">
                  <c:v>15.7</c:v>
                </c:pt>
                <c:pt idx="710">
                  <c:v>42.5</c:v>
                </c:pt>
                <c:pt idx="711">
                  <c:v>44.125</c:v>
                </c:pt>
                <c:pt idx="712">
                  <c:v>36.428571428571431</c:v>
                </c:pt>
                <c:pt idx="713">
                  <c:v>39.222222222222221</c:v>
                </c:pt>
                <c:pt idx="714">
                  <c:v>31.875</c:v>
                </c:pt>
                <c:pt idx="715">
                  <c:v>50</c:v>
                </c:pt>
                <c:pt idx="716">
                  <c:v>35.299999999999997</c:v>
                </c:pt>
                <c:pt idx="717">
                  <c:v>28.333333333333336</c:v>
                </c:pt>
                <c:pt idx="718">
                  <c:v>25.5</c:v>
                </c:pt>
                <c:pt idx="719">
                  <c:v>44.666666666666671</c:v>
                </c:pt>
                <c:pt idx="720">
                  <c:v>40.200000000000003</c:v>
                </c:pt>
                <c:pt idx="721">
                  <c:v>43.428571428571423</c:v>
                </c:pt>
                <c:pt idx="722">
                  <c:v>41.199999999999996</c:v>
                </c:pt>
                <c:pt idx="723">
                  <c:v>38</c:v>
                </c:pt>
                <c:pt idx="724">
                  <c:v>34.333333333333329</c:v>
                </c:pt>
                <c:pt idx="725">
                  <c:v>33.777777777777779</c:v>
                </c:pt>
                <c:pt idx="726">
                  <c:v>29.428571428571427</c:v>
                </c:pt>
                <c:pt idx="727">
                  <c:v>30.4</c:v>
                </c:pt>
                <c:pt idx="728">
                  <c:v>25.749999999999996</c:v>
                </c:pt>
                <c:pt idx="729">
                  <c:v>22.888888888888889</c:v>
                </c:pt>
                <c:pt idx="730">
                  <c:v>20.599999999999998</c:v>
                </c:pt>
                <c:pt idx="731">
                  <c:v>45.1</c:v>
                </c:pt>
                <c:pt idx="732">
                  <c:v>44.125</c:v>
                </c:pt>
                <c:pt idx="733">
                  <c:v>50</c:v>
                </c:pt>
                <c:pt idx="734">
                  <c:v>39.222222222222221</c:v>
                </c:pt>
                <c:pt idx="735">
                  <c:v>35.299999999999997</c:v>
                </c:pt>
                <c:pt idx="736">
                  <c:v>42.5</c:v>
                </c:pt>
                <c:pt idx="737">
                  <c:v>36.428571428571431</c:v>
                </c:pt>
                <c:pt idx="738">
                  <c:v>31.875</c:v>
                </c:pt>
                <c:pt idx="739">
                  <c:v>28.333333333333336</c:v>
                </c:pt>
                <c:pt idx="740">
                  <c:v>25.5</c:v>
                </c:pt>
                <c:pt idx="741">
                  <c:v>44.666666666666671</c:v>
                </c:pt>
                <c:pt idx="742">
                  <c:v>40.200000000000003</c:v>
                </c:pt>
                <c:pt idx="743">
                  <c:v>45.1</c:v>
                </c:pt>
                <c:pt idx="744">
                  <c:v>43.428571428571423</c:v>
                </c:pt>
                <c:pt idx="745">
                  <c:v>38</c:v>
                </c:pt>
                <c:pt idx="746">
                  <c:v>33.777777777777779</c:v>
                </c:pt>
                <c:pt idx="747">
                  <c:v>30.4</c:v>
                </c:pt>
                <c:pt idx="748">
                  <c:v>50</c:v>
                </c:pt>
                <c:pt idx="749">
                  <c:v>44.125</c:v>
                </c:pt>
                <c:pt idx="750">
                  <c:v>39.222222222222221</c:v>
                </c:pt>
                <c:pt idx="751">
                  <c:v>35.299999999999997</c:v>
                </c:pt>
                <c:pt idx="752">
                  <c:v>44.666666666666671</c:v>
                </c:pt>
                <c:pt idx="753">
                  <c:v>40.200000000000003</c:v>
                </c:pt>
                <c:pt idx="754">
                  <c:v>45.1</c:v>
                </c:pt>
                <c:pt idx="755">
                  <c:v>50</c:v>
                </c:pt>
              </c:numCache>
            </c:numRef>
          </c:xVal>
          <c:yVal>
            <c:numRef>
              <c:f>curvature_reginfos!$BO$2:$BO$757</c:f>
              <c:numCache>
                <c:formatCode>General</c:formatCode>
                <c:ptCount val="756"/>
                <c:pt idx="0">
                  <c:v>231.74777167437429</c:v>
                </c:pt>
                <c:pt idx="1">
                  <c:v>201.94984283045537</c:v>
                </c:pt>
                <c:pt idx="2">
                  <c:v>171.73349744039788</c:v>
                </c:pt>
                <c:pt idx="3">
                  <c:v>141.21977317929438</c:v>
                </c:pt>
                <c:pt idx="4">
                  <c:v>110.33689962417012</c:v>
                </c:pt>
                <c:pt idx="5">
                  <c:v>79.215738428548732</c:v>
                </c:pt>
                <c:pt idx="6">
                  <c:v>221.85543584965362</c:v>
                </c:pt>
                <c:pt idx="7">
                  <c:v>228.8763902978009</c:v>
                </c:pt>
                <c:pt idx="8">
                  <c:v>231.16708048687426</c:v>
                </c:pt>
                <c:pt idx="9">
                  <c:v>231.75225816370678</c:v>
                </c:pt>
                <c:pt idx="10">
                  <c:v>195.84674515030608</c:v>
                </c:pt>
                <c:pt idx="11">
                  <c:v>200.30678665959636</c:v>
                </c:pt>
                <c:pt idx="12">
                  <c:v>201.53727246296111</c:v>
                </c:pt>
                <c:pt idx="13">
                  <c:v>201.94928984333251</c:v>
                </c:pt>
                <c:pt idx="14">
                  <c:v>168.00090420025751</c:v>
                </c:pt>
                <c:pt idx="15">
                  <c:v>170.8233079594159</c:v>
                </c:pt>
                <c:pt idx="16">
                  <c:v>171.7586643019651</c:v>
                </c:pt>
                <c:pt idx="17">
                  <c:v>215.87745599083891</c:v>
                </c:pt>
                <c:pt idx="18">
                  <c:v>171.96409477803186</c:v>
                </c:pt>
                <c:pt idx="19">
                  <c:v>223.88577812789271</c:v>
                </c:pt>
                <c:pt idx="20">
                  <c:v>139.42089630281023</c:v>
                </c:pt>
                <c:pt idx="21">
                  <c:v>227.71036254423069</c:v>
                </c:pt>
                <c:pt idx="22">
                  <c:v>140.89856325436327</c:v>
                </c:pt>
                <c:pt idx="23">
                  <c:v>229.75821386272139</c:v>
                </c:pt>
                <c:pt idx="24">
                  <c:v>141.26970268322768</c:v>
                </c:pt>
                <c:pt idx="25">
                  <c:v>230.82875712413841</c:v>
                </c:pt>
                <c:pt idx="26">
                  <c:v>192.09871480129488</c:v>
                </c:pt>
                <c:pt idx="27">
                  <c:v>141.25593383612468</c:v>
                </c:pt>
                <c:pt idx="28">
                  <c:v>231.41941001088239</c:v>
                </c:pt>
                <c:pt idx="29">
                  <c:v>231.63314843852785</c:v>
                </c:pt>
                <c:pt idx="30">
                  <c:v>231.8069536808795</c:v>
                </c:pt>
                <c:pt idx="31">
                  <c:v>197.17124496681924</c:v>
                </c:pt>
                <c:pt idx="32">
                  <c:v>212.41101523852038</c:v>
                </c:pt>
                <c:pt idx="33">
                  <c:v>199.59784731433547</c:v>
                </c:pt>
                <c:pt idx="34">
                  <c:v>200.94289682981852</c:v>
                </c:pt>
                <c:pt idx="35">
                  <c:v>201.57981409520724</c:v>
                </c:pt>
                <c:pt idx="36">
                  <c:v>202.03761186228124</c:v>
                </c:pt>
                <c:pt idx="37">
                  <c:v>201.94220976710099</c:v>
                </c:pt>
                <c:pt idx="38">
                  <c:v>109.33610155460947</c:v>
                </c:pt>
                <c:pt idx="39">
                  <c:v>201.95644396920414</c:v>
                </c:pt>
                <c:pt idx="40">
                  <c:v>220.11250538961295</c:v>
                </c:pt>
                <c:pt idx="41">
                  <c:v>165.79754054569003</c:v>
                </c:pt>
                <c:pt idx="42">
                  <c:v>110.21999810515941</c:v>
                </c:pt>
                <c:pt idx="43">
                  <c:v>110.34419462144631</c:v>
                </c:pt>
                <c:pt idx="44">
                  <c:v>224.90572742983176</c:v>
                </c:pt>
                <c:pt idx="45">
                  <c:v>110.40430910224198</c:v>
                </c:pt>
                <c:pt idx="46">
                  <c:v>168.96897548209628</c:v>
                </c:pt>
                <c:pt idx="47">
                  <c:v>227.37965070184896</c:v>
                </c:pt>
                <c:pt idx="48">
                  <c:v>170.43197380798702</c:v>
                </c:pt>
                <c:pt idx="49">
                  <c:v>228.64979801787595</c:v>
                </c:pt>
                <c:pt idx="50">
                  <c:v>189.92133582937765</c:v>
                </c:pt>
                <c:pt idx="51">
                  <c:v>171.23553710155605</c:v>
                </c:pt>
                <c:pt idx="52">
                  <c:v>230.28578999896291</c:v>
                </c:pt>
                <c:pt idx="53">
                  <c:v>209.95526977243514</c:v>
                </c:pt>
                <c:pt idx="54">
                  <c:v>171.66107948844342</c:v>
                </c:pt>
                <c:pt idx="55">
                  <c:v>229.81794269802427</c:v>
                </c:pt>
                <c:pt idx="56">
                  <c:v>171.78171481844049</c:v>
                </c:pt>
                <c:pt idx="57">
                  <c:v>171.93715154925366</c:v>
                </c:pt>
                <c:pt idx="58">
                  <c:v>171.98197020608742</c:v>
                </c:pt>
                <c:pt idx="59">
                  <c:v>195.25242271356217</c:v>
                </c:pt>
                <c:pt idx="60">
                  <c:v>217.5239237172589</c:v>
                </c:pt>
                <c:pt idx="61">
                  <c:v>197.70611427736108</c:v>
                </c:pt>
                <c:pt idx="62">
                  <c:v>138.04346728982122</c:v>
                </c:pt>
                <c:pt idx="63">
                  <c:v>198.74311011827044</c:v>
                </c:pt>
                <c:pt idx="64">
                  <c:v>221.67767148792251</c:v>
                </c:pt>
                <c:pt idx="65">
                  <c:v>200.18819698532764</c:v>
                </c:pt>
                <c:pt idx="66">
                  <c:v>139.69487126501858</c:v>
                </c:pt>
                <c:pt idx="67">
                  <c:v>201.32613050518802</c:v>
                </c:pt>
                <c:pt idx="68">
                  <c:v>224.32103884903825</c:v>
                </c:pt>
                <c:pt idx="69">
                  <c:v>201.6960463416373</c:v>
                </c:pt>
                <c:pt idx="70">
                  <c:v>140.53013813017697</c:v>
                </c:pt>
                <c:pt idx="71">
                  <c:v>208.75001964942143</c:v>
                </c:pt>
                <c:pt idx="72">
                  <c:v>226.96675271126711</c:v>
                </c:pt>
                <c:pt idx="73">
                  <c:v>141.07079900491789</c:v>
                </c:pt>
                <c:pt idx="74">
                  <c:v>78.931294947460088</c:v>
                </c:pt>
                <c:pt idx="75">
                  <c:v>164.72753328851985</c:v>
                </c:pt>
                <c:pt idx="76">
                  <c:v>141.08088731151679</c:v>
                </c:pt>
                <c:pt idx="77">
                  <c:v>228.69557197083407</c:v>
                </c:pt>
                <c:pt idx="78">
                  <c:v>188.61459151309785</c:v>
                </c:pt>
                <c:pt idx="79">
                  <c:v>141.21109243282802</c:v>
                </c:pt>
                <c:pt idx="80">
                  <c:v>79.151367174344031</c:v>
                </c:pt>
                <c:pt idx="81">
                  <c:v>141.30123121951166</c:v>
                </c:pt>
                <c:pt idx="82">
                  <c:v>141.18034305725598</c:v>
                </c:pt>
                <c:pt idx="83">
                  <c:v>79.262527668163926</c:v>
                </c:pt>
                <c:pt idx="84">
                  <c:v>79.20072042245782</c:v>
                </c:pt>
                <c:pt idx="85">
                  <c:v>167.30934194214345</c:v>
                </c:pt>
                <c:pt idx="86">
                  <c:v>215.47202410077574</c:v>
                </c:pt>
                <c:pt idx="87">
                  <c:v>193.16844353456221</c:v>
                </c:pt>
                <c:pt idx="88">
                  <c:v>169.34233028204054</c:v>
                </c:pt>
                <c:pt idx="89">
                  <c:v>219.96169348150667</c:v>
                </c:pt>
                <c:pt idx="90">
                  <c:v>170.34838286479985</c:v>
                </c:pt>
                <c:pt idx="91">
                  <c:v>195.67238394963746</c:v>
                </c:pt>
                <c:pt idx="92">
                  <c:v>170.57354353577074</c:v>
                </c:pt>
                <c:pt idx="93">
                  <c:v>207.7668360078915</c:v>
                </c:pt>
                <c:pt idx="94">
                  <c:v>171.29969105233693</c:v>
                </c:pt>
                <c:pt idx="95">
                  <c:v>223.10233103331799</c:v>
                </c:pt>
                <c:pt idx="96">
                  <c:v>197.52924712413915</c:v>
                </c:pt>
                <c:pt idx="97">
                  <c:v>171.46567283162909</c:v>
                </c:pt>
                <c:pt idx="98">
                  <c:v>199.15206120007846</c:v>
                </c:pt>
                <c:pt idx="99">
                  <c:v>225.15606191896467</c:v>
                </c:pt>
                <c:pt idx="100">
                  <c:v>199.89679473065743</c:v>
                </c:pt>
                <c:pt idx="101">
                  <c:v>108.57451516451458</c:v>
                </c:pt>
                <c:pt idx="102">
                  <c:v>213.84260045662668</c:v>
                </c:pt>
                <c:pt idx="103">
                  <c:v>188.00536495059572</c:v>
                </c:pt>
                <c:pt idx="104">
                  <c:v>109.95730058664687</c:v>
                </c:pt>
                <c:pt idx="105">
                  <c:v>137.19306087064314</c:v>
                </c:pt>
                <c:pt idx="106">
                  <c:v>163.78949599679504</c:v>
                </c:pt>
                <c:pt idx="107">
                  <c:v>110.24907166785381</c:v>
                </c:pt>
                <c:pt idx="108">
                  <c:v>218.23013640898523</c:v>
                </c:pt>
                <c:pt idx="109">
                  <c:v>110.23270662657653</c:v>
                </c:pt>
                <c:pt idx="110">
                  <c:v>192.29788838388598</c:v>
                </c:pt>
                <c:pt idx="111">
                  <c:v>206.85998315584146</c:v>
                </c:pt>
                <c:pt idx="112">
                  <c:v>110.48059074360283</c:v>
                </c:pt>
                <c:pt idx="113">
                  <c:v>110.48810857618798</c:v>
                </c:pt>
                <c:pt idx="114">
                  <c:v>110.52842979614934</c:v>
                </c:pt>
                <c:pt idx="115">
                  <c:v>139.02705461506486</c:v>
                </c:pt>
                <c:pt idx="116">
                  <c:v>221.20794404247681</c:v>
                </c:pt>
                <c:pt idx="117">
                  <c:v>110.36759273874442</c:v>
                </c:pt>
                <c:pt idx="118">
                  <c:v>166.42156152813533</c:v>
                </c:pt>
                <c:pt idx="119">
                  <c:v>194.59515626393531</c:v>
                </c:pt>
                <c:pt idx="120">
                  <c:v>140.16040033188975</c:v>
                </c:pt>
                <c:pt idx="121">
                  <c:v>168.15225790719234</c:v>
                </c:pt>
                <c:pt idx="122">
                  <c:v>196.53321869534744</c:v>
                </c:pt>
                <c:pt idx="123">
                  <c:v>140.44580730756451</c:v>
                </c:pt>
                <c:pt idx="124">
                  <c:v>212.64689000054977</c:v>
                </c:pt>
                <c:pt idx="125">
                  <c:v>169.42043846162915</c:v>
                </c:pt>
                <c:pt idx="126">
                  <c:v>141.12241140148399</c:v>
                </c:pt>
                <c:pt idx="127">
                  <c:v>197.7455344254418</c:v>
                </c:pt>
                <c:pt idx="128">
                  <c:v>141.10870120589763</c:v>
                </c:pt>
                <c:pt idx="129">
                  <c:v>170.12348947877726</c:v>
                </c:pt>
                <c:pt idx="130">
                  <c:v>140.59943213436617</c:v>
                </c:pt>
                <c:pt idx="131">
                  <c:v>187.264733238547</c:v>
                </c:pt>
                <c:pt idx="132">
                  <c:v>216.62465820224998</c:v>
                </c:pt>
                <c:pt idx="133">
                  <c:v>170.34463791497993</c:v>
                </c:pt>
                <c:pt idx="134">
                  <c:v>206.04555504911713</c:v>
                </c:pt>
                <c:pt idx="135">
                  <c:v>190.6513342028652</c:v>
                </c:pt>
                <c:pt idx="136">
                  <c:v>163.47373083926988</c:v>
                </c:pt>
                <c:pt idx="137">
                  <c:v>211.39169841988587</c:v>
                </c:pt>
                <c:pt idx="138">
                  <c:v>193.49083401663302</c:v>
                </c:pt>
                <c:pt idx="139">
                  <c:v>195.25997859168686</c:v>
                </c:pt>
                <c:pt idx="140">
                  <c:v>165.43467504866697</c:v>
                </c:pt>
                <c:pt idx="141">
                  <c:v>205.73608572566187</c:v>
                </c:pt>
                <c:pt idx="142">
                  <c:v>136.56110182409387</c:v>
                </c:pt>
                <c:pt idx="143">
                  <c:v>186.79255177776784</c:v>
                </c:pt>
                <c:pt idx="144">
                  <c:v>167.19507142509636</c:v>
                </c:pt>
                <c:pt idx="145">
                  <c:v>198.35698263286662</c:v>
                </c:pt>
                <c:pt idx="146">
                  <c:v>138.2204954103785</c:v>
                </c:pt>
                <c:pt idx="147">
                  <c:v>168.39447125231908</c:v>
                </c:pt>
                <c:pt idx="148">
                  <c:v>108.24088005187191</c:v>
                </c:pt>
                <c:pt idx="149">
                  <c:v>190.03452022172382</c:v>
                </c:pt>
                <c:pt idx="150">
                  <c:v>169.49805995348535</c:v>
                </c:pt>
                <c:pt idx="151">
                  <c:v>139.45256516956684</c:v>
                </c:pt>
                <c:pt idx="152">
                  <c:v>78.514242086701884</c:v>
                </c:pt>
                <c:pt idx="153">
                  <c:v>109.46736255896036</c:v>
                </c:pt>
                <c:pt idx="154">
                  <c:v>139.98269361656807</c:v>
                </c:pt>
                <c:pt idx="155">
                  <c:v>78.901156192241302</c:v>
                </c:pt>
                <c:pt idx="156">
                  <c:v>192.70199018005437</c:v>
                </c:pt>
                <c:pt idx="157">
                  <c:v>110.13675153561033</c:v>
                </c:pt>
                <c:pt idx="158">
                  <c:v>140.52130980267387</c:v>
                </c:pt>
                <c:pt idx="159">
                  <c:v>78.745126965532435</c:v>
                </c:pt>
                <c:pt idx="160">
                  <c:v>140.54800037597798</c:v>
                </c:pt>
                <c:pt idx="161">
                  <c:v>110.18713331585036</c:v>
                </c:pt>
                <c:pt idx="162">
                  <c:v>163.07233611442661</c:v>
                </c:pt>
                <c:pt idx="163">
                  <c:v>79.498627779812381</c:v>
                </c:pt>
                <c:pt idx="164">
                  <c:v>110.28010936319363</c:v>
                </c:pt>
                <c:pt idx="165">
                  <c:v>79.516142943873191</c:v>
                </c:pt>
                <c:pt idx="166">
                  <c:v>79.328318209535269</c:v>
                </c:pt>
                <c:pt idx="167">
                  <c:v>110.1651418991446</c:v>
                </c:pt>
                <c:pt idx="168">
                  <c:v>78.933415630935784</c:v>
                </c:pt>
                <c:pt idx="169">
                  <c:v>79.024687128883826</c:v>
                </c:pt>
                <c:pt idx="170">
                  <c:v>186.44497764946112</c:v>
                </c:pt>
                <c:pt idx="171">
                  <c:v>110.41320412375191</c:v>
                </c:pt>
                <c:pt idx="172">
                  <c:v>165.19201508048394</c:v>
                </c:pt>
                <c:pt idx="173">
                  <c:v>166.44381919522462</c:v>
                </c:pt>
                <c:pt idx="174">
                  <c:v>189.44577140895478</c:v>
                </c:pt>
                <c:pt idx="175">
                  <c:v>167.87544206297767</c:v>
                </c:pt>
                <c:pt idx="176">
                  <c:v>136.43179246239532</c:v>
                </c:pt>
                <c:pt idx="177">
                  <c:v>137.96041445525057</c:v>
                </c:pt>
                <c:pt idx="178">
                  <c:v>186.14148766780863</c:v>
                </c:pt>
                <c:pt idx="179">
                  <c:v>162.39995589443691</c:v>
                </c:pt>
                <c:pt idx="180">
                  <c:v>138.89625995549966</c:v>
                </c:pt>
                <c:pt idx="181">
                  <c:v>139.57788591450003</c:v>
                </c:pt>
                <c:pt idx="182">
                  <c:v>164.53626519395769</c:v>
                </c:pt>
                <c:pt idx="183">
                  <c:v>140.25649842110224</c:v>
                </c:pt>
                <c:pt idx="184">
                  <c:v>107.97746020188855</c:v>
                </c:pt>
                <c:pt idx="185">
                  <c:v>182.60946874559025</c:v>
                </c:pt>
                <c:pt idx="186">
                  <c:v>165.9417209835641</c:v>
                </c:pt>
                <c:pt idx="187">
                  <c:v>108.83574171313431</c:v>
                </c:pt>
                <c:pt idx="188">
                  <c:v>109.311509014739</c:v>
                </c:pt>
                <c:pt idx="189">
                  <c:v>109.59307359829954</c:v>
                </c:pt>
                <c:pt idx="190">
                  <c:v>136.02472565759126</c:v>
                </c:pt>
                <c:pt idx="191">
                  <c:v>109.96905671047932</c:v>
                </c:pt>
                <c:pt idx="192">
                  <c:v>162.36260254193024</c:v>
                </c:pt>
                <c:pt idx="193">
                  <c:v>110.1629933212661</c:v>
                </c:pt>
                <c:pt idx="194">
                  <c:v>137.78203125836603</c:v>
                </c:pt>
                <c:pt idx="195">
                  <c:v>164.13884748498603</c:v>
                </c:pt>
                <c:pt idx="196">
                  <c:v>138.35310825913672</c:v>
                </c:pt>
                <c:pt idx="197">
                  <c:v>78.706462899066452</c:v>
                </c:pt>
                <c:pt idx="198">
                  <c:v>138.98166823638692</c:v>
                </c:pt>
                <c:pt idx="199">
                  <c:v>78.664490485632513</c:v>
                </c:pt>
                <c:pt idx="200">
                  <c:v>79.206972433283667</c:v>
                </c:pt>
                <c:pt idx="201">
                  <c:v>79.080080425825102</c:v>
                </c:pt>
                <c:pt idx="202">
                  <c:v>79.232583215935875</c:v>
                </c:pt>
                <c:pt idx="203">
                  <c:v>79.093230649257194</c:v>
                </c:pt>
                <c:pt idx="204">
                  <c:v>162.38129388795497</c:v>
                </c:pt>
                <c:pt idx="205">
                  <c:v>79.250380754920585</c:v>
                </c:pt>
                <c:pt idx="206">
                  <c:v>108.16472894923952</c:v>
                </c:pt>
                <c:pt idx="207">
                  <c:v>136.00629322991662</c:v>
                </c:pt>
                <c:pt idx="208">
                  <c:v>108.71361989145402</c:v>
                </c:pt>
                <c:pt idx="209">
                  <c:v>137.12395840542891</c:v>
                </c:pt>
                <c:pt idx="210">
                  <c:v>109.15449691298441</c:v>
                </c:pt>
                <c:pt idx="211">
                  <c:v>159.87836136507812</c:v>
                </c:pt>
                <c:pt idx="212">
                  <c:v>138.36416108751519</c:v>
                </c:pt>
                <c:pt idx="213">
                  <c:v>109.64878824394603</c:v>
                </c:pt>
                <c:pt idx="214">
                  <c:v>109.93910039055085</c:v>
                </c:pt>
                <c:pt idx="215">
                  <c:v>135.85245722248195</c:v>
                </c:pt>
                <c:pt idx="216">
                  <c:v>137.40582551561099</c:v>
                </c:pt>
                <c:pt idx="217">
                  <c:v>107.81502320897734</c:v>
                </c:pt>
                <c:pt idx="218">
                  <c:v>78.43425226779965</c:v>
                </c:pt>
                <c:pt idx="219">
                  <c:v>108.54724677734923</c:v>
                </c:pt>
                <c:pt idx="220">
                  <c:v>78.451153068165908</c:v>
                </c:pt>
                <c:pt idx="221">
                  <c:v>108.93075940515477</c:v>
                </c:pt>
                <c:pt idx="222">
                  <c:v>78.854211526482146</c:v>
                </c:pt>
                <c:pt idx="223">
                  <c:v>109.39636699992526</c:v>
                </c:pt>
                <c:pt idx="224">
                  <c:v>78.906085958447534</c:v>
                </c:pt>
                <c:pt idx="225">
                  <c:v>79.239703469436932</c:v>
                </c:pt>
                <c:pt idx="226">
                  <c:v>79.126385158091068</c:v>
                </c:pt>
                <c:pt idx="227">
                  <c:v>135.62780874057503</c:v>
                </c:pt>
                <c:pt idx="228">
                  <c:v>107.75116671930363</c:v>
                </c:pt>
                <c:pt idx="229">
                  <c:v>134.60343822940808</c:v>
                </c:pt>
                <c:pt idx="230">
                  <c:v>108.29815067905754</c:v>
                </c:pt>
                <c:pt idx="231">
                  <c:v>108.962101967546</c:v>
                </c:pt>
                <c:pt idx="232">
                  <c:v>78.191817155958134</c:v>
                </c:pt>
                <c:pt idx="233">
                  <c:v>78.576510525788976</c:v>
                </c:pt>
                <c:pt idx="234">
                  <c:v>78.709759843226507</c:v>
                </c:pt>
                <c:pt idx="235">
                  <c:v>78.945579053287531</c:v>
                </c:pt>
                <c:pt idx="236">
                  <c:v>79.08537495350815</c:v>
                </c:pt>
                <c:pt idx="237">
                  <c:v>107.85334279455581</c:v>
                </c:pt>
                <c:pt idx="238">
                  <c:v>108.23388641512342</c:v>
                </c:pt>
                <c:pt idx="239">
                  <c:v>107.74554755595113</c:v>
                </c:pt>
                <c:pt idx="240">
                  <c:v>78.229373149654791</c:v>
                </c:pt>
                <c:pt idx="241">
                  <c:v>78.402876902428275</c:v>
                </c:pt>
                <c:pt idx="242">
                  <c:v>78.838013279009004</c:v>
                </c:pt>
                <c:pt idx="243">
                  <c:v>78.932924657309528</c:v>
                </c:pt>
                <c:pt idx="244">
                  <c:v>107.08062114276503</c:v>
                </c:pt>
                <c:pt idx="245">
                  <c:v>78.114307622791586</c:v>
                </c:pt>
                <c:pt idx="246">
                  <c:v>78.313312984720966</c:v>
                </c:pt>
                <c:pt idx="247">
                  <c:v>78.622503844431307</c:v>
                </c:pt>
                <c:pt idx="248">
                  <c:v>78.03986670644683</c:v>
                </c:pt>
                <c:pt idx="249">
                  <c:v>78.346317482130885</c:v>
                </c:pt>
                <c:pt idx="250">
                  <c:v>78.243960355512428</c:v>
                </c:pt>
                <c:pt idx="251">
                  <c:v>77.845791315823817</c:v>
                </c:pt>
                <c:pt idx="252">
                  <c:v>239.26285371244319</c:v>
                </c:pt>
                <c:pt idx="253">
                  <c:v>208.23886653832088</c:v>
                </c:pt>
                <c:pt idx="254">
                  <c:v>177.00646257491741</c:v>
                </c:pt>
                <c:pt idx="255">
                  <c:v>145.47004270236647</c:v>
                </c:pt>
                <c:pt idx="256">
                  <c:v>113.7036761180569</c:v>
                </c:pt>
                <c:pt idx="257">
                  <c:v>81.515994975137929</c:v>
                </c:pt>
                <c:pt idx="258">
                  <c:v>222.05542239475085</c:v>
                </c:pt>
                <c:pt idx="259">
                  <c:v>228.9856132816567</c:v>
                </c:pt>
                <c:pt idx="260">
                  <c:v>231.26122021472995</c:v>
                </c:pt>
                <c:pt idx="261">
                  <c:v>231.79559724661536</c:v>
                </c:pt>
                <c:pt idx="262">
                  <c:v>196.0765172194879</c:v>
                </c:pt>
                <c:pt idx="263">
                  <c:v>200.30811130186459</c:v>
                </c:pt>
                <c:pt idx="264">
                  <c:v>201.6545233980502</c:v>
                </c:pt>
                <c:pt idx="265">
                  <c:v>201.83444676402777</c:v>
                </c:pt>
                <c:pt idx="266">
                  <c:v>168.15908659069356</c:v>
                </c:pt>
                <c:pt idx="267">
                  <c:v>171.01188974583573</c:v>
                </c:pt>
                <c:pt idx="268">
                  <c:v>171.82808276258925</c:v>
                </c:pt>
                <c:pt idx="269">
                  <c:v>215.90033495681604</c:v>
                </c:pt>
                <c:pt idx="270">
                  <c:v>171.93456858794627</c:v>
                </c:pt>
                <c:pt idx="271">
                  <c:v>223.87821762094831</c:v>
                </c:pt>
                <c:pt idx="272">
                  <c:v>139.16211332208542</c:v>
                </c:pt>
                <c:pt idx="273">
                  <c:v>227.76601627832821</c:v>
                </c:pt>
                <c:pt idx="274">
                  <c:v>140.77728644824754</c:v>
                </c:pt>
                <c:pt idx="275">
                  <c:v>229.76571809599415</c:v>
                </c:pt>
                <c:pt idx="276">
                  <c:v>141.31828591369649</c:v>
                </c:pt>
                <c:pt idx="277">
                  <c:v>230.84610711528697</c:v>
                </c:pt>
                <c:pt idx="278">
                  <c:v>192.11436554861908</c:v>
                </c:pt>
                <c:pt idx="279">
                  <c:v>141.3036373954539</c:v>
                </c:pt>
                <c:pt idx="280">
                  <c:v>231.62086851694332</c:v>
                </c:pt>
                <c:pt idx="281">
                  <c:v>231.85065341405982</c:v>
                </c:pt>
                <c:pt idx="282">
                  <c:v>231.89963641304655</c:v>
                </c:pt>
                <c:pt idx="283">
                  <c:v>197.14386207745082</c:v>
                </c:pt>
                <c:pt idx="284">
                  <c:v>212.53356124358288</c:v>
                </c:pt>
                <c:pt idx="285">
                  <c:v>199.55742218988436</c:v>
                </c:pt>
                <c:pt idx="286">
                  <c:v>200.77723595673689</c:v>
                </c:pt>
                <c:pt idx="287">
                  <c:v>201.55399225847529</c:v>
                </c:pt>
                <c:pt idx="288">
                  <c:v>201.93594780612796</c:v>
                </c:pt>
                <c:pt idx="289">
                  <c:v>202.01604271749994</c:v>
                </c:pt>
                <c:pt idx="290">
                  <c:v>109.53456468219605</c:v>
                </c:pt>
                <c:pt idx="291">
                  <c:v>202.10423622921846</c:v>
                </c:pt>
                <c:pt idx="292">
                  <c:v>220.29210985694453</c:v>
                </c:pt>
                <c:pt idx="293">
                  <c:v>165.95954732838567</c:v>
                </c:pt>
                <c:pt idx="294">
                  <c:v>110.1483739398445</c:v>
                </c:pt>
                <c:pt idx="295">
                  <c:v>110.47639351140272</c:v>
                </c:pt>
                <c:pt idx="296">
                  <c:v>224.51695774773833</c:v>
                </c:pt>
                <c:pt idx="297">
                  <c:v>110.23936227603849</c:v>
                </c:pt>
                <c:pt idx="298">
                  <c:v>168.94987331137531</c:v>
                </c:pt>
                <c:pt idx="299">
                  <c:v>226.41429915885317</c:v>
                </c:pt>
                <c:pt idx="300">
                  <c:v>170.5535851127535</c:v>
                </c:pt>
                <c:pt idx="301">
                  <c:v>229.31574175197019</c:v>
                </c:pt>
                <c:pt idx="302">
                  <c:v>190.0106723476203</c:v>
                </c:pt>
                <c:pt idx="303">
                  <c:v>171.29964159046139</c:v>
                </c:pt>
                <c:pt idx="304">
                  <c:v>229.84906587368519</c:v>
                </c:pt>
                <c:pt idx="305">
                  <c:v>210.33329617552567</c:v>
                </c:pt>
                <c:pt idx="306">
                  <c:v>171.57651385820407</c:v>
                </c:pt>
                <c:pt idx="307">
                  <c:v>231.12054068058612</c:v>
                </c:pt>
                <c:pt idx="308">
                  <c:v>171.78532998670542</c:v>
                </c:pt>
                <c:pt idx="309">
                  <c:v>171.93655842470056</c:v>
                </c:pt>
                <c:pt idx="310">
                  <c:v>171.93569114465265</c:v>
                </c:pt>
                <c:pt idx="311">
                  <c:v>195.31752772995674</c:v>
                </c:pt>
                <c:pt idx="312">
                  <c:v>217.34533086788986</c:v>
                </c:pt>
                <c:pt idx="313">
                  <c:v>197.80510580595418</c:v>
                </c:pt>
                <c:pt idx="314">
                  <c:v>137.93256636633956</c:v>
                </c:pt>
                <c:pt idx="315">
                  <c:v>199.84192725707931</c:v>
                </c:pt>
                <c:pt idx="316">
                  <c:v>222.36257056930506</c:v>
                </c:pt>
                <c:pt idx="317">
                  <c:v>200.25948899229425</c:v>
                </c:pt>
                <c:pt idx="318">
                  <c:v>139.71532257363151</c:v>
                </c:pt>
                <c:pt idx="319">
                  <c:v>200.78873112992483</c:v>
                </c:pt>
                <c:pt idx="320">
                  <c:v>225.05082201151438</c:v>
                </c:pt>
                <c:pt idx="321">
                  <c:v>201.20258498857697</c:v>
                </c:pt>
                <c:pt idx="322">
                  <c:v>140.61960655624395</c:v>
                </c:pt>
                <c:pt idx="323">
                  <c:v>208.7087298351681</c:v>
                </c:pt>
                <c:pt idx="324">
                  <c:v>226.89571441760779</c:v>
                </c:pt>
                <c:pt idx="325">
                  <c:v>141.17363845450092</c:v>
                </c:pt>
                <c:pt idx="326">
                  <c:v>78.993152254785457</c:v>
                </c:pt>
                <c:pt idx="327">
                  <c:v>164.73820744837624</c:v>
                </c:pt>
                <c:pt idx="328">
                  <c:v>141.18250752411222</c:v>
                </c:pt>
                <c:pt idx="329">
                  <c:v>228.04246143575639</c:v>
                </c:pt>
                <c:pt idx="330">
                  <c:v>188.53421759839463</c:v>
                </c:pt>
                <c:pt idx="331">
                  <c:v>141.29386236578785</c:v>
                </c:pt>
                <c:pt idx="332">
                  <c:v>79.140226436807083</c:v>
                </c:pt>
                <c:pt idx="333">
                  <c:v>141.54313255711514</c:v>
                </c:pt>
                <c:pt idx="334">
                  <c:v>141.36484780917283</c:v>
                </c:pt>
                <c:pt idx="335">
                  <c:v>79.211820045963449</c:v>
                </c:pt>
                <c:pt idx="336">
                  <c:v>79.195205225093986</c:v>
                </c:pt>
                <c:pt idx="337">
                  <c:v>167.3397905744784</c:v>
                </c:pt>
                <c:pt idx="338">
                  <c:v>215.66536405593442</c:v>
                </c:pt>
                <c:pt idx="339">
                  <c:v>193.0724465225793</c:v>
                </c:pt>
                <c:pt idx="340">
                  <c:v>168.91963099716133</c:v>
                </c:pt>
                <c:pt idx="341">
                  <c:v>219.6613823157389</c:v>
                </c:pt>
                <c:pt idx="342">
                  <c:v>170.29576074504422</c:v>
                </c:pt>
                <c:pt idx="343">
                  <c:v>196.17507990882717</c:v>
                </c:pt>
                <c:pt idx="344">
                  <c:v>171.1281483225321</c:v>
                </c:pt>
                <c:pt idx="345">
                  <c:v>207.57719947901174</c:v>
                </c:pt>
                <c:pt idx="346">
                  <c:v>171.74402733546918</c:v>
                </c:pt>
                <c:pt idx="347">
                  <c:v>222.95138436489574</c:v>
                </c:pt>
                <c:pt idx="348">
                  <c:v>197.77371016934023</c:v>
                </c:pt>
                <c:pt idx="349">
                  <c:v>171.41842190485491</c:v>
                </c:pt>
                <c:pt idx="350">
                  <c:v>199.29159881422666</c:v>
                </c:pt>
                <c:pt idx="351">
                  <c:v>224.86336216425644</c:v>
                </c:pt>
                <c:pt idx="352">
                  <c:v>199.55988752514187</c:v>
                </c:pt>
                <c:pt idx="353">
                  <c:v>108.58253120046946</c:v>
                </c:pt>
                <c:pt idx="354">
                  <c:v>213.86253527815899</c:v>
                </c:pt>
                <c:pt idx="355">
                  <c:v>187.8231635164102</c:v>
                </c:pt>
                <c:pt idx="356">
                  <c:v>109.83157219025722</c:v>
                </c:pt>
                <c:pt idx="357">
                  <c:v>137.1758320240429</c:v>
                </c:pt>
                <c:pt idx="358">
                  <c:v>163.88403483534941</c:v>
                </c:pt>
                <c:pt idx="359">
                  <c:v>110.51077022817783</c:v>
                </c:pt>
                <c:pt idx="360">
                  <c:v>218.19073483257364</c:v>
                </c:pt>
                <c:pt idx="361">
                  <c:v>110.30180217838691</c:v>
                </c:pt>
                <c:pt idx="362">
                  <c:v>191.70103893886574</c:v>
                </c:pt>
                <c:pt idx="363">
                  <c:v>206.93506807342641</c:v>
                </c:pt>
                <c:pt idx="364">
                  <c:v>110.55162133631124</c:v>
                </c:pt>
                <c:pt idx="365">
                  <c:v>110.41232589679137</c:v>
                </c:pt>
                <c:pt idx="366">
                  <c:v>110.661843846403</c:v>
                </c:pt>
                <c:pt idx="367">
                  <c:v>138.99884264708692</c:v>
                </c:pt>
                <c:pt idx="368">
                  <c:v>220.62973837516304</c:v>
                </c:pt>
                <c:pt idx="369">
                  <c:v>110.55781904918331</c:v>
                </c:pt>
                <c:pt idx="370">
                  <c:v>166.1688720989537</c:v>
                </c:pt>
                <c:pt idx="371">
                  <c:v>194.39870007736283</c:v>
                </c:pt>
                <c:pt idx="372">
                  <c:v>140.18514021863894</c:v>
                </c:pt>
                <c:pt idx="373">
                  <c:v>168.13058099093286</c:v>
                </c:pt>
                <c:pt idx="374">
                  <c:v>196.62938374546468</c:v>
                </c:pt>
                <c:pt idx="375">
                  <c:v>140.41920272752108</c:v>
                </c:pt>
                <c:pt idx="376">
                  <c:v>212.66331850977375</c:v>
                </c:pt>
                <c:pt idx="377">
                  <c:v>169.08299640317443</c:v>
                </c:pt>
                <c:pt idx="378">
                  <c:v>141.15487414037696</c:v>
                </c:pt>
                <c:pt idx="379">
                  <c:v>197.52634598695195</c:v>
                </c:pt>
                <c:pt idx="380">
                  <c:v>141.07837800007252</c:v>
                </c:pt>
                <c:pt idx="381">
                  <c:v>170.18562474201096</c:v>
                </c:pt>
                <c:pt idx="382">
                  <c:v>141.50859084184472</c:v>
                </c:pt>
                <c:pt idx="383">
                  <c:v>187.14563316349307</c:v>
                </c:pt>
                <c:pt idx="384">
                  <c:v>216.60091206692019</c:v>
                </c:pt>
                <c:pt idx="385">
                  <c:v>170.69516003219616</c:v>
                </c:pt>
                <c:pt idx="386">
                  <c:v>206.13439346299748</c:v>
                </c:pt>
                <c:pt idx="387">
                  <c:v>190.72854799373212</c:v>
                </c:pt>
                <c:pt idx="388">
                  <c:v>163.52148898934769</c:v>
                </c:pt>
                <c:pt idx="389">
                  <c:v>211.57895552532523</c:v>
                </c:pt>
                <c:pt idx="390">
                  <c:v>193.57248190717678</c:v>
                </c:pt>
                <c:pt idx="391">
                  <c:v>195.59153210560757</c:v>
                </c:pt>
                <c:pt idx="392">
                  <c:v>165.82750104769084</c:v>
                </c:pt>
                <c:pt idx="393">
                  <c:v>205.5758902585772</c:v>
                </c:pt>
                <c:pt idx="394">
                  <c:v>136.80988097788008</c:v>
                </c:pt>
                <c:pt idx="395">
                  <c:v>186.88020630543156</c:v>
                </c:pt>
                <c:pt idx="396">
                  <c:v>167.2282639483775</c:v>
                </c:pt>
                <c:pt idx="397">
                  <c:v>198.346064769387</c:v>
                </c:pt>
                <c:pt idx="398">
                  <c:v>138.60421092574387</c:v>
                </c:pt>
                <c:pt idx="399">
                  <c:v>168.83010710440004</c:v>
                </c:pt>
                <c:pt idx="400">
                  <c:v>108.36726299462545</c:v>
                </c:pt>
                <c:pt idx="401">
                  <c:v>190.12226414348336</c:v>
                </c:pt>
                <c:pt idx="402">
                  <c:v>169.29238524039866</c:v>
                </c:pt>
                <c:pt idx="403">
                  <c:v>139.13479211211845</c:v>
                </c:pt>
                <c:pt idx="404">
                  <c:v>78.619082421173147</c:v>
                </c:pt>
                <c:pt idx="405">
                  <c:v>109.48006293058349</c:v>
                </c:pt>
                <c:pt idx="406">
                  <c:v>140.05135674089883</c:v>
                </c:pt>
                <c:pt idx="407">
                  <c:v>78.912079352370753</c:v>
                </c:pt>
                <c:pt idx="408">
                  <c:v>192.38314584633505</c:v>
                </c:pt>
                <c:pt idx="409">
                  <c:v>110.08452333750377</c:v>
                </c:pt>
                <c:pt idx="410">
                  <c:v>140.50443648583393</c:v>
                </c:pt>
                <c:pt idx="411">
                  <c:v>78.863602884394794</c:v>
                </c:pt>
                <c:pt idx="412">
                  <c:v>140.86143924776567</c:v>
                </c:pt>
                <c:pt idx="413">
                  <c:v>110.26988672057998</c:v>
                </c:pt>
                <c:pt idx="414">
                  <c:v>162.73013733032778</c:v>
                </c:pt>
                <c:pt idx="415">
                  <c:v>79.546482284162224</c:v>
                </c:pt>
                <c:pt idx="416">
                  <c:v>110.57858400684026</c:v>
                </c:pt>
                <c:pt idx="417">
                  <c:v>79.525146545590701</c:v>
                </c:pt>
                <c:pt idx="418">
                  <c:v>110.11830766479017</c:v>
                </c:pt>
                <c:pt idx="419">
                  <c:v>79.574375711261979</c:v>
                </c:pt>
                <c:pt idx="420">
                  <c:v>79.314469200293658</c:v>
                </c:pt>
                <c:pt idx="421">
                  <c:v>78.924351686172812</c:v>
                </c:pt>
                <c:pt idx="422">
                  <c:v>186.46847801465145</c:v>
                </c:pt>
                <c:pt idx="423">
                  <c:v>110.43720112847024</c:v>
                </c:pt>
                <c:pt idx="424">
                  <c:v>164.87450398435249</c:v>
                </c:pt>
                <c:pt idx="425">
                  <c:v>166.90587975056931</c:v>
                </c:pt>
                <c:pt idx="426">
                  <c:v>189.54219003224719</c:v>
                </c:pt>
                <c:pt idx="427">
                  <c:v>167.43815143654396</c:v>
                </c:pt>
                <c:pt idx="428">
                  <c:v>136.44786233770944</c:v>
                </c:pt>
                <c:pt idx="429">
                  <c:v>137.9526251574905</c:v>
                </c:pt>
                <c:pt idx="430">
                  <c:v>186.08614160896067</c:v>
                </c:pt>
                <c:pt idx="431">
                  <c:v>162.91212667065014</c:v>
                </c:pt>
                <c:pt idx="432">
                  <c:v>138.92521081041815</c:v>
                </c:pt>
                <c:pt idx="433">
                  <c:v>139.59537153321753</c:v>
                </c:pt>
                <c:pt idx="434">
                  <c:v>164.41280408480841</c:v>
                </c:pt>
                <c:pt idx="435">
                  <c:v>139.95915121176861</c:v>
                </c:pt>
                <c:pt idx="436">
                  <c:v>108.17941017972942</c:v>
                </c:pt>
                <c:pt idx="437">
                  <c:v>182.67519892401458</c:v>
                </c:pt>
                <c:pt idx="438">
                  <c:v>166.14515831129569</c:v>
                </c:pt>
                <c:pt idx="439">
                  <c:v>108.65158333399627</c:v>
                </c:pt>
                <c:pt idx="440">
                  <c:v>109.27525476939054</c:v>
                </c:pt>
                <c:pt idx="441">
                  <c:v>109.87117839488751</c:v>
                </c:pt>
                <c:pt idx="442">
                  <c:v>136.39223890089309</c:v>
                </c:pt>
                <c:pt idx="443">
                  <c:v>110.22199933504281</c:v>
                </c:pt>
                <c:pt idx="444">
                  <c:v>162.41140908624752</c:v>
                </c:pt>
                <c:pt idx="445">
                  <c:v>110.18425975552965</c:v>
                </c:pt>
                <c:pt idx="446">
                  <c:v>137.48465109247559</c:v>
                </c:pt>
                <c:pt idx="447">
                  <c:v>164.03086729541988</c:v>
                </c:pt>
                <c:pt idx="448">
                  <c:v>138.4472943631468</c:v>
                </c:pt>
                <c:pt idx="449">
                  <c:v>78.708859021810653</c:v>
                </c:pt>
                <c:pt idx="450">
                  <c:v>138.86844536297841</c:v>
                </c:pt>
                <c:pt idx="451">
                  <c:v>78.671406819879905</c:v>
                </c:pt>
                <c:pt idx="452">
                  <c:v>79.14541286278137</c:v>
                </c:pt>
                <c:pt idx="453">
                  <c:v>79.012026960032813</c:v>
                </c:pt>
                <c:pt idx="454">
                  <c:v>79.242822267867368</c:v>
                </c:pt>
                <c:pt idx="455">
                  <c:v>79.258029791721867</c:v>
                </c:pt>
                <c:pt idx="456">
                  <c:v>162.42467560765522</c:v>
                </c:pt>
                <c:pt idx="457">
                  <c:v>79.265445246730607</c:v>
                </c:pt>
                <c:pt idx="458">
                  <c:v>107.97480162727223</c:v>
                </c:pt>
                <c:pt idx="459">
                  <c:v>136.03291192078115</c:v>
                </c:pt>
                <c:pt idx="460">
                  <c:v>108.72453411202349</c:v>
                </c:pt>
                <c:pt idx="461">
                  <c:v>136.96561530527524</c:v>
                </c:pt>
                <c:pt idx="462">
                  <c:v>109.16565643542512</c:v>
                </c:pt>
                <c:pt idx="463">
                  <c:v>159.99552441569207</c:v>
                </c:pt>
                <c:pt idx="464">
                  <c:v>138.20274757478799</c:v>
                </c:pt>
                <c:pt idx="465">
                  <c:v>109.53448150921514</c:v>
                </c:pt>
                <c:pt idx="466">
                  <c:v>109.74849358531806</c:v>
                </c:pt>
                <c:pt idx="467">
                  <c:v>135.87471079642074</c:v>
                </c:pt>
                <c:pt idx="468">
                  <c:v>136.89439413690894</c:v>
                </c:pt>
                <c:pt idx="469">
                  <c:v>107.71975663642766</c:v>
                </c:pt>
                <c:pt idx="470">
                  <c:v>78.147969592815642</c:v>
                </c:pt>
                <c:pt idx="471">
                  <c:v>108.5560616307468</c:v>
                </c:pt>
                <c:pt idx="472">
                  <c:v>78.791432688951573</c:v>
                </c:pt>
                <c:pt idx="473">
                  <c:v>109.11719765370185</c:v>
                </c:pt>
                <c:pt idx="474">
                  <c:v>78.858688536456668</c:v>
                </c:pt>
                <c:pt idx="475">
                  <c:v>109.40726812937028</c:v>
                </c:pt>
                <c:pt idx="476">
                  <c:v>78.914000175089967</c:v>
                </c:pt>
                <c:pt idx="477">
                  <c:v>79.176919939919074</c:v>
                </c:pt>
                <c:pt idx="478">
                  <c:v>79.135804701742316</c:v>
                </c:pt>
                <c:pt idx="479">
                  <c:v>135.65102539446528</c:v>
                </c:pt>
                <c:pt idx="480">
                  <c:v>107.73484089416222</c:v>
                </c:pt>
                <c:pt idx="481">
                  <c:v>134.50763826594695</c:v>
                </c:pt>
                <c:pt idx="482">
                  <c:v>108.28262025144276</c:v>
                </c:pt>
                <c:pt idx="483">
                  <c:v>108.83190461920026</c:v>
                </c:pt>
                <c:pt idx="484">
                  <c:v>78.103278948650058</c:v>
                </c:pt>
                <c:pt idx="485">
                  <c:v>78.531885096130679</c:v>
                </c:pt>
                <c:pt idx="486">
                  <c:v>78.669327012048612</c:v>
                </c:pt>
                <c:pt idx="487">
                  <c:v>78.96604509056931</c:v>
                </c:pt>
                <c:pt idx="488">
                  <c:v>79.047728128655109</c:v>
                </c:pt>
                <c:pt idx="489">
                  <c:v>107.7092745161699</c:v>
                </c:pt>
                <c:pt idx="490">
                  <c:v>108.33100598669388</c:v>
                </c:pt>
                <c:pt idx="491">
                  <c:v>107.55183549947395</c:v>
                </c:pt>
                <c:pt idx="492">
                  <c:v>78.112235176987085</c:v>
                </c:pt>
                <c:pt idx="493">
                  <c:v>78.407842935615378</c:v>
                </c:pt>
                <c:pt idx="494">
                  <c:v>78.806650964242522</c:v>
                </c:pt>
                <c:pt idx="495">
                  <c:v>78.972851056336992</c:v>
                </c:pt>
                <c:pt idx="496">
                  <c:v>107.09002128806956</c:v>
                </c:pt>
                <c:pt idx="497">
                  <c:v>78.119486171367456</c:v>
                </c:pt>
                <c:pt idx="498">
                  <c:v>78.378569013855468</c:v>
                </c:pt>
                <c:pt idx="499">
                  <c:v>78.658082378305593</c:v>
                </c:pt>
                <c:pt idx="500">
                  <c:v>78.045028174900153</c:v>
                </c:pt>
                <c:pt idx="501">
                  <c:v>78.448987314577494</c:v>
                </c:pt>
                <c:pt idx="502">
                  <c:v>78.271341970357625</c:v>
                </c:pt>
                <c:pt idx="503">
                  <c:v>77.804753263155973</c:v>
                </c:pt>
                <c:pt idx="504">
                  <c:v>231.74777167437429</c:v>
                </c:pt>
                <c:pt idx="505">
                  <c:v>201.94984283045537</c:v>
                </c:pt>
                <c:pt idx="506">
                  <c:v>171.73349744039788</c:v>
                </c:pt>
                <c:pt idx="507">
                  <c:v>141.21977317929438</c:v>
                </c:pt>
                <c:pt idx="508">
                  <c:v>110.33689962417012</c:v>
                </c:pt>
                <c:pt idx="509">
                  <c:v>79.215738428548732</c:v>
                </c:pt>
                <c:pt idx="510">
                  <c:v>221.85543584965362</c:v>
                </c:pt>
                <c:pt idx="511">
                  <c:v>228.8763902978009</c:v>
                </c:pt>
                <c:pt idx="512">
                  <c:v>231.16708048687426</c:v>
                </c:pt>
                <c:pt idx="513">
                  <c:v>231.75225816370678</c:v>
                </c:pt>
                <c:pt idx="514">
                  <c:v>195.84674515030608</c:v>
                </c:pt>
                <c:pt idx="515">
                  <c:v>200.30678665959636</c:v>
                </c:pt>
                <c:pt idx="516">
                  <c:v>201.53727246296111</c:v>
                </c:pt>
                <c:pt idx="517">
                  <c:v>201.94928984333251</c:v>
                </c:pt>
                <c:pt idx="518">
                  <c:v>168.00090420025751</c:v>
                </c:pt>
                <c:pt idx="519">
                  <c:v>170.8233079594159</c:v>
                </c:pt>
                <c:pt idx="520">
                  <c:v>171.7586643019651</c:v>
                </c:pt>
                <c:pt idx="521">
                  <c:v>215.87745599083891</c:v>
                </c:pt>
                <c:pt idx="522">
                  <c:v>171.96409477803186</c:v>
                </c:pt>
                <c:pt idx="523">
                  <c:v>223.88577812789271</c:v>
                </c:pt>
                <c:pt idx="524">
                  <c:v>139.42089630281023</c:v>
                </c:pt>
                <c:pt idx="525">
                  <c:v>227.71036254423069</c:v>
                </c:pt>
                <c:pt idx="526">
                  <c:v>140.89856325436327</c:v>
                </c:pt>
                <c:pt idx="527">
                  <c:v>229.75821386272139</c:v>
                </c:pt>
                <c:pt idx="528">
                  <c:v>141.26970268322768</c:v>
                </c:pt>
                <c:pt idx="529">
                  <c:v>230.82875712413841</c:v>
                </c:pt>
                <c:pt idx="530">
                  <c:v>192.09871480129488</c:v>
                </c:pt>
                <c:pt idx="531">
                  <c:v>141.25593383612468</c:v>
                </c:pt>
                <c:pt idx="532">
                  <c:v>231.41941001088239</c:v>
                </c:pt>
                <c:pt idx="533">
                  <c:v>231.63314843852785</c:v>
                </c:pt>
                <c:pt idx="534">
                  <c:v>231.8069536808795</c:v>
                </c:pt>
                <c:pt idx="535">
                  <c:v>197.17124496681924</c:v>
                </c:pt>
                <c:pt idx="536">
                  <c:v>212.41101523852038</c:v>
                </c:pt>
                <c:pt idx="537">
                  <c:v>199.59784731433547</c:v>
                </c:pt>
                <c:pt idx="538">
                  <c:v>200.94289682981852</c:v>
                </c:pt>
                <c:pt idx="539">
                  <c:v>201.57981409520724</c:v>
                </c:pt>
                <c:pt idx="540">
                  <c:v>202.03761186228124</c:v>
                </c:pt>
                <c:pt idx="541">
                  <c:v>201.94220976710099</c:v>
                </c:pt>
                <c:pt idx="542">
                  <c:v>109.33610155460947</c:v>
                </c:pt>
                <c:pt idx="543">
                  <c:v>201.95644396920414</c:v>
                </c:pt>
                <c:pt idx="544">
                  <c:v>220.11250538961295</c:v>
                </c:pt>
                <c:pt idx="545">
                  <c:v>165.79754054569003</c:v>
                </c:pt>
                <c:pt idx="546">
                  <c:v>110.21999810515941</c:v>
                </c:pt>
                <c:pt idx="547">
                  <c:v>110.34419462144631</c:v>
                </c:pt>
                <c:pt idx="548">
                  <c:v>224.90572742983176</c:v>
                </c:pt>
                <c:pt idx="549">
                  <c:v>110.40430910224198</c:v>
                </c:pt>
                <c:pt idx="550">
                  <c:v>168.96897548209628</c:v>
                </c:pt>
                <c:pt idx="551">
                  <c:v>227.37965070184896</c:v>
                </c:pt>
                <c:pt idx="552">
                  <c:v>170.43197380798702</c:v>
                </c:pt>
                <c:pt idx="553">
                  <c:v>228.64979801787595</c:v>
                </c:pt>
                <c:pt idx="554">
                  <c:v>189.92133582937765</c:v>
                </c:pt>
                <c:pt idx="555">
                  <c:v>171.23553710155605</c:v>
                </c:pt>
                <c:pt idx="556">
                  <c:v>230.28578999896291</c:v>
                </c:pt>
                <c:pt idx="557">
                  <c:v>209.95526977243514</c:v>
                </c:pt>
                <c:pt idx="558">
                  <c:v>171.66107948844342</c:v>
                </c:pt>
                <c:pt idx="559">
                  <c:v>229.81794269802427</c:v>
                </c:pt>
                <c:pt idx="560">
                  <c:v>171.78171481844049</c:v>
                </c:pt>
                <c:pt idx="561">
                  <c:v>171.93715154925366</c:v>
                </c:pt>
                <c:pt idx="562">
                  <c:v>171.98197020608742</c:v>
                </c:pt>
                <c:pt idx="563">
                  <c:v>195.25242271356217</c:v>
                </c:pt>
                <c:pt idx="564">
                  <c:v>217.5239237172589</c:v>
                </c:pt>
                <c:pt idx="565">
                  <c:v>197.70611427736108</c:v>
                </c:pt>
                <c:pt idx="566">
                  <c:v>138.04346728982122</c:v>
                </c:pt>
                <c:pt idx="567">
                  <c:v>198.74311011827044</c:v>
                </c:pt>
                <c:pt idx="568">
                  <c:v>221.67767148792251</c:v>
                </c:pt>
                <c:pt idx="569">
                  <c:v>200.18819698532764</c:v>
                </c:pt>
                <c:pt idx="570">
                  <c:v>139.69487126501858</c:v>
                </c:pt>
                <c:pt idx="571">
                  <c:v>201.32613050518802</c:v>
                </c:pt>
                <c:pt idx="572">
                  <c:v>224.32103884903825</c:v>
                </c:pt>
                <c:pt idx="573">
                  <c:v>201.6960463416373</c:v>
                </c:pt>
                <c:pt idx="574">
                  <c:v>140.53013813017697</c:v>
                </c:pt>
                <c:pt idx="575">
                  <c:v>208.75001964942143</c:v>
                </c:pt>
                <c:pt idx="576">
                  <c:v>226.96675271126711</c:v>
                </c:pt>
                <c:pt idx="577">
                  <c:v>141.07079900491789</c:v>
                </c:pt>
                <c:pt idx="578">
                  <c:v>78.931294947460088</c:v>
                </c:pt>
                <c:pt idx="579">
                  <c:v>164.72753328851985</c:v>
                </c:pt>
                <c:pt idx="580">
                  <c:v>141.08088731151679</c:v>
                </c:pt>
                <c:pt idx="581">
                  <c:v>228.69557197083407</c:v>
                </c:pt>
                <c:pt idx="582">
                  <c:v>188.61459151309785</c:v>
                </c:pt>
                <c:pt idx="583">
                  <c:v>141.21109243282802</c:v>
                </c:pt>
                <c:pt idx="584">
                  <c:v>79.151367174344031</c:v>
                </c:pt>
                <c:pt idx="585">
                  <c:v>141.30123121951166</c:v>
                </c:pt>
                <c:pt idx="586">
                  <c:v>141.18034305725598</c:v>
                </c:pt>
                <c:pt idx="587">
                  <c:v>79.262527668163926</c:v>
                </c:pt>
                <c:pt idx="588">
                  <c:v>79.20072042245782</c:v>
                </c:pt>
                <c:pt idx="589">
                  <c:v>167.30934194214345</c:v>
                </c:pt>
                <c:pt idx="590">
                  <c:v>215.47202410077574</c:v>
                </c:pt>
                <c:pt idx="591">
                  <c:v>193.16844353456221</c:v>
                </c:pt>
                <c:pt idx="592">
                  <c:v>169.34233028204054</c:v>
                </c:pt>
                <c:pt idx="593">
                  <c:v>219.96169348150667</c:v>
                </c:pt>
                <c:pt idx="594">
                  <c:v>170.34838286479985</c:v>
                </c:pt>
                <c:pt idx="595">
                  <c:v>195.67238394963746</c:v>
                </c:pt>
                <c:pt idx="596">
                  <c:v>170.57354353577074</c:v>
                </c:pt>
                <c:pt idx="597">
                  <c:v>207.7668360078915</c:v>
                </c:pt>
                <c:pt idx="598">
                  <c:v>171.29969105233693</c:v>
                </c:pt>
                <c:pt idx="599">
                  <c:v>223.10233103331799</c:v>
                </c:pt>
                <c:pt idx="600">
                  <c:v>197.52924712413915</c:v>
                </c:pt>
                <c:pt idx="601">
                  <c:v>171.46567283162909</c:v>
                </c:pt>
                <c:pt idx="602">
                  <c:v>199.15206120007846</c:v>
                </c:pt>
                <c:pt idx="603">
                  <c:v>225.15606191896467</c:v>
                </c:pt>
                <c:pt idx="604">
                  <c:v>199.89679473065743</c:v>
                </c:pt>
                <c:pt idx="605">
                  <c:v>108.57451516451458</c:v>
                </c:pt>
                <c:pt idx="606">
                  <c:v>213.84260045662668</c:v>
                </c:pt>
                <c:pt idx="607">
                  <c:v>188.00536495059572</c:v>
                </c:pt>
                <c:pt idx="608">
                  <c:v>109.95730058664687</c:v>
                </c:pt>
                <c:pt idx="609">
                  <c:v>137.19306087064314</c:v>
                </c:pt>
                <c:pt idx="610">
                  <c:v>163.78949599679504</c:v>
                </c:pt>
                <c:pt idx="611">
                  <c:v>110.24907166785381</c:v>
                </c:pt>
                <c:pt idx="612">
                  <c:v>218.23013640898523</c:v>
                </c:pt>
                <c:pt idx="613">
                  <c:v>110.23270662657653</c:v>
                </c:pt>
                <c:pt idx="614">
                  <c:v>192.29788838388598</c:v>
                </c:pt>
                <c:pt idx="615">
                  <c:v>206.85998315584146</c:v>
                </c:pt>
                <c:pt idx="616">
                  <c:v>110.48059074360283</c:v>
                </c:pt>
                <c:pt idx="617">
                  <c:v>110.48810857618798</c:v>
                </c:pt>
                <c:pt idx="618">
                  <c:v>110.52842979614934</c:v>
                </c:pt>
                <c:pt idx="619">
                  <c:v>139.02705461506486</c:v>
                </c:pt>
                <c:pt idx="620">
                  <c:v>221.20794404247681</c:v>
                </c:pt>
                <c:pt idx="621">
                  <c:v>110.36759273874442</c:v>
                </c:pt>
                <c:pt idx="622">
                  <c:v>166.42156152813533</c:v>
                </c:pt>
                <c:pt idx="623">
                  <c:v>194.59515626393531</c:v>
                </c:pt>
                <c:pt idx="624">
                  <c:v>140.16040033188975</c:v>
                </c:pt>
                <c:pt idx="625">
                  <c:v>168.15225790719234</c:v>
                </c:pt>
                <c:pt idx="626">
                  <c:v>196.53321869534744</c:v>
                </c:pt>
                <c:pt idx="627">
                  <c:v>140.44580730756451</c:v>
                </c:pt>
                <c:pt idx="628">
                  <c:v>212.64689000054977</c:v>
                </c:pt>
                <c:pt idx="629">
                  <c:v>169.42043846162915</c:v>
                </c:pt>
                <c:pt idx="630">
                  <c:v>141.12241140148399</c:v>
                </c:pt>
                <c:pt idx="631">
                  <c:v>197.7455344254418</c:v>
                </c:pt>
                <c:pt idx="632">
                  <c:v>141.10870120589763</c:v>
                </c:pt>
                <c:pt idx="633">
                  <c:v>170.12348947877726</c:v>
                </c:pt>
                <c:pt idx="634">
                  <c:v>140.59943213436617</c:v>
                </c:pt>
                <c:pt idx="635">
                  <c:v>187.264733238547</c:v>
                </c:pt>
                <c:pt idx="636">
                  <c:v>216.62465820224998</c:v>
                </c:pt>
                <c:pt idx="637">
                  <c:v>170.34463791497993</c:v>
                </c:pt>
                <c:pt idx="638">
                  <c:v>206.04555504911713</c:v>
                </c:pt>
                <c:pt idx="639">
                  <c:v>190.6513342028652</c:v>
                </c:pt>
                <c:pt idx="640">
                  <c:v>163.47373083926988</c:v>
                </c:pt>
                <c:pt idx="641">
                  <c:v>211.39169841988587</c:v>
                </c:pt>
                <c:pt idx="642">
                  <c:v>193.49083401663302</c:v>
                </c:pt>
                <c:pt idx="643">
                  <c:v>195.25997859168686</c:v>
                </c:pt>
                <c:pt idx="644">
                  <c:v>165.43467504866697</c:v>
                </c:pt>
                <c:pt idx="645">
                  <c:v>205.73608572566187</c:v>
                </c:pt>
                <c:pt idx="646">
                  <c:v>136.56110182409387</c:v>
                </c:pt>
                <c:pt idx="647">
                  <c:v>186.79255177776784</c:v>
                </c:pt>
                <c:pt idx="648">
                  <c:v>167.19507142509636</c:v>
                </c:pt>
                <c:pt idx="649">
                  <c:v>198.35698263286662</c:v>
                </c:pt>
                <c:pt idx="650">
                  <c:v>138.2204954103785</c:v>
                </c:pt>
                <c:pt idx="651">
                  <c:v>168.39447125231908</c:v>
                </c:pt>
                <c:pt idx="652">
                  <c:v>108.24088005187191</c:v>
                </c:pt>
                <c:pt idx="653">
                  <c:v>190.03452022172382</c:v>
                </c:pt>
                <c:pt idx="654">
                  <c:v>169.49805995348535</c:v>
                </c:pt>
                <c:pt idx="655">
                  <c:v>139.45256516956684</c:v>
                </c:pt>
                <c:pt idx="656">
                  <c:v>78.514242086701884</c:v>
                </c:pt>
                <c:pt idx="657">
                  <c:v>109.46736255896036</c:v>
                </c:pt>
                <c:pt idx="658">
                  <c:v>139.98269361656807</c:v>
                </c:pt>
                <c:pt idx="659">
                  <c:v>78.901156192241302</c:v>
                </c:pt>
                <c:pt idx="660">
                  <c:v>192.70199018005437</c:v>
                </c:pt>
                <c:pt idx="661">
                  <c:v>110.13675153561033</c:v>
                </c:pt>
                <c:pt idx="662">
                  <c:v>140.52130980267387</c:v>
                </c:pt>
                <c:pt idx="663">
                  <c:v>78.745126965532435</c:v>
                </c:pt>
                <c:pt idx="664">
                  <c:v>140.54800037597798</c:v>
                </c:pt>
                <c:pt idx="665">
                  <c:v>110.18713331585036</c:v>
                </c:pt>
                <c:pt idx="666">
                  <c:v>163.07233611442661</c:v>
                </c:pt>
                <c:pt idx="667">
                  <c:v>79.498627779812381</c:v>
                </c:pt>
                <c:pt idx="668">
                  <c:v>110.28010936319363</c:v>
                </c:pt>
                <c:pt idx="669">
                  <c:v>79.516142943873191</c:v>
                </c:pt>
                <c:pt idx="670">
                  <c:v>79.328318209535269</c:v>
                </c:pt>
                <c:pt idx="671">
                  <c:v>110.1651418991446</c:v>
                </c:pt>
                <c:pt idx="672">
                  <c:v>78.933415630935784</c:v>
                </c:pt>
                <c:pt idx="673">
                  <c:v>79.024687128883826</c:v>
                </c:pt>
                <c:pt idx="674">
                  <c:v>186.44497764946112</c:v>
                </c:pt>
                <c:pt idx="675">
                  <c:v>110.41320412375191</c:v>
                </c:pt>
                <c:pt idx="676">
                  <c:v>165.19201508048394</c:v>
                </c:pt>
                <c:pt idx="677">
                  <c:v>166.44381919522462</c:v>
                </c:pt>
                <c:pt idx="678">
                  <c:v>189.44577140895478</c:v>
                </c:pt>
                <c:pt idx="679">
                  <c:v>167.87544206297767</c:v>
                </c:pt>
                <c:pt idx="680">
                  <c:v>136.43179246239532</c:v>
                </c:pt>
                <c:pt idx="681">
                  <c:v>137.96041445525057</c:v>
                </c:pt>
                <c:pt idx="682">
                  <c:v>186.14148766780863</c:v>
                </c:pt>
                <c:pt idx="683">
                  <c:v>162.39995589443691</c:v>
                </c:pt>
                <c:pt idx="684">
                  <c:v>138.89625995549966</c:v>
                </c:pt>
                <c:pt idx="685">
                  <c:v>139.57788591450003</c:v>
                </c:pt>
                <c:pt idx="686">
                  <c:v>164.53626519395769</c:v>
                </c:pt>
                <c:pt idx="687">
                  <c:v>140.25649842110224</c:v>
                </c:pt>
                <c:pt idx="688">
                  <c:v>107.97746020188855</c:v>
                </c:pt>
                <c:pt idx="689">
                  <c:v>182.60946874559025</c:v>
                </c:pt>
                <c:pt idx="690">
                  <c:v>165.9417209835641</c:v>
                </c:pt>
                <c:pt idx="691">
                  <c:v>108.83574171313431</c:v>
                </c:pt>
                <c:pt idx="692">
                  <c:v>109.311509014739</c:v>
                </c:pt>
                <c:pt idx="693">
                  <c:v>109.59307359829954</c:v>
                </c:pt>
                <c:pt idx="694">
                  <c:v>136.02472565759126</c:v>
                </c:pt>
                <c:pt idx="695">
                  <c:v>109.96905671047932</c:v>
                </c:pt>
                <c:pt idx="696">
                  <c:v>162.36260254193024</c:v>
                </c:pt>
                <c:pt idx="697">
                  <c:v>110.1629933212661</c:v>
                </c:pt>
                <c:pt idx="698">
                  <c:v>137.78203125836603</c:v>
                </c:pt>
                <c:pt idx="699">
                  <c:v>164.13884748498603</c:v>
                </c:pt>
                <c:pt idx="700">
                  <c:v>138.35310825913672</c:v>
                </c:pt>
                <c:pt idx="701">
                  <c:v>78.706462899066452</c:v>
                </c:pt>
                <c:pt idx="702">
                  <c:v>138.98166823638692</c:v>
                </c:pt>
                <c:pt idx="703">
                  <c:v>78.664490485632513</c:v>
                </c:pt>
                <c:pt idx="704">
                  <c:v>79.206972433283667</c:v>
                </c:pt>
                <c:pt idx="705">
                  <c:v>79.080080425825102</c:v>
                </c:pt>
                <c:pt idx="706">
                  <c:v>79.232583215935875</c:v>
                </c:pt>
                <c:pt idx="707">
                  <c:v>79.093230649257194</c:v>
                </c:pt>
                <c:pt idx="708">
                  <c:v>162.38129388795497</c:v>
                </c:pt>
                <c:pt idx="709">
                  <c:v>79.250380754920585</c:v>
                </c:pt>
                <c:pt idx="710">
                  <c:v>108.16472894923952</c:v>
                </c:pt>
                <c:pt idx="711">
                  <c:v>136.00629322991662</c:v>
                </c:pt>
                <c:pt idx="712">
                  <c:v>108.71361989145402</c:v>
                </c:pt>
                <c:pt idx="713">
                  <c:v>137.12395840542891</c:v>
                </c:pt>
                <c:pt idx="714">
                  <c:v>109.15449691298441</c:v>
                </c:pt>
                <c:pt idx="715">
                  <c:v>159.87836136507812</c:v>
                </c:pt>
                <c:pt idx="716">
                  <c:v>138.36416108751519</c:v>
                </c:pt>
                <c:pt idx="717">
                  <c:v>109.64878824394603</c:v>
                </c:pt>
                <c:pt idx="718">
                  <c:v>109.93910039055085</c:v>
                </c:pt>
                <c:pt idx="719">
                  <c:v>135.85245722248195</c:v>
                </c:pt>
                <c:pt idx="720">
                  <c:v>137.40582551561099</c:v>
                </c:pt>
                <c:pt idx="721">
                  <c:v>107.81502320897734</c:v>
                </c:pt>
                <c:pt idx="722">
                  <c:v>78.43425226779965</c:v>
                </c:pt>
                <c:pt idx="723">
                  <c:v>108.54724677734923</c:v>
                </c:pt>
                <c:pt idx="724">
                  <c:v>78.451153068165908</c:v>
                </c:pt>
                <c:pt idx="725">
                  <c:v>108.93075940515477</c:v>
                </c:pt>
                <c:pt idx="726">
                  <c:v>78.854211526482146</c:v>
                </c:pt>
                <c:pt idx="727">
                  <c:v>109.39636699992526</c:v>
                </c:pt>
                <c:pt idx="728">
                  <c:v>78.906085958447534</c:v>
                </c:pt>
                <c:pt idx="729">
                  <c:v>79.239703469436932</c:v>
                </c:pt>
                <c:pt idx="730">
                  <c:v>79.126385158091068</c:v>
                </c:pt>
                <c:pt idx="731">
                  <c:v>135.62780874057503</c:v>
                </c:pt>
                <c:pt idx="732">
                  <c:v>107.75116671930363</c:v>
                </c:pt>
                <c:pt idx="733">
                  <c:v>134.60343822940808</c:v>
                </c:pt>
                <c:pt idx="734">
                  <c:v>108.29815067905754</c:v>
                </c:pt>
                <c:pt idx="735">
                  <c:v>108.962101967546</c:v>
                </c:pt>
                <c:pt idx="736">
                  <c:v>78.191817155958134</c:v>
                </c:pt>
                <c:pt idx="737">
                  <c:v>78.576510525788976</c:v>
                </c:pt>
                <c:pt idx="738">
                  <c:v>78.709759843226507</c:v>
                </c:pt>
                <c:pt idx="739">
                  <c:v>78.945579053287531</c:v>
                </c:pt>
                <c:pt idx="740">
                  <c:v>79.08537495350815</c:v>
                </c:pt>
                <c:pt idx="741">
                  <c:v>107.85334279455581</c:v>
                </c:pt>
                <c:pt idx="742">
                  <c:v>108.23388641512342</c:v>
                </c:pt>
                <c:pt idx="743">
                  <c:v>107.74554755595113</c:v>
                </c:pt>
                <c:pt idx="744">
                  <c:v>78.229373149654791</c:v>
                </c:pt>
                <c:pt idx="745">
                  <c:v>78.402876902428275</c:v>
                </c:pt>
                <c:pt idx="746">
                  <c:v>78.838013279009004</c:v>
                </c:pt>
                <c:pt idx="747">
                  <c:v>78.932924657309528</c:v>
                </c:pt>
                <c:pt idx="748">
                  <c:v>107.08062114276503</c:v>
                </c:pt>
                <c:pt idx="749">
                  <c:v>78.114307622791586</c:v>
                </c:pt>
                <c:pt idx="750">
                  <c:v>78.313312984720966</c:v>
                </c:pt>
                <c:pt idx="751">
                  <c:v>78.622503844431307</c:v>
                </c:pt>
                <c:pt idx="752">
                  <c:v>78.03986670644683</c:v>
                </c:pt>
                <c:pt idx="753">
                  <c:v>78.346317482130885</c:v>
                </c:pt>
                <c:pt idx="754">
                  <c:v>78.243960355512428</c:v>
                </c:pt>
                <c:pt idx="755">
                  <c:v>77.845791315823817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FF-4BD7-B57F-F48DFB682C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747008"/>
        <c:axId val="316747488"/>
      </c:scatterChart>
      <c:valAx>
        <c:axId val="316747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747488"/>
        <c:crosses val="autoZero"/>
        <c:crossBetween val="midCat"/>
      </c:valAx>
      <c:valAx>
        <c:axId val="31674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747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curvature_reginfos!$W$1</c:f>
              <c:strCache>
                <c:ptCount val="1"/>
                <c:pt idx="0">
                  <c:v>tdl/L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curvature_reginfos!$D$2:$D$757</c:f>
              <c:numCache>
                <c:formatCode>General</c:formatCode>
                <c:ptCount val="756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29.499999999999996</c:v>
                </c:pt>
                <c:pt idx="7">
                  <c:v>19.666666666666664</c:v>
                </c:pt>
                <c:pt idx="8">
                  <c:v>14.749999999999998</c:v>
                </c:pt>
                <c:pt idx="9">
                  <c:v>11.799999999999999</c:v>
                </c:pt>
                <c:pt idx="10">
                  <c:v>29.499999999999996</c:v>
                </c:pt>
                <c:pt idx="11">
                  <c:v>19.666666666666664</c:v>
                </c:pt>
                <c:pt idx="12">
                  <c:v>14.749999999999998</c:v>
                </c:pt>
                <c:pt idx="13">
                  <c:v>11.799999999999999</c:v>
                </c:pt>
                <c:pt idx="14">
                  <c:v>29.499999999999996</c:v>
                </c:pt>
                <c:pt idx="15">
                  <c:v>19.666666666666664</c:v>
                </c:pt>
                <c:pt idx="16">
                  <c:v>14.749999999999998</c:v>
                </c:pt>
                <c:pt idx="17">
                  <c:v>36</c:v>
                </c:pt>
                <c:pt idx="18">
                  <c:v>11.799999999999999</c:v>
                </c:pt>
                <c:pt idx="19">
                  <c:v>27</c:v>
                </c:pt>
                <c:pt idx="20">
                  <c:v>29.499999999999996</c:v>
                </c:pt>
                <c:pt idx="21">
                  <c:v>21.599999999999998</c:v>
                </c:pt>
                <c:pt idx="22">
                  <c:v>19.666666666666664</c:v>
                </c:pt>
                <c:pt idx="23">
                  <c:v>18</c:v>
                </c:pt>
                <c:pt idx="24">
                  <c:v>14.749999999999998</c:v>
                </c:pt>
                <c:pt idx="25">
                  <c:v>15.428571428571429</c:v>
                </c:pt>
                <c:pt idx="26">
                  <c:v>36</c:v>
                </c:pt>
                <c:pt idx="27">
                  <c:v>11.799999999999999</c:v>
                </c:pt>
                <c:pt idx="28">
                  <c:v>13.5</c:v>
                </c:pt>
                <c:pt idx="29">
                  <c:v>12</c:v>
                </c:pt>
                <c:pt idx="30">
                  <c:v>10.799999999999999</c:v>
                </c:pt>
                <c:pt idx="31">
                  <c:v>27</c:v>
                </c:pt>
                <c:pt idx="32">
                  <c:v>39.25</c:v>
                </c:pt>
                <c:pt idx="33">
                  <c:v>21.599999999999998</c:v>
                </c:pt>
                <c:pt idx="34">
                  <c:v>18</c:v>
                </c:pt>
                <c:pt idx="35">
                  <c:v>15.428571428571429</c:v>
                </c:pt>
                <c:pt idx="36">
                  <c:v>13.5</c:v>
                </c:pt>
                <c:pt idx="37">
                  <c:v>12</c:v>
                </c:pt>
                <c:pt idx="38">
                  <c:v>29.499999999999996</c:v>
                </c:pt>
                <c:pt idx="39">
                  <c:v>10.799999999999999</c:v>
                </c:pt>
                <c:pt idx="40">
                  <c:v>31.4</c:v>
                </c:pt>
                <c:pt idx="41">
                  <c:v>36</c:v>
                </c:pt>
                <c:pt idx="42">
                  <c:v>19.666666666666664</c:v>
                </c:pt>
                <c:pt idx="43">
                  <c:v>14.749999999999998</c:v>
                </c:pt>
                <c:pt idx="44">
                  <c:v>26.166666666666668</c:v>
                </c:pt>
                <c:pt idx="45">
                  <c:v>11.799999999999999</c:v>
                </c:pt>
                <c:pt idx="46">
                  <c:v>27</c:v>
                </c:pt>
                <c:pt idx="47">
                  <c:v>22.428571428571427</c:v>
                </c:pt>
                <c:pt idx="48">
                  <c:v>21.599999999999998</c:v>
                </c:pt>
                <c:pt idx="49">
                  <c:v>19.625</c:v>
                </c:pt>
                <c:pt idx="50">
                  <c:v>39.25</c:v>
                </c:pt>
                <c:pt idx="51">
                  <c:v>18</c:v>
                </c:pt>
                <c:pt idx="52">
                  <c:v>17.444444444444446</c:v>
                </c:pt>
                <c:pt idx="53">
                  <c:v>41.199999999999996</c:v>
                </c:pt>
                <c:pt idx="54">
                  <c:v>15.428571428571429</c:v>
                </c:pt>
                <c:pt idx="55">
                  <c:v>15.7</c:v>
                </c:pt>
                <c:pt idx="56">
                  <c:v>13.5</c:v>
                </c:pt>
                <c:pt idx="57">
                  <c:v>12</c:v>
                </c:pt>
                <c:pt idx="58">
                  <c:v>10.799999999999999</c:v>
                </c:pt>
                <c:pt idx="59">
                  <c:v>31.4</c:v>
                </c:pt>
                <c:pt idx="60">
                  <c:v>34.333333333333329</c:v>
                </c:pt>
                <c:pt idx="61">
                  <c:v>26.166666666666668</c:v>
                </c:pt>
                <c:pt idx="62">
                  <c:v>36</c:v>
                </c:pt>
                <c:pt idx="63">
                  <c:v>22.428571428571427</c:v>
                </c:pt>
                <c:pt idx="64">
                  <c:v>29.428571428571427</c:v>
                </c:pt>
                <c:pt idx="65">
                  <c:v>19.625</c:v>
                </c:pt>
                <c:pt idx="66">
                  <c:v>27</c:v>
                </c:pt>
                <c:pt idx="67">
                  <c:v>17.444444444444446</c:v>
                </c:pt>
                <c:pt idx="68">
                  <c:v>25.749999999999996</c:v>
                </c:pt>
                <c:pt idx="69">
                  <c:v>15.7</c:v>
                </c:pt>
                <c:pt idx="70">
                  <c:v>21.599999999999998</c:v>
                </c:pt>
                <c:pt idx="71">
                  <c:v>42.5</c:v>
                </c:pt>
                <c:pt idx="72">
                  <c:v>22.888888888888889</c:v>
                </c:pt>
                <c:pt idx="73">
                  <c:v>18</c:v>
                </c:pt>
                <c:pt idx="74">
                  <c:v>29.499999999999996</c:v>
                </c:pt>
                <c:pt idx="75">
                  <c:v>39.25</c:v>
                </c:pt>
                <c:pt idx="76">
                  <c:v>15.428571428571429</c:v>
                </c:pt>
                <c:pt idx="77">
                  <c:v>20.599999999999998</c:v>
                </c:pt>
                <c:pt idx="78">
                  <c:v>41.199999999999996</c:v>
                </c:pt>
                <c:pt idx="79">
                  <c:v>13.5</c:v>
                </c:pt>
                <c:pt idx="80">
                  <c:v>19.666666666666664</c:v>
                </c:pt>
                <c:pt idx="81">
                  <c:v>12</c:v>
                </c:pt>
                <c:pt idx="82">
                  <c:v>10.799999999999999</c:v>
                </c:pt>
                <c:pt idx="83">
                  <c:v>14.749999999999998</c:v>
                </c:pt>
                <c:pt idx="84">
                  <c:v>11.799999999999999</c:v>
                </c:pt>
                <c:pt idx="85">
                  <c:v>31.4</c:v>
                </c:pt>
                <c:pt idx="86">
                  <c:v>36.428571428571431</c:v>
                </c:pt>
                <c:pt idx="87">
                  <c:v>34.333333333333329</c:v>
                </c:pt>
                <c:pt idx="88">
                  <c:v>26.166666666666668</c:v>
                </c:pt>
                <c:pt idx="89">
                  <c:v>31.875</c:v>
                </c:pt>
                <c:pt idx="90">
                  <c:v>22.428571428571427</c:v>
                </c:pt>
                <c:pt idx="91">
                  <c:v>29.428571428571427</c:v>
                </c:pt>
                <c:pt idx="92">
                  <c:v>19.625</c:v>
                </c:pt>
                <c:pt idx="93">
                  <c:v>43.428571428571423</c:v>
                </c:pt>
                <c:pt idx="94">
                  <c:v>17.444444444444446</c:v>
                </c:pt>
                <c:pt idx="95">
                  <c:v>28.333333333333336</c:v>
                </c:pt>
                <c:pt idx="96">
                  <c:v>25.749999999999996</c:v>
                </c:pt>
                <c:pt idx="97">
                  <c:v>15.7</c:v>
                </c:pt>
                <c:pt idx="98">
                  <c:v>22.888888888888889</c:v>
                </c:pt>
                <c:pt idx="99">
                  <c:v>25.5</c:v>
                </c:pt>
                <c:pt idx="100">
                  <c:v>20.599999999999998</c:v>
                </c:pt>
                <c:pt idx="101">
                  <c:v>36</c:v>
                </c:pt>
                <c:pt idx="102">
                  <c:v>38</c:v>
                </c:pt>
                <c:pt idx="103">
                  <c:v>42.5</c:v>
                </c:pt>
                <c:pt idx="104">
                  <c:v>27</c:v>
                </c:pt>
                <c:pt idx="105">
                  <c:v>39.25</c:v>
                </c:pt>
                <c:pt idx="106">
                  <c:v>41.199999999999996</c:v>
                </c:pt>
                <c:pt idx="107">
                  <c:v>21.599999999999998</c:v>
                </c:pt>
                <c:pt idx="108">
                  <c:v>33.777777777777779</c:v>
                </c:pt>
                <c:pt idx="109">
                  <c:v>18</c:v>
                </c:pt>
                <c:pt idx="110">
                  <c:v>36.428571428571431</c:v>
                </c:pt>
                <c:pt idx="111">
                  <c:v>44.125</c:v>
                </c:pt>
                <c:pt idx="112">
                  <c:v>15.428571428571429</c:v>
                </c:pt>
                <c:pt idx="113">
                  <c:v>13.5</c:v>
                </c:pt>
                <c:pt idx="114">
                  <c:v>12</c:v>
                </c:pt>
                <c:pt idx="115">
                  <c:v>31.4</c:v>
                </c:pt>
                <c:pt idx="116">
                  <c:v>30.4</c:v>
                </c:pt>
                <c:pt idx="117">
                  <c:v>10.799999999999999</c:v>
                </c:pt>
                <c:pt idx="118">
                  <c:v>34.333333333333329</c:v>
                </c:pt>
                <c:pt idx="119">
                  <c:v>31.875</c:v>
                </c:pt>
                <c:pt idx="120">
                  <c:v>26.166666666666668</c:v>
                </c:pt>
                <c:pt idx="121">
                  <c:v>29.428571428571427</c:v>
                </c:pt>
                <c:pt idx="122">
                  <c:v>28.333333333333336</c:v>
                </c:pt>
                <c:pt idx="123">
                  <c:v>22.428571428571427</c:v>
                </c:pt>
                <c:pt idx="124">
                  <c:v>39.222222222222221</c:v>
                </c:pt>
                <c:pt idx="125">
                  <c:v>25.749999999999996</c:v>
                </c:pt>
                <c:pt idx="126">
                  <c:v>19.625</c:v>
                </c:pt>
                <c:pt idx="127">
                  <c:v>25.5</c:v>
                </c:pt>
                <c:pt idx="128">
                  <c:v>17.444444444444446</c:v>
                </c:pt>
                <c:pt idx="129">
                  <c:v>22.888888888888889</c:v>
                </c:pt>
                <c:pt idx="130">
                  <c:v>15.7</c:v>
                </c:pt>
                <c:pt idx="131">
                  <c:v>43.428571428571423</c:v>
                </c:pt>
                <c:pt idx="132">
                  <c:v>35.299999999999997</c:v>
                </c:pt>
                <c:pt idx="133">
                  <c:v>20.599999999999998</c:v>
                </c:pt>
                <c:pt idx="134">
                  <c:v>44.666666666666671</c:v>
                </c:pt>
                <c:pt idx="135">
                  <c:v>38</c:v>
                </c:pt>
                <c:pt idx="136">
                  <c:v>42.5</c:v>
                </c:pt>
                <c:pt idx="137">
                  <c:v>40.200000000000003</c:v>
                </c:pt>
                <c:pt idx="138">
                  <c:v>33.777777777777779</c:v>
                </c:pt>
                <c:pt idx="139">
                  <c:v>30.4</c:v>
                </c:pt>
                <c:pt idx="140">
                  <c:v>36.428571428571431</c:v>
                </c:pt>
                <c:pt idx="141">
                  <c:v>45.1</c:v>
                </c:pt>
                <c:pt idx="142">
                  <c:v>41.199999999999996</c:v>
                </c:pt>
                <c:pt idx="143">
                  <c:v>44.125</c:v>
                </c:pt>
                <c:pt idx="144">
                  <c:v>31.875</c:v>
                </c:pt>
                <c:pt idx="145">
                  <c:v>50</c:v>
                </c:pt>
                <c:pt idx="146">
                  <c:v>34.333333333333329</c:v>
                </c:pt>
                <c:pt idx="147">
                  <c:v>28.333333333333336</c:v>
                </c:pt>
                <c:pt idx="148">
                  <c:v>39.25</c:v>
                </c:pt>
                <c:pt idx="149">
                  <c:v>39.222222222222221</c:v>
                </c:pt>
                <c:pt idx="150">
                  <c:v>25.5</c:v>
                </c:pt>
                <c:pt idx="151">
                  <c:v>29.428571428571427</c:v>
                </c:pt>
                <c:pt idx="152">
                  <c:v>36</c:v>
                </c:pt>
                <c:pt idx="153">
                  <c:v>31.4</c:v>
                </c:pt>
                <c:pt idx="154">
                  <c:v>25.749999999999996</c:v>
                </c:pt>
                <c:pt idx="155">
                  <c:v>27</c:v>
                </c:pt>
                <c:pt idx="156">
                  <c:v>35.299999999999997</c:v>
                </c:pt>
                <c:pt idx="157">
                  <c:v>26.166666666666668</c:v>
                </c:pt>
                <c:pt idx="158">
                  <c:v>22.888888888888889</c:v>
                </c:pt>
                <c:pt idx="159">
                  <c:v>21.599999999999998</c:v>
                </c:pt>
                <c:pt idx="160">
                  <c:v>20.599999999999998</c:v>
                </c:pt>
                <c:pt idx="161">
                  <c:v>22.428571428571427</c:v>
                </c:pt>
                <c:pt idx="162">
                  <c:v>43.428571428571423</c:v>
                </c:pt>
                <c:pt idx="163">
                  <c:v>18</c:v>
                </c:pt>
                <c:pt idx="164">
                  <c:v>19.625</c:v>
                </c:pt>
                <c:pt idx="165">
                  <c:v>15.428571428571429</c:v>
                </c:pt>
                <c:pt idx="166">
                  <c:v>13.5</c:v>
                </c:pt>
                <c:pt idx="167">
                  <c:v>17.444444444444446</c:v>
                </c:pt>
                <c:pt idx="168">
                  <c:v>12</c:v>
                </c:pt>
                <c:pt idx="169">
                  <c:v>10.799999999999999</c:v>
                </c:pt>
                <c:pt idx="170">
                  <c:v>44.666666666666671</c:v>
                </c:pt>
                <c:pt idx="171">
                  <c:v>15.7</c:v>
                </c:pt>
                <c:pt idx="172">
                  <c:v>38</c:v>
                </c:pt>
                <c:pt idx="173">
                  <c:v>33.777777777777779</c:v>
                </c:pt>
                <c:pt idx="174">
                  <c:v>40.200000000000003</c:v>
                </c:pt>
                <c:pt idx="175">
                  <c:v>30.4</c:v>
                </c:pt>
                <c:pt idx="176">
                  <c:v>42.5</c:v>
                </c:pt>
                <c:pt idx="177">
                  <c:v>36.428571428571431</c:v>
                </c:pt>
                <c:pt idx="178">
                  <c:v>45.1</c:v>
                </c:pt>
                <c:pt idx="179">
                  <c:v>44.125</c:v>
                </c:pt>
                <c:pt idx="180">
                  <c:v>31.875</c:v>
                </c:pt>
                <c:pt idx="181">
                  <c:v>28.333333333333336</c:v>
                </c:pt>
                <c:pt idx="182">
                  <c:v>39.222222222222221</c:v>
                </c:pt>
                <c:pt idx="183">
                  <c:v>25.5</c:v>
                </c:pt>
                <c:pt idx="184">
                  <c:v>41.199999999999996</c:v>
                </c:pt>
                <c:pt idx="185">
                  <c:v>50</c:v>
                </c:pt>
                <c:pt idx="186">
                  <c:v>35.299999999999997</c:v>
                </c:pt>
                <c:pt idx="187">
                  <c:v>34.333333333333329</c:v>
                </c:pt>
                <c:pt idx="188">
                  <c:v>29.428571428571427</c:v>
                </c:pt>
                <c:pt idx="189">
                  <c:v>25.749999999999996</c:v>
                </c:pt>
                <c:pt idx="190">
                  <c:v>43.428571428571423</c:v>
                </c:pt>
                <c:pt idx="191">
                  <c:v>22.888888888888889</c:v>
                </c:pt>
                <c:pt idx="192">
                  <c:v>44.666666666666671</c:v>
                </c:pt>
                <c:pt idx="193">
                  <c:v>20.599999999999998</c:v>
                </c:pt>
                <c:pt idx="194">
                  <c:v>38</c:v>
                </c:pt>
                <c:pt idx="195">
                  <c:v>40.200000000000003</c:v>
                </c:pt>
                <c:pt idx="196">
                  <c:v>33.777777777777779</c:v>
                </c:pt>
                <c:pt idx="197">
                  <c:v>39.25</c:v>
                </c:pt>
                <c:pt idx="198">
                  <c:v>30.4</c:v>
                </c:pt>
                <c:pt idx="199">
                  <c:v>31.4</c:v>
                </c:pt>
                <c:pt idx="200">
                  <c:v>26.166666666666668</c:v>
                </c:pt>
                <c:pt idx="201">
                  <c:v>22.428571428571427</c:v>
                </c:pt>
                <c:pt idx="202">
                  <c:v>19.625</c:v>
                </c:pt>
                <c:pt idx="203">
                  <c:v>17.444444444444446</c:v>
                </c:pt>
                <c:pt idx="204">
                  <c:v>45.1</c:v>
                </c:pt>
                <c:pt idx="205">
                  <c:v>15.7</c:v>
                </c:pt>
                <c:pt idx="206">
                  <c:v>42.5</c:v>
                </c:pt>
                <c:pt idx="207">
                  <c:v>44.125</c:v>
                </c:pt>
                <c:pt idx="208">
                  <c:v>36.428571428571431</c:v>
                </c:pt>
                <c:pt idx="209">
                  <c:v>39.222222222222221</c:v>
                </c:pt>
                <c:pt idx="210">
                  <c:v>31.875</c:v>
                </c:pt>
                <c:pt idx="211">
                  <c:v>50</c:v>
                </c:pt>
                <c:pt idx="212">
                  <c:v>35.299999999999997</c:v>
                </c:pt>
                <c:pt idx="213">
                  <c:v>28.333333333333336</c:v>
                </c:pt>
                <c:pt idx="214">
                  <c:v>25.5</c:v>
                </c:pt>
                <c:pt idx="215">
                  <c:v>44.666666666666671</c:v>
                </c:pt>
                <c:pt idx="216">
                  <c:v>40.200000000000003</c:v>
                </c:pt>
                <c:pt idx="217">
                  <c:v>43.428571428571423</c:v>
                </c:pt>
                <c:pt idx="218">
                  <c:v>41.199999999999996</c:v>
                </c:pt>
                <c:pt idx="219">
                  <c:v>38</c:v>
                </c:pt>
                <c:pt idx="220">
                  <c:v>34.333333333333329</c:v>
                </c:pt>
                <c:pt idx="221">
                  <c:v>33.777777777777779</c:v>
                </c:pt>
                <c:pt idx="222">
                  <c:v>29.428571428571427</c:v>
                </c:pt>
                <c:pt idx="223">
                  <c:v>30.4</c:v>
                </c:pt>
                <c:pt idx="224">
                  <c:v>25.749999999999996</c:v>
                </c:pt>
                <c:pt idx="225">
                  <c:v>22.888888888888889</c:v>
                </c:pt>
                <c:pt idx="226">
                  <c:v>20.599999999999998</c:v>
                </c:pt>
                <c:pt idx="227">
                  <c:v>45.1</c:v>
                </c:pt>
                <c:pt idx="228">
                  <c:v>44.125</c:v>
                </c:pt>
                <c:pt idx="229">
                  <c:v>50</c:v>
                </c:pt>
                <c:pt idx="230">
                  <c:v>39.222222222222221</c:v>
                </c:pt>
                <c:pt idx="231">
                  <c:v>35.299999999999997</c:v>
                </c:pt>
                <c:pt idx="232">
                  <c:v>42.5</c:v>
                </c:pt>
                <c:pt idx="233">
                  <c:v>36.428571428571431</c:v>
                </c:pt>
                <c:pt idx="234">
                  <c:v>31.875</c:v>
                </c:pt>
                <c:pt idx="235">
                  <c:v>28.333333333333336</c:v>
                </c:pt>
                <c:pt idx="236">
                  <c:v>25.5</c:v>
                </c:pt>
                <c:pt idx="237">
                  <c:v>44.666666666666671</c:v>
                </c:pt>
                <c:pt idx="238">
                  <c:v>40.200000000000003</c:v>
                </c:pt>
                <c:pt idx="239">
                  <c:v>45.1</c:v>
                </c:pt>
                <c:pt idx="240">
                  <c:v>43.428571428571423</c:v>
                </c:pt>
                <c:pt idx="241">
                  <c:v>38</c:v>
                </c:pt>
                <c:pt idx="242">
                  <c:v>33.777777777777779</c:v>
                </c:pt>
                <c:pt idx="243">
                  <c:v>30.4</c:v>
                </c:pt>
                <c:pt idx="244">
                  <c:v>50</c:v>
                </c:pt>
                <c:pt idx="245">
                  <c:v>44.125</c:v>
                </c:pt>
                <c:pt idx="246">
                  <c:v>39.222222222222221</c:v>
                </c:pt>
                <c:pt idx="247">
                  <c:v>35.299999999999997</c:v>
                </c:pt>
                <c:pt idx="248">
                  <c:v>44.666666666666671</c:v>
                </c:pt>
                <c:pt idx="249">
                  <c:v>40.200000000000003</c:v>
                </c:pt>
                <c:pt idx="250">
                  <c:v>45.1</c:v>
                </c:pt>
                <c:pt idx="251">
                  <c:v>50</c:v>
                </c:pt>
                <c:pt idx="252">
                  <c:v>10</c:v>
                </c:pt>
                <c:pt idx="253">
                  <c:v>10</c:v>
                </c:pt>
                <c:pt idx="254">
                  <c:v>10</c:v>
                </c:pt>
                <c:pt idx="255">
                  <c:v>10</c:v>
                </c:pt>
                <c:pt idx="256">
                  <c:v>10</c:v>
                </c:pt>
                <c:pt idx="257">
                  <c:v>10</c:v>
                </c:pt>
                <c:pt idx="258">
                  <c:v>29.499999999999996</c:v>
                </c:pt>
                <c:pt idx="259">
                  <c:v>19.666666666666664</c:v>
                </c:pt>
                <c:pt idx="260">
                  <c:v>14.749999999999998</c:v>
                </c:pt>
                <c:pt idx="261">
                  <c:v>11.799999999999999</c:v>
                </c:pt>
                <c:pt idx="262">
                  <c:v>29.499999999999996</c:v>
                </c:pt>
                <c:pt idx="263">
                  <c:v>19.666666666666664</c:v>
                </c:pt>
                <c:pt idx="264">
                  <c:v>14.749999999999998</c:v>
                </c:pt>
                <c:pt idx="265">
                  <c:v>11.799999999999999</c:v>
                </c:pt>
                <c:pt idx="266">
                  <c:v>29.499999999999996</c:v>
                </c:pt>
                <c:pt idx="267">
                  <c:v>19.666666666666664</c:v>
                </c:pt>
                <c:pt idx="268">
                  <c:v>14.749999999999998</c:v>
                </c:pt>
                <c:pt idx="269">
                  <c:v>36</c:v>
                </c:pt>
                <c:pt idx="270">
                  <c:v>11.799999999999999</c:v>
                </c:pt>
                <c:pt idx="271">
                  <c:v>27</c:v>
                </c:pt>
                <c:pt idx="272">
                  <c:v>29.499999999999996</c:v>
                </c:pt>
                <c:pt idx="273">
                  <c:v>21.599999999999998</c:v>
                </c:pt>
                <c:pt idx="274">
                  <c:v>19.666666666666664</c:v>
                </c:pt>
                <c:pt idx="275">
                  <c:v>18</c:v>
                </c:pt>
                <c:pt idx="276">
                  <c:v>14.749999999999998</c:v>
                </c:pt>
                <c:pt idx="277">
                  <c:v>15.428571428571429</c:v>
                </c:pt>
                <c:pt idx="278">
                  <c:v>36</c:v>
                </c:pt>
                <c:pt idx="279">
                  <c:v>11.799999999999999</c:v>
                </c:pt>
                <c:pt idx="280">
                  <c:v>13.5</c:v>
                </c:pt>
                <c:pt idx="281">
                  <c:v>12</c:v>
                </c:pt>
                <c:pt idx="282">
                  <c:v>10.799999999999999</c:v>
                </c:pt>
                <c:pt idx="283">
                  <c:v>27</c:v>
                </c:pt>
                <c:pt idx="284">
                  <c:v>39.25</c:v>
                </c:pt>
                <c:pt idx="285">
                  <c:v>21.599999999999998</c:v>
                </c:pt>
                <c:pt idx="286">
                  <c:v>18</c:v>
                </c:pt>
                <c:pt idx="287">
                  <c:v>15.428571428571429</c:v>
                </c:pt>
                <c:pt idx="288">
                  <c:v>13.5</c:v>
                </c:pt>
                <c:pt idx="289">
                  <c:v>12</c:v>
                </c:pt>
                <c:pt idx="290">
                  <c:v>29.499999999999996</c:v>
                </c:pt>
                <c:pt idx="291">
                  <c:v>10.799999999999999</c:v>
                </c:pt>
                <c:pt idx="292">
                  <c:v>31.4</c:v>
                </c:pt>
                <c:pt idx="293">
                  <c:v>36</c:v>
                </c:pt>
                <c:pt idx="294">
                  <c:v>19.666666666666664</c:v>
                </c:pt>
                <c:pt idx="295">
                  <c:v>14.749999999999998</c:v>
                </c:pt>
                <c:pt idx="296">
                  <c:v>26.166666666666668</c:v>
                </c:pt>
                <c:pt idx="297">
                  <c:v>11.799999999999999</c:v>
                </c:pt>
                <c:pt idx="298">
                  <c:v>27</c:v>
                </c:pt>
                <c:pt idx="299">
                  <c:v>22.428571428571427</c:v>
                </c:pt>
                <c:pt idx="300">
                  <c:v>21.599999999999998</c:v>
                </c:pt>
                <c:pt idx="301">
                  <c:v>19.625</c:v>
                </c:pt>
                <c:pt idx="302">
                  <c:v>39.25</c:v>
                </c:pt>
                <c:pt idx="303">
                  <c:v>18</c:v>
                </c:pt>
                <c:pt idx="304">
                  <c:v>17.444444444444446</c:v>
                </c:pt>
                <c:pt idx="305">
                  <c:v>41.199999999999996</c:v>
                </c:pt>
                <c:pt idx="306">
                  <c:v>15.428571428571429</c:v>
                </c:pt>
                <c:pt idx="307">
                  <c:v>15.7</c:v>
                </c:pt>
                <c:pt idx="308">
                  <c:v>13.5</c:v>
                </c:pt>
                <c:pt idx="309">
                  <c:v>12</c:v>
                </c:pt>
                <c:pt idx="310">
                  <c:v>10.799999999999999</c:v>
                </c:pt>
                <c:pt idx="311">
                  <c:v>31.4</c:v>
                </c:pt>
                <c:pt idx="312">
                  <c:v>34.333333333333329</c:v>
                </c:pt>
                <c:pt idx="313">
                  <c:v>26.166666666666668</c:v>
                </c:pt>
                <c:pt idx="314">
                  <c:v>36</c:v>
                </c:pt>
                <c:pt idx="315">
                  <c:v>22.428571428571427</c:v>
                </c:pt>
                <c:pt idx="316">
                  <c:v>29.428571428571427</c:v>
                </c:pt>
                <c:pt idx="317">
                  <c:v>19.625</c:v>
                </c:pt>
                <c:pt idx="318">
                  <c:v>27</c:v>
                </c:pt>
                <c:pt idx="319">
                  <c:v>17.444444444444446</c:v>
                </c:pt>
                <c:pt idx="320">
                  <c:v>25.749999999999996</c:v>
                </c:pt>
                <c:pt idx="321">
                  <c:v>15.7</c:v>
                </c:pt>
                <c:pt idx="322">
                  <c:v>21.599999999999998</c:v>
                </c:pt>
                <c:pt idx="323">
                  <c:v>42.5</c:v>
                </c:pt>
                <c:pt idx="324">
                  <c:v>22.888888888888889</c:v>
                </c:pt>
                <c:pt idx="325">
                  <c:v>18</c:v>
                </c:pt>
                <c:pt idx="326">
                  <c:v>29.499999999999996</c:v>
                </c:pt>
                <c:pt idx="327">
                  <c:v>39.25</c:v>
                </c:pt>
                <c:pt idx="328">
                  <c:v>15.428571428571429</c:v>
                </c:pt>
                <c:pt idx="329">
                  <c:v>20.599999999999998</c:v>
                </c:pt>
                <c:pt idx="330">
                  <c:v>41.199999999999996</c:v>
                </c:pt>
                <c:pt idx="331">
                  <c:v>13.5</c:v>
                </c:pt>
                <c:pt idx="332">
                  <c:v>19.666666666666664</c:v>
                </c:pt>
                <c:pt idx="333">
                  <c:v>12</c:v>
                </c:pt>
                <c:pt idx="334">
                  <c:v>10.799999999999999</c:v>
                </c:pt>
                <c:pt idx="335">
                  <c:v>14.749999999999998</c:v>
                </c:pt>
                <c:pt idx="336">
                  <c:v>11.799999999999999</c:v>
                </c:pt>
                <c:pt idx="337">
                  <c:v>31.4</c:v>
                </c:pt>
                <c:pt idx="338">
                  <c:v>36.428571428571431</c:v>
                </c:pt>
                <c:pt idx="339">
                  <c:v>34.333333333333329</c:v>
                </c:pt>
                <c:pt idx="340">
                  <c:v>26.166666666666668</c:v>
                </c:pt>
                <c:pt idx="341">
                  <c:v>31.875</c:v>
                </c:pt>
                <c:pt idx="342">
                  <c:v>22.428571428571427</c:v>
                </c:pt>
                <c:pt idx="343">
                  <c:v>29.428571428571427</c:v>
                </c:pt>
                <c:pt idx="344">
                  <c:v>19.625</c:v>
                </c:pt>
                <c:pt idx="345">
                  <c:v>43.428571428571423</c:v>
                </c:pt>
                <c:pt idx="346">
                  <c:v>17.444444444444446</c:v>
                </c:pt>
                <c:pt idx="347">
                  <c:v>28.333333333333336</c:v>
                </c:pt>
                <c:pt idx="348">
                  <c:v>25.749999999999996</c:v>
                </c:pt>
                <c:pt idx="349">
                  <c:v>15.7</c:v>
                </c:pt>
                <c:pt idx="350">
                  <c:v>22.888888888888889</c:v>
                </c:pt>
                <c:pt idx="351">
                  <c:v>25.5</c:v>
                </c:pt>
                <c:pt idx="352">
                  <c:v>20.599999999999998</c:v>
                </c:pt>
                <c:pt idx="353">
                  <c:v>36</c:v>
                </c:pt>
                <c:pt idx="354">
                  <c:v>38</c:v>
                </c:pt>
                <c:pt idx="355">
                  <c:v>42.5</c:v>
                </c:pt>
                <c:pt idx="356">
                  <c:v>27</c:v>
                </c:pt>
                <c:pt idx="357">
                  <c:v>39.25</c:v>
                </c:pt>
                <c:pt idx="358">
                  <c:v>41.199999999999996</c:v>
                </c:pt>
                <c:pt idx="359">
                  <c:v>21.599999999999998</c:v>
                </c:pt>
                <c:pt idx="360">
                  <c:v>33.777777777777779</c:v>
                </c:pt>
                <c:pt idx="361">
                  <c:v>18</c:v>
                </c:pt>
                <c:pt idx="362">
                  <c:v>36.428571428571431</c:v>
                </c:pt>
                <c:pt idx="363">
                  <c:v>44.125</c:v>
                </c:pt>
                <c:pt idx="364">
                  <c:v>15.428571428571429</c:v>
                </c:pt>
                <c:pt idx="365">
                  <c:v>13.5</c:v>
                </c:pt>
                <c:pt idx="366">
                  <c:v>12</c:v>
                </c:pt>
                <c:pt idx="367">
                  <c:v>31.4</c:v>
                </c:pt>
                <c:pt idx="368">
                  <c:v>30.4</c:v>
                </c:pt>
                <c:pt idx="369">
                  <c:v>10.799999999999999</c:v>
                </c:pt>
                <c:pt idx="370">
                  <c:v>34.333333333333329</c:v>
                </c:pt>
                <c:pt idx="371">
                  <c:v>31.875</c:v>
                </c:pt>
                <c:pt idx="372">
                  <c:v>26.166666666666668</c:v>
                </c:pt>
                <c:pt idx="373">
                  <c:v>29.428571428571427</c:v>
                </c:pt>
                <c:pt idx="374">
                  <c:v>28.333333333333336</c:v>
                </c:pt>
                <c:pt idx="375">
                  <c:v>22.428571428571427</c:v>
                </c:pt>
                <c:pt idx="376">
                  <c:v>39.222222222222221</c:v>
                </c:pt>
                <c:pt idx="377">
                  <c:v>25.749999999999996</c:v>
                </c:pt>
                <c:pt idx="378">
                  <c:v>19.625</c:v>
                </c:pt>
                <c:pt idx="379">
                  <c:v>25.5</c:v>
                </c:pt>
                <c:pt idx="380">
                  <c:v>17.444444444444446</c:v>
                </c:pt>
                <c:pt idx="381">
                  <c:v>22.888888888888889</c:v>
                </c:pt>
                <c:pt idx="382">
                  <c:v>15.7</c:v>
                </c:pt>
                <c:pt idx="383">
                  <c:v>43.428571428571423</c:v>
                </c:pt>
                <c:pt idx="384">
                  <c:v>35.299999999999997</c:v>
                </c:pt>
                <c:pt idx="385">
                  <c:v>20.599999999999998</c:v>
                </c:pt>
                <c:pt idx="386">
                  <c:v>44.666666666666671</c:v>
                </c:pt>
                <c:pt idx="387">
                  <c:v>38</c:v>
                </c:pt>
                <c:pt idx="388">
                  <c:v>42.5</c:v>
                </c:pt>
                <c:pt idx="389">
                  <c:v>40.200000000000003</c:v>
                </c:pt>
                <c:pt idx="390">
                  <c:v>33.777777777777779</c:v>
                </c:pt>
                <c:pt idx="391">
                  <c:v>30.4</c:v>
                </c:pt>
                <c:pt idx="392">
                  <c:v>36.428571428571431</c:v>
                </c:pt>
                <c:pt idx="393">
                  <c:v>45.1</c:v>
                </c:pt>
                <c:pt idx="394">
                  <c:v>41.199999999999996</c:v>
                </c:pt>
                <c:pt idx="395">
                  <c:v>44.125</c:v>
                </c:pt>
                <c:pt idx="396">
                  <c:v>31.875</c:v>
                </c:pt>
                <c:pt idx="397">
                  <c:v>50</c:v>
                </c:pt>
                <c:pt idx="398">
                  <c:v>34.333333333333329</c:v>
                </c:pt>
                <c:pt idx="399">
                  <c:v>28.333333333333336</c:v>
                </c:pt>
                <c:pt idx="400">
                  <c:v>39.25</c:v>
                </c:pt>
                <c:pt idx="401">
                  <c:v>39.222222222222221</c:v>
                </c:pt>
                <c:pt idx="402">
                  <c:v>25.5</c:v>
                </c:pt>
                <c:pt idx="403">
                  <c:v>29.428571428571427</c:v>
                </c:pt>
                <c:pt idx="404">
                  <c:v>36</c:v>
                </c:pt>
                <c:pt idx="405">
                  <c:v>31.4</c:v>
                </c:pt>
                <c:pt idx="406">
                  <c:v>25.749999999999996</c:v>
                </c:pt>
                <c:pt idx="407">
                  <c:v>27</c:v>
                </c:pt>
                <c:pt idx="408">
                  <c:v>35.299999999999997</c:v>
                </c:pt>
                <c:pt idx="409">
                  <c:v>26.166666666666668</c:v>
                </c:pt>
                <c:pt idx="410">
                  <c:v>22.888888888888889</c:v>
                </c:pt>
                <c:pt idx="411">
                  <c:v>21.599999999999998</c:v>
                </c:pt>
                <c:pt idx="412">
                  <c:v>20.599999999999998</c:v>
                </c:pt>
                <c:pt idx="413">
                  <c:v>22.428571428571427</c:v>
                </c:pt>
                <c:pt idx="414">
                  <c:v>43.428571428571423</c:v>
                </c:pt>
                <c:pt idx="415">
                  <c:v>18</c:v>
                </c:pt>
                <c:pt idx="416">
                  <c:v>19.625</c:v>
                </c:pt>
                <c:pt idx="417">
                  <c:v>15.428571428571429</c:v>
                </c:pt>
                <c:pt idx="418">
                  <c:v>17.444444444444446</c:v>
                </c:pt>
                <c:pt idx="419">
                  <c:v>13.5</c:v>
                </c:pt>
                <c:pt idx="420">
                  <c:v>12</c:v>
                </c:pt>
                <c:pt idx="421">
                  <c:v>10.799999999999999</c:v>
                </c:pt>
                <c:pt idx="422">
                  <c:v>44.666666666666671</c:v>
                </c:pt>
                <c:pt idx="423">
                  <c:v>15.7</c:v>
                </c:pt>
                <c:pt idx="424">
                  <c:v>38</c:v>
                </c:pt>
                <c:pt idx="425">
                  <c:v>33.777777777777779</c:v>
                </c:pt>
                <c:pt idx="426">
                  <c:v>40.200000000000003</c:v>
                </c:pt>
                <c:pt idx="427">
                  <c:v>30.4</c:v>
                </c:pt>
                <c:pt idx="428">
                  <c:v>42.5</c:v>
                </c:pt>
                <c:pt idx="429">
                  <c:v>36.428571428571431</c:v>
                </c:pt>
                <c:pt idx="430">
                  <c:v>45.1</c:v>
                </c:pt>
                <c:pt idx="431">
                  <c:v>44.125</c:v>
                </c:pt>
                <c:pt idx="432">
                  <c:v>31.875</c:v>
                </c:pt>
                <c:pt idx="433">
                  <c:v>28.333333333333336</c:v>
                </c:pt>
                <c:pt idx="434">
                  <c:v>39.222222222222221</c:v>
                </c:pt>
                <c:pt idx="435">
                  <c:v>25.5</c:v>
                </c:pt>
                <c:pt idx="436">
                  <c:v>41.199999999999996</c:v>
                </c:pt>
                <c:pt idx="437">
                  <c:v>50</c:v>
                </c:pt>
                <c:pt idx="438">
                  <c:v>35.299999999999997</c:v>
                </c:pt>
                <c:pt idx="439">
                  <c:v>34.333333333333329</c:v>
                </c:pt>
                <c:pt idx="440">
                  <c:v>29.428571428571427</c:v>
                </c:pt>
                <c:pt idx="441">
                  <c:v>25.749999999999996</c:v>
                </c:pt>
                <c:pt idx="442">
                  <c:v>43.428571428571423</c:v>
                </c:pt>
                <c:pt idx="443">
                  <c:v>22.888888888888889</c:v>
                </c:pt>
                <c:pt idx="444">
                  <c:v>44.666666666666671</c:v>
                </c:pt>
                <c:pt idx="445">
                  <c:v>20.599999999999998</c:v>
                </c:pt>
                <c:pt idx="446">
                  <c:v>38</c:v>
                </c:pt>
                <c:pt idx="447">
                  <c:v>40.200000000000003</c:v>
                </c:pt>
                <c:pt idx="448">
                  <c:v>33.777777777777779</c:v>
                </c:pt>
                <c:pt idx="449">
                  <c:v>39.25</c:v>
                </c:pt>
                <c:pt idx="450">
                  <c:v>30.4</c:v>
                </c:pt>
                <c:pt idx="451">
                  <c:v>31.4</c:v>
                </c:pt>
                <c:pt idx="452">
                  <c:v>26.166666666666668</c:v>
                </c:pt>
                <c:pt idx="453">
                  <c:v>22.428571428571427</c:v>
                </c:pt>
                <c:pt idx="454">
                  <c:v>19.625</c:v>
                </c:pt>
                <c:pt idx="455">
                  <c:v>17.444444444444446</c:v>
                </c:pt>
                <c:pt idx="456">
                  <c:v>45.1</c:v>
                </c:pt>
                <c:pt idx="457">
                  <c:v>15.7</c:v>
                </c:pt>
                <c:pt idx="458">
                  <c:v>42.5</c:v>
                </c:pt>
                <c:pt idx="459">
                  <c:v>44.125</c:v>
                </c:pt>
                <c:pt idx="460">
                  <c:v>36.428571428571431</c:v>
                </c:pt>
                <c:pt idx="461">
                  <c:v>39.222222222222221</c:v>
                </c:pt>
                <c:pt idx="462">
                  <c:v>31.875</c:v>
                </c:pt>
                <c:pt idx="463">
                  <c:v>50</c:v>
                </c:pt>
                <c:pt idx="464">
                  <c:v>35.299999999999997</c:v>
                </c:pt>
                <c:pt idx="465">
                  <c:v>28.333333333333336</c:v>
                </c:pt>
                <c:pt idx="466">
                  <c:v>25.5</c:v>
                </c:pt>
                <c:pt idx="467">
                  <c:v>44.666666666666671</c:v>
                </c:pt>
                <c:pt idx="468">
                  <c:v>40.200000000000003</c:v>
                </c:pt>
                <c:pt idx="469">
                  <c:v>43.428571428571423</c:v>
                </c:pt>
                <c:pt idx="470">
                  <c:v>41.199999999999996</c:v>
                </c:pt>
                <c:pt idx="471">
                  <c:v>38</c:v>
                </c:pt>
                <c:pt idx="472">
                  <c:v>34.333333333333329</c:v>
                </c:pt>
                <c:pt idx="473">
                  <c:v>33.777777777777779</c:v>
                </c:pt>
                <c:pt idx="474">
                  <c:v>29.428571428571427</c:v>
                </c:pt>
                <c:pt idx="475">
                  <c:v>30.4</c:v>
                </c:pt>
                <c:pt idx="476">
                  <c:v>25.749999999999996</c:v>
                </c:pt>
                <c:pt idx="477">
                  <c:v>22.888888888888889</c:v>
                </c:pt>
                <c:pt idx="478">
                  <c:v>20.599999999999998</c:v>
                </c:pt>
                <c:pt idx="479">
                  <c:v>45.1</c:v>
                </c:pt>
                <c:pt idx="480">
                  <c:v>44.125</c:v>
                </c:pt>
                <c:pt idx="481">
                  <c:v>50</c:v>
                </c:pt>
                <c:pt idx="482">
                  <c:v>39.222222222222221</c:v>
                </c:pt>
                <c:pt idx="483">
                  <c:v>35.299999999999997</c:v>
                </c:pt>
                <c:pt idx="484">
                  <c:v>42.5</c:v>
                </c:pt>
                <c:pt idx="485">
                  <c:v>36.428571428571431</c:v>
                </c:pt>
                <c:pt idx="486">
                  <c:v>31.875</c:v>
                </c:pt>
                <c:pt idx="487">
                  <c:v>28.333333333333336</c:v>
                </c:pt>
                <c:pt idx="488">
                  <c:v>25.5</c:v>
                </c:pt>
                <c:pt idx="489">
                  <c:v>44.666666666666671</c:v>
                </c:pt>
                <c:pt idx="490">
                  <c:v>40.200000000000003</c:v>
                </c:pt>
                <c:pt idx="491">
                  <c:v>45.1</c:v>
                </c:pt>
                <c:pt idx="492">
                  <c:v>43.428571428571423</c:v>
                </c:pt>
                <c:pt idx="493">
                  <c:v>38</c:v>
                </c:pt>
                <c:pt idx="494">
                  <c:v>33.777777777777779</c:v>
                </c:pt>
                <c:pt idx="495">
                  <c:v>30.4</c:v>
                </c:pt>
                <c:pt idx="496">
                  <c:v>50</c:v>
                </c:pt>
                <c:pt idx="497">
                  <c:v>44.125</c:v>
                </c:pt>
                <c:pt idx="498">
                  <c:v>39.222222222222221</c:v>
                </c:pt>
                <c:pt idx="499">
                  <c:v>35.299999999999997</c:v>
                </c:pt>
                <c:pt idx="500">
                  <c:v>44.666666666666671</c:v>
                </c:pt>
                <c:pt idx="501">
                  <c:v>40.200000000000003</c:v>
                </c:pt>
                <c:pt idx="502">
                  <c:v>45.1</c:v>
                </c:pt>
                <c:pt idx="503">
                  <c:v>50</c:v>
                </c:pt>
                <c:pt idx="504">
                  <c:v>10</c:v>
                </c:pt>
                <c:pt idx="505">
                  <c:v>10</c:v>
                </c:pt>
                <c:pt idx="506">
                  <c:v>10</c:v>
                </c:pt>
                <c:pt idx="507">
                  <c:v>10</c:v>
                </c:pt>
                <c:pt idx="508">
                  <c:v>10</c:v>
                </c:pt>
                <c:pt idx="509">
                  <c:v>10</c:v>
                </c:pt>
                <c:pt idx="510">
                  <c:v>29.499999999999996</c:v>
                </c:pt>
                <c:pt idx="511">
                  <c:v>19.666666666666664</c:v>
                </c:pt>
                <c:pt idx="512">
                  <c:v>14.749999999999998</c:v>
                </c:pt>
                <c:pt idx="513">
                  <c:v>11.799999999999999</c:v>
                </c:pt>
                <c:pt idx="514">
                  <c:v>29.499999999999996</c:v>
                </c:pt>
                <c:pt idx="515">
                  <c:v>19.666666666666664</c:v>
                </c:pt>
                <c:pt idx="516">
                  <c:v>14.749999999999998</c:v>
                </c:pt>
                <c:pt idx="517">
                  <c:v>11.799999999999999</c:v>
                </c:pt>
                <c:pt idx="518">
                  <c:v>29.499999999999996</c:v>
                </c:pt>
                <c:pt idx="519">
                  <c:v>19.666666666666664</c:v>
                </c:pt>
                <c:pt idx="520">
                  <c:v>14.749999999999998</c:v>
                </c:pt>
                <c:pt idx="521">
                  <c:v>36</c:v>
                </c:pt>
                <c:pt idx="522">
                  <c:v>11.799999999999999</c:v>
                </c:pt>
                <c:pt idx="523">
                  <c:v>27</c:v>
                </c:pt>
                <c:pt idx="524">
                  <c:v>29.499999999999996</c:v>
                </c:pt>
                <c:pt idx="525">
                  <c:v>21.599999999999998</c:v>
                </c:pt>
                <c:pt idx="526">
                  <c:v>19.666666666666664</c:v>
                </c:pt>
                <c:pt idx="527">
                  <c:v>18</c:v>
                </c:pt>
                <c:pt idx="528">
                  <c:v>14.749999999999998</c:v>
                </c:pt>
                <c:pt idx="529">
                  <c:v>15.428571428571429</c:v>
                </c:pt>
                <c:pt idx="530">
                  <c:v>36</c:v>
                </c:pt>
                <c:pt idx="531">
                  <c:v>11.799999999999999</c:v>
                </c:pt>
                <c:pt idx="532">
                  <c:v>13.5</c:v>
                </c:pt>
                <c:pt idx="533">
                  <c:v>12</c:v>
                </c:pt>
                <c:pt idx="534">
                  <c:v>10.799999999999999</c:v>
                </c:pt>
                <c:pt idx="535">
                  <c:v>27</c:v>
                </c:pt>
                <c:pt idx="536">
                  <c:v>39.25</c:v>
                </c:pt>
                <c:pt idx="537">
                  <c:v>21.599999999999998</c:v>
                </c:pt>
                <c:pt idx="538">
                  <c:v>18</c:v>
                </c:pt>
                <c:pt idx="539">
                  <c:v>15.428571428571429</c:v>
                </c:pt>
                <c:pt idx="540">
                  <c:v>13.5</c:v>
                </c:pt>
                <c:pt idx="541">
                  <c:v>12</c:v>
                </c:pt>
                <c:pt idx="542">
                  <c:v>29.499999999999996</c:v>
                </c:pt>
                <c:pt idx="543">
                  <c:v>10.799999999999999</c:v>
                </c:pt>
                <c:pt idx="544">
                  <c:v>31.4</c:v>
                </c:pt>
                <c:pt idx="545">
                  <c:v>36</c:v>
                </c:pt>
                <c:pt idx="546">
                  <c:v>19.666666666666664</c:v>
                </c:pt>
                <c:pt idx="547">
                  <c:v>14.749999999999998</c:v>
                </c:pt>
                <c:pt idx="548">
                  <c:v>26.166666666666668</c:v>
                </c:pt>
                <c:pt idx="549">
                  <c:v>11.799999999999999</c:v>
                </c:pt>
                <c:pt idx="550">
                  <c:v>27</c:v>
                </c:pt>
                <c:pt idx="551">
                  <c:v>22.428571428571427</c:v>
                </c:pt>
                <c:pt idx="552">
                  <c:v>21.599999999999998</c:v>
                </c:pt>
                <c:pt idx="553">
                  <c:v>19.625</c:v>
                </c:pt>
                <c:pt idx="554">
                  <c:v>39.25</c:v>
                </c:pt>
                <c:pt idx="555">
                  <c:v>18</c:v>
                </c:pt>
                <c:pt idx="556">
                  <c:v>17.444444444444446</c:v>
                </c:pt>
                <c:pt idx="557">
                  <c:v>41.199999999999996</c:v>
                </c:pt>
                <c:pt idx="558">
                  <c:v>15.428571428571429</c:v>
                </c:pt>
                <c:pt idx="559">
                  <c:v>15.7</c:v>
                </c:pt>
                <c:pt idx="560">
                  <c:v>13.5</c:v>
                </c:pt>
                <c:pt idx="561">
                  <c:v>12</c:v>
                </c:pt>
                <c:pt idx="562">
                  <c:v>10.799999999999999</c:v>
                </c:pt>
                <c:pt idx="563">
                  <c:v>31.4</c:v>
                </c:pt>
                <c:pt idx="564">
                  <c:v>34.333333333333329</c:v>
                </c:pt>
                <c:pt idx="565">
                  <c:v>26.166666666666668</c:v>
                </c:pt>
                <c:pt idx="566">
                  <c:v>36</c:v>
                </c:pt>
                <c:pt idx="567">
                  <c:v>22.428571428571427</c:v>
                </c:pt>
                <c:pt idx="568">
                  <c:v>29.428571428571427</c:v>
                </c:pt>
                <c:pt idx="569">
                  <c:v>19.625</c:v>
                </c:pt>
                <c:pt idx="570">
                  <c:v>27</c:v>
                </c:pt>
                <c:pt idx="571">
                  <c:v>17.444444444444446</c:v>
                </c:pt>
                <c:pt idx="572">
                  <c:v>25.749999999999996</c:v>
                </c:pt>
                <c:pt idx="573">
                  <c:v>15.7</c:v>
                </c:pt>
                <c:pt idx="574">
                  <c:v>21.599999999999998</c:v>
                </c:pt>
                <c:pt idx="575">
                  <c:v>42.5</c:v>
                </c:pt>
                <c:pt idx="576">
                  <c:v>22.888888888888889</c:v>
                </c:pt>
                <c:pt idx="577">
                  <c:v>18</c:v>
                </c:pt>
                <c:pt idx="578">
                  <c:v>29.499999999999996</c:v>
                </c:pt>
                <c:pt idx="579">
                  <c:v>39.25</c:v>
                </c:pt>
                <c:pt idx="580">
                  <c:v>15.428571428571429</c:v>
                </c:pt>
                <c:pt idx="581">
                  <c:v>20.599999999999998</c:v>
                </c:pt>
                <c:pt idx="582">
                  <c:v>41.199999999999996</c:v>
                </c:pt>
                <c:pt idx="583">
                  <c:v>13.5</c:v>
                </c:pt>
                <c:pt idx="584">
                  <c:v>19.666666666666664</c:v>
                </c:pt>
                <c:pt idx="585">
                  <c:v>12</c:v>
                </c:pt>
                <c:pt idx="586">
                  <c:v>10.799999999999999</c:v>
                </c:pt>
                <c:pt idx="587">
                  <c:v>14.749999999999998</c:v>
                </c:pt>
                <c:pt idx="588">
                  <c:v>11.799999999999999</c:v>
                </c:pt>
                <c:pt idx="589">
                  <c:v>31.4</c:v>
                </c:pt>
                <c:pt idx="590">
                  <c:v>36.428571428571431</c:v>
                </c:pt>
                <c:pt idx="591">
                  <c:v>34.333333333333329</c:v>
                </c:pt>
                <c:pt idx="592">
                  <c:v>26.166666666666668</c:v>
                </c:pt>
                <c:pt idx="593">
                  <c:v>31.875</c:v>
                </c:pt>
                <c:pt idx="594">
                  <c:v>22.428571428571427</c:v>
                </c:pt>
                <c:pt idx="595">
                  <c:v>29.428571428571427</c:v>
                </c:pt>
                <c:pt idx="596">
                  <c:v>19.625</c:v>
                </c:pt>
                <c:pt idx="597">
                  <c:v>43.428571428571423</c:v>
                </c:pt>
                <c:pt idx="598">
                  <c:v>17.444444444444446</c:v>
                </c:pt>
                <c:pt idx="599">
                  <c:v>28.333333333333336</c:v>
                </c:pt>
                <c:pt idx="600">
                  <c:v>25.749999999999996</c:v>
                </c:pt>
                <c:pt idx="601">
                  <c:v>15.7</c:v>
                </c:pt>
                <c:pt idx="602">
                  <c:v>22.888888888888889</c:v>
                </c:pt>
                <c:pt idx="603">
                  <c:v>25.5</c:v>
                </c:pt>
                <c:pt idx="604">
                  <c:v>20.599999999999998</c:v>
                </c:pt>
                <c:pt idx="605">
                  <c:v>36</c:v>
                </c:pt>
                <c:pt idx="606">
                  <c:v>38</c:v>
                </c:pt>
                <c:pt idx="607">
                  <c:v>42.5</c:v>
                </c:pt>
                <c:pt idx="608">
                  <c:v>27</c:v>
                </c:pt>
                <c:pt idx="609">
                  <c:v>39.25</c:v>
                </c:pt>
                <c:pt idx="610">
                  <c:v>41.199999999999996</c:v>
                </c:pt>
                <c:pt idx="611">
                  <c:v>21.599999999999998</c:v>
                </c:pt>
                <c:pt idx="612">
                  <c:v>33.777777777777779</c:v>
                </c:pt>
                <c:pt idx="613">
                  <c:v>18</c:v>
                </c:pt>
                <c:pt idx="614">
                  <c:v>36.428571428571431</c:v>
                </c:pt>
                <c:pt idx="615">
                  <c:v>44.125</c:v>
                </c:pt>
                <c:pt idx="616">
                  <c:v>15.428571428571429</c:v>
                </c:pt>
                <c:pt idx="617">
                  <c:v>13.5</c:v>
                </c:pt>
                <c:pt idx="618">
                  <c:v>12</c:v>
                </c:pt>
                <c:pt idx="619">
                  <c:v>31.4</c:v>
                </c:pt>
                <c:pt idx="620">
                  <c:v>30.4</c:v>
                </c:pt>
                <c:pt idx="621">
                  <c:v>10.799999999999999</c:v>
                </c:pt>
                <c:pt idx="622">
                  <c:v>34.333333333333329</c:v>
                </c:pt>
                <c:pt idx="623">
                  <c:v>31.875</c:v>
                </c:pt>
                <c:pt idx="624">
                  <c:v>26.166666666666668</c:v>
                </c:pt>
                <c:pt idx="625">
                  <c:v>29.428571428571427</c:v>
                </c:pt>
                <c:pt idx="626">
                  <c:v>28.333333333333336</c:v>
                </c:pt>
                <c:pt idx="627">
                  <c:v>22.428571428571427</c:v>
                </c:pt>
                <c:pt idx="628">
                  <c:v>39.222222222222221</c:v>
                </c:pt>
                <c:pt idx="629">
                  <c:v>25.749999999999996</c:v>
                </c:pt>
                <c:pt idx="630">
                  <c:v>19.625</c:v>
                </c:pt>
                <c:pt idx="631">
                  <c:v>25.5</c:v>
                </c:pt>
                <c:pt idx="632">
                  <c:v>17.444444444444446</c:v>
                </c:pt>
                <c:pt idx="633">
                  <c:v>22.888888888888889</c:v>
                </c:pt>
                <c:pt idx="634">
                  <c:v>15.7</c:v>
                </c:pt>
                <c:pt idx="635">
                  <c:v>43.428571428571423</c:v>
                </c:pt>
                <c:pt idx="636">
                  <c:v>35.299999999999997</c:v>
                </c:pt>
                <c:pt idx="637">
                  <c:v>20.599999999999998</c:v>
                </c:pt>
                <c:pt idx="638">
                  <c:v>44.666666666666671</c:v>
                </c:pt>
                <c:pt idx="639">
                  <c:v>38</c:v>
                </c:pt>
                <c:pt idx="640">
                  <c:v>42.5</c:v>
                </c:pt>
                <c:pt idx="641">
                  <c:v>40.200000000000003</c:v>
                </c:pt>
                <c:pt idx="642">
                  <c:v>33.777777777777779</c:v>
                </c:pt>
                <c:pt idx="643">
                  <c:v>30.4</c:v>
                </c:pt>
                <c:pt idx="644">
                  <c:v>36.428571428571431</c:v>
                </c:pt>
                <c:pt idx="645">
                  <c:v>45.1</c:v>
                </c:pt>
                <c:pt idx="646">
                  <c:v>41.199999999999996</c:v>
                </c:pt>
                <c:pt idx="647">
                  <c:v>44.125</c:v>
                </c:pt>
                <c:pt idx="648">
                  <c:v>31.875</c:v>
                </c:pt>
                <c:pt idx="649">
                  <c:v>50</c:v>
                </c:pt>
                <c:pt idx="650">
                  <c:v>34.333333333333329</c:v>
                </c:pt>
                <c:pt idx="651">
                  <c:v>28.333333333333336</c:v>
                </c:pt>
                <c:pt idx="652">
                  <c:v>39.25</c:v>
                </c:pt>
                <c:pt idx="653">
                  <c:v>39.222222222222221</c:v>
                </c:pt>
                <c:pt idx="654">
                  <c:v>25.5</c:v>
                </c:pt>
                <c:pt idx="655">
                  <c:v>29.428571428571427</c:v>
                </c:pt>
                <c:pt idx="656">
                  <c:v>36</c:v>
                </c:pt>
                <c:pt idx="657">
                  <c:v>31.4</c:v>
                </c:pt>
                <c:pt idx="658">
                  <c:v>25.749999999999996</c:v>
                </c:pt>
                <c:pt idx="659">
                  <c:v>27</c:v>
                </c:pt>
                <c:pt idx="660">
                  <c:v>35.299999999999997</c:v>
                </c:pt>
                <c:pt idx="661">
                  <c:v>26.166666666666668</c:v>
                </c:pt>
                <c:pt idx="662">
                  <c:v>22.888888888888889</c:v>
                </c:pt>
                <c:pt idx="663">
                  <c:v>21.599999999999998</c:v>
                </c:pt>
                <c:pt idx="664">
                  <c:v>20.599999999999998</c:v>
                </c:pt>
                <c:pt idx="665">
                  <c:v>22.428571428571427</c:v>
                </c:pt>
                <c:pt idx="666">
                  <c:v>43.428571428571423</c:v>
                </c:pt>
                <c:pt idx="667">
                  <c:v>18</c:v>
                </c:pt>
                <c:pt idx="668">
                  <c:v>19.625</c:v>
                </c:pt>
                <c:pt idx="669">
                  <c:v>15.428571428571429</c:v>
                </c:pt>
                <c:pt idx="670">
                  <c:v>13.5</c:v>
                </c:pt>
                <c:pt idx="671">
                  <c:v>17.444444444444446</c:v>
                </c:pt>
                <c:pt idx="672">
                  <c:v>12</c:v>
                </c:pt>
                <c:pt idx="673">
                  <c:v>10.799999999999999</c:v>
                </c:pt>
                <c:pt idx="674">
                  <c:v>44.666666666666671</c:v>
                </c:pt>
                <c:pt idx="675">
                  <c:v>15.7</c:v>
                </c:pt>
                <c:pt idx="676">
                  <c:v>38</c:v>
                </c:pt>
                <c:pt idx="677">
                  <c:v>33.777777777777779</c:v>
                </c:pt>
                <c:pt idx="678">
                  <c:v>40.200000000000003</c:v>
                </c:pt>
                <c:pt idx="679">
                  <c:v>30.4</c:v>
                </c:pt>
                <c:pt idx="680">
                  <c:v>42.5</c:v>
                </c:pt>
                <c:pt idx="681">
                  <c:v>36.428571428571431</c:v>
                </c:pt>
                <c:pt idx="682">
                  <c:v>45.1</c:v>
                </c:pt>
                <c:pt idx="683">
                  <c:v>44.125</c:v>
                </c:pt>
                <c:pt idx="684">
                  <c:v>31.875</c:v>
                </c:pt>
                <c:pt idx="685">
                  <c:v>28.333333333333336</c:v>
                </c:pt>
                <c:pt idx="686">
                  <c:v>39.222222222222221</c:v>
                </c:pt>
                <c:pt idx="687">
                  <c:v>25.5</c:v>
                </c:pt>
                <c:pt idx="688">
                  <c:v>41.199999999999996</c:v>
                </c:pt>
                <c:pt idx="689">
                  <c:v>50</c:v>
                </c:pt>
                <c:pt idx="690">
                  <c:v>35.299999999999997</c:v>
                </c:pt>
                <c:pt idx="691">
                  <c:v>34.333333333333329</c:v>
                </c:pt>
                <c:pt idx="692">
                  <c:v>29.428571428571427</c:v>
                </c:pt>
                <c:pt idx="693">
                  <c:v>25.749999999999996</c:v>
                </c:pt>
                <c:pt idx="694">
                  <c:v>43.428571428571423</c:v>
                </c:pt>
                <c:pt idx="695">
                  <c:v>22.888888888888889</c:v>
                </c:pt>
                <c:pt idx="696">
                  <c:v>44.666666666666671</c:v>
                </c:pt>
                <c:pt idx="697">
                  <c:v>20.599999999999998</c:v>
                </c:pt>
                <c:pt idx="698">
                  <c:v>38</c:v>
                </c:pt>
                <c:pt idx="699">
                  <c:v>40.200000000000003</c:v>
                </c:pt>
                <c:pt idx="700">
                  <c:v>33.777777777777779</c:v>
                </c:pt>
                <c:pt idx="701">
                  <c:v>39.25</c:v>
                </c:pt>
                <c:pt idx="702">
                  <c:v>30.4</c:v>
                </c:pt>
                <c:pt idx="703">
                  <c:v>31.4</c:v>
                </c:pt>
                <c:pt idx="704">
                  <c:v>26.166666666666668</c:v>
                </c:pt>
                <c:pt idx="705">
                  <c:v>22.428571428571427</c:v>
                </c:pt>
                <c:pt idx="706">
                  <c:v>19.625</c:v>
                </c:pt>
                <c:pt idx="707">
                  <c:v>17.444444444444446</c:v>
                </c:pt>
                <c:pt idx="708">
                  <c:v>45.1</c:v>
                </c:pt>
                <c:pt idx="709">
                  <c:v>15.7</c:v>
                </c:pt>
                <c:pt idx="710">
                  <c:v>42.5</c:v>
                </c:pt>
                <c:pt idx="711">
                  <c:v>44.125</c:v>
                </c:pt>
                <c:pt idx="712">
                  <c:v>36.428571428571431</c:v>
                </c:pt>
                <c:pt idx="713">
                  <c:v>39.222222222222221</c:v>
                </c:pt>
                <c:pt idx="714">
                  <c:v>31.875</c:v>
                </c:pt>
                <c:pt idx="715">
                  <c:v>50</c:v>
                </c:pt>
                <c:pt idx="716">
                  <c:v>35.299999999999997</c:v>
                </c:pt>
                <c:pt idx="717">
                  <c:v>28.333333333333336</c:v>
                </c:pt>
                <c:pt idx="718">
                  <c:v>25.5</c:v>
                </c:pt>
                <c:pt idx="719">
                  <c:v>44.666666666666671</c:v>
                </c:pt>
                <c:pt idx="720">
                  <c:v>40.200000000000003</c:v>
                </c:pt>
                <c:pt idx="721">
                  <c:v>43.428571428571423</c:v>
                </c:pt>
                <c:pt idx="722">
                  <c:v>41.199999999999996</c:v>
                </c:pt>
                <c:pt idx="723">
                  <c:v>38</c:v>
                </c:pt>
                <c:pt idx="724">
                  <c:v>34.333333333333329</c:v>
                </c:pt>
                <c:pt idx="725">
                  <c:v>33.777777777777779</c:v>
                </c:pt>
                <c:pt idx="726">
                  <c:v>29.428571428571427</c:v>
                </c:pt>
                <c:pt idx="727">
                  <c:v>30.4</c:v>
                </c:pt>
                <c:pt idx="728">
                  <c:v>25.749999999999996</c:v>
                </c:pt>
                <c:pt idx="729">
                  <c:v>22.888888888888889</c:v>
                </c:pt>
                <c:pt idx="730">
                  <c:v>20.599999999999998</c:v>
                </c:pt>
                <c:pt idx="731">
                  <c:v>45.1</c:v>
                </c:pt>
                <c:pt idx="732">
                  <c:v>44.125</c:v>
                </c:pt>
                <c:pt idx="733">
                  <c:v>50</c:v>
                </c:pt>
                <c:pt idx="734">
                  <c:v>39.222222222222221</c:v>
                </c:pt>
                <c:pt idx="735">
                  <c:v>35.299999999999997</c:v>
                </c:pt>
                <c:pt idx="736">
                  <c:v>42.5</c:v>
                </c:pt>
                <c:pt idx="737">
                  <c:v>36.428571428571431</c:v>
                </c:pt>
                <c:pt idx="738">
                  <c:v>31.875</c:v>
                </c:pt>
                <c:pt idx="739">
                  <c:v>28.333333333333336</c:v>
                </c:pt>
                <c:pt idx="740">
                  <c:v>25.5</c:v>
                </c:pt>
                <c:pt idx="741">
                  <c:v>44.666666666666671</c:v>
                </c:pt>
                <c:pt idx="742">
                  <c:v>40.200000000000003</c:v>
                </c:pt>
                <c:pt idx="743">
                  <c:v>45.1</c:v>
                </c:pt>
                <c:pt idx="744">
                  <c:v>43.428571428571423</c:v>
                </c:pt>
                <c:pt idx="745">
                  <c:v>38</c:v>
                </c:pt>
                <c:pt idx="746">
                  <c:v>33.777777777777779</c:v>
                </c:pt>
                <c:pt idx="747">
                  <c:v>30.4</c:v>
                </c:pt>
                <c:pt idx="748">
                  <c:v>50</c:v>
                </c:pt>
                <c:pt idx="749">
                  <c:v>44.125</c:v>
                </c:pt>
                <c:pt idx="750">
                  <c:v>39.222222222222221</c:v>
                </c:pt>
                <c:pt idx="751">
                  <c:v>35.299999999999997</c:v>
                </c:pt>
                <c:pt idx="752">
                  <c:v>44.666666666666671</c:v>
                </c:pt>
                <c:pt idx="753">
                  <c:v>40.200000000000003</c:v>
                </c:pt>
                <c:pt idx="754">
                  <c:v>45.1</c:v>
                </c:pt>
                <c:pt idx="755">
                  <c:v>50</c:v>
                </c:pt>
              </c:numCache>
            </c:numRef>
          </c:xVal>
          <c:yVal>
            <c:numRef>
              <c:f>curvature_reginfos!$W$2:$W$757</c:f>
              <c:numCache>
                <c:formatCode>General</c:formatCode>
                <c:ptCount val="756"/>
                <c:pt idx="0">
                  <c:v>0.10711093303428401</c:v>
                </c:pt>
                <c:pt idx="1">
                  <c:v>9.0946957043740395E-2</c:v>
                </c:pt>
                <c:pt idx="2">
                  <c:v>7.5499125880640297E-2</c:v>
                </c:pt>
                <c:pt idx="3">
                  <c:v>6.0659337679515993E-2</c:v>
                </c:pt>
                <c:pt idx="4">
                  <c:v>4.6367555172780697E-2</c:v>
                </c:pt>
                <c:pt idx="5">
                  <c:v>3.2560539089713299E-2</c:v>
                </c:pt>
                <c:pt idx="6">
                  <c:v>4.4012550425310507E-2</c:v>
                </c:pt>
                <c:pt idx="7">
                  <c:v>5.9599124601712204E-2</c:v>
                </c:pt>
                <c:pt idx="8">
                  <c:v>7.574632926920441E-2</c:v>
                </c:pt>
                <c:pt idx="9">
                  <c:v>9.2169607406542536E-2</c:v>
                </c:pt>
                <c:pt idx="10">
                  <c:v>3.6047772902799327E-2</c:v>
                </c:pt>
                <c:pt idx="11">
                  <c:v>4.9821470121316949E-2</c:v>
                </c:pt>
                <c:pt idx="12">
                  <c:v>6.3875076666464414E-2</c:v>
                </c:pt>
                <c:pt idx="13">
                  <c:v>7.8069338871666102E-2</c:v>
                </c:pt>
                <c:pt idx="14">
                  <c:v>2.9073066926633223E-2</c:v>
                </c:pt>
                <c:pt idx="15">
                  <c:v>4.0813169474786443E-2</c:v>
                </c:pt>
                <c:pt idx="16">
                  <c:v>5.2680421171645932E-2</c:v>
                </c:pt>
                <c:pt idx="17">
                  <c:v>3.8799212029261662E-2</c:v>
                </c:pt>
                <c:pt idx="18">
                  <c:v>6.4642962781709321E-2</c:v>
                </c:pt>
                <c:pt idx="19">
                  <c:v>4.681630401548019E-2</c:v>
                </c:pt>
                <c:pt idx="20">
                  <c:v>2.2766628148702374E-2</c:v>
                </c:pt>
                <c:pt idx="21">
                  <c:v>5.5332338222217961E-2</c:v>
                </c:pt>
                <c:pt idx="22">
                  <c:v>3.2394778728825936E-2</c:v>
                </c:pt>
                <c:pt idx="23">
                  <c:v>6.4050440356801672E-2</c:v>
                </c:pt>
                <c:pt idx="24">
                  <c:v>4.2092504301500681E-2</c:v>
                </c:pt>
                <c:pt idx="25">
                  <c:v>7.2890339070724536E-2</c:v>
                </c:pt>
                <c:pt idx="26">
                  <c:v>3.1229027439773425E-2</c:v>
                </c:pt>
                <c:pt idx="27">
                  <c:v>5.1847329155630513E-2</c:v>
                </c:pt>
                <c:pt idx="28">
                  <c:v>8.1810526522238983E-2</c:v>
                </c:pt>
                <c:pt idx="29">
                  <c:v>9.0802529751409719E-2</c:v>
                </c:pt>
                <c:pt idx="30">
                  <c:v>9.9836021424910187E-2</c:v>
                </c:pt>
                <c:pt idx="31">
                  <c:v>3.8562484660685653E-2</c:v>
                </c:pt>
                <c:pt idx="32">
                  <c:v>3.7006920783275665E-2</c:v>
                </c:pt>
                <c:pt idx="33">
                  <c:v>4.6085957755850275E-2</c:v>
                </c:pt>
                <c:pt idx="34">
                  <c:v>5.3697193311745828E-2</c:v>
                </c:pt>
                <c:pt idx="35">
                  <c:v>6.1377240407472965E-2</c:v>
                </c:pt>
                <c:pt idx="36">
                  <c:v>6.909317295702129E-2</c:v>
                </c:pt>
                <c:pt idx="37">
                  <c:v>7.6880254686353525E-2</c:v>
                </c:pt>
                <c:pt idx="38">
                  <c:v>1.7013661542785254E-2</c:v>
                </c:pt>
                <c:pt idx="39">
                  <c:v>8.4684317107609541E-2</c:v>
                </c:pt>
                <c:pt idx="40">
                  <c:v>4.2224610720301654E-2</c:v>
                </c:pt>
                <c:pt idx="41">
                  <c:v>2.4889741336147686E-2</c:v>
                </c:pt>
                <c:pt idx="42">
                  <c:v>2.4490251125923054E-2</c:v>
                </c:pt>
                <c:pt idx="43">
                  <c:v>3.2010733023414915E-2</c:v>
                </c:pt>
                <c:pt idx="44">
                  <c:v>4.7862150724024076E-2</c:v>
                </c:pt>
                <c:pt idx="45">
                  <c:v>3.9552066178648648E-2</c:v>
                </c:pt>
                <c:pt idx="46">
                  <c:v>3.1225040779590183E-2</c:v>
                </c:pt>
                <c:pt idx="47">
                  <c:v>5.3728235055321587E-2</c:v>
                </c:pt>
                <c:pt idx="48">
                  <c:v>3.7640250054033798E-2</c:v>
                </c:pt>
                <c:pt idx="49">
                  <c:v>5.9718445043145475E-2</c:v>
                </c:pt>
                <c:pt idx="50">
                  <c:v>2.9472447747458469E-2</c:v>
                </c:pt>
                <c:pt idx="51">
                  <c:v>4.4096212425535838E-2</c:v>
                </c:pt>
                <c:pt idx="52">
                  <c:v>6.5712793024032476E-2</c:v>
                </c:pt>
                <c:pt idx="53">
                  <c:v>3.6144927073316895E-2</c:v>
                </c:pt>
                <c:pt idx="54">
                  <c:v>5.0585231817748516E-2</c:v>
                </c:pt>
                <c:pt idx="55">
                  <c:v>7.1888694495788524E-2</c:v>
                </c:pt>
                <c:pt idx="56">
                  <c:v>5.71103568372388E-2</c:v>
                </c:pt>
                <c:pt idx="57">
                  <c:v>6.3646493475447694E-2</c:v>
                </c:pt>
                <c:pt idx="58">
                  <c:v>7.0207346620701577E-2</c:v>
                </c:pt>
                <c:pt idx="59">
                  <c:v>3.4396239081715664E-2</c:v>
                </c:pt>
                <c:pt idx="60">
                  <c:v>3.9905543212357862E-2</c:v>
                </c:pt>
                <c:pt idx="61">
                  <c:v>3.9506955744314523E-2</c:v>
                </c:pt>
                <c:pt idx="62">
                  <c:v>1.9318576198489722E-2</c:v>
                </c:pt>
                <c:pt idx="63">
                  <c:v>4.4718082534483179E-2</c:v>
                </c:pt>
                <c:pt idx="64">
                  <c:v>4.4098310152742334E-2</c:v>
                </c:pt>
                <c:pt idx="65">
                  <c:v>4.9918985835202614E-2</c:v>
                </c:pt>
                <c:pt idx="66">
                  <c:v>2.4550515265664631E-2</c:v>
                </c:pt>
                <c:pt idx="67">
                  <c:v>5.5145834223827454E-2</c:v>
                </c:pt>
                <c:pt idx="68">
                  <c:v>4.8476190868563307E-2</c:v>
                </c:pt>
                <c:pt idx="69">
                  <c:v>6.0433775483002099E-2</c:v>
                </c:pt>
                <c:pt idx="70">
                  <c:v>2.9809541728128615E-2</c:v>
                </c:pt>
                <c:pt idx="71">
                  <c:v>3.5622968109074782E-2</c:v>
                </c:pt>
                <c:pt idx="72">
                  <c:v>5.29016329491835E-2</c:v>
                </c:pt>
                <c:pt idx="73">
                  <c:v>3.5082040414523424E-2</c:v>
                </c:pt>
                <c:pt idx="74">
                  <c:v>1.1681263298381508E-2</c:v>
                </c:pt>
                <c:pt idx="75">
                  <c:v>2.3328948462413884E-2</c:v>
                </c:pt>
                <c:pt idx="76">
                  <c:v>4.0394136389161388E-2</c:v>
                </c:pt>
                <c:pt idx="77">
                  <c:v>5.7409669696373788E-2</c:v>
                </c:pt>
                <c:pt idx="78">
                  <c:v>2.8566970131883303E-2</c:v>
                </c:pt>
                <c:pt idx="79">
                  <c:v>4.5705386180062313E-2</c:v>
                </c:pt>
                <c:pt idx="80">
                  <c:v>1.7017260842112206E-2</c:v>
                </c:pt>
                <c:pt idx="81">
                  <c:v>5.1028985641873421E-2</c:v>
                </c:pt>
                <c:pt idx="82">
                  <c:v>5.6382503062962309E-2</c:v>
                </c:pt>
                <c:pt idx="83">
                  <c:v>2.2362075408788134E-2</c:v>
                </c:pt>
                <c:pt idx="84">
                  <c:v>2.7727972851250848E-2</c:v>
                </c:pt>
                <c:pt idx="85">
                  <c:v>2.7669623332063374E-2</c:v>
                </c:pt>
                <c:pt idx="86">
                  <c:v>3.8535211744405488E-2</c:v>
                </c:pt>
                <c:pt idx="87">
                  <c:v>3.2274542055075052E-2</c:v>
                </c:pt>
                <c:pt idx="88">
                  <c:v>3.2032690927256302E-2</c:v>
                </c:pt>
                <c:pt idx="89">
                  <c:v>4.1800172985385881E-2</c:v>
                </c:pt>
                <c:pt idx="90">
                  <c:v>3.6445359512281277E-2</c:v>
                </c:pt>
                <c:pt idx="91">
                  <c:v>3.6123253004772142E-2</c:v>
                </c:pt>
                <c:pt idx="92">
                  <c:v>4.0902822430200068E-2</c:v>
                </c:pt>
                <c:pt idx="93">
                  <c:v>3.5290940845098352E-2</c:v>
                </c:pt>
                <c:pt idx="94">
                  <c:v>4.5336672403147454E-2</c:v>
                </c:pt>
                <c:pt idx="95">
                  <c:v>4.523720019990235E-2</c:v>
                </c:pt>
                <c:pt idx="96">
                  <c:v>4.0026362479394714E-2</c:v>
                </c:pt>
                <c:pt idx="97">
                  <c:v>4.9811805573115923E-2</c:v>
                </c:pt>
                <c:pt idx="98">
                  <c:v>4.3950757086269519E-2</c:v>
                </c:pt>
                <c:pt idx="99">
                  <c:v>4.8785542253241568E-2</c:v>
                </c:pt>
                <c:pt idx="100">
                  <c:v>4.7933910369724997E-2</c:v>
                </c:pt>
                <c:pt idx="101">
                  <c:v>1.4325206625170742E-2</c:v>
                </c:pt>
                <c:pt idx="102">
                  <c:v>3.7640699466056249E-2</c:v>
                </c:pt>
                <c:pt idx="103">
                  <c:v>2.8005335186233646E-2</c:v>
                </c:pt>
                <c:pt idx="104">
                  <c:v>1.8380035624949168E-2</c:v>
                </c:pt>
                <c:pt idx="105">
                  <c:v>1.8031902313038979E-2</c:v>
                </c:pt>
                <c:pt idx="106">
                  <c:v>2.2525506711983934E-2</c:v>
                </c:pt>
                <c:pt idx="107">
                  <c:v>2.24705960316075E-2</c:v>
                </c:pt>
                <c:pt idx="108">
                  <c:v>4.0295934743283558E-2</c:v>
                </c:pt>
                <c:pt idx="109">
                  <c:v>2.6579662059446202E-2</c:v>
                </c:pt>
                <c:pt idx="110">
                  <c:v>3.0956538928647213E-2</c:v>
                </c:pt>
                <c:pt idx="111">
                  <c:v>3.5067999678192074E-2</c:v>
                </c:pt>
                <c:pt idx="112">
                  <c:v>3.0675685368270464E-2</c:v>
                </c:pt>
                <c:pt idx="113">
                  <c:v>3.4792193238402498E-2</c:v>
                </c:pt>
                <c:pt idx="114">
                  <c:v>3.8911660460795368E-2</c:v>
                </c:pt>
                <c:pt idx="115">
                  <c:v>2.1609742340340507E-2</c:v>
                </c:pt>
                <c:pt idx="116">
                  <c:v>4.3123576630684543E-2</c:v>
                </c:pt>
                <c:pt idx="117">
                  <c:v>4.3056482526236665E-2</c:v>
                </c:pt>
                <c:pt idx="118">
                  <c:v>2.5804881305918737E-2</c:v>
                </c:pt>
                <c:pt idx="119">
                  <c:v>3.403872264988466E-2</c:v>
                </c:pt>
                <c:pt idx="120">
                  <c:v>2.5203840540680509E-2</c:v>
                </c:pt>
                <c:pt idx="121">
                  <c:v>2.9123717933997914E-2</c:v>
                </c:pt>
                <c:pt idx="122">
                  <c:v>3.7160376554862352E-2</c:v>
                </c:pt>
                <c:pt idx="123">
                  <c:v>2.8834271556031847E-2</c:v>
                </c:pt>
                <c:pt idx="124">
                  <c:v>3.7010341515012465E-2</c:v>
                </c:pt>
                <c:pt idx="125">
                  <c:v>3.246164694167112E-2</c:v>
                </c:pt>
                <c:pt idx="126">
                  <c:v>3.2444430879005288E-2</c:v>
                </c:pt>
                <c:pt idx="127">
                  <c:v>4.0329135575136468E-2</c:v>
                </c:pt>
                <c:pt idx="128">
                  <c:v>3.6095187348330379E-2</c:v>
                </c:pt>
                <c:pt idx="129">
                  <c:v>3.582797337570811E-2</c:v>
                </c:pt>
                <c:pt idx="130">
                  <c:v>3.9783772934545991E-2</c:v>
                </c:pt>
                <c:pt idx="131">
                  <c:v>2.7640031274245268E-2</c:v>
                </c:pt>
                <c:pt idx="132">
                  <c:v>3.9244664662654388E-2</c:v>
                </c:pt>
                <c:pt idx="133">
                  <c:v>3.9223462024833261E-2</c:v>
                </c:pt>
                <c:pt idx="134">
                  <c:v>3.491110249214701E-2</c:v>
                </c:pt>
                <c:pt idx="135">
                  <c:v>3.011293061118878E-2</c:v>
                </c:pt>
                <c:pt idx="136">
                  <c:v>2.2022204880337529E-2</c:v>
                </c:pt>
                <c:pt idx="137">
                  <c:v>3.6561504676801242E-2</c:v>
                </c:pt>
                <c:pt idx="138">
                  <c:v>3.2648977503272433E-2</c:v>
                </c:pt>
                <c:pt idx="139">
                  <c:v>3.5252957368483225E-2</c:v>
                </c:pt>
                <c:pt idx="140">
                  <c:v>2.4676087075771843E-2</c:v>
                </c:pt>
                <c:pt idx="141">
                  <c:v>3.4776290476282702E-2</c:v>
                </c:pt>
                <c:pt idx="142">
                  <c:v>1.736329594800437E-2</c:v>
                </c:pt>
                <c:pt idx="143">
                  <c:v>2.7375370120790315E-2</c:v>
                </c:pt>
                <c:pt idx="144">
                  <c:v>2.7342791633971488E-2</c:v>
                </c:pt>
                <c:pt idx="145">
                  <c:v>3.3877653186274802E-2</c:v>
                </c:pt>
                <c:pt idx="146">
                  <c:v>2.0083654698324224E-2</c:v>
                </c:pt>
                <c:pt idx="147">
                  <c:v>3.0032054579577763E-2</c:v>
                </c:pt>
                <c:pt idx="148">
                  <c:v>1.3314118854081848E-2</c:v>
                </c:pt>
                <c:pt idx="149">
                  <c:v>2.948229455847989E-2</c:v>
                </c:pt>
                <c:pt idx="150">
                  <c:v>3.2724493562671486E-2</c:v>
                </c:pt>
                <c:pt idx="151">
                  <c:v>2.2811791768347429E-2</c:v>
                </c:pt>
                <c:pt idx="152">
                  <c:v>9.7649622998778711E-3</c:v>
                </c:pt>
                <c:pt idx="153">
                  <c:v>1.6099069143735861E-2</c:v>
                </c:pt>
                <c:pt idx="154">
                  <c:v>2.5565738578081604E-2</c:v>
                </c:pt>
                <c:pt idx="155">
                  <c:v>1.2671775369758982E-2</c:v>
                </c:pt>
                <c:pt idx="156">
                  <c:v>3.1648241722518983E-2</c:v>
                </c:pt>
                <c:pt idx="157">
                  <c:v>1.8895014777603757E-2</c:v>
                </c:pt>
                <c:pt idx="158">
                  <c:v>2.8317542490194372E-2</c:v>
                </c:pt>
                <c:pt idx="159">
                  <c:v>1.5600873917853149E-2</c:v>
                </c:pt>
                <c:pt idx="160">
                  <c:v>3.1095895580824276E-2</c:v>
                </c:pt>
                <c:pt idx="161">
                  <c:v>2.1715613876506432E-2</c:v>
                </c:pt>
                <c:pt idx="162">
                  <c:v>2.1688126060943124E-2</c:v>
                </c:pt>
                <c:pt idx="163">
                  <c:v>1.8482432467027222E-2</c:v>
                </c:pt>
                <c:pt idx="164">
                  <c:v>2.4534862202491337E-2</c:v>
                </c:pt>
                <c:pt idx="165">
                  <c:v>2.1402804799155926E-2</c:v>
                </c:pt>
                <c:pt idx="166">
                  <c:v>2.4340760262750463E-2</c:v>
                </c:pt>
                <c:pt idx="167">
                  <c:v>2.7368955781596243E-2</c:v>
                </c:pt>
                <c:pt idx="168">
                  <c:v>2.7303029708297594E-2</c:v>
                </c:pt>
                <c:pt idx="169">
                  <c:v>3.0229694428568887E-2</c:v>
                </c:pt>
                <c:pt idx="170">
                  <c:v>2.7175148430573632E-2</c:v>
                </c:pt>
                <c:pt idx="171">
                  <c:v>3.0182113770061466E-2</c:v>
                </c:pt>
                <c:pt idx="172">
                  <c:v>2.3894146682373621E-2</c:v>
                </c:pt>
                <c:pt idx="173">
                  <c:v>2.6139242058759636E-2</c:v>
                </c:pt>
                <c:pt idx="174">
                  <c:v>2.9012069079375868E-2</c:v>
                </c:pt>
                <c:pt idx="175">
                  <c:v>2.8377026388480362E-2</c:v>
                </c:pt>
                <c:pt idx="176">
                  <c:v>1.6942374324970394E-2</c:v>
                </c:pt>
                <c:pt idx="177">
                  <c:v>1.9134847562286315E-2</c:v>
                </c:pt>
                <c:pt idx="178">
                  <c:v>2.7020443653526606E-2</c:v>
                </c:pt>
                <c:pt idx="179">
                  <c:v>2.1460115808706572E-2</c:v>
                </c:pt>
                <c:pt idx="180">
                  <c:v>2.1343126562729648E-2</c:v>
                </c:pt>
                <c:pt idx="181">
                  <c:v>2.3558505696624311E-2</c:v>
                </c:pt>
                <c:pt idx="182">
                  <c:v>2.3348998113824026E-2</c:v>
                </c:pt>
                <c:pt idx="183">
                  <c:v>2.5770845824369684E-2</c:v>
                </c:pt>
                <c:pt idx="184">
                  <c:v>1.2786168028985875E-2</c:v>
                </c:pt>
                <c:pt idx="185">
                  <c:v>2.5507491341766199E-2</c:v>
                </c:pt>
                <c:pt idx="186">
                  <c:v>2.5268263149394704E-2</c:v>
                </c:pt>
                <c:pt idx="187">
                  <c:v>1.4914826024731943E-2</c:v>
                </c:pt>
                <c:pt idx="188">
                  <c:v>1.7050921523154225E-2</c:v>
                </c:pt>
                <c:pt idx="189">
                  <c:v>1.9192649098464808E-2</c:v>
                </c:pt>
                <c:pt idx="190">
                  <c:v>1.6666968706972502E-2</c:v>
                </c:pt>
                <c:pt idx="191">
                  <c:v>2.1328671339035387E-2</c:v>
                </c:pt>
                <c:pt idx="192">
                  <c:v>2.1271390154287185E-2</c:v>
                </c:pt>
                <c:pt idx="193">
                  <c:v>2.3471298622114611E-2</c:v>
                </c:pt>
                <c:pt idx="194">
                  <c:v>1.8491210030540887E-2</c:v>
                </c:pt>
                <c:pt idx="195">
                  <c:v>2.2932981623510297E-2</c:v>
                </c:pt>
                <c:pt idx="196">
                  <c:v>2.0352772195161153E-2</c:v>
                </c:pt>
                <c:pt idx="197">
                  <c:v>9.0327416584811467E-3</c:v>
                </c:pt>
                <c:pt idx="198">
                  <c:v>2.2210733873718816E-2</c:v>
                </c:pt>
                <c:pt idx="199">
                  <c:v>1.1043734489685542E-2</c:v>
                </c:pt>
                <c:pt idx="200">
                  <c:v>1.303157545184758E-2</c:v>
                </c:pt>
                <c:pt idx="201">
                  <c:v>1.5045469043108535E-2</c:v>
                </c:pt>
                <c:pt idx="202">
                  <c:v>1.7046731099887004E-2</c:v>
                </c:pt>
                <c:pt idx="203">
                  <c:v>1.9064584238394012E-2</c:v>
                </c:pt>
                <c:pt idx="204">
                  <c:v>2.1121870401359336E-2</c:v>
                </c:pt>
                <c:pt idx="205">
                  <c:v>2.1066041649796433E-2</c:v>
                </c:pt>
                <c:pt idx="206">
                  <c:v>1.2450313444191922E-2</c:v>
                </c:pt>
                <c:pt idx="207">
                  <c:v>1.6459532156840626E-2</c:v>
                </c:pt>
                <c:pt idx="208">
                  <c:v>1.4175175572122275E-2</c:v>
                </c:pt>
                <c:pt idx="209">
                  <c:v>1.8045018531754928E-2</c:v>
                </c:pt>
                <c:pt idx="210">
                  <c:v>1.5900310515562236E-2</c:v>
                </c:pt>
                <c:pt idx="211">
                  <c:v>1.9710100915026299E-2</c:v>
                </c:pt>
                <c:pt idx="212">
                  <c:v>1.9622187395976119E-2</c:v>
                </c:pt>
                <c:pt idx="213">
                  <c:v>1.7619972474380748E-2</c:v>
                </c:pt>
                <c:pt idx="214">
                  <c:v>1.9346224820469687E-2</c:v>
                </c:pt>
                <c:pt idx="215">
                  <c:v>1.6307089640555571E-2</c:v>
                </c:pt>
                <c:pt idx="216">
                  <c:v>1.768034896217878E-2</c:v>
                </c:pt>
                <c:pt idx="217">
                  <c:v>1.223694580130954E-2</c:v>
                </c:pt>
                <c:pt idx="218">
                  <c:v>8.660185351960583E-3</c:v>
                </c:pt>
                <c:pt idx="219">
                  <c:v>1.3676500243427469E-2</c:v>
                </c:pt>
                <c:pt idx="220">
                  <c:v>1.0192269962188834E-2</c:v>
                </c:pt>
                <c:pt idx="221">
                  <c:v>1.5123981486417401E-2</c:v>
                </c:pt>
                <c:pt idx="222">
                  <c:v>1.1709918421630779E-2</c:v>
                </c:pt>
                <c:pt idx="223">
                  <c:v>1.6566505898570033E-2</c:v>
                </c:pt>
                <c:pt idx="224">
                  <c:v>1.3239227259956262E-2</c:v>
                </c:pt>
                <c:pt idx="225">
                  <c:v>1.4755258385378594E-2</c:v>
                </c:pt>
                <c:pt idx="226">
                  <c:v>1.6291940349501651E-2</c:v>
                </c:pt>
                <c:pt idx="227">
                  <c:v>1.6190884416956319E-2</c:v>
                </c:pt>
                <c:pt idx="228">
                  <c:v>1.2077160015765044E-2</c:v>
                </c:pt>
                <c:pt idx="229">
                  <c:v>1.4977875508117961E-2</c:v>
                </c:pt>
                <c:pt idx="230">
                  <c:v>1.3320091037424393E-2</c:v>
                </c:pt>
                <c:pt idx="231">
                  <c:v>1.4556049320195892E-2</c:v>
                </c:pt>
                <c:pt idx="232">
                  <c:v>8.4322073193042728E-3</c:v>
                </c:pt>
                <c:pt idx="233">
                  <c:v>9.6594671974121575E-3</c:v>
                </c:pt>
                <c:pt idx="234">
                  <c:v>1.0892709182575412E-2</c:v>
                </c:pt>
                <c:pt idx="235">
                  <c:v>1.2120822914442626E-2</c:v>
                </c:pt>
                <c:pt idx="236">
                  <c:v>1.3351776797750117E-2</c:v>
                </c:pt>
                <c:pt idx="237">
                  <c:v>1.1951984212563681E-2</c:v>
                </c:pt>
                <c:pt idx="238">
                  <c:v>1.3046390013651293E-2</c:v>
                </c:pt>
                <c:pt idx="239">
                  <c:v>1.1859375305711463E-2</c:v>
                </c:pt>
                <c:pt idx="240">
                  <c:v>8.2721890057583219E-3</c:v>
                </c:pt>
                <c:pt idx="241">
                  <c:v>9.306403542239541E-3</c:v>
                </c:pt>
                <c:pt idx="242">
                  <c:v>1.0330707249328618E-2</c:v>
                </c:pt>
                <c:pt idx="243">
                  <c:v>1.1364920059137106E-2</c:v>
                </c:pt>
                <c:pt idx="244">
                  <c:v>1.091032407214642E-2</c:v>
                </c:pt>
                <c:pt idx="245">
                  <c:v>8.1603814886127488E-3</c:v>
                </c:pt>
                <c:pt idx="246">
                  <c:v>9.0500545857987256E-3</c:v>
                </c:pt>
                <c:pt idx="247">
                  <c:v>9.9350402000522951E-3</c:v>
                </c:pt>
                <c:pt idx="248">
                  <c:v>8.0753632461283073E-3</c:v>
                </c:pt>
                <c:pt idx="249">
                  <c:v>8.8531312750275357E-3</c:v>
                </c:pt>
                <c:pt idx="250">
                  <c:v>8.0021456529380704E-3</c:v>
                </c:pt>
                <c:pt idx="251">
                  <c:v>7.3249203124563797E-3</c:v>
                </c:pt>
                <c:pt idx="252">
                  <c:v>0.10267257730262599</c:v>
                </c:pt>
                <c:pt idx="253">
                  <c:v>8.7430565438523206E-2</c:v>
                </c:pt>
                <c:pt idx="254">
                  <c:v>7.2744052705769807E-2</c:v>
                </c:pt>
                <c:pt idx="255">
                  <c:v>5.8563781828894393E-2</c:v>
                </c:pt>
                <c:pt idx="256">
                  <c:v>4.4835644608061595E-2</c:v>
                </c:pt>
                <c:pt idx="257">
                  <c:v>3.1542737564718801E-2</c:v>
                </c:pt>
                <c:pt idx="258">
                  <c:v>4.4009814494321189E-2</c:v>
                </c:pt>
                <c:pt idx="259">
                  <c:v>5.9598832215004754E-2</c:v>
                </c:pt>
                <c:pt idx="260">
                  <c:v>7.5745870513372379E-2</c:v>
                </c:pt>
                <c:pt idx="261">
                  <c:v>9.2174107083326115E-2</c:v>
                </c:pt>
                <c:pt idx="262">
                  <c:v>3.6039640322779329E-2</c:v>
                </c:pt>
                <c:pt idx="263">
                  <c:v>4.9824589211792204E-2</c:v>
                </c:pt>
                <c:pt idx="264">
                  <c:v>6.3869149997830513E-2</c:v>
                </c:pt>
                <c:pt idx="265">
                  <c:v>7.8084515267796278E-2</c:v>
                </c:pt>
                <c:pt idx="266">
                  <c:v>2.9066786085926614E-2</c:v>
                </c:pt>
                <c:pt idx="267">
                  <c:v>4.0802642122765256E-2</c:v>
                </c:pt>
                <c:pt idx="268">
                  <c:v>5.2676255197428482E-2</c:v>
                </c:pt>
                <c:pt idx="269">
                  <c:v>3.8805219800675556E-2</c:v>
                </c:pt>
                <c:pt idx="270">
                  <c:v>6.4648952417311528E-2</c:v>
                </c:pt>
                <c:pt idx="271">
                  <c:v>4.6823284981678891E-2</c:v>
                </c:pt>
                <c:pt idx="272">
                  <c:v>2.2777858709881017E-2</c:v>
                </c:pt>
                <c:pt idx="273">
                  <c:v>5.5335578109818526E-2</c:v>
                </c:pt>
                <c:pt idx="274">
                  <c:v>3.240255134302119E-2</c:v>
                </c:pt>
                <c:pt idx="275">
                  <c:v>6.4056824395828799E-2</c:v>
                </c:pt>
                <c:pt idx="276">
                  <c:v>4.2089444332645769E-2</c:v>
                </c:pt>
                <c:pt idx="277">
                  <c:v>7.2896698937672963E-2</c:v>
                </c:pt>
                <c:pt idx="278">
                  <c:v>3.1230719900387224E-2</c:v>
                </c:pt>
                <c:pt idx="279">
                  <c:v>5.1843267432290167E-2</c:v>
                </c:pt>
                <c:pt idx="280">
                  <c:v>8.180098991914167E-2</c:v>
                </c:pt>
                <c:pt idx="281">
                  <c:v>9.0790808304266765E-2</c:v>
                </c:pt>
                <c:pt idx="282">
                  <c:v>9.9836827981983331E-2</c:v>
                </c:pt>
                <c:pt idx="283">
                  <c:v>3.856654628563537E-2</c:v>
                </c:pt>
                <c:pt idx="284">
                  <c:v>3.7008458536410764E-2</c:v>
                </c:pt>
                <c:pt idx="285">
                  <c:v>4.6091125253987501E-2</c:v>
                </c:pt>
                <c:pt idx="286">
                  <c:v>5.3711915760461207E-2</c:v>
                </c:pt>
                <c:pt idx="287">
                  <c:v>6.1383159994046761E-2</c:v>
                </c:pt>
                <c:pt idx="288">
                  <c:v>6.9105779041275101E-2</c:v>
                </c:pt>
                <c:pt idx="289">
                  <c:v>7.6877813833601399E-2</c:v>
                </c:pt>
                <c:pt idx="290">
                  <c:v>1.7006293127077118E-2</c:v>
                </c:pt>
                <c:pt idx="291">
                  <c:v>8.4673610775940281E-2</c:v>
                </c:pt>
                <c:pt idx="292">
                  <c:v>4.2221345532373313E-2</c:v>
                </c:pt>
                <c:pt idx="293">
                  <c:v>2.4884226629807223E-2</c:v>
                </c:pt>
                <c:pt idx="294">
                  <c:v>2.4494658112131019E-2</c:v>
                </c:pt>
                <c:pt idx="295">
                  <c:v>3.2001972905093393E-2</c:v>
                </c:pt>
                <c:pt idx="296">
                  <c:v>4.7890814325886433E-2</c:v>
                </c:pt>
                <c:pt idx="297">
                  <c:v>3.9566788324891702E-2</c:v>
                </c:pt>
                <c:pt idx="298">
                  <c:v>3.1226758874485554E-2</c:v>
                </c:pt>
                <c:pt idx="299">
                  <c:v>5.3794347351932108E-2</c:v>
                </c:pt>
                <c:pt idx="300">
                  <c:v>3.7634384666900743E-2</c:v>
                </c:pt>
                <c:pt idx="301">
                  <c:v>5.9678114142521721E-2</c:v>
                </c:pt>
                <c:pt idx="302">
                  <c:v>2.947128278529465E-2</c:v>
                </c:pt>
                <c:pt idx="303">
                  <c:v>4.4093486584068704E-2</c:v>
                </c:pt>
                <c:pt idx="304">
                  <c:v>6.5750018922305739E-2</c:v>
                </c:pt>
                <c:pt idx="305">
                  <c:v>3.614358146902126E-2</c:v>
                </c:pt>
                <c:pt idx="306">
                  <c:v>5.0593156472393618E-2</c:v>
                </c:pt>
                <c:pt idx="307">
                  <c:v>7.1792525755270065E-2</c:v>
                </c:pt>
                <c:pt idx="308">
                  <c:v>5.7111295777130741E-2</c:v>
                </c:pt>
                <c:pt idx="309">
                  <c:v>6.36479580990649E-2</c:v>
                </c:pt>
                <c:pt idx="310">
                  <c:v>7.0214504480525838E-2</c:v>
                </c:pt>
                <c:pt idx="311">
                  <c:v>3.4396136355708151E-2</c:v>
                </c:pt>
                <c:pt idx="312">
                  <c:v>3.9920510116182716E-2</c:v>
                </c:pt>
                <c:pt idx="313">
                  <c:v>3.9505087696383376E-2</c:v>
                </c:pt>
                <c:pt idx="314">
                  <c:v>1.9322853795653891E-2</c:v>
                </c:pt>
                <c:pt idx="315">
                  <c:v>4.4656180787900256E-2</c:v>
                </c:pt>
                <c:pt idx="316">
                  <c:v>4.4068199442951067E-2</c:v>
                </c:pt>
                <c:pt idx="317">
                  <c:v>4.9918451571326496E-2</c:v>
                </c:pt>
                <c:pt idx="318">
                  <c:v>2.4549783814767408E-2</c:v>
                </c:pt>
                <c:pt idx="319">
                  <c:v>5.5184897647047072E-2</c:v>
                </c:pt>
                <c:pt idx="320">
                  <c:v>4.8440371034485147E-2</c:v>
                </c:pt>
                <c:pt idx="321">
                  <c:v>6.0471582820921459E-2</c:v>
                </c:pt>
                <c:pt idx="322">
                  <c:v>2.9804960423515652E-2</c:v>
                </c:pt>
                <c:pt idx="323">
                  <c:v>3.563349866532102E-2</c:v>
                </c:pt>
                <c:pt idx="324">
                  <c:v>5.2900382655132042E-2</c:v>
                </c:pt>
                <c:pt idx="325">
                  <c:v>3.5076185871784911E-2</c:v>
                </c:pt>
                <c:pt idx="326">
                  <c:v>1.1678895088725135E-2</c:v>
                </c:pt>
                <c:pt idx="327">
                  <c:v>2.3329719265508791E-2</c:v>
                </c:pt>
                <c:pt idx="328">
                  <c:v>4.0387086362954815E-2</c:v>
                </c:pt>
                <c:pt idx="329">
                  <c:v>5.7459957562194658E-2</c:v>
                </c:pt>
                <c:pt idx="330">
                  <c:v>2.8571943542043985E-2</c:v>
                </c:pt>
                <c:pt idx="331">
                  <c:v>4.5699517263972596E-2</c:v>
                </c:pt>
                <c:pt idx="332">
                  <c:v>1.7017826985704407E-2</c:v>
                </c:pt>
                <c:pt idx="333">
                  <c:v>5.1007925607067031E-2</c:v>
                </c:pt>
                <c:pt idx="334">
                  <c:v>5.6364574605646672E-2</c:v>
                </c:pt>
                <c:pt idx="335">
                  <c:v>2.236548699193373E-2</c:v>
                </c:pt>
                <c:pt idx="336">
                  <c:v>2.7728366149727627E-2</c:v>
                </c:pt>
                <c:pt idx="337">
                  <c:v>2.7668356915392996E-2</c:v>
                </c:pt>
                <c:pt idx="338">
                  <c:v>3.8520607744162633E-2</c:v>
                </c:pt>
                <c:pt idx="339">
                  <c:v>3.229662579061772E-2</c:v>
                </c:pt>
                <c:pt idx="340">
                  <c:v>3.2054460891389552E-2</c:v>
                </c:pt>
                <c:pt idx="341">
                  <c:v>4.1821397195819607E-2</c:v>
                </c:pt>
                <c:pt idx="342">
                  <c:v>3.64482005523128E-2</c:v>
                </c:pt>
                <c:pt idx="343">
                  <c:v>3.6102131452523882E-2</c:v>
                </c:pt>
                <c:pt idx="344">
                  <c:v>4.0872196838599488E-2</c:v>
                </c:pt>
                <c:pt idx="345">
                  <c:v>3.5308284326549338E-2</c:v>
                </c:pt>
                <c:pt idx="346">
                  <c:v>4.5308193180933758E-2</c:v>
                </c:pt>
                <c:pt idx="347">
                  <c:v>4.5251486959241173E-2</c:v>
                </c:pt>
                <c:pt idx="348">
                  <c:v>4.0015908126584954E-2</c:v>
                </c:pt>
                <c:pt idx="349">
                  <c:v>4.9814874252365415E-2</c:v>
                </c:pt>
                <c:pt idx="350">
                  <c:v>4.3953967517396747E-2</c:v>
                </c:pt>
                <c:pt idx="351">
                  <c:v>4.8808594971503923E-2</c:v>
                </c:pt>
                <c:pt idx="352">
                  <c:v>4.7956506333056072E-2</c:v>
                </c:pt>
                <c:pt idx="353">
                  <c:v>1.432488625998213E-2</c:v>
                </c:pt>
                <c:pt idx="354">
                  <c:v>3.7647307180497698E-2</c:v>
                </c:pt>
                <c:pt idx="355">
                  <c:v>2.8015064923201098E-2</c:v>
                </c:pt>
                <c:pt idx="356">
                  <c:v>1.8385370909323982E-2</c:v>
                </c:pt>
                <c:pt idx="357">
                  <c:v>1.803339141403535E-2</c:v>
                </c:pt>
                <c:pt idx="358">
                  <c:v>2.2526094078427525E-2</c:v>
                </c:pt>
                <c:pt idx="359">
                  <c:v>2.2457135241900739E-2</c:v>
                </c:pt>
                <c:pt idx="360">
                  <c:v>4.0304761939164803E-2</c:v>
                </c:pt>
                <c:pt idx="361">
                  <c:v>2.657554952891111E-2</c:v>
                </c:pt>
                <c:pt idx="362">
                  <c:v>3.0992184325367138E-2</c:v>
                </c:pt>
                <c:pt idx="363">
                  <c:v>3.5073730807759489E-2</c:v>
                </c:pt>
                <c:pt idx="364">
                  <c:v>3.0670779488140926E-2</c:v>
                </c:pt>
                <c:pt idx="365">
                  <c:v>3.4798092683510001E-2</c:v>
                </c:pt>
                <c:pt idx="366">
                  <c:v>3.8900254656458244E-2</c:v>
                </c:pt>
                <c:pt idx="367">
                  <c:v>2.1611008422135987E-2</c:v>
                </c:pt>
                <c:pt idx="368">
                  <c:v>4.3160959041385859E-2</c:v>
                </c:pt>
                <c:pt idx="369">
                  <c:v>4.3037979891350185E-2</c:v>
                </c:pt>
                <c:pt idx="370">
                  <c:v>2.5818748486371508E-2</c:v>
                </c:pt>
                <c:pt idx="371">
                  <c:v>3.4051233784690195E-2</c:v>
                </c:pt>
                <c:pt idx="372">
                  <c:v>2.5202691009676943E-2</c:v>
                </c:pt>
                <c:pt idx="373">
                  <c:v>2.9126144815318448E-2</c:v>
                </c:pt>
                <c:pt idx="374">
                  <c:v>3.7158630685379335E-2</c:v>
                </c:pt>
                <c:pt idx="375">
                  <c:v>2.883577623059911E-2</c:v>
                </c:pt>
                <c:pt idx="376">
                  <c:v>3.7017172108573942E-2</c:v>
                </c:pt>
                <c:pt idx="377">
                  <c:v>3.2480260255263446E-2</c:v>
                </c:pt>
                <c:pt idx="378">
                  <c:v>3.2442503108731528E-2</c:v>
                </c:pt>
                <c:pt idx="379">
                  <c:v>4.0343294195454904E-2</c:v>
                </c:pt>
                <c:pt idx="380">
                  <c:v>3.6096802012760318E-2</c:v>
                </c:pt>
                <c:pt idx="381">
                  <c:v>3.582965863325073E-2</c:v>
                </c:pt>
                <c:pt idx="382">
                  <c:v>3.9721801249867641E-2</c:v>
                </c:pt>
                <c:pt idx="383">
                  <c:v>2.7647590327357963E-2</c:v>
                </c:pt>
                <c:pt idx="384">
                  <c:v>3.925281885169405E-2</c:v>
                </c:pt>
                <c:pt idx="385">
                  <c:v>3.9203161955442919E-2</c:v>
                </c:pt>
                <c:pt idx="386">
                  <c:v>3.4916286754100745E-2</c:v>
                </c:pt>
                <c:pt idx="387">
                  <c:v>3.011203951791816E-2</c:v>
                </c:pt>
                <c:pt idx="388">
                  <c:v>2.2021757080575959E-2</c:v>
                </c:pt>
                <c:pt idx="389">
                  <c:v>3.656006898093507E-2</c:v>
                </c:pt>
                <c:pt idx="390">
                  <c:v>3.2647965599718554E-2</c:v>
                </c:pt>
                <c:pt idx="391">
                  <c:v>3.523945148143158E-2</c:v>
                </c:pt>
                <c:pt idx="392">
                  <c:v>2.4655644418370901E-2</c:v>
                </c:pt>
                <c:pt idx="393">
                  <c:v>3.4793215082215521E-2</c:v>
                </c:pt>
                <c:pt idx="394">
                  <c:v>1.7351839396570243E-2</c:v>
                </c:pt>
                <c:pt idx="395">
                  <c:v>2.7374381463390371E-2</c:v>
                </c:pt>
                <c:pt idx="396">
                  <c:v>2.7341398055777726E-2</c:v>
                </c:pt>
                <c:pt idx="397">
                  <c:v>3.3890337945187199E-2</c:v>
                </c:pt>
                <c:pt idx="398">
                  <c:v>2.004722933500374E-2</c:v>
                </c:pt>
                <c:pt idx="399">
                  <c:v>3.0069769315756667E-2</c:v>
                </c:pt>
                <c:pt idx="400">
                  <c:v>1.331012971723637E-2</c:v>
                </c:pt>
                <c:pt idx="401">
                  <c:v>2.9480974429603967E-2</c:v>
                </c:pt>
                <c:pt idx="402">
                  <c:v>3.2736363997585921E-2</c:v>
                </c:pt>
                <c:pt idx="403">
                  <c:v>2.2826492140672235E-2</c:v>
                </c:pt>
                <c:pt idx="404">
                  <c:v>9.7616283765392577E-3</c:v>
                </c:pt>
                <c:pt idx="405">
                  <c:v>1.6098628863886688E-2</c:v>
                </c:pt>
                <c:pt idx="406">
                  <c:v>2.5562560388081166E-2</c:v>
                </c:pt>
                <c:pt idx="407">
                  <c:v>1.2671492622979445E-2</c:v>
                </c:pt>
                <c:pt idx="408">
                  <c:v>3.1664765099346175E-2</c:v>
                </c:pt>
                <c:pt idx="409">
                  <c:v>1.8897227990760573E-2</c:v>
                </c:pt>
                <c:pt idx="410">
                  <c:v>2.8316537836908837E-2</c:v>
                </c:pt>
                <c:pt idx="411">
                  <c:v>1.5595103350424723E-2</c:v>
                </c:pt>
                <c:pt idx="412">
                  <c:v>3.1078672939802432E-2</c:v>
                </c:pt>
                <c:pt idx="413">
                  <c:v>2.1711463989460382E-2</c:v>
                </c:pt>
                <c:pt idx="414">
                  <c:v>2.170076318722388E-2</c:v>
                </c:pt>
                <c:pt idx="415">
                  <c:v>1.8479686441708609E-2</c:v>
                </c:pt>
                <c:pt idx="416">
                  <c:v>2.4518503537540766E-2</c:v>
                </c:pt>
                <c:pt idx="417">
                  <c:v>2.1401978657874261E-2</c:v>
                </c:pt>
                <c:pt idx="418">
                  <c:v>2.7371916328556754E-2</c:v>
                </c:pt>
                <c:pt idx="419">
                  <c:v>2.4322520111811852E-2</c:v>
                </c:pt>
                <c:pt idx="420">
                  <c:v>2.7271942551491388E-2</c:v>
                </c:pt>
                <c:pt idx="421">
                  <c:v>3.0238853178978984E-2</c:v>
                </c:pt>
                <c:pt idx="422">
                  <c:v>2.7176770790991293E-2</c:v>
                </c:pt>
                <c:pt idx="423">
                  <c:v>3.0180447856256051E-2</c:v>
                </c:pt>
                <c:pt idx="424">
                  <c:v>2.3907821034489178E-2</c:v>
                </c:pt>
                <c:pt idx="425">
                  <c:v>2.6120671587024805E-2</c:v>
                </c:pt>
                <c:pt idx="426">
                  <c:v>2.9010261214041041E-2</c:v>
                </c:pt>
                <c:pt idx="427">
                  <c:v>2.839674641262651E-2</c:v>
                </c:pt>
                <c:pt idx="428">
                  <c:v>1.694191675585463E-2</c:v>
                </c:pt>
                <c:pt idx="429">
                  <c:v>1.9131154357842628E-2</c:v>
                </c:pt>
                <c:pt idx="430">
                  <c:v>2.702530364249468E-2</c:v>
                </c:pt>
                <c:pt idx="431">
                  <c:v>2.1442925797935979E-2</c:v>
                </c:pt>
                <c:pt idx="432">
                  <c:v>2.1342667501027215E-2</c:v>
                </c:pt>
                <c:pt idx="433">
                  <c:v>2.355761867673643E-2</c:v>
                </c:pt>
                <c:pt idx="434">
                  <c:v>2.3354463915692014E-2</c:v>
                </c:pt>
                <c:pt idx="435">
                  <c:v>2.5785305951532625E-2</c:v>
                </c:pt>
                <c:pt idx="436">
                  <c:v>1.2777288404248447E-2</c:v>
                </c:pt>
                <c:pt idx="437">
                  <c:v>2.5506639940320999E-2</c:v>
                </c:pt>
                <c:pt idx="438">
                  <c:v>2.5260963084110657E-2</c:v>
                </c:pt>
                <c:pt idx="439">
                  <c:v>1.4899440103215681E-2</c:v>
                </c:pt>
                <c:pt idx="440">
                  <c:v>1.7052358022236019E-2</c:v>
                </c:pt>
                <c:pt idx="441">
                  <c:v>1.9180643954032135E-2</c:v>
                </c:pt>
                <c:pt idx="442">
                  <c:v>1.6655737904605197E-2</c:v>
                </c:pt>
                <c:pt idx="443">
                  <c:v>2.131276519014539E-2</c:v>
                </c:pt>
                <c:pt idx="444">
                  <c:v>2.1270624803467163E-2</c:v>
                </c:pt>
                <c:pt idx="445">
                  <c:v>2.3470313288928738E-2</c:v>
                </c:pt>
                <c:pt idx="446">
                  <c:v>1.8502188050116712E-2</c:v>
                </c:pt>
                <c:pt idx="447">
                  <c:v>2.2937615388286793E-2</c:v>
                </c:pt>
                <c:pt idx="448">
                  <c:v>2.0349624100031778E-2</c:v>
                </c:pt>
                <c:pt idx="449">
                  <c:v>9.032615051119108E-3</c:v>
                </c:pt>
                <c:pt idx="450">
                  <c:v>2.2215492582395462E-2</c:v>
                </c:pt>
                <c:pt idx="451">
                  <c:v>1.1043521384996433E-2</c:v>
                </c:pt>
                <c:pt idx="452">
                  <c:v>1.3034286767527388E-2</c:v>
                </c:pt>
                <c:pt idx="453">
                  <c:v>1.5048598676673821E-2</c:v>
                </c:pt>
                <c:pt idx="454">
                  <c:v>1.7046241872748915E-2</c:v>
                </c:pt>
                <c:pt idx="455">
                  <c:v>1.9054819210514586E-2</c:v>
                </c:pt>
                <c:pt idx="456">
                  <c:v>2.1121218971055965E-2</c:v>
                </c:pt>
                <c:pt idx="457">
                  <c:v>2.1065215018305668E-2</c:v>
                </c:pt>
                <c:pt idx="458">
                  <c:v>1.2456181849760431E-2</c:v>
                </c:pt>
                <c:pt idx="459">
                  <c:v>1.6458993694000851E-2</c:v>
                </c:pt>
                <c:pt idx="460">
                  <c:v>1.4173795830358391E-2</c:v>
                </c:pt>
                <c:pt idx="461">
                  <c:v>1.8050411266050115E-2</c:v>
                </c:pt>
                <c:pt idx="462">
                  <c:v>1.5899881562103688E-2</c:v>
                </c:pt>
                <c:pt idx="463">
                  <c:v>1.9706738538322058E-2</c:v>
                </c:pt>
                <c:pt idx="464">
                  <c:v>1.9628019523328898E-2</c:v>
                </c:pt>
                <c:pt idx="465">
                  <c:v>1.7606370284752353E-2</c:v>
                </c:pt>
                <c:pt idx="466">
                  <c:v>1.9355141765428078E-2</c:v>
                </c:pt>
                <c:pt idx="467">
                  <c:v>1.6306610048417762E-2</c:v>
                </c:pt>
                <c:pt idx="468">
                  <c:v>1.7697668298739776E-2</c:v>
                </c:pt>
                <c:pt idx="469">
                  <c:v>1.2239777001565757E-2</c:v>
                </c:pt>
                <c:pt idx="470">
                  <c:v>8.6666006560319909E-3</c:v>
                </c:pt>
                <c:pt idx="471">
                  <c:v>1.3676212538087961E-2</c:v>
                </c:pt>
                <c:pt idx="472">
                  <c:v>1.0166658036742233E-2</c:v>
                </c:pt>
                <c:pt idx="473">
                  <c:v>1.5117547700928621E-2</c:v>
                </c:pt>
                <c:pt idx="474">
                  <c:v>1.1709686550579029E-2</c:v>
                </c:pt>
                <c:pt idx="475">
                  <c:v>1.6566041257212172E-2</c:v>
                </c:pt>
                <c:pt idx="476">
                  <c:v>1.3238916825297087E-2</c:v>
                </c:pt>
                <c:pt idx="477">
                  <c:v>1.475531177213602E-2</c:v>
                </c:pt>
                <c:pt idx="478">
                  <c:v>1.6291453908227865E-2</c:v>
                </c:pt>
                <c:pt idx="479">
                  <c:v>1.6190554718451329E-2</c:v>
                </c:pt>
                <c:pt idx="480">
                  <c:v>1.2077654430622635E-2</c:v>
                </c:pt>
                <c:pt idx="481">
                  <c:v>1.4981176552863599E-2</c:v>
                </c:pt>
                <c:pt idx="482">
                  <c:v>1.3320619997953542E-2</c:v>
                </c:pt>
                <c:pt idx="483">
                  <c:v>1.4561044955681019E-2</c:v>
                </c:pt>
                <c:pt idx="484">
                  <c:v>8.3490991454996076E-3</c:v>
                </c:pt>
                <c:pt idx="485">
                  <c:v>9.6606649638316076E-3</c:v>
                </c:pt>
                <c:pt idx="486">
                  <c:v>1.0894037410330588E-2</c:v>
                </c:pt>
                <c:pt idx="487">
                  <c:v>1.2102387122887567E-2</c:v>
                </c:pt>
                <c:pt idx="488">
                  <c:v>1.335336587723945E-2</c:v>
                </c:pt>
                <c:pt idx="489">
                  <c:v>1.1956156145563631E-2</c:v>
                </c:pt>
                <c:pt idx="490">
                  <c:v>1.3043731222264054E-2</c:v>
                </c:pt>
                <c:pt idx="491">
                  <c:v>1.186490637820122E-2</c:v>
                </c:pt>
                <c:pt idx="492">
                  <c:v>8.2753979847935196E-3</c:v>
                </c:pt>
                <c:pt idx="493">
                  <c:v>9.3062572401723352E-3</c:v>
                </c:pt>
                <c:pt idx="494">
                  <c:v>1.0331731751605034E-2</c:v>
                </c:pt>
                <c:pt idx="495">
                  <c:v>1.1363371742753684E-2</c:v>
                </c:pt>
                <c:pt idx="496">
                  <c:v>1.091014732593646E-2</c:v>
                </c:pt>
                <c:pt idx="497">
                  <c:v>8.1602722582500582E-3</c:v>
                </c:pt>
                <c:pt idx="498">
                  <c:v>9.0481421083393777E-3</c:v>
                </c:pt>
                <c:pt idx="499">
                  <c:v>9.9338911874326079E-3</c:v>
                </c:pt>
                <c:pt idx="500">
                  <c:v>8.075258287083581E-3</c:v>
                </c:pt>
                <c:pt idx="501">
                  <c:v>8.8502705669621633E-3</c:v>
                </c:pt>
                <c:pt idx="502">
                  <c:v>8.0014397169118623E-3</c:v>
                </c:pt>
                <c:pt idx="503">
                  <c:v>7.3258235417733202E-3</c:v>
                </c:pt>
                <c:pt idx="504">
                  <c:v>0.10711093303428401</c:v>
                </c:pt>
                <c:pt idx="505">
                  <c:v>9.0946957043740395E-2</c:v>
                </c:pt>
                <c:pt idx="506">
                  <c:v>7.5499125880640297E-2</c:v>
                </c:pt>
                <c:pt idx="507">
                  <c:v>6.0659337679515993E-2</c:v>
                </c:pt>
                <c:pt idx="508">
                  <c:v>4.6367555172780697E-2</c:v>
                </c:pt>
                <c:pt idx="509">
                  <c:v>3.2560539089713299E-2</c:v>
                </c:pt>
                <c:pt idx="510">
                  <c:v>4.4012550425310507E-2</c:v>
                </c:pt>
                <c:pt idx="511">
                  <c:v>5.9599124601712204E-2</c:v>
                </c:pt>
                <c:pt idx="512">
                  <c:v>7.574632926920441E-2</c:v>
                </c:pt>
                <c:pt idx="513">
                  <c:v>9.2169607406542536E-2</c:v>
                </c:pt>
                <c:pt idx="514">
                  <c:v>3.6047772902799327E-2</c:v>
                </c:pt>
                <c:pt idx="515">
                  <c:v>4.9821470121316949E-2</c:v>
                </c:pt>
                <c:pt idx="516">
                  <c:v>6.3875076666464414E-2</c:v>
                </c:pt>
                <c:pt idx="517">
                  <c:v>7.8069338871666102E-2</c:v>
                </c:pt>
                <c:pt idx="518">
                  <c:v>2.9073066926633223E-2</c:v>
                </c:pt>
                <c:pt idx="519">
                  <c:v>4.0813169474786443E-2</c:v>
                </c:pt>
                <c:pt idx="520">
                  <c:v>5.2680421171645932E-2</c:v>
                </c:pt>
                <c:pt idx="521">
                  <c:v>3.8799212029261662E-2</c:v>
                </c:pt>
                <c:pt idx="522">
                  <c:v>6.4642962781709321E-2</c:v>
                </c:pt>
                <c:pt idx="523">
                  <c:v>4.681630401548019E-2</c:v>
                </c:pt>
                <c:pt idx="524">
                  <c:v>2.2766628148702374E-2</c:v>
                </c:pt>
                <c:pt idx="525">
                  <c:v>5.5332338222217961E-2</c:v>
                </c:pt>
                <c:pt idx="526">
                  <c:v>3.2394778728825936E-2</c:v>
                </c:pt>
                <c:pt idx="527">
                  <c:v>6.4050440356801672E-2</c:v>
                </c:pt>
                <c:pt idx="528">
                  <c:v>4.2092504301500681E-2</c:v>
                </c:pt>
                <c:pt idx="529">
                  <c:v>7.2890339070724536E-2</c:v>
                </c:pt>
                <c:pt idx="530">
                  <c:v>3.1229027439773425E-2</c:v>
                </c:pt>
                <c:pt idx="531">
                  <c:v>5.1847329155630513E-2</c:v>
                </c:pt>
                <c:pt idx="532">
                  <c:v>8.1810526522238983E-2</c:v>
                </c:pt>
                <c:pt idx="533">
                  <c:v>9.0802529751409719E-2</c:v>
                </c:pt>
                <c:pt idx="534">
                  <c:v>9.9836021424910187E-2</c:v>
                </c:pt>
                <c:pt idx="535">
                  <c:v>3.8562484660685653E-2</c:v>
                </c:pt>
                <c:pt idx="536">
                  <c:v>3.7006920783275665E-2</c:v>
                </c:pt>
                <c:pt idx="537">
                  <c:v>4.6085957755850275E-2</c:v>
                </c:pt>
                <c:pt idx="538">
                  <c:v>5.3697193311745828E-2</c:v>
                </c:pt>
                <c:pt idx="539">
                  <c:v>6.1377240407472965E-2</c:v>
                </c:pt>
                <c:pt idx="540">
                  <c:v>6.909317295702129E-2</c:v>
                </c:pt>
                <c:pt idx="541">
                  <c:v>7.6880254686353525E-2</c:v>
                </c:pt>
                <c:pt idx="542">
                  <c:v>1.7013661542785254E-2</c:v>
                </c:pt>
                <c:pt idx="543">
                  <c:v>8.4684317107609541E-2</c:v>
                </c:pt>
                <c:pt idx="544">
                  <c:v>4.2224610720301654E-2</c:v>
                </c:pt>
                <c:pt idx="545">
                  <c:v>2.4889741336147686E-2</c:v>
                </c:pt>
                <c:pt idx="546">
                  <c:v>2.4490251125923054E-2</c:v>
                </c:pt>
                <c:pt idx="547">
                  <c:v>3.2010733023414915E-2</c:v>
                </c:pt>
                <c:pt idx="548">
                  <c:v>4.7862150724024076E-2</c:v>
                </c:pt>
                <c:pt idx="549">
                  <c:v>3.9552066178648648E-2</c:v>
                </c:pt>
                <c:pt idx="550">
                  <c:v>3.1225040779590183E-2</c:v>
                </c:pt>
                <c:pt idx="551">
                  <c:v>5.3728235055321587E-2</c:v>
                </c:pt>
                <c:pt idx="552">
                  <c:v>3.7640250054033798E-2</c:v>
                </c:pt>
                <c:pt idx="553">
                  <c:v>5.9718445043145475E-2</c:v>
                </c:pt>
                <c:pt idx="554">
                  <c:v>2.9472447747458469E-2</c:v>
                </c:pt>
                <c:pt idx="555">
                  <c:v>4.4096212425535838E-2</c:v>
                </c:pt>
                <c:pt idx="556">
                  <c:v>6.5712793024032476E-2</c:v>
                </c:pt>
                <c:pt idx="557">
                  <c:v>3.6144927073316895E-2</c:v>
                </c:pt>
                <c:pt idx="558">
                  <c:v>5.0585231817748516E-2</c:v>
                </c:pt>
                <c:pt idx="559">
                  <c:v>7.1888694495788524E-2</c:v>
                </c:pt>
                <c:pt idx="560">
                  <c:v>5.71103568372388E-2</c:v>
                </c:pt>
                <c:pt idx="561">
                  <c:v>6.3646493475447694E-2</c:v>
                </c:pt>
                <c:pt idx="562">
                  <c:v>7.0207346620701577E-2</c:v>
                </c:pt>
                <c:pt idx="563">
                  <c:v>3.4396239081715664E-2</c:v>
                </c:pt>
                <c:pt idx="564">
                  <c:v>3.9905543212357862E-2</c:v>
                </c:pt>
                <c:pt idx="565">
                  <c:v>3.9506955744314523E-2</c:v>
                </c:pt>
                <c:pt idx="566">
                  <c:v>1.9318576198489722E-2</c:v>
                </c:pt>
                <c:pt idx="567">
                  <c:v>4.4718082534483179E-2</c:v>
                </c:pt>
                <c:pt idx="568">
                  <c:v>4.4098310152742334E-2</c:v>
                </c:pt>
                <c:pt idx="569">
                  <c:v>4.9918985835202614E-2</c:v>
                </c:pt>
                <c:pt idx="570">
                  <c:v>2.4550515265664631E-2</c:v>
                </c:pt>
                <c:pt idx="571">
                  <c:v>5.5145834223827454E-2</c:v>
                </c:pt>
                <c:pt idx="572">
                  <c:v>4.8476190868563307E-2</c:v>
                </c:pt>
                <c:pt idx="573">
                  <c:v>6.0433775483002099E-2</c:v>
                </c:pt>
                <c:pt idx="574">
                  <c:v>2.9809541728128615E-2</c:v>
                </c:pt>
                <c:pt idx="575">
                  <c:v>3.5622968109074782E-2</c:v>
                </c:pt>
                <c:pt idx="576">
                  <c:v>5.29016329491835E-2</c:v>
                </c:pt>
                <c:pt idx="577">
                  <c:v>3.5082040414523424E-2</c:v>
                </c:pt>
                <c:pt idx="578">
                  <c:v>1.1681263298381508E-2</c:v>
                </c:pt>
                <c:pt idx="579">
                  <c:v>2.3328948462413884E-2</c:v>
                </c:pt>
                <c:pt idx="580">
                  <c:v>4.0394136389161388E-2</c:v>
                </c:pt>
                <c:pt idx="581">
                  <c:v>5.7409669696373788E-2</c:v>
                </c:pt>
                <c:pt idx="582">
                  <c:v>2.8566970131883303E-2</c:v>
                </c:pt>
                <c:pt idx="583">
                  <c:v>4.5705386180062313E-2</c:v>
                </c:pt>
                <c:pt idx="584">
                  <c:v>1.7017260842112206E-2</c:v>
                </c:pt>
                <c:pt idx="585">
                  <c:v>5.1028985641873421E-2</c:v>
                </c:pt>
                <c:pt idx="586">
                  <c:v>5.6382503062962309E-2</c:v>
                </c:pt>
                <c:pt idx="587">
                  <c:v>2.2362075408788134E-2</c:v>
                </c:pt>
                <c:pt idx="588">
                  <c:v>2.7727972851250848E-2</c:v>
                </c:pt>
                <c:pt idx="589">
                  <c:v>2.7669623332063374E-2</c:v>
                </c:pt>
                <c:pt idx="590">
                  <c:v>3.8535211744405488E-2</c:v>
                </c:pt>
                <c:pt idx="591">
                  <c:v>3.2274542055075052E-2</c:v>
                </c:pt>
                <c:pt idx="592">
                  <c:v>3.2032690927256302E-2</c:v>
                </c:pt>
                <c:pt idx="593">
                  <c:v>4.1800172985385881E-2</c:v>
                </c:pt>
                <c:pt idx="594">
                  <c:v>3.6445359512281277E-2</c:v>
                </c:pt>
                <c:pt idx="595">
                  <c:v>3.6123253004772142E-2</c:v>
                </c:pt>
                <c:pt idx="596">
                  <c:v>4.0902822430200068E-2</c:v>
                </c:pt>
                <c:pt idx="597">
                  <c:v>3.5290940845098352E-2</c:v>
                </c:pt>
                <c:pt idx="598">
                  <c:v>4.5336672403147454E-2</c:v>
                </c:pt>
                <c:pt idx="599">
                  <c:v>4.523720019990235E-2</c:v>
                </c:pt>
                <c:pt idx="600">
                  <c:v>4.0026362479394714E-2</c:v>
                </c:pt>
                <c:pt idx="601">
                  <c:v>4.9811805573115923E-2</c:v>
                </c:pt>
                <c:pt idx="602">
                  <c:v>4.3950757086269519E-2</c:v>
                </c:pt>
                <c:pt idx="603">
                  <c:v>4.8785542253241568E-2</c:v>
                </c:pt>
                <c:pt idx="604">
                  <c:v>4.7933910369724997E-2</c:v>
                </c:pt>
                <c:pt idx="605">
                  <c:v>1.4325206625170742E-2</c:v>
                </c:pt>
                <c:pt idx="606">
                  <c:v>3.7640699466056249E-2</c:v>
                </c:pt>
                <c:pt idx="607">
                  <c:v>2.8005335186233646E-2</c:v>
                </c:pt>
                <c:pt idx="608">
                  <c:v>1.8380035624949168E-2</c:v>
                </c:pt>
                <c:pt idx="609">
                  <c:v>1.8031902313038979E-2</c:v>
                </c:pt>
                <c:pt idx="610">
                  <c:v>2.2525506711983934E-2</c:v>
                </c:pt>
                <c:pt idx="611">
                  <c:v>2.24705960316075E-2</c:v>
                </c:pt>
                <c:pt idx="612">
                  <c:v>4.0295934743283558E-2</c:v>
                </c:pt>
                <c:pt idx="613">
                  <c:v>2.6579662059446202E-2</c:v>
                </c:pt>
                <c:pt idx="614">
                  <c:v>3.0956538928647213E-2</c:v>
                </c:pt>
                <c:pt idx="615">
                  <c:v>3.5067999678192074E-2</c:v>
                </c:pt>
                <c:pt idx="616">
                  <c:v>3.0675685368270464E-2</c:v>
                </c:pt>
                <c:pt idx="617">
                  <c:v>3.4792193238402498E-2</c:v>
                </c:pt>
                <c:pt idx="618">
                  <c:v>3.8911660460795368E-2</c:v>
                </c:pt>
                <c:pt idx="619">
                  <c:v>2.1609742340340507E-2</c:v>
                </c:pt>
                <c:pt idx="620">
                  <c:v>4.3123576630684543E-2</c:v>
                </c:pt>
                <c:pt idx="621">
                  <c:v>4.3056482526236665E-2</c:v>
                </c:pt>
                <c:pt idx="622">
                  <c:v>2.5804881305918737E-2</c:v>
                </c:pt>
                <c:pt idx="623">
                  <c:v>3.403872264988466E-2</c:v>
                </c:pt>
                <c:pt idx="624">
                  <c:v>2.5203840540680509E-2</c:v>
                </c:pt>
                <c:pt idx="625">
                  <c:v>2.9123717933997914E-2</c:v>
                </c:pt>
                <c:pt idx="626">
                  <c:v>3.7160376554862352E-2</c:v>
                </c:pt>
                <c:pt idx="627">
                  <c:v>2.8834271556031847E-2</c:v>
                </c:pt>
                <c:pt idx="628">
                  <c:v>3.7010341515012465E-2</c:v>
                </c:pt>
                <c:pt idx="629">
                  <c:v>3.246164694167112E-2</c:v>
                </c:pt>
                <c:pt idx="630">
                  <c:v>3.2444430879005288E-2</c:v>
                </c:pt>
                <c:pt idx="631">
                  <c:v>4.0329135575136468E-2</c:v>
                </c:pt>
                <c:pt idx="632">
                  <c:v>3.6095187348330379E-2</c:v>
                </c:pt>
                <c:pt idx="633">
                  <c:v>3.582797337570811E-2</c:v>
                </c:pt>
                <c:pt idx="634">
                  <c:v>3.9783772934545991E-2</c:v>
                </c:pt>
                <c:pt idx="635">
                  <c:v>2.7640031274245268E-2</c:v>
                </c:pt>
                <c:pt idx="636">
                  <c:v>3.9244664662654388E-2</c:v>
                </c:pt>
                <c:pt idx="637">
                  <c:v>3.9223462024833261E-2</c:v>
                </c:pt>
                <c:pt idx="638">
                  <c:v>3.491110249214701E-2</c:v>
                </c:pt>
                <c:pt idx="639">
                  <c:v>3.011293061118878E-2</c:v>
                </c:pt>
                <c:pt idx="640">
                  <c:v>2.2022204880337529E-2</c:v>
                </c:pt>
                <c:pt idx="641">
                  <c:v>3.6561504676801242E-2</c:v>
                </c:pt>
                <c:pt idx="642">
                  <c:v>3.2648977503272433E-2</c:v>
                </c:pt>
                <c:pt idx="643">
                  <c:v>3.5252957368483225E-2</c:v>
                </c:pt>
                <c:pt idx="644">
                  <c:v>2.4676087075771843E-2</c:v>
                </c:pt>
                <c:pt idx="645">
                  <c:v>3.4776290476282702E-2</c:v>
                </c:pt>
                <c:pt idx="646">
                  <c:v>1.736329594800437E-2</c:v>
                </c:pt>
                <c:pt idx="647">
                  <c:v>2.7375370120790315E-2</c:v>
                </c:pt>
                <c:pt idx="648">
                  <c:v>2.7342791633971488E-2</c:v>
                </c:pt>
                <c:pt idx="649">
                  <c:v>3.3877653186274802E-2</c:v>
                </c:pt>
                <c:pt idx="650">
                  <c:v>2.0083654698324224E-2</c:v>
                </c:pt>
                <c:pt idx="651">
                  <c:v>3.0032054579577763E-2</c:v>
                </c:pt>
                <c:pt idx="652">
                  <c:v>1.3314118854081848E-2</c:v>
                </c:pt>
                <c:pt idx="653">
                  <c:v>2.948229455847989E-2</c:v>
                </c:pt>
                <c:pt idx="654">
                  <c:v>3.2724493562671486E-2</c:v>
                </c:pt>
                <c:pt idx="655">
                  <c:v>2.2811791768347429E-2</c:v>
                </c:pt>
                <c:pt idx="656">
                  <c:v>9.7649622998778711E-3</c:v>
                </c:pt>
                <c:pt idx="657">
                  <c:v>1.6099069143735861E-2</c:v>
                </c:pt>
                <c:pt idx="658">
                  <c:v>2.5565738578081604E-2</c:v>
                </c:pt>
                <c:pt idx="659">
                  <c:v>1.2671775369758982E-2</c:v>
                </c:pt>
                <c:pt idx="660">
                  <c:v>3.1648241722518983E-2</c:v>
                </c:pt>
                <c:pt idx="661">
                  <c:v>1.8895014777603757E-2</c:v>
                </c:pt>
                <c:pt idx="662">
                  <c:v>2.8317542490194372E-2</c:v>
                </c:pt>
                <c:pt idx="663">
                  <c:v>1.5600873917853149E-2</c:v>
                </c:pt>
                <c:pt idx="664">
                  <c:v>3.1095895580824276E-2</c:v>
                </c:pt>
                <c:pt idx="665">
                  <c:v>2.1715613876506432E-2</c:v>
                </c:pt>
                <c:pt idx="666">
                  <c:v>2.1688126060943124E-2</c:v>
                </c:pt>
                <c:pt idx="667">
                  <c:v>1.8482432467027222E-2</c:v>
                </c:pt>
                <c:pt idx="668">
                  <c:v>2.4534862202491337E-2</c:v>
                </c:pt>
                <c:pt idx="669">
                  <c:v>2.1402804799155926E-2</c:v>
                </c:pt>
                <c:pt idx="670">
                  <c:v>2.4340760262750463E-2</c:v>
                </c:pt>
                <c:pt idx="671">
                  <c:v>2.7368955781596243E-2</c:v>
                </c:pt>
                <c:pt idx="672">
                  <c:v>2.7303029708297594E-2</c:v>
                </c:pt>
                <c:pt idx="673">
                  <c:v>3.0229694428568887E-2</c:v>
                </c:pt>
                <c:pt idx="674">
                  <c:v>2.7175148430573632E-2</c:v>
                </c:pt>
                <c:pt idx="675">
                  <c:v>3.0182113770061466E-2</c:v>
                </c:pt>
                <c:pt idx="676">
                  <c:v>2.3894146682373621E-2</c:v>
                </c:pt>
                <c:pt idx="677">
                  <c:v>2.6139242058759636E-2</c:v>
                </c:pt>
                <c:pt idx="678">
                  <c:v>2.9012069079375868E-2</c:v>
                </c:pt>
                <c:pt idx="679">
                  <c:v>2.8377026388480362E-2</c:v>
                </c:pt>
                <c:pt idx="680">
                  <c:v>1.6942374324970394E-2</c:v>
                </c:pt>
                <c:pt idx="681">
                  <c:v>1.9134847562286315E-2</c:v>
                </c:pt>
                <c:pt idx="682">
                  <c:v>2.7020443653526606E-2</c:v>
                </c:pt>
                <c:pt idx="683">
                  <c:v>2.1460115808706572E-2</c:v>
                </c:pt>
                <c:pt idx="684">
                  <c:v>2.1343126562729648E-2</c:v>
                </c:pt>
                <c:pt idx="685">
                  <c:v>2.3558505696624311E-2</c:v>
                </c:pt>
                <c:pt idx="686">
                  <c:v>2.3348998113824026E-2</c:v>
                </c:pt>
                <c:pt idx="687">
                  <c:v>2.5770845824369684E-2</c:v>
                </c:pt>
                <c:pt idx="688">
                  <c:v>1.2786168028985875E-2</c:v>
                </c:pt>
                <c:pt idx="689">
                  <c:v>2.5507491341766199E-2</c:v>
                </c:pt>
                <c:pt idx="690">
                  <c:v>2.5268263149394704E-2</c:v>
                </c:pt>
                <c:pt idx="691">
                  <c:v>1.4914826024731943E-2</c:v>
                </c:pt>
                <c:pt idx="692">
                  <c:v>1.7050921523154225E-2</c:v>
                </c:pt>
                <c:pt idx="693">
                  <c:v>1.9192649098464808E-2</c:v>
                </c:pt>
                <c:pt idx="694">
                  <c:v>1.6666968706972502E-2</c:v>
                </c:pt>
                <c:pt idx="695">
                  <c:v>2.1328671339035387E-2</c:v>
                </c:pt>
                <c:pt idx="696">
                  <c:v>2.1271390154287185E-2</c:v>
                </c:pt>
                <c:pt idx="697">
                  <c:v>2.3471298622114611E-2</c:v>
                </c:pt>
                <c:pt idx="698">
                  <c:v>1.8491210030540887E-2</c:v>
                </c:pt>
                <c:pt idx="699">
                  <c:v>2.2932981623510297E-2</c:v>
                </c:pt>
                <c:pt idx="700">
                  <c:v>2.0352772195161153E-2</c:v>
                </c:pt>
                <c:pt idx="701">
                  <c:v>9.0327416584811467E-3</c:v>
                </c:pt>
                <c:pt idx="702">
                  <c:v>2.2210733873718816E-2</c:v>
                </c:pt>
                <c:pt idx="703">
                  <c:v>1.1043734489685542E-2</c:v>
                </c:pt>
                <c:pt idx="704">
                  <c:v>1.303157545184758E-2</c:v>
                </c:pt>
                <c:pt idx="705">
                  <c:v>1.5045469043108535E-2</c:v>
                </c:pt>
                <c:pt idx="706">
                  <c:v>1.7046731099887004E-2</c:v>
                </c:pt>
                <c:pt idx="707">
                  <c:v>1.9064584238394012E-2</c:v>
                </c:pt>
                <c:pt idx="708">
                  <c:v>2.1121870401359336E-2</c:v>
                </c:pt>
                <c:pt idx="709">
                  <c:v>2.1066041649796433E-2</c:v>
                </c:pt>
                <c:pt idx="710">
                  <c:v>1.2450313444191922E-2</c:v>
                </c:pt>
                <c:pt idx="711">
                  <c:v>1.6459532156840626E-2</c:v>
                </c:pt>
                <c:pt idx="712">
                  <c:v>1.4175175572122275E-2</c:v>
                </c:pt>
                <c:pt idx="713">
                  <c:v>1.8045018531754928E-2</c:v>
                </c:pt>
                <c:pt idx="714">
                  <c:v>1.5900310515562236E-2</c:v>
                </c:pt>
                <c:pt idx="715">
                  <c:v>1.9710100915026299E-2</c:v>
                </c:pt>
                <c:pt idx="716">
                  <c:v>1.9622187395976119E-2</c:v>
                </c:pt>
                <c:pt idx="717">
                  <c:v>1.7619972474380748E-2</c:v>
                </c:pt>
                <c:pt idx="718">
                  <c:v>1.9346224820469687E-2</c:v>
                </c:pt>
                <c:pt idx="719">
                  <c:v>1.6307089640555571E-2</c:v>
                </c:pt>
                <c:pt idx="720">
                  <c:v>1.768034896217878E-2</c:v>
                </c:pt>
                <c:pt idx="721">
                  <c:v>1.223694580130954E-2</c:v>
                </c:pt>
                <c:pt idx="722">
                  <c:v>8.660185351960583E-3</c:v>
                </c:pt>
                <c:pt idx="723">
                  <c:v>1.3676500243427469E-2</c:v>
                </c:pt>
                <c:pt idx="724">
                  <c:v>1.0192269962188834E-2</c:v>
                </c:pt>
                <c:pt idx="725">
                  <c:v>1.5123981486417401E-2</c:v>
                </c:pt>
                <c:pt idx="726">
                  <c:v>1.1709918421630779E-2</c:v>
                </c:pt>
                <c:pt idx="727">
                  <c:v>1.6566505898570033E-2</c:v>
                </c:pt>
                <c:pt idx="728">
                  <c:v>1.3239227259956262E-2</c:v>
                </c:pt>
                <c:pt idx="729">
                  <c:v>1.4755258385378594E-2</c:v>
                </c:pt>
                <c:pt idx="730">
                  <c:v>1.6291940349501651E-2</c:v>
                </c:pt>
                <c:pt idx="731">
                  <c:v>1.6190884416956319E-2</c:v>
                </c:pt>
                <c:pt idx="732">
                  <c:v>1.2077160015765044E-2</c:v>
                </c:pt>
                <c:pt idx="733">
                  <c:v>1.4977875508117961E-2</c:v>
                </c:pt>
                <c:pt idx="734">
                  <c:v>1.3320091037424393E-2</c:v>
                </c:pt>
                <c:pt idx="735">
                  <c:v>1.4556049320195892E-2</c:v>
                </c:pt>
                <c:pt idx="736">
                  <c:v>8.4322073193042728E-3</c:v>
                </c:pt>
                <c:pt idx="737">
                  <c:v>9.6594671974121575E-3</c:v>
                </c:pt>
                <c:pt idx="738">
                  <c:v>1.0892709182575412E-2</c:v>
                </c:pt>
                <c:pt idx="739">
                  <c:v>1.2120822914442626E-2</c:v>
                </c:pt>
                <c:pt idx="740">
                  <c:v>1.3351776797750117E-2</c:v>
                </c:pt>
                <c:pt idx="741">
                  <c:v>1.1951984212563681E-2</c:v>
                </c:pt>
                <c:pt idx="742">
                  <c:v>1.3046390013651293E-2</c:v>
                </c:pt>
                <c:pt idx="743">
                  <c:v>1.1859375305711463E-2</c:v>
                </c:pt>
                <c:pt idx="744">
                  <c:v>8.2721890057583219E-3</c:v>
                </c:pt>
                <c:pt idx="745">
                  <c:v>9.306403542239541E-3</c:v>
                </c:pt>
                <c:pt idx="746">
                  <c:v>1.0330707249328618E-2</c:v>
                </c:pt>
                <c:pt idx="747">
                  <c:v>1.1364920059137106E-2</c:v>
                </c:pt>
                <c:pt idx="748">
                  <c:v>1.091032407214642E-2</c:v>
                </c:pt>
                <c:pt idx="749">
                  <c:v>8.1603814886127488E-3</c:v>
                </c:pt>
                <c:pt idx="750">
                  <c:v>9.0500545857987256E-3</c:v>
                </c:pt>
                <c:pt idx="751">
                  <c:v>9.9350402000522951E-3</c:v>
                </c:pt>
                <c:pt idx="752">
                  <c:v>8.0753632461283073E-3</c:v>
                </c:pt>
                <c:pt idx="753">
                  <c:v>8.8531312750275357E-3</c:v>
                </c:pt>
                <c:pt idx="754">
                  <c:v>8.0021456529380704E-3</c:v>
                </c:pt>
                <c:pt idx="755">
                  <c:v>7.3249203124563797E-3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15-4972-85B2-81FBD8B39A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1470928"/>
        <c:axId val="1521471888"/>
      </c:scatterChart>
      <c:valAx>
        <c:axId val="152147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471888"/>
        <c:crosses val="autoZero"/>
        <c:crossBetween val="midCat"/>
      </c:valAx>
      <c:valAx>
        <c:axId val="152147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470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curvature_reginfos!$W$1</c:f>
              <c:strCache>
                <c:ptCount val="1"/>
                <c:pt idx="0">
                  <c:v>tdl/L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curvature_reginfos!$F$2:$F$757</c:f>
              <c:numCache>
                <c:formatCode>General</c:formatCode>
                <c:ptCount val="756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3.3898305084745763E-2</c:v>
                </c:pt>
                <c:pt idx="7">
                  <c:v>5.0847457627118647E-2</c:v>
                </c:pt>
                <c:pt idx="8">
                  <c:v>6.7796610169491525E-2</c:v>
                </c:pt>
                <c:pt idx="9">
                  <c:v>8.4745762711864417E-2</c:v>
                </c:pt>
                <c:pt idx="10">
                  <c:v>3.3898305084745763E-2</c:v>
                </c:pt>
                <c:pt idx="11">
                  <c:v>5.0847457627118647E-2</c:v>
                </c:pt>
                <c:pt idx="12">
                  <c:v>6.7796610169491525E-2</c:v>
                </c:pt>
                <c:pt idx="13">
                  <c:v>8.4745762711864417E-2</c:v>
                </c:pt>
                <c:pt idx="14">
                  <c:v>3.3898305084745763E-2</c:v>
                </c:pt>
                <c:pt idx="15">
                  <c:v>5.0847457627118647E-2</c:v>
                </c:pt>
                <c:pt idx="16">
                  <c:v>6.7796610169491525E-2</c:v>
                </c:pt>
                <c:pt idx="17">
                  <c:v>2.777777777777778E-2</c:v>
                </c:pt>
                <c:pt idx="18">
                  <c:v>8.4745762711864417E-2</c:v>
                </c:pt>
                <c:pt idx="19">
                  <c:v>3.7037037037037035E-2</c:v>
                </c:pt>
                <c:pt idx="20">
                  <c:v>3.3898305084745763E-2</c:v>
                </c:pt>
                <c:pt idx="21">
                  <c:v>4.6296296296296301E-2</c:v>
                </c:pt>
                <c:pt idx="22">
                  <c:v>5.0847457627118647E-2</c:v>
                </c:pt>
                <c:pt idx="23">
                  <c:v>5.5555555555555559E-2</c:v>
                </c:pt>
                <c:pt idx="24">
                  <c:v>6.7796610169491525E-2</c:v>
                </c:pt>
                <c:pt idx="25">
                  <c:v>6.4814814814814811E-2</c:v>
                </c:pt>
                <c:pt idx="26">
                  <c:v>2.777777777777778E-2</c:v>
                </c:pt>
                <c:pt idx="27">
                  <c:v>8.4745762711864417E-2</c:v>
                </c:pt>
                <c:pt idx="28">
                  <c:v>7.407407407407407E-2</c:v>
                </c:pt>
                <c:pt idx="29">
                  <c:v>8.3333333333333329E-2</c:v>
                </c:pt>
                <c:pt idx="30">
                  <c:v>9.2592592592592601E-2</c:v>
                </c:pt>
                <c:pt idx="31">
                  <c:v>3.7037037037037035E-2</c:v>
                </c:pt>
                <c:pt idx="32">
                  <c:v>2.5477707006369428E-2</c:v>
                </c:pt>
                <c:pt idx="33">
                  <c:v>4.6296296296296301E-2</c:v>
                </c:pt>
                <c:pt idx="34">
                  <c:v>5.5555555555555559E-2</c:v>
                </c:pt>
                <c:pt idx="35">
                  <c:v>6.4814814814814811E-2</c:v>
                </c:pt>
                <c:pt idx="36">
                  <c:v>7.407407407407407E-2</c:v>
                </c:pt>
                <c:pt idx="37">
                  <c:v>8.3333333333333329E-2</c:v>
                </c:pt>
                <c:pt idx="38">
                  <c:v>3.3898305084745763E-2</c:v>
                </c:pt>
                <c:pt idx="39">
                  <c:v>9.2592592592592601E-2</c:v>
                </c:pt>
                <c:pt idx="40">
                  <c:v>3.1847133757961783E-2</c:v>
                </c:pt>
                <c:pt idx="41">
                  <c:v>2.777777777777778E-2</c:v>
                </c:pt>
                <c:pt idx="42">
                  <c:v>5.0847457627118647E-2</c:v>
                </c:pt>
                <c:pt idx="43">
                  <c:v>6.7796610169491525E-2</c:v>
                </c:pt>
                <c:pt idx="44">
                  <c:v>3.8216560509554139E-2</c:v>
                </c:pt>
                <c:pt idx="45">
                  <c:v>8.4745762711864417E-2</c:v>
                </c:pt>
                <c:pt idx="46">
                  <c:v>3.7037037037037035E-2</c:v>
                </c:pt>
                <c:pt idx="47">
                  <c:v>4.4585987261146501E-2</c:v>
                </c:pt>
                <c:pt idx="48">
                  <c:v>4.6296296296296301E-2</c:v>
                </c:pt>
                <c:pt idx="49">
                  <c:v>5.0955414012738856E-2</c:v>
                </c:pt>
                <c:pt idx="50">
                  <c:v>2.5477707006369428E-2</c:v>
                </c:pt>
                <c:pt idx="51">
                  <c:v>5.5555555555555559E-2</c:v>
                </c:pt>
                <c:pt idx="52">
                  <c:v>5.7324840764331204E-2</c:v>
                </c:pt>
                <c:pt idx="53">
                  <c:v>2.4271844660194178E-2</c:v>
                </c:pt>
                <c:pt idx="54">
                  <c:v>6.4814814814814811E-2</c:v>
                </c:pt>
                <c:pt idx="55">
                  <c:v>6.3694267515923567E-2</c:v>
                </c:pt>
                <c:pt idx="56">
                  <c:v>7.407407407407407E-2</c:v>
                </c:pt>
                <c:pt idx="57">
                  <c:v>8.3333333333333329E-2</c:v>
                </c:pt>
                <c:pt idx="58">
                  <c:v>9.2592592592592601E-2</c:v>
                </c:pt>
                <c:pt idx="59">
                  <c:v>3.1847133757961783E-2</c:v>
                </c:pt>
                <c:pt idx="60">
                  <c:v>2.9126213592233011E-2</c:v>
                </c:pt>
                <c:pt idx="61">
                  <c:v>3.8216560509554139E-2</c:v>
                </c:pt>
                <c:pt idx="62">
                  <c:v>2.777777777777778E-2</c:v>
                </c:pt>
                <c:pt idx="63">
                  <c:v>4.4585987261146501E-2</c:v>
                </c:pt>
                <c:pt idx="64">
                  <c:v>3.398058252427185E-2</c:v>
                </c:pt>
                <c:pt idx="65">
                  <c:v>5.0955414012738856E-2</c:v>
                </c:pt>
                <c:pt idx="66">
                  <c:v>3.7037037037037035E-2</c:v>
                </c:pt>
                <c:pt idx="67">
                  <c:v>5.7324840764331204E-2</c:v>
                </c:pt>
                <c:pt idx="68">
                  <c:v>3.8834951456310683E-2</c:v>
                </c:pt>
                <c:pt idx="69">
                  <c:v>6.3694267515923567E-2</c:v>
                </c:pt>
                <c:pt idx="70">
                  <c:v>4.6296296296296301E-2</c:v>
                </c:pt>
                <c:pt idx="71">
                  <c:v>2.3529411764705882E-2</c:v>
                </c:pt>
                <c:pt idx="72">
                  <c:v>4.3689320388349516E-2</c:v>
                </c:pt>
                <c:pt idx="73">
                  <c:v>5.5555555555555559E-2</c:v>
                </c:pt>
                <c:pt idx="74">
                  <c:v>3.3898305084745763E-2</c:v>
                </c:pt>
                <c:pt idx="75">
                  <c:v>2.5477707006369428E-2</c:v>
                </c:pt>
                <c:pt idx="76">
                  <c:v>6.4814814814814811E-2</c:v>
                </c:pt>
                <c:pt idx="77">
                  <c:v>4.8543689320388356E-2</c:v>
                </c:pt>
                <c:pt idx="78">
                  <c:v>2.4271844660194178E-2</c:v>
                </c:pt>
                <c:pt idx="79">
                  <c:v>7.407407407407407E-2</c:v>
                </c:pt>
                <c:pt idx="80">
                  <c:v>5.0847457627118647E-2</c:v>
                </c:pt>
                <c:pt idx="81">
                  <c:v>8.3333333333333329E-2</c:v>
                </c:pt>
                <c:pt idx="82">
                  <c:v>9.2592592592592601E-2</c:v>
                </c:pt>
                <c:pt idx="83">
                  <c:v>6.7796610169491525E-2</c:v>
                </c:pt>
                <c:pt idx="84">
                  <c:v>8.4745762711864417E-2</c:v>
                </c:pt>
                <c:pt idx="85">
                  <c:v>3.1847133757961783E-2</c:v>
                </c:pt>
                <c:pt idx="86">
                  <c:v>2.7450980392156862E-2</c:v>
                </c:pt>
                <c:pt idx="87">
                  <c:v>2.9126213592233011E-2</c:v>
                </c:pt>
                <c:pt idx="88">
                  <c:v>3.8216560509554139E-2</c:v>
                </c:pt>
                <c:pt idx="89">
                  <c:v>3.1372549019607843E-2</c:v>
                </c:pt>
                <c:pt idx="90">
                  <c:v>4.4585987261146501E-2</c:v>
                </c:pt>
                <c:pt idx="91">
                  <c:v>3.398058252427185E-2</c:v>
                </c:pt>
                <c:pt idx="92">
                  <c:v>5.0955414012738856E-2</c:v>
                </c:pt>
                <c:pt idx="93">
                  <c:v>2.3026315789473686E-2</c:v>
                </c:pt>
                <c:pt idx="94">
                  <c:v>5.7324840764331204E-2</c:v>
                </c:pt>
                <c:pt idx="95">
                  <c:v>3.5294117647058823E-2</c:v>
                </c:pt>
                <c:pt idx="96">
                  <c:v>3.8834951456310683E-2</c:v>
                </c:pt>
                <c:pt idx="97">
                  <c:v>6.3694267515923567E-2</c:v>
                </c:pt>
                <c:pt idx="98">
                  <c:v>4.3689320388349516E-2</c:v>
                </c:pt>
                <c:pt idx="99">
                  <c:v>3.9215686274509803E-2</c:v>
                </c:pt>
                <c:pt idx="100">
                  <c:v>4.8543689320388356E-2</c:v>
                </c:pt>
                <c:pt idx="101">
                  <c:v>2.777777777777778E-2</c:v>
                </c:pt>
                <c:pt idx="102">
                  <c:v>2.6315789473684213E-2</c:v>
                </c:pt>
                <c:pt idx="103">
                  <c:v>2.3529411764705882E-2</c:v>
                </c:pt>
                <c:pt idx="104">
                  <c:v>3.7037037037037035E-2</c:v>
                </c:pt>
                <c:pt idx="105">
                  <c:v>2.5477707006369428E-2</c:v>
                </c:pt>
                <c:pt idx="106">
                  <c:v>2.4271844660194178E-2</c:v>
                </c:pt>
                <c:pt idx="107">
                  <c:v>4.6296296296296301E-2</c:v>
                </c:pt>
                <c:pt idx="108">
                  <c:v>2.9605263157894735E-2</c:v>
                </c:pt>
                <c:pt idx="109">
                  <c:v>5.5555555555555559E-2</c:v>
                </c:pt>
                <c:pt idx="110">
                  <c:v>2.7450980392156862E-2</c:v>
                </c:pt>
                <c:pt idx="111">
                  <c:v>2.2662889518413599E-2</c:v>
                </c:pt>
                <c:pt idx="112">
                  <c:v>6.4814814814814811E-2</c:v>
                </c:pt>
                <c:pt idx="113">
                  <c:v>7.407407407407407E-2</c:v>
                </c:pt>
                <c:pt idx="114">
                  <c:v>8.3333333333333329E-2</c:v>
                </c:pt>
                <c:pt idx="115">
                  <c:v>3.1847133757961783E-2</c:v>
                </c:pt>
                <c:pt idx="116">
                  <c:v>3.2894736842105261E-2</c:v>
                </c:pt>
                <c:pt idx="117">
                  <c:v>9.2592592592592601E-2</c:v>
                </c:pt>
                <c:pt idx="118">
                  <c:v>2.9126213592233011E-2</c:v>
                </c:pt>
                <c:pt idx="119">
                  <c:v>3.1372549019607843E-2</c:v>
                </c:pt>
                <c:pt idx="120">
                  <c:v>3.8216560509554139E-2</c:v>
                </c:pt>
                <c:pt idx="121">
                  <c:v>3.398058252427185E-2</c:v>
                </c:pt>
                <c:pt idx="122">
                  <c:v>3.5294117647058823E-2</c:v>
                </c:pt>
                <c:pt idx="123">
                  <c:v>4.4585987261146501E-2</c:v>
                </c:pt>
                <c:pt idx="124">
                  <c:v>2.5495750708215296E-2</c:v>
                </c:pt>
                <c:pt idx="125">
                  <c:v>3.8834951456310683E-2</c:v>
                </c:pt>
                <c:pt idx="126">
                  <c:v>5.0955414012738856E-2</c:v>
                </c:pt>
                <c:pt idx="127">
                  <c:v>3.9215686274509803E-2</c:v>
                </c:pt>
                <c:pt idx="128">
                  <c:v>5.7324840764331204E-2</c:v>
                </c:pt>
                <c:pt idx="129">
                  <c:v>4.3689320388349516E-2</c:v>
                </c:pt>
                <c:pt idx="130">
                  <c:v>6.3694267515923567E-2</c:v>
                </c:pt>
                <c:pt idx="131">
                  <c:v>2.3026315789473686E-2</c:v>
                </c:pt>
                <c:pt idx="132">
                  <c:v>2.8328611898016998E-2</c:v>
                </c:pt>
                <c:pt idx="133">
                  <c:v>4.8543689320388356E-2</c:v>
                </c:pt>
                <c:pt idx="134">
                  <c:v>2.2388059701492536E-2</c:v>
                </c:pt>
                <c:pt idx="135">
                  <c:v>2.6315789473684213E-2</c:v>
                </c:pt>
                <c:pt idx="136">
                  <c:v>2.3529411764705882E-2</c:v>
                </c:pt>
                <c:pt idx="137">
                  <c:v>2.4875621890547261E-2</c:v>
                </c:pt>
                <c:pt idx="138">
                  <c:v>2.9605263157894735E-2</c:v>
                </c:pt>
                <c:pt idx="139">
                  <c:v>3.2894736842105261E-2</c:v>
                </c:pt>
                <c:pt idx="140">
                  <c:v>2.7450980392156862E-2</c:v>
                </c:pt>
                <c:pt idx="141">
                  <c:v>2.2172949002217293E-2</c:v>
                </c:pt>
                <c:pt idx="142">
                  <c:v>2.4271844660194178E-2</c:v>
                </c:pt>
                <c:pt idx="143">
                  <c:v>2.2662889518413599E-2</c:v>
                </c:pt>
                <c:pt idx="144">
                  <c:v>3.1372549019607843E-2</c:v>
                </c:pt>
                <c:pt idx="145">
                  <c:v>0.02</c:v>
                </c:pt>
                <c:pt idx="146">
                  <c:v>2.9126213592233011E-2</c:v>
                </c:pt>
                <c:pt idx="147">
                  <c:v>3.5294117647058823E-2</c:v>
                </c:pt>
                <c:pt idx="148">
                  <c:v>2.5477707006369428E-2</c:v>
                </c:pt>
                <c:pt idx="149">
                  <c:v>2.5495750708215296E-2</c:v>
                </c:pt>
                <c:pt idx="150">
                  <c:v>3.9215686274509803E-2</c:v>
                </c:pt>
                <c:pt idx="151">
                  <c:v>3.398058252427185E-2</c:v>
                </c:pt>
                <c:pt idx="152">
                  <c:v>2.777777777777778E-2</c:v>
                </c:pt>
                <c:pt idx="153">
                  <c:v>3.1847133757961783E-2</c:v>
                </c:pt>
                <c:pt idx="154">
                  <c:v>3.8834951456310683E-2</c:v>
                </c:pt>
                <c:pt idx="155">
                  <c:v>3.7037037037037035E-2</c:v>
                </c:pt>
                <c:pt idx="156">
                  <c:v>2.8328611898016998E-2</c:v>
                </c:pt>
                <c:pt idx="157">
                  <c:v>3.8216560509554139E-2</c:v>
                </c:pt>
                <c:pt idx="158">
                  <c:v>4.3689320388349516E-2</c:v>
                </c:pt>
                <c:pt idx="159">
                  <c:v>4.6296296296296301E-2</c:v>
                </c:pt>
                <c:pt idx="160">
                  <c:v>4.8543689320388356E-2</c:v>
                </c:pt>
                <c:pt idx="161">
                  <c:v>4.4585987261146501E-2</c:v>
                </c:pt>
                <c:pt idx="162">
                  <c:v>2.3026315789473686E-2</c:v>
                </c:pt>
                <c:pt idx="163">
                  <c:v>5.5555555555555559E-2</c:v>
                </c:pt>
                <c:pt idx="164">
                  <c:v>5.0955414012738856E-2</c:v>
                </c:pt>
                <c:pt idx="165">
                  <c:v>6.4814814814814811E-2</c:v>
                </c:pt>
                <c:pt idx="166">
                  <c:v>7.407407407407407E-2</c:v>
                </c:pt>
                <c:pt idx="167">
                  <c:v>5.7324840764331204E-2</c:v>
                </c:pt>
                <c:pt idx="168">
                  <c:v>8.3333333333333329E-2</c:v>
                </c:pt>
                <c:pt idx="169">
                  <c:v>9.2592592592592601E-2</c:v>
                </c:pt>
                <c:pt idx="170">
                  <c:v>2.2388059701492536E-2</c:v>
                </c:pt>
                <c:pt idx="171">
                  <c:v>6.3694267515923567E-2</c:v>
                </c:pt>
                <c:pt idx="172">
                  <c:v>2.6315789473684213E-2</c:v>
                </c:pt>
                <c:pt idx="173">
                  <c:v>2.9605263157894735E-2</c:v>
                </c:pt>
                <c:pt idx="174">
                  <c:v>2.4875621890547261E-2</c:v>
                </c:pt>
                <c:pt idx="175">
                  <c:v>3.2894736842105261E-2</c:v>
                </c:pt>
                <c:pt idx="176">
                  <c:v>2.3529411764705882E-2</c:v>
                </c:pt>
                <c:pt idx="177">
                  <c:v>2.7450980392156862E-2</c:v>
                </c:pt>
                <c:pt idx="178">
                  <c:v>2.2172949002217293E-2</c:v>
                </c:pt>
                <c:pt idx="179">
                  <c:v>2.2662889518413599E-2</c:v>
                </c:pt>
                <c:pt idx="180">
                  <c:v>3.1372549019607843E-2</c:v>
                </c:pt>
                <c:pt idx="181">
                  <c:v>3.5294117647058823E-2</c:v>
                </c:pt>
                <c:pt idx="182">
                  <c:v>2.5495750708215296E-2</c:v>
                </c:pt>
                <c:pt idx="183">
                  <c:v>3.9215686274509803E-2</c:v>
                </c:pt>
                <c:pt idx="184">
                  <c:v>2.4271844660194178E-2</c:v>
                </c:pt>
                <c:pt idx="185">
                  <c:v>0.02</c:v>
                </c:pt>
                <c:pt idx="186">
                  <c:v>2.8328611898016998E-2</c:v>
                </c:pt>
                <c:pt idx="187">
                  <c:v>2.9126213592233011E-2</c:v>
                </c:pt>
                <c:pt idx="188">
                  <c:v>3.398058252427185E-2</c:v>
                </c:pt>
                <c:pt idx="189">
                  <c:v>3.8834951456310683E-2</c:v>
                </c:pt>
                <c:pt idx="190">
                  <c:v>2.3026315789473686E-2</c:v>
                </c:pt>
                <c:pt idx="191">
                  <c:v>4.3689320388349516E-2</c:v>
                </c:pt>
                <c:pt idx="192">
                  <c:v>2.2388059701492536E-2</c:v>
                </c:pt>
                <c:pt idx="193">
                  <c:v>4.8543689320388356E-2</c:v>
                </c:pt>
                <c:pt idx="194">
                  <c:v>2.6315789473684213E-2</c:v>
                </c:pt>
                <c:pt idx="195">
                  <c:v>2.4875621890547261E-2</c:v>
                </c:pt>
                <c:pt idx="196">
                  <c:v>2.9605263157894735E-2</c:v>
                </c:pt>
                <c:pt idx="197">
                  <c:v>2.5477707006369428E-2</c:v>
                </c:pt>
                <c:pt idx="198">
                  <c:v>3.2894736842105261E-2</c:v>
                </c:pt>
                <c:pt idx="199">
                  <c:v>3.1847133757961783E-2</c:v>
                </c:pt>
                <c:pt idx="200">
                  <c:v>3.8216560509554139E-2</c:v>
                </c:pt>
                <c:pt idx="201">
                  <c:v>4.4585987261146501E-2</c:v>
                </c:pt>
                <c:pt idx="202">
                  <c:v>5.0955414012738856E-2</c:v>
                </c:pt>
                <c:pt idx="203">
                  <c:v>5.7324840764331204E-2</c:v>
                </c:pt>
                <c:pt idx="204">
                  <c:v>2.2172949002217293E-2</c:v>
                </c:pt>
                <c:pt idx="205">
                  <c:v>6.3694267515923567E-2</c:v>
                </c:pt>
                <c:pt idx="206">
                  <c:v>2.3529411764705882E-2</c:v>
                </c:pt>
                <c:pt idx="207">
                  <c:v>2.2662889518413599E-2</c:v>
                </c:pt>
                <c:pt idx="208">
                  <c:v>2.7450980392156862E-2</c:v>
                </c:pt>
                <c:pt idx="209">
                  <c:v>2.5495750708215296E-2</c:v>
                </c:pt>
                <c:pt idx="210">
                  <c:v>3.1372549019607843E-2</c:v>
                </c:pt>
                <c:pt idx="211">
                  <c:v>0.02</c:v>
                </c:pt>
                <c:pt idx="212">
                  <c:v>2.8328611898016998E-2</c:v>
                </c:pt>
                <c:pt idx="213">
                  <c:v>3.5294117647058823E-2</c:v>
                </c:pt>
                <c:pt idx="214">
                  <c:v>3.9215686274509803E-2</c:v>
                </c:pt>
                <c:pt idx="215">
                  <c:v>2.2388059701492536E-2</c:v>
                </c:pt>
                <c:pt idx="216">
                  <c:v>2.4875621890547261E-2</c:v>
                </c:pt>
                <c:pt idx="217">
                  <c:v>2.3026315789473686E-2</c:v>
                </c:pt>
                <c:pt idx="218">
                  <c:v>2.4271844660194178E-2</c:v>
                </c:pt>
                <c:pt idx="219">
                  <c:v>2.6315789473684213E-2</c:v>
                </c:pt>
                <c:pt idx="220">
                  <c:v>2.9126213592233011E-2</c:v>
                </c:pt>
                <c:pt idx="221">
                  <c:v>2.9605263157894735E-2</c:v>
                </c:pt>
                <c:pt idx="222">
                  <c:v>3.398058252427185E-2</c:v>
                </c:pt>
                <c:pt idx="223">
                  <c:v>3.2894736842105261E-2</c:v>
                </c:pt>
                <c:pt idx="224">
                  <c:v>3.8834951456310683E-2</c:v>
                </c:pt>
                <c:pt idx="225">
                  <c:v>4.3689320388349516E-2</c:v>
                </c:pt>
                <c:pt idx="226">
                  <c:v>4.8543689320388356E-2</c:v>
                </c:pt>
                <c:pt idx="227">
                  <c:v>2.2172949002217293E-2</c:v>
                </c:pt>
                <c:pt idx="228">
                  <c:v>2.2662889518413599E-2</c:v>
                </c:pt>
                <c:pt idx="229">
                  <c:v>0.02</c:v>
                </c:pt>
                <c:pt idx="230">
                  <c:v>2.5495750708215296E-2</c:v>
                </c:pt>
                <c:pt idx="231">
                  <c:v>2.8328611898016998E-2</c:v>
                </c:pt>
                <c:pt idx="232">
                  <c:v>2.3529411764705882E-2</c:v>
                </c:pt>
                <c:pt idx="233">
                  <c:v>2.7450980392156862E-2</c:v>
                </c:pt>
                <c:pt idx="234">
                  <c:v>3.1372549019607843E-2</c:v>
                </c:pt>
                <c:pt idx="235">
                  <c:v>3.5294117647058823E-2</c:v>
                </c:pt>
                <c:pt idx="236">
                  <c:v>3.9215686274509803E-2</c:v>
                </c:pt>
                <c:pt idx="237">
                  <c:v>2.2388059701492536E-2</c:v>
                </c:pt>
                <c:pt idx="238">
                  <c:v>2.4875621890547261E-2</c:v>
                </c:pt>
                <c:pt idx="239">
                  <c:v>2.2172949002217293E-2</c:v>
                </c:pt>
                <c:pt idx="240">
                  <c:v>2.3026315789473686E-2</c:v>
                </c:pt>
                <c:pt idx="241">
                  <c:v>2.6315789473684213E-2</c:v>
                </c:pt>
                <c:pt idx="242">
                  <c:v>2.9605263157894735E-2</c:v>
                </c:pt>
                <c:pt idx="243">
                  <c:v>3.2894736842105261E-2</c:v>
                </c:pt>
                <c:pt idx="244">
                  <c:v>0.02</c:v>
                </c:pt>
                <c:pt idx="245">
                  <c:v>2.2662889518413599E-2</c:v>
                </c:pt>
                <c:pt idx="246">
                  <c:v>2.5495750708215296E-2</c:v>
                </c:pt>
                <c:pt idx="247">
                  <c:v>2.8328611898016998E-2</c:v>
                </c:pt>
                <c:pt idx="248">
                  <c:v>2.2388059701492536E-2</c:v>
                </c:pt>
                <c:pt idx="249">
                  <c:v>2.4875621890547261E-2</c:v>
                </c:pt>
                <c:pt idx="250">
                  <c:v>2.2172949002217293E-2</c:v>
                </c:pt>
                <c:pt idx="251">
                  <c:v>0.02</c:v>
                </c:pt>
                <c:pt idx="252">
                  <c:v>0.1</c:v>
                </c:pt>
                <c:pt idx="253">
                  <c:v>0.1</c:v>
                </c:pt>
                <c:pt idx="254">
                  <c:v>0.1</c:v>
                </c:pt>
                <c:pt idx="255">
                  <c:v>0.1</c:v>
                </c:pt>
                <c:pt idx="256">
                  <c:v>0.1</c:v>
                </c:pt>
                <c:pt idx="257">
                  <c:v>0.1</c:v>
                </c:pt>
                <c:pt idx="258">
                  <c:v>3.3898305084745763E-2</c:v>
                </c:pt>
                <c:pt idx="259">
                  <c:v>5.0847457627118647E-2</c:v>
                </c:pt>
                <c:pt idx="260">
                  <c:v>6.7796610169491525E-2</c:v>
                </c:pt>
                <c:pt idx="261">
                  <c:v>8.4745762711864417E-2</c:v>
                </c:pt>
                <c:pt idx="262">
                  <c:v>3.3898305084745763E-2</c:v>
                </c:pt>
                <c:pt idx="263">
                  <c:v>5.0847457627118647E-2</c:v>
                </c:pt>
                <c:pt idx="264">
                  <c:v>6.7796610169491525E-2</c:v>
                </c:pt>
                <c:pt idx="265">
                  <c:v>8.4745762711864417E-2</c:v>
                </c:pt>
                <c:pt idx="266">
                  <c:v>3.3898305084745763E-2</c:v>
                </c:pt>
                <c:pt idx="267">
                  <c:v>5.0847457627118647E-2</c:v>
                </c:pt>
                <c:pt idx="268">
                  <c:v>6.7796610169491525E-2</c:v>
                </c:pt>
                <c:pt idx="269">
                  <c:v>2.777777777777778E-2</c:v>
                </c:pt>
                <c:pt idx="270">
                  <c:v>8.4745762711864417E-2</c:v>
                </c:pt>
                <c:pt idx="271">
                  <c:v>3.7037037037037035E-2</c:v>
                </c:pt>
                <c:pt idx="272">
                  <c:v>3.3898305084745763E-2</c:v>
                </c:pt>
                <c:pt idx="273">
                  <c:v>4.6296296296296301E-2</c:v>
                </c:pt>
                <c:pt idx="274">
                  <c:v>5.0847457627118647E-2</c:v>
                </c:pt>
                <c:pt idx="275">
                  <c:v>5.5555555555555559E-2</c:v>
                </c:pt>
                <c:pt idx="276">
                  <c:v>6.7796610169491525E-2</c:v>
                </c:pt>
                <c:pt idx="277">
                  <c:v>6.4814814814814811E-2</c:v>
                </c:pt>
                <c:pt idx="278">
                  <c:v>2.777777777777778E-2</c:v>
                </c:pt>
                <c:pt idx="279">
                  <c:v>8.4745762711864417E-2</c:v>
                </c:pt>
                <c:pt idx="280">
                  <c:v>7.407407407407407E-2</c:v>
                </c:pt>
                <c:pt idx="281">
                  <c:v>8.3333333333333329E-2</c:v>
                </c:pt>
                <c:pt idx="282">
                  <c:v>9.2592592592592601E-2</c:v>
                </c:pt>
                <c:pt idx="283">
                  <c:v>3.7037037037037035E-2</c:v>
                </c:pt>
                <c:pt idx="284">
                  <c:v>2.5477707006369428E-2</c:v>
                </c:pt>
                <c:pt idx="285">
                  <c:v>4.6296296296296301E-2</c:v>
                </c:pt>
                <c:pt idx="286">
                  <c:v>5.5555555555555559E-2</c:v>
                </c:pt>
                <c:pt idx="287">
                  <c:v>6.4814814814814811E-2</c:v>
                </c:pt>
                <c:pt idx="288">
                  <c:v>7.407407407407407E-2</c:v>
                </c:pt>
                <c:pt idx="289">
                  <c:v>8.3333333333333329E-2</c:v>
                </c:pt>
                <c:pt idx="290">
                  <c:v>3.3898305084745763E-2</c:v>
                </c:pt>
                <c:pt idx="291">
                  <c:v>9.2592592592592601E-2</c:v>
                </c:pt>
                <c:pt idx="292">
                  <c:v>3.1847133757961783E-2</c:v>
                </c:pt>
                <c:pt idx="293">
                  <c:v>2.777777777777778E-2</c:v>
                </c:pt>
                <c:pt idx="294">
                  <c:v>5.0847457627118647E-2</c:v>
                </c:pt>
                <c:pt idx="295">
                  <c:v>6.7796610169491525E-2</c:v>
                </c:pt>
                <c:pt idx="296">
                  <c:v>3.8216560509554139E-2</c:v>
                </c:pt>
                <c:pt idx="297">
                  <c:v>8.4745762711864417E-2</c:v>
                </c:pt>
                <c:pt idx="298">
                  <c:v>3.7037037037037035E-2</c:v>
                </c:pt>
                <c:pt idx="299">
                  <c:v>4.4585987261146501E-2</c:v>
                </c:pt>
                <c:pt idx="300">
                  <c:v>4.6296296296296301E-2</c:v>
                </c:pt>
                <c:pt idx="301">
                  <c:v>5.0955414012738856E-2</c:v>
                </c:pt>
                <c:pt idx="302">
                  <c:v>2.5477707006369428E-2</c:v>
                </c:pt>
                <c:pt idx="303">
                  <c:v>5.5555555555555559E-2</c:v>
                </c:pt>
                <c:pt idx="304">
                  <c:v>5.7324840764331204E-2</c:v>
                </c:pt>
                <c:pt idx="305">
                  <c:v>2.4271844660194178E-2</c:v>
                </c:pt>
                <c:pt idx="306">
                  <c:v>6.4814814814814811E-2</c:v>
                </c:pt>
                <c:pt idx="307">
                  <c:v>6.3694267515923567E-2</c:v>
                </c:pt>
                <c:pt idx="308">
                  <c:v>7.407407407407407E-2</c:v>
                </c:pt>
                <c:pt idx="309">
                  <c:v>8.3333333333333329E-2</c:v>
                </c:pt>
                <c:pt idx="310">
                  <c:v>9.2592592592592601E-2</c:v>
                </c:pt>
                <c:pt idx="311">
                  <c:v>3.1847133757961783E-2</c:v>
                </c:pt>
                <c:pt idx="312">
                  <c:v>2.9126213592233011E-2</c:v>
                </c:pt>
                <c:pt idx="313">
                  <c:v>3.8216560509554139E-2</c:v>
                </c:pt>
                <c:pt idx="314">
                  <c:v>2.777777777777778E-2</c:v>
                </c:pt>
                <c:pt idx="315">
                  <c:v>4.4585987261146501E-2</c:v>
                </c:pt>
                <c:pt idx="316">
                  <c:v>3.398058252427185E-2</c:v>
                </c:pt>
                <c:pt idx="317">
                  <c:v>5.0955414012738856E-2</c:v>
                </c:pt>
                <c:pt idx="318">
                  <c:v>3.7037037037037035E-2</c:v>
                </c:pt>
                <c:pt idx="319">
                  <c:v>5.7324840764331204E-2</c:v>
                </c:pt>
                <c:pt idx="320">
                  <c:v>3.8834951456310683E-2</c:v>
                </c:pt>
                <c:pt idx="321">
                  <c:v>6.3694267515923567E-2</c:v>
                </c:pt>
                <c:pt idx="322">
                  <c:v>4.6296296296296301E-2</c:v>
                </c:pt>
                <c:pt idx="323">
                  <c:v>2.3529411764705882E-2</c:v>
                </c:pt>
                <c:pt idx="324">
                  <c:v>4.3689320388349516E-2</c:v>
                </c:pt>
                <c:pt idx="325">
                  <c:v>5.5555555555555559E-2</c:v>
                </c:pt>
                <c:pt idx="326">
                  <c:v>3.3898305084745763E-2</c:v>
                </c:pt>
                <c:pt idx="327">
                  <c:v>2.5477707006369428E-2</c:v>
                </c:pt>
                <c:pt idx="328">
                  <c:v>6.4814814814814811E-2</c:v>
                </c:pt>
                <c:pt idx="329">
                  <c:v>4.8543689320388356E-2</c:v>
                </c:pt>
                <c:pt idx="330">
                  <c:v>2.4271844660194178E-2</c:v>
                </c:pt>
                <c:pt idx="331">
                  <c:v>7.407407407407407E-2</c:v>
                </c:pt>
                <c:pt idx="332">
                  <c:v>5.0847457627118647E-2</c:v>
                </c:pt>
                <c:pt idx="333">
                  <c:v>8.3333333333333329E-2</c:v>
                </c:pt>
                <c:pt idx="334">
                  <c:v>9.2592592592592601E-2</c:v>
                </c:pt>
                <c:pt idx="335">
                  <c:v>6.7796610169491525E-2</c:v>
                </c:pt>
                <c:pt idx="336">
                  <c:v>8.4745762711864417E-2</c:v>
                </c:pt>
                <c:pt idx="337">
                  <c:v>3.1847133757961783E-2</c:v>
                </c:pt>
                <c:pt idx="338">
                  <c:v>2.7450980392156862E-2</c:v>
                </c:pt>
                <c:pt idx="339">
                  <c:v>2.9126213592233011E-2</c:v>
                </c:pt>
                <c:pt idx="340">
                  <c:v>3.8216560509554139E-2</c:v>
                </c:pt>
                <c:pt idx="341">
                  <c:v>3.1372549019607843E-2</c:v>
                </c:pt>
                <c:pt idx="342">
                  <c:v>4.4585987261146501E-2</c:v>
                </c:pt>
                <c:pt idx="343">
                  <c:v>3.398058252427185E-2</c:v>
                </c:pt>
                <c:pt idx="344">
                  <c:v>5.0955414012738856E-2</c:v>
                </c:pt>
                <c:pt idx="345">
                  <c:v>2.3026315789473686E-2</c:v>
                </c:pt>
                <c:pt idx="346">
                  <c:v>5.7324840764331204E-2</c:v>
                </c:pt>
                <c:pt idx="347">
                  <c:v>3.5294117647058823E-2</c:v>
                </c:pt>
                <c:pt idx="348">
                  <c:v>3.8834951456310683E-2</c:v>
                </c:pt>
                <c:pt idx="349">
                  <c:v>6.3694267515923567E-2</c:v>
                </c:pt>
                <c:pt idx="350">
                  <c:v>4.3689320388349516E-2</c:v>
                </c:pt>
                <c:pt idx="351">
                  <c:v>3.9215686274509803E-2</c:v>
                </c:pt>
                <c:pt idx="352">
                  <c:v>4.8543689320388356E-2</c:v>
                </c:pt>
                <c:pt idx="353">
                  <c:v>2.777777777777778E-2</c:v>
                </c:pt>
                <c:pt idx="354">
                  <c:v>2.6315789473684213E-2</c:v>
                </c:pt>
                <c:pt idx="355">
                  <c:v>2.3529411764705882E-2</c:v>
                </c:pt>
                <c:pt idx="356">
                  <c:v>3.7037037037037035E-2</c:v>
                </c:pt>
                <c:pt idx="357">
                  <c:v>2.5477707006369428E-2</c:v>
                </c:pt>
                <c:pt idx="358">
                  <c:v>2.4271844660194178E-2</c:v>
                </c:pt>
                <c:pt idx="359">
                  <c:v>4.6296296296296301E-2</c:v>
                </c:pt>
                <c:pt idx="360">
                  <c:v>2.9605263157894735E-2</c:v>
                </c:pt>
                <c:pt idx="361">
                  <c:v>5.5555555555555559E-2</c:v>
                </c:pt>
                <c:pt idx="362">
                  <c:v>2.7450980392156862E-2</c:v>
                </c:pt>
                <c:pt idx="363">
                  <c:v>2.2662889518413599E-2</c:v>
                </c:pt>
                <c:pt idx="364">
                  <c:v>6.4814814814814811E-2</c:v>
                </c:pt>
                <c:pt idx="365">
                  <c:v>7.407407407407407E-2</c:v>
                </c:pt>
                <c:pt idx="366">
                  <c:v>8.3333333333333329E-2</c:v>
                </c:pt>
                <c:pt idx="367">
                  <c:v>3.1847133757961783E-2</c:v>
                </c:pt>
                <c:pt idx="368">
                  <c:v>3.2894736842105261E-2</c:v>
                </c:pt>
                <c:pt idx="369">
                  <c:v>9.2592592592592601E-2</c:v>
                </c:pt>
                <c:pt idx="370">
                  <c:v>2.9126213592233011E-2</c:v>
                </c:pt>
                <c:pt idx="371">
                  <c:v>3.1372549019607843E-2</c:v>
                </c:pt>
                <c:pt idx="372">
                  <c:v>3.8216560509554139E-2</c:v>
                </c:pt>
                <c:pt idx="373">
                  <c:v>3.398058252427185E-2</c:v>
                </c:pt>
                <c:pt idx="374">
                  <c:v>3.5294117647058823E-2</c:v>
                </c:pt>
                <c:pt idx="375">
                  <c:v>4.4585987261146501E-2</c:v>
                </c:pt>
                <c:pt idx="376">
                  <c:v>2.5495750708215296E-2</c:v>
                </c:pt>
                <c:pt idx="377">
                  <c:v>3.8834951456310683E-2</c:v>
                </c:pt>
                <c:pt idx="378">
                  <c:v>5.0955414012738856E-2</c:v>
                </c:pt>
                <c:pt idx="379">
                  <c:v>3.9215686274509803E-2</c:v>
                </c:pt>
                <c:pt idx="380">
                  <c:v>5.7324840764331204E-2</c:v>
                </c:pt>
                <c:pt idx="381">
                  <c:v>4.3689320388349516E-2</c:v>
                </c:pt>
                <c:pt idx="382">
                  <c:v>6.3694267515923567E-2</c:v>
                </c:pt>
                <c:pt idx="383">
                  <c:v>2.3026315789473686E-2</c:v>
                </c:pt>
                <c:pt idx="384">
                  <c:v>2.8328611898016998E-2</c:v>
                </c:pt>
                <c:pt idx="385">
                  <c:v>4.8543689320388356E-2</c:v>
                </c:pt>
                <c:pt idx="386">
                  <c:v>2.2388059701492536E-2</c:v>
                </c:pt>
                <c:pt idx="387">
                  <c:v>2.6315789473684213E-2</c:v>
                </c:pt>
                <c:pt idx="388">
                  <c:v>2.3529411764705882E-2</c:v>
                </c:pt>
                <c:pt idx="389">
                  <c:v>2.4875621890547261E-2</c:v>
                </c:pt>
                <c:pt idx="390">
                  <c:v>2.9605263157894735E-2</c:v>
                </c:pt>
                <c:pt idx="391">
                  <c:v>3.2894736842105261E-2</c:v>
                </c:pt>
                <c:pt idx="392">
                  <c:v>2.7450980392156862E-2</c:v>
                </c:pt>
                <c:pt idx="393">
                  <c:v>2.2172949002217293E-2</c:v>
                </c:pt>
                <c:pt idx="394">
                  <c:v>2.4271844660194178E-2</c:v>
                </c:pt>
                <c:pt idx="395">
                  <c:v>2.2662889518413599E-2</c:v>
                </c:pt>
                <c:pt idx="396">
                  <c:v>3.1372549019607843E-2</c:v>
                </c:pt>
                <c:pt idx="397">
                  <c:v>0.02</c:v>
                </c:pt>
                <c:pt idx="398">
                  <c:v>2.9126213592233011E-2</c:v>
                </c:pt>
                <c:pt idx="399">
                  <c:v>3.5294117647058823E-2</c:v>
                </c:pt>
                <c:pt idx="400">
                  <c:v>2.5477707006369428E-2</c:v>
                </c:pt>
                <c:pt idx="401">
                  <c:v>2.5495750708215296E-2</c:v>
                </c:pt>
                <c:pt idx="402">
                  <c:v>3.9215686274509803E-2</c:v>
                </c:pt>
                <c:pt idx="403">
                  <c:v>3.398058252427185E-2</c:v>
                </c:pt>
                <c:pt idx="404">
                  <c:v>2.777777777777778E-2</c:v>
                </c:pt>
                <c:pt idx="405">
                  <c:v>3.1847133757961783E-2</c:v>
                </c:pt>
                <c:pt idx="406">
                  <c:v>3.8834951456310683E-2</c:v>
                </c:pt>
                <c:pt idx="407">
                  <c:v>3.7037037037037035E-2</c:v>
                </c:pt>
                <c:pt idx="408">
                  <c:v>2.8328611898016998E-2</c:v>
                </c:pt>
                <c:pt idx="409">
                  <c:v>3.8216560509554139E-2</c:v>
                </c:pt>
                <c:pt idx="410">
                  <c:v>4.3689320388349516E-2</c:v>
                </c:pt>
                <c:pt idx="411">
                  <c:v>4.6296296296296301E-2</c:v>
                </c:pt>
                <c:pt idx="412">
                  <c:v>4.8543689320388356E-2</c:v>
                </c:pt>
                <c:pt idx="413">
                  <c:v>4.4585987261146501E-2</c:v>
                </c:pt>
                <c:pt idx="414">
                  <c:v>2.3026315789473686E-2</c:v>
                </c:pt>
                <c:pt idx="415">
                  <c:v>5.5555555555555559E-2</c:v>
                </c:pt>
                <c:pt idx="416">
                  <c:v>5.0955414012738856E-2</c:v>
                </c:pt>
                <c:pt idx="417">
                  <c:v>6.4814814814814811E-2</c:v>
                </c:pt>
                <c:pt idx="418">
                  <c:v>5.7324840764331204E-2</c:v>
                </c:pt>
                <c:pt idx="419">
                  <c:v>7.407407407407407E-2</c:v>
                </c:pt>
                <c:pt idx="420">
                  <c:v>8.3333333333333329E-2</c:v>
                </c:pt>
                <c:pt idx="421">
                  <c:v>9.2592592592592601E-2</c:v>
                </c:pt>
                <c:pt idx="422">
                  <c:v>2.2388059701492536E-2</c:v>
                </c:pt>
                <c:pt idx="423">
                  <c:v>6.3694267515923567E-2</c:v>
                </c:pt>
                <c:pt idx="424">
                  <c:v>2.6315789473684213E-2</c:v>
                </c:pt>
                <c:pt idx="425">
                  <c:v>2.9605263157894735E-2</c:v>
                </c:pt>
                <c:pt idx="426">
                  <c:v>2.4875621890547261E-2</c:v>
                </c:pt>
                <c:pt idx="427">
                  <c:v>3.2894736842105261E-2</c:v>
                </c:pt>
                <c:pt idx="428">
                  <c:v>2.3529411764705882E-2</c:v>
                </c:pt>
                <c:pt idx="429">
                  <c:v>2.7450980392156862E-2</c:v>
                </c:pt>
                <c:pt idx="430">
                  <c:v>2.2172949002217293E-2</c:v>
                </c:pt>
                <c:pt idx="431">
                  <c:v>2.2662889518413599E-2</c:v>
                </c:pt>
                <c:pt idx="432">
                  <c:v>3.1372549019607843E-2</c:v>
                </c:pt>
                <c:pt idx="433">
                  <c:v>3.5294117647058823E-2</c:v>
                </c:pt>
                <c:pt idx="434">
                  <c:v>2.5495750708215296E-2</c:v>
                </c:pt>
                <c:pt idx="435">
                  <c:v>3.9215686274509803E-2</c:v>
                </c:pt>
                <c:pt idx="436">
                  <c:v>2.4271844660194178E-2</c:v>
                </c:pt>
                <c:pt idx="437">
                  <c:v>0.02</c:v>
                </c:pt>
                <c:pt idx="438">
                  <c:v>2.8328611898016998E-2</c:v>
                </c:pt>
                <c:pt idx="439">
                  <c:v>2.9126213592233011E-2</c:v>
                </c:pt>
                <c:pt idx="440">
                  <c:v>3.398058252427185E-2</c:v>
                </c:pt>
                <c:pt idx="441">
                  <c:v>3.8834951456310683E-2</c:v>
                </c:pt>
                <c:pt idx="442">
                  <c:v>2.3026315789473686E-2</c:v>
                </c:pt>
                <c:pt idx="443">
                  <c:v>4.3689320388349516E-2</c:v>
                </c:pt>
                <c:pt idx="444">
                  <c:v>2.2388059701492536E-2</c:v>
                </c:pt>
                <c:pt idx="445">
                  <c:v>4.8543689320388356E-2</c:v>
                </c:pt>
                <c:pt idx="446">
                  <c:v>2.6315789473684213E-2</c:v>
                </c:pt>
                <c:pt idx="447">
                  <c:v>2.4875621890547261E-2</c:v>
                </c:pt>
                <c:pt idx="448">
                  <c:v>2.9605263157894735E-2</c:v>
                </c:pt>
                <c:pt idx="449">
                  <c:v>2.5477707006369428E-2</c:v>
                </c:pt>
                <c:pt idx="450">
                  <c:v>3.2894736842105261E-2</c:v>
                </c:pt>
                <c:pt idx="451">
                  <c:v>3.1847133757961783E-2</c:v>
                </c:pt>
                <c:pt idx="452">
                  <c:v>3.8216560509554139E-2</c:v>
                </c:pt>
                <c:pt idx="453">
                  <c:v>4.4585987261146501E-2</c:v>
                </c:pt>
                <c:pt idx="454">
                  <c:v>5.0955414012738856E-2</c:v>
                </c:pt>
                <c:pt idx="455">
                  <c:v>5.7324840764331204E-2</c:v>
                </c:pt>
                <c:pt idx="456">
                  <c:v>2.2172949002217293E-2</c:v>
                </c:pt>
                <c:pt idx="457">
                  <c:v>6.3694267515923567E-2</c:v>
                </c:pt>
                <c:pt idx="458">
                  <c:v>2.3529411764705882E-2</c:v>
                </c:pt>
                <c:pt idx="459">
                  <c:v>2.2662889518413599E-2</c:v>
                </c:pt>
                <c:pt idx="460">
                  <c:v>2.7450980392156862E-2</c:v>
                </c:pt>
                <c:pt idx="461">
                  <c:v>2.5495750708215296E-2</c:v>
                </c:pt>
                <c:pt idx="462">
                  <c:v>3.1372549019607843E-2</c:v>
                </c:pt>
                <c:pt idx="463">
                  <c:v>0.02</c:v>
                </c:pt>
                <c:pt idx="464">
                  <c:v>2.8328611898016998E-2</c:v>
                </c:pt>
                <c:pt idx="465">
                  <c:v>3.5294117647058823E-2</c:v>
                </c:pt>
                <c:pt idx="466">
                  <c:v>3.9215686274509803E-2</c:v>
                </c:pt>
                <c:pt idx="467">
                  <c:v>2.2388059701492536E-2</c:v>
                </c:pt>
                <c:pt idx="468">
                  <c:v>2.4875621890547261E-2</c:v>
                </c:pt>
                <c:pt idx="469">
                  <c:v>2.3026315789473686E-2</c:v>
                </c:pt>
                <c:pt idx="470">
                  <c:v>2.4271844660194178E-2</c:v>
                </c:pt>
                <c:pt idx="471">
                  <c:v>2.6315789473684213E-2</c:v>
                </c:pt>
                <c:pt idx="472">
                  <c:v>2.9126213592233011E-2</c:v>
                </c:pt>
                <c:pt idx="473">
                  <c:v>2.9605263157894735E-2</c:v>
                </c:pt>
                <c:pt idx="474">
                  <c:v>3.398058252427185E-2</c:v>
                </c:pt>
                <c:pt idx="475">
                  <c:v>3.2894736842105261E-2</c:v>
                </c:pt>
                <c:pt idx="476">
                  <c:v>3.8834951456310683E-2</c:v>
                </c:pt>
                <c:pt idx="477">
                  <c:v>4.3689320388349516E-2</c:v>
                </c:pt>
                <c:pt idx="478">
                  <c:v>4.8543689320388356E-2</c:v>
                </c:pt>
                <c:pt idx="479">
                  <c:v>2.2172949002217293E-2</c:v>
                </c:pt>
                <c:pt idx="480">
                  <c:v>2.2662889518413599E-2</c:v>
                </c:pt>
                <c:pt idx="481">
                  <c:v>0.02</c:v>
                </c:pt>
                <c:pt idx="482">
                  <c:v>2.5495750708215296E-2</c:v>
                </c:pt>
                <c:pt idx="483">
                  <c:v>2.8328611898016998E-2</c:v>
                </c:pt>
                <c:pt idx="484">
                  <c:v>2.3529411764705882E-2</c:v>
                </c:pt>
                <c:pt idx="485">
                  <c:v>2.7450980392156862E-2</c:v>
                </c:pt>
                <c:pt idx="486">
                  <c:v>3.1372549019607843E-2</c:v>
                </c:pt>
                <c:pt idx="487">
                  <c:v>3.5294117647058823E-2</c:v>
                </c:pt>
                <c:pt idx="488">
                  <c:v>3.9215686274509803E-2</c:v>
                </c:pt>
                <c:pt idx="489">
                  <c:v>2.2388059701492536E-2</c:v>
                </c:pt>
                <c:pt idx="490">
                  <c:v>2.4875621890547261E-2</c:v>
                </c:pt>
                <c:pt idx="491">
                  <c:v>2.2172949002217293E-2</c:v>
                </c:pt>
                <c:pt idx="492">
                  <c:v>2.3026315789473686E-2</c:v>
                </c:pt>
                <c:pt idx="493">
                  <c:v>2.6315789473684213E-2</c:v>
                </c:pt>
                <c:pt idx="494">
                  <c:v>2.9605263157894735E-2</c:v>
                </c:pt>
                <c:pt idx="495">
                  <c:v>3.2894736842105261E-2</c:v>
                </c:pt>
                <c:pt idx="496">
                  <c:v>0.02</c:v>
                </c:pt>
                <c:pt idx="497">
                  <c:v>2.2662889518413599E-2</c:v>
                </c:pt>
                <c:pt idx="498">
                  <c:v>2.5495750708215296E-2</c:v>
                </c:pt>
                <c:pt idx="499">
                  <c:v>2.8328611898016998E-2</c:v>
                </c:pt>
                <c:pt idx="500">
                  <c:v>2.2388059701492536E-2</c:v>
                </c:pt>
                <c:pt idx="501">
                  <c:v>2.4875621890547261E-2</c:v>
                </c:pt>
                <c:pt idx="502">
                  <c:v>2.2172949002217293E-2</c:v>
                </c:pt>
                <c:pt idx="503">
                  <c:v>0.02</c:v>
                </c:pt>
                <c:pt idx="504">
                  <c:v>0.1</c:v>
                </c:pt>
                <c:pt idx="505">
                  <c:v>0.1</c:v>
                </c:pt>
                <c:pt idx="506">
                  <c:v>0.1</c:v>
                </c:pt>
                <c:pt idx="507">
                  <c:v>0.1</c:v>
                </c:pt>
                <c:pt idx="508">
                  <c:v>0.1</c:v>
                </c:pt>
                <c:pt idx="509">
                  <c:v>0.1</c:v>
                </c:pt>
                <c:pt idx="510">
                  <c:v>3.3898305084745763E-2</c:v>
                </c:pt>
                <c:pt idx="511">
                  <c:v>5.0847457627118647E-2</c:v>
                </c:pt>
                <c:pt idx="512">
                  <c:v>6.7796610169491525E-2</c:v>
                </c:pt>
                <c:pt idx="513">
                  <c:v>8.4745762711864417E-2</c:v>
                </c:pt>
                <c:pt idx="514">
                  <c:v>3.3898305084745763E-2</c:v>
                </c:pt>
                <c:pt idx="515">
                  <c:v>5.0847457627118647E-2</c:v>
                </c:pt>
                <c:pt idx="516">
                  <c:v>6.7796610169491525E-2</c:v>
                </c:pt>
                <c:pt idx="517">
                  <c:v>8.4745762711864417E-2</c:v>
                </c:pt>
                <c:pt idx="518">
                  <c:v>3.3898305084745763E-2</c:v>
                </c:pt>
                <c:pt idx="519">
                  <c:v>5.0847457627118647E-2</c:v>
                </c:pt>
                <c:pt idx="520">
                  <c:v>6.7796610169491525E-2</c:v>
                </c:pt>
                <c:pt idx="521">
                  <c:v>2.777777777777778E-2</c:v>
                </c:pt>
                <c:pt idx="522">
                  <c:v>8.4745762711864417E-2</c:v>
                </c:pt>
                <c:pt idx="523">
                  <c:v>3.7037037037037035E-2</c:v>
                </c:pt>
                <c:pt idx="524">
                  <c:v>3.3898305084745763E-2</c:v>
                </c:pt>
                <c:pt idx="525">
                  <c:v>4.6296296296296301E-2</c:v>
                </c:pt>
                <c:pt idx="526">
                  <c:v>5.0847457627118647E-2</c:v>
                </c:pt>
                <c:pt idx="527">
                  <c:v>5.5555555555555559E-2</c:v>
                </c:pt>
                <c:pt idx="528">
                  <c:v>6.7796610169491525E-2</c:v>
                </c:pt>
                <c:pt idx="529">
                  <c:v>6.4814814814814811E-2</c:v>
                </c:pt>
                <c:pt idx="530">
                  <c:v>2.777777777777778E-2</c:v>
                </c:pt>
                <c:pt idx="531">
                  <c:v>8.4745762711864417E-2</c:v>
                </c:pt>
                <c:pt idx="532">
                  <c:v>7.407407407407407E-2</c:v>
                </c:pt>
                <c:pt idx="533">
                  <c:v>8.3333333333333329E-2</c:v>
                </c:pt>
                <c:pt idx="534">
                  <c:v>9.2592592592592601E-2</c:v>
                </c:pt>
                <c:pt idx="535">
                  <c:v>3.7037037037037035E-2</c:v>
                </c:pt>
                <c:pt idx="536">
                  <c:v>2.5477707006369428E-2</c:v>
                </c:pt>
                <c:pt idx="537">
                  <c:v>4.6296296296296301E-2</c:v>
                </c:pt>
                <c:pt idx="538">
                  <c:v>5.5555555555555559E-2</c:v>
                </c:pt>
                <c:pt idx="539">
                  <c:v>6.4814814814814811E-2</c:v>
                </c:pt>
                <c:pt idx="540">
                  <c:v>7.407407407407407E-2</c:v>
                </c:pt>
                <c:pt idx="541">
                  <c:v>8.3333333333333329E-2</c:v>
                </c:pt>
                <c:pt idx="542">
                  <c:v>3.3898305084745763E-2</c:v>
                </c:pt>
                <c:pt idx="543">
                  <c:v>9.2592592592592601E-2</c:v>
                </c:pt>
                <c:pt idx="544">
                  <c:v>3.1847133757961783E-2</c:v>
                </c:pt>
                <c:pt idx="545">
                  <c:v>2.777777777777778E-2</c:v>
                </c:pt>
                <c:pt idx="546">
                  <c:v>5.0847457627118647E-2</c:v>
                </c:pt>
                <c:pt idx="547">
                  <c:v>6.7796610169491525E-2</c:v>
                </c:pt>
                <c:pt idx="548">
                  <c:v>3.8216560509554139E-2</c:v>
                </c:pt>
                <c:pt idx="549">
                  <c:v>8.4745762711864417E-2</c:v>
                </c:pt>
                <c:pt idx="550">
                  <c:v>3.7037037037037035E-2</c:v>
                </c:pt>
                <c:pt idx="551">
                  <c:v>4.4585987261146501E-2</c:v>
                </c:pt>
                <c:pt idx="552">
                  <c:v>4.6296296296296301E-2</c:v>
                </c:pt>
                <c:pt idx="553">
                  <c:v>5.0955414012738856E-2</c:v>
                </c:pt>
                <c:pt idx="554">
                  <c:v>2.5477707006369428E-2</c:v>
                </c:pt>
                <c:pt idx="555">
                  <c:v>5.5555555555555559E-2</c:v>
                </c:pt>
                <c:pt idx="556">
                  <c:v>5.7324840764331204E-2</c:v>
                </c:pt>
                <c:pt idx="557">
                  <c:v>2.4271844660194178E-2</c:v>
                </c:pt>
                <c:pt idx="558">
                  <c:v>6.4814814814814811E-2</c:v>
                </c:pt>
                <c:pt idx="559">
                  <c:v>6.3694267515923567E-2</c:v>
                </c:pt>
                <c:pt idx="560">
                  <c:v>7.407407407407407E-2</c:v>
                </c:pt>
                <c:pt idx="561">
                  <c:v>8.3333333333333329E-2</c:v>
                </c:pt>
                <c:pt idx="562">
                  <c:v>9.2592592592592601E-2</c:v>
                </c:pt>
                <c:pt idx="563">
                  <c:v>3.1847133757961783E-2</c:v>
                </c:pt>
                <c:pt idx="564">
                  <c:v>2.9126213592233011E-2</c:v>
                </c:pt>
                <c:pt idx="565">
                  <c:v>3.8216560509554139E-2</c:v>
                </c:pt>
                <c:pt idx="566">
                  <c:v>2.777777777777778E-2</c:v>
                </c:pt>
                <c:pt idx="567">
                  <c:v>4.4585987261146501E-2</c:v>
                </c:pt>
                <c:pt idx="568">
                  <c:v>3.398058252427185E-2</c:v>
                </c:pt>
                <c:pt idx="569">
                  <c:v>5.0955414012738856E-2</c:v>
                </c:pt>
                <c:pt idx="570">
                  <c:v>3.7037037037037035E-2</c:v>
                </c:pt>
                <c:pt idx="571">
                  <c:v>5.7324840764331204E-2</c:v>
                </c:pt>
                <c:pt idx="572">
                  <c:v>3.8834951456310683E-2</c:v>
                </c:pt>
                <c:pt idx="573">
                  <c:v>6.3694267515923567E-2</c:v>
                </c:pt>
                <c:pt idx="574">
                  <c:v>4.6296296296296301E-2</c:v>
                </c:pt>
                <c:pt idx="575">
                  <c:v>2.3529411764705882E-2</c:v>
                </c:pt>
                <c:pt idx="576">
                  <c:v>4.3689320388349516E-2</c:v>
                </c:pt>
                <c:pt idx="577">
                  <c:v>5.5555555555555559E-2</c:v>
                </c:pt>
                <c:pt idx="578">
                  <c:v>3.3898305084745763E-2</c:v>
                </c:pt>
                <c:pt idx="579">
                  <c:v>2.5477707006369428E-2</c:v>
                </c:pt>
                <c:pt idx="580">
                  <c:v>6.4814814814814811E-2</c:v>
                </c:pt>
                <c:pt idx="581">
                  <c:v>4.8543689320388356E-2</c:v>
                </c:pt>
                <c:pt idx="582">
                  <c:v>2.4271844660194178E-2</c:v>
                </c:pt>
                <c:pt idx="583">
                  <c:v>7.407407407407407E-2</c:v>
                </c:pt>
                <c:pt idx="584">
                  <c:v>5.0847457627118647E-2</c:v>
                </c:pt>
                <c:pt idx="585">
                  <c:v>8.3333333333333329E-2</c:v>
                </c:pt>
                <c:pt idx="586">
                  <c:v>9.2592592592592601E-2</c:v>
                </c:pt>
                <c:pt idx="587">
                  <c:v>6.7796610169491525E-2</c:v>
                </c:pt>
                <c:pt idx="588">
                  <c:v>8.4745762711864417E-2</c:v>
                </c:pt>
                <c:pt idx="589">
                  <c:v>3.1847133757961783E-2</c:v>
                </c:pt>
                <c:pt idx="590">
                  <c:v>2.7450980392156862E-2</c:v>
                </c:pt>
                <c:pt idx="591">
                  <c:v>2.9126213592233011E-2</c:v>
                </c:pt>
                <c:pt idx="592">
                  <c:v>3.8216560509554139E-2</c:v>
                </c:pt>
                <c:pt idx="593">
                  <c:v>3.1372549019607843E-2</c:v>
                </c:pt>
                <c:pt idx="594">
                  <c:v>4.4585987261146501E-2</c:v>
                </c:pt>
                <c:pt idx="595">
                  <c:v>3.398058252427185E-2</c:v>
                </c:pt>
                <c:pt idx="596">
                  <c:v>5.0955414012738856E-2</c:v>
                </c:pt>
                <c:pt idx="597">
                  <c:v>2.3026315789473686E-2</c:v>
                </c:pt>
                <c:pt idx="598">
                  <c:v>5.7324840764331204E-2</c:v>
                </c:pt>
                <c:pt idx="599">
                  <c:v>3.5294117647058823E-2</c:v>
                </c:pt>
                <c:pt idx="600">
                  <c:v>3.8834951456310683E-2</c:v>
                </c:pt>
                <c:pt idx="601">
                  <c:v>6.3694267515923567E-2</c:v>
                </c:pt>
                <c:pt idx="602">
                  <c:v>4.3689320388349516E-2</c:v>
                </c:pt>
                <c:pt idx="603">
                  <c:v>3.9215686274509803E-2</c:v>
                </c:pt>
                <c:pt idx="604">
                  <c:v>4.8543689320388356E-2</c:v>
                </c:pt>
                <c:pt idx="605">
                  <c:v>2.777777777777778E-2</c:v>
                </c:pt>
                <c:pt idx="606">
                  <c:v>2.6315789473684213E-2</c:v>
                </c:pt>
                <c:pt idx="607">
                  <c:v>2.3529411764705882E-2</c:v>
                </c:pt>
                <c:pt idx="608">
                  <c:v>3.7037037037037035E-2</c:v>
                </c:pt>
                <c:pt idx="609">
                  <c:v>2.5477707006369428E-2</c:v>
                </c:pt>
                <c:pt idx="610">
                  <c:v>2.4271844660194178E-2</c:v>
                </c:pt>
                <c:pt idx="611">
                  <c:v>4.6296296296296301E-2</c:v>
                </c:pt>
                <c:pt idx="612">
                  <c:v>2.9605263157894735E-2</c:v>
                </c:pt>
                <c:pt idx="613">
                  <c:v>5.5555555555555559E-2</c:v>
                </c:pt>
                <c:pt idx="614">
                  <c:v>2.7450980392156862E-2</c:v>
                </c:pt>
                <c:pt idx="615">
                  <c:v>2.2662889518413599E-2</c:v>
                </c:pt>
                <c:pt idx="616">
                  <c:v>6.4814814814814811E-2</c:v>
                </c:pt>
                <c:pt idx="617">
                  <c:v>7.407407407407407E-2</c:v>
                </c:pt>
                <c:pt idx="618">
                  <c:v>8.3333333333333329E-2</c:v>
                </c:pt>
                <c:pt idx="619">
                  <c:v>3.1847133757961783E-2</c:v>
                </c:pt>
                <c:pt idx="620">
                  <c:v>3.2894736842105261E-2</c:v>
                </c:pt>
                <c:pt idx="621">
                  <c:v>9.2592592592592601E-2</c:v>
                </c:pt>
                <c:pt idx="622">
                  <c:v>2.9126213592233011E-2</c:v>
                </c:pt>
                <c:pt idx="623">
                  <c:v>3.1372549019607843E-2</c:v>
                </c:pt>
                <c:pt idx="624">
                  <c:v>3.8216560509554139E-2</c:v>
                </c:pt>
                <c:pt idx="625">
                  <c:v>3.398058252427185E-2</c:v>
                </c:pt>
                <c:pt idx="626">
                  <c:v>3.5294117647058823E-2</c:v>
                </c:pt>
                <c:pt idx="627">
                  <c:v>4.4585987261146501E-2</c:v>
                </c:pt>
                <c:pt idx="628">
                  <c:v>2.5495750708215296E-2</c:v>
                </c:pt>
                <c:pt idx="629">
                  <c:v>3.8834951456310683E-2</c:v>
                </c:pt>
                <c:pt idx="630">
                  <c:v>5.0955414012738856E-2</c:v>
                </c:pt>
                <c:pt idx="631">
                  <c:v>3.9215686274509803E-2</c:v>
                </c:pt>
                <c:pt idx="632">
                  <c:v>5.7324840764331204E-2</c:v>
                </c:pt>
                <c:pt idx="633">
                  <c:v>4.3689320388349516E-2</c:v>
                </c:pt>
                <c:pt idx="634">
                  <c:v>6.3694267515923567E-2</c:v>
                </c:pt>
                <c:pt idx="635">
                  <c:v>2.3026315789473686E-2</c:v>
                </c:pt>
                <c:pt idx="636">
                  <c:v>2.8328611898016998E-2</c:v>
                </c:pt>
                <c:pt idx="637">
                  <c:v>4.8543689320388356E-2</c:v>
                </c:pt>
                <c:pt idx="638">
                  <c:v>2.2388059701492536E-2</c:v>
                </c:pt>
                <c:pt idx="639">
                  <c:v>2.6315789473684213E-2</c:v>
                </c:pt>
                <c:pt idx="640">
                  <c:v>2.3529411764705882E-2</c:v>
                </c:pt>
                <c:pt idx="641">
                  <c:v>2.4875621890547261E-2</c:v>
                </c:pt>
                <c:pt idx="642">
                  <c:v>2.9605263157894735E-2</c:v>
                </c:pt>
                <c:pt idx="643">
                  <c:v>3.2894736842105261E-2</c:v>
                </c:pt>
                <c:pt idx="644">
                  <c:v>2.7450980392156862E-2</c:v>
                </c:pt>
                <c:pt idx="645">
                  <c:v>2.2172949002217293E-2</c:v>
                </c:pt>
                <c:pt idx="646">
                  <c:v>2.4271844660194178E-2</c:v>
                </c:pt>
                <c:pt idx="647">
                  <c:v>2.2662889518413599E-2</c:v>
                </c:pt>
                <c:pt idx="648">
                  <c:v>3.1372549019607843E-2</c:v>
                </c:pt>
                <c:pt idx="649">
                  <c:v>0.02</c:v>
                </c:pt>
                <c:pt idx="650">
                  <c:v>2.9126213592233011E-2</c:v>
                </c:pt>
                <c:pt idx="651">
                  <c:v>3.5294117647058823E-2</c:v>
                </c:pt>
                <c:pt idx="652">
                  <c:v>2.5477707006369428E-2</c:v>
                </c:pt>
                <c:pt idx="653">
                  <c:v>2.5495750708215296E-2</c:v>
                </c:pt>
                <c:pt idx="654">
                  <c:v>3.9215686274509803E-2</c:v>
                </c:pt>
                <c:pt idx="655">
                  <c:v>3.398058252427185E-2</c:v>
                </c:pt>
                <c:pt idx="656">
                  <c:v>2.777777777777778E-2</c:v>
                </c:pt>
                <c:pt idx="657">
                  <c:v>3.1847133757961783E-2</c:v>
                </c:pt>
                <c:pt idx="658">
                  <c:v>3.8834951456310683E-2</c:v>
                </c:pt>
                <c:pt idx="659">
                  <c:v>3.7037037037037035E-2</c:v>
                </c:pt>
                <c:pt idx="660">
                  <c:v>2.8328611898016998E-2</c:v>
                </c:pt>
                <c:pt idx="661">
                  <c:v>3.8216560509554139E-2</c:v>
                </c:pt>
                <c:pt idx="662">
                  <c:v>4.3689320388349516E-2</c:v>
                </c:pt>
                <c:pt idx="663">
                  <c:v>4.6296296296296301E-2</c:v>
                </c:pt>
                <c:pt idx="664">
                  <c:v>4.8543689320388356E-2</c:v>
                </c:pt>
                <c:pt idx="665">
                  <c:v>4.4585987261146501E-2</c:v>
                </c:pt>
                <c:pt idx="666">
                  <c:v>2.3026315789473686E-2</c:v>
                </c:pt>
                <c:pt idx="667">
                  <c:v>5.5555555555555559E-2</c:v>
                </c:pt>
                <c:pt idx="668">
                  <c:v>5.0955414012738856E-2</c:v>
                </c:pt>
                <c:pt idx="669">
                  <c:v>6.4814814814814811E-2</c:v>
                </c:pt>
                <c:pt idx="670">
                  <c:v>7.407407407407407E-2</c:v>
                </c:pt>
                <c:pt idx="671">
                  <c:v>5.7324840764331204E-2</c:v>
                </c:pt>
                <c:pt idx="672">
                  <c:v>8.3333333333333329E-2</c:v>
                </c:pt>
                <c:pt idx="673">
                  <c:v>9.2592592592592601E-2</c:v>
                </c:pt>
                <c:pt idx="674">
                  <c:v>2.2388059701492536E-2</c:v>
                </c:pt>
                <c:pt idx="675">
                  <c:v>6.3694267515923567E-2</c:v>
                </c:pt>
                <c:pt idx="676">
                  <c:v>2.6315789473684213E-2</c:v>
                </c:pt>
                <c:pt idx="677">
                  <c:v>2.9605263157894735E-2</c:v>
                </c:pt>
                <c:pt idx="678">
                  <c:v>2.4875621890547261E-2</c:v>
                </c:pt>
                <c:pt idx="679">
                  <c:v>3.2894736842105261E-2</c:v>
                </c:pt>
                <c:pt idx="680">
                  <c:v>2.3529411764705882E-2</c:v>
                </c:pt>
                <c:pt idx="681">
                  <c:v>2.7450980392156862E-2</c:v>
                </c:pt>
                <c:pt idx="682">
                  <c:v>2.2172949002217293E-2</c:v>
                </c:pt>
                <c:pt idx="683">
                  <c:v>2.2662889518413599E-2</c:v>
                </c:pt>
                <c:pt idx="684">
                  <c:v>3.1372549019607843E-2</c:v>
                </c:pt>
                <c:pt idx="685">
                  <c:v>3.5294117647058823E-2</c:v>
                </c:pt>
                <c:pt idx="686">
                  <c:v>2.5495750708215296E-2</c:v>
                </c:pt>
                <c:pt idx="687">
                  <c:v>3.9215686274509803E-2</c:v>
                </c:pt>
                <c:pt idx="688">
                  <c:v>2.4271844660194178E-2</c:v>
                </c:pt>
                <c:pt idx="689">
                  <c:v>0.02</c:v>
                </c:pt>
                <c:pt idx="690">
                  <c:v>2.8328611898016998E-2</c:v>
                </c:pt>
                <c:pt idx="691">
                  <c:v>2.9126213592233011E-2</c:v>
                </c:pt>
                <c:pt idx="692">
                  <c:v>3.398058252427185E-2</c:v>
                </c:pt>
                <c:pt idx="693">
                  <c:v>3.8834951456310683E-2</c:v>
                </c:pt>
                <c:pt idx="694">
                  <c:v>2.3026315789473686E-2</c:v>
                </c:pt>
                <c:pt idx="695">
                  <c:v>4.3689320388349516E-2</c:v>
                </c:pt>
                <c:pt idx="696">
                  <c:v>2.2388059701492536E-2</c:v>
                </c:pt>
                <c:pt idx="697">
                  <c:v>4.8543689320388356E-2</c:v>
                </c:pt>
                <c:pt idx="698">
                  <c:v>2.6315789473684213E-2</c:v>
                </c:pt>
                <c:pt idx="699">
                  <c:v>2.4875621890547261E-2</c:v>
                </c:pt>
                <c:pt idx="700">
                  <c:v>2.9605263157894735E-2</c:v>
                </c:pt>
                <c:pt idx="701">
                  <c:v>2.5477707006369428E-2</c:v>
                </c:pt>
                <c:pt idx="702">
                  <c:v>3.2894736842105261E-2</c:v>
                </c:pt>
                <c:pt idx="703">
                  <c:v>3.1847133757961783E-2</c:v>
                </c:pt>
                <c:pt idx="704">
                  <c:v>3.8216560509554139E-2</c:v>
                </c:pt>
                <c:pt idx="705">
                  <c:v>4.4585987261146501E-2</c:v>
                </c:pt>
                <c:pt idx="706">
                  <c:v>5.0955414012738856E-2</c:v>
                </c:pt>
                <c:pt idx="707">
                  <c:v>5.7324840764331204E-2</c:v>
                </c:pt>
                <c:pt idx="708">
                  <c:v>2.2172949002217293E-2</c:v>
                </c:pt>
                <c:pt idx="709">
                  <c:v>6.3694267515923567E-2</c:v>
                </c:pt>
                <c:pt idx="710">
                  <c:v>2.3529411764705882E-2</c:v>
                </c:pt>
                <c:pt idx="711">
                  <c:v>2.2662889518413599E-2</c:v>
                </c:pt>
                <c:pt idx="712">
                  <c:v>2.7450980392156862E-2</c:v>
                </c:pt>
                <c:pt idx="713">
                  <c:v>2.5495750708215296E-2</c:v>
                </c:pt>
                <c:pt idx="714">
                  <c:v>3.1372549019607843E-2</c:v>
                </c:pt>
                <c:pt idx="715">
                  <c:v>0.02</c:v>
                </c:pt>
                <c:pt idx="716">
                  <c:v>2.8328611898016998E-2</c:v>
                </c:pt>
                <c:pt idx="717">
                  <c:v>3.5294117647058823E-2</c:v>
                </c:pt>
                <c:pt idx="718">
                  <c:v>3.9215686274509803E-2</c:v>
                </c:pt>
                <c:pt idx="719">
                  <c:v>2.2388059701492536E-2</c:v>
                </c:pt>
                <c:pt idx="720">
                  <c:v>2.4875621890547261E-2</c:v>
                </c:pt>
                <c:pt idx="721">
                  <c:v>2.3026315789473686E-2</c:v>
                </c:pt>
                <c:pt idx="722">
                  <c:v>2.4271844660194178E-2</c:v>
                </c:pt>
                <c:pt idx="723">
                  <c:v>2.6315789473684213E-2</c:v>
                </c:pt>
                <c:pt idx="724">
                  <c:v>2.9126213592233011E-2</c:v>
                </c:pt>
                <c:pt idx="725">
                  <c:v>2.9605263157894735E-2</c:v>
                </c:pt>
                <c:pt idx="726">
                  <c:v>3.398058252427185E-2</c:v>
                </c:pt>
                <c:pt idx="727">
                  <c:v>3.2894736842105261E-2</c:v>
                </c:pt>
                <c:pt idx="728">
                  <c:v>3.8834951456310683E-2</c:v>
                </c:pt>
                <c:pt idx="729">
                  <c:v>4.3689320388349516E-2</c:v>
                </c:pt>
                <c:pt idx="730">
                  <c:v>4.8543689320388356E-2</c:v>
                </c:pt>
                <c:pt idx="731">
                  <c:v>2.2172949002217293E-2</c:v>
                </c:pt>
                <c:pt idx="732">
                  <c:v>2.2662889518413599E-2</c:v>
                </c:pt>
                <c:pt idx="733">
                  <c:v>0.02</c:v>
                </c:pt>
                <c:pt idx="734">
                  <c:v>2.5495750708215296E-2</c:v>
                </c:pt>
                <c:pt idx="735">
                  <c:v>2.8328611898016998E-2</c:v>
                </c:pt>
                <c:pt idx="736">
                  <c:v>2.3529411764705882E-2</c:v>
                </c:pt>
                <c:pt idx="737">
                  <c:v>2.7450980392156862E-2</c:v>
                </c:pt>
                <c:pt idx="738">
                  <c:v>3.1372549019607843E-2</c:v>
                </c:pt>
                <c:pt idx="739">
                  <c:v>3.5294117647058823E-2</c:v>
                </c:pt>
                <c:pt idx="740">
                  <c:v>3.9215686274509803E-2</c:v>
                </c:pt>
                <c:pt idx="741">
                  <c:v>2.2388059701492536E-2</c:v>
                </c:pt>
                <c:pt idx="742">
                  <c:v>2.4875621890547261E-2</c:v>
                </c:pt>
                <c:pt idx="743">
                  <c:v>2.2172949002217293E-2</c:v>
                </c:pt>
                <c:pt idx="744">
                  <c:v>2.3026315789473686E-2</c:v>
                </c:pt>
                <c:pt idx="745">
                  <c:v>2.6315789473684213E-2</c:v>
                </c:pt>
                <c:pt idx="746">
                  <c:v>2.9605263157894735E-2</c:v>
                </c:pt>
                <c:pt idx="747">
                  <c:v>3.2894736842105261E-2</c:v>
                </c:pt>
                <c:pt idx="748">
                  <c:v>0.02</c:v>
                </c:pt>
                <c:pt idx="749">
                  <c:v>2.2662889518413599E-2</c:v>
                </c:pt>
                <c:pt idx="750">
                  <c:v>2.5495750708215296E-2</c:v>
                </c:pt>
                <c:pt idx="751">
                  <c:v>2.8328611898016998E-2</c:v>
                </c:pt>
                <c:pt idx="752">
                  <c:v>2.2388059701492536E-2</c:v>
                </c:pt>
                <c:pt idx="753">
                  <c:v>2.4875621890547261E-2</c:v>
                </c:pt>
                <c:pt idx="754">
                  <c:v>2.2172949002217293E-2</c:v>
                </c:pt>
                <c:pt idx="755">
                  <c:v>0.02</c:v>
                </c:pt>
              </c:numCache>
            </c:numRef>
          </c:xVal>
          <c:yVal>
            <c:numRef>
              <c:f>curvature_reginfos!$W$2:$W$757</c:f>
              <c:numCache>
                <c:formatCode>General</c:formatCode>
                <c:ptCount val="756"/>
                <c:pt idx="0">
                  <c:v>0.10711093303428401</c:v>
                </c:pt>
                <c:pt idx="1">
                  <c:v>9.0946957043740395E-2</c:v>
                </c:pt>
                <c:pt idx="2">
                  <c:v>7.5499125880640297E-2</c:v>
                </c:pt>
                <c:pt idx="3">
                  <c:v>6.0659337679515993E-2</c:v>
                </c:pt>
                <c:pt idx="4">
                  <c:v>4.6367555172780697E-2</c:v>
                </c:pt>
                <c:pt idx="5">
                  <c:v>3.2560539089713299E-2</c:v>
                </c:pt>
                <c:pt idx="6">
                  <c:v>4.4012550425310507E-2</c:v>
                </c:pt>
                <c:pt idx="7">
                  <c:v>5.9599124601712204E-2</c:v>
                </c:pt>
                <c:pt idx="8">
                  <c:v>7.574632926920441E-2</c:v>
                </c:pt>
                <c:pt idx="9">
                  <c:v>9.2169607406542536E-2</c:v>
                </c:pt>
                <c:pt idx="10">
                  <c:v>3.6047772902799327E-2</c:v>
                </c:pt>
                <c:pt idx="11">
                  <c:v>4.9821470121316949E-2</c:v>
                </c:pt>
                <c:pt idx="12">
                  <c:v>6.3875076666464414E-2</c:v>
                </c:pt>
                <c:pt idx="13">
                  <c:v>7.8069338871666102E-2</c:v>
                </c:pt>
                <c:pt idx="14">
                  <c:v>2.9073066926633223E-2</c:v>
                </c:pt>
                <c:pt idx="15">
                  <c:v>4.0813169474786443E-2</c:v>
                </c:pt>
                <c:pt idx="16">
                  <c:v>5.2680421171645932E-2</c:v>
                </c:pt>
                <c:pt idx="17">
                  <c:v>3.8799212029261662E-2</c:v>
                </c:pt>
                <c:pt idx="18">
                  <c:v>6.4642962781709321E-2</c:v>
                </c:pt>
                <c:pt idx="19">
                  <c:v>4.681630401548019E-2</c:v>
                </c:pt>
                <c:pt idx="20">
                  <c:v>2.2766628148702374E-2</c:v>
                </c:pt>
                <c:pt idx="21">
                  <c:v>5.5332338222217961E-2</c:v>
                </c:pt>
                <c:pt idx="22">
                  <c:v>3.2394778728825936E-2</c:v>
                </c:pt>
                <c:pt idx="23">
                  <c:v>6.4050440356801672E-2</c:v>
                </c:pt>
                <c:pt idx="24">
                  <c:v>4.2092504301500681E-2</c:v>
                </c:pt>
                <c:pt idx="25">
                  <c:v>7.2890339070724536E-2</c:v>
                </c:pt>
                <c:pt idx="26">
                  <c:v>3.1229027439773425E-2</c:v>
                </c:pt>
                <c:pt idx="27">
                  <c:v>5.1847329155630513E-2</c:v>
                </c:pt>
                <c:pt idx="28">
                  <c:v>8.1810526522238983E-2</c:v>
                </c:pt>
                <c:pt idx="29">
                  <c:v>9.0802529751409719E-2</c:v>
                </c:pt>
                <c:pt idx="30">
                  <c:v>9.9836021424910187E-2</c:v>
                </c:pt>
                <c:pt idx="31">
                  <c:v>3.8562484660685653E-2</c:v>
                </c:pt>
                <c:pt idx="32">
                  <c:v>3.7006920783275665E-2</c:v>
                </c:pt>
                <c:pt idx="33">
                  <c:v>4.6085957755850275E-2</c:v>
                </c:pt>
                <c:pt idx="34">
                  <c:v>5.3697193311745828E-2</c:v>
                </c:pt>
                <c:pt idx="35">
                  <c:v>6.1377240407472965E-2</c:v>
                </c:pt>
                <c:pt idx="36">
                  <c:v>6.909317295702129E-2</c:v>
                </c:pt>
                <c:pt idx="37">
                  <c:v>7.6880254686353525E-2</c:v>
                </c:pt>
                <c:pt idx="38">
                  <c:v>1.7013661542785254E-2</c:v>
                </c:pt>
                <c:pt idx="39">
                  <c:v>8.4684317107609541E-2</c:v>
                </c:pt>
                <c:pt idx="40">
                  <c:v>4.2224610720301654E-2</c:v>
                </c:pt>
                <c:pt idx="41">
                  <c:v>2.4889741336147686E-2</c:v>
                </c:pt>
                <c:pt idx="42">
                  <c:v>2.4490251125923054E-2</c:v>
                </c:pt>
                <c:pt idx="43">
                  <c:v>3.2010733023414915E-2</c:v>
                </c:pt>
                <c:pt idx="44">
                  <c:v>4.7862150724024076E-2</c:v>
                </c:pt>
                <c:pt idx="45">
                  <c:v>3.9552066178648648E-2</c:v>
                </c:pt>
                <c:pt idx="46">
                  <c:v>3.1225040779590183E-2</c:v>
                </c:pt>
                <c:pt idx="47">
                  <c:v>5.3728235055321587E-2</c:v>
                </c:pt>
                <c:pt idx="48">
                  <c:v>3.7640250054033798E-2</c:v>
                </c:pt>
                <c:pt idx="49">
                  <c:v>5.9718445043145475E-2</c:v>
                </c:pt>
                <c:pt idx="50">
                  <c:v>2.9472447747458469E-2</c:v>
                </c:pt>
                <c:pt idx="51">
                  <c:v>4.4096212425535838E-2</c:v>
                </c:pt>
                <c:pt idx="52">
                  <c:v>6.5712793024032476E-2</c:v>
                </c:pt>
                <c:pt idx="53">
                  <c:v>3.6144927073316895E-2</c:v>
                </c:pt>
                <c:pt idx="54">
                  <c:v>5.0585231817748516E-2</c:v>
                </c:pt>
                <c:pt idx="55">
                  <c:v>7.1888694495788524E-2</c:v>
                </c:pt>
                <c:pt idx="56">
                  <c:v>5.71103568372388E-2</c:v>
                </c:pt>
                <c:pt idx="57">
                  <c:v>6.3646493475447694E-2</c:v>
                </c:pt>
                <c:pt idx="58">
                  <c:v>7.0207346620701577E-2</c:v>
                </c:pt>
                <c:pt idx="59">
                  <c:v>3.4396239081715664E-2</c:v>
                </c:pt>
                <c:pt idx="60">
                  <c:v>3.9905543212357862E-2</c:v>
                </c:pt>
                <c:pt idx="61">
                  <c:v>3.9506955744314523E-2</c:v>
                </c:pt>
                <c:pt idx="62">
                  <c:v>1.9318576198489722E-2</c:v>
                </c:pt>
                <c:pt idx="63">
                  <c:v>4.4718082534483179E-2</c:v>
                </c:pt>
                <c:pt idx="64">
                  <c:v>4.4098310152742334E-2</c:v>
                </c:pt>
                <c:pt idx="65">
                  <c:v>4.9918985835202614E-2</c:v>
                </c:pt>
                <c:pt idx="66">
                  <c:v>2.4550515265664631E-2</c:v>
                </c:pt>
                <c:pt idx="67">
                  <c:v>5.5145834223827454E-2</c:v>
                </c:pt>
                <c:pt idx="68">
                  <c:v>4.8476190868563307E-2</c:v>
                </c:pt>
                <c:pt idx="69">
                  <c:v>6.0433775483002099E-2</c:v>
                </c:pt>
                <c:pt idx="70">
                  <c:v>2.9809541728128615E-2</c:v>
                </c:pt>
                <c:pt idx="71">
                  <c:v>3.5622968109074782E-2</c:v>
                </c:pt>
                <c:pt idx="72">
                  <c:v>5.29016329491835E-2</c:v>
                </c:pt>
                <c:pt idx="73">
                  <c:v>3.5082040414523424E-2</c:v>
                </c:pt>
                <c:pt idx="74">
                  <c:v>1.1681263298381508E-2</c:v>
                </c:pt>
                <c:pt idx="75">
                  <c:v>2.3328948462413884E-2</c:v>
                </c:pt>
                <c:pt idx="76">
                  <c:v>4.0394136389161388E-2</c:v>
                </c:pt>
                <c:pt idx="77">
                  <c:v>5.7409669696373788E-2</c:v>
                </c:pt>
                <c:pt idx="78">
                  <c:v>2.8566970131883303E-2</c:v>
                </c:pt>
                <c:pt idx="79">
                  <c:v>4.5705386180062313E-2</c:v>
                </c:pt>
                <c:pt idx="80">
                  <c:v>1.7017260842112206E-2</c:v>
                </c:pt>
                <c:pt idx="81">
                  <c:v>5.1028985641873421E-2</c:v>
                </c:pt>
                <c:pt idx="82">
                  <c:v>5.6382503062962309E-2</c:v>
                </c:pt>
                <c:pt idx="83">
                  <c:v>2.2362075408788134E-2</c:v>
                </c:pt>
                <c:pt idx="84">
                  <c:v>2.7727972851250848E-2</c:v>
                </c:pt>
                <c:pt idx="85">
                  <c:v>2.7669623332063374E-2</c:v>
                </c:pt>
                <c:pt idx="86">
                  <c:v>3.8535211744405488E-2</c:v>
                </c:pt>
                <c:pt idx="87">
                  <c:v>3.2274542055075052E-2</c:v>
                </c:pt>
                <c:pt idx="88">
                  <c:v>3.2032690927256302E-2</c:v>
                </c:pt>
                <c:pt idx="89">
                  <c:v>4.1800172985385881E-2</c:v>
                </c:pt>
                <c:pt idx="90">
                  <c:v>3.6445359512281277E-2</c:v>
                </c:pt>
                <c:pt idx="91">
                  <c:v>3.6123253004772142E-2</c:v>
                </c:pt>
                <c:pt idx="92">
                  <c:v>4.0902822430200068E-2</c:v>
                </c:pt>
                <c:pt idx="93">
                  <c:v>3.5290940845098352E-2</c:v>
                </c:pt>
                <c:pt idx="94">
                  <c:v>4.5336672403147454E-2</c:v>
                </c:pt>
                <c:pt idx="95">
                  <c:v>4.523720019990235E-2</c:v>
                </c:pt>
                <c:pt idx="96">
                  <c:v>4.0026362479394714E-2</c:v>
                </c:pt>
                <c:pt idx="97">
                  <c:v>4.9811805573115923E-2</c:v>
                </c:pt>
                <c:pt idx="98">
                  <c:v>4.3950757086269519E-2</c:v>
                </c:pt>
                <c:pt idx="99">
                  <c:v>4.8785542253241568E-2</c:v>
                </c:pt>
                <c:pt idx="100">
                  <c:v>4.7933910369724997E-2</c:v>
                </c:pt>
                <c:pt idx="101">
                  <c:v>1.4325206625170742E-2</c:v>
                </c:pt>
                <c:pt idx="102">
                  <c:v>3.7640699466056249E-2</c:v>
                </c:pt>
                <c:pt idx="103">
                  <c:v>2.8005335186233646E-2</c:v>
                </c:pt>
                <c:pt idx="104">
                  <c:v>1.8380035624949168E-2</c:v>
                </c:pt>
                <c:pt idx="105">
                  <c:v>1.8031902313038979E-2</c:v>
                </c:pt>
                <c:pt idx="106">
                  <c:v>2.2525506711983934E-2</c:v>
                </c:pt>
                <c:pt idx="107">
                  <c:v>2.24705960316075E-2</c:v>
                </c:pt>
                <c:pt idx="108">
                  <c:v>4.0295934743283558E-2</c:v>
                </c:pt>
                <c:pt idx="109">
                  <c:v>2.6579662059446202E-2</c:v>
                </c:pt>
                <c:pt idx="110">
                  <c:v>3.0956538928647213E-2</c:v>
                </c:pt>
                <c:pt idx="111">
                  <c:v>3.5067999678192074E-2</c:v>
                </c:pt>
                <c:pt idx="112">
                  <c:v>3.0675685368270464E-2</c:v>
                </c:pt>
                <c:pt idx="113">
                  <c:v>3.4792193238402498E-2</c:v>
                </c:pt>
                <c:pt idx="114">
                  <c:v>3.8911660460795368E-2</c:v>
                </c:pt>
                <c:pt idx="115">
                  <c:v>2.1609742340340507E-2</c:v>
                </c:pt>
                <c:pt idx="116">
                  <c:v>4.3123576630684543E-2</c:v>
                </c:pt>
                <c:pt idx="117">
                  <c:v>4.3056482526236665E-2</c:v>
                </c:pt>
                <c:pt idx="118">
                  <c:v>2.5804881305918737E-2</c:v>
                </c:pt>
                <c:pt idx="119">
                  <c:v>3.403872264988466E-2</c:v>
                </c:pt>
                <c:pt idx="120">
                  <c:v>2.5203840540680509E-2</c:v>
                </c:pt>
                <c:pt idx="121">
                  <c:v>2.9123717933997914E-2</c:v>
                </c:pt>
                <c:pt idx="122">
                  <c:v>3.7160376554862352E-2</c:v>
                </c:pt>
                <c:pt idx="123">
                  <c:v>2.8834271556031847E-2</c:v>
                </c:pt>
                <c:pt idx="124">
                  <c:v>3.7010341515012465E-2</c:v>
                </c:pt>
                <c:pt idx="125">
                  <c:v>3.246164694167112E-2</c:v>
                </c:pt>
                <c:pt idx="126">
                  <c:v>3.2444430879005288E-2</c:v>
                </c:pt>
                <c:pt idx="127">
                  <c:v>4.0329135575136468E-2</c:v>
                </c:pt>
                <c:pt idx="128">
                  <c:v>3.6095187348330379E-2</c:v>
                </c:pt>
                <c:pt idx="129">
                  <c:v>3.582797337570811E-2</c:v>
                </c:pt>
                <c:pt idx="130">
                  <c:v>3.9783772934545991E-2</c:v>
                </c:pt>
                <c:pt idx="131">
                  <c:v>2.7640031274245268E-2</c:v>
                </c:pt>
                <c:pt idx="132">
                  <c:v>3.9244664662654388E-2</c:v>
                </c:pt>
                <c:pt idx="133">
                  <c:v>3.9223462024833261E-2</c:v>
                </c:pt>
                <c:pt idx="134">
                  <c:v>3.491110249214701E-2</c:v>
                </c:pt>
                <c:pt idx="135">
                  <c:v>3.011293061118878E-2</c:v>
                </c:pt>
                <c:pt idx="136">
                  <c:v>2.2022204880337529E-2</c:v>
                </c:pt>
                <c:pt idx="137">
                  <c:v>3.6561504676801242E-2</c:v>
                </c:pt>
                <c:pt idx="138">
                  <c:v>3.2648977503272433E-2</c:v>
                </c:pt>
                <c:pt idx="139">
                  <c:v>3.5252957368483225E-2</c:v>
                </c:pt>
                <c:pt idx="140">
                  <c:v>2.4676087075771843E-2</c:v>
                </c:pt>
                <c:pt idx="141">
                  <c:v>3.4776290476282702E-2</c:v>
                </c:pt>
                <c:pt idx="142">
                  <c:v>1.736329594800437E-2</c:v>
                </c:pt>
                <c:pt idx="143">
                  <c:v>2.7375370120790315E-2</c:v>
                </c:pt>
                <c:pt idx="144">
                  <c:v>2.7342791633971488E-2</c:v>
                </c:pt>
                <c:pt idx="145">
                  <c:v>3.3877653186274802E-2</c:v>
                </c:pt>
                <c:pt idx="146">
                  <c:v>2.0083654698324224E-2</c:v>
                </c:pt>
                <c:pt idx="147">
                  <c:v>3.0032054579577763E-2</c:v>
                </c:pt>
                <c:pt idx="148">
                  <c:v>1.3314118854081848E-2</c:v>
                </c:pt>
                <c:pt idx="149">
                  <c:v>2.948229455847989E-2</c:v>
                </c:pt>
                <c:pt idx="150">
                  <c:v>3.2724493562671486E-2</c:v>
                </c:pt>
                <c:pt idx="151">
                  <c:v>2.2811791768347429E-2</c:v>
                </c:pt>
                <c:pt idx="152">
                  <c:v>9.7649622998778711E-3</c:v>
                </c:pt>
                <c:pt idx="153">
                  <c:v>1.6099069143735861E-2</c:v>
                </c:pt>
                <c:pt idx="154">
                  <c:v>2.5565738578081604E-2</c:v>
                </c:pt>
                <c:pt idx="155">
                  <c:v>1.2671775369758982E-2</c:v>
                </c:pt>
                <c:pt idx="156">
                  <c:v>3.1648241722518983E-2</c:v>
                </c:pt>
                <c:pt idx="157">
                  <c:v>1.8895014777603757E-2</c:v>
                </c:pt>
                <c:pt idx="158">
                  <c:v>2.8317542490194372E-2</c:v>
                </c:pt>
                <c:pt idx="159">
                  <c:v>1.5600873917853149E-2</c:v>
                </c:pt>
                <c:pt idx="160">
                  <c:v>3.1095895580824276E-2</c:v>
                </c:pt>
                <c:pt idx="161">
                  <c:v>2.1715613876506432E-2</c:v>
                </c:pt>
                <c:pt idx="162">
                  <c:v>2.1688126060943124E-2</c:v>
                </c:pt>
                <c:pt idx="163">
                  <c:v>1.8482432467027222E-2</c:v>
                </c:pt>
                <c:pt idx="164">
                  <c:v>2.4534862202491337E-2</c:v>
                </c:pt>
                <c:pt idx="165">
                  <c:v>2.1402804799155926E-2</c:v>
                </c:pt>
                <c:pt idx="166">
                  <c:v>2.4340760262750463E-2</c:v>
                </c:pt>
                <c:pt idx="167">
                  <c:v>2.7368955781596243E-2</c:v>
                </c:pt>
                <c:pt idx="168">
                  <c:v>2.7303029708297594E-2</c:v>
                </c:pt>
                <c:pt idx="169">
                  <c:v>3.0229694428568887E-2</c:v>
                </c:pt>
                <c:pt idx="170">
                  <c:v>2.7175148430573632E-2</c:v>
                </c:pt>
                <c:pt idx="171">
                  <c:v>3.0182113770061466E-2</c:v>
                </c:pt>
                <c:pt idx="172">
                  <c:v>2.3894146682373621E-2</c:v>
                </c:pt>
                <c:pt idx="173">
                  <c:v>2.6139242058759636E-2</c:v>
                </c:pt>
                <c:pt idx="174">
                  <c:v>2.9012069079375868E-2</c:v>
                </c:pt>
                <c:pt idx="175">
                  <c:v>2.8377026388480362E-2</c:v>
                </c:pt>
                <c:pt idx="176">
                  <c:v>1.6942374324970394E-2</c:v>
                </c:pt>
                <c:pt idx="177">
                  <c:v>1.9134847562286315E-2</c:v>
                </c:pt>
                <c:pt idx="178">
                  <c:v>2.7020443653526606E-2</c:v>
                </c:pt>
                <c:pt idx="179">
                  <c:v>2.1460115808706572E-2</c:v>
                </c:pt>
                <c:pt idx="180">
                  <c:v>2.1343126562729648E-2</c:v>
                </c:pt>
                <c:pt idx="181">
                  <c:v>2.3558505696624311E-2</c:v>
                </c:pt>
                <c:pt idx="182">
                  <c:v>2.3348998113824026E-2</c:v>
                </c:pt>
                <c:pt idx="183">
                  <c:v>2.5770845824369684E-2</c:v>
                </c:pt>
                <c:pt idx="184">
                  <c:v>1.2786168028985875E-2</c:v>
                </c:pt>
                <c:pt idx="185">
                  <c:v>2.5507491341766199E-2</c:v>
                </c:pt>
                <c:pt idx="186">
                  <c:v>2.5268263149394704E-2</c:v>
                </c:pt>
                <c:pt idx="187">
                  <c:v>1.4914826024731943E-2</c:v>
                </c:pt>
                <c:pt idx="188">
                  <c:v>1.7050921523154225E-2</c:v>
                </c:pt>
                <c:pt idx="189">
                  <c:v>1.9192649098464808E-2</c:v>
                </c:pt>
                <c:pt idx="190">
                  <c:v>1.6666968706972502E-2</c:v>
                </c:pt>
                <c:pt idx="191">
                  <c:v>2.1328671339035387E-2</c:v>
                </c:pt>
                <c:pt idx="192">
                  <c:v>2.1271390154287185E-2</c:v>
                </c:pt>
                <c:pt idx="193">
                  <c:v>2.3471298622114611E-2</c:v>
                </c:pt>
                <c:pt idx="194">
                  <c:v>1.8491210030540887E-2</c:v>
                </c:pt>
                <c:pt idx="195">
                  <c:v>2.2932981623510297E-2</c:v>
                </c:pt>
                <c:pt idx="196">
                  <c:v>2.0352772195161153E-2</c:v>
                </c:pt>
                <c:pt idx="197">
                  <c:v>9.0327416584811467E-3</c:v>
                </c:pt>
                <c:pt idx="198">
                  <c:v>2.2210733873718816E-2</c:v>
                </c:pt>
                <c:pt idx="199">
                  <c:v>1.1043734489685542E-2</c:v>
                </c:pt>
                <c:pt idx="200">
                  <c:v>1.303157545184758E-2</c:v>
                </c:pt>
                <c:pt idx="201">
                  <c:v>1.5045469043108535E-2</c:v>
                </c:pt>
                <c:pt idx="202">
                  <c:v>1.7046731099887004E-2</c:v>
                </c:pt>
                <c:pt idx="203">
                  <c:v>1.9064584238394012E-2</c:v>
                </c:pt>
                <c:pt idx="204">
                  <c:v>2.1121870401359336E-2</c:v>
                </c:pt>
                <c:pt idx="205">
                  <c:v>2.1066041649796433E-2</c:v>
                </c:pt>
                <c:pt idx="206">
                  <c:v>1.2450313444191922E-2</c:v>
                </c:pt>
                <c:pt idx="207">
                  <c:v>1.6459532156840626E-2</c:v>
                </c:pt>
                <c:pt idx="208">
                  <c:v>1.4175175572122275E-2</c:v>
                </c:pt>
                <c:pt idx="209">
                  <c:v>1.8045018531754928E-2</c:v>
                </c:pt>
                <c:pt idx="210">
                  <c:v>1.5900310515562236E-2</c:v>
                </c:pt>
                <c:pt idx="211">
                  <c:v>1.9710100915026299E-2</c:v>
                </c:pt>
                <c:pt idx="212">
                  <c:v>1.9622187395976119E-2</c:v>
                </c:pt>
                <c:pt idx="213">
                  <c:v>1.7619972474380748E-2</c:v>
                </c:pt>
                <c:pt idx="214">
                  <c:v>1.9346224820469687E-2</c:v>
                </c:pt>
                <c:pt idx="215">
                  <c:v>1.6307089640555571E-2</c:v>
                </c:pt>
                <c:pt idx="216">
                  <c:v>1.768034896217878E-2</c:v>
                </c:pt>
                <c:pt idx="217">
                  <c:v>1.223694580130954E-2</c:v>
                </c:pt>
                <c:pt idx="218">
                  <c:v>8.660185351960583E-3</c:v>
                </c:pt>
                <c:pt idx="219">
                  <c:v>1.3676500243427469E-2</c:v>
                </c:pt>
                <c:pt idx="220">
                  <c:v>1.0192269962188834E-2</c:v>
                </c:pt>
                <c:pt idx="221">
                  <c:v>1.5123981486417401E-2</c:v>
                </c:pt>
                <c:pt idx="222">
                  <c:v>1.1709918421630779E-2</c:v>
                </c:pt>
                <c:pt idx="223">
                  <c:v>1.6566505898570033E-2</c:v>
                </c:pt>
                <c:pt idx="224">
                  <c:v>1.3239227259956262E-2</c:v>
                </c:pt>
                <c:pt idx="225">
                  <c:v>1.4755258385378594E-2</c:v>
                </c:pt>
                <c:pt idx="226">
                  <c:v>1.6291940349501651E-2</c:v>
                </c:pt>
                <c:pt idx="227">
                  <c:v>1.6190884416956319E-2</c:v>
                </c:pt>
                <c:pt idx="228">
                  <c:v>1.2077160015765044E-2</c:v>
                </c:pt>
                <c:pt idx="229">
                  <c:v>1.4977875508117961E-2</c:v>
                </c:pt>
                <c:pt idx="230">
                  <c:v>1.3320091037424393E-2</c:v>
                </c:pt>
                <c:pt idx="231">
                  <c:v>1.4556049320195892E-2</c:v>
                </c:pt>
                <c:pt idx="232">
                  <c:v>8.4322073193042728E-3</c:v>
                </c:pt>
                <c:pt idx="233">
                  <c:v>9.6594671974121575E-3</c:v>
                </c:pt>
                <c:pt idx="234">
                  <c:v>1.0892709182575412E-2</c:v>
                </c:pt>
                <c:pt idx="235">
                  <c:v>1.2120822914442626E-2</c:v>
                </c:pt>
                <c:pt idx="236">
                  <c:v>1.3351776797750117E-2</c:v>
                </c:pt>
                <c:pt idx="237">
                  <c:v>1.1951984212563681E-2</c:v>
                </c:pt>
                <c:pt idx="238">
                  <c:v>1.3046390013651293E-2</c:v>
                </c:pt>
                <c:pt idx="239">
                  <c:v>1.1859375305711463E-2</c:v>
                </c:pt>
                <c:pt idx="240">
                  <c:v>8.2721890057583219E-3</c:v>
                </c:pt>
                <c:pt idx="241">
                  <c:v>9.306403542239541E-3</c:v>
                </c:pt>
                <c:pt idx="242">
                  <c:v>1.0330707249328618E-2</c:v>
                </c:pt>
                <c:pt idx="243">
                  <c:v>1.1364920059137106E-2</c:v>
                </c:pt>
                <c:pt idx="244">
                  <c:v>1.091032407214642E-2</c:v>
                </c:pt>
                <c:pt idx="245">
                  <c:v>8.1603814886127488E-3</c:v>
                </c:pt>
                <c:pt idx="246">
                  <c:v>9.0500545857987256E-3</c:v>
                </c:pt>
                <c:pt idx="247">
                  <c:v>9.9350402000522951E-3</c:v>
                </c:pt>
                <c:pt idx="248">
                  <c:v>8.0753632461283073E-3</c:v>
                </c:pt>
                <c:pt idx="249">
                  <c:v>8.8531312750275357E-3</c:v>
                </c:pt>
                <c:pt idx="250">
                  <c:v>8.0021456529380704E-3</c:v>
                </c:pt>
                <c:pt idx="251">
                  <c:v>7.3249203124563797E-3</c:v>
                </c:pt>
                <c:pt idx="252">
                  <c:v>0.10267257730262599</c:v>
                </c:pt>
                <c:pt idx="253">
                  <c:v>8.7430565438523206E-2</c:v>
                </c:pt>
                <c:pt idx="254">
                  <c:v>7.2744052705769807E-2</c:v>
                </c:pt>
                <c:pt idx="255">
                  <c:v>5.8563781828894393E-2</c:v>
                </c:pt>
                <c:pt idx="256">
                  <c:v>4.4835644608061595E-2</c:v>
                </c:pt>
                <c:pt idx="257">
                  <c:v>3.1542737564718801E-2</c:v>
                </c:pt>
                <c:pt idx="258">
                  <c:v>4.4009814494321189E-2</c:v>
                </c:pt>
                <c:pt idx="259">
                  <c:v>5.9598832215004754E-2</c:v>
                </c:pt>
                <c:pt idx="260">
                  <c:v>7.5745870513372379E-2</c:v>
                </c:pt>
                <c:pt idx="261">
                  <c:v>9.2174107083326115E-2</c:v>
                </c:pt>
                <c:pt idx="262">
                  <c:v>3.6039640322779329E-2</c:v>
                </c:pt>
                <c:pt idx="263">
                  <c:v>4.9824589211792204E-2</c:v>
                </c:pt>
                <c:pt idx="264">
                  <c:v>6.3869149997830513E-2</c:v>
                </c:pt>
                <c:pt idx="265">
                  <c:v>7.8084515267796278E-2</c:v>
                </c:pt>
                <c:pt idx="266">
                  <c:v>2.9066786085926614E-2</c:v>
                </c:pt>
                <c:pt idx="267">
                  <c:v>4.0802642122765256E-2</c:v>
                </c:pt>
                <c:pt idx="268">
                  <c:v>5.2676255197428482E-2</c:v>
                </c:pt>
                <c:pt idx="269">
                  <c:v>3.8805219800675556E-2</c:v>
                </c:pt>
                <c:pt idx="270">
                  <c:v>6.4648952417311528E-2</c:v>
                </c:pt>
                <c:pt idx="271">
                  <c:v>4.6823284981678891E-2</c:v>
                </c:pt>
                <c:pt idx="272">
                  <c:v>2.2777858709881017E-2</c:v>
                </c:pt>
                <c:pt idx="273">
                  <c:v>5.5335578109818526E-2</c:v>
                </c:pt>
                <c:pt idx="274">
                  <c:v>3.240255134302119E-2</c:v>
                </c:pt>
                <c:pt idx="275">
                  <c:v>6.4056824395828799E-2</c:v>
                </c:pt>
                <c:pt idx="276">
                  <c:v>4.2089444332645769E-2</c:v>
                </c:pt>
                <c:pt idx="277">
                  <c:v>7.2896698937672963E-2</c:v>
                </c:pt>
                <c:pt idx="278">
                  <c:v>3.1230719900387224E-2</c:v>
                </c:pt>
                <c:pt idx="279">
                  <c:v>5.1843267432290167E-2</c:v>
                </c:pt>
                <c:pt idx="280">
                  <c:v>8.180098991914167E-2</c:v>
                </c:pt>
                <c:pt idx="281">
                  <c:v>9.0790808304266765E-2</c:v>
                </c:pt>
                <c:pt idx="282">
                  <c:v>9.9836827981983331E-2</c:v>
                </c:pt>
                <c:pt idx="283">
                  <c:v>3.856654628563537E-2</c:v>
                </c:pt>
                <c:pt idx="284">
                  <c:v>3.7008458536410764E-2</c:v>
                </c:pt>
                <c:pt idx="285">
                  <c:v>4.6091125253987501E-2</c:v>
                </c:pt>
                <c:pt idx="286">
                  <c:v>5.3711915760461207E-2</c:v>
                </c:pt>
                <c:pt idx="287">
                  <c:v>6.1383159994046761E-2</c:v>
                </c:pt>
                <c:pt idx="288">
                  <c:v>6.9105779041275101E-2</c:v>
                </c:pt>
                <c:pt idx="289">
                  <c:v>7.6877813833601399E-2</c:v>
                </c:pt>
                <c:pt idx="290">
                  <c:v>1.7006293127077118E-2</c:v>
                </c:pt>
                <c:pt idx="291">
                  <c:v>8.4673610775940281E-2</c:v>
                </c:pt>
                <c:pt idx="292">
                  <c:v>4.2221345532373313E-2</c:v>
                </c:pt>
                <c:pt idx="293">
                  <c:v>2.4884226629807223E-2</c:v>
                </c:pt>
                <c:pt idx="294">
                  <c:v>2.4494658112131019E-2</c:v>
                </c:pt>
                <c:pt idx="295">
                  <c:v>3.2001972905093393E-2</c:v>
                </c:pt>
                <c:pt idx="296">
                  <c:v>4.7890814325886433E-2</c:v>
                </c:pt>
                <c:pt idx="297">
                  <c:v>3.9566788324891702E-2</c:v>
                </c:pt>
                <c:pt idx="298">
                  <c:v>3.1226758874485554E-2</c:v>
                </c:pt>
                <c:pt idx="299">
                  <c:v>5.3794347351932108E-2</c:v>
                </c:pt>
                <c:pt idx="300">
                  <c:v>3.7634384666900743E-2</c:v>
                </c:pt>
                <c:pt idx="301">
                  <c:v>5.9678114142521721E-2</c:v>
                </c:pt>
                <c:pt idx="302">
                  <c:v>2.947128278529465E-2</c:v>
                </c:pt>
                <c:pt idx="303">
                  <c:v>4.4093486584068704E-2</c:v>
                </c:pt>
                <c:pt idx="304">
                  <c:v>6.5750018922305739E-2</c:v>
                </c:pt>
                <c:pt idx="305">
                  <c:v>3.614358146902126E-2</c:v>
                </c:pt>
                <c:pt idx="306">
                  <c:v>5.0593156472393618E-2</c:v>
                </c:pt>
                <c:pt idx="307">
                  <c:v>7.1792525755270065E-2</c:v>
                </c:pt>
                <c:pt idx="308">
                  <c:v>5.7111295777130741E-2</c:v>
                </c:pt>
                <c:pt idx="309">
                  <c:v>6.36479580990649E-2</c:v>
                </c:pt>
                <c:pt idx="310">
                  <c:v>7.0214504480525838E-2</c:v>
                </c:pt>
                <c:pt idx="311">
                  <c:v>3.4396136355708151E-2</c:v>
                </c:pt>
                <c:pt idx="312">
                  <c:v>3.9920510116182716E-2</c:v>
                </c:pt>
                <c:pt idx="313">
                  <c:v>3.9505087696383376E-2</c:v>
                </c:pt>
                <c:pt idx="314">
                  <c:v>1.9322853795653891E-2</c:v>
                </c:pt>
                <c:pt idx="315">
                  <c:v>4.4656180787900256E-2</c:v>
                </c:pt>
                <c:pt idx="316">
                  <c:v>4.4068199442951067E-2</c:v>
                </c:pt>
                <c:pt idx="317">
                  <c:v>4.9918451571326496E-2</c:v>
                </c:pt>
                <c:pt idx="318">
                  <c:v>2.4549783814767408E-2</c:v>
                </c:pt>
                <c:pt idx="319">
                  <c:v>5.5184897647047072E-2</c:v>
                </c:pt>
                <c:pt idx="320">
                  <c:v>4.8440371034485147E-2</c:v>
                </c:pt>
                <c:pt idx="321">
                  <c:v>6.0471582820921459E-2</c:v>
                </c:pt>
                <c:pt idx="322">
                  <c:v>2.9804960423515652E-2</c:v>
                </c:pt>
                <c:pt idx="323">
                  <c:v>3.563349866532102E-2</c:v>
                </c:pt>
                <c:pt idx="324">
                  <c:v>5.2900382655132042E-2</c:v>
                </c:pt>
                <c:pt idx="325">
                  <c:v>3.5076185871784911E-2</c:v>
                </c:pt>
                <c:pt idx="326">
                  <c:v>1.1678895088725135E-2</c:v>
                </c:pt>
                <c:pt idx="327">
                  <c:v>2.3329719265508791E-2</c:v>
                </c:pt>
                <c:pt idx="328">
                  <c:v>4.0387086362954815E-2</c:v>
                </c:pt>
                <c:pt idx="329">
                  <c:v>5.7459957562194658E-2</c:v>
                </c:pt>
                <c:pt idx="330">
                  <c:v>2.8571943542043985E-2</c:v>
                </c:pt>
                <c:pt idx="331">
                  <c:v>4.5699517263972596E-2</c:v>
                </c:pt>
                <c:pt idx="332">
                  <c:v>1.7017826985704407E-2</c:v>
                </c:pt>
                <c:pt idx="333">
                  <c:v>5.1007925607067031E-2</c:v>
                </c:pt>
                <c:pt idx="334">
                  <c:v>5.6364574605646672E-2</c:v>
                </c:pt>
                <c:pt idx="335">
                  <c:v>2.236548699193373E-2</c:v>
                </c:pt>
                <c:pt idx="336">
                  <c:v>2.7728366149727627E-2</c:v>
                </c:pt>
                <c:pt idx="337">
                  <c:v>2.7668356915392996E-2</c:v>
                </c:pt>
                <c:pt idx="338">
                  <c:v>3.8520607744162633E-2</c:v>
                </c:pt>
                <c:pt idx="339">
                  <c:v>3.229662579061772E-2</c:v>
                </c:pt>
                <c:pt idx="340">
                  <c:v>3.2054460891389552E-2</c:v>
                </c:pt>
                <c:pt idx="341">
                  <c:v>4.1821397195819607E-2</c:v>
                </c:pt>
                <c:pt idx="342">
                  <c:v>3.64482005523128E-2</c:v>
                </c:pt>
                <c:pt idx="343">
                  <c:v>3.6102131452523882E-2</c:v>
                </c:pt>
                <c:pt idx="344">
                  <c:v>4.0872196838599488E-2</c:v>
                </c:pt>
                <c:pt idx="345">
                  <c:v>3.5308284326549338E-2</c:v>
                </c:pt>
                <c:pt idx="346">
                  <c:v>4.5308193180933758E-2</c:v>
                </c:pt>
                <c:pt idx="347">
                  <c:v>4.5251486959241173E-2</c:v>
                </c:pt>
                <c:pt idx="348">
                  <c:v>4.0015908126584954E-2</c:v>
                </c:pt>
                <c:pt idx="349">
                  <c:v>4.9814874252365415E-2</c:v>
                </c:pt>
                <c:pt idx="350">
                  <c:v>4.3953967517396747E-2</c:v>
                </c:pt>
                <c:pt idx="351">
                  <c:v>4.8808594971503923E-2</c:v>
                </c:pt>
                <c:pt idx="352">
                  <c:v>4.7956506333056072E-2</c:v>
                </c:pt>
                <c:pt idx="353">
                  <c:v>1.432488625998213E-2</c:v>
                </c:pt>
                <c:pt idx="354">
                  <c:v>3.7647307180497698E-2</c:v>
                </c:pt>
                <c:pt idx="355">
                  <c:v>2.8015064923201098E-2</c:v>
                </c:pt>
                <c:pt idx="356">
                  <c:v>1.8385370909323982E-2</c:v>
                </c:pt>
                <c:pt idx="357">
                  <c:v>1.803339141403535E-2</c:v>
                </c:pt>
                <c:pt idx="358">
                  <c:v>2.2526094078427525E-2</c:v>
                </c:pt>
                <c:pt idx="359">
                  <c:v>2.2457135241900739E-2</c:v>
                </c:pt>
                <c:pt idx="360">
                  <c:v>4.0304761939164803E-2</c:v>
                </c:pt>
                <c:pt idx="361">
                  <c:v>2.657554952891111E-2</c:v>
                </c:pt>
                <c:pt idx="362">
                  <c:v>3.0992184325367138E-2</c:v>
                </c:pt>
                <c:pt idx="363">
                  <c:v>3.5073730807759489E-2</c:v>
                </c:pt>
                <c:pt idx="364">
                  <c:v>3.0670779488140926E-2</c:v>
                </c:pt>
                <c:pt idx="365">
                  <c:v>3.4798092683510001E-2</c:v>
                </c:pt>
                <c:pt idx="366">
                  <c:v>3.8900254656458244E-2</c:v>
                </c:pt>
                <c:pt idx="367">
                  <c:v>2.1611008422135987E-2</c:v>
                </c:pt>
                <c:pt idx="368">
                  <c:v>4.3160959041385859E-2</c:v>
                </c:pt>
                <c:pt idx="369">
                  <c:v>4.3037979891350185E-2</c:v>
                </c:pt>
                <c:pt idx="370">
                  <c:v>2.5818748486371508E-2</c:v>
                </c:pt>
                <c:pt idx="371">
                  <c:v>3.4051233784690195E-2</c:v>
                </c:pt>
                <c:pt idx="372">
                  <c:v>2.5202691009676943E-2</c:v>
                </c:pt>
                <c:pt idx="373">
                  <c:v>2.9126144815318448E-2</c:v>
                </c:pt>
                <c:pt idx="374">
                  <c:v>3.7158630685379335E-2</c:v>
                </c:pt>
                <c:pt idx="375">
                  <c:v>2.883577623059911E-2</c:v>
                </c:pt>
                <c:pt idx="376">
                  <c:v>3.7017172108573942E-2</c:v>
                </c:pt>
                <c:pt idx="377">
                  <c:v>3.2480260255263446E-2</c:v>
                </c:pt>
                <c:pt idx="378">
                  <c:v>3.2442503108731528E-2</c:v>
                </c:pt>
                <c:pt idx="379">
                  <c:v>4.0343294195454904E-2</c:v>
                </c:pt>
                <c:pt idx="380">
                  <c:v>3.6096802012760318E-2</c:v>
                </c:pt>
                <c:pt idx="381">
                  <c:v>3.582965863325073E-2</c:v>
                </c:pt>
                <c:pt idx="382">
                  <c:v>3.9721801249867641E-2</c:v>
                </c:pt>
                <c:pt idx="383">
                  <c:v>2.7647590327357963E-2</c:v>
                </c:pt>
                <c:pt idx="384">
                  <c:v>3.925281885169405E-2</c:v>
                </c:pt>
                <c:pt idx="385">
                  <c:v>3.9203161955442919E-2</c:v>
                </c:pt>
                <c:pt idx="386">
                  <c:v>3.4916286754100745E-2</c:v>
                </c:pt>
                <c:pt idx="387">
                  <c:v>3.011203951791816E-2</c:v>
                </c:pt>
                <c:pt idx="388">
                  <c:v>2.2021757080575959E-2</c:v>
                </c:pt>
                <c:pt idx="389">
                  <c:v>3.656006898093507E-2</c:v>
                </c:pt>
                <c:pt idx="390">
                  <c:v>3.2647965599718554E-2</c:v>
                </c:pt>
                <c:pt idx="391">
                  <c:v>3.523945148143158E-2</c:v>
                </c:pt>
                <c:pt idx="392">
                  <c:v>2.4655644418370901E-2</c:v>
                </c:pt>
                <c:pt idx="393">
                  <c:v>3.4793215082215521E-2</c:v>
                </c:pt>
                <c:pt idx="394">
                  <c:v>1.7351839396570243E-2</c:v>
                </c:pt>
                <c:pt idx="395">
                  <c:v>2.7374381463390371E-2</c:v>
                </c:pt>
                <c:pt idx="396">
                  <c:v>2.7341398055777726E-2</c:v>
                </c:pt>
                <c:pt idx="397">
                  <c:v>3.3890337945187199E-2</c:v>
                </c:pt>
                <c:pt idx="398">
                  <c:v>2.004722933500374E-2</c:v>
                </c:pt>
                <c:pt idx="399">
                  <c:v>3.0069769315756667E-2</c:v>
                </c:pt>
                <c:pt idx="400">
                  <c:v>1.331012971723637E-2</c:v>
                </c:pt>
                <c:pt idx="401">
                  <c:v>2.9480974429603967E-2</c:v>
                </c:pt>
                <c:pt idx="402">
                  <c:v>3.2736363997585921E-2</c:v>
                </c:pt>
                <c:pt idx="403">
                  <c:v>2.2826492140672235E-2</c:v>
                </c:pt>
                <c:pt idx="404">
                  <c:v>9.7616283765392577E-3</c:v>
                </c:pt>
                <c:pt idx="405">
                  <c:v>1.6098628863886688E-2</c:v>
                </c:pt>
                <c:pt idx="406">
                  <c:v>2.5562560388081166E-2</c:v>
                </c:pt>
                <c:pt idx="407">
                  <c:v>1.2671492622979445E-2</c:v>
                </c:pt>
                <c:pt idx="408">
                  <c:v>3.1664765099346175E-2</c:v>
                </c:pt>
                <c:pt idx="409">
                  <c:v>1.8897227990760573E-2</c:v>
                </c:pt>
                <c:pt idx="410">
                  <c:v>2.8316537836908837E-2</c:v>
                </c:pt>
                <c:pt idx="411">
                  <c:v>1.5595103350424723E-2</c:v>
                </c:pt>
                <c:pt idx="412">
                  <c:v>3.1078672939802432E-2</c:v>
                </c:pt>
                <c:pt idx="413">
                  <c:v>2.1711463989460382E-2</c:v>
                </c:pt>
                <c:pt idx="414">
                  <c:v>2.170076318722388E-2</c:v>
                </c:pt>
                <c:pt idx="415">
                  <c:v>1.8479686441708609E-2</c:v>
                </c:pt>
                <c:pt idx="416">
                  <c:v>2.4518503537540766E-2</c:v>
                </c:pt>
                <c:pt idx="417">
                  <c:v>2.1401978657874261E-2</c:v>
                </c:pt>
                <c:pt idx="418">
                  <c:v>2.7371916328556754E-2</c:v>
                </c:pt>
                <c:pt idx="419">
                  <c:v>2.4322520111811852E-2</c:v>
                </c:pt>
                <c:pt idx="420">
                  <c:v>2.7271942551491388E-2</c:v>
                </c:pt>
                <c:pt idx="421">
                  <c:v>3.0238853178978984E-2</c:v>
                </c:pt>
                <c:pt idx="422">
                  <c:v>2.7176770790991293E-2</c:v>
                </c:pt>
                <c:pt idx="423">
                  <c:v>3.0180447856256051E-2</c:v>
                </c:pt>
                <c:pt idx="424">
                  <c:v>2.3907821034489178E-2</c:v>
                </c:pt>
                <c:pt idx="425">
                  <c:v>2.6120671587024805E-2</c:v>
                </c:pt>
                <c:pt idx="426">
                  <c:v>2.9010261214041041E-2</c:v>
                </c:pt>
                <c:pt idx="427">
                  <c:v>2.839674641262651E-2</c:v>
                </c:pt>
                <c:pt idx="428">
                  <c:v>1.694191675585463E-2</c:v>
                </c:pt>
                <c:pt idx="429">
                  <c:v>1.9131154357842628E-2</c:v>
                </c:pt>
                <c:pt idx="430">
                  <c:v>2.702530364249468E-2</c:v>
                </c:pt>
                <c:pt idx="431">
                  <c:v>2.1442925797935979E-2</c:v>
                </c:pt>
                <c:pt idx="432">
                  <c:v>2.1342667501027215E-2</c:v>
                </c:pt>
                <c:pt idx="433">
                  <c:v>2.355761867673643E-2</c:v>
                </c:pt>
                <c:pt idx="434">
                  <c:v>2.3354463915692014E-2</c:v>
                </c:pt>
                <c:pt idx="435">
                  <c:v>2.5785305951532625E-2</c:v>
                </c:pt>
                <c:pt idx="436">
                  <c:v>1.2777288404248447E-2</c:v>
                </c:pt>
                <c:pt idx="437">
                  <c:v>2.5506639940320999E-2</c:v>
                </c:pt>
                <c:pt idx="438">
                  <c:v>2.5260963084110657E-2</c:v>
                </c:pt>
                <c:pt idx="439">
                  <c:v>1.4899440103215681E-2</c:v>
                </c:pt>
                <c:pt idx="440">
                  <c:v>1.7052358022236019E-2</c:v>
                </c:pt>
                <c:pt idx="441">
                  <c:v>1.9180643954032135E-2</c:v>
                </c:pt>
                <c:pt idx="442">
                  <c:v>1.6655737904605197E-2</c:v>
                </c:pt>
                <c:pt idx="443">
                  <c:v>2.131276519014539E-2</c:v>
                </c:pt>
                <c:pt idx="444">
                  <c:v>2.1270624803467163E-2</c:v>
                </c:pt>
                <c:pt idx="445">
                  <c:v>2.3470313288928738E-2</c:v>
                </c:pt>
                <c:pt idx="446">
                  <c:v>1.8502188050116712E-2</c:v>
                </c:pt>
                <c:pt idx="447">
                  <c:v>2.2937615388286793E-2</c:v>
                </c:pt>
                <c:pt idx="448">
                  <c:v>2.0349624100031778E-2</c:v>
                </c:pt>
                <c:pt idx="449">
                  <c:v>9.032615051119108E-3</c:v>
                </c:pt>
                <c:pt idx="450">
                  <c:v>2.2215492582395462E-2</c:v>
                </c:pt>
                <c:pt idx="451">
                  <c:v>1.1043521384996433E-2</c:v>
                </c:pt>
                <c:pt idx="452">
                  <c:v>1.3034286767527388E-2</c:v>
                </c:pt>
                <c:pt idx="453">
                  <c:v>1.5048598676673821E-2</c:v>
                </c:pt>
                <c:pt idx="454">
                  <c:v>1.7046241872748915E-2</c:v>
                </c:pt>
                <c:pt idx="455">
                  <c:v>1.9054819210514586E-2</c:v>
                </c:pt>
                <c:pt idx="456">
                  <c:v>2.1121218971055965E-2</c:v>
                </c:pt>
                <c:pt idx="457">
                  <c:v>2.1065215018305668E-2</c:v>
                </c:pt>
                <c:pt idx="458">
                  <c:v>1.2456181849760431E-2</c:v>
                </c:pt>
                <c:pt idx="459">
                  <c:v>1.6458993694000851E-2</c:v>
                </c:pt>
                <c:pt idx="460">
                  <c:v>1.4173795830358391E-2</c:v>
                </c:pt>
                <c:pt idx="461">
                  <c:v>1.8050411266050115E-2</c:v>
                </c:pt>
                <c:pt idx="462">
                  <c:v>1.5899881562103688E-2</c:v>
                </c:pt>
                <c:pt idx="463">
                  <c:v>1.9706738538322058E-2</c:v>
                </c:pt>
                <c:pt idx="464">
                  <c:v>1.9628019523328898E-2</c:v>
                </c:pt>
                <c:pt idx="465">
                  <c:v>1.7606370284752353E-2</c:v>
                </c:pt>
                <c:pt idx="466">
                  <c:v>1.9355141765428078E-2</c:v>
                </c:pt>
                <c:pt idx="467">
                  <c:v>1.6306610048417762E-2</c:v>
                </c:pt>
                <c:pt idx="468">
                  <c:v>1.7697668298739776E-2</c:v>
                </c:pt>
                <c:pt idx="469">
                  <c:v>1.2239777001565757E-2</c:v>
                </c:pt>
                <c:pt idx="470">
                  <c:v>8.6666006560319909E-3</c:v>
                </c:pt>
                <c:pt idx="471">
                  <c:v>1.3676212538087961E-2</c:v>
                </c:pt>
                <c:pt idx="472">
                  <c:v>1.0166658036742233E-2</c:v>
                </c:pt>
                <c:pt idx="473">
                  <c:v>1.5117547700928621E-2</c:v>
                </c:pt>
                <c:pt idx="474">
                  <c:v>1.1709686550579029E-2</c:v>
                </c:pt>
                <c:pt idx="475">
                  <c:v>1.6566041257212172E-2</c:v>
                </c:pt>
                <c:pt idx="476">
                  <c:v>1.3238916825297087E-2</c:v>
                </c:pt>
                <c:pt idx="477">
                  <c:v>1.475531177213602E-2</c:v>
                </c:pt>
                <c:pt idx="478">
                  <c:v>1.6291453908227865E-2</c:v>
                </c:pt>
                <c:pt idx="479">
                  <c:v>1.6190554718451329E-2</c:v>
                </c:pt>
                <c:pt idx="480">
                  <c:v>1.2077654430622635E-2</c:v>
                </c:pt>
                <c:pt idx="481">
                  <c:v>1.4981176552863599E-2</c:v>
                </c:pt>
                <c:pt idx="482">
                  <c:v>1.3320619997953542E-2</c:v>
                </c:pt>
                <c:pt idx="483">
                  <c:v>1.4561044955681019E-2</c:v>
                </c:pt>
                <c:pt idx="484">
                  <c:v>8.3490991454996076E-3</c:v>
                </c:pt>
                <c:pt idx="485">
                  <c:v>9.6606649638316076E-3</c:v>
                </c:pt>
                <c:pt idx="486">
                  <c:v>1.0894037410330588E-2</c:v>
                </c:pt>
                <c:pt idx="487">
                  <c:v>1.2102387122887567E-2</c:v>
                </c:pt>
                <c:pt idx="488">
                  <c:v>1.335336587723945E-2</c:v>
                </c:pt>
                <c:pt idx="489">
                  <c:v>1.1956156145563631E-2</c:v>
                </c:pt>
                <c:pt idx="490">
                  <c:v>1.3043731222264054E-2</c:v>
                </c:pt>
                <c:pt idx="491">
                  <c:v>1.186490637820122E-2</c:v>
                </c:pt>
                <c:pt idx="492">
                  <c:v>8.2753979847935196E-3</c:v>
                </c:pt>
                <c:pt idx="493">
                  <c:v>9.3062572401723352E-3</c:v>
                </c:pt>
                <c:pt idx="494">
                  <c:v>1.0331731751605034E-2</c:v>
                </c:pt>
                <c:pt idx="495">
                  <c:v>1.1363371742753684E-2</c:v>
                </c:pt>
                <c:pt idx="496">
                  <c:v>1.091014732593646E-2</c:v>
                </c:pt>
                <c:pt idx="497">
                  <c:v>8.1602722582500582E-3</c:v>
                </c:pt>
                <c:pt idx="498">
                  <c:v>9.0481421083393777E-3</c:v>
                </c:pt>
                <c:pt idx="499">
                  <c:v>9.9338911874326079E-3</c:v>
                </c:pt>
                <c:pt idx="500">
                  <c:v>8.075258287083581E-3</c:v>
                </c:pt>
                <c:pt idx="501">
                  <c:v>8.8502705669621633E-3</c:v>
                </c:pt>
                <c:pt idx="502">
                  <c:v>8.0014397169118623E-3</c:v>
                </c:pt>
                <c:pt idx="503">
                  <c:v>7.3258235417733202E-3</c:v>
                </c:pt>
                <c:pt idx="504">
                  <c:v>0.10711093303428401</c:v>
                </c:pt>
                <c:pt idx="505">
                  <c:v>9.0946957043740395E-2</c:v>
                </c:pt>
                <c:pt idx="506">
                  <c:v>7.5499125880640297E-2</c:v>
                </c:pt>
                <c:pt idx="507">
                  <c:v>6.0659337679515993E-2</c:v>
                </c:pt>
                <c:pt idx="508">
                  <c:v>4.6367555172780697E-2</c:v>
                </c:pt>
                <c:pt idx="509">
                  <c:v>3.2560539089713299E-2</c:v>
                </c:pt>
                <c:pt idx="510">
                  <c:v>4.4012550425310507E-2</c:v>
                </c:pt>
                <c:pt idx="511">
                  <c:v>5.9599124601712204E-2</c:v>
                </c:pt>
                <c:pt idx="512">
                  <c:v>7.574632926920441E-2</c:v>
                </c:pt>
                <c:pt idx="513">
                  <c:v>9.2169607406542536E-2</c:v>
                </c:pt>
                <c:pt idx="514">
                  <c:v>3.6047772902799327E-2</c:v>
                </c:pt>
                <c:pt idx="515">
                  <c:v>4.9821470121316949E-2</c:v>
                </c:pt>
                <c:pt idx="516">
                  <c:v>6.3875076666464414E-2</c:v>
                </c:pt>
                <c:pt idx="517">
                  <c:v>7.8069338871666102E-2</c:v>
                </c:pt>
                <c:pt idx="518">
                  <c:v>2.9073066926633223E-2</c:v>
                </c:pt>
                <c:pt idx="519">
                  <c:v>4.0813169474786443E-2</c:v>
                </c:pt>
                <c:pt idx="520">
                  <c:v>5.2680421171645932E-2</c:v>
                </c:pt>
                <c:pt idx="521">
                  <c:v>3.8799212029261662E-2</c:v>
                </c:pt>
                <c:pt idx="522">
                  <c:v>6.4642962781709321E-2</c:v>
                </c:pt>
                <c:pt idx="523">
                  <c:v>4.681630401548019E-2</c:v>
                </c:pt>
                <c:pt idx="524">
                  <c:v>2.2766628148702374E-2</c:v>
                </c:pt>
                <c:pt idx="525">
                  <c:v>5.5332338222217961E-2</c:v>
                </c:pt>
                <c:pt idx="526">
                  <c:v>3.2394778728825936E-2</c:v>
                </c:pt>
                <c:pt idx="527">
                  <c:v>6.4050440356801672E-2</c:v>
                </c:pt>
                <c:pt idx="528">
                  <c:v>4.2092504301500681E-2</c:v>
                </c:pt>
                <c:pt idx="529">
                  <c:v>7.2890339070724536E-2</c:v>
                </c:pt>
                <c:pt idx="530">
                  <c:v>3.1229027439773425E-2</c:v>
                </c:pt>
                <c:pt idx="531">
                  <c:v>5.1847329155630513E-2</c:v>
                </c:pt>
                <c:pt idx="532">
                  <c:v>8.1810526522238983E-2</c:v>
                </c:pt>
                <c:pt idx="533">
                  <c:v>9.0802529751409719E-2</c:v>
                </c:pt>
                <c:pt idx="534">
                  <c:v>9.9836021424910187E-2</c:v>
                </c:pt>
                <c:pt idx="535">
                  <c:v>3.8562484660685653E-2</c:v>
                </c:pt>
                <c:pt idx="536">
                  <c:v>3.7006920783275665E-2</c:v>
                </c:pt>
                <c:pt idx="537">
                  <c:v>4.6085957755850275E-2</c:v>
                </c:pt>
                <c:pt idx="538">
                  <c:v>5.3697193311745828E-2</c:v>
                </c:pt>
                <c:pt idx="539">
                  <c:v>6.1377240407472965E-2</c:v>
                </c:pt>
                <c:pt idx="540">
                  <c:v>6.909317295702129E-2</c:v>
                </c:pt>
                <c:pt idx="541">
                  <c:v>7.6880254686353525E-2</c:v>
                </c:pt>
                <c:pt idx="542">
                  <c:v>1.7013661542785254E-2</c:v>
                </c:pt>
                <c:pt idx="543">
                  <c:v>8.4684317107609541E-2</c:v>
                </c:pt>
                <c:pt idx="544">
                  <c:v>4.2224610720301654E-2</c:v>
                </c:pt>
                <c:pt idx="545">
                  <c:v>2.4889741336147686E-2</c:v>
                </c:pt>
                <c:pt idx="546">
                  <c:v>2.4490251125923054E-2</c:v>
                </c:pt>
                <c:pt idx="547">
                  <c:v>3.2010733023414915E-2</c:v>
                </c:pt>
                <c:pt idx="548">
                  <c:v>4.7862150724024076E-2</c:v>
                </c:pt>
                <c:pt idx="549">
                  <c:v>3.9552066178648648E-2</c:v>
                </c:pt>
                <c:pt idx="550">
                  <c:v>3.1225040779590183E-2</c:v>
                </c:pt>
                <c:pt idx="551">
                  <c:v>5.3728235055321587E-2</c:v>
                </c:pt>
                <c:pt idx="552">
                  <c:v>3.7640250054033798E-2</c:v>
                </c:pt>
                <c:pt idx="553">
                  <c:v>5.9718445043145475E-2</c:v>
                </c:pt>
                <c:pt idx="554">
                  <c:v>2.9472447747458469E-2</c:v>
                </c:pt>
                <c:pt idx="555">
                  <c:v>4.4096212425535838E-2</c:v>
                </c:pt>
                <c:pt idx="556">
                  <c:v>6.5712793024032476E-2</c:v>
                </c:pt>
                <c:pt idx="557">
                  <c:v>3.6144927073316895E-2</c:v>
                </c:pt>
                <c:pt idx="558">
                  <c:v>5.0585231817748516E-2</c:v>
                </c:pt>
                <c:pt idx="559">
                  <c:v>7.1888694495788524E-2</c:v>
                </c:pt>
                <c:pt idx="560">
                  <c:v>5.71103568372388E-2</c:v>
                </c:pt>
                <c:pt idx="561">
                  <c:v>6.3646493475447694E-2</c:v>
                </c:pt>
                <c:pt idx="562">
                  <c:v>7.0207346620701577E-2</c:v>
                </c:pt>
                <c:pt idx="563">
                  <c:v>3.4396239081715664E-2</c:v>
                </c:pt>
                <c:pt idx="564">
                  <c:v>3.9905543212357862E-2</c:v>
                </c:pt>
                <c:pt idx="565">
                  <c:v>3.9506955744314523E-2</c:v>
                </c:pt>
                <c:pt idx="566">
                  <c:v>1.9318576198489722E-2</c:v>
                </c:pt>
                <c:pt idx="567">
                  <c:v>4.4718082534483179E-2</c:v>
                </c:pt>
                <c:pt idx="568">
                  <c:v>4.4098310152742334E-2</c:v>
                </c:pt>
                <c:pt idx="569">
                  <c:v>4.9918985835202614E-2</c:v>
                </c:pt>
                <c:pt idx="570">
                  <c:v>2.4550515265664631E-2</c:v>
                </c:pt>
                <c:pt idx="571">
                  <c:v>5.5145834223827454E-2</c:v>
                </c:pt>
                <c:pt idx="572">
                  <c:v>4.8476190868563307E-2</c:v>
                </c:pt>
                <c:pt idx="573">
                  <c:v>6.0433775483002099E-2</c:v>
                </c:pt>
                <c:pt idx="574">
                  <c:v>2.9809541728128615E-2</c:v>
                </c:pt>
                <c:pt idx="575">
                  <c:v>3.5622968109074782E-2</c:v>
                </c:pt>
                <c:pt idx="576">
                  <c:v>5.29016329491835E-2</c:v>
                </c:pt>
                <c:pt idx="577">
                  <c:v>3.5082040414523424E-2</c:v>
                </c:pt>
                <c:pt idx="578">
                  <c:v>1.1681263298381508E-2</c:v>
                </c:pt>
                <c:pt idx="579">
                  <c:v>2.3328948462413884E-2</c:v>
                </c:pt>
                <c:pt idx="580">
                  <c:v>4.0394136389161388E-2</c:v>
                </c:pt>
                <c:pt idx="581">
                  <c:v>5.7409669696373788E-2</c:v>
                </c:pt>
                <c:pt idx="582">
                  <c:v>2.8566970131883303E-2</c:v>
                </c:pt>
                <c:pt idx="583">
                  <c:v>4.5705386180062313E-2</c:v>
                </c:pt>
                <c:pt idx="584">
                  <c:v>1.7017260842112206E-2</c:v>
                </c:pt>
                <c:pt idx="585">
                  <c:v>5.1028985641873421E-2</c:v>
                </c:pt>
                <c:pt idx="586">
                  <c:v>5.6382503062962309E-2</c:v>
                </c:pt>
                <c:pt idx="587">
                  <c:v>2.2362075408788134E-2</c:v>
                </c:pt>
                <c:pt idx="588">
                  <c:v>2.7727972851250848E-2</c:v>
                </c:pt>
                <c:pt idx="589">
                  <c:v>2.7669623332063374E-2</c:v>
                </c:pt>
                <c:pt idx="590">
                  <c:v>3.8535211744405488E-2</c:v>
                </c:pt>
                <c:pt idx="591">
                  <c:v>3.2274542055075052E-2</c:v>
                </c:pt>
                <c:pt idx="592">
                  <c:v>3.2032690927256302E-2</c:v>
                </c:pt>
                <c:pt idx="593">
                  <c:v>4.1800172985385881E-2</c:v>
                </c:pt>
                <c:pt idx="594">
                  <c:v>3.6445359512281277E-2</c:v>
                </c:pt>
                <c:pt idx="595">
                  <c:v>3.6123253004772142E-2</c:v>
                </c:pt>
                <c:pt idx="596">
                  <c:v>4.0902822430200068E-2</c:v>
                </c:pt>
                <c:pt idx="597">
                  <c:v>3.5290940845098352E-2</c:v>
                </c:pt>
                <c:pt idx="598">
                  <c:v>4.5336672403147454E-2</c:v>
                </c:pt>
                <c:pt idx="599">
                  <c:v>4.523720019990235E-2</c:v>
                </c:pt>
                <c:pt idx="600">
                  <c:v>4.0026362479394714E-2</c:v>
                </c:pt>
                <c:pt idx="601">
                  <c:v>4.9811805573115923E-2</c:v>
                </c:pt>
                <c:pt idx="602">
                  <c:v>4.3950757086269519E-2</c:v>
                </c:pt>
                <c:pt idx="603">
                  <c:v>4.8785542253241568E-2</c:v>
                </c:pt>
                <c:pt idx="604">
                  <c:v>4.7933910369724997E-2</c:v>
                </c:pt>
                <c:pt idx="605">
                  <c:v>1.4325206625170742E-2</c:v>
                </c:pt>
                <c:pt idx="606">
                  <c:v>3.7640699466056249E-2</c:v>
                </c:pt>
                <c:pt idx="607">
                  <c:v>2.8005335186233646E-2</c:v>
                </c:pt>
                <c:pt idx="608">
                  <c:v>1.8380035624949168E-2</c:v>
                </c:pt>
                <c:pt idx="609">
                  <c:v>1.8031902313038979E-2</c:v>
                </c:pt>
                <c:pt idx="610">
                  <c:v>2.2525506711983934E-2</c:v>
                </c:pt>
                <c:pt idx="611">
                  <c:v>2.24705960316075E-2</c:v>
                </c:pt>
                <c:pt idx="612">
                  <c:v>4.0295934743283558E-2</c:v>
                </c:pt>
                <c:pt idx="613">
                  <c:v>2.6579662059446202E-2</c:v>
                </c:pt>
                <c:pt idx="614">
                  <c:v>3.0956538928647213E-2</c:v>
                </c:pt>
                <c:pt idx="615">
                  <c:v>3.5067999678192074E-2</c:v>
                </c:pt>
                <c:pt idx="616">
                  <c:v>3.0675685368270464E-2</c:v>
                </c:pt>
                <c:pt idx="617">
                  <c:v>3.4792193238402498E-2</c:v>
                </c:pt>
                <c:pt idx="618">
                  <c:v>3.8911660460795368E-2</c:v>
                </c:pt>
                <c:pt idx="619">
                  <c:v>2.1609742340340507E-2</c:v>
                </c:pt>
                <c:pt idx="620">
                  <c:v>4.3123576630684543E-2</c:v>
                </c:pt>
                <c:pt idx="621">
                  <c:v>4.3056482526236665E-2</c:v>
                </c:pt>
                <c:pt idx="622">
                  <c:v>2.5804881305918737E-2</c:v>
                </c:pt>
                <c:pt idx="623">
                  <c:v>3.403872264988466E-2</c:v>
                </c:pt>
                <c:pt idx="624">
                  <c:v>2.5203840540680509E-2</c:v>
                </c:pt>
                <c:pt idx="625">
                  <c:v>2.9123717933997914E-2</c:v>
                </c:pt>
                <c:pt idx="626">
                  <c:v>3.7160376554862352E-2</c:v>
                </c:pt>
                <c:pt idx="627">
                  <c:v>2.8834271556031847E-2</c:v>
                </c:pt>
                <c:pt idx="628">
                  <c:v>3.7010341515012465E-2</c:v>
                </c:pt>
                <c:pt idx="629">
                  <c:v>3.246164694167112E-2</c:v>
                </c:pt>
                <c:pt idx="630">
                  <c:v>3.2444430879005288E-2</c:v>
                </c:pt>
                <c:pt idx="631">
                  <c:v>4.0329135575136468E-2</c:v>
                </c:pt>
                <c:pt idx="632">
                  <c:v>3.6095187348330379E-2</c:v>
                </c:pt>
                <c:pt idx="633">
                  <c:v>3.582797337570811E-2</c:v>
                </c:pt>
                <c:pt idx="634">
                  <c:v>3.9783772934545991E-2</c:v>
                </c:pt>
                <c:pt idx="635">
                  <c:v>2.7640031274245268E-2</c:v>
                </c:pt>
                <c:pt idx="636">
                  <c:v>3.9244664662654388E-2</c:v>
                </c:pt>
                <c:pt idx="637">
                  <c:v>3.9223462024833261E-2</c:v>
                </c:pt>
                <c:pt idx="638">
                  <c:v>3.491110249214701E-2</c:v>
                </c:pt>
                <c:pt idx="639">
                  <c:v>3.011293061118878E-2</c:v>
                </c:pt>
                <c:pt idx="640">
                  <c:v>2.2022204880337529E-2</c:v>
                </c:pt>
                <c:pt idx="641">
                  <c:v>3.6561504676801242E-2</c:v>
                </c:pt>
                <c:pt idx="642">
                  <c:v>3.2648977503272433E-2</c:v>
                </c:pt>
                <c:pt idx="643">
                  <c:v>3.5252957368483225E-2</c:v>
                </c:pt>
                <c:pt idx="644">
                  <c:v>2.4676087075771843E-2</c:v>
                </c:pt>
                <c:pt idx="645">
                  <c:v>3.4776290476282702E-2</c:v>
                </c:pt>
                <c:pt idx="646">
                  <c:v>1.736329594800437E-2</c:v>
                </c:pt>
                <c:pt idx="647">
                  <c:v>2.7375370120790315E-2</c:v>
                </c:pt>
                <c:pt idx="648">
                  <c:v>2.7342791633971488E-2</c:v>
                </c:pt>
                <c:pt idx="649">
                  <c:v>3.3877653186274802E-2</c:v>
                </c:pt>
                <c:pt idx="650">
                  <c:v>2.0083654698324224E-2</c:v>
                </c:pt>
                <c:pt idx="651">
                  <c:v>3.0032054579577763E-2</c:v>
                </c:pt>
                <c:pt idx="652">
                  <c:v>1.3314118854081848E-2</c:v>
                </c:pt>
                <c:pt idx="653">
                  <c:v>2.948229455847989E-2</c:v>
                </c:pt>
                <c:pt idx="654">
                  <c:v>3.2724493562671486E-2</c:v>
                </c:pt>
                <c:pt idx="655">
                  <c:v>2.2811791768347429E-2</c:v>
                </c:pt>
                <c:pt idx="656">
                  <c:v>9.7649622998778711E-3</c:v>
                </c:pt>
                <c:pt idx="657">
                  <c:v>1.6099069143735861E-2</c:v>
                </c:pt>
                <c:pt idx="658">
                  <c:v>2.5565738578081604E-2</c:v>
                </c:pt>
                <c:pt idx="659">
                  <c:v>1.2671775369758982E-2</c:v>
                </c:pt>
                <c:pt idx="660">
                  <c:v>3.1648241722518983E-2</c:v>
                </c:pt>
                <c:pt idx="661">
                  <c:v>1.8895014777603757E-2</c:v>
                </c:pt>
                <c:pt idx="662">
                  <c:v>2.8317542490194372E-2</c:v>
                </c:pt>
                <c:pt idx="663">
                  <c:v>1.5600873917853149E-2</c:v>
                </c:pt>
                <c:pt idx="664">
                  <c:v>3.1095895580824276E-2</c:v>
                </c:pt>
                <c:pt idx="665">
                  <c:v>2.1715613876506432E-2</c:v>
                </c:pt>
                <c:pt idx="666">
                  <c:v>2.1688126060943124E-2</c:v>
                </c:pt>
                <c:pt idx="667">
                  <c:v>1.8482432467027222E-2</c:v>
                </c:pt>
                <c:pt idx="668">
                  <c:v>2.4534862202491337E-2</c:v>
                </c:pt>
                <c:pt idx="669">
                  <c:v>2.1402804799155926E-2</c:v>
                </c:pt>
                <c:pt idx="670">
                  <c:v>2.4340760262750463E-2</c:v>
                </c:pt>
                <c:pt idx="671">
                  <c:v>2.7368955781596243E-2</c:v>
                </c:pt>
                <c:pt idx="672">
                  <c:v>2.7303029708297594E-2</c:v>
                </c:pt>
                <c:pt idx="673">
                  <c:v>3.0229694428568887E-2</c:v>
                </c:pt>
                <c:pt idx="674">
                  <c:v>2.7175148430573632E-2</c:v>
                </c:pt>
                <c:pt idx="675">
                  <c:v>3.0182113770061466E-2</c:v>
                </c:pt>
                <c:pt idx="676">
                  <c:v>2.3894146682373621E-2</c:v>
                </c:pt>
                <c:pt idx="677">
                  <c:v>2.6139242058759636E-2</c:v>
                </c:pt>
                <c:pt idx="678">
                  <c:v>2.9012069079375868E-2</c:v>
                </c:pt>
                <c:pt idx="679">
                  <c:v>2.8377026388480362E-2</c:v>
                </c:pt>
                <c:pt idx="680">
                  <c:v>1.6942374324970394E-2</c:v>
                </c:pt>
                <c:pt idx="681">
                  <c:v>1.9134847562286315E-2</c:v>
                </c:pt>
                <c:pt idx="682">
                  <c:v>2.7020443653526606E-2</c:v>
                </c:pt>
                <c:pt idx="683">
                  <c:v>2.1460115808706572E-2</c:v>
                </c:pt>
                <c:pt idx="684">
                  <c:v>2.1343126562729648E-2</c:v>
                </c:pt>
                <c:pt idx="685">
                  <c:v>2.3558505696624311E-2</c:v>
                </c:pt>
                <c:pt idx="686">
                  <c:v>2.3348998113824026E-2</c:v>
                </c:pt>
                <c:pt idx="687">
                  <c:v>2.5770845824369684E-2</c:v>
                </c:pt>
                <c:pt idx="688">
                  <c:v>1.2786168028985875E-2</c:v>
                </c:pt>
                <c:pt idx="689">
                  <c:v>2.5507491341766199E-2</c:v>
                </c:pt>
                <c:pt idx="690">
                  <c:v>2.5268263149394704E-2</c:v>
                </c:pt>
                <c:pt idx="691">
                  <c:v>1.4914826024731943E-2</c:v>
                </c:pt>
                <c:pt idx="692">
                  <c:v>1.7050921523154225E-2</c:v>
                </c:pt>
                <c:pt idx="693">
                  <c:v>1.9192649098464808E-2</c:v>
                </c:pt>
                <c:pt idx="694">
                  <c:v>1.6666968706972502E-2</c:v>
                </c:pt>
                <c:pt idx="695">
                  <c:v>2.1328671339035387E-2</c:v>
                </c:pt>
                <c:pt idx="696">
                  <c:v>2.1271390154287185E-2</c:v>
                </c:pt>
                <c:pt idx="697">
                  <c:v>2.3471298622114611E-2</c:v>
                </c:pt>
                <c:pt idx="698">
                  <c:v>1.8491210030540887E-2</c:v>
                </c:pt>
                <c:pt idx="699">
                  <c:v>2.2932981623510297E-2</c:v>
                </c:pt>
                <c:pt idx="700">
                  <c:v>2.0352772195161153E-2</c:v>
                </c:pt>
                <c:pt idx="701">
                  <c:v>9.0327416584811467E-3</c:v>
                </c:pt>
                <c:pt idx="702">
                  <c:v>2.2210733873718816E-2</c:v>
                </c:pt>
                <c:pt idx="703">
                  <c:v>1.1043734489685542E-2</c:v>
                </c:pt>
                <c:pt idx="704">
                  <c:v>1.303157545184758E-2</c:v>
                </c:pt>
                <c:pt idx="705">
                  <c:v>1.5045469043108535E-2</c:v>
                </c:pt>
                <c:pt idx="706">
                  <c:v>1.7046731099887004E-2</c:v>
                </c:pt>
                <c:pt idx="707">
                  <c:v>1.9064584238394012E-2</c:v>
                </c:pt>
                <c:pt idx="708">
                  <c:v>2.1121870401359336E-2</c:v>
                </c:pt>
                <c:pt idx="709">
                  <c:v>2.1066041649796433E-2</c:v>
                </c:pt>
                <c:pt idx="710">
                  <c:v>1.2450313444191922E-2</c:v>
                </c:pt>
                <c:pt idx="711">
                  <c:v>1.6459532156840626E-2</c:v>
                </c:pt>
                <c:pt idx="712">
                  <c:v>1.4175175572122275E-2</c:v>
                </c:pt>
                <c:pt idx="713">
                  <c:v>1.8045018531754928E-2</c:v>
                </c:pt>
                <c:pt idx="714">
                  <c:v>1.5900310515562236E-2</c:v>
                </c:pt>
                <c:pt idx="715">
                  <c:v>1.9710100915026299E-2</c:v>
                </c:pt>
                <c:pt idx="716">
                  <c:v>1.9622187395976119E-2</c:v>
                </c:pt>
                <c:pt idx="717">
                  <c:v>1.7619972474380748E-2</c:v>
                </c:pt>
                <c:pt idx="718">
                  <c:v>1.9346224820469687E-2</c:v>
                </c:pt>
                <c:pt idx="719">
                  <c:v>1.6307089640555571E-2</c:v>
                </c:pt>
                <c:pt idx="720">
                  <c:v>1.768034896217878E-2</c:v>
                </c:pt>
                <c:pt idx="721">
                  <c:v>1.223694580130954E-2</c:v>
                </c:pt>
                <c:pt idx="722">
                  <c:v>8.660185351960583E-3</c:v>
                </c:pt>
                <c:pt idx="723">
                  <c:v>1.3676500243427469E-2</c:v>
                </c:pt>
                <c:pt idx="724">
                  <c:v>1.0192269962188834E-2</c:v>
                </c:pt>
                <c:pt idx="725">
                  <c:v>1.5123981486417401E-2</c:v>
                </c:pt>
                <c:pt idx="726">
                  <c:v>1.1709918421630779E-2</c:v>
                </c:pt>
                <c:pt idx="727">
                  <c:v>1.6566505898570033E-2</c:v>
                </c:pt>
                <c:pt idx="728">
                  <c:v>1.3239227259956262E-2</c:v>
                </c:pt>
                <c:pt idx="729">
                  <c:v>1.4755258385378594E-2</c:v>
                </c:pt>
                <c:pt idx="730">
                  <c:v>1.6291940349501651E-2</c:v>
                </c:pt>
                <c:pt idx="731">
                  <c:v>1.6190884416956319E-2</c:v>
                </c:pt>
                <c:pt idx="732">
                  <c:v>1.2077160015765044E-2</c:v>
                </c:pt>
                <c:pt idx="733">
                  <c:v>1.4977875508117961E-2</c:v>
                </c:pt>
                <c:pt idx="734">
                  <c:v>1.3320091037424393E-2</c:v>
                </c:pt>
                <c:pt idx="735">
                  <c:v>1.4556049320195892E-2</c:v>
                </c:pt>
                <c:pt idx="736">
                  <c:v>8.4322073193042728E-3</c:v>
                </c:pt>
                <c:pt idx="737">
                  <c:v>9.6594671974121575E-3</c:v>
                </c:pt>
                <c:pt idx="738">
                  <c:v>1.0892709182575412E-2</c:v>
                </c:pt>
                <c:pt idx="739">
                  <c:v>1.2120822914442626E-2</c:v>
                </c:pt>
                <c:pt idx="740">
                  <c:v>1.3351776797750117E-2</c:v>
                </c:pt>
                <c:pt idx="741">
                  <c:v>1.1951984212563681E-2</c:v>
                </c:pt>
                <c:pt idx="742">
                  <c:v>1.3046390013651293E-2</c:v>
                </c:pt>
                <c:pt idx="743">
                  <c:v>1.1859375305711463E-2</c:v>
                </c:pt>
                <c:pt idx="744">
                  <c:v>8.2721890057583219E-3</c:v>
                </c:pt>
                <c:pt idx="745">
                  <c:v>9.306403542239541E-3</c:v>
                </c:pt>
                <c:pt idx="746">
                  <c:v>1.0330707249328618E-2</c:v>
                </c:pt>
                <c:pt idx="747">
                  <c:v>1.1364920059137106E-2</c:v>
                </c:pt>
                <c:pt idx="748">
                  <c:v>1.091032407214642E-2</c:v>
                </c:pt>
                <c:pt idx="749">
                  <c:v>8.1603814886127488E-3</c:v>
                </c:pt>
                <c:pt idx="750">
                  <c:v>9.0500545857987256E-3</c:v>
                </c:pt>
                <c:pt idx="751">
                  <c:v>9.9350402000522951E-3</c:v>
                </c:pt>
                <c:pt idx="752">
                  <c:v>8.0753632461283073E-3</c:v>
                </c:pt>
                <c:pt idx="753">
                  <c:v>8.8531312750275357E-3</c:v>
                </c:pt>
                <c:pt idx="754">
                  <c:v>8.0021456529380704E-3</c:v>
                </c:pt>
                <c:pt idx="755">
                  <c:v>7.3249203124563797E-3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95-4031-AEED-BB2C04DB2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01071"/>
        <c:axId val="48897711"/>
      </c:scatterChart>
      <c:valAx>
        <c:axId val="48901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97711"/>
        <c:crosses val="autoZero"/>
        <c:crossBetween val="midCat"/>
      </c:valAx>
      <c:valAx>
        <c:axId val="48897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010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curvature_reginfos!$BQ$1</c:f>
              <c:strCache>
                <c:ptCount val="1"/>
                <c:pt idx="0">
                  <c:v>(inter/avg+1)/4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curvature_reginfos!$D$2:$D$757</c:f>
              <c:numCache>
                <c:formatCode>General</c:formatCode>
                <c:ptCount val="756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29.499999999999996</c:v>
                </c:pt>
                <c:pt idx="7">
                  <c:v>19.666666666666664</c:v>
                </c:pt>
                <c:pt idx="8">
                  <c:v>14.749999999999998</c:v>
                </c:pt>
                <c:pt idx="9">
                  <c:v>11.799999999999999</c:v>
                </c:pt>
                <c:pt idx="10">
                  <c:v>29.499999999999996</c:v>
                </c:pt>
                <c:pt idx="11">
                  <c:v>19.666666666666664</c:v>
                </c:pt>
                <c:pt idx="12">
                  <c:v>14.749999999999998</c:v>
                </c:pt>
                <c:pt idx="13">
                  <c:v>11.799999999999999</c:v>
                </c:pt>
                <c:pt idx="14">
                  <c:v>29.499999999999996</c:v>
                </c:pt>
                <c:pt idx="15">
                  <c:v>19.666666666666664</c:v>
                </c:pt>
                <c:pt idx="16">
                  <c:v>14.749999999999998</c:v>
                </c:pt>
                <c:pt idx="17">
                  <c:v>36</c:v>
                </c:pt>
                <c:pt idx="18">
                  <c:v>11.799999999999999</c:v>
                </c:pt>
                <c:pt idx="19">
                  <c:v>27</c:v>
                </c:pt>
                <c:pt idx="20">
                  <c:v>29.499999999999996</c:v>
                </c:pt>
                <c:pt idx="21">
                  <c:v>21.599999999999998</c:v>
                </c:pt>
                <c:pt idx="22">
                  <c:v>19.666666666666664</c:v>
                </c:pt>
                <c:pt idx="23">
                  <c:v>18</c:v>
                </c:pt>
                <c:pt idx="24">
                  <c:v>14.749999999999998</c:v>
                </c:pt>
                <c:pt idx="25">
                  <c:v>15.428571428571429</c:v>
                </c:pt>
                <c:pt idx="26">
                  <c:v>36</c:v>
                </c:pt>
                <c:pt idx="27">
                  <c:v>11.799999999999999</c:v>
                </c:pt>
                <c:pt idx="28">
                  <c:v>13.5</c:v>
                </c:pt>
                <c:pt idx="29">
                  <c:v>12</c:v>
                </c:pt>
                <c:pt idx="30">
                  <c:v>10.799999999999999</c:v>
                </c:pt>
                <c:pt idx="31">
                  <c:v>27</c:v>
                </c:pt>
                <c:pt idx="32">
                  <c:v>39.25</c:v>
                </c:pt>
                <c:pt idx="33">
                  <c:v>21.599999999999998</c:v>
                </c:pt>
                <c:pt idx="34">
                  <c:v>18</c:v>
                </c:pt>
                <c:pt idx="35">
                  <c:v>15.428571428571429</c:v>
                </c:pt>
                <c:pt idx="36">
                  <c:v>13.5</c:v>
                </c:pt>
                <c:pt idx="37">
                  <c:v>12</c:v>
                </c:pt>
                <c:pt idx="38">
                  <c:v>29.499999999999996</c:v>
                </c:pt>
                <c:pt idx="39">
                  <c:v>10.799999999999999</c:v>
                </c:pt>
                <c:pt idx="40">
                  <c:v>31.4</c:v>
                </c:pt>
                <c:pt idx="41">
                  <c:v>36</c:v>
                </c:pt>
                <c:pt idx="42">
                  <c:v>19.666666666666664</c:v>
                </c:pt>
                <c:pt idx="43">
                  <c:v>14.749999999999998</c:v>
                </c:pt>
                <c:pt idx="44">
                  <c:v>26.166666666666668</c:v>
                </c:pt>
                <c:pt idx="45">
                  <c:v>11.799999999999999</c:v>
                </c:pt>
                <c:pt idx="46">
                  <c:v>27</c:v>
                </c:pt>
                <c:pt idx="47">
                  <c:v>22.428571428571427</c:v>
                </c:pt>
                <c:pt idx="48">
                  <c:v>21.599999999999998</c:v>
                </c:pt>
                <c:pt idx="49">
                  <c:v>19.625</c:v>
                </c:pt>
                <c:pt idx="50">
                  <c:v>39.25</c:v>
                </c:pt>
                <c:pt idx="51">
                  <c:v>18</c:v>
                </c:pt>
                <c:pt idx="52">
                  <c:v>17.444444444444446</c:v>
                </c:pt>
                <c:pt idx="53">
                  <c:v>41.199999999999996</c:v>
                </c:pt>
                <c:pt idx="54">
                  <c:v>15.428571428571429</c:v>
                </c:pt>
                <c:pt idx="55">
                  <c:v>15.7</c:v>
                </c:pt>
                <c:pt idx="56">
                  <c:v>13.5</c:v>
                </c:pt>
                <c:pt idx="57">
                  <c:v>12</c:v>
                </c:pt>
                <c:pt idx="58">
                  <c:v>10.799999999999999</c:v>
                </c:pt>
                <c:pt idx="59">
                  <c:v>31.4</c:v>
                </c:pt>
                <c:pt idx="60">
                  <c:v>34.333333333333329</c:v>
                </c:pt>
                <c:pt idx="61">
                  <c:v>26.166666666666668</c:v>
                </c:pt>
                <c:pt idx="62">
                  <c:v>36</c:v>
                </c:pt>
                <c:pt idx="63">
                  <c:v>22.428571428571427</c:v>
                </c:pt>
                <c:pt idx="64">
                  <c:v>29.428571428571427</c:v>
                </c:pt>
                <c:pt idx="65">
                  <c:v>19.625</c:v>
                </c:pt>
                <c:pt idx="66">
                  <c:v>27</c:v>
                </c:pt>
                <c:pt idx="67">
                  <c:v>17.444444444444446</c:v>
                </c:pt>
                <c:pt idx="68">
                  <c:v>25.749999999999996</c:v>
                </c:pt>
                <c:pt idx="69">
                  <c:v>15.7</c:v>
                </c:pt>
                <c:pt idx="70">
                  <c:v>21.599999999999998</c:v>
                </c:pt>
                <c:pt idx="71">
                  <c:v>42.5</c:v>
                </c:pt>
                <c:pt idx="72">
                  <c:v>22.888888888888889</c:v>
                </c:pt>
                <c:pt idx="73">
                  <c:v>18</c:v>
                </c:pt>
                <c:pt idx="74">
                  <c:v>29.499999999999996</c:v>
                </c:pt>
                <c:pt idx="75">
                  <c:v>39.25</c:v>
                </c:pt>
                <c:pt idx="76">
                  <c:v>15.428571428571429</c:v>
                </c:pt>
                <c:pt idx="77">
                  <c:v>20.599999999999998</c:v>
                </c:pt>
                <c:pt idx="78">
                  <c:v>41.199999999999996</c:v>
                </c:pt>
                <c:pt idx="79">
                  <c:v>13.5</c:v>
                </c:pt>
                <c:pt idx="80">
                  <c:v>19.666666666666664</c:v>
                </c:pt>
                <c:pt idx="81">
                  <c:v>12</c:v>
                </c:pt>
                <c:pt idx="82">
                  <c:v>10.799999999999999</c:v>
                </c:pt>
                <c:pt idx="83">
                  <c:v>14.749999999999998</c:v>
                </c:pt>
                <c:pt idx="84">
                  <c:v>11.799999999999999</c:v>
                </c:pt>
                <c:pt idx="85">
                  <c:v>31.4</c:v>
                </c:pt>
                <c:pt idx="86">
                  <c:v>36.428571428571431</c:v>
                </c:pt>
                <c:pt idx="87">
                  <c:v>34.333333333333329</c:v>
                </c:pt>
                <c:pt idx="88">
                  <c:v>26.166666666666668</c:v>
                </c:pt>
                <c:pt idx="89">
                  <c:v>31.875</c:v>
                </c:pt>
                <c:pt idx="90">
                  <c:v>22.428571428571427</c:v>
                </c:pt>
                <c:pt idx="91">
                  <c:v>29.428571428571427</c:v>
                </c:pt>
                <c:pt idx="92">
                  <c:v>19.625</c:v>
                </c:pt>
                <c:pt idx="93">
                  <c:v>43.428571428571423</c:v>
                </c:pt>
                <c:pt idx="94">
                  <c:v>17.444444444444446</c:v>
                </c:pt>
                <c:pt idx="95">
                  <c:v>28.333333333333336</c:v>
                </c:pt>
                <c:pt idx="96">
                  <c:v>25.749999999999996</c:v>
                </c:pt>
                <c:pt idx="97">
                  <c:v>15.7</c:v>
                </c:pt>
                <c:pt idx="98">
                  <c:v>22.888888888888889</c:v>
                </c:pt>
                <c:pt idx="99">
                  <c:v>25.5</c:v>
                </c:pt>
                <c:pt idx="100">
                  <c:v>20.599999999999998</c:v>
                </c:pt>
                <c:pt idx="101">
                  <c:v>36</c:v>
                </c:pt>
                <c:pt idx="102">
                  <c:v>38</c:v>
                </c:pt>
                <c:pt idx="103">
                  <c:v>42.5</c:v>
                </c:pt>
                <c:pt idx="104">
                  <c:v>27</c:v>
                </c:pt>
                <c:pt idx="105">
                  <c:v>39.25</c:v>
                </c:pt>
                <c:pt idx="106">
                  <c:v>41.199999999999996</c:v>
                </c:pt>
                <c:pt idx="107">
                  <c:v>21.599999999999998</c:v>
                </c:pt>
                <c:pt idx="108">
                  <c:v>33.777777777777779</c:v>
                </c:pt>
                <c:pt idx="109">
                  <c:v>18</c:v>
                </c:pt>
                <c:pt idx="110">
                  <c:v>36.428571428571431</c:v>
                </c:pt>
                <c:pt idx="111">
                  <c:v>44.125</c:v>
                </c:pt>
                <c:pt idx="112">
                  <c:v>15.428571428571429</c:v>
                </c:pt>
                <c:pt idx="113">
                  <c:v>13.5</c:v>
                </c:pt>
                <c:pt idx="114">
                  <c:v>12</c:v>
                </c:pt>
                <c:pt idx="115">
                  <c:v>31.4</c:v>
                </c:pt>
                <c:pt idx="116">
                  <c:v>30.4</c:v>
                </c:pt>
                <c:pt idx="117">
                  <c:v>10.799999999999999</c:v>
                </c:pt>
                <c:pt idx="118">
                  <c:v>34.333333333333329</c:v>
                </c:pt>
                <c:pt idx="119">
                  <c:v>31.875</c:v>
                </c:pt>
                <c:pt idx="120">
                  <c:v>26.166666666666668</c:v>
                </c:pt>
                <c:pt idx="121">
                  <c:v>29.428571428571427</c:v>
                </c:pt>
                <c:pt idx="122">
                  <c:v>28.333333333333336</c:v>
                </c:pt>
                <c:pt idx="123">
                  <c:v>22.428571428571427</c:v>
                </c:pt>
                <c:pt idx="124">
                  <c:v>39.222222222222221</c:v>
                </c:pt>
                <c:pt idx="125">
                  <c:v>25.749999999999996</c:v>
                </c:pt>
                <c:pt idx="126">
                  <c:v>19.625</c:v>
                </c:pt>
                <c:pt idx="127">
                  <c:v>25.5</c:v>
                </c:pt>
                <c:pt idx="128">
                  <c:v>17.444444444444446</c:v>
                </c:pt>
                <c:pt idx="129">
                  <c:v>22.888888888888889</c:v>
                </c:pt>
                <c:pt idx="130">
                  <c:v>15.7</c:v>
                </c:pt>
                <c:pt idx="131">
                  <c:v>43.428571428571423</c:v>
                </c:pt>
                <c:pt idx="132">
                  <c:v>35.299999999999997</c:v>
                </c:pt>
                <c:pt idx="133">
                  <c:v>20.599999999999998</c:v>
                </c:pt>
                <c:pt idx="134">
                  <c:v>44.666666666666671</c:v>
                </c:pt>
                <c:pt idx="135">
                  <c:v>38</c:v>
                </c:pt>
                <c:pt idx="136">
                  <c:v>42.5</c:v>
                </c:pt>
                <c:pt idx="137">
                  <c:v>40.200000000000003</c:v>
                </c:pt>
                <c:pt idx="138">
                  <c:v>33.777777777777779</c:v>
                </c:pt>
                <c:pt idx="139">
                  <c:v>30.4</c:v>
                </c:pt>
                <c:pt idx="140">
                  <c:v>36.428571428571431</c:v>
                </c:pt>
                <c:pt idx="141">
                  <c:v>45.1</c:v>
                </c:pt>
                <c:pt idx="142">
                  <c:v>41.199999999999996</c:v>
                </c:pt>
                <c:pt idx="143">
                  <c:v>44.125</c:v>
                </c:pt>
                <c:pt idx="144">
                  <c:v>31.875</c:v>
                </c:pt>
                <c:pt idx="145">
                  <c:v>50</c:v>
                </c:pt>
                <c:pt idx="146">
                  <c:v>34.333333333333329</c:v>
                </c:pt>
                <c:pt idx="147">
                  <c:v>28.333333333333336</c:v>
                </c:pt>
                <c:pt idx="148">
                  <c:v>39.25</c:v>
                </c:pt>
                <c:pt idx="149">
                  <c:v>39.222222222222221</c:v>
                </c:pt>
                <c:pt idx="150">
                  <c:v>25.5</c:v>
                </c:pt>
                <c:pt idx="151">
                  <c:v>29.428571428571427</c:v>
                </c:pt>
                <c:pt idx="152">
                  <c:v>36</c:v>
                </c:pt>
                <c:pt idx="153">
                  <c:v>31.4</c:v>
                </c:pt>
                <c:pt idx="154">
                  <c:v>25.749999999999996</c:v>
                </c:pt>
                <c:pt idx="155">
                  <c:v>27</c:v>
                </c:pt>
                <c:pt idx="156">
                  <c:v>35.299999999999997</c:v>
                </c:pt>
                <c:pt idx="157">
                  <c:v>26.166666666666668</c:v>
                </c:pt>
                <c:pt idx="158">
                  <c:v>22.888888888888889</c:v>
                </c:pt>
                <c:pt idx="159">
                  <c:v>21.599999999999998</c:v>
                </c:pt>
                <c:pt idx="160">
                  <c:v>20.599999999999998</c:v>
                </c:pt>
                <c:pt idx="161">
                  <c:v>22.428571428571427</c:v>
                </c:pt>
                <c:pt idx="162">
                  <c:v>43.428571428571423</c:v>
                </c:pt>
                <c:pt idx="163">
                  <c:v>18</c:v>
                </c:pt>
                <c:pt idx="164">
                  <c:v>19.625</c:v>
                </c:pt>
                <c:pt idx="165">
                  <c:v>15.428571428571429</c:v>
                </c:pt>
                <c:pt idx="166">
                  <c:v>13.5</c:v>
                </c:pt>
                <c:pt idx="167">
                  <c:v>17.444444444444446</c:v>
                </c:pt>
                <c:pt idx="168">
                  <c:v>12</c:v>
                </c:pt>
                <c:pt idx="169">
                  <c:v>10.799999999999999</c:v>
                </c:pt>
                <c:pt idx="170">
                  <c:v>44.666666666666671</c:v>
                </c:pt>
                <c:pt idx="171">
                  <c:v>15.7</c:v>
                </c:pt>
                <c:pt idx="172">
                  <c:v>38</c:v>
                </c:pt>
                <c:pt idx="173">
                  <c:v>33.777777777777779</c:v>
                </c:pt>
                <c:pt idx="174">
                  <c:v>40.200000000000003</c:v>
                </c:pt>
                <c:pt idx="175">
                  <c:v>30.4</c:v>
                </c:pt>
                <c:pt idx="176">
                  <c:v>42.5</c:v>
                </c:pt>
                <c:pt idx="177">
                  <c:v>36.428571428571431</c:v>
                </c:pt>
                <c:pt idx="178">
                  <c:v>45.1</c:v>
                </c:pt>
                <c:pt idx="179">
                  <c:v>44.125</c:v>
                </c:pt>
                <c:pt idx="180">
                  <c:v>31.875</c:v>
                </c:pt>
                <c:pt idx="181">
                  <c:v>28.333333333333336</c:v>
                </c:pt>
                <c:pt idx="182">
                  <c:v>39.222222222222221</c:v>
                </c:pt>
                <c:pt idx="183">
                  <c:v>25.5</c:v>
                </c:pt>
                <c:pt idx="184">
                  <c:v>41.199999999999996</c:v>
                </c:pt>
                <c:pt idx="185">
                  <c:v>50</c:v>
                </c:pt>
                <c:pt idx="186">
                  <c:v>35.299999999999997</c:v>
                </c:pt>
                <c:pt idx="187">
                  <c:v>34.333333333333329</c:v>
                </c:pt>
                <c:pt idx="188">
                  <c:v>29.428571428571427</c:v>
                </c:pt>
                <c:pt idx="189">
                  <c:v>25.749999999999996</c:v>
                </c:pt>
                <c:pt idx="190">
                  <c:v>43.428571428571423</c:v>
                </c:pt>
                <c:pt idx="191">
                  <c:v>22.888888888888889</c:v>
                </c:pt>
                <c:pt idx="192">
                  <c:v>44.666666666666671</c:v>
                </c:pt>
                <c:pt idx="193">
                  <c:v>20.599999999999998</c:v>
                </c:pt>
                <c:pt idx="194">
                  <c:v>38</c:v>
                </c:pt>
                <c:pt idx="195">
                  <c:v>40.200000000000003</c:v>
                </c:pt>
                <c:pt idx="196">
                  <c:v>33.777777777777779</c:v>
                </c:pt>
                <c:pt idx="197">
                  <c:v>39.25</c:v>
                </c:pt>
                <c:pt idx="198">
                  <c:v>30.4</c:v>
                </c:pt>
                <c:pt idx="199">
                  <c:v>31.4</c:v>
                </c:pt>
                <c:pt idx="200">
                  <c:v>26.166666666666668</c:v>
                </c:pt>
                <c:pt idx="201">
                  <c:v>22.428571428571427</c:v>
                </c:pt>
                <c:pt idx="202">
                  <c:v>19.625</c:v>
                </c:pt>
                <c:pt idx="203">
                  <c:v>17.444444444444446</c:v>
                </c:pt>
                <c:pt idx="204">
                  <c:v>45.1</c:v>
                </c:pt>
                <c:pt idx="205">
                  <c:v>15.7</c:v>
                </c:pt>
                <c:pt idx="206">
                  <c:v>42.5</c:v>
                </c:pt>
                <c:pt idx="207">
                  <c:v>44.125</c:v>
                </c:pt>
                <c:pt idx="208">
                  <c:v>36.428571428571431</c:v>
                </c:pt>
                <c:pt idx="209">
                  <c:v>39.222222222222221</c:v>
                </c:pt>
                <c:pt idx="210">
                  <c:v>31.875</c:v>
                </c:pt>
                <c:pt idx="211">
                  <c:v>50</c:v>
                </c:pt>
                <c:pt idx="212">
                  <c:v>35.299999999999997</c:v>
                </c:pt>
                <c:pt idx="213">
                  <c:v>28.333333333333336</c:v>
                </c:pt>
                <c:pt idx="214">
                  <c:v>25.5</c:v>
                </c:pt>
                <c:pt idx="215">
                  <c:v>44.666666666666671</c:v>
                </c:pt>
                <c:pt idx="216">
                  <c:v>40.200000000000003</c:v>
                </c:pt>
                <c:pt idx="217">
                  <c:v>43.428571428571423</c:v>
                </c:pt>
                <c:pt idx="218">
                  <c:v>41.199999999999996</c:v>
                </c:pt>
                <c:pt idx="219">
                  <c:v>38</c:v>
                </c:pt>
                <c:pt idx="220">
                  <c:v>34.333333333333329</c:v>
                </c:pt>
                <c:pt idx="221">
                  <c:v>33.777777777777779</c:v>
                </c:pt>
                <c:pt idx="222">
                  <c:v>29.428571428571427</c:v>
                </c:pt>
                <c:pt idx="223">
                  <c:v>30.4</c:v>
                </c:pt>
                <c:pt idx="224">
                  <c:v>25.749999999999996</c:v>
                </c:pt>
                <c:pt idx="225">
                  <c:v>22.888888888888889</c:v>
                </c:pt>
                <c:pt idx="226">
                  <c:v>20.599999999999998</c:v>
                </c:pt>
                <c:pt idx="227">
                  <c:v>45.1</c:v>
                </c:pt>
                <c:pt idx="228">
                  <c:v>44.125</c:v>
                </c:pt>
                <c:pt idx="229">
                  <c:v>50</c:v>
                </c:pt>
                <c:pt idx="230">
                  <c:v>39.222222222222221</c:v>
                </c:pt>
                <c:pt idx="231">
                  <c:v>35.299999999999997</c:v>
                </c:pt>
                <c:pt idx="232">
                  <c:v>42.5</c:v>
                </c:pt>
                <c:pt idx="233">
                  <c:v>36.428571428571431</c:v>
                </c:pt>
                <c:pt idx="234">
                  <c:v>31.875</c:v>
                </c:pt>
                <c:pt idx="235">
                  <c:v>28.333333333333336</c:v>
                </c:pt>
                <c:pt idx="236">
                  <c:v>25.5</c:v>
                </c:pt>
                <c:pt idx="237">
                  <c:v>44.666666666666671</c:v>
                </c:pt>
                <c:pt idx="238">
                  <c:v>40.200000000000003</c:v>
                </c:pt>
                <c:pt idx="239">
                  <c:v>45.1</c:v>
                </c:pt>
                <c:pt idx="240">
                  <c:v>43.428571428571423</c:v>
                </c:pt>
                <c:pt idx="241">
                  <c:v>38</c:v>
                </c:pt>
                <c:pt idx="242">
                  <c:v>33.777777777777779</c:v>
                </c:pt>
                <c:pt idx="243">
                  <c:v>30.4</c:v>
                </c:pt>
                <c:pt idx="244">
                  <c:v>50</c:v>
                </c:pt>
                <c:pt idx="245">
                  <c:v>44.125</c:v>
                </c:pt>
                <c:pt idx="246">
                  <c:v>39.222222222222221</c:v>
                </c:pt>
                <c:pt idx="247">
                  <c:v>35.299999999999997</c:v>
                </c:pt>
                <c:pt idx="248">
                  <c:v>44.666666666666671</c:v>
                </c:pt>
                <c:pt idx="249">
                  <c:v>40.200000000000003</c:v>
                </c:pt>
                <c:pt idx="250">
                  <c:v>45.1</c:v>
                </c:pt>
                <c:pt idx="251">
                  <c:v>50</c:v>
                </c:pt>
                <c:pt idx="252">
                  <c:v>10</c:v>
                </c:pt>
                <c:pt idx="253">
                  <c:v>10</c:v>
                </c:pt>
                <c:pt idx="254">
                  <c:v>10</c:v>
                </c:pt>
                <c:pt idx="255">
                  <c:v>10</c:v>
                </c:pt>
                <c:pt idx="256">
                  <c:v>10</c:v>
                </c:pt>
                <c:pt idx="257">
                  <c:v>10</c:v>
                </c:pt>
                <c:pt idx="258">
                  <c:v>29.499999999999996</c:v>
                </c:pt>
                <c:pt idx="259">
                  <c:v>19.666666666666664</c:v>
                </c:pt>
                <c:pt idx="260">
                  <c:v>14.749999999999998</c:v>
                </c:pt>
                <c:pt idx="261">
                  <c:v>11.799999999999999</c:v>
                </c:pt>
                <c:pt idx="262">
                  <c:v>29.499999999999996</c:v>
                </c:pt>
                <c:pt idx="263">
                  <c:v>19.666666666666664</c:v>
                </c:pt>
                <c:pt idx="264">
                  <c:v>14.749999999999998</c:v>
                </c:pt>
                <c:pt idx="265">
                  <c:v>11.799999999999999</c:v>
                </c:pt>
                <c:pt idx="266">
                  <c:v>29.499999999999996</c:v>
                </c:pt>
                <c:pt idx="267">
                  <c:v>19.666666666666664</c:v>
                </c:pt>
                <c:pt idx="268">
                  <c:v>14.749999999999998</c:v>
                </c:pt>
                <c:pt idx="269">
                  <c:v>36</c:v>
                </c:pt>
                <c:pt idx="270">
                  <c:v>11.799999999999999</c:v>
                </c:pt>
                <c:pt idx="271">
                  <c:v>27</c:v>
                </c:pt>
                <c:pt idx="272">
                  <c:v>29.499999999999996</c:v>
                </c:pt>
                <c:pt idx="273">
                  <c:v>21.599999999999998</c:v>
                </c:pt>
                <c:pt idx="274">
                  <c:v>19.666666666666664</c:v>
                </c:pt>
                <c:pt idx="275">
                  <c:v>18</c:v>
                </c:pt>
                <c:pt idx="276">
                  <c:v>14.749999999999998</c:v>
                </c:pt>
                <c:pt idx="277">
                  <c:v>15.428571428571429</c:v>
                </c:pt>
                <c:pt idx="278">
                  <c:v>36</c:v>
                </c:pt>
                <c:pt idx="279">
                  <c:v>11.799999999999999</c:v>
                </c:pt>
                <c:pt idx="280">
                  <c:v>13.5</c:v>
                </c:pt>
                <c:pt idx="281">
                  <c:v>12</c:v>
                </c:pt>
                <c:pt idx="282">
                  <c:v>10.799999999999999</c:v>
                </c:pt>
                <c:pt idx="283">
                  <c:v>27</c:v>
                </c:pt>
                <c:pt idx="284">
                  <c:v>39.25</c:v>
                </c:pt>
                <c:pt idx="285">
                  <c:v>21.599999999999998</c:v>
                </c:pt>
                <c:pt idx="286">
                  <c:v>18</c:v>
                </c:pt>
                <c:pt idx="287">
                  <c:v>15.428571428571429</c:v>
                </c:pt>
                <c:pt idx="288">
                  <c:v>13.5</c:v>
                </c:pt>
                <c:pt idx="289">
                  <c:v>12</c:v>
                </c:pt>
                <c:pt idx="290">
                  <c:v>29.499999999999996</c:v>
                </c:pt>
                <c:pt idx="291">
                  <c:v>10.799999999999999</c:v>
                </c:pt>
                <c:pt idx="292">
                  <c:v>31.4</c:v>
                </c:pt>
                <c:pt idx="293">
                  <c:v>36</c:v>
                </c:pt>
                <c:pt idx="294">
                  <c:v>19.666666666666664</c:v>
                </c:pt>
                <c:pt idx="295">
                  <c:v>14.749999999999998</c:v>
                </c:pt>
                <c:pt idx="296">
                  <c:v>26.166666666666668</c:v>
                </c:pt>
                <c:pt idx="297">
                  <c:v>11.799999999999999</c:v>
                </c:pt>
                <c:pt idx="298">
                  <c:v>27</c:v>
                </c:pt>
                <c:pt idx="299">
                  <c:v>22.428571428571427</c:v>
                </c:pt>
                <c:pt idx="300">
                  <c:v>21.599999999999998</c:v>
                </c:pt>
                <c:pt idx="301">
                  <c:v>19.625</c:v>
                </c:pt>
                <c:pt idx="302">
                  <c:v>39.25</c:v>
                </c:pt>
                <c:pt idx="303">
                  <c:v>18</c:v>
                </c:pt>
                <c:pt idx="304">
                  <c:v>17.444444444444446</c:v>
                </c:pt>
                <c:pt idx="305">
                  <c:v>41.199999999999996</c:v>
                </c:pt>
                <c:pt idx="306">
                  <c:v>15.428571428571429</c:v>
                </c:pt>
                <c:pt idx="307">
                  <c:v>15.7</c:v>
                </c:pt>
                <c:pt idx="308">
                  <c:v>13.5</c:v>
                </c:pt>
                <c:pt idx="309">
                  <c:v>12</c:v>
                </c:pt>
                <c:pt idx="310">
                  <c:v>10.799999999999999</c:v>
                </c:pt>
                <c:pt idx="311">
                  <c:v>31.4</c:v>
                </c:pt>
                <c:pt idx="312">
                  <c:v>34.333333333333329</c:v>
                </c:pt>
                <c:pt idx="313">
                  <c:v>26.166666666666668</c:v>
                </c:pt>
                <c:pt idx="314">
                  <c:v>36</c:v>
                </c:pt>
                <c:pt idx="315">
                  <c:v>22.428571428571427</c:v>
                </c:pt>
                <c:pt idx="316">
                  <c:v>29.428571428571427</c:v>
                </c:pt>
                <c:pt idx="317">
                  <c:v>19.625</c:v>
                </c:pt>
                <c:pt idx="318">
                  <c:v>27</c:v>
                </c:pt>
                <c:pt idx="319">
                  <c:v>17.444444444444446</c:v>
                </c:pt>
                <c:pt idx="320">
                  <c:v>25.749999999999996</c:v>
                </c:pt>
                <c:pt idx="321">
                  <c:v>15.7</c:v>
                </c:pt>
                <c:pt idx="322">
                  <c:v>21.599999999999998</c:v>
                </c:pt>
                <c:pt idx="323">
                  <c:v>42.5</c:v>
                </c:pt>
                <c:pt idx="324">
                  <c:v>22.888888888888889</c:v>
                </c:pt>
                <c:pt idx="325">
                  <c:v>18</c:v>
                </c:pt>
                <c:pt idx="326">
                  <c:v>29.499999999999996</c:v>
                </c:pt>
                <c:pt idx="327">
                  <c:v>39.25</c:v>
                </c:pt>
                <c:pt idx="328">
                  <c:v>15.428571428571429</c:v>
                </c:pt>
                <c:pt idx="329">
                  <c:v>20.599999999999998</c:v>
                </c:pt>
                <c:pt idx="330">
                  <c:v>41.199999999999996</c:v>
                </c:pt>
                <c:pt idx="331">
                  <c:v>13.5</c:v>
                </c:pt>
                <c:pt idx="332">
                  <c:v>19.666666666666664</c:v>
                </c:pt>
                <c:pt idx="333">
                  <c:v>12</c:v>
                </c:pt>
                <c:pt idx="334">
                  <c:v>10.799999999999999</c:v>
                </c:pt>
                <c:pt idx="335">
                  <c:v>14.749999999999998</c:v>
                </c:pt>
                <c:pt idx="336">
                  <c:v>11.799999999999999</c:v>
                </c:pt>
                <c:pt idx="337">
                  <c:v>31.4</c:v>
                </c:pt>
                <c:pt idx="338">
                  <c:v>36.428571428571431</c:v>
                </c:pt>
                <c:pt idx="339">
                  <c:v>34.333333333333329</c:v>
                </c:pt>
                <c:pt idx="340">
                  <c:v>26.166666666666668</c:v>
                </c:pt>
                <c:pt idx="341">
                  <c:v>31.875</c:v>
                </c:pt>
                <c:pt idx="342">
                  <c:v>22.428571428571427</c:v>
                </c:pt>
                <c:pt idx="343">
                  <c:v>29.428571428571427</c:v>
                </c:pt>
                <c:pt idx="344">
                  <c:v>19.625</c:v>
                </c:pt>
                <c:pt idx="345">
                  <c:v>43.428571428571423</c:v>
                </c:pt>
                <c:pt idx="346">
                  <c:v>17.444444444444446</c:v>
                </c:pt>
                <c:pt idx="347">
                  <c:v>28.333333333333336</c:v>
                </c:pt>
                <c:pt idx="348">
                  <c:v>25.749999999999996</c:v>
                </c:pt>
                <c:pt idx="349">
                  <c:v>15.7</c:v>
                </c:pt>
                <c:pt idx="350">
                  <c:v>22.888888888888889</c:v>
                </c:pt>
                <c:pt idx="351">
                  <c:v>25.5</c:v>
                </c:pt>
                <c:pt idx="352">
                  <c:v>20.599999999999998</c:v>
                </c:pt>
                <c:pt idx="353">
                  <c:v>36</c:v>
                </c:pt>
                <c:pt idx="354">
                  <c:v>38</c:v>
                </c:pt>
                <c:pt idx="355">
                  <c:v>42.5</c:v>
                </c:pt>
                <c:pt idx="356">
                  <c:v>27</c:v>
                </c:pt>
                <c:pt idx="357">
                  <c:v>39.25</c:v>
                </c:pt>
                <c:pt idx="358">
                  <c:v>41.199999999999996</c:v>
                </c:pt>
                <c:pt idx="359">
                  <c:v>21.599999999999998</c:v>
                </c:pt>
                <c:pt idx="360">
                  <c:v>33.777777777777779</c:v>
                </c:pt>
                <c:pt idx="361">
                  <c:v>18</c:v>
                </c:pt>
                <c:pt idx="362">
                  <c:v>36.428571428571431</c:v>
                </c:pt>
                <c:pt idx="363">
                  <c:v>44.125</c:v>
                </c:pt>
                <c:pt idx="364">
                  <c:v>15.428571428571429</c:v>
                </c:pt>
                <c:pt idx="365">
                  <c:v>13.5</c:v>
                </c:pt>
                <c:pt idx="366">
                  <c:v>12</c:v>
                </c:pt>
                <c:pt idx="367">
                  <c:v>31.4</c:v>
                </c:pt>
                <c:pt idx="368">
                  <c:v>30.4</c:v>
                </c:pt>
                <c:pt idx="369">
                  <c:v>10.799999999999999</c:v>
                </c:pt>
                <c:pt idx="370">
                  <c:v>34.333333333333329</c:v>
                </c:pt>
                <c:pt idx="371">
                  <c:v>31.875</c:v>
                </c:pt>
                <c:pt idx="372">
                  <c:v>26.166666666666668</c:v>
                </c:pt>
                <c:pt idx="373">
                  <c:v>29.428571428571427</c:v>
                </c:pt>
                <c:pt idx="374">
                  <c:v>28.333333333333336</c:v>
                </c:pt>
                <c:pt idx="375">
                  <c:v>22.428571428571427</c:v>
                </c:pt>
                <c:pt idx="376">
                  <c:v>39.222222222222221</c:v>
                </c:pt>
                <c:pt idx="377">
                  <c:v>25.749999999999996</c:v>
                </c:pt>
                <c:pt idx="378">
                  <c:v>19.625</c:v>
                </c:pt>
                <c:pt idx="379">
                  <c:v>25.5</c:v>
                </c:pt>
                <c:pt idx="380">
                  <c:v>17.444444444444446</c:v>
                </c:pt>
                <c:pt idx="381">
                  <c:v>22.888888888888889</c:v>
                </c:pt>
                <c:pt idx="382">
                  <c:v>15.7</c:v>
                </c:pt>
                <c:pt idx="383">
                  <c:v>43.428571428571423</c:v>
                </c:pt>
                <c:pt idx="384">
                  <c:v>35.299999999999997</c:v>
                </c:pt>
                <c:pt idx="385">
                  <c:v>20.599999999999998</c:v>
                </c:pt>
                <c:pt idx="386">
                  <c:v>44.666666666666671</c:v>
                </c:pt>
                <c:pt idx="387">
                  <c:v>38</c:v>
                </c:pt>
                <c:pt idx="388">
                  <c:v>42.5</c:v>
                </c:pt>
                <c:pt idx="389">
                  <c:v>40.200000000000003</c:v>
                </c:pt>
                <c:pt idx="390">
                  <c:v>33.777777777777779</c:v>
                </c:pt>
                <c:pt idx="391">
                  <c:v>30.4</c:v>
                </c:pt>
                <c:pt idx="392">
                  <c:v>36.428571428571431</c:v>
                </c:pt>
                <c:pt idx="393">
                  <c:v>45.1</c:v>
                </c:pt>
                <c:pt idx="394">
                  <c:v>41.199999999999996</c:v>
                </c:pt>
                <c:pt idx="395">
                  <c:v>44.125</c:v>
                </c:pt>
                <c:pt idx="396">
                  <c:v>31.875</c:v>
                </c:pt>
                <c:pt idx="397">
                  <c:v>50</c:v>
                </c:pt>
                <c:pt idx="398">
                  <c:v>34.333333333333329</c:v>
                </c:pt>
                <c:pt idx="399">
                  <c:v>28.333333333333336</c:v>
                </c:pt>
                <c:pt idx="400">
                  <c:v>39.25</c:v>
                </c:pt>
                <c:pt idx="401">
                  <c:v>39.222222222222221</c:v>
                </c:pt>
                <c:pt idx="402">
                  <c:v>25.5</c:v>
                </c:pt>
                <c:pt idx="403">
                  <c:v>29.428571428571427</c:v>
                </c:pt>
                <c:pt idx="404">
                  <c:v>36</c:v>
                </c:pt>
                <c:pt idx="405">
                  <c:v>31.4</c:v>
                </c:pt>
                <c:pt idx="406">
                  <c:v>25.749999999999996</c:v>
                </c:pt>
                <c:pt idx="407">
                  <c:v>27</c:v>
                </c:pt>
                <c:pt idx="408">
                  <c:v>35.299999999999997</c:v>
                </c:pt>
                <c:pt idx="409">
                  <c:v>26.166666666666668</c:v>
                </c:pt>
                <c:pt idx="410">
                  <c:v>22.888888888888889</c:v>
                </c:pt>
                <c:pt idx="411">
                  <c:v>21.599999999999998</c:v>
                </c:pt>
                <c:pt idx="412">
                  <c:v>20.599999999999998</c:v>
                </c:pt>
                <c:pt idx="413">
                  <c:v>22.428571428571427</c:v>
                </c:pt>
                <c:pt idx="414">
                  <c:v>43.428571428571423</c:v>
                </c:pt>
                <c:pt idx="415">
                  <c:v>18</c:v>
                </c:pt>
                <c:pt idx="416">
                  <c:v>19.625</c:v>
                </c:pt>
                <c:pt idx="417">
                  <c:v>15.428571428571429</c:v>
                </c:pt>
                <c:pt idx="418">
                  <c:v>17.444444444444446</c:v>
                </c:pt>
                <c:pt idx="419">
                  <c:v>13.5</c:v>
                </c:pt>
                <c:pt idx="420">
                  <c:v>12</c:v>
                </c:pt>
                <c:pt idx="421">
                  <c:v>10.799999999999999</c:v>
                </c:pt>
                <c:pt idx="422">
                  <c:v>44.666666666666671</c:v>
                </c:pt>
                <c:pt idx="423">
                  <c:v>15.7</c:v>
                </c:pt>
                <c:pt idx="424">
                  <c:v>38</c:v>
                </c:pt>
                <c:pt idx="425">
                  <c:v>33.777777777777779</c:v>
                </c:pt>
                <c:pt idx="426">
                  <c:v>40.200000000000003</c:v>
                </c:pt>
                <c:pt idx="427">
                  <c:v>30.4</c:v>
                </c:pt>
                <c:pt idx="428">
                  <c:v>42.5</c:v>
                </c:pt>
                <c:pt idx="429">
                  <c:v>36.428571428571431</c:v>
                </c:pt>
                <c:pt idx="430">
                  <c:v>45.1</c:v>
                </c:pt>
                <c:pt idx="431">
                  <c:v>44.125</c:v>
                </c:pt>
                <c:pt idx="432">
                  <c:v>31.875</c:v>
                </c:pt>
                <c:pt idx="433">
                  <c:v>28.333333333333336</c:v>
                </c:pt>
                <c:pt idx="434">
                  <c:v>39.222222222222221</c:v>
                </c:pt>
                <c:pt idx="435">
                  <c:v>25.5</c:v>
                </c:pt>
                <c:pt idx="436">
                  <c:v>41.199999999999996</c:v>
                </c:pt>
                <c:pt idx="437">
                  <c:v>50</c:v>
                </c:pt>
                <c:pt idx="438">
                  <c:v>35.299999999999997</c:v>
                </c:pt>
                <c:pt idx="439">
                  <c:v>34.333333333333329</c:v>
                </c:pt>
                <c:pt idx="440">
                  <c:v>29.428571428571427</c:v>
                </c:pt>
                <c:pt idx="441">
                  <c:v>25.749999999999996</c:v>
                </c:pt>
                <c:pt idx="442">
                  <c:v>43.428571428571423</c:v>
                </c:pt>
                <c:pt idx="443">
                  <c:v>22.888888888888889</c:v>
                </c:pt>
                <c:pt idx="444">
                  <c:v>44.666666666666671</c:v>
                </c:pt>
                <c:pt idx="445">
                  <c:v>20.599999999999998</c:v>
                </c:pt>
                <c:pt idx="446">
                  <c:v>38</c:v>
                </c:pt>
                <c:pt idx="447">
                  <c:v>40.200000000000003</c:v>
                </c:pt>
                <c:pt idx="448">
                  <c:v>33.777777777777779</c:v>
                </c:pt>
                <c:pt idx="449">
                  <c:v>39.25</c:v>
                </c:pt>
                <c:pt idx="450">
                  <c:v>30.4</c:v>
                </c:pt>
                <c:pt idx="451">
                  <c:v>31.4</c:v>
                </c:pt>
                <c:pt idx="452">
                  <c:v>26.166666666666668</c:v>
                </c:pt>
                <c:pt idx="453">
                  <c:v>22.428571428571427</c:v>
                </c:pt>
                <c:pt idx="454">
                  <c:v>19.625</c:v>
                </c:pt>
                <c:pt idx="455">
                  <c:v>17.444444444444446</c:v>
                </c:pt>
                <c:pt idx="456">
                  <c:v>45.1</c:v>
                </c:pt>
                <c:pt idx="457">
                  <c:v>15.7</c:v>
                </c:pt>
                <c:pt idx="458">
                  <c:v>42.5</c:v>
                </c:pt>
                <c:pt idx="459">
                  <c:v>44.125</c:v>
                </c:pt>
                <c:pt idx="460">
                  <c:v>36.428571428571431</c:v>
                </c:pt>
                <c:pt idx="461">
                  <c:v>39.222222222222221</c:v>
                </c:pt>
                <c:pt idx="462">
                  <c:v>31.875</c:v>
                </c:pt>
                <c:pt idx="463">
                  <c:v>50</c:v>
                </c:pt>
                <c:pt idx="464">
                  <c:v>35.299999999999997</c:v>
                </c:pt>
                <c:pt idx="465">
                  <c:v>28.333333333333336</c:v>
                </c:pt>
                <c:pt idx="466">
                  <c:v>25.5</c:v>
                </c:pt>
                <c:pt idx="467">
                  <c:v>44.666666666666671</c:v>
                </c:pt>
                <c:pt idx="468">
                  <c:v>40.200000000000003</c:v>
                </c:pt>
                <c:pt idx="469">
                  <c:v>43.428571428571423</c:v>
                </c:pt>
                <c:pt idx="470">
                  <c:v>41.199999999999996</c:v>
                </c:pt>
                <c:pt idx="471">
                  <c:v>38</c:v>
                </c:pt>
                <c:pt idx="472">
                  <c:v>34.333333333333329</c:v>
                </c:pt>
                <c:pt idx="473">
                  <c:v>33.777777777777779</c:v>
                </c:pt>
                <c:pt idx="474">
                  <c:v>29.428571428571427</c:v>
                </c:pt>
                <c:pt idx="475">
                  <c:v>30.4</c:v>
                </c:pt>
                <c:pt idx="476">
                  <c:v>25.749999999999996</c:v>
                </c:pt>
                <c:pt idx="477">
                  <c:v>22.888888888888889</c:v>
                </c:pt>
                <c:pt idx="478">
                  <c:v>20.599999999999998</c:v>
                </c:pt>
                <c:pt idx="479">
                  <c:v>45.1</c:v>
                </c:pt>
                <c:pt idx="480">
                  <c:v>44.125</c:v>
                </c:pt>
                <c:pt idx="481">
                  <c:v>50</c:v>
                </c:pt>
                <c:pt idx="482">
                  <c:v>39.222222222222221</c:v>
                </c:pt>
                <c:pt idx="483">
                  <c:v>35.299999999999997</c:v>
                </c:pt>
                <c:pt idx="484">
                  <c:v>42.5</c:v>
                </c:pt>
                <c:pt idx="485">
                  <c:v>36.428571428571431</c:v>
                </c:pt>
                <c:pt idx="486">
                  <c:v>31.875</c:v>
                </c:pt>
                <c:pt idx="487">
                  <c:v>28.333333333333336</c:v>
                </c:pt>
                <c:pt idx="488">
                  <c:v>25.5</c:v>
                </c:pt>
                <c:pt idx="489">
                  <c:v>44.666666666666671</c:v>
                </c:pt>
                <c:pt idx="490">
                  <c:v>40.200000000000003</c:v>
                </c:pt>
                <c:pt idx="491">
                  <c:v>45.1</c:v>
                </c:pt>
                <c:pt idx="492">
                  <c:v>43.428571428571423</c:v>
                </c:pt>
                <c:pt idx="493">
                  <c:v>38</c:v>
                </c:pt>
                <c:pt idx="494">
                  <c:v>33.777777777777779</c:v>
                </c:pt>
                <c:pt idx="495">
                  <c:v>30.4</c:v>
                </c:pt>
                <c:pt idx="496">
                  <c:v>50</c:v>
                </c:pt>
                <c:pt idx="497">
                  <c:v>44.125</c:v>
                </c:pt>
                <c:pt idx="498">
                  <c:v>39.222222222222221</c:v>
                </c:pt>
                <c:pt idx="499">
                  <c:v>35.299999999999997</c:v>
                </c:pt>
                <c:pt idx="500">
                  <c:v>44.666666666666671</c:v>
                </c:pt>
                <c:pt idx="501">
                  <c:v>40.200000000000003</c:v>
                </c:pt>
                <c:pt idx="502">
                  <c:v>45.1</c:v>
                </c:pt>
                <c:pt idx="503">
                  <c:v>50</c:v>
                </c:pt>
                <c:pt idx="504">
                  <c:v>10</c:v>
                </c:pt>
                <c:pt idx="505">
                  <c:v>10</c:v>
                </c:pt>
                <c:pt idx="506">
                  <c:v>10</c:v>
                </c:pt>
                <c:pt idx="507">
                  <c:v>10</c:v>
                </c:pt>
                <c:pt idx="508">
                  <c:v>10</c:v>
                </c:pt>
                <c:pt idx="509">
                  <c:v>10</c:v>
                </c:pt>
                <c:pt idx="510">
                  <c:v>29.499999999999996</c:v>
                </c:pt>
                <c:pt idx="511">
                  <c:v>19.666666666666664</c:v>
                </c:pt>
                <c:pt idx="512">
                  <c:v>14.749999999999998</c:v>
                </c:pt>
                <c:pt idx="513">
                  <c:v>11.799999999999999</c:v>
                </c:pt>
                <c:pt idx="514">
                  <c:v>29.499999999999996</c:v>
                </c:pt>
                <c:pt idx="515">
                  <c:v>19.666666666666664</c:v>
                </c:pt>
                <c:pt idx="516">
                  <c:v>14.749999999999998</c:v>
                </c:pt>
                <c:pt idx="517">
                  <c:v>11.799999999999999</c:v>
                </c:pt>
                <c:pt idx="518">
                  <c:v>29.499999999999996</c:v>
                </c:pt>
                <c:pt idx="519">
                  <c:v>19.666666666666664</c:v>
                </c:pt>
                <c:pt idx="520">
                  <c:v>14.749999999999998</c:v>
                </c:pt>
                <c:pt idx="521">
                  <c:v>36</c:v>
                </c:pt>
                <c:pt idx="522">
                  <c:v>11.799999999999999</c:v>
                </c:pt>
                <c:pt idx="523">
                  <c:v>27</c:v>
                </c:pt>
                <c:pt idx="524">
                  <c:v>29.499999999999996</c:v>
                </c:pt>
                <c:pt idx="525">
                  <c:v>21.599999999999998</c:v>
                </c:pt>
                <c:pt idx="526">
                  <c:v>19.666666666666664</c:v>
                </c:pt>
                <c:pt idx="527">
                  <c:v>18</c:v>
                </c:pt>
                <c:pt idx="528">
                  <c:v>14.749999999999998</c:v>
                </c:pt>
                <c:pt idx="529">
                  <c:v>15.428571428571429</c:v>
                </c:pt>
                <c:pt idx="530">
                  <c:v>36</c:v>
                </c:pt>
                <c:pt idx="531">
                  <c:v>11.799999999999999</c:v>
                </c:pt>
                <c:pt idx="532">
                  <c:v>13.5</c:v>
                </c:pt>
                <c:pt idx="533">
                  <c:v>12</c:v>
                </c:pt>
                <c:pt idx="534">
                  <c:v>10.799999999999999</c:v>
                </c:pt>
                <c:pt idx="535">
                  <c:v>27</c:v>
                </c:pt>
                <c:pt idx="536">
                  <c:v>39.25</c:v>
                </c:pt>
                <c:pt idx="537">
                  <c:v>21.599999999999998</c:v>
                </c:pt>
                <c:pt idx="538">
                  <c:v>18</c:v>
                </c:pt>
                <c:pt idx="539">
                  <c:v>15.428571428571429</c:v>
                </c:pt>
                <c:pt idx="540">
                  <c:v>13.5</c:v>
                </c:pt>
                <c:pt idx="541">
                  <c:v>12</c:v>
                </c:pt>
                <c:pt idx="542">
                  <c:v>29.499999999999996</c:v>
                </c:pt>
                <c:pt idx="543">
                  <c:v>10.799999999999999</c:v>
                </c:pt>
                <c:pt idx="544">
                  <c:v>31.4</c:v>
                </c:pt>
                <c:pt idx="545">
                  <c:v>36</c:v>
                </c:pt>
                <c:pt idx="546">
                  <c:v>19.666666666666664</c:v>
                </c:pt>
                <c:pt idx="547">
                  <c:v>14.749999999999998</c:v>
                </c:pt>
                <c:pt idx="548">
                  <c:v>26.166666666666668</c:v>
                </c:pt>
                <c:pt idx="549">
                  <c:v>11.799999999999999</c:v>
                </c:pt>
                <c:pt idx="550">
                  <c:v>27</c:v>
                </c:pt>
                <c:pt idx="551">
                  <c:v>22.428571428571427</c:v>
                </c:pt>
                <c:pt idx="552">
                  <c:v>21.599999999999998</c:v>
                </c:pt>
                <c:pt idx="553">
                  <c:v>19.625</c:v>
                </c:pt>
                <c:pt idx="554">
                  <c:v>39.25</c:v>
                </c:pt>
                <c:pt idx="555">
                  <c:v>18</c:v>
                </c:pt>
                <c:pt idx="556">
                  <c:v>17.444444444444446</c:v>
                </c:pt>
                <c:pt idx="557">
                  <c:v>41.199999999999996</c:v>
                </c:pt>
                <c:pt idx="558">
                  <c:v>15.428571428571429</c:v>
                </c:pt>
                <c:pt idx="559">
                  <c:v>15.7</c:v>
                </c:pt>
                <c:pt idx="560">
                  <c:v>13.5</c:v>
                </c:pt>
                <c:pt idx="561">
                  <c:v>12</c:v>
                </c:pt>
                <c:pt idx="562">
                  <c:v>10.799999999999999</c:v>
                </c:pt>
                <c:pt idx="563">
                  <c:v>31.4</c:v>
                </c:pt>
                <c:pt idx="564">
                  <c:v>34.333333333333329</c:v>
                </c:pt>
                <c:pt idx="565">
                  <c:v>26.166666666666668</c:v>
                </c:pt>
                <c:pt idx="566">
                  <c:v>36</c:v>
                </c:pt>
                <c:pt idx="567">
                  <c:v>22.428571428571427</c:v>
                </c:pt>
                <c:pt idx="568">
                  <c:v>29.428571428571427</c:v>
                </c:pt>
                <c:pt idx="569">
                  <c:v>19.625</c:v>
                </c:pt>
                <c:pt idx="570">
                  <c:v>27</c:v>
                </c:pt>
                <c:pt idx="571">
                  <c:v>17.444444444444446</c:v>
                </c:pt>
                <c:pt idx="572">
                  <c:v>25.749999999999996</c:v>
                </c:pt>
                <c:pt idx="573">
                  <c:v>15.7</c:v>
                </c:pt>
                <c:pt idx="574">
                  <c:v>21.599999999999998</c:v>
                </c:pt>
                <c:pt idx="575">
                  <c:v>42.5</c:v>
                </c:pt>
                <c:pt idx="576">
                  <c:v>22.888888888888889</c:v>
                </c:pt>
                <c:pt idx="577">
                  <c:v>18</c:v>
                </c:pt>
                <c:pt idx="578">
                  <c:v>29.499999999999996</c:v>
                </c:pt>
                <c:pt idx="579">
                  <c:v>39.25</c:v>
                </c:pt>
                <c:pt idx="580">
                  <c:v>15.428571428571429</c:v>
                </c:pt>
                <c:pt idx="581">
                  <c:v>20.599999999999998</c:v>
                </c:pt>
                <c:pt idx="582">
                  <c:v>41.199999999999996</c:v>
                </c:pt>
                <c:pt idx="583">
                  <c:v>13.5</c:v>
                </c:pt>
                <c:pt idx="584">
                  <c:v>19.666666666666664</c:v>
                </c:pt>
                <c:pt idx="585">
                  <c:v>12</c:v>
                </c:pt>
                <c:pt idx="586">
                  <c:v>10.799999999999999</c:v>
                </c:pt>
                <c:pt idx="587">
                  <c:v>14.749999999999998</c:v>
                </c:pt>
                <c:pt idx="588">
                  <c:v>11.799999999999999</c:v>
                </c:pt>
                <c:pt idx="589">
                  <c:v>31.4</c:v>
                </c:pt>
                <c:pt idx="590">
                  <c:v>36.428571428571431</c:v>
                </c:pt>
                <c:pt idx="591">
                  <c:v>34.333333333333329</c:v>
                </c:pt>
                <c:pt idx="592">
                  <c:v>26.166666666666668</c:v>
                </c:pt>
                <c:pt idx="593">
                  <c:v>31.875</c:v>
                </c:pt>
                <c:pt idx="594">
                  <c:v>22.428571428571427</c:v>
                </c:pt>
                <c:pt idx="595">
                  <c:v>29.428571428571427</c:v>
                </c:pt>
                <c:pt idx="596">
                  <c:v>19.625</c:v>
                </c:pt>
                <c:pt idx="597">
                  <c:v>43.428571428571423</c:v>
                </c:pt>
                <c:pt idx="598">
                  <c:v>17.444444444444446</c:v>
                </c:pt>
                <c:pt idx="599">
                  <c:v>28.333333333333336</c:v>
                </c:pt>
                <c:pt idx="600">
                  <c:v>25.749999999999996</c:v>
                </c:pt>
                <c:pt idx="601">
                  <c:v>15.7</c:v>
                </c:pt>
                <c:pt idx="602">
                  <c:v>22.888888888888889</c:v>
                </c:pt>
                <c:pt idx="603">
                  <c:v>25.5</c:v>
                </c:pt>
                <c:pt idx="604">
                  <c:v>20.599999999999998</c:v>
                </c:pt>
                <c:pt idx="605">
                  <c:v>36</c:v>
                </c:pt>
                <c:pt idx="606">
                  <c:v>38</c:v>
                </c:pt>
                <c:pt idx="607">
                  <c:v>42.5</c:v>
                </c:pt>
                <c:pt idx="608">
                  <c:v>27</c:v>
                </c:pt>
                <c:pt idx="609">
                  <c:v>39.25</c:v>
                </c:pt>
                <c:pt idx="610">
                  <c:v>41.199999999999996</c:v>
                </c:pt>
                <c:pt idx="611">
                  <c:v>21.599999999999998</c:v>
                </c:pt>
                <c:pt idx="612">
                  <c:v>33.777777777777779</c:v>
                </c:pt>
                <c:pt idx="613">
                  <c:v>18</c:v>
                </c:pt>
                <c:pt idx="614">
                  <c:v>36.428571428571431</c:v>
                </c:pt>
                <c:pt idx="615">
                  <c:v>44.125</c:v>
                </c:pt>
                <c:pt idx="616">
                  <c:v>15.428571428571429</c:v>
                </c:pt>
                <c:pt idx="617">
                  <c:v>13.5</c:v>
                </c:pt>
                <c:pt idx="618">
                  <c:v>12</c:v>
                </c:pt>
                <c:pt idx="619">
                  <c:v>31.4</c:v>
                </c:pt>
                <c:pt idx="620">
                  <c:v>30.4</c:v>
                </c:pt>
                <c:pt idx="621">
                  <c:v>10.799999999999999</c:v>
                </c:pt>
                <c:pt idx="622">
                  <c:v>34.333333333333329</c:v>
                </c:pt>
                <c:pt idx="623">
                  <c:v>31.875</c:v>
                </c:pt>
                <c:pt idx="624">
                  <c:v>26.166666666666668</c:v>
                </c:pt>
                <c:pt idx="625">
                  <c:v>29.428571428571427</c:v>
                </c:pt>
                <c:pt idx="626">
                  <c:v>28.333333333333336</c:v>
                </c:pt>
                <c:pt idx="627">
                  <c:v>22.428571428571427</c:v>
                </c:pt>
                <c:pt idx="628">
                  <c:v>39.222222222222221</c:v>
                </c:pt>
                <c:pt idx="629">
                  <c:v>25.749999999999996</c:v>
                </c:pt>
                <c:pt idx="630">
                  <c:v>19.625</c:v>
                </c:pt>
                <c:pt idx="631">
                  <c:v>25.5</c:v>
                </c:pt>
                <c:pt idx="632">
                  <c:v>17.444444444444446</c:v>
                </c:pt>
                <c:pt idx="633">
                  <c:v>22.888888888888889</c:v>
                </c:pt>
                <c:pt idx="634">
                  <c:v>15.7</c:v>
                </c:pt>
                <c:pt idx="635">
                  <c:v>43.428571428571423</c:v>
                </c:pt>
                <c:pt idx="636">
                  <c:v>35.299999999999997</c:v>
                </c:pt>
                <c:pt idx="637">
                  <c:v>20.599999999999998</c:v>
                </c:pt>
                <c:pt idx="638">
                  <c:v>44.666666666666671</c:v>
                </c:pt>
                <c:pt idx="639">
                  <c:v>38</c:v>
                </c:pt>
                <c:pt idx="640">
                  <c:v>42.5</c:v>
                </c:pt>
                <c:pt idx="641">
                  <c:v>40.200000000000003</c:v>
                </c:pt>
                <c:pt idx="642">
                  <c:v>33.777777777777779</c:v>
                </c:pt>
                <c:pt idx="643">
                  <c:v>30.4</c:v>
                </c:pt>
                <c:pt idx="644">
                  <c:v>36.428571428571431</c:v>
                </c:pt>
                <c:pt idx="645">
                  <c:v>45.1</c:v>
                </c:pt>
                <c:pt idx="646">
                  <c:v>41.199999999999996</c:v>
                </c:pt>
                <c:pt idx="647">
                  <c:v>44.125</c:v>
                </c:pt>
                <c:pt idx="648">
                  <c:v>31.875</c:v>
                </c:pt>
                <c:pt idx="649">
                  <c:v>50</c:v>
                </c:pt>
                <c:pt idx="650">
                  <c:v>34.333333333333329</c:v>
                </c:pt>
                <c:pt idx="651">
                  <c:v>28.333333333333336</c:v>
                </c:pt>
                <c:pt idx="652">
                  <c:v>39.25</c:v>
                </c:pt>
                <c:pt idx="653">
                  <c:v>39.222222222222221</c:v>
                </c:pt>
                <c:pt idx="654">
                  <c:v>25.5</c:v>
                </c:pt>
                <c:pt idx="655">
                  <c:v>29.428571428571427</c:v>
                </c:pt>
                <c:pt idx="656">
                  <c:v>36</c:v>
                </c:pt>
                <c:pt idx="657">
                  <c:v>31.4</c:v>
                </c:pt>
                <c:pt idx="658">
                  <c:v>25.749999999999996</c:v>
                </c:pt>
                <c:pt idx="659">
                  <c:v>27</c:v>
                </c:pt>
                <c:pt idx="660">
                  <c:v>35.299999999999997</c:v>
                </c:pt>
                <c:pt idx="661">
                  <c:v>26.166666666666668</c:v>
                </c:pt>
                <c:pt idx="662">
                  <c:v>22.888888888888889</c:v>
                </c:pt>
                <c:pt idx="663">
                  <c:v>21.599999999999998</c:v>
                </c:pt>
                <c:pt idx="664">
                  <c:v>20.599999999999998</c:v>
                </c:pt>
                <c:pt idx="665">
                  <c:v>22.428571428571427</c:v>
                </c:pt>
                <c:pt idx="666">
                  <c:v>43.428571428571423</c:v>
                </c:pt>
                <c:pt idx="667">
                  <c:v>18</c:v>
                </c:pt>
                <c:pt idx="668">
                  <c:v>19.625</c:v>
                </c:pt>
                <c:pt idx="669">
                  <c:v>15.428571428571429</c:v>
                </c:pt>
                <c:pt idx="670">
                  <c:v>13.5</c:v>
                </c:pt>
                <c:pt idx="671">
                  <c:v>17.444444444444446</c:v>
                </c:pt>
                <c:pt idx="672">
                  <c:v>12</c:v>
                </c:pt>
                <c:pt idx="673">
                  <c:v>10.799999999999999</c:v>
                </c:pt>
                <c:pt idx="674">
                  <c:v>44.666666666666671</c:v>
                </c:pt>
                <c:pt idx="675">
                  <c:v>15.7</c:v>
                </c:pt>
                <c:pt idx="676">
                  <c:v>38</c:v>
                </c:pt>
                <c:pt idx="677">
                  <c:v>33.777777777777779</c:v>
                </c:pt>
                <c:pt idx="678">
                  <c:v>40.200000000000003</c:v>
                </c:pt>
                <c:pt idx="679">
                  <c:v>30.4</c:v>
                </c:pt>
                <c:pt idx="680">
                  <c:v>42.5</c:v>
                </c:pt>
                <c:pt idx="681">
                  <c:v>36.428571428571431</c:v>
                </c:pt>
                <c:pt idx="682">
                  <c:v>45.1</c:v>
                </c:pt>
                <c:pt idx="683">
                  <c:v>44.125</c:v>
                </c:pt>
                <c:pt idx="684">
                  <c:v>31.875</c:v>
                </c:pt>
                <c:pt idx="685">
                  <c:v>28.333333333333336</c:v>
                </c:pt>
                <c:pt idx="686">
                  <c:v>39.222222222222221</c:v>
                </c:pt>
                <c:pt idx="687">
                  <c:v>25.5</c:v>
                </c:pt>
                <c:pt idx="688">
                  <c:v>41.199999999999996</c:v>
                </c:pt>
                <c:pt idx="689">
                  <c:v>50</c:v>
                </c:pt>
                <c:pt idx="690">
                  <c:v>35.299999999999997</c:v>
                </c:pt>
                <c:pt idx="691">
                  <c:v>34.333333333333329</c:v>
                </c:pt>
                <c:pt idx="692">
                  <c:v>29.428571428571427</c:v>
                </c:pt>
                <c:pt idx="693">
                  <c:v>25.749999999999996</c:v>
                </c:pt>
                <c:pt idx="694">
                  <c:v>43.428571428571423</c:v>
                </c:pt>
                <c:pt idx="695">
                  <c:v>22.888888888888889</c:v>
                </c:pt>
                <c:pt idx="696">
                  <c:v>44.666666666666671</c:v>
                </c:pt>
                <c:pt idx="697">
                  <c:v>20.599999999999998</c:v>
                </c:pt>
                <c:pt idx="698">
                  <c:v>38</c:v>
                </c:pt>
                <c:pt idx="699">
                  <c:v>40.200000000000003</c:v>
                </c:pt>
                <c:pt idx="700">
                  <c:v>33.777777777777779</c:v>
                </c:pt>
                <c:pt idx="701">
                  <c:v>39.25</c:v>
                </c:pt>
                <c:pt idx="702">
                  <c:v>30.4</c:v>
                </c:pt>
                <c:pt idx="703">
                  <c:v>31.4</c:v>
                </c:pt>
                <c:pt idx="704">
                  <c:v>26.166666666666668</c:v>
                </c:pt>
                <c:pt idx="705">
                  <c:v>22.428571428571427</c:v>
                </c:pt>
                <c:pt idx="706">
                  <c:v>19.625</c:v>
                </c:pt>
                <c:pt idx="707">
                  <c:v>17.444444444444446</c:v>
                </c:pt>
                <c:pt idx="708">
                  <c:v>45.1</c:v>
                </c:pt>
                <c:pt idx="709">
                  <c:v>15.7</c:v>
                </c:pt>
                <c:pt idx="710">
                  <c:v>42.5</c:v>
                </c:pt>
                <c:pt idx="711">
                  <c:v>44.125</c:v>
                </c:pt>
                <c:pt idx="712">
                  <c:v>36.428571428571431</c:v>
                </c:pt>
                <c:pt idx="713">
                  <c:v>39.222222222222221</c:v>
                </c:pt>
                <c:pt idx="714">
                  <c:v>31.875</c:v>
                </c:pt>
                <c:pt idx="715">
                  <c:v>50</c:v>
                </c:pt>
                <c:pt idx="716">
                  <c:v>35.299999999999997</c:v>
                </c:pt>
                <c:pt idx="717">
                  <c:v>28.333333333333336</c:v>
                </c:pt>
                <c:pt idx="718">
                  <c:v>25.5</c:v>
                </c:pt>
                <c:pt idx="719">
                  <c:v>44.666666666666671</c:v>
                </c:pt>
                <c:pt idx="720">
                  <c:v>40.200000000000003</c:v>
                </c:pt>
                <c:pt idx="721">
                  <c:v>43.428571428571423</c:v>
                </c:pt>
                <c:pt idx="722">
                  <c:v>41.199999999999996</c:v>
                </c:pt>
                <c:pt idx="723">
                  <c:v>38</c:v>
                </c:pt>
                <c:pt idx="724">
                  <c:v>34.333333333333329</c:v>
                </c:pt>
                <c:pt idx="725">
                  <c:v>33.777777777777779</c:v>
                </c:pt>
                <c:pt idx="726">
                  <c:v>29.428571428571427</c:v>
                </c:pt>
                <c:pt idx="727">
                  <c:v>30.4</c:v>
                </c:pt>
                <c:pt idx="728">
                  <c:v>25.749999999999996</c:v>
                </c:pt>
                <c:pt idx="729">
                  <c:v>22.888888888888889</c:v>
                </c:pt>
                <c:pt idx="730">
                  <c:v>20.599999999999998</c:v>
                </c:pt>
                <c:pt idx="731">
                  <c:v>45.1</c:v>
                </c:pt>
                <c:pt idx="732">
                  <c:v>44.125</c:v>
                </c:pt>
                <c:pt idx="733">
                  <c:v>50</c:v>
                </c:pt>
                <c:pt idx="734">
                  <c:v>39.222222222222221</c:v>
                </c:pt>
                <c:pt idx="735">
                  <c:v>35.299999999999997</c:v>
                </c:pt>
                <c:pt idx="736">
                  <c:v>42.5</c:v>
                </c:pt>
                <c:pt idx="737">
                  <c:v>36.428571428571431</c:v>
                </c:pt>
                <c:pt idx="738">
                  <c:v>31.875</c:v>
                </c:pt>
                <c:pt idx="739">
                  <c:v>28.333333333333336</c:v>
                </c:pt>
                <c:pt idx="740">
                  <c:v>25.5</c:v>
                </c:pt>
                <c:pt idx="741">
                  <c:v>44.666666666666671</c:v>
                </c:pt>
                <c:pt idx="742">
                  <c:v>40.200000000000003</c:v>
                </c:pt>
                <c:pt idx="743">
                  <c:v>45.1</c:v>
                </c:pt>
                <c:pt idx="744">
                  <c:v>43.428571428571423</c:v>
                </c:pt>
                <c:pt idx="745">
                  <c:v>38</c:v>
                </c:pt>
                <c:pt idx="746">
                  <c:v>33.777777777777779</c:v>
                </c:pt>
                <c:pt idx="747">
                  <c:v>30.4</c:v>
                </c:pt>
                <c:pt idx="748">
                  <c:v>50</c:v>
                </c:pt>
                <c:pt idx="749">
                  <c:v>44.125</c:v>
                </c:pt>
                <c:pt idx="750">
                  <c:v>39.222222222222221</c:v>
                </c:pt>
                <c:pt idx="751">
                  <c:v>35.299999999999997</c:v>
                </c:pt>
                <c:pt idx="752">
                  <c:v>44.666666666666671</c:v>
                </c:pt>
                <c:pt idx="753">
                  <c:v>40.200000000000003</c:v>
                </c:pt>
                <c:pt idx="754">
                  <c:v>45.1</c:v>
                </c:pt>
                <c:pt idx="755">
                  <c:v>50</c:v>
                </c:pt>
              </c:numCache>
            </c:numRef>
          </c:xVal>
          <c:yVal>
            <c:numRef>
              <c:f>curvature_reginfos!$BQ$2:$BQ$757</c:f>
              <c:numCache>
                <c:formatCode>General</c:formatCode>
                <c:ptCount val="756"/>
                <c:pt idx="0">
                  <c:v>0.5258080005850938</c:v>
                </c:pt>
                <c:pt idx="1">
                  <c:v>0.52169709587117663</c:v>
                </c:pt>
                <c:pt idx="2">
                  <c:v>0.5178869615945294</c:v>
                </c:pt>
                <c:pt idx="3">
                  <c:v>0.51439191075023061</c:v>
                </c:pt>
                <c:pt idx="4">
                  <c:v>0.51102307555700377</c:v>
                </c:pt>
                <c:pt idx="5">
                  <c:v>0.50793071476232654</c:v>
                </c:pt>
                <c:pt idx="6">
                  <c:v>0.57005610549459096</c:v>
                </c:pt>
                <c:pt idx="7">
                  <c:v>0.548077451007843</c:v>
                </c:pt>
                <c:pt idx="8">
                  <c:v>0.53697039163633542</c:v>
                </c:pt>
                <c:pt idx="9">
                  <c:v>0.53006008097359636</c:v>
                </c:pt>
                <c:pt idx="10">
                  <c:v>0.55808468978025816</c:v>
                </c:pt>
                <c:pt idx="11">
                  <c:v>0.54033290760001429</c:v>
                </c:pt>
                <c:pt idx="12">
                  <c:v>0.53088732065591127</c:v>
                </c:pt>
                <c:pt idx="13">
                  <c:v>0.52520615534811066</c:v>
                </c:pt>
                <c:pt idx="14">
                  <c:v>0.54770019665432823</c:v>
                </c:pt>
                <c:pt idx="15">
                  <c:v>0.53329104439496211</c:v>
                </c:pt>
                <c:pt idx="16">
                  <c:v>0.52574938416482531</c:v>
                </c:pt>
                <c:pt idx="17">
                  <c:v>0.58503500749304516</c:v>
                </c:pt>
                <c:pt idx="18">
                  <c:v>0.52101646534424328</c:v>
                </c:pt>
                <c:pt idx="19">
                  <c:v>0.56444513960733189</c:v>
                </c:pt>
                <c:pt idx="20">
                  <c:v>0.53900382474507369</c:v>
                </c:pt>
                <c:pt idx="21">
                  <c:v>0.55239392312802738</c:v>
                </c:pt>
                <c:pt idx="22">
                  <c:v>0.5270558528911935</c:v>
                </c:pt>
                <c:pt idx="23">
                  <c:v>0.54432229546998823</c:v>
                </c:pt>
                <c:pt idx="24">
                  <c:v>0.52070782291980022</c:v>
                </c:pt>
                <c:pt idx="25">
                  <c:v>0.53843176641232415</c:v>
                </c:pt>
                <c:pt idx="26">
                  <c:v>0.56947635692942966</c:v>
                </c:pt>
                <c:pt idx="27">
                  <c:v>0.51672890796942206</c:v>
                </c:pt>
                <c:pt idx="28">
                  <c:v>0.53398815670684086</c:v>
                </c:pt>
                <c:pt idx="29">
                  <c:v>0.53043834470002671</c:v>
                </c:pt>
                <c:pt idx="30">
                  <c:v>0.52771220792953133</c:v>
                </c:pt>
                <c:pt idx="31">
                  <c:v>0.55368661828129351</c:v>
                </c:pt>
                <c:pt idx="32">
                  <c:v>0.5928128848514036</c:v>
                </c:pt>
                <c:pt idx="33">
                  <c:v>0.54392161527355309</c:v>
                </c:pt>
                <c:pt idx="34">
                  <c:v>0.53730954491490168</c:v>
                </c:pt>
                <c:pt idx="35">
                  <c:v>0.53237966457938435</c:v>
                </c:pt>
                <c:pt idx="36">
                  <c:v>0.52877539262281914</c:v>
                </c:pt>
                <c:pt idx="37">
                  <c:v>0.52559825773052826</c:v>
                </c:pt>
                <c:pt idx="38">
                  <c:v>0.52998019936022012</c:v>
                </c:pt>
                <c:pt idx="39">
                  <c:v>0.52323590275819987</c:v>
                </c:pt>
                <c:pt idx="40">
                  <c:v>0.57426308493227385</c:v>
                </c:pt>
                <c:pt idx="41">
                  <c:v>0.55694149657161274</c:v>
                </c:pt>
                <c:pt idx="42">
                  <c:v>0.52084967777032865</c:v>
                </c:pt>
                <c:pt idx="43">
                  <c:v>0.51581596266318952</c:v>
                </c:pt>
                <c:pt idx="44">
                  <c:v>0.56296705120667268</c:v>
                </c:pt>
                <c:pt idx="45">
                  <c:v>0.51289427945017563</c:v>
                </c:pt>
                <c:pt idx="46">
                  <c:v>0.54432583687536962</c:v>
                </c:pt>
                <c:pt idx="47">
                  <c:v>0.55444810304663772</c:v>
                </c:pt>
                <c:pt idx="48">
                  <c:v>0.53629381323313985</c:v>
                </c:pt>
                <c:pt idx="49">
                  <c:v>0.54774636560248924</c:v>
                </c:pt>
                <c:pt idx="50">
                  <c:v>0.57499967584258083</c:v>
                </c:pt>
                <c:pt idx="51">
                  <c:v>0.5308163122705718</c:v>
                </c:pt>
                <c:pt idx="52">
                  <c:v>0.54331326239119648</c:v>
                </c:pt>
                <c:pt idx="53">
                  <c:v>0.59739922008981061</c:v>
                </c:pt>
                <c:pt idx="54">
                  <c:v>0.52680627922102996</c:v>
                </c:pt>
                <c:pt idx="55">
                  <c:v>0.53820510710513558</c:v>
                </c:pt>
                <c:pt idx="56">
                  <c:v>0.52364039860292977</c:v>
                </c:pt>
                <c:pt idx="57">
                  <c:v>0.52131892878347041</c:v>
                </c:pt>
                <c:pt idx="58">
                  <c:v>0.51942871112296596</c:v>
                </c:pt>
                <c:pt idx="59">
                  <c:v>0.56195384468389475</c:v>
                </c:pt>
                <c:pt idx="60">
                  <c:v>0.58114157954627088</c:v>
                </c:pt>
                <c:pt idx="61">
                  <c:v>0.5523398355572896</c:v>
                </c:pt>
                <c:pt idx="62">
                  <c:v>0.54631147128245927</c:v>
                </c:pt>
                <c:pt idx="63">
                  <c:v>0.54486971593920241</c:v>
                </c:pt>
                <c:pt idx="64">
                  <c:v>0.56964695341423777</c:v>
                </c:pt>
                <c:pt idx="65">
                  <c:v>0.5401130007101691</c:v>
                </c:pt>
                <c:pt idx="66">
                  <c:v>0.53579842246057463</c:v>
                </c:pt>
                <c:pt idx="67">
                  <c:v>0.53649912797319321</c:v>
                </c:pt>
                <c:pt idx="68">
                  <c:v>0.56112378833146626</c:v>
                </c:pt>
                <c:pt idx="69">
                  <c:v>0.53309361126122667</c:v>
                </c:pt>
                <c:pt idx="70">
                  <c:v>0.52927593444341281</c:v>
                </c:pt>
                <c:pt idx="71">
                  <c:v>0.60115838882383654</c:v>
                </c:pt>
                <c:pt idx="72">
                  <c:v>0.55536096787426192</c:v>
                </c:pt>
                <c:pt idx="73">
                  <c:v>0.52494730399998024</c:v>
                </c:pt>
                <c:pt idx="74">
                  <c:v>0.52199508543522977</c:v>
                </c:pt>
                <c:pt idx="75">
                  <c:v>0.56164176709982805</c:v>
                </c:pt>
                <c:pt idx="76">
                  <c:v>0.52137336209358653</c:v>
                </c:pt>
                <c:pt idx="77">
                  <c:v>0.55051594145122129</c:v>
                </c:pt>
                <c:pt idx="78">
                  <c:v>0.57839004877265077</c:v>
                </c:pt>
                <c:pt idx="79">
                  <c:v>0.51892114635628661</c:v>
                </c:pt>
                <c:pt idx="80">
                  <c:v>0.5148980940390705</c:v>
                </c:pt>
                <c:pt idx="81">
                  <c:v>0.51705401848442623</c:v>
                </c:pt>
                <c:pt idx="82">
                  <c:v>0.51533670416186017</c:v>
                </c:pt>
                <c:pt idx="83">
                  <c:v>0.51144000656897992</c:v>
                </c:pt>
                <c:pt idx="84">
                  <c:v>0.50913690022946434</c:v>
                </c:pt>
                <c:pt idx="85">
                  <c:v>0.55033622976094876</c:v>
                </c:pt>
                <c:pt idx="86">
                  <c:v>0.58608433631719881</c:v>
                </c:pt>
                <c:pt idx="87">
                  <c:v>0.56663982969461091</c:v>
                </c:pt>
                <c:pt idx="88">
                  <c:v>0.54326618895030188</c:v>
                </c:pt>
                <c:pt idx="89">
                  <c:v>0.57563630466802507</c:v>
                </c:pt>
                <c:pt idx="90">
                  <c:v>0.53769777590537404</c:v>
                </c:pt>
                <c:pt idx="91">
                  <c:v>0.55770806096379799</c:v>
                </c:pt>
                <c:pt idx="92">
                  <c:v>0.53289759295397165</c:v>
                </c:pt>
                <c:pt idx="93">
                  <c:v>0.60381194987537046</c:v>
                </c:pt>
                <c:pt idx="94">
                  <c:v>0.52990973421304544</c:v>
                </c:pt>
                <c:pt idx="95">
                  <c:v>0.56772763303393514</c:v>
                </c:pt>
                <c:pt idx="96">
                  <c:v>0.55116747644389474</c:v>
                </c:pt>
                <c:pt idx="97">
                  <c:v>0.52705357787928919</c:v>
                </c:pt>
                <c:pt idx="98">
                  <c:v>0.54636654769840742</c:v>
                </c:pt>
                <c:pt idx="99">
                  <c:v>0.56122354954909803</c:v>
                </c:pt>
                <c:pt idx="100">
                  <c:v>0.54199083115589031</c:v>
                </c:pt>
                <c:pt idx="101">
                  <c:v>0.53567696480887084</c:v>
                </c:pt>
                <c:pt idx="102">
                  <c:v>0.58985448017717557</c:v>
                </c:pt>
                <c:pt idx="103">
                  <c:v>0.58101925095516793</c:v>
                </c:pt>
                <c:pt idx="104">
                  <c:v>0.52840569262325099</c:v>
                </c:pt>
                <c:pt idx="105">
                  <c:v>0.54968730235220709</c:v>
                </c:pt>
                <c:pt idx="106">
                  <c:v>0.56405988703893506</c:v>
                </c:pt>
                <c:pt idx="107">
                  <c:v>0.52301544290742175</c:v>
                </c:pt>
                <c:pt idx="108">
                  <c:v>0.58003843828016421</c:v>
                </c:pt>
                <c:pt idx="109">
                  <c:v>0.51907686541114617</c:v>
                </c:pt>
                <c:pt idx="110">
                  <c:v>0.57079113530248626</c:v>
                </c:pt>
                <c:pt idx="111">
                  <c:v>0.60565562992043986</c:v>
                </c:pt>
                <c:pt idx="112">
                  <c:v>0.51677793500200697</c:v>
                </c:pt>
                <c:pt idx="113">
                  <c:v>0.51477382104965508</c:v>
                </c:pt>
                <c:pt idx="114">
                  <c:v>0.51331702437709958</c:v>
                </c:pt>
                <c:pt idx="115">
                  <c:v>0.54116123215134304</c:v>
                </c:pt>
                <c:pt idx="116">
                  <c:v>0.57221560319716924</c:v>
                </c:pt>
                <c:pt idx="117">
                  <c:v>0.51184712012632871</c:v>
                </c:pt>
                <c:pt idx="118">
                  <c:v>0.55463659099439078</c:v>
                </c:pt>
                <c:pt idx="119">
                  <c:v>0.56232645914111679</c:v>
                </c:pt>
                <c:pt idx="120">
                  <c:v>0.53529584345319603</c:v>
                </c:pt>
                <c:pt idx="121">
                  <c:v>0.54776478731591216</c:v>
                </c:pt>
                <c:pt idx="122">
                  <c:v>0.55610262082936357</c:v>
                </c:pt>
                <c:pt idx="123">
                  <c:v>0.53033309076258983</c:v>
                </c:pt>
                <c:pt idx="124">
                  <c:v>0.59298238387926472</c:v>
                </c:pt>
                <c:pt idx="125">
                  <c:v>0.54259589110464146</c:v>
                </c:pt>
                <c:pt idx="126">
                  <c:v>0.52733252414523801</c:v>
                </c:pt>
                <c:pt idx="127">
                  <c:v>0.55082857235820759</c:v>
                </c:pt>
                <c:pt idx="128">
                  <c:v>0.5242301666740441</c:v>
                </c:pt>
                <c:pt idx="129">
                  <c:v>0.53824771566469365</c:v>
                </c:pt>
                <c:pt idx="130">
                  <c:v>0.52104673259051792</c:v>
                </c:pt>
                <c:pt idx="131">
                  <c:v>0.58252428937364664</c:v>
                </c:pt>
                <c:pt idx="132">
                  <c:v>0.58344231225441501</c:v>
                </c:pt>
                <c:pt idx="133">
                  <c:v>0.53437816650760084</c:v>
                </c:pt>
                <c:pt idx="134">
                  <c:v>0.6069996976702674</c:v>
                </c:pt>
                <c:pt idx="135">
                  <c:v>0.57272289218298056</c:v>
                </c:pt>
                <c:pt idx="136">
                  <c:v>0.5661202679887628</c:v>
                </c:pt>
                <c:pt idx="137">
                  <c:v>0.59521966947856386</c:v>
                </c:pt>
                <c:pt idx="138">
                  <c:v>0.56565622577533448</c:v>
                </c:pt>
                <c:pt idx="139">
                  <c:v>0.559553472947244</c:v>
                </c:pt>
                <c:pt idx="140">
                  <c:v>0.55725546456537622</c:v>
                </c:pt>
                <c:pt idx="141">
                  <c:v>0.60853186480785726</c:v>
                </c:pt>
                <c:pt idx="142">
                  <c:v>0.55151670996740965</c:v>
                </c:pt>
                <c:pt idx="143">
                  <c:v>0.58377789940372016</c:v>
                </c:pt>
                <c:pt idx="144">
                  <c:v>0.55107254650099846</c:v>
                </c:pt>
                <c:pt idx="145">
                  <c:v>0.62332605915067707</c:v>
                </c:pt>
                <c:pt idx="146">
                  <c:v>0.54416171636985011</c:v>
                </c:pt>
                <c:pt idx="147">
                  <c:v>0.54605007980829678</c:v>
                </c:pt>
                <c:pt idx="148">
                  <c:v>0.53859402407566725</c:v>
                </c:pt>
                <c:pt idx="149">
                  <c:v>0.57507178774064371</c:v>
                </c:pt>
                <c:pt idx="150">
                  <c:v>0.54223517227633278</c:v>
                </c:pt>
                <c:pt idx="151">
                  <c:v>0.53894160181272976</c:v>
                </c:pt>
                <c:pt idx="152">
                  <c:v>0.52600790103284756</c:v>
                </c:pt>
                <c:pt idx="153">
                  <c:v>0.53233127989244822</c:v>
                </c:pt>
                <c:pt idx="154">
                  <c:v>0.53442313109340867</c:v>
                </c:pt>
                <c:pt idx="155">
                  <c:v>0.51995078647423476</c:v>
                </c:pt>
                <c:pt idx="156">
                  <c:v>0.56846653039452488</c:v>
                </c:pt>
                <c:pt idx="157">
                  <c:v>0.52782532398652404</c:v>
                </c:pt>
                <c:pt idx="158">
                  <c:v>0.53111074800743641</c:v>
                </c:pt>
                <c:pt idx="159">
                  <c:v>0.51535444424587573</c:v>
                </c:pt>
                <c:pt idx="160">
                  <c:v>0.5278753038332471</c:v>
                </c:pt>
                <c:pt idx="161">
                  <c:v>0.52380951521548413</c:v>
                </c:pt>
                <c:pt idx="162">
                  <c:v>0.56734561639358283</c:v>
                </c:pt>
                <c:pt idx="163">
                  <c:v>0.51447904344910955</c:v>
                </c:pt>
                <c:pt idx="164">
                  <c:v>0.5209158444155334</c:v>
                </c:pt>
                <c:pt idx="165">
                  <c:v>0.51257399495346612</c:v>
                </c:pt>
                <c:pt idx="166">
                  <c:v>0.51067306270404</c:v>
                </c:pt>
                <c:pt idx="167">
                  <c:v>0.51835117283323229</c:v>
                </c:pt>
                <c:pt idx="168">
                  <c:v>0.50861456703386088</c:v>
                </c:pt>
                <c:pt idx="169">
                  <c:v>0.50800035157569734</c:v>
                </c:pt>
                <c:pt idx="170">
                  <c:v>0.58477996656593767</c:v>
                </c:pt>
                <c:pt idx="171">
                  <c:v>0.51694036250361031</c:v>
                </c:pt>
                <c:pt idx="172">
                  <c:v>0.55989802703598812</c:v>
                </c:pt>
                <c:pt idx="173">
                  <c:v>0.55363118568756509</c:v>
                </c:pt>
                <c:pt idx="174">
                  <c:v>0.57684585064774052</c:v>
                </c:pt>
                <c:pt idx="175">
                  <c:v>0.54921425169778293</c:v>
                </c:pt>
                <c:pt idx="176">
                  <c:v>0.55320319800399498</c:v>
                </c:pt>
                <c:pt idx="177">
                  <c:v>0.54680870042280372</c:v>
                </c:pt>
                <c:pt idx="178">
                  <c:v>0.58555638109162089</c:v>
                </c:pt>
                <c:pt idx="179">
                  <c:v>0.56772934320007207</c:v>
                </c:pt>
                <c:pt idx="180">
                  <c:v>0.54164448923865938</c:v>
                </c:pt>
                <c:pt idx="181">
                  <c:v>0.53755241331004</c:v>
                </c:pt>
                <c:pt idx="182">
                  <c:v>0.56132695174960601</c:v>
                </c:pt>
                <c:pt idx="183">
                  <c:v>0.53447678770136586</c:v>
                </c:pt>
                <c:pt idx="184">
                  <c:v>0.54021152815694151</c:v>
                </c:pt>
                <c:pt idx="185">
                  <c:v>0.59451992921247554</c:v>
                </c:pt>
                <c:pt idx="186">
                  <c:v>0.55581608530299054</c:v>
                </c:pt>
                <c:pt idx="187">
                  <c:v>0.53434764243397714</c:v>
                </c:pt>
                <c:pt idx="188">
                  <c:v>0.52985099426261129</c:v>
                </c:pt>
                <c:pt idx="189">
                  <c:v>0.52633709787630378</c:v>
                </c:pt>
                <c:pt idx="190">
                  <c:v>0.55388202520128582</c:v>
                </c:pt>
                <c:pt idx="191">
                  <c:v>0.5239068802814969</c:v>
                </c:pt>
                <c:pt idx="192">
                  <c:v>0.56872788397249963</c:v>
                </c:pt>
                <c:pt idx="193">
                  <c:v>0.5217590376275445</c:v>
                </c:pt>
                <c:pt idx="194">
                  <c:v>0.54881094500140071</c:v>
                </c:pt>
                <c:pt idx="195">
                  <c:v>0.56264579660683589</c:v>
                </c:pt>
                <c:pt idx="196">
                  <c:v>0.54356113362371905</c:v>
                </c:pt>
                <c:pt idx="197">
                  <c:v>0.52904204489138906</c:v>
                </c:pt>
                <c:pt idx="198">
                  <c:v>0.53963363992075786</c:v>
                </c:pt>
                <c:pt idx="199">
                  <c:v>0.52278742046057225</c:v>
                </c:pt>
                <c:pt idx="200">
                  <c:v>0.5200901451659159</c:v>
                </c:pt>
                <c:pt idx="201">
                  <c:v>0.51685444801400737</c:v>
                </c:pt>
                <c:pt idx="202">
                  <c:v>0.51506634605967838</c:v>
                </c:pt>
                <c:pt idx="203">
                  <c:v>0.51304121185413276</c:v>
                </c:pt>
                <c:pt idx="204">
                  <c:v>0.5695946873849167</c:v>
                </c:pt>
                <c:pt idx="205">
                  <c:v>0.51211021601402473</c:v>
                </c:pt>
                <c:pt idx="206">
                  <c:v>0.5420107301455297</c:v>
                </c:pt>
                <c:pt idx="207">
                  <c:v>0.55487105895197919</c:v>
                </c:pt>
                <c:pt idx="208">
                  <c:v>0.53641678972725382</c:v>
                </c:pt>
                <c:pt idx="209">
                  <c:v>0.5495420928712158</c:v>
                </c:pt>
                <c:pt idx="210">
                  <c:v>0.53225481552744913</c:v>
                </c:pt>
                <c:pt idx="211">
                  <c:v>0.57553911535482594</c:v>
                </c:pt>
                <c:pt idx="212">
                  <c:v>0.54580174281000782</c:v>
                </c:pt>
                <c:pt idx="213">
                  <c:v>0.52928696192200597</c:v>
                </c:pt>
                <c:pt idx="214">
                  <c:v>0.52671488313393999</c:v>
                </c:pt>
                <c:pt idx="215">
                  <c:v>0.55540946348502596</c:v>
                </c:pt>
                <c:pt idx="216">
                  <c:v>0.55142343941666683</c:v>
                </c:pt>
                <c:pt idx="217">
                  <c:v>0.54232892496709628</c:v>
                </c:pt>
                <c:pt idx="218">
                  <c:v>0.52985312698360976</c:v>
                </c:pt>
                <c:pt idx="219">
                  <c:v>0.5378202295153276</c:v>
                </c:pt>
                <c:pt idx="220">
                  <c:v>0.52452773028107336</c:v>
                </c:pt>
                <c:pt idx="221">
                  <c:v>0.53391717897826763</c:v>
                </c:pt>
                <c:pt idx="222">
                  <c:v>0.52173647877212537</c:v>
                </c:pt>
                <c:pt idx="223">
                  <c:v>0.53109384183299113</c:v>
                </c:pt>
                <c:pt idx="224">
                  <c:v>0.51899881808086368</c:v>
                </c:pt>
                <c:pt idx="225">
                  <c:v>0.51761741512099746</c:v>
                </c:pt>
                <c:pt idx="226">
                  <c:v>0.51555920349586715</c:v>
                </c:pt>
                <c:pt idx="227">
                  <c:v>0.55566861510639232</c:v>
                </c:pt>
                <c:pt idx="228">
                  <c:v>0.54296480425453153</c:v>
                </c:pt>
                <c:pt idx="229">
                  <c:v>0.56112245999455423</c:v>
                </c:pt>
                <c:pt idx="230">
                  <c:v>0.538671798672959</c:v>
                </c:pt>
                <c:pt idx="231">
                  <c:v>0.53565223407446449</c:v>
                </c:pt>
                <c:pt idx="232">
                  <c:v>0.53021508549617247</c:v>
                </c:pt>
                <c:pt idx="233">
                  <c:v>0.52649548943899527</c:v>
                </c:pt>
                <c:pt idx="234">
                  <c:v>0.5232843044620854</c:v>
                </c:pt>
                <c:pt idx="235">
                  <c:v>0.52111752534852362</c:v>
                </c:pt>
                <c:pt idx="236">
                  <c:v>0.51926221995813227</c:v>
                </c:pt>
                <c:pt idx="237">
                  <c:v>0.54376570467222551</c:v>
                </c:pt>
                <c:pt idx="238">
                  <c:v>0.53961669435494874</c:v>
                </c:pt>
                <c:pt idx="239">
                  <c:v>0.54402321100990592</c:v>
                </c:pt>
                <c:pt idx="240">
                  <c:v>0.53103851541537872</c:v>
                </c:pt>
                <c:pt idx="241">
                  <c:v>0.52726654830408048</c:v>
                </c:pt>
                <c:pt idx="242">
                  <c:v>0.52510393370272568</c:v>
                </c:pt>
                <c:pt idx="243">
                  <c:v>0.52270817914432122</c:v>
                </c:pt>
                <c:pt idx="244">
                  <c:v>0.54803170370262699</c:v>
                </c:pt>
                <c:pt idx="245">
                  <c:v>0.53127152515256526</c:v>
                </c:pt>
                <c:pt idx="246">
                  <c:v>0.52798348258797922</c:v>
                </c:pt>
                <c:pt idx="247">
                  <c:v>0.52573456092208659</c:v>
                </c:pt>
                <c:pt idx="248">
                  <c:v>0.5314894545291835</c:v>
                </c:pt>
                <c:pt idx="249">
                  <c:v>0.52883131390088456</c:v>
                </c:pt>
                <c:pt idx="250">
                  <c:v>0.53237992481961294</c:v>
                </c:pt>
                <c:pt idx="251">
                  <c:v>0.53510710902425962</c:v>
                </c:pt>
                <c:pt idx="252">
                  <c:v>0.52295259826041907</c:v>
                </c:pt>
                <c:pt idx="253">
                  <c:v>0.51932606283613247</c:v>
                </c:pt>
                <c:pt idx="254">
                  <c:v>0.51603651741346401</c:v>
                </c:pt>
                <c:pt idx="255">
                  <c:v>0.51294061245251055</c:v>
                </c:pt>
                <c:pt idx="256">
                  <c:v>0.51010089862547658</c:v>
                </c:pt>
                <c:pt idx="257">
                  <c:v>0.50712376368277123</c:v>
                </c:pt>
                <c:pt idx="258">
                  <c:v>0.57032469937556451</c:v>
                </c:pt>
                <c:pt idx="259">
                  <c:v>0.54821823466362307</c:v>
                </c:pt>
                <c:pt idx="260">
                  <c:v>0.53708551778550462</c:v>
                </c:pt>
                <c:pt idx="261">
                  <c:v>0.5301261288713619</c:v>
                </c:pt>
                <c:pt idx="262">
                  <c:v>0.55837655489917348</c:v>
                </c:pt>
                <c:pt idx="263">
                  <c:v>0.54035300410400122</c:v>
                </c:pt>
                <c:pt idx="264">
                  <c:v>0.53102465871169113</c:v>
                </c:pt>
                <c:pt idx="265">
                  <c:v>0.52510312173220719</c:v>
                </c:pt>
                <c:pt idx="266">
                  <c:v>0.54791612365893938</c:v>
                </c:pt>
                <c:pt idx="267">
                  <c:v>0.53353063307588833</c:v>
                </c:pt>
                <c:pt idx="268">
                  <c:v>0.52583901669603972</c:v>
                </c:pt>
                <c:pt idx="269">
                  <c:v>0.58512239812154754</c:v>
                </c:pt>
                <c:pt idx="270">
                  <c:v>0.52099503920184054</c:v>
                </c:pt>
                <c:pt idx="271">
                  <c:v>0.56448140754567899</c:v>
                </c:pt>
                <c:pt idx="272">
                  <c:v>0.53860969497857347</c:v>
                </c:pt>
                <c:pt idx="273">
                  <c:v>0.55248554042875897</c:v>
                </c:pt>
                <c:pt idx="274">
                  <c:v>0.52688379822238818</c:v>
                </c:pt>
                <c:pt idx="275">
                  <c:v>0.54436124512513206</c:v>
                </c:pt>
                <c:pt idx="276">
                  <c:v>0.52078123422902456</c:v>
                </c:pt>
                <c:pt idx="277">
                  <c:v>0.5384786143654301</c:v>
                </c:pt>
                <c:pt idx="278">
                  <c:v>0.56951970090890824</c:v>
                </c:pt>
                <c:pt idx="279">
                  <c:v>0.51679808240507596</c:v>
                </c:pt>
                <c:pt idx="280">
                  <c:v>0.53420224495925961</c:v>
                </c:pt>
                <c:pt idx="281">
                  <c:v>0.53066544305779662</c:v>
                </c:pt>
                <c:pt idx="282">
                  <c:v>0.52782548931584716</c:v>
                </c:pt>
                <c:pt idx="283">
                  <c:v>0.55367642427063768</c:v>
                </c:pt>
                <c:pt idx="284">
                  <c:v>0.59302491659832812</c:v>
                </c:pt>
                <c:pt idx="285">
                  <c:v>0.5438950364745021</c:v>
                </c:pt>
                <c:pt idx="286">
                  <c:v>0.53715139011520252</c:v>
                </c:pt>
                <c:pt idx="287">
                  <c:v>0.53237072338504032</c:v>
                </c:pt>
                <c:pt idx="288">
                  <c:v>0.5286859517150001</c:v>
                </c:pt>
                <c:pt idx="289">
                  <c:v>0.52569026727994372</c:v>
                </c:pt>
                <c:pt idx="290">
                  <c:v>0.53036693356480025</c:v>
                </c:pt>
                <c:pt idx="291">
                  <c:v>0.52340128800906593</c:v>
                </c:pt>
                <c:pt idx="292">
                  <c:v>0.57450257739269328</c:v>
                </c:pt>
                <c:pt idx="293">
                  <c:v>0.55717334614791647</c:v>
                </c:pt>
                <c:pt idx="294">
                  <c:v>0.52072237910638841</c:v>
                </c:pt>
                <c:pt idx="295">
                  <c:v>0.51606159509752159</c:v>
                </c:pt>
                <c:pt idx="296">
                  <c:v>0.56261316482074863</c:v>
                </c:pt>
                <c:pt idx="297">
                  <c:v>0.51259921757405813</c:v>
                </c:pt>
                <c:pt idx="298">
                  <c:v>0.54430875579704219</c:v>
                </c:pt>
                <c:pt idx="299">
                  <c:v>0.55352858481589073</c:v>
                </c:pt>
                <c:pt idx="300">
                  <c:v>0.53645345317060134</c:v>
                </c:pt>
                <c:pt idx="301">
                  <c:v>0.5484118845443503</c:v>
                </c:pt>
                <c:pt idx="302">
                  <c:v>0.57513969909244356</c:v>
                </c:pt>
                <c:pt idx="303">
                  <c:v>0.53090407452447519</c:v>
                </c:pt>
                <c:pt idx="304">
                  <c:v>0.54292285525724093</c:v>
                </c:pt>
                <c:pt idx="305">
                  <c:v>0.59801175932208595</c:v>
                </c:pt>
                <c:pt idx="306">
                  <c:v>0.52671325872565555</c:v>
                </c:pt>
                <c:pt idx="307">
                  <c:v>0.53945091077701468</c:v>
                </c:pt>
                <c:pt idx="308">
                  <c:v>0.52365065636172936</c:v>
                </c:pt>
                <c:pt idx="309">
                  <c:v>0.5213242363548618</c:v>
                </c:pt>
                <c:pt idx="310">
                  <c:v>0.51938367158548748</c:v>
                </c:pt>
                <c:pt idx="311">
                  <c:v>0.56205693067577678</c:v>
                </c:pt>
                <c:pt idx="312">
                  <c:v>0.5809937990372287</c:v>
                </c:pt>
                <c:pt idx="313">
                  <c:v>0.55247691422832546</c:v>
                </c:pt>
                <c:pt idx="314">
                  <c:v>0.54613897928401167</c:v>
                </c:pt>
                <c:pt idx="315">
                  <c:v>0.5460895658320678</c:v>
                </c:pt>
                <c:pt idx="316">
                  <c:v>0.57041560799207258</c:v>
                </c:pt>
                <c:pt idx="317">
                  <c:v>0.54021321110665443</c:v>
                </c:pt>
                <c:pt idx="318">
                  <c:v>0.53583174706609582</c:v>
                </c:pt>
                <c:pt idx="319">
                  <c:v>0.53593678097393171</c:v>
                </c:pt>
                <c:pt idx="320">
                  <c:v>0.56190532442914543</c:v>
                </c:pt>
                <c:pt idx="321">
                  <c:v>0.53257767585228932</c:v>
                </c:pt>
                <c:pt idx="322">
                  <c:v>0.52941078721194668</c:v>
                </c:pt>
                <c:pt idx="323">
                  <c:v>0.6011927171732756</c:v>
                </c:pt>
                <c:pt idx="324">
                  <c:v>0.55525817824607604</c:v>
                </c:pt>
                <c:pt idx="325">
                  <c:v>0.5251018212570131</c:v>
                </c:pt>
                <c:pt idx="326">
                  <c:v>0.52215305768384268</c:v>
                </c:pt>
                <c:pt idx="327">
                  <c:v>0.56167225864441206</c:v>
                </c:pt>
                <c:pt idx="328">
                  <c:v>0.5215214344911826</c:v>
                </c:pt>
                <c:pt idx="329">
                  <c:v>0.54992021024825155</c:v>
                </c:pt>
                <c:pt idx="330">
                  <c:v>0.57830725985761611</c:v>
                </c:pt>
                <c:pt idx="331">
                  <c:v>0.51904422093661184</c:v>
                </c:pt>
                <c:pt idx="332">
                  <c:v>0.51486962061850883</c:v>
                </c:pt>
                <c:pt idx="333">
                  <c:v>0.51740079909868708</c:v>
                </c:pt>
                <c:pt idx="334">
                  <c:v>0.51559898369853374</c:v>
                </c:pt>
                <c:pt idx="335">
                  <c:v>0.51131261229969605</c:v>
                </c:pt>
                <c:pt idx="336">
                  <c:v>0.50912253043854006</c:v>
                </c:pt>
                <c:pt idx="337">
                  <c:v>0.55037713930851262</c:v>
                </c:pt>
                <c:pt idx="338">
                  <c:v>0.58625841708955106</c:v>
                </c:pt>
                <c:pt idx="339">
                  <c:v>0.56669902428468277</c:v>
                </c:pt>
                <c:pt idx="340">
                  <c:v>0.54273297168632073</c:v>
                </c:pt>
                <c:pt idx="341">
                  <c:v>0.57535683461032994</c:v>
                </c:pt>
                <c:pt idx="342">
                  <c:v>0.53763132361644494</c:v>
                </c:pt>
                <c:pt idx="343">
                  <c:v>0.55831820280030353</c:v>
                </c:pt>
                <c:pt idx="344">
                  <c:v>0.53360490391776372</c:v>
                </c:pt>
                <c:pt idx="345">
                  <c:v>0.6036627321888578</c:v>
                </c:pt>
                <c:pt idx="346">
                  <c:v>0.53045950785247031</c:v>
                </c:pt>
                <c:pt idx="347">
                  <c:v>0.56761294121529327</c:v>
                </c:pt>
                <c:pt idx="348">
                  <c:v>0.55146144432211042</c:v>
                </c:pt>
                <c:pt idx="349">
                  <c:v>0.52699429332262282</c:v>
                </c:pt>
                <c:pt idx="350">
                  <c:v>0.54659586307014141</c:v>
                </c:pt>
                <c:pt idx="351">
                  <c:v>0.56096583508783193</c:v>
                </c:pt>
                <c:pt idx="352">
                  <c:v>0.54163612012488493</c:v>
                </c:pt>
                <c:pt idx="353">
                  <c:v>0.53569166700835047</c:v>
                </c:pt>
                <c:pt idx="354">
                  <c:v>0.5899458280896035</c:v>
                </c:pt>
                <c:pt idx="355">
                  <c:v>0.58081334334277046</c:v>
                </c:pt>
                <c:pt idx="356">
                  <c:v>0.52816807750686667</c:v>
                </c:pt>
                <c:pt idx="357">
                  <c:v>0.54967441282050822</c:v>
                </c:pt>
                <c:pt idx="358">
                  <c:v>0.56424935555809674</c:v>
                </c:pt>
                <c:pt idx="359">
                  <c:v>0.52349956507315087</c:v>
                </c:pt>
                <c:pt idx="360">
                  <c:v>0.58005113455883106</c:v>
                </c:pt>
                <c:pt idx="361">
                  <c:v>0.51920386798243778</c:v>
                </c:pt>
                <c:pt idx="362">
                  <c:v>0.57016370524307214</c:v>
                </c:pt>
                <c:pt idx="363">
                  <c:v>0.60584286943324261</c:v>
                </c:pt>
                <c:pt idx="364">
                  <c:v>0.51690676035477101</c:v>
                </c:pt>
                <c:pt idx="365">
                  <c:v>0.51463708022673049</c:v>
                </c:pt>
                <c:pt idx="366">
                  <c:v>0.51355758610479341</c:v>
                </c:pt>
                <c:pt idx="367">
                  <c:v>0.54111920369184952</c:v>
                </c:pt>
                <c:pt idx="368">
                  <c:v>0.57165196608910196</c:v>
                </c:pt>
                <c:pt idx="369">
                  <c:v>0.51218571472019936</c:v>
                </c:pt>
                <c:pt idx="370">
                  <c:v>0.554337498928136</c:v>
                </c:pt>
                <c:pt idx="371">
                  <c:v>0.56212582726745708</c:v>
                </c:pt>
                <c:pt idx="372">
                  <c:v>0.53533318692044163</c:v>
                </c:pt>
                <c:pt idx="373">
                  <c:v>0.54775121129399684</c:v>
                </c:pt>
                <c:pt idx="374">
                  <c:v>0.55623801058272804</c:v>
                </c:pt>
                <c:pt idx="375">
                  <c:v>0.53029461340731876</c:v>
                </c:pt>
                <c:pt idx="376">
                  <c:v>0.59307218714163623</c:v>
                </c:pt>
                <c:pt idx="377">
                  <c:v>0.54218055370621498</c:v>
                </c:pt>
                <c:pt idx="378">
                  <c:v>0.52737983741070615</c:v>
                </c:pt>
                <c:pt idx="379">
                  <c:v>0.55060061972096719</c:v>
                </c:pt>
                <c:pt idx="380">
                  <c:v>0.52418350130149061</c:v>
                </c:pt>
                <c:pt idx="381">
                  <c:v>0.53836655757376217</c:v>
                </c:pt>
                <c:pt idx="382">
                  <c:v>0.52237446016335465</c:v>
                </c:pt>
                <c:pt idx="383">
                  <c:v>0.58240368604533221</c:v>
                </c:pt>
                <c:pt idx="384">
                  <c:v>0.58347503518438959</c:v>
                </c:pt>
                <c:pt idx="385">
                  <c:v>0.53481585553161159</c:v>
                </c:pt>
                <c:pt idx="386">
                  <c:v>0.60720665827144993</c:v>
                </c:pt>
                <c:pt idx="387">
                  <c:v>0.57284404116350829</c:v>
                </c:pt>
                <c:pt idx="388">
                  <c:v>0.56620619129967631</c:v>
                </c:pt>
                <c:pt idx="389">
                  <c:v>0.59551190733176407</c:v>
                </c:pt>
                <c:pt idx="390">
                  <c:v>0.56577963675685794</c:v>
                </c:pt>
                <c:pt idx="391">
                  <c:v>0.55996030250999884</c:v>
                </c:pt>
                <c:pt idx="392">
                  <c:v>0.55772989806901363</c:v>
                </c:pt>
                <c:pt idx="393">
                  <c:v>0.60842704673706294</c:v>
                </c:pt>
                <c:pt idx="394">
                  <c:v>0.55186668828022578</c:v>
                </c:pt>
                <c:pt idx="395">
                  <c:v>0.58392246848054241</c:v>
                </c:pt>
                <c:pt idx="396">
                  <c:v>0.55111696935724619</c:v>
                </c:pt>
                <c:pt idx="397">
                  <c:v>0.62344528695180634</c:v>
                </c:pt>
                <c:pt idx="398">
                  <c:v>0.54444334519777637</c:v>
                </c:pt>
                <c:pt idx="399">
                  <c:v>0.54718870647770101</c:v>
                </c:pt>
                <c:pt idx="400">
                  <c:v>0.53884442018746537</c:v>
                </c:pt>
                <c:pt idx="401">
                  <c:v>0.57520731944814441</c:v>
                </c:pt>
                <c:pt idx="402">
                  <c:v>0.54198644050383349</c:v>
                </c:pt>
                <c:pt idx="403">
                  <c:v>0.53846896082897489</c:v>
                </c:pt>
                <c:pt idx="404">
                  <c:v>0.52628209572400131</c:v>
                </c:pt>
                <c:pt idx="405">
                  <c:v>0.53235631374996284</c:v>
                </c:pt>
                <c:pt idx="406">
                  <c:v>0.53452726867635703</c:v>
                </c:pt>
                <c:pt idx="407">
                  <c:v>0.51998213447193509</c:v>
                </c:pt>
                <c:pt idx="408">
                  <c:v>0.56810559085369872</c:v>
                </c:pt>
                <c:pt idx="409">
                  <c:v>0.52772610264863384</c:v>
                </c:pt>
                <c:pt idx="410">
                  <c:v>0.53106702110869763</c:v>
                </c:pt>
                <c:pt idx="411">
                  <c:v>0.5156553841149023</c:v>
                </c:pt>
                <c:pt idx="412">
                  <c:v>0.52834075297638816</c:v>
                </c:pt>
                <c:pt idx="413">
                  <c:v>0.52396278857212319</c:v>
                </c:pt>
                <c:pt idx="414">
                  <c:v>0.56686420448154629</c:v>
                </c:pt>
                <c:pt idx="415">
                  <c:v>0.51459892902740456</c:v>
                </c:pt>
                <c:pt idx="416">
                  <c:v>0.52146795937131962</c:v>
                </c:pt>
                <c:pt idx="417">
                  <c:v>0.51259358975195735</c:v>
                </c:pt>
                <c:pt idx="418">
                  <c:v>0.51826610502944181</c:v>
                </c:pt>
                <c:pt idx="419">
                  <c:v>0.51128566273897635</c:v>
                </c:pt>
                <c:pt idx="420">
                  <c:v>0.50956715770389227</c:v>
                </c:pt>
                <c:pt idx="421">
                  <c:v>0.50775084335150256</c:v>
                </c:pt>
                <c:pt idx="422">
                  <c:v>0.58484215267474948</c:v>
                </c:pt>
                <c:pt idx="423">
                  <c:v>0.51698364175389711</c:v>
                </c:pt>
                <c:pt idx="424">
                  <c:v>0.55947939071798847</c:v>
                </c:pt>
                <c:pt idx="425">
                  <c:v>0.55425777684941502</c:v>
                </c:pt>
                <c:pt idx="426">
                  <c:v>0.57699182166488128</c:v>
                </c:pt>
                <c:pt idx="427">
                  <c:v>0.54864223403870205</c:v>
                </c:pt>
                <c:pt idx="428">
                  <c:v>0.55323072167497211</c:v>
                </c:pt>
                <c:pt idx="429">
                  <c:v>0.54673465887088968</c:v>
                </c:pt>
                <c:pt idx="430">
                  <c:v>0.58551694538013832</c:v>
                </c:pt>
                <c:pt idx="431">
                  <c:v>0.56847607522089083</c:v>
                </c:pt>
                <c:pt idx="432">
                  <c:v>0.54169900400015447</c:v>
                </c:pt>
                <c:pt idx="433">
                  <c:v>0.53757760821752631</c:v>
                </c:pt>
                <c:pt idx="434">
                  <c:v>0.56116616937501573</c:v>
                </c:pt>
                <c:pt idx="435">
                  <c:v>0.53403297263939153</c:v>
                </c:pt>
                <c:pt idx="436">
                  <c:v>0.54055238958488372</c:v>
                </c:pt>
                <c:pt idx="437">
                  <c:v>0.59463243527968734</c:v>
                </c:pt>
                <c:pt idx="438">
                  <c:v>0.55610254315681595</c:v>
                </c:pt>
                <c:pt idx="439">
                  <c:v>0.53357367189533234</c:v>
                </c:pt>
                <c:pt idx="440">
                  <c:v>0.52978174785971677</c:v>
                </c:pt>
                <c:pt idx="441">
                  <c:v>0.52686504492478925</c:v>
                </c:pt>
                <c:pt idx="442">
                  <c:v>0.55449773745154007</c:v>
                </c:pt>
                <c:pt idx="443">
                  <c:v>0.52433216080891232</c:v>
                </c:pt>
                <c:pt idx="444">
                  <c:v>0.56881222288414701</c:v>
                </c:pt>
                <c:pt idx="445">
                  <c:v>0.5218000886581744</c:v>
                </c:pt>
                <c:pt idx="446">
                  <c:v>0.54834302778910926</c:v>
                </c:pt>
                <c:pt idx="447">
                  <c:v>0.56250325045938709</c:v>
                </c:pt>
                <c:pt idx="448">
                  <c:v>0.54371554217378937</c:v>
                </c:pt>
                <c:pt idx="449">
                  <c:v>0.52904662867780172</c:v>
                </c:pt>
                <c:pt idx="450">
                  <c:v>0.53945969106128655</c:v>
                </c:pt>
                <c:pt idx="451">
                  <c:v>0.52280614017137328</c:v>
                </c:pt>
                <c:pt idx="452">
                  <c:v>0.51993638198548553</c:v>
                </c:pt>
                <c:pt idx="453">
                  <c:v>0.51668026377610576</c:v>
                </c:pt>
                <c:pt idx="454">
                  <c:v>0.51509299182999868</c:v>
                </c:pt>
                <c:pt idx="455">
                  <c:v>0.51345427366673957</c:v>
                </c:pt>
                <c:pt idx="456">
                  <c:v>0.56967021075520985</c:v>
                </c:pt>
                <c:pt idx="457">
                  <c:v>0.51214975268012641</c:v>
                </c:pt>
                <c:pt idx="458">
                  <c:v>0.54163538255661936</c:v>
                </c:pt>
                <c:pt idx="459">
                  <c:v>0.55492075167310506</c:v>
                </c:pt>
                <c:pt idx="460">
                  <c:v>0.53641766312313166</c:v>
                </c:pt>
                <c:pt idx="461">
                  <c:v>0.54928561282765431</c:v>
                </c:pt>
                <c:pt idx="462">
                  <c:v>0.532276056781252</c:v>
                </c:pt>
                <c:pt idx="463">
                  <c:v>0.57572210402497492</c:v>
                </c:pt>
                <c:pt idx="464">
                  <c:v>0.54554448096734376</c:v>
                </c:pt>
                <c:pt idx="465">
                  <c:v>0.52878043271082631</c:v>
                </c:pt>
                <c:pt idx="466">
                  <c:v>0.52636244960761691</c:v>
                </c:pt>
                <c:pt idx="467">
                  <c:v>0.55545050809612584</c:v>
                </c:pt>
                <c:pt idx="468">
                  <c:v>0.55059569596159408</c:v>
                </c:pt>
                <c:pt idx="469">
                  <c:v>0.54213819472843539</c:v>
                </c:pt>
                <c:pt idx="470">
                  <c:v>0.52903822475075379</c:v>
                </c:pt>
                <c:pt idx="471">
                  <c:v>0.53783754746976964</c:v>
                </c:pt>
                <c:pt idx="472">
                  <c:v>0.52502563964825777</c:v>
                </c:pt>
                <c:pt idx="473">
                  <c:v>0.53428212580415746</c:v>
                </c:pt>
                <c:pt idx="474">
                  <c:v>0.52174652579662717</c:v>
                </c:pt>
                <c:pt idx="475">
                  <c:v>0.53111396763861451</c:v>
                </c:pt>
                <c:pt idx="476">
                  <c:v>0.51901949030239414</c:v>
                </c:pt>
                <c:pt idx="477">
                  <c:v>0.5174063428971305</c:v>
                </c:pt>
                <c:pt idx="478">
                  <c:v>0.51558288684652398</c:v>
                </c:pt>
                <c:pt idx="479">
                  <c:v>0.55571471374002035</c:v>
                </c:pt>
                <c:pt idx="480">
                  <c:v>0.54293240752270711</c:v>
                </c:pt>
                <c:pt idx="481">
                  <c:v>0.56096954885352823</c:v>
                </c:pt>
                <c:pt idx="482">
                  <c:v>0.53864186381718659</c:v>
                </c:pt>
                <c:pt idx="483">
                  <c:v>0.53540883075903789</c:v>
                </c:pt>
                <c:pt idx="484">
                  <c:v>0.52713910830062805</c:v>
                </c:pt>
                <c:pt idx="485">
                  <c:v>0.52637272696774007</c:v>
                </c:pt>
                <c:pt idx="486">
                  <c:v>0.52317722604533801</c:v>
                </c:pt>
                <c:pt idx="487">
                  <c:v>0.52077533338734827</c:v>
                </c:pt>
                <c:pt idx="488">
                  <c:v>0.51916607504395251</c:v>
                </c:pt>
                <c:pt idx="489">
                  <c:v>0.54347570271267664</c:v>
                </c:pt>
                <c:pt idx="490">
                  <c:v>0.53981749545990754</c:v>
                </c:pt>
                <c:pt idx="491">
                  <c:v>0.54363147908736464</c:v>
                </c:pt>
                <c:pt idx="492">
                  <c:v>0.53072655629384635</c:v>
                </c:pt>
                <c:pt idx="493">
                  <c:v>0.52727975128222859</c:v>
                </c:pt>
                <c:pt idx="494">
                  <c:v>0.52502176679277257</c:v>
                </c:pt>
                <c:pt idx="495">
                  <c:v>0.52280895069803601</c:v>
                </c:pt>
                <c:pt idx="496">
                  <c:v>0.54805303810982253</c:v>
                </c:pt>
                <c:pt idx="497">
                  <c:v>0.5312864067112939</c:v>
                </c:pt>
                <c:pt idx="498">
                  <c:v>0.52815632448003813</c:v>
                </c:pt>
                <c:pt idx="499">
                  <c:v>0.52582743346944449</c:v>
                </c:pt>
                <c:pt idx="500">
                  <c:v>0.53150441303898266</c:v>
                </c:pt>
                <c:pt idx="501">
                  <c:v>0.529106494902154</c:v>
                </c:pt>
                <c:pt idx="502">
                  <c:v>0.53245382437626221</c:v>
                </c:pt>
                <c:pt idx="503">
                  <c:v>0.53499194655854665</c:v>
                </c:pt>
                <c:pt idx="504">
                  <c:v>0.5258080005850938</c:v>
                </c:pt>
                <c:pt idx="505">
                  <c:v>0.52169709587117663</c:v>
                </c:pt>
                <c:pt idx="506">
                  <c:v>0.5178869615945294</c:v>
                </c:pt>
                <c:pt idx="507">
                  <c:v>0.51439191075023061</c:v>
                </c:pt>
                <c:pt idx="508">
                  <c:v>0.51102307555700377</c:v>
                </c:pt>
                <c:pt idx="509">
                  <c:v>0.50793071476232654</c:v>
                </c:pt>
                <c:pt idx="510">
                  <c:v>0.57005610549459096</c:v>
                </c:pt>
                <c:pt idx="511">
                  <c:v>0.548077451007843</c:v>
                </c:pt>
                <c:pt idx="512">
                  <c:v>0.53697039163633542</c:v>
                </c:pt>
                <c:pt idx="513">
                  <c:v>0.53006008097359636</c:v>
                </c:pt>
                <c:pt idx="514">
                  <c:v>0.55808468978025816</c:v>
                </c:pt>
                <c:pt idx="515">
                  <c:v>0.54033290760001429</c:v>
                </c:pt>
                <c:pt idx="516">
                  <c:v>0.53088732065591127</c:v>
                </c:pt>
                <c:pt idx="517">
                  <c:v>0.52520615534811066</c:v>
                </c:pt>
                <c:pt idx="518">
                  <c:v>0.54770019665432823</c:v>
                </c:pt>
                <c:pt idx="519">
                  <c:v>0.53329104439496211</c:v>
                </c:pt>
                <c:pt idx="520">
                  <c:v>0.52574938416482531</c:v>
                </c:pt>
                <c:pt idx="521">
                  <c:v>0.58503500749304516</c:v>
                </c:pt>
                <c:pt idx="522">
                  <c:v>0.52101646534424328</c:v>
                </c:pt>
                <c:pt idx="523">
                  <c:v>0.56444513960733189</c:v>
                </c:pt>
                <c:pt idx="524">
                  <c:v>0.53900382474507369</c:v>
                </c:pt>
                <c:pt idx="525">
                  <c:v>0.55239392312802738</c:v>
                </c:pt>
                <c:pt idx="526">
                  <c:v>0.5270558528911935</c:v>
                </c:pt>
                <c:pt idx="527">
                  <c:v>0.54432229546998823</c:v>
                </c:pt>
                <c:pt idx="528">
                  <c:v>0.52070782291980022</c:v>
                </c:pt>
                <c:pt idx="529">
                  <c:v>0.53843176641232415</c:v>
                </c:pt>
                <c:pt idx="530">
                  <c:v>0.56947635692942966</c:v>
                </c:pt>
                <c:pt idx="531">
                  <c:v>0.51672890796942206</c:v>
                </c:pt>
                <c:pt idx="532">
                  <c:v>0.53398815670684086</c:v>
                </c:pt>
                <c:pt idx="533">
                  <c:v>0.53043834470002671</c:v>
                </c:pt>
                <c:pt idx="534">
                  <c:v>0.52771220792953133</c:v>
                </c:pt>
                <c:pt idx="535">
                  <c:v>0.55368661828129351</c:v>
                </c:pt>
                <c:pt idx="536">
                  <c:v>0.5928128848514036</c:v>
                </c:pt>
                <c:pt idx="537">
                  <c:v>0.54392161527355309</c:v>
                </c:pt>
                <c:pt idx="538">
                  <c:v>0.53730954491490168</c:v>
                </c:pt>
                <c:pt idx="539">
                  <c:v>0.53237966457938435</c:v>
                </c:pt>
                <c:pt idx="540">
                  <c:v>0.52877539262281914</c:v>
                </c:pt>
                <c:pt idx="541">
                  <c:v>0.52559825773052826</c:v>
                </c:pt>
                <c:pt idx="542">
                  <c:v>0.52998019936022012</c:v>
                </c:pt>
                <c:pt idx="543">
                  <c:v>0.52323590275819987</c:v>
                </c:pt>
                <c:pt idx="544">
                  <c:v>0.57426308493227385</c:v>
                </c:pt>
                <c:pt idx="545">
                  <c:v>0.55694149657161274</c:v>
                </c:pt>
                <c:pt idx="546">
                  <c:v>0.52084967777032865</c:v>
                </c:pt>
                <c:pt idx="547">
                  <c:v>0.51581596266318952</c:v>
                </c:pt>
                <c:pt idx="548">
                  <c:v>0.56296705120667268</c:v>
                </c:pt>
                <c:pt idx="549">
                  <c:v>0.51289427945017563</c:v>
                </c:pt>
                <c:pt idx="550">
                  <c:v>0.54432583687536962</c:v>
                </c:pt>
                <c:pt idx="551">
                  <c:v>0.55444810304663772</c:v>
                </c:pt>
                <c:pt idx="552">
                  <c:v>0.53629381323313985</c:v>
                </c:pt>
                <c:pt idx="553">
                  <c:v>0.54774636560248924</c:v>
                </c:pt>
                <c:pt idx="554">
                  <c:v>0.57499967584258083</c:v>
                </c:pt>
                <c:pt idx="555">
                  <c:v>0.5308163122705718</c:v>
                </c:pt>
                <c:pt idx="556">
                  <c:v>0.54331326239119648</c:v>
                </c:pt>
                <c:pt idx="557">
                  <c:v>0.59739922008981061</c:v>
                </c:pt>
                <c:pt idx="558">
                  <c:v>0.52680627922102996</c:v>
                </c:pt>
                <c:pt idx="559">
                  <c:v>0.53820510710513558</c:v>
                </c:pt>
                <c:pt idx="560">
                  <c:v>0.52364039860292977</c:v>
                </c:pt>
                <c:pt idx="561">
                  <c:v>0.52131892878347041</c:v>
                </c:pt>
                <c:pt idx="562">
                  <c:v>0.51942871112296596</c:v>
                </c:pt>
                <c:pt idx="563">
                  <c:v>0.56195384468389475</c:v>
                </c:pt>
                <c:pt idx="564">
                  <c:v>0.58114157954627088</c:v>
                </c:pt>
                <c:pt idx="565">
                  <c:v>0.5523398355572896</c:v>
                </c:pt>
                <c:pt idx="566">
                  <c:v>0.54631147128245927</c:v>
                </c:pt>
                <c:pt idx="567">
                  <c:v>0.54486971593920241</c:v>
                </c:pt>
                <c:pt idx="568">
                  <c:v>0.56964695341423777</c:v>
                </c:pt>
                <c:pt idx="569">
                  <c:v>0.5401130007101691</c:v>
                </c:pt>
                <c:pt idx="570">
                  <c:v>0.53579842246057463</c:v>
                </c:pt>
                <c:pt idx="571">
                  <c:v>0.53649912797319321</c:v>
                </c:pt>
                <c:pt idx="572">
                  <c:v>0.56112378833146626</c:v>
                </c:pt>
                <c:pt idx="573">
                  <c:v>0.53309361126122667</c:v>
                </c:pt>
                <c:pt idx="574">
                  <c:v>0.52927593444341281</c:v>
                </c:pt>
                <c:pt idx="575">
                  <c:v>0.60115838882383654</c:v>
                </c:pt>
                <c:pt idx="576">
                  <c:v>0.55536096787426192</c:v>
                </c:pt>
                <c:pt idx="577">
                  <c:v>0.52494730399998024</c:v>
                </c:pt>
                <c:pt idx="578">
                  <c:v>0.52199508543522977</c:v>
                </c:pt>
                <c:pt idx="579">
                  <c:v>0.56164176709982805</c:v>
                </c:pt>
                <c:pt idx="580">
                  <c:v>0.52137336209358653</c:v>
                </c:pt>
                <c:pt idx="581">
                  <c:v>0.55051594145122129</c:v>
                </c:pt>
                <c:pt idx="582">
                  <c:v>0.57839004877265077</c:v>
                </c:pt>
                <c:pt idx="583">
                  <c:v>0.51892114635628661</c:v>
                </c:pt>
                <c:pt idx="584">
                  <c:v>0.5148980940390705</c:v>
                </c:pt>
                <c:pt idx="585">
                  <c:v>0.51705401848442623</c:v>
                </c:pt>
                <c:pt idx="586">
                  <c:v>0.51533670416186017</c:v>
                </c:pt>
                <c:pt idx="587">
                  <c:v>0.51144000656897992</c:v>
                </c:pt>
                <c:pt idx="588">
                  <c:v>0.50913690022946434</c:v>
                </c:pt>
                <c:pt idx="589">
                  <c:v>0.55033622976094876</c:v>
                </c:pt>
                <c:pt idx="590">
                  <c:v>0.58608433631719881</c:v>
                </c:pt>
                <c:pt idx="591">
                  <c:v>0.56663982969461091</c:v>
                </c:pt>
                <c:pt idx="592">
                  <c:v>0.54326618895030188</c:v>
                </c:pt>
                <c:pt idx="593">
                  <c:v>0.57563630466802507</c:v>
                </c:pt>
                <c:pt idx="594">
                  <c:v>0.53769777590537404</c:v>
                </c:pt>
                <c:pt idx="595">
                  <c:v>0.55770806096379799</c:v>
                </c:pt>
                <c:pt idx="596">
                  <c:v>0.53289759295397165</c:v>
                </c:pt>
                <c:pt idx="597">
                  <c:v>0.60381194987537046</c:v>
                </c:pt>
                <c:pt idx="598">
                  <c:v>0.52990973421304544</c:v>
                </c:pt>
                <c:pt idx="599">
                  <c:v>0.56772763303393514</c:v>
                </c:pt>
                <c:pt idx="600">
                  <c:v>0.55116747644389474</c:v>
                </c:pt>
                <c:pt idx="601">
                  <c:v>0.52705357787928919</c:v>
                </c:pt>
                <c:pt idx="602">
                  <c:v>0.54636654769840742</c:v>
                </c:pt>
                <c:pt idx="603">
                  <c:v>0.56122354954909803</c:v>
                </c:pt>
                <c:pt idx="604">
                  <c:v>0.54199083115589031</c:v>
                </c:pt>
                <c:pt idx="605">
                  <c:v>0.53567696480887084</c:v>
                </c:pt>
                <c:pt idx="606">
                  <c:v>0.58985448017717557</c:v>
                </c:pt>
                <c:pt idx="607">
                  <c:v>0.58101925095516793</c:v>
                </c:pt>
                <c:pt idx="608">
                  <c:v>0.52840569262325099</c:v>
                </c:pt>
                <c:pt idx="609">
                  <c:v>0.54968730235220709</c:v>
                </c:pt>
                <c:pt idx="610">
                  <c:v>0.56405988703893506</c:v>
                </c:pt>
                <c:pt idx="611">
                  <c:v>0.52301544290742175</c:v>
                </c:pt>
                <c:pt idx="612">
                  <c:v>0.58003843828016421</c:v>
                </c:pt>
                <c:pt idx="613">
                  <c:v>0.51907686541114617</c:v>
                </c:pt>
                <c:pt idx="614">
                  <c:v>0.57079113530248626</c:v>
                </c:pt>
                <c:pt idx="615">
                  <c:v>0.60565562992043986</c:v>
                </c:pt>
                <c:pt idx="616">
                  <c:v>0.51677793500200697</c:v>
                </c:pt>
                <c:pt idx="617">
                  <c:v>0.51477382104965508</c:v>
                </c:pt>
                <c:pt idx="618">
                  <c:v>0.51331702437709958</c:v>
                </c:pt>
                <c:pt idx="619">
                  <c:v>0.54116123215134304</c:v>
                </c:pt>
                <c:pt idx="620">
                  <c:v>0.57221560319716924</c:v>
                </c:pt>
                <c:pt idx="621">
                  <c:v>0.51184712012632871</c:v>
                </c:pt>
                <c:pt idx="622">
                  <c:v>0.55463659099439078</c:v>
                </c:pt>
                <c:pt idx="623">
                  <c:v>0.56232645914111679</c:v>
                </c:pt>
                <c:pt idx="624">
                  <c:v>0.53529584345319603</c:v>
                </c:pt>
                <c:pt idx="625">
                  <c:v>0.54776478731591216</c:v>
                </c:pt>
                <c:pt idx="626">
                  <c:v>0.55610262082936357</c:v>
                </c:pt>
                <c:pt idx="627">
                  <c:v>0.53033309076258983</c:v>
                </c:pt>
                <c:pt idx="628">
                  <c:v>0.59298238387926472</c:v>
                </c:pt>
                <c:pt idx="629">
                  <c:v>0.54259589110464146</c:v>
                </c:pt>
                <c:pt idx="630">
                  <c:v>0.52733252414523801</c:v>
                </c:pt>
                <c:pt idx="631">
                  <c:v>0.55082857235820759</c:v>
                </c:pt>
                <c:pt idx="632">
                  <c:v>0.5242301666740441</c:v>
                </c:pt>
                <c:pt idx="633">
                  <c:v>0.53824771566469365</c:v>
                </c:pt>
                <c:pt idx="634">
                  <c:v>0.52104673259051792</c:v>
                </c:pt>
                <c:pt idx="635">
                  <c:v>0.58252428937364664</c:v>
                </c:pt>
                <c:pt idx="636">
                  <c:v>0.58344231225441501</c:v>
                </c:pt>
                <c:pt idx="637">
                  <c:v>0.53437816650760084</c:v>
                </c:pt>
                <c:pt idx="638">
                  <c:v>0.6069996976702674</c:v>
                </c:pt>
                <c:pt idx="639">
                  <c:v>0.57272289218298056</c:v>
                </c:pt>
                <c:pt idx="640">
                  <c:v>0.5661202679887628</c:v>
                </c:pt>
                <c:pt idx="641">
                  <c:v>0.59521966947856386</c:v>
                </c:pt>
                <c:pt idx="642">
                  <c:v>0.56565622577533448</c:v>
                </c:pt>
                <c:pt idx="643">
                  <c:v>0.559553472947244</c:v>
                </c:pt>
                <c:pt idx="644">
                  <c:v>0.55725546456537622</c:v>
                </c:pt>
                <c:pt idx="645">
                  <c:v>0.60853186480785726</c:v>
                </c:pt>
                <c:pt idx="646">
                  <c:v>0.55151670996740965</c:v>
                </c:pt>
                <c:pt idx="647">
                  <c:v>0.58377789940372016</c:v>
                </c:pt>
                <c:pt idx="648">
                  <c:v>0.55107254650099846</c:v>
                </c:pt>
                <c:pt idx="649">
                  <c:v>0.62332605915067707</c:v>
                </c:pt>
                <c:pt idx="650">
                  <c:v>0.54416171636985011</c:v>
                </c:pt>
                <c:pt idx="651">
                  <c:v>0.54605007980829678</c:v>
                </c:pt>
                <c:pt idx="652">
                  <c:v>0.53859402407566725</c:v>
                </c:pt>
                <c:pt idx="653">
                  <c:v>0.57507178774064371</c:v>
                </c:pt>
                <c:pt idx="654">
                  <c:v>0.54223517227633278</c:v>
                </c:pt>
                <c:pt idx="655">
                  <c:v>0.53894160181272976</c:v>
                </c:pt>
                <c:pt idx="656">
                  <c:v>0.52600790103284756</c:v>
                </c:pt>
                <c:pt idx="657">
                  <c:v>0.53233127989244822</c:v>
                </c:pt>
                <c:pt idx="658">
                  <c:v>0.53442313109340867</c:v>
                </c:pt>
                <c:pt idx="659">
                  <c:v>0.51995078647423476</c:v>
                </c:pt>
                <c:pt idx="660">
                  <c:v>0.56846653039452488</c:v>
                </c:pt>
                <c:pt idx="661">
                  <c:v>0.52782532398652404</c:v>
                </c:pt>
                <c:pt idx="662">
                  <c:v>0.53111074800743641</c:v>
                </c:pt>
                <c:pt idx="663">
                  <c:v>0.51535444424587573</c:v>
                </c:pt>
                <c:pt idx="664">
                  <c:v>0.5278753038332471</c:v>
                </c:pt>
                <c:pt idx="665">
                  <c:v>0.52380951521548413</c:v>
                </c:pt>
                <c:pt idx="666">
                  <c:v>0.56734561639358283</c:v>
                </c:pt>
                <c:pt idx="667">
                  <c:v>0.51447904344910955</c:v>
                </c:pt>
                <c:pt idx="668">
                  <c:v>0.5209158444155334</c:v>
                </c:pt>
                <c:pt idx="669">
                  <c:v>0.51257399495346612</c:v>
                </c:pt>
                <c:pt idx="670">
                  <c:v>0.51067306270404</c:v>
                </c:pt>
                <c:pt idx="671">
                  <c:v>0.51835117283323229</c:v>
                </c:pt>
                <c:pt idx="672">
                  <c:v>0.50861456703386088</c:v>
                </c:pt>
                <c:pt idx="673">
                  <c:v>0.50800035157569734</c:v>
                </c:pt>
                <c:pt idx="674">
                  <c:v>0.58477996656593767</c:v>
                </c:pt>
                <c:pt idx="675">
                  <c:v>0.51694036250361031</c:v>
                </c:pt>
                <c:pt idx="676">
                  <c:v>0.55989802703598812</c:v>
                </c:pt>
                <c:pt idx="677">
                  <c:v>0.55363118568756509</c:v>
                </c:pt>
                <c:pt idx="678">
                  <c:v>0.57684585064774052</c:v>
                </c:pt>
                <c:pt idx="679">
                  <c:v>0.54921425169778293</c:v>
                </c:pt>
                <c:pt idx="680">
                  <c:v>0.55320319800399498</c:v>
                </c:pt>
                <c:pt idx="681">
                  <c:v>0.54680870042280372</c:v>
                </c:pt>
                <c:pt idx="682">
                  <c:v>0.58555638109162089</c:v>
                </c:pt>
                <c:pt idx="683">
                  <c:v>0.56772934320007207</c:v>
                </c:pt>
                <c:pt idx="684">
                  <c:v>0.54164448923865938</c:v>
                </c:pt>
                <c:pt idx="685">
                  <c:v>0.53755241331004</c:v>
                </c:pt>
                <c:pt idx="686">
                  <c:v>0.56132695174960601</c:v>
                </c:pt>
                <c:pt idx="687">
                  <c:v>0.53447678770136586</c:v>
                </c:pt>
                <c:pt idx="688">
                  <c:v>0.54021152815694151</c:v>
                </c:pt>
                <c:pt idx="689">
                  <c:v>0.59451992921247554</c:v>
                </c:pt>
                <c:pt idx="690">
                  <c:v>0.55581608530299054</c:v>
                </c:pt>
                <c:pt idx="691">
                  <c:v>0.53434764243397714</c:v>
                </c:pt>
                <c:pt idx="692">
                  <c:v>0.52985099426261129</c:v>
                </c:pt>
                <c:pt idx="693">
                  <c:v>0.52633709787630378</c:v>
                </c:pt>
                <c:pt idx="694">
                  <c:v>0.55388202520128582</c:v>
                </c:pt>
                <c:pt idx="695">
                  <c:v>0.5239068802814969</c:v>
                </c:pt>
                <c:pt idx="696">
                  <c:v>0.56872788397249963</c:v>
                </c:pt>
                <c:pt idx="697">
                  <c:v>0.5217590376275445</c:v>
                </c:pt>
                <c:pt idx="698">
                  <c:v>0.54881094500140071</c:v>
                </c:pt>
                <c:pt idx="699">
                  <c:v>0.56264579660683589</c:v>
                </c:pt>
                <c:pt idx="700">
                  <c:v>0.54356113362371905</c:v>
                </c:pt>
                <c:pt idx="701">
                  <c:v>0.52904204489138906</c:v>
                </c:pt>
                <c:pt idx="702">
                  <c:v>0.53963363992075786</c:v>
                </c:pt>
                <c:pt idx="703">
                  <c:v>0.52278742046057225</c:v>
                </c:pt>
                <c:pt idx="704">
                  <c:v>0.5200901451659159</c:v>
                </c:pt>
                <c:pt idx="705">
                  <c:v>0.51685444801400737</c:v>
                </c:pt>
                <c:pt idx="706">
                  <c:v>0.51506634605967838</c:v>
                </c:pt>
                <c:pt idx="707">
                  <c:v>0.51304121185413276</c:v>
                </c:pt>
                <c:pt idx="708">
                  <c:v>0.5695946873849167</c:v>
                </c:pt>
                <c:pt idx="709">
                  <c:v>0.51211021601402473</c:v>
                </c:pt>
                <c:pt idx="710">
                  <c:v>0.5420107301455297</c:v>
                </c:pt>
                <c:pt idx="711">
                  <c:v>0.55487105895197919</c:v>
                </c:pt>
                <c:pt idx="712">
                  <c:v>0.53641678972725382</c:v>
                </c:pt>
                <c:pt idx="713">
                  <c:v>0.5495420928712158</c:v>
                </c:pt>
                <c:pt idx="714">
                  <c:v>0.53225481552744913</c:v>
                </c:pt>
                <c:pt idx="715">
                  <c:v>0.57553911535482594</c:v>
                </c:pt>
                <c:pt idx="716">
                  <c:v>0.54580174281000782</c:v>
                </c:pt>
                <c:pt idx="717">
                  <c:v>0.52928696192200597</c:v>
                </c:pt>
                <c:pt idx="718">
                  <c:v>0.52671488313393999</c:v>
                </c:pt>
                <c:pt idx="719">
                  <c:v>0.55540946348502596</c:v>
                </c:pt>
                <c:pt idx="720">
                  <c:v>0.55142343941666683</c:v>
                </c:pt>
                <c:pt idx="721">
                  <c:v>0.54232892496709628</c:v>
                </c:pt>
                <c:pt idx="722">
                  <c:v>0.52985312698360976</c:v>
                </c:pt>
                <c:pt idx="723">
                  <c:v>0.5378202295153276</c:v>
                </c:pt>
                <c:pt idx="724">
                  <c:v>0.52452773028107336</c:v>
                </c:pt>
                <c:pt idx="725">
                  <c:v>0.53391717897826763</c:v>
                </c:pt>
                <c:pt idx="726">
                  <c:v>0.52173647877212537</c:v>
                </c:pt>
                <c:pt idx="727">
                  <c:v>0.53109384183299113</c:v>
                </c:pt>
                <c:pt idx="728">
                  <c:v>0.51899881808086368</c:v>
                </c:pt>
                <c:pt idx="729">
                  <c:v>0.51761741512099746</c:v>
                </c:pt>
                <c:pt idx="730">
                  <c:v>0.51555920349586715</c:v>
                </c:pt>
                <c:pt idx="731">
                  <c:v>0.55566861510639232</c:v>
                </c:pt>
                <c:pt idx="732">
                  <c:v>0.54296480425453153</c:v>
                </c:pt>
                <c:pt idx="733">
                  <c:v>0.56112245999455423</c:v>
                </c:pt>
                <c:pt idx="734">
                  <c:v>0.538671798672959</c:v>
                </c:pt>
                <c:pt idx="735">
                  <c:v>0.53565223407446449</c:v>
                </c:pt>
                <c:pt idx="736">
                  <c:v>0.53021508549617247</c:v>
                </c:pt>
                <c:pt idx="737">
                  <c:v>0.52649548943899527</c:v>
                </c:pt>
                <c:pt idx="738">
                  <c:v>0.5232843044620854</c:v>
                </c:pt>
                <c:pt idx="739">
                  <c:v>0.52111752534852362</c:v>
                </c:pt>
                <c:pt idx="740">
                  <c:v>0.51926221995813227</c:v>
                </c:pt>
                <c:pt idx="741">
                  <c:v>0.54376570467222551</c:v>
                </c:pt>
                <c:pt idx="742">
                  <c:v>0.53961669435494874</c:v>
                </c:pt>
                <c:pt idx="743">
                  <c:v>0.54402321100990592</c:v>
                </c:pt>
                <c:pt idx="744">
                  <c:v>0.53103851541537872</c:v>
                </c:pt>
                <c:pt idx="745">
                  <c:v>0.52726654830408048</c:v>
                </c:pt>
                <c:pt idx="746">
                  <c:v>0.52510393370272568</c:v>
                </c:pt>
                <c:pt idx="747">
                  <c:v>0.52270817914432122</c:v>
                </c:pt>
                <c:pt idx="748">
                  <c:v>0.54803170370262699</c:v>
                </c:pt>
                <c:pt idx="749">
                  <c:v>0.53127152515256526</c:v>
                </c:pt>
                <c:pt idx="750">
                  <c:v>0.52798348258797922</c:v>
                </c:pt>
                <c:pt idx="751">
                  <c:v>0.52573456092208659</c:v>
                </c:pt>
                <c:pt idx="752">
                  <c:v>0.5314894545291835</c:v>
                </c:pt>
                <c:pt idx="753">
                  <c:v>0.52883131390088456</c:v>
                </c:pt>
                <c:pt idx="754">
                  <c:v>0.53237992481961294</c:v>
                </c:pt>
                <c:pt idx="755">
                  <c:v>0.53510710902425962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46-44EE-916F-3C4E13353D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6318864"/>
        <c:axId val="1526319824"/>
      </c:scatterChart>
      <c:valAx>
        <c:axId val="1526318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6319824"/>
        <c:crosses val="autoZero"/>
        <c:crossBetween val="midCat"/>
      </c:valAx>
      <c:valAx>
        <c:axId val="152631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6318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curvature_reginfos!$AK$1</c:f>
              <c:strCache>
                <c:ptCount val="1"/>
                <c:pt idx="0">
                  <c:v>tipang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curvature_reginfos!$D$2:$D$757</c:f>
              <c:numCache>
                <c:formatCode>General</c:formatCode>
                <c:ptCount val="756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29.499999999999996</c:v>
                </c:pt>
                <c:pt idx="7">
                  <c:v>19.666666666666664</c:v>
                </c:pt>
                <c:pt idx="8">
                  <c:v>14.749999999999998</c:v>
                </c:pt>
                <c:pt idx="9">
                  <c:v>11.799999999999999</c:v>
                </c:pt>
                <c:pt idx="10">
                  <c:v>29.499999999999996</c:v>
                </c:pt>
                <c:pt idx="11">
                  <c:v>19.666666666666664</c:v>
                </c:pt>
                <c:pt idx="12">
                  <c:v>14.749999999999998</c:v>
                </c:pt>
                <c:pt idx="13">
                  <c:v>11.799999999999999</c:v>
                </c:pt>
                <c:pt idx="14">
                  <c:v>29.499999999999996</c:v>
                </c:pt>
                <c:pt idx="15">
                  <c:v>19.666666666666664</c:v>
                </c:pt>
                <c:pt idx="16">
                  <c:v>14.749999999999998</c:v>
                </c:pt>
                <c:pt idx="17">
                  <c:v>36</c:v>
                </c:pt>
                <c:pt idx="18">
                  <c:v>11.799999999999999</c:v>
                </c:pt>
                <c:pt idx="19">
                  <c:v>27</c:v>
                </c:pt>
                <c:pt idx="20">
                  <c:v>29.499999999999996</c:v>
                </c:pt>
                <c:pt idx="21">
                  <c:v>21.599999999999998</c:v>
                </c:pt>
                <c:pt idx="22">
                  <c:v>19.666666666666664</c:v>
                </c:pt>
                <c:pt idx="23">
                  <c:v>18</c:v>
                </c:pt>
                <c:pt idx="24">
                  <c:v>14.749999999999998</c:v>
                </c:pt>
                <c:pt idx="25">
                  <c:v>15.428571428571429</c:v>
                </c:pt>
                <c:pt idx="26">
                  <c:v>36</c:v>
                </c:pt>
                <c:pt idx="27">
                  <c:v>11.799999999999999</c:v>
                </c:pt>
                <c:pt idx="28">
                  <c:v>13.5</c:v>
                </c:pt>
                <c:pt idx="29">
                  <c:v>12</c:v>
                </c:pt>
                <c:pt idx="30">
                  <c:v>10.799999999999999</c:v>
                </c:pt>
                <c:pt idx="31">
                  <c:v>27</c:v>
                </c:pt>
                <c:pt idx="32">
                  <c:v>39.25</c:v>
                </c:pt>
                <c:pt idx="33">
                  <c:v>21.599999999999998</c:v>
                </c:pt>
                <c:pt idx="34">
                  <c:v>18</c:v>
                </c:pt>
                <c:pt idx="35">
                  <c:v>15.428571428571429</c:v>
                </c:pt>
                <c:pt idx="36">
                  <c:v>13.5</c:v>
                </c:pt>
                <c:pt idx="37">
                  <c:v>12</c:v>
                </c:pt>
                <c:pt idx="38">
                  <c:v>29.499999999999996</c:v>
                </c:pt>
                <c:pt idx="39">
                  <c:v>10.799999999999999</c:v>
                </c:pt>
                <c:pt idx="40">
                  <c:v>31.4</c:v>
                </c:pt>
                <c:pt idx="41">
                  <c:v>36</c:v>
                </c:pt>
                <c:pt idx="42">
                  <c:v>19.666666666666664</c:v>
                </c:pt>
                <c:pt idx="43">
                  <c:v>14.749999999999998</c:v>
                </c:pt>
                <c:pt idx="44">
                  <c:v>26.166666666666668</c:v>
                </c:pt>
                <c:pt idx="45">
                  <c:v>11.799999999999999</c:v>
                </c:pt>
                <c:pt idx="46">
                  <c:v>27</c:v>
                </c:pt>
                <c:pt idx="47">
                  <c:v>22.428571428571427</c:v>
                </c:pt>
                <c:pt idx="48">
                  <c:v>21.599999999999998</c:v>
                </c:pt>
                <c:pt idx="49">
                  <c:v>19.625</c:v>
                </c:pt>
                <c:pt idx="50">
                  <c:v>39.25</c:v>
                </c:pt>
                <c:pt idx="51">
                  <c:v>18</c:v>
                </c:pt>
                <c:pt idx="52">
                  <c:v>17.444444444444446</c:v>
                </c:pt>
                <c:pt idx="53">
                  <c:v>41.199999999999996</c:v>
                </c:pt>
                <c:pt idx="54">
                  <c:v>15.428571428571429</c:v>
                </c:pt>
                <c:pt idx="55">
                  <c:v>15.7</c:v>
                </c:pt>
                <c:pt idx="56">
                  <c:v>13.5</c:v>
                </c:pt>
                <c:pt idx="57">
                  <c:v>12</c:v>
                </c:pt>
                <c:pt idx="58">
                  <c:v>10.799999999999999</c:v>
                </c:pt>
                <c:pt idx="59">
                  <c:v>31.4</c:v>
                </c:pt>
                <c:pt idx="60">
                  <c:v>34.333333333333329</c:v>
                </c:pt>
                <c:pt idx="61">
                  <c:v>26.166666666666668</c:v>
                </c:pt>
                <c:pt idx="62">
                  <c:v>36</c:v>
                </c:pt>
                <c:pt idx="63">
                  <c:v>22.428571428571427</c:v>
                </c:pt>
                <c:pt idx="64">
                  <c:v>29.428571428571427</c:v>
                </c:pt>
                <c:pt idx="65">
                  <c:v>19.625</c:v>
                </c:pt>
                <c:pt idx="66">
                  <c:v>27</c:v>
                </c:pt>
                <c:pt idx="67">
                  <c:v>17.444444444444446</c:v>
                </c:pt>
                <c:pt idx="68">
                  <c:v>25.749999999999996</c:v>
                </c:pt>
                <c:pt idx="69">
                  <c:v>15.7</c:v>
                </c:pt>
                <c:pt idx="70">
                  <c:v>21.599999999999998</c:v>
                </c:pt>
                <c:pt idx="71">
                  <c:v>42.5</c:v>
                </c:pt>
                <c:pt idx="72">
                  <c:v>22.888888888888889</c:v>
                </c:pt>
                <c:pt idx="73">
                  <c:v>18</c:v>
                </c:pt>
                <c:pt idx="74">
                  <c:v>29.499999999999996</c:v>
                </c:pt>
                <c:pt idx="75">
                  <c:v>39.25</c:v>
                </c:pt>
                <c:pt idx="76">
                  <c:v>15.428571428571429</c:v>
                </c:pt>
                <c:pt idx="77">
                  <c:v>20.599999999999998</c:v>
                </c:pt>
                <c:pt idx="78">
                  <c:v>41.199999999999996</c:v>
                </c:pt>
                <c:pt idx="79">
                  <c:v>13.5</c:v>
                </c:pt>
                <c:pt idx="80">
                  <c:v>19.666666666666664</c:v>
                </c:pt>
                <c:pt idx="81">
                  <c:v>12</c:v>
                </c:pt>
                <c:pt idx="82">
                  <c:v>10.799999999999999</c:v>
                </c:pt>
                <c:pt idx="83">
                  <c:v>14.749999999999998</c:v>
                </c:pt>
                <c:pt idx="84">
                  <c:v>11.799999999999999</c:v>
                </c:pt>
                <c:pt idx="85">
                  <c:v>31.4</c:v>
                </c:pt>
                <c:pt idx="86">
                  <c:v>36.428571428571431</c:v>
                </c:pt>
                <c:pt idx="87">
                  <c:v>34.333333333333329</c:v>
                </c:pt>
                <c:pt idx="88">
                  <c:v>26.166666666666668</c:v>
                </c:pt>
                <c:pt idx="89">
                  <c:v>31.875</c:v>
                </c:pt>
                <c:pt idx="90">
                  <c:v>22.428571428571427</c:v>
                </c:pt>
                <c:pt idx="91">
                  <c:v>29.428571428571427</c:v>
                </c:pt>
                <c:pt idx="92">
                  <c:v>19.625</c:v>
                </c:pt>
                <c:pt idx="93">
                  <c:v>43.428571428571423</c:v>
                </c:pt>
                <c:pt idx="94">
                  <c:v>17.444444444444446</c:v>
                </c:pt>
                <c:pt idx="95">
                  <c:v>28.333333333333336</c:v>
                </c:pt>
                <c:pt idx="96">
                  <c:v>25.749999999999996</c:v>
                </c:pt>
                <c:pt idx="97">
                  <c:v>15.7</c:v>
                </c:pt>
                <c:pt idx="98">
                  <c:v>22.888888888888889</c:v>
                </c:pt>
                <c:pt idx="99">
                  <c:v>25.5</c:v>
                </c:pt>
                <c:pt idx="100">
                  <c:v>20.599999999999998</c:v>
                </c:pt>
                <c:pt idx="101">
                  <c:v>36</c:v>
                </c:pt>
                <c:pt idx="102">
                  <c:v>38</c:v>
                </c:pt>
                <c:pt idx="103">
                  <c:v>42.5</c:v>
                </c:pt>
                <c:pt idx="104">
                  <c:v>27</c:v>
                </c:pt>
                <c:pt idx="105">
                  <c:v>39.25</c:v>
                </c:pt>
                <c:pt idx="106">
                  <c:v>41.199999999999996</c:v>
                </c:pt>
                <c:pt idx="107">
                  <c:v>21.599999999999998</c:v>
                </c:pt>
                <c:pt idx="108">
                  <c:v>33.777777777777779</c:v>
                </c:pt>
                <c:pt idx="109">
                  <c:v>18</c:v>
                </c:pt>
                <c:pt idx="110">
                  <c:v>36.428571428571431</c:v>
                </c:pt>
                <c:pt idx="111">
                  <c:v>44.125</c:v>
                </c:pt>
                <c:pt idx="112">
                  <c:v>15.428571428571429</c:v>
                </c:pt>
                <c:pt idx="113">
                  <c:v>13.5</c:v>
                </c:pt>
                <c:pt idx="114">
                  <c:v>12</c:v>
                </c:pt>
                <c:pt idx="115">
                  <c:v>31.4</c:v>
                </c:pt>
                <c:pt idx="116">
                  <c:v>30.4</c:v>
                </c:pt>
                <c:pt idx="117">
                  <c:v>10.799999999999999</c:v>
                </c:pt>
                <c:pt idx="118">
                  <c:v>34.333333333333329</c:v>
                </c:pt>
                <c:pt idx="119">
                  <c:v>31.875</c:v>
                </c:pt>
                <c:pt idx="120">
                  <c:v>26.166666666666668</c:v>
                </c:pt>
                <c:pt idx="121">
                  <c:v>29.428571428571427</c:v>
                </c:pt>
                <c:pt idx="122">
                  <c:v>28.333333333333336</c:v>
                </c:pt>
                <c:pt idx="123">
                  <c:v>22.428571428571427</c:v>
                </c:pt>
                <c:pt idx="124">
                  <c:v>39.222222222222221</c:v>
                </c:pt>
                <c:pt idx="125">
                  <c:v>25.749999999999996</c:v>
                </c:pt>
                <c:pt idx="126">
                  <c:v>19.625</c:v>
                </c:pt>
                <c:pt idx="127">
                  <c:v>25.5</c:v>
                </c:pt>
                <c:pt idx="128">
                  <c:v>17.444444444444446</c:v>
                </c:pt>
                <c:pt idx="129">
                  <c:v>22.888888888888889</c:v>
                </c:pt>
                <c:pt idx="130">
                  <c:v>15.7</c:v>
                </c:pt>
                <c:pt idx="131">
                  <c:v>43.428571428571423</c:v>
                </c:pt>
                <c:pt idx="132">
                  <c:v>35.299999999999997</c:v>
                </c:pt>
                <c:pt idx="133">
                  <c:v>20.599999999999998</c:v>
                </c:pt>
                <c:pt idx="134">
                  <c:v>44.666666666666671</c:v>
                </c:pt>
                <c:pt idx="135">
                  <c:v>38</c:v>
                </c:pt>
                <c:pt idx="136">
                  <c:v>42.5</c:v>
                </c:pt>
                <c:pt idx="137">
                  <c:v>40.200000000000003</c:v>
                </c:pt>
                <c:pt idx="138">
                  <c:v>33.777777777777779</c:v>
                </c:pt>
                <c:pt idx="139">
                  <c:v>30.4</c:v>
                </c:pt>
                <c:pt idx="140">
                  <c:v>36.428571428571431</c:v>
                </c:pt>
                <c:pt idx="141">
                  <c:v>45.1</c:v>
                </c:pt>
                <c:pt idx="142">
                  <c:v>41.199999999999996</c:v>
                </c:pt>
                <c:pt idx="143">
                  <c:v>44.125</c:v>
                </c:pt>
                <c:pt idx="144">
                  <c:v>31.875</c:v>
                </c:pt>
                <c:pt idx="145">
                  <c:v>50</c:v>
                </c:pt>
                <c:pt idx="146">
                  <c:v>34.333333333333329</c:v>
                </c:pt>
                <c:pt idx="147">
                  <c:v>28.333333333333336</c:v>
                </c:pt>
                <c:pt idx="148">
                  <c:v>39.25</c:v>
                </c:pt>
                <c:pt idx="149">
                  <c:v>39.222222222222221</c:v>
                </c:pt>
                <c:pt idx="150">
                  <c:v>25.5</c:v>
                </c:pt>
                <c:pt idx="151">
                  <c:v>29.428571428571427</c:v>
                </c:pt>
                <c:pt idx="152">
                  <c:v>36</c:v>
                </c:pt>
                <c:pt idx="153">
                  <c:v>31.4</c:v>
                </c:pt>
                <c:pt idx="154">
                  <c:v>25.749999999999996</c:v>
                </c:pt>
                <c:pt idx="155">
                  <c:v>27</c:v>
                </c:pt>
                <c:pt idx="156">
                  <c:v>35.299999999999997</c:v>
                </c:pt>
                <c:pt idx="157">
                  <c:v>26.166666666666668</c:v>
                </c:pt>
                <c:pt idx="158">
                  <c:v>22.888888888888889</c:v>
                </c:pt>
                <c:pt idx="159">
                  <c:v>21.599999999999998</c:v>
                </c:pt>
                <c:pt idx="160">
                  <c:v>20.599999999999998</c:v>
                </c:pt>
                <c:pt idx="161">
                  <c:v>22.428571428571427</c:v>
                </c:pt>
                <c:pt idx="162">
                  <c:v>43.428571428571423</c:v>
                </c:pt>
                <c:pt idx="163">
                  <c:v>18</c:v>
                </c:pt>
                <c:pt idx="164">
                  <c:v>19.625</c:v>
                </c:pt>
                <c:pt idx="165">
                  <c:v>15.428571428571429</c:v>
                </c:pt>
                <c:pt idx="166">
                  <c:v>13.5</c:v>
                </c:pt>
                <c:pt idx="167">
                  <c:v>17.444444444444446</c:v>
                </c:pt>
                <c:pt idx="168">
                  <c:v>12</c:v>
                </c:pt>
                <c:pt idx="169">
                  <c:v>10.799999999999999</c:v>
                </c:pt>
                <c:pt idx="170">
                  <c:v>44.666666666666671</c:v>
                </c:pt>
                <c:pt idx="171">
                  <c:v>15.7</c:v>
                </c:pt>
                <c:pt idx="172">
                  <c:v>38</c:v>
                </c:pt>
                <c:pt idx="173">
                  <c:v>33.777777777777779</c:v>
                </c:pt>
                <c:pt idx="174">
                  <c:v>40.200000000000003</c:v>
                </c:pt>
                <c:pt idx="175">
                  <c:v>30.4</c:v>
                </c:pt>
                <c:pt idx="176">
                  <c:v>42.5</c:v>
                </c:pt>
                <c:pt idx="177">
                  <c:v>36.428571428571431</c:v>
                </c:pt>
                <c:pt idx="178">
                  <c:v>45.1</c:v>
                </c:pt>
                <c:pt idx="179">
                  <c:v>44.125</c:v>
                </c:pt>
                <c:pt idx="180">
                  <c:v>31.875</c:v>
                </c:pt>
                <c:pt idx="181">
                  <c:v>28.333333333333336</c:v>
                </c:pt>
                <c:pt idx="182">
                  <c:v>39.222222222222221</c:v>
                </c:pt>
                <c:pt idx="183">
                  <c:v>25.5</c:v>
                </c:pt>
                <c:pt idx="184">
                  <c:v>41.199999999999996</c:v>
                </c:pt>
                <c:pt idx="185">
                  <c:v>50</c:v>
                </c:pt>
                <c:pt idx="186">
                  <c:v>35.299999999999997</c:v>
                </c:pt>
                <c:pt idx="187">
                  <c:v>34.333333333333329</c:v>
                </c:pt>
                <c:pt idx="188">
                  <c:v>29.428571428571427</c:v>
                </c:pt>
                <c:pt idx="189">
                  <c:v>25.749999999999996</c:v>
                </c:pt>
                <c:pt idx="190">
                  <c:v>43.428571428571423</c:v>
                </c:pt>
                <c:pt idx="191">
                  <c:v>22.888888888888889</c:v>
                </c:pt>
                <c:pt idx="192">
                  <c:v>44.666666666666671</c:v>
                </c:pt>
                <c:pt idx="193">
                  <c:v>20.599999999999998</c:v>
                </c:pt>
                <c:pt idx="194">
                  <c:v>38</c:v>
                </c:pt>
                <c:pt idx="195">
                  <c:v>40.200000000000003</c:v>
                </c:pt>
                <c:pt idx="196">
                  <c:v>33.777777777777779</c:v>
                </c:pt>
                <c:pt idx="197">
                  <c:v>39.25</c:v>
                </c:pt>
                <c:pt idx="198">
                  <c:v>30.4</c:v>
                </c:pt>
                <c:pt idx="199">
                  <c:v>31.4</c:v>
                </c:pt>
                <c:pt idx="200">
                  <c:v>26.166666666666668</c:v>
                </c:pt>
                <c:pt idx="201">
                  <c:v>22.428571428571427</c:v>
                </c:pt>
                <c:pt idx="202">
                  <c:v>19.625</c:v>
                </c:pt>
                <c:pt idx="203">
                  <c:v>17.444444444444446</c:v>
                </c:pt>
                <c:pt idx="204">
                  <c:v>45.1</c:v>
                </c:pt>
                <c:pt idx="205">
                  <c:v>15.7</c:v>
                </c:pt>
                <c:pt idx="206">
                  <c:v>42.5</c:v>
                </c:pt>
                <c:pt idx="207">
                  <c:v>44.125</c:v>
                </c:pt>
                <c:pt idx="208">
                  <c:v>36.428571428571431</c:v>
                </c:pt>
                <c:pt idx="209">
                  <c:v>39.222222222222221</c:v>
                </c:pt>
                <c:pt idx="210">
                  <c:v>31.875</c:v>
                </c:pt>
                <c:pt idx="211">
                  <c:v>50</c:v>
                </c:pt>
                <c:pt idx="212">
                  <c:v>35.299999999999997</c:v>
                </c:pt>
                <c:pt idx="213">
                  <c:v>28.333333333333336</c:v>
                </c:pt>
                <c:pt idx="214">
                  <c:v>25.5</c:v>
                </c:pt>
                <c:pt idx="215">
                  <c:v>44.666666666666671</c:v>
                </c:pt>
                <c:pt idx="216">
                  <c:v>40.200000000000003</c:v>
                </c:pt>
                <c:pt idx="217">
                  <c:v>43.428571428571423</c:v>
                </c:pt>
                <c:pt idx="218">
                  <c:v>41.199999999999996</c:v>
                </c:pt>
                <c:pt idx="219">
                  <c:v>38</c:v>
                </c:pt>
                <c:pt idx="220">
                  <c:v>34.333333333333329</c:v>
                </c:pt>
                <c:pt idx="221">
                  <c:v>33.777777777777779</c:v>
                </c:pt>
                <c:pt idx="222">
                  <c:v>29.428571428571427</c:v>
                </c:pt>
                <c:pt idx="223">
                  <c:v>30.4</c:v>
                </c:pt>
                <c:pt idx="224">
                  <c:v>25.749999999999996</c:v>
                </c:pt>
                <c:pt idx="225">
                  <c:v>22.888888888888889</c:v>
                </c:pt>
                <c:pt idx="226">
                  <c:v>20.599999999999998</c:v>
                </c:pt>
                <c:pt idx="227">
                  <c:v>45.1</c:v>
                </c:pt>
                <c:pt idx="228">
                  <c:v>44.125</c:v>
                </c:pt>
                <c:pt idx="229">
                  <c:v>50</c:v>
                </c:pt>
                <c:pt idx="230">
                  <c:v>39.222222222222221</c:v>
                </c:pt>
                <c:pt idx="231">
                  <c:v>35.299999999999997</c:v>
                </c:pt>
                <c:pt idx="232">
                  <c:v>42.5</c:v>
                </c:pt>
                <c:pt idx="233">
                  <c:v>36.428571428571431</c:v>
                </c:pt>
                <c:pt idx="234">
                  <c:v>31.875</c:v>
                </c:pt>
                <c:pt idx="235">
                  <c:v>28.333333333333336</c:v>
                </c:pt>
                <c:pt idx="236">
                  <c:v>25.5</c:v>
                </c:pt>
                <c:pt idx="237">
                  <c:v>44.666666666666671</c:v>
                </c:pt>
                <c:pt idx="238">
                  <c:v>40.200000000000003</c:v>
                </c:pt>
                <c:pt idx="239">
                  <c:v>45.1</c:v>
                </c:pt>
                <c:pt idx="240">
                  <c:v>43.428571428571423</c:v>
                </c:pt>
                <c:pt idx="241">
                  <c:v>38</c:v>
                </c:pt>
                <c:pt idx="242">
                  <c:v>33.777777777777779</c:v>
                </c:pt>
                <c:pt idx="243">
                  <c:v>30.4</c:v>
                </c:pt>
                <c:pt idx="244">
                  <c:v>50</c:v>
                </c:pt>
                <c:pt idx="245">
                  <c:v>44.125</c:v>
                </c:pt>
                <c:pt idx="246">
                  <c:v>39.222222222222221</c:v>
                </c:pt>
                <c:pt idx="247">
                  <c:v>35.299999999999997</c:v>
                </c:pt>
                <c:pt idx="248">
                  <c:v>44.666666666666671</c:v>
                </c:pt>
                <c:pt idx="249">
                  <c:v>40.200000000000003</c:v>
                </c:pt>
                <c:pt idx="250">
                  <c:v>45.1</c:v>
                </c:pt>
                <c:pt idx="251">
                  <c:v>50</c:v>
                </c:pt>
                <c:pt idx="252">
                  <c:v>10</c:v>
                </c:pt>
                <c:pt idx="253">
                  <c:v>10</c:v>
                </c:pt>
                <c:pt idx="254">
                  <c:v>10</c:v>
                </c:pt>
                <c:pt idx="255">
                  <c:v>10</c:v>
                </c:pt>
                <c:pt idx="256">
                  <c:v>10</c:v>
                </c:pt>
                <c:pt idx="257">
                  <c:v>10</c:v>
                </c:pt>
                <c:pt idx="258">
                  <c:v>29.499999999999996</c:v>
                </c:pt>
                <c:pt idx="259">
                  <c:v>19.666666666666664</c:v>
                </c:pt>
                <c:pt idx="260">
                  <c:v>14.749999999999998</c:v>
                </c:pt>
                <c:pt idx="261">
                  <c:v>11.799999999999999</c:v>
                </c:pt>
                <c:pt idx="262">
                  <c:v>29.499999999999996</c:v>
                </c:pt>
                <c:pt idx="263">
                  <c:v>19.666666666666664</c:v>
                </c:pt>
                <c:pt idx="264">
                  <c:v>14.749999999999998</c:v>
                </c:pt>
                <c:pt idx="265">
                  <c:v>11.799999999999999</c:v>
                </c:pt>
                <c:pt idx="266">
                  <c:v>29.499999999999996</c:v>
                </c:pt>
                <c:pt idx="267">
                  <c:v>19.666666666666664</c:v>
                </c:pt>
                <c:pt idx="268">
                  <c:v>14.749999999999998</c:v>
                </c:pt>
                <c:pt idx="269">
                  <c:v>36</c:v>
                </c:pt>
                <c:pt idx="270">
                  <c:v>11.799999999999999</c:v>
                </c:pt>
                <c:pt idx="271">
                  <c:v>27</c:v>
                </c:pt>
                <c:pt idx="272">
                  <c:v>29.499999999999996</c:v>
                </c:pt>
                <c:pt idx="273">
                  <c:v>21.599999999999998</c:v>
                </c:pt>
                <c:pt idx="274">
                  <c:v>19.666666666666664</c:v>
                </c:pt>
                <c:pt idx="275">
                  <c:v>18</c:v>
                </c:pt>
                <c:pt idx="276">
                  <c:v>14.749999999999998</c:v>
                </c:pt>
                <c:pt idx="277">
                  <c:v>15.428571428571429</c:v>
                </c:pt>
                <c:pt idx="278">
                  <c:v>36</c:v>
                </c:pt>
                <c:pt idx="279">
                  <c:v>11.799999999999999</c:v>
                </c:pt>
                <c:pt idx="280">
                  <c:v>13.5</c:v>
                </c:pt>
                <c:pt idx="281">
                  <c:v>12</c:v>
                </c:pt>
                <c:pt idx="282">
                  <c:v>10.799999999999999</c:v>
                </c:pt>
                <c:pt idx="283">
                  <c:v>27</c:v>
                </c:pt>
                <c:pt idx="284">
                  <c:v>39.25</c:v>
                </c:pt>
                <c:pt idx="285">
                  <c:v>21.599999999999998</c:v>
                </c:pt>
                <c:pt idx="286">
                  <c:v>18</c:v>
                </c:pt>
                <c:pt idx="287">
                  <c:v>15.428571428571429</c:v>
                </c:pt>
                <c:pt idx="288">
                  <c:v>13.5</c:v>
                </c:pt>
                <c:pt idx="289">
                  <c:v>12</c:v>
                </c:pt>
                <c:pt idx="290">
                  <c:v>29.499999999999996</c:v>
                </c:pt>
                <c:pt idx="291">
                  <c:v>10.799999999999999</c:v>
                </c:pt>
                <c:pt idx="292">
                  <c:v>31.4</c:v>
                </c:pt>
                <c:pt idx="293">
                  <c:v>36</c:v>
                </c:pt>
                <c:pt idx="294">
                  <c:v>19.666666666666664</c:v>
                </c:pt>
                <c:pt idx="295">
                  <c:v>14.749999999999998</c:v>
                </c:pt>
                <c:pt idx="296">
                  <c:v>26.166666666666668</c:v>
                </c:pt>
                <c:pt idx="297">
                  <c:v>11.799999999999999</c:v>
                </c:pt>
                <c:pt idx="298">
                  <c:v>27</c:v>
                </c:pt>
                <c:pt idx="299">
                  <c:v>22.428571428571427</c:v>
                </c:pt>
                <c:pt idx="300">
                  <c:v>21.599999999999998</c:v>
                </c:pt>
                <c:pt idx="301">
                  <c:v>19.625</c:v>
                </c:pt>
                <c:pt idx="302">
                  <c:v>39.25</c:v>
                </c:pt>
                <c:pt idx="303">
                  <c:v>18</c:v>
                </c:pt>
                <c:pt idx="304">
                  <c:v>17.444444444444446</c:v>
                </c:pt>
                <c:pt idx="305">
                  <c:v>41.199999999999996</c:v>
                </c:pt>
                <c:pt idx="306">
                  <c:v>15.428571428571429</c:v>
                </c:pt>
                <c:pt idx="307">
                  <c:v>15.7</c:v>
                </c:pt>
                <c:pt idx="308">
                  <c:v>13.5</c:v>
                </c:pt>
                <c:pt idx="309">
                  <c:v>12</c:v>
                </c:pt>
                <c:pt idx="310">
                  <c:v>10.799999999999999</c:v>
                </c:pt>
                <c:pt idx="311">
                  <c:v>31.4</c:v>
                </c:pt>
                <c:pt idx="312">
                  <c:v>34.333333333333329</c:v>
                </c:pt>
                <c:pt idx="313">
                  <c:v>26.166666666666668</c:v>
                </c:pt>
                <c:pt idx="314">
                  <c:v>36</c:v>
                </c:pt>
                <c:pt idx="315">
                  <c:v>22.428571428571427</c:v>
                </c:pt>
                <c:pt idx="316">
                  <c:v>29.428571428571427</c:v>
                </c:pt>
                <c:pt idx="317">
                  <c:v>19.625</c:v>
                </c:pt>
                <c:pt idx="318">
                  <c:v>27</c:v>
                </c:pt>
                <c:pt idx="319">
                  <c:v>17.444444444444446</c:v>
                </c:pt>
                <c:pt idx="320">
                  <c:v>25.749999999999996</c:v>
                </c:pt>
                <c:pt idx="321">
                  <c:v>15.7</c:v>
                </c:pt>
                <c:pt idx="322">
                  <c:v>21.599999999999998</c:v>
                </c:pt>
                <c:pt idx="323">
                  <c:v>42.5</c:v>
                </c:pt>
                <c:pt idx="324">
                  <c:v>22.888888888888889</c:v>
                </c:pt>
                <c:pt idx="325">
                  <c:v>18</c:v>
                </c:pt>
                <c:pt idx="326">
                  <c:v>29.499999999999996</c:v>
                </c:pt>
                <c:pt idx="327">
                  <c:v>39.25</c:v>
                </c:pt>
                <c:pt idx="328">
                  <c:v>15.428571428571429</c:v>
                </c:pt>
                <c:pt idx="329">
                  <c:v>20.599999999999998</c:v>
                </c:pt>
                <c:pt idx="330">
                  <c:v>41.199999999999996</c:v>
                </c:pt>
                <c:pt idx="331">
                  <c:v>13.5</c:v>
                </c:pt>
                <c:pt idx="332">
                  <c:v>19.666666666666664</c:v>
                </c:pt>
                <c:pt idx="333">
                  <c:v>12</c:v>
                </c:pt>
                <c:pt idx="334">
                  <c:v>10.799999999999999</c:v>
                </c:pt>
                <c:pt idx="335">
                  <c:v>14.749999999999998</c:v>
                </c:pt>
                <c:pt idx="336">
                  <c:v>11.799999999999999</c:v>
                </c:pt>
                <c:pt idx="337">
                  <c:v>31.4</c:v>
                </c:pt>
                <c:pt idx="338">
                  <c:v>36.428571428571431</c:v>
                </c:pt>
                <c:pt idx="339">
                  <c:v>34.333333333333329</c:v>
                </c:pt>
                <c:pt idx="340">
                  <c:v>26.166666666666668</c:v>
                </c:pt>
                <c:pt idx="341">
                  <c:v>31.875</c:v>
                </c:pt>
                <c:pt idx="342">
                  <c:v>22.428571428571427</c:v>
                </c:pt>
                <c:pt idx="343">
                  <c:v>29.428571428571427</c:v>
                </c:pt>
                <c:pt idx="344">
                  <c:v>19.625</c:v>
                </c:pt>
                <c:pt idx="345">
                  <c:v>43.428571428571423</c:v>
                </c:pt>
                <c:pt idx="346">
                  <c:v>17.444444444444446</c:v>
                </c:pt>
                <c:pt idx="347">
                  <c:v>28.333333333333336</c:v>
                </c:pt>
                <c:pt idx="348">
                  <c:v>25.749999999999996</c:v>
                </c:pt>
                <c:pt idx="349">
                  <c:v>15.7</c:v>
                </c:pt>
                <c:pt idx="350">
                  <c:v>22.888888888888889</c:v>
                </c:pt>
                <c:pt idx="351">
                  <c:v>25.5</c:v>
                </c:pt>
                <c:pt idx="352">
                  <c:v>20.599999999999998</c:v>
                </c:pt>
                <c:pt idx="353">
                  <c:v>36</c:v>
                </c:pt>
                <c:pt idx="354">
                  <c:v>38</c:v>
                </c:pt>
                <c:pt idx="355">
                  <c:v>42.5</c:v>
                </c:pt>
                <c:pt idx="356">
                  <c:v>27</c:v>
                </c:pt>
                <c:pt idx="357">
                  <c:v>39.25</c:v>
                </c:pt>
                <c:pt idx="358">
                  <c:v>41.199999999999996</c:v>
                </c:pt>
                <c:pt idx="359">
                  <c:v>21.599999999999998</c:v>
                </c:pt>
                <c:pt idx="360">
                  <c:v>33.777777777777779</c:v>
                </c:pt>
                <c:pt idx="361">
                  <c:v>18</c:v>
                </c:pt>
                <c:pt idx="362">
                  <c:v>36.428571428571431</c:v>
                </c:pt>
                <c:pt idx="363">
                  <c:v>44.125</c:v>
                </c:pt>
                <c:pt idx="364">
                  <c:v>15.428571428571429</c:v>
                </c:pt>
                <c:pt idx="365">
                  <c:v>13.5</c:v>
                </c:pt>
                <c:pt idx="366">
                  <c:v>12</c:v>
                </c:pt>
                <c:pt idx="367">
                  <c:v>31.4</c:v>
                </c:pt>
                <c:pt idx="368">
                  <c:v>30.4</c:v>
                </c:pt>
                <c:pt idx="369">
                  <c:v>10.799999999999999</c:v>
                </c:pt>
                <c:pt idx="370">
                  <c:v>34.333333333333329</c:v>
                </c:pt>
                <c:pt idx="371">
                  <c:v>31.875</c:v>
                </c:pt>
                <c:pt idx="372">
                  <c:v>26.166666666666668</c:v>
                </c:pt>
                <c:pt idx="373">
                  <c:v>29.428571428571427</c:v>
                </c:pt>
                <c:pt idx="374">
                  <c:v>28.333333333333336</c:v>
                </c:pt>
                <c:pt idx="375">
                  <c:v>22.428571428571427</c:v>
                </c:pt>
                <c:pt idx="376">
                  <c:v>39.222222222222221</c:v>
                </c:pt>
                <c:pt idx="377">
                  <c:v>25.749999999999996</c:v>
                </c:pt>
                <c:pt idx="378">
                  <c:v>19.625</c:v>
                </c:pt>
                <c:pt idx="379">
                  <c:v>25.5</c:v>
                </c:pt>
                <c:pt idx="380">
                  <c:v>17.444444444444446</c:v>
                </c:pt>
                <c:pt idx="381">
                  <c:v>22.888888888888889</c:v>
                </c:pt>
                <c:pt idx="382">
                  <c:v>15.7</c:v>
                </c:pt>
                <c:pt idx="383">
                  <c:v>43.428571428571423</c:v>
                </c:pt>
                <c:pt idx="384">
                  <c:v>35.299999999999997</c:v>
                </c:pt>
                <c:pt idx="385">
                  <c:v>20.599999999999998</c:v>
                </c:pt>
                <c:pt idx="386">
                  <c:v>44.666666666666671</c:v>
                </c:pt>
                <c:pt idx="387">
                  <c:v>38</c:v>
                </c:pt>
                <c:pt idx="388">
                  <c:v>42.5</c:v>
                </c:pt>
                <c:pt idx="389">
                  <c:v>40.200000000000003</c:v>
                </c:pt>
                <c:pt idx="390">
                  <c:v>33.777777777777779</c:v>
                </c:pt>
                <c:pt idx="391">
                  <c:v>30.4</c:v>
                </c:pt>
                <c:pt idx="392">
                  <c:v>36.428571428571431</c:v>
                </c:pt>
                <c:pt idx="393">
                  <c:v>45.1</c:v>
                </c:pt>
                <c:pt idx="394">
                  <c:v>41.199999999999996</c:v>
                </c:pt>
                <c:pt idx="395">
                  <c:v>44.125</c:v>
                </c:pt>
                <c:pt idx="396">
                  <c:v>31.875</c:v>
                </c:pt>
                <c:pt idx="397">
                  <c:v>50</c:v>
                </c:pt>
                <c:pt idx="398">
                  <c:v>34.333333333333329</c:v>
                </c:pt>
                <c:pt idx="399">
                  <c:v>28.333333333333336</c:v>
                </c:pt>
                <c:pt idx="400">
                  <c:v>39.25</c:v>
                </c:pt>
                <c:pt idx="401">
                  <c:v>39.222222222222221</c:v>
                </c:pt>
                <c:pt idx="402">
                  <c:v>25.5</c:v>
                </c:pt>
                <c:pt idx="403">
                  <c:v>29.428571428571427</c:v>
                </c:pt>
                <c:pt idx="404">
                  <c:v>36</c:v>
                </c:pt>
                <c:pt idx="405">
                  <c:v>31.4</c:v>
                </c:pt>
                <c:pt idx="406">
                  <c:v>25.749999999999996</c:v>
                </c:pt>
                <c:pt idx="407">
                  <c:v>27</c:v>
                </c:pt>
                <c:pt idx="408">
                  <c:v>35.299999999999997</c:v>
                </c:pt>
                <c:pt idx="409">
                  <c:v>26.166666666666668</c:v>
                </c:pt>
                <c:pt idx="410">
                  <c:v>22.888888888888889</c:v>
                </c:pt>
                <c:pt idx="411">
                  <c:v>21.599999999999998</c:v>
                </c:pt>
                <c:pt idx="412">
                  <c:v>20.599999999999998</c:v>
                </c:pt>
                <c:pt idx="413">
                  <c:v>22.428571428571427</c:v>
                </c:pt>
                <c:pt idx="414">
                  <c:v>43.428571428571423</c:v>
                </c:pt>
                <c:pt idx="415">
                  <c:v>18</c:v>
                </c:pt>
                <c:pt idx="416">
                  <c:v>19.625</c:v>
                </c:pt>
                <c:pt idx="417">
                  <c:v>15.428571428571429</c:v>
                </c:pt>
                <c:pt idx="418">
                  <c:v>17.444444444444446</c:v>
                </c:pt>
                <c:pt idx="419">
                  <c:v>13.5</c:v>
                </c:pt>
                <c:pt idx="420">
                  <c:v>12</c:v>
                </c:pt>
                <c:pt idx="421">
                  <c:v>10.799999999999999</c:v>
                </c:pt>
                <c:pt idx="422">
                  <c:v>44.666666666666671</c:v>
                </c:pt>
                <c:pt idx="423">
                  <c:v>15.7</c:v>
                </c:pt>
                <c:pt idx="424">
                  <c:v>38</c:v>
                </c:pt>
                <c:pt idx="425">
                  <c:v>33.777777777777779</c:v>
                </c:pt>
                <c:pt idx="426">
                  <c:v>40.200000000000003</c:v>
                </c:pt>
                <c:pt idx="427">
                  <c:v>30.4</c:v>
                </c:pt>
                <c:pt idx="428">
                  <c:v>42.5</c:v>
                </c:pt>
                <c:pt idx="429">
                  <c:v>36.428571428571431</c:v>
                </c:pt>
                <c:pt idx="430">
                  <c:v>45.1</c:v>
                </c:pt>
                <c:pt idx="431">
                  <c:v>44.125</c:v>
                </c:pt>
                <c:pt idx="432">
                  <c:v>31.875</c:v>
                </c:pt>
                <c:pt idx="433">
                  <c:v>28.333333333333336</c:v>
                </c:pt>
                <c:pt idx="434">
                  <c:v>39.222222222222221</c:v>
                </c:pt>
                <c:pt idx="435">
                  <c:v>25.5</c:v>
                </c:pt>
                <c:pt idx="436">
                  <c:v>41.199999999999996</c:v>
                </c:pt>
                <c:pt idx="437">
                  <c:v>50</c:v>
                </c:pt>
                <c:pt idx="438">
                  <c:v>35.299999999999997</c:v>
                </c:pt>
                <c:pt idx="439">
                  <c:v>34.333333333333329</c:v>
                </c:pt>
                <c:pt idx="440">
                  <c:v>29.428571428571427</c:v>
                </c:pt>
                <c:pt idx="441">
                  <c:v>25.749999999999996</c:v>
                </c:pt>
                <c:pt idx="442">
                  <c:v>43.428571428571423</c:v>
                </c:pt>
                <c:pt idx="443">
                  <c:v>22.888888888888889</c:v>
                </c:pt>
                <c:pt idx="444">
                  <c:v>44.666666666666671</c:v>
                </c:pt>
                <c:pt idx="445">
                  <c:v>20.599999999999998</c:v>
                </c:pt>
                <c:pt idx="446">
                  <c:v>38</c:v>
                </c:pt>
                <c:pt idx="447">
                  <c:v>40.200000000000003</c:v>
                </c:pt>
                <c:pt idx="448">
                  <c:v>33.777777777777779</c:v>
                </c:pt>
                <c:pt idx="449">
                  <c:v>39.25</c:v>
                </c:pt>
                <c:pt idx="450">
                  <c:v>30.4</c:v>
                </c:pt>
                <c:pt idx="451">
                  <c:v>31.4</c:v>
                </c:pt>
                <c:pt idx="452">
                  <c:v>26.166666666666668</c:v>
                </c:pt>
                <c:pt idx="453">
                  <c:v>22.428571428571427</c:v>
                </c:pt>
                <c:pt idx="454">
                  <c:v>19.625</c:v>
                </c:pt>
                <c:pt idx="455">
                  <c:v>17.444444444444446</c:v>
                </c:pt>
                <c:pt idx="456">
                  <c:v>45.1</c:v>
                </c:pt>
                <c:pt idx="457">
                  <c:v>15.7</c:v>
                </c:pt>
                <c:pt idx="458">
                  <c:v>42.5</c:v>
                </c:pt>
                <c:pt idx="459">
                  <c:v>44.125</c:v>
                </c:pt>
                <c:pt idx="460">
                  <c:v>36.428571428571431</c:v>
                </c:pt>
                <c:pt idx="461">
                  <c:v>39.222222222222221</c:v>
                </c:pt>
                <c:pt idx="462">
                  <c:v>31.875</c:v>
                </c:pt>
                <c:pt idx="463">
                  <c:v>50</c:v>
                </c:pt>
                <c:pt idx="464">
                  <c:v>35.299999999999997</c:v>
                </c:pt>
                <c:pt idx="465">
                  <c:v>28.333333333333336</c:v>
                </c:pt>
                <c:pt idx="466">
                  <c:v>25.5</c:v>
                </c:pt>
                <c:pt idx="467">
                  <c:v>44.666666666666671</c:v>
                </c:pt>
                <c:pt idx="468">
                  <c:v>40.200000000000003</c:v>
                </c:pt>
                <c:pt idx="469">
                  <c:v>43.428571428571423</c:v>
                </c:pt>
                <c:pt idx="470">
                  <c:v>41.199999999999996</c:v>
                </c:pt>
                <c:pt idx="471">
                  <c:v>38</c:v>
                </c:pt>
                <c:pt idx="472">
                  <c:v>34.333333333333329</c:v>
                </c:pt>
                <c:pt idx="473">
                  <c:v>33.777777777777779</c:v>
                </c:pt>
                <c:pt idx="474">
                  <c:v>29.428571428571427</c:v>
                </c:pt>
                <c:pt idx="475">
                  <c:v>30.4</c:v>
                </c:pt>
                <c:pt idx="476">
                  <c:v>25.749999999999996</c:v>
                </c:pt>
                <c:pt idx="477">
                  <c:v>22.888888888888889</c:v>
                </c:pt>
                <c:pt idx="478">
                  <c:v>20.599999999999998</c:v>
                </c:pt>
                <c:pt idx="479">
                  <c:v>45.1</c:v>
                </c:pt>
                <c:pt idx="480">
                  <c:v>44.125</c:v>
                </c:pt>
                <c:pt idx="481">
                  <c:v>50</c:v>
                </c:pt>
                <c:pt idx="482">
                  <c:v>39.222222222222221</c:v>
                </c:pt>
                <c:pt idx="483">
                  <c:v>35.299999999999997</c:v>
                </c:pt>
                <c:pt idx="484">
                  <c:v>42.5</c:v>
                </c:pt>
                <c:pt idx="485">
                  <c:v>36.428571428571431</c:v>
                </c:pt>
                <c:pt idx="486">
                  <c:v>31.875</c:v>
                </c:pt>
                <c:pt idx="487">
                  <c:v>28.333333333333336</c:v>
                </c:pt>
                <c:pt idx="488">
                  <c:v>25.5</c:v>
                </c:pt>
                <c:pt idx="489">
                  <c:v>44.666666666666671</c:v>
                </c:pt>
                <c:pt idx="490">
                  <c:v>40.200000000000003</c:v>
                </c:pt>
                <c:pt idx="491">
                  <c:v>45.1</c:v>
                </c:pt>
                <c:pt idx="492">
                  <c:v>43.428571428571423</c:v>
                </c:pt>
                <c:pt idx="493">
                  <c:v>38</c:v>
                </c:pt>
                <c:pt idx="494">
                  <c:v>33.777777777777779</c:v>
                </c:pt>
                <c:pt idx="495">
                  <c:v>30.4</c:v>
                </c:pt>
                <c:pt idx="496">
                  <c:v>50</c:v>
                </c:pt>
                <c:pt idx="497">
                  <c:v>44.125</c:v>
                </c:pt>
                <c:pt idx="498">
                  <c:v>39.222222222222221</c:v>
                </c:pt>
                <c:pt idx="499">
                  <c:v>35.299999999999997</c:v>
                </c:pt>
                <c:pt idx="500">
                  <c:v>44.666666666666671</c:v>
                </c:pt>
                <c:pt idx="501">
                  <c:v>40.200000000000003</c:v>
                </c:pt>
                <c:pt idx="502">
                  <c:v>45.1</c:v>
                </c:pt>
                <c:pt idx="503">
                  <c:v>50</c:v>
                </c:pt>
                <c:pt idx="504">
                  <c:v>10</c:v>
                </c:pt>
                <c:pt idx="505">
                  <c:v>10</c:v>
                </c:pt>
                <c:pt idx="506">
                  <c:v>10</c:v>
                </c:pt>
                <c:pt idx="507">
                  <c:v>10</c:v>
                </c:pt>
                <c:pt idx="508">
                  <c:v>10</c:v>
                </c:pt>
                <c:pt idx="509">
                  <c:v>10</c:v>
                </c:pt>
                <c:pt idx="510">
                  <c:v>29.499999999999996</c:v>
                </c:pt>
                <c:pt idx="511">
                  <c:v>19.666666666666664</c:v>
                </c:pt>
                <c:pt idx="512">
                  <c:v>14.749999999999998</c:v>
                </c:pt>
                <c:pt idx="513">
                  <c:v>11.799999999999999</c:v>
                </c:pt>
                <c:pt idx="514">
                  <c:v>29.499999999999996</c:v>
                </c:pt>
                <c:pt idx="515">
                  <c:v>19.666666666666664</c:v>
                </c:pt>
                <c:pt idx="516">
                  <c:v>14.749999999999998</c:v>
                </c:pt>
                <c:pt idx="517">
                  <c:v>11.799999999999999</c:v>
                </c:pt>
                <c:pt idx="518">
                  <c:v>29.499999999999996</c:v>
                </c:pt>
                <c:pt idx="519">
                  <c:v>19.666666666666664</c:v>
                </c:pt>
                <c:pt idx="520">
                  <c:v>14.749999999999998</c:v>
                </c:pt>
                <c:pt idx="521">
                  <c:v>36</c:v>
                </c:pt>
                <c:pt idx="522">
                  <c:v>11.799999999999999</c:v>
                </c:pt>
                <c:pt idx="523">
                  <c:v>27</c:v>
                </c:pt>
                <c:pt idx="524">
                  <c:v>29.499999999999996</c:v>
                </c:pt>
                <c:pt idx="525">
                  <c:v>21.599999999999998</c:v>
                </c:pt>
                <c:pt idx="526">
                  <c:v>19.666666666666664</c:v>
                </c:pt>
                <c:pt idx="527">
                  <c:v>18</c:v>
                </c:pt>
                <c:pt idx="528">
                  <c:v>14.749999999999998</c:v>
                </c:pt>
                <c:pt idx="529">
                  <c:v>15.428571428571429</c:v>
                </c:pt>
                <c:pt idx="530">
                  <c:v>36</c:v>
                </c:pt>
                <c:pt idx="531">
                  <c:v>11.799999999999999</c:v>
                </c:pt>
                <c:pt idx="532">
                  <c:v>13.5</c:v>
                </c:pt>
                <c:pt idx="533">
                  <c:v>12</c:v>
                </c:pt>
                <c:pt idx="534">
                  <c:v>10.799999999999999</c:v>
                </c:pt>
                <c:pt idx="535">
                  <c:v>27</c:v>
                </c:pt>
                <c:pt idx="536">
                  <c:v>39.25</c:v>
                </c:pt>
                <c:pt idx="537">
                  <c:v>21.599999999999998</c:v>
                </c:pt>
                <c:pt idx="538">
                  <c:v>18</c:v>
                </c:pt>
                <c:pt idx="539">
                  <c:v>15.428571428571429</c:v>
                </c:pt>
                <c:pt idx="540">
                  <c:v>13.5</c:v>
                </c:pt>
                <c:pt idx="541">
                  <c:v>12</c:v>
                </c:pt>
                <c:pt idx="542">
                  <c:v>29.499999999999996</c:v>
                </c:pt>
                <c:pt idx="543">
                  <c:v>10.799999999999999</c:v>
                </c:pt>
                <c:pt idx="544">
                  <c:v>31.4</c:v>
                </c:pt>
                <c:pt idx="545">
                  <c:v>36</c:v>
                </c:pt>
                <c:pt idx="546">
                  <c:v>19.666666666666664</c:v>
                </c:pt>
                <c:pt idx="547">
                  <c:v>14.749999999999998</c:v>
                </c:pt>
                <c:pt idx="548">
                  <c:v>26.166666666666668</c:v>
                </c:pt>
                <c:pt idx="549">
                  <c:v>11.799999999999999</c:v>
                </c:pt>
                <c:pt idx="550">
                  <c:v>27</c:v>
                </c:pt>
                <c:pt idx="551">
                  <c:v>22.428571428571427</c:v>
                </c:pt>
                <c:pt idx="552">
                  <c:v>21.599999999999998</c:v>
                </c:pt>
                <c:pt idx="553">
                  <c:v>19.625</c:v>
                </c:pt>
                <c:pt idx="554">
                  <c:v>39.25</c:v>
                </c:pt>
                <c:pt idx="555">
                  <c:v>18</c:v>
                </c:pt>
                <c:pt idx="556">
                  <c:v>17.444444444444446</c:v>
                </c:pt>
                <c:pt idx="557">
                  <c:v>41.199999999999996</c:v>
                </c:pt>
                <c:pt idx="558">
                  <c:v>15.428571428571429</c:v>
                </c:pt>
                <c:pt idx="559">
                  <c:v>15.7</c:v>
                </c:pt>
                <c:pt idx="560">
                  <c:v>13.5</c:v>
                </c:pt>
                <c:pt idx="561">
                  <c:v>12</c:v>
                </c:pt>
                <c:pt idx="562">
                  <c:v>10.799999999999999</c:v>
                </c:pt>
                <c:pt idx="563">
                  <c:v>31.4</c:v>
                </c:pt>
                <c:pt idx="564">
                  <c:v>34.333333333333329</c:v>
                </c:pt>
                <c:pt idx="565">
                  <c:v>26.166666666666668</c:v>
                </c:pt>
                <c:pt idx="566">
                  <c:v>36</c:v>
                </c:pt>
                <c:pt idx="567">
                  <c:v>22.428571428571427</c:v>
                </c:pt>
                <c:pt idx="568">
                  <c:v>29.428571428571427</c:v>
                </c:pt>
                <c:pt idx="569">
                  <c:v>19.625</c:v>
                </c:pt>
                <c:pt idx="570">
                  <c:v>27</c:v>
                </c:pt>
                <c:pt idx="571">
                  <c:v>17.444444444444446</c:v>
                </c:pt>
                <c:pt idx="572">
                  <c:v>25.749999999999996</c:v>
                </c:pt>
                <c:pt idx="573">
                  <c:v>15.7</c:v>
                </c:pt>
                <c:pt idx="574">
                  <c:v>21.599999999999998</c:v>
                </c:pt>
                <c:pt idx="575">
                  <c:v>42.5</c:v>
                </c:pt>
                <c:pt idx="576">
                  <c:v>22.888888888888889</c:v>
                </c:pt>
                <c:pt idx="577">
                  <c:v>18</c:v>
                </c:pt>
                <c:pt idx="578">
                  <c:v>29.499999999999996</c:v>
                </c:pt>
                <c:pt idx="579">
                  <c:v>39.25</c:v>
                </c:pt>
                <c:pt idx="580">
                  <c:v>15.428571428571429</c:v>
                </c:pt>
                <c:pt idx="581">
                  <c:v>20.599999999999998</c:v>
                </c:pt>
                <c:pt idx="582">
                  <c:v>41.199999999999996</c:v>
                </c:pt>
                <c:pt idx="583">
                  <c:v>13.5</c:v>
                </c:pt>
                <c:pt idx="584">
                  <c:v>19.666666666666664</c:v>
                </c:pt>
                <c:pt idx="585">
                  <c:v>12</c:v>
                </c:pt>
                <c:pt idx="586">
                  <c:v>10.799999999999999</c:v>
                </c:pt>
                <c:pt idx="587">
                  <c:v>14.749999999999998</c:v>
                </c:pt>
                <c:pt idx="588">
                  <c:v>11.799999999999999</c:v>
                </c:pt>
                <c:pt idx="589">
                  <c:v>31.4</c:v>
                </c:pt>
                <c:pt idx="590">
                  <c:v>36.428571428571431</c:v>
                </c:pt>
                <c:pt idx="591">
                  <c:v>34.333333333333329</c:v>
                </c:pt>
                <c:pt idx="592">
                  <c:v>26.166666666666668</c:v>
                </c:pt>
                <c:pt idx="593">
                  <c:v>31.875</c:v>
                </c:pt>
                <c:pt idx="594">
                  <c:v>22.428571428571427</c:v>
                </c:pt>
                <c:pt idx="595">
                  <c:v>29.428571428571427</c:v>
                </c:pt>
                <c:pt idx="596">
                  <c:v>19.625</c:v>
                </c:pt>
                <c:pt idx="597">
                  <c:v>43.428571428571423</c:v>
                </c:pt>
                <c:pt idx="598">
                  <c:v>17.444444444444446</c:v>
                </c:pt>
                <c:pt idx="599">
                  <c:v>28.333333333333336</c:v>
                </c:pt>
                <c:pt idx="600">
                  <c:v>25.749999999999996</c:v>
                </c:pt>
                <c:pt idx="601">
                  <c:v>15.7</c:v>
                </c:pt>
                <c:pt idx="602">
                  <c:v>22.888888888888889</c:v>
                </c:pt>
                <c:pt idx="603">
                  <c:v>25.5</c:v>
                </c:pt>
                <c:pt idx="604">
                  <c:v>20.599999999999998</c:v>
                </c:pt>
                <c:pt idx="605">
                  <c:v>36</c:v>
                </c:pt>
                <c:pt idx="606">
                  <c:v>38</c:v>
                </c:pt>
                <c:pt idx="607">
                  <c:v>42.5</c:v>
                </c:pt>
                <c:pt idx="608">
                  <c:v>27</c:v>
                </c:pt>
                <c:pt idx="609">
                  <c:v>39.25</c:v>
                </c:pt>
                <c:pt idx="610">
                  <c:v>41.199999999999996</c:v>
                </c:pt>
                <c:pt idx="611">
                  <c:v>21.599999999999998</c:v>
                </c:pt>
                <c:pt idx="612">
                  <c:v>33.777777777777779</c:v>
                </c:pt>
                <c:pt idx="613">
                  <c:v>18</c:v>
                </c:pt>
                <c:pt idx="614">
                  <c:v>36.428571428571431</c:v>
                </c:pt>
                <c:pt idx="615">
                  <c:v>44.125</c:v>
                </c:pt>
                <c:pt idx="616">
                  <c:v>15.428571428571429</c:v>
                </c:pt>
                <c:pt idx="617">
                  <c:v>13.5</c:v>
                </c:pt>
                <c:pt idx="618">
                  <c:v>12</c:v>
                </c:pt>
                <c:pt idx="619">
                  <c:v>31.4</c:v>
                </c:pt>
                <c:pt idx="620">
                  <c:v>30.4</c:v>
                </c:pt>
                <c:pt idx="621">
                  <c:v>10.799999999999999</c:v>
                </c:pt>
                <c:pt idx="622">
                  <c:v>34.333333333333329</c:v>
                </c:pt>
                <c:pt idx="623">
                  <c:v>31.875</c:v>
                </c:pt>
                <c:pt idx="624">
                  <c:v>26.166666666666668</c:v>
                </c:pt>
                <c:pt idx="625">
                  <c:v>29.428571428571427</c:v>
                </c:pt>
                <c:pt idx="626">
                  <c:v>28.333333333333336</c:v>
                </c:pt>
                <c:pt idx="627">
                  <c:v>22.428571428571427</c:v>
                </c:pt>
                <c:pt idx="628">
                  <c:v>39.222222222222221</c:v>
                </c:pt>
                <c:pt idx="629">
                  <c:v>25.749999999999996</c:v>
                </c:pt>
                <c:pt idx="630">
                  <c:v>19.625</c:v>
                </c:pt>
                <c:pt idx="631">
                  <c:v>25.5</c:v>
                </c:pt>
                <c:pt idx="632">
                  <c:v>17.444444444444446</c:v>
                </c:pt>
                <c:pt idx="633">
                  <c:v>22.888888888888889</c:v>
                </c:pt>
                <c:pt idx="634">
                  <c:v>15.7</c:v>
                </c:pt>
                <c:pt idx="635">
                  <c:v>43.428571428571423</c:v>
                </c:pt>
                <c:pt idx="636">
                  <c:v>35.299999999999997</c:v>
                </c:pt>
                <c:pt idx="637">
                  <c:v>20.599999999999998</c:v>
                </c:pt>
                <c:pt idx="638">
                  <c:v>44.666666666666671</c:v>
                </c:pt>
                <c:pt idx="639">
                  <c:v>38</c:v>
                </c:pt>
                <c:pt idx="640">
                  <c:v>42.5</c:v>
                </c:pt>
                <c:pt idx="641">
                  <c:v>40.200000000000003</c:v>
                </c:pt>
                <c:pt idx="642">
                  <c:v>33.777777777777779</c:v>
                </c:pt>
                <c:pt idx="643">
                  <c:v>30.4</c:v>
                </c:pt>
                <c:pt idx="644">
                  <c:v>36.428571428571431</c:v>
                </c:pt>
                <c:pt idx="645">
                  <c:v>45.1</c:v>
                </c:pt>
                <c:pt idx="646">
                  <c:v>41.199999999999996</c:v>
                </c:pt>
                <c:pt idx="647">
                  <c:v>44.125</c:v>
                </c:pt>
                <c:pt idx="648">
                  <c:v>31.875</c:v>
                </c:pt>
                <c:pt idx="649">
                  <c:v>50</c:v>
                </c:pt>
                <c:pt idx="650">
                  <c:v>34.333333333333329</c:v>
                </c:pt>
                <c:pt idx="651">
                  <c:v>28.333333333333336</c:v>
                </c:pt>
                <c:pt idx="652">
                  <c:v>39.25</c:v>
                </c:pt>
                <c:pt idx="653">
                  <c:v>39.222222222222221</c:v>
                </c:pt>
                <c:pt idx="654">
                  <c:v>25.5</c:v>
                </c:pt>
                <c:pt idx="655">
                  <c:v>29.428571428571427</c:v>
                </c:pt>
                <c:pt idx="656">
                  <c:v>36</c:v>
                </c:pt>
                <c:pt idx="657">
                  <c:v>31.4</c:v>
                </c:pt>
                <c:pt idx="658">
                  <c:v>25.749999999999996</c:v>
                </c:pt>
                <c:pt idx="659">
                  <c:v>27</c:v>
                </c:pt>
                <c:pt idx="660">
                  <c:v>35.299999999999997</c:v>
                </c:pt>
                <c:pt idx="661">
                  <c:v>26.166666666666668</c:v>
                </c:pt>
                <c:pt idx="662">
                  <c:v>22.888888888888889</c:v>
                </c:pt>
                <c:pt idx="663">
                  <c:v>21.599999999999998</c:v>
                </c:pt>
                <c:pt idx="664">
                  <c:v>20.599999999999998</c:v>
                </c:pt>
                <c:pt idx="665">
                  <c:v>22.428571428571427</c:v>
                </c:pt>
                <c:pt idx="666">
                  <c:v>43.428571428571423</c:v>
                </c:pt>
                <c:pt idx="667">
                  <c:v>18</c:v>
                </c:pt>
                <c:pt idx="668">
                  <c:v>19.625</c:v>
                </c:pt>
                <c:pt idx="669">
                  <c:v>15.428571428571429</c:v>
                </c:pt>
                <c:pt idx="670">
                  <c:v>13.5</c:v>
                </c:pt>
                <c:pt idx="671">
                  <c:v>17.444444444444446</c:v>
                </c:pt>
                <c:pt idx="672">
                  <c:v>12</c:v>
                </c:pt>
                <c:pt idx="673">
                  <c:v>10.799999999999999</c:v>
                </c:pt>
                <c:pt idx="674">
                  <c:v>44.666666666666671</c:v>
                </c:pt>
                <c:pt idx="675">
                  <c:v>15.7</c:v>
                </c:pt>
                <c:pt idx="676">
                  <c:v>38</c:v>
                </c:pt>
                <c:pt idx="677">
                  <c:v>33.777777777777779</c:v>
                </c:pt>
                <c:pt idx="678">
                  <c:v>40.200000000000003</c:v>
                </c:pt>
                <c:pt idx="679">
                  <c:v>30.4</c:v>
                </c:pt>
                <c:pt idx="680">
                  <c:v>42.5</c:v>
                </c:pt>
                <c:pt idx="681">
                  <c:v>36.428571428571431</c:v>
                </c:pt>
                <c:pt idx="682">
                  <c:v>45.1</c:v>
                </c:pt>
                <c:pt idx="683">
                  <c:v>44.125</c:v>
                </c:pt>
                <c:pt idx="684">
                  <c:v>31.875</c:v>
                </c:pt>
                <c:pt idx="685">
                  <c:v>28.333333333333336</c:v>
                </c:pt>
                <c:pt idx="686">
                  <c:v>39.222222222222221</c:v>
                </c:pt>
                <c:pt idx="687">
                  <c:v>25.5</c:v>
                </c:pt>
                <c:pt idx="688">
                  <c:v>41.199999999999996</c:v>
                </c:pt>
                <c:pt idx="689">
                  <c:v>50</c:v>
                </c:pt>
                <c:pt idx="690">
                  <c:v>35.299999999999997</c:v>
                </c:pt>
                <c:pt idx="691">
                  <c:v>34.333333333333329</c:v>
                </c:pt>
                <c:pt idx="692">
                  <c:v>29.428571428571427</c:v>
                </c:pt>
                <c:pt idx="693">
                  <c:v>25.749999999999996</c:v>
                </c:pt>
                <c:pt idx="694">
                  <c:v>43.428571428571423</c:v>
                </c:pt>
                <c:pt idx="695">
                  <c:v>22.888888888888889</c:v>
                </c:pt>
                <c:pt idx="696">
                  <c:v>44.666666666666671</c:v>
                </c:pt>
                <c:pt idx="697">
                  <c:v>20.599999999999998</c:v>
                </c:pt>
                <c:pt idx="698">
                  <c:v>38</c:v>
                </c:pt>
                <c:pt idx="699">
                  <c:v>40.200000000000003</c:v>
                </c:pt>
                <c:pt idx="700">
                  <c:v>33.777777777777779</c:v>
                </c:pt>
                <c:pt idx="701">
                  <c:v>39.25</c:v>
                </c:pt>
                <c:pt idx="702">
                  <c:v>30.4</c:v>
                </c:pt>
                <c:pt idx="703">
                  <c:v>31.4</c:v>
                </c:pt>
                <c:pt idx="704">
                  <c:v>26.166666666666668</c:v>
                </c:pt>
                <c:pt idx="705">
                  <c:v>22.428571428571427</c:v>
                </c:pt>
                <c:pt idx="706">
                  <c:v>19.625</c:v>
                </c:pt>
                <c:pt idx="707">
                  <c:v>17.444444444444446</c:v>
                </c:pt>
                <c:pt idx="708">
                  <c:v>45.1</c:v>
                </c:pt>
                <c:pt idx="709">
                  <c:v>15.7</c:v>
                </c:pt>
                <c:pt idx="710">
                  <c:v>42.5</c:v>
                </c:pt>
                <c:pt idx="711">
                  <c:v>44.125</c:v>
                </c:pt>
                <c:pt idx="712">
                  <c:v>36.428571428571431</c:v>
                </c:pt>
                <c:pt idx="713">
                  <c:v>39.222222222222221</c:v>
                </c:pt>
                <c:pt idx="714">
                  <c:v>31.875</c:v>
                </c:pt>
                <c:pt idx="715">
                  <c:v>50</c:v>
                </c:pt>
                <c:pt idx="716">
                  <c:v>35.299999999999997</c:v>
                </c:pt>
                <c:pt idx="717">
                  <c:v>28.333333333333336</c:v>
                </c:pt>
                <c:pt idx="718">
                  <c:v>25.5</c:v>
                </c:pt>
                <c:pt idx="719">
                  <c:v>44.666666666666671</c:v>
                </c:pt>
                <c:pt idx="720">
                  <c:v>40.200000000000003</c:v>
                </c:pt>
                <c:pt idx="721">
                  <c:v>43.428571428571423</c:v>
                </c:pt>
                <c:pt idx="722">
                  <c:v>41.199999999999996</c:v>
                </c:pt>
                <c:pt idx="723">
                  <c:v>38</c:v>
                </c:pt>
                <c:pt idx="724">
                  <c:v>34.333333333333329</c:v>
                </c:pt>
                <c:pt idx="725">
                  <c:v>33.777777777777779</c:v>
                </c:pt>
                <c:pt idx="726">
                  <c:v>29.428571428571427</c:v>
                </c:pt>
                <c:pt idx="727">
                  <c:v>30.4</c:v>
                </c:pt>
                <c:pt idx="728">
                  <c:v>25.749999999999996</c:v>
                </c:pt>
                <c:pt idx="729">
                  <c:v>22.888888888888889</c:v>
                </c:pt>
                <c:pt idx="730">
                  <c:v>20.599999999999998</c:v>
                </c:pt>
                <c:pt idx="731">
                  <c:v>45.1</c:v>
                </c:pt>
                <c:pt idx="732">
                  <c:v>44.125</c:v>
                </c:pt>
                <c:pt idx="733">
                  <c:v>50</c:v>
                </c:pt>
                <c:pt idx="734">
                  <c:v>39.222222222222221</c:v>
                </c:pt>
                <c:pt idx="735">
                  <c:v>35.299999999999997</c:v>
                </c:pt>
                <c:pt idx="736">
                  <c:v>42.5</c:v>
                </c:pt>
                <c:pt idx="737">
                  <c:v>36.428571428571431</c:v>
                </c:pt>
                <c:pt idx="738">
                  <c:v>31.875</c:v>
                </c:pt>
                <c:pt idx="739">
                  <c:v>28.333333333333336</c:v>
                </c:pt>
                <c:pt idx="740">
                  <c:v>25.5</c:v>
                </c:pt>
                <c:pt idx="741">
                  <c:v>44.666666666666671</c:v>
                </c:pt>
                <c:pt idx="742">
                  <c:v>40.200000000000003</c:v>
                </c:pt>
                <c:pt idx="743">
                  <c:v>45.1</c:v>
                </c:pt>
                <c:pt idx="744">
                  <c:v>43.428571428571423</c:v>
                </c:pt>
                <c:pt idx="745">
                  <c:v>38</c:v>
                </c:pt>
                <c:pt idx="746">
                  <c:v>33.777777777777779</c:v>
                </c:pt>
                <c:pt idx="747">
                  <c:v>30.4</c:v>
                </c:pt>
                <c:pt idx="748">
                  <c:v>50</c:v>
                </c:pt>
                <c:pt idx="749">
                  <c:v>44.125</c:v>
                </c:pt>
                <c:pt idx="750">
                  <c:v>39.222222222222221</c:v>
                </c:pt>
                <c:pt idx="751">
                  <c:v>35.299999999999997</c:v>
                </c:pt>
                <c:pt idx="752">
                  <c:v>44.666666666666671</c:v>
                </c:pt>
                <c:pt idx="753">
                  <c:v>40.200000000000003</c:v>
                </c:pt>
                <c:pt idx="754">
                  <c:v>45.1</c:v>
                </c:pt>
                <c:pt idx="755">
                  <c:v>50</c:v>
                </c:pt>
              </c:numCache>
            </c:numRef>
          </c:xVal>
          <c:yVal>
            <c:numRef>
              <c:f>curvature_reginfos!$AK$2:$AK$757</c:f>
              <c:numCache>
                <c:formatCode>General</c:formatCode>
                <c:ptCount val="756"/>
                <c:pt idx="0">
                  <c:v>1.0711093303428401</c:v>
                </c:pt>
                <c:pt idx="1">
                  <c:v>0.90946957043740395</c:v>
                </c:pt>
                <c:pt idx="2">
                  <c:v>0.75499125880640305</c:v>
                </c:pt>
                <c:pt idx="3">
                  <c:v>0.60659337679516001</c:v>
                </c:pt>
                <c:pt idx="4">
                  <c:v>0.463675551727807</c:v>
                </c:pt>
                <c:pt idx="5">
                  <c:v>0.32560539089713303</c:v>
                </c:pt>
                <c:pt idx="6">
                  <c:v>1.2983702375466568</c:v>
                </c:pt>
                <c:pt idx="7">
                  <c:v>1.1721161171670065</c:v>
                </c:pt>
                <c:pt idx="8">
                  <c:v>1.1172583567207648</c:v>
                </c:pt>
                <c:pt idx="9">
                  <c:v>1.0876013673972014</c:v>
                </c:pt>
                <c:pt idx="10">
                  <c:v>1.0634093006325822</c:v>
                </c:pt>
                <c:pt idx="11">
                  <c:v>0.97982224571923615</c:v>
                </c:pt>
                <c:pt idx="12">
                  <c:v>0.94215738083034983</c:v>
                </c:pt>
                <c:pt idx="13">
                  <c:v>0.92121819868565868</c:v>
                </c:pt>
                <c:pt idx="14">
                  <c:v>0.85765547433567935</c:v>
                </c:pt>
                <c:pt idx="15">
                  <c:v>0.80265899967079912</c:v>
                </c:pt>
                <c:pt idx="16">
                  <c:v>0.77703621228177255</c:v>
                </c:pt>
                <c:pt idx="17">
                  <c:v>1.3967716330534141</c:v>
                </c:pt>
                <c:pt idx="18">
                  <c:v>0.76278696082416608</c:v>
                </c:pt>
                <c:pt idx="19">
                  <c:v>1.2640402084179601</c:v>
                </c:pt>
                <c:pt idx="20">
                  <c:v>0.67161553038672073</c:v>
                </c:pt>
                <c:pt idx="21">
                  <c:v>1.195178505599898</c:v>
                </c:pt>
                <c:pt idx="22">
                  <c:v>0.63709731500024258</c:v>
                </c:pt>
                <c:pt idx="23">
                  <c:v>1.1529079264224216</c:v>
                </c:pt>
                <c:pt idx="24">
                  <c:v>0.6208644384471308</c:v>
                </c:pt>
                <c:pt idx="25">
                  <c:v>1.1245938028054561</c:v>
                </c:pt>
                <c:pt idx="26">
                  <c:v>1.1242449878318426</c:v>
                </c:pt>
                <c:pt idx="27">
                  <c:v>0.61179848403643988</c:v>
                </c:pt>
                <c:pt idx="28">
                  <c:v>1.1044421080502185</c:v>
                </c:pt>
                <c:pt idx="29">
                  <c:v>1.0896303570169104</c:v>
                </c:pt>
                <c:pt idx="30">
                  <c:v>1.0782290313890377</c:v>
                </c:pt>
                <c:pt idx="31">
                  <c:v>1.0411870858385144</c:v>
                </c:pt>
                <c:pt idx="32">
                  <c:v>1.4525216407435706</c:v>
                </c:pt>
                <c:pt idx="33">
                  <c:v>0.99545668752636651</c:v>
                </c:pt>
                <c:pt idx="34">
                  <c:v>0.96654947961142545</c:v>
                </c:pt>
                <c:pt idx="35">
                  <c:v>0.9469631377152975</c:v>
                </c:pt>
                <c:pt idx="36">
                  <c:v>0.93275783491978725</c:v>
                </c:pt>
                <c:pt idx="37">
                  <c:v>0.92256305623624268</c:v>
                </c:pt>
                <c:pt idx="38">
                  <c:v>0.50190301551216809</c:v>
                </c:pt>
                <c:pt idx="39">
                  <c:v>0.91459062476218256</c:v>
                </c:pt>
                <c:pt idx="40">
                  <c:v>1.3258527766174717</c:v>
                </c:pt>
                <c:pt idx="41">
                  <c:v>0.89603068810131647</c:v>
                </c:pt>
                <c:pt idx="42">
                  <c:v>0.48164160547648777</c:v>
                </c:pt>
                <c:pt idx="43">
                  <c:v>0.47215831209537057</c:v>
                </c:pt>
                <c:pt idx="44">
                  <c:v>1.2523929439452968</c:v>
                </c:pt>
                <c:pt idx="45">
                  <c:v>0.46671438090805523</c:v>
                </c:pt>
                <c:pt idx="46">
                  <c:v>0.84307610104893538</c:v>
                </c:pt>
                <c:pt idx="47">
                  <c:v>1.2050475576693545</c:v>
                </c:pt>
                <c:pt idx="48">
                  <c:v>0.81302940116713007</c:v>
                </c:pt>
                <c:pt idx="49">
                  <c:v>1.1719744839717292</c:v>
                </c:pt>
                <c:pt idx="50">
                  <c:v>1.1567935740877453</c:v>
                </c:pt>
                <c:pt idx="51">
                  <c:v>0.79373182365964434</c:v>
                </c:pt>
                <c:pt idx="52">
                  <c:v>1.1463231671970111</c:v>
                </c:pt>
                <c:pt idx="53">
                  <c:v>1.4891709954206562</c:v>
                </c:pt>
                <c:pt idx="54">
                  <c:v>0.78045786233097736</c:v>
                </c:pt>
                <c:pt idx="55">
                  <c:v>1.128652503583881</c:v>
                </c:pt>
                <c:pt idx="56">
                  <c:v>0.77098981730272376</c:v>
                </c:pt>
                <c:pt idx="57">
                  <c:v>0.7637579217053726</c:v>
                </c:pt>
                <c:pt idx="58">
                  <c:v>0.75823934350357725</c:v>
                </c:pt>
                <c:pt idx="59">
                  <c:v>1.0800419071658729</c:v>
                </c:pt>
                <c:pt idx="60">
                  <c:v>1.3700903169576177</c:v>
                </c:pt>
                <c:pt idx="61">
                  <c:v>1.03376534197623</c:v>
                </c:pt>
                <c:pt idx="62">
                  <c:v>0.69546874314562956</c:v>
                </c:pt>
                <c:pt idx="63">
                  <c:v>1.0029627082734087</c:v>
                </c:pt>
                <c:pt idx="64">
                  <c:v>1.2977502702092734</c:v>
                </c:pt>
                <c:pt idx="65">
                  <c:v>0.97966009701585033</c:v>
                </c:pt>
                <c:pt idx="66">
                  <c:v>0.66286391217294527</c:v>
                </c:pt>
                <c:pt idx="67">
                  <c:v>0.9619884414601001</c:v>
                </c:pt>
                <c:pt idx="68">
                  <c:v>1.2482619148655043</c:v>
                </c:pt>
                <c:pt idx="69">
                  <c:v>0.94881027508313298</c:v>
                </c:pt>
                <c:pt idx="70">
                  <c:v>0.64388610132757884</c:v>
                </c:pt>
                <c:pt idx="71">
                  <c:v>1.5139761446356772</c:v>
                </c:pt>
                <c:pt idx="72">
                  <c:v>1.2108595986146518</c:v>
                </c:pt>
                <c:pt idx="73">
                  <c:v>0.63147672746142225</c:v>
                </c:pt>
                <c:pt idx="74">
                  <c:v>0.34459726730225426</c:v>
                </c:pt>
                <c:pt idx="75">
                  <c:v>0.91566122714974629</c:v>
                </c:pt>
                <c:pt idx="76">
                  <c:v>0.62322381857563269</c:v>
                </c:pt>
                <c:pt idx="77">
                  <c:v>1.1826391957453024</c:v>
                </c:pt>
                <c:pt idx="78">
                  <c:v>1.1769591694335919</c:v>
                </c:pt>
                <c:pt idx="79">
                  <c:v>0.61702271343084125</c:v>
                </c:pt>
                <c:pt idx="80">
                  <c:v>0.3346727965615407</c:v>
                </c:pt>
                <c:pt idx="81">
                  <c:v>0.61234782770248197</c:v>
                </c:pt>
                <c:pt idx="82">
                  <c:v>0.60893103307999286</c:v>
                </c:pt>
                <c:pt idx="83">
                  <c:v>0.32984061227962597</c:v>
                </c:pt>
                <c:pt idx="84">
                  <c:v>0.32719007964476116</c:v>
                </c:pt>
                <c:pt idx="85">
                  <c:v>0.86882617262678918</c:v>
                </c:pt>
                <c:pt idx="86">
                  <c:v>1.4037827135461989</c:v>
                </c:pt>
                <c:pt idx="87">
                  <c:v>1.108092610557577</c:v>
                </c:pt>
                <c:pt idx="88">
                  <c:v>0.83818874592987425</c:v>
                </c:pt>
                <c:pt idx="89">
                  <c:v>1.3323805139091762</c:v>
                </c:pt>
                <c:pt idx="90">
                  <c:v>0.8174173490611647</c:v>
                </c:pt>
                <c:pt idx="91">
                  <c:v>1.0630557312832947</c:v>
                </c:pt>
                <c:pt idx="92">
                  <c:v>0.80271789019267492</c:v>
                </c:pt>
                <c:pt idx="93">
                  <c:v>1.5326351452728417</c:v>
                </c:pt>
                <c:pt idx="94">
                  <c:v>0.79087306303268301</c:v>
                </c:pt>
                <c:pt idx="95">
                  <c:v>1.2817206723305696</c:v>
                </c:pt>
                <c:pt idx="96">
                  <c:v>1.0306788338444139</c:v>
                </c:pt>
                <c:pt idx="97">
                  <c:v>0.78204534749791965</c:v>
                </c:pt>
                <c:pt idx="98">
                  <c:v>1.0059839955301677</c:v>
                </c:pt>
                <c:pt idx="99">
                  <c:v>1.2440313274576582</c:v>
                </c:pt>
                <c:pt idx="100">
                  <c:v>0.98743855361633504</c:v>
                </c:pt>
                <c:pt idx="101">
                  <c:v>0.51570743850614742</c:v>
                </c:pt>
                <c:pt idx="102">
                  <c:v>1.43034657971014</c:v>
                </c:pt>
                <c:pt idx="103">
                  <c:v>1.1902267454149289</c:v>
                </c:pt>
                <c:pt idx="104">
                  <c:v>0.4962609618736295</c:v>
                </c:pt>
                <c:pt idx="105">
                  <c:v>0.70775216578677913</c:v>
                </c:pt>
                <c:pt idx="106">
                  <c:v>0.92805087653373664</c:v>
                </c:pt>
                <c:pt idx="107">
                  <c:v>0.48536487428272196</c:v>
                </c:pt>
                <c:pt idx="108">
                  <c:v>1.3611071291064722</c:v>
                </c:pt>
                <c:pt idx="109">
                  <c:v>0.47843391707003191</c:v>
                </c:pt>
                <c:pt idx="110">
                  <c:v>1.1277024895435748</c:v>
                </c:pt>
                <c:pt idx="111">
                  <c:v>1.547375485800222</c:v>
                </c:pt>
                <c:pt idx="112">
                  <c:v>0.47328200282474531</c:v>
                </c:pt>
                <c:pt idx="113">
                  <c:v>0.46969460871843349</c:v>
                </c:pt>
                <c:pt idx="114">
                  <c:v>0.46693992552954511</c:v>
                </c:pt>
                <c:pt idx="115">
                  <c:v>0.67854590948669169</c:v>
                </c:pt>
                <c:pt idx="116">
                  <c:v>1.3109567295728177</c:v>
                </c:pt>
                <c:pt idx="117">
                  <c:v>0.46501001128335639</c:v>
                </c:pt>
                <c:pt idx="118">
                  <c:v>0.8859675915032087</c:v>
                </c:pt>
                <c:pt idx="119">
                  <c:v>1.084984284465073</c:v>
                </c:pt>
                <c:pt idx="120">
                  <c:v>0.65950049414780543</c:v>
                </c:pt>
                <c:pt idx="121">
                  <c:v>0.85706941348622356</c:v>
                </c:pt>
                <c:pt idx="122">
                  <c:v>1.0528773357211003</c:v>
                </c:pt>
                <c:pt idx="123">
                  <c:v>0.64671151918528691</c:v>
                </c:pt>
                <c:pt idx="124">
                  <c:v>1.4516278394221525</c:v>
                </c:pt>
                <c:pt idx="125">
                  <c:v>0.83588740874803125</c:v>
                </c:pt>
                <c:pt idx="126">
                  <c:v>0.63672195600047865</c:v>
                </c:pt>
                <c:pt idx="127">
                  <c:v>1.0283929571659858</c:v>
                </c:pt>
                <c:pt idx="128">
                  <c:v>0.62966049040976346</c:v>
                </c:pt>
                <c:pt idx="129">
                  <c:v>0.82006250171065131</c:v>
                </c:pt>
                <c:pt idx="130">
                  <c:v>0.6246052350723722</c:v>
                </c:pt>
                <c:pt idx="131">
                  <c:v>1.2003670724815079</c:v>
                </c:pt>
                <c:pt idx="132">
                  <c:v>1.3853366625917038</c:v>
                </c:pt>
                <c:pt idx="133">
                  <c:v>0.80800331771156386</c:v>
                </c:pt>
                <c:pt idx="134">
                  <c:v>1.5593625779825688</c:v>
                </c:pt>
                <c:pt idx="135">
                  <c:v>1.1442913632251743</c:v>
                </c:pt>
                <c:pt idx="136">
                  <c:v>0.93594370741434629</c:v>
                </c:pt>
                <c:pt idx="137">
                  <c:v>1.4697724880074083</c:v>
                </c:pt>
                <c:pt idx="138">
                  <c:v>1.1028099067772019</c:v>
                </c:pt>
                <c:pt idx="139">
                  <c:v>1.0716899040018952</c:v>
                </c:pt>
                <c:pt idx="140">
                  <c:v>0.89891460061740169</c:v>
                </c:pt>
                <c:pt idx="141">
                  <c:v>1.5684107004803542</c:v>
                </c:pt>
                <c:pt idx="142">
                  <c:v>0.7153677930577792</c:v>
                </c:pt>
                <c:pt idx="143">
                  <c:v>1.2079382065798727</c:v>
                </c:pt>
                <c:pt idx="144">
                  <c:v>0.87155148333284216</c:v>
                </c:pt>
                <c:pt idx="145">
                  <c:v>1.6938826593137399</c:v>
                </c:pt>
                <c:pt idx="146">
                  <c:v>0.68953881130913008</c:v>
                </c:pt>
                <c:pt idx="147">
                  <c:v>0.8509082130880371</c:v>
                </c:pt>
                <c:pt idx="148">
                  <c:v>0.52257916502271229</c:v>
                </c:pt>
                <c:pt idx="149">
                  <c:v>1.1563611087937198</c:v>
                </c:pt>
                <c:pt idx="150">
                  <c:v>0.83447458584812328</c:v>
                </c:pt>
                <c:pt idx="151">
                  <c:v>0.67131844346850922</c:v>
                </c:pt>
                <c:pt idx="152">
                  <c:v>0.35153864279560509</c:v>
                </c:pt>
                <c:pt idx="153">
                  <c:v>0.50551077111330567</c:v>
                </c:pt>
                <c:pt idx="154">
                  <c:v>0.65831776838560119</c:v>
                </c:pt>
                <c:pt idx="155">
                  <c:v>0.34213793498349299</c:v>
                </c:pt>
                <c:pt idx="156">
                  <c:v>1.1171829328049241</c:v>
                </c:pt>
                <c:pt idx="157">
                  <c:v>0.49441955334729737</c:v>
                </c:pt>
                <c:pt idx="158">
                  <c:v>0.64815708366444746</c:v>
                </c:pt>
                <c:pt idx="159">
                  <c:v>0.33697887662562803</c:v>
                </c:pt>
                <c:pt idx="160">
                  <c:v>0.64057544896497853</c:v>
                </c:pt>
                <c:pt idx="161">
                  <c:v>0.48705019694450091</c:v>
                </c:pt>
                <c:pt idx="162">
                  <c:v>0.94188433178952846</c:v>
                </c:pt>
                <c:pt idx="163">
                  <c:v>0.33268378440649066</c:v>
                </c:pt>
                <c:pt idx="164">
                  <c:v>0.48149667072389296</c:v>
                </c:pt>
                <c:pt idx="165">
                  <c:v>0.33021470261554953</c:v>
                </c:pt>
                <c:pt idx="166">
                  <c:v>0.32860026354713145</c:v>
                </c:pt>
                <c:pt idx="167">
                  <c:v>0.47743622863451268</c:v>
                </c:pt>
                <c:pt idx="168">
                  <c:v>0.32763635649957096</c:v>
                </c:pt>
                <c:pt idx="169">
                  <c:v>0.32648069982854411</c:v>
                </c:pt>
                <c:pt idx="170">
                  <c:v>1.2138232965656288</c:v>
                </c:pt>
                <c:pt idx="171">
                  <c:v>0.47385918618996553</c:v>
                </c:pt>
                <c:pt idx="172">
                  <c:v>0.90797757393019674</c:v>
                </c:pt>
                <c:pt idx="173">
                  <c:v>0.88292550954032534</c:v>
                </c:pt>
                <c:pt idx="174">
                  <c:v>1.1662851769909113</c:v>
                </c:pt>
                <c:pt idx="175">
                  <c:v>0.86266160220980115</c:v>
                </c:pt>
                <c:pt idx="176">
                  <c:v>0.72005090881124112</c:v>
                </c:pt>
                <c:pt idx="177">
                  <c:v>0.69705516119757094</c:v>
                </c:pt>
                <c:pt idx="178">
                  <c:v>1.218622008774054</c:v>
                </c:pt>
                <c:pt idx="179">
                  <c:v>0.94692761005917692</c:v>
                </c:pt>
                <c:pt idx="180">
                  <c:v>0.68031215918700605</c:v>
                </c:pt>
                <c:pt idx="181">
                  <c:v>0.6674909947376868</c:v>
                </c:pt>
                <c:pt idx="182">
                  <c:v>0.91579959268665156</c:v>
                </c:pt>
                <c:pt idx="183">
                  <c:v>0.65715656852142734</c:v>
                </c:pt>
                <c:pt idx="184">
                  <c:v>0.526790122794217</c:v>
                </c:pt>
                <c:pt idx="185">
                  <c:v>1.2753745670883101</c:v>
                </c:pt>
                <c:pt idx="186">
                  <c:v>0.89196968917363284</c:v>
                </c:pt>
                <c:pt idx="187">
                  <c:v>0.51207569351579796</c:v>
                </c:pt>
                <c:pt idx="188">
                  <c:v>0.50178426196710901</c:v>
                </c:pt>
                <c:pt idx="189">
                  <c:v>0.49421071428546853</c:v>
                </c:pt>
                <c:pt idx="190">
                  <c:v>0.72382264098852001</c:v>
                </c:pt>
                <c:pt idx="191">
                  <c:v>0.4881895884268096</c:v>
                </c:pt>
                <c:pt idx="192">
                  <c:v>0.95012209355815769</c:v>
                </c:pt>
                <c:pt idx="193">
                  <c:v>0.48350875161556067</c:v>
                </c:pt>
                <c:pt idx="194">
                  <c:v>0.70266598116055345</c:v>
                </c:pt>
                <c:pt idx="195">
                  <c:v>0.92190586126510998</c:v>
                </c:pt>
                <c:pt idx="196">
                  <c:v>0.68747141636988662</c:v>
                </c:pt>
                <c:pt idx="197">
                  <c:v>0.35453511009538557</c:v>
                </c:pt>
                <c:pt idx="198">
                  <c:v>0.67520630976105145</c:v>
                </c:pt>
                <c:pt idx="199">
                  <c:v>0.34677326297612626</c:v>
                </c:pt>
                <c:pt idx="200">
                  <c:v>0.34099289099001218</c:v>
                </c:pt>
                <c:pt idx="201">
                  <c:v>0.33744837710971903</c:v>
                </c:pt>
                <c:pt idx="202">
                  <c:v>0.33454209783528316</c:v>
                </c:pt>
                <c:pt idx="203">
                  <c:v>0.33257108060309482</c:v>
                </c:pt>
                <c:pt idx="204">
                  <c:v>0.95259635510130458</c:v>
                </c:pt>
                <c:pt idx="205">
                  <c:v>0.33073685390180352</c:v>
                </c:pt>
                <c:pt idx="206">
                  <c:v>0.52913832137815575</c:v>
                </c:pt>
                <c:pt idx="207">
                  <c:v>0.72627685642059325</c:v>
                </c:pt>
                <c:pt idx="208">
                  <c:v>0.51638139584159626</c:v>
                </c:pt>
                <c:pt idx="209">
                  <c:v>0.70776572685660966</c:v>
                </c:pt>
                <c:pt idx="210">
                  <c:v>0.50682239768354642</c:v>
                </c:pt>
                <c:pt idx="211">
                  <c:v>0.98550504575131004</c:v>
                </c:pt>
                <c:pt idx="212">
                  <c:v>0.69266321507795636</c:v>
                </c:pt>
                <c:pt idx="213">
                  <c:v>0.49923255344078565</c:v>
                </c:pt>
                <c:pt idx="214">
                  <c:v>0.49332873292197482</c:v>
                </c:pt>
                <c:pt idx="215">
                  <c:v>0.7283833372781493</c:v>
                </c:pt>
                <c:pt idx="216">
                  <c:v>0.71075002827958378</c:v>
                </c:pt>
                <c:pt idx="217">
                  <c:v>0.53143307479972812</c:v>
                </c:pt>
                <c:pt idx="218">
                  <c:v>0.35679963650077462</c:v>
                </c:pt>
                <c:pt idx="219">
                  <c:v>0.51970700925024271</c:v>
                </c:pt>
                <c:pt idx="220">
                  <c:v>0.34993460203515087</c:v>
                </c:pt>
                <c:pt idx="221">
                  <c:v>0.51085448576343184</c:v>
                </c:pt>
                <c:pt idx="222">
                  <c:v>0.34460617069370636</c:v>
                </c:pt>
                <c:pt idx="223">
                  <c:v>0.50362177931652796</c:v>
                </c:pt>
                <c:pt idx="224">
                  <c:v>0.34091010194387317</c:v>
                </c:pt>
                <c:pt idx="225">
                  <c:v>0.33773146970977569</c:v>
                </c:pt>
                <c:pt idx="226">
                  <c:v>0.33561397119973496</c:v>
                </c:pt>
                <c:pt idx="227">
                  <c:v>0.7302088872047291</c:v>
                </c:pt>
                <c:pt idx="228">
                  <c:v>0.53290468569563232</c:v>
                </c:pt>
                <c:pt idx="229">
                  <c:v>0.74889377540589497</c:v>
                </c:pt>
                <c:pt idx="230">
                  <c:v>0.52244357069008762</c:v>
                </c:pt>
                <c:pt idx="231">
                  <c:v>0.51382854100291531</c:v>
                </c:pt>
                <c:pt idx="232">
                  <c:v>0.35836881107043106</c:v>
                </c:pt>
                <c:pt idx="233">
                  <c:v>0.35188059076287048</c:v>
                </c:pt>
                <c:pt idx="234">
                  <c:v>0.34720510519459213</c:v>
                </c:pt>
                <c:pt idx="235">
                  <c:v>0.34342331590920616</c:v>
                </c:pt>
                <c:pt idx="236">
                  <c:v>0.34047030834262754</c:v>
                </c:pt>
                <c:pt idx="237">
                  <c:v>0.53385529482784488</c:v>
                </c:pt>
                <c:pt idx="238">
                  <c:v>0.52446487854877821</c:v>
                </c:pt>
                <c:pt idx="239">
                  <c:v>0.53485782628758416</c:v>
                </c:pt>
                <c:pt idx="240">
                  <c:v>0.35924935110721756</c:v>
                </c:pt>
                <c:pt idx="241">
                  <c:v>0.35364333460510178</c:v>
                </c:pt>
                <c:pt idx="242">
                  <c:v>0.34894833375509904</c:v>
                </c:pt>
                <c:pt idx="243">
                  <c:v>0.34549356979776785</c:v>
                </c:pt>
                <c:pt idx="244">
                  <c:v>0.54551620360732</c:v>
                </c:pt>
                <c:pt idx="245">
                  <c:v>0.36007683318503619</c:v>
                </c:pt>
                <c:pt idx="246">
                  <c:v>0.3549632520874379</c:v>
                </c:pt>
                <c:pt idx="247">
                  <c:v>0.35070691906184615</c:v>
                </c:pt>
                <c:pt idx="248">
                  <c:v>0.3606995583270643</c:v>
                </c:pt>
                <c:pt idx="249">
                  <c:v>0.35589587725610716</c:v>
                </c:pt>
                <c:pt idx="250">
                  <c:v>0.36089676894750738</c:v>
                </c:pt>
                <c:pt idx="251">
                  <c:v>0.3662460156228195</c:v>
                </c:pt>
                <c:pt idx="252">
                  <c:v>1.02672577302626</c:v>
                </c:pt>
                <c:pt idx="253">
                  <c:v>0.874305654385232</c:v>
                </c:pt>
                <c:pt idx="254">
                  <c:v>0.72744052705769802</c:v>
                </c:pt>
                <c:pt idx="255">
                  <c:v>0.58563781828894401</c:v>
                </c:pt>
                <c:pt idx="256">
                  <c:v>0.44835644608061598</c:v>
                </c:pt>
                <c:pt idx="257">
                  <c:v>0.31542737564718798</c:v>
                </c:pt>
                <c:pt idx="258">
                  <c:v>1.2982895275824753</c:v>
                </c:pt>
                <c:pt idx="259">
                  <c:v>1.1721103668950943</c:v>
                </c:pt>
                <c:pt idx="260">
                  <c:v>1.1172515900722428</c:v>
                </c:pt>
                <c:pt idx="261">
                  <c:v>1.0876544635832468</c:v>
                </c:pt>
                <c:pt idx="262">
                  <c:v>1.0631693895219922</c:v>
                </c:pt>
                <c:pt idx="263">
                  <c:v>0.97988358783191132</c:v>
                </c:pt>
                <c:pt idx="264">
                  <c:v>0.94206996246799835</c:v>
                </c:pt>
                <c:pt idx="265">
                  <c:v>0.92139728015999278</c:v>
                </c:pt>
                <c:pt idx="266">
                  <c:v>0.85747018953483467</c:v>
                </c:pt>
                <c:pt idx="267">
                  <c:v>0.8024519617477156</c:v>
                </c:pt>
                <c:pt idx="268">
                  <c:v>0.77697476416206879</c:v>
                </c:pt>
                <c:pt idx="269">
                  <c:v>1.3969879128243143</c:v>
                </c:pt>
                <c:pt idx="270">
                  <c:v>0.76285763852427568</c:v>
                </c:pt>
                <c:pt idx="271">
                  <c:v>1.2642286945053276</c:v>
                </c:pt>
                <c:pt idx="272">
                  <c:v>0.67194683194148941</c:v>
                </c:pt>
                <c:pt idx="273">
                  <c:v>1.1952484871720794</c:v>
                </c:pt>
                <c:pt idx="274">
                  <c:v>0.63725017641274828</c:v>
                </c:pt>
                <c:pt idx="275">
                  <c:v>1.1530228391249184</c:v>
                </c:pt>
                <c:pt idx="276">
                  <c:v>0.62081930390652251</c:v>
                </c:pt>
                <c:pt idx="277">
                  <c:v>1.1246919264669457</c:v>
                </c:pt>
                <c:pt idx="278">
                  <c:v>1.1243059164139355</c:v>
                </c:pt>
                <c:pt idx="279">
                  <c:v>0.61175055570102188</c:v>
                </c:pt>
                <c:pt idx="280">
                  <c:v>1.1043133639084115</c:v>
                </c:pt>
                <c:pt idx="281">
                  <c:v>1.0894896996511934</c:v>
                </c:pt>
                <c:pt idx="282">
                  <c:v>1.0782377422054261</c:v>
                </c:pt>
                <c:pt idx="283">
                  <c:v>1.0412967497121557</c:v>
                </c:pt>
                <c:pt idx="284">
                  <c:v>1.4525819975541239</c:v>
                </c:pt>
                <c:pt idx="285">
                  <c:v>0.99556830548612996</c:v>
                </c:pt>
                <c:pt idx="286">
                  <c:v>0.96681448368830192</c:v>
                </c:pt>
                <c:pt idx="287">
                  <c:v>0.94705446847957808</c:v>
                </c:pt>
                <c:pt idx="288">
                  <c:v>0.93292801705721407</c:v>
                </c:pt>
                <c:pt idx="289">
                  <c:v>0.92253376600321679</c:v>
                </c:pt>
                <c:pt idx="290">
                  <c:v>0.50168564724877973</c:v>
                </c:pt>
                <c:pt idx="291">
                  <c:v>0.91447499638015517</c:v>
                </c:pt>
                <c:pt idx="292">
                  <c:v>1.325750249716523</c:v>
                </c:pt>
                <c:pt idx="293">
                  <c:v>0.89583215867305988</c:v>
                </c:pt>
                <c:pt idx="294">
                  <c:v>0.48172827620524594</c:v>
                </c:pt>
                <c:pt idx="295">
                  <c:v>0.47202910035012885</c:v>
                </c:pt>
                <c:pt idx="296">
                  <c:v>1.253142974860695</c:v>
                </c:pt>
                <c:pt idx="297">
                  <c:v>0.46688810223372207</c:v>
                </c:pt>
                <c:pt idx="298">
                  <c:v>0.84312248961111014</c:v>
                </c:pt>
                <c:pt idx="299">
                  <c:v>1.2065303620361916</c:v>
                </c:pt>
                <c:pt idx="300">
                  <c:v>0.81290270880505622</c:v>
                </c:pt>
                <c:pt idx="301">
                  <c:v>1.1711829900469879</c:v>
                </c:pt>
                <c:pt idx="302">
                  <c:v>1.1567478493228147</c:v>
                </c:pt>
                <c:pt idx="303">
                  <c:v>0.79368275851323589</c:v>
                </c:pt>
                <c:pt idx="304">
                  <c:v>1.1469725523113348</c:v>
                </c:pt>
                <c:pt idx="305">
                  <c:v>1.4891155565236776</c:v>
                </c:pt>
                <c:pt idx="306">
                  <c:v>0.78058012843121616</c:v>
                </c:pt>
                <c:pt idx="307">
                  <c:v>1.1271426543577454</c:v>
                </c:pt>
                <c:pt idx="308">
                  <c:v>0.77100249299126478</c:v>
                </c:pt>
                <c:pt idx="309">
                  <c:v>0.76377549718877835</c:v>
                </c:pt>
                <c:pt idx="310">
                  <c:v>0.7583166483896786</c:v>
                </c:pt>
                <c:pt idx="311">
                  <c:v>1.080038681569236</c:v>
                </c:pt>
                <c:pt idx="312">
                  <c:v>1.3706041806556066</c:v>
                </c:pt>
                <c:pt idx="313">
                  <c:v>1.033716461388698</c:v>
                </c:pt>
                <c:pt idx="314">
                  <c:v>0.69562273664353969</c:v>
                </c:pt>
                <c:pt idx="315">
                  <c:v>1.0015743405286208</c:v>
                </c:pt>
                <c:pt idx="316">
                  <c:v>1.2968641550354183</c:v>
                </c:pt>
                <c:pt idx="317">
                  <c:v>0.97964961208728218</c:v>
                </c:pt>
                <c:pt idx="318">
                  <c:v>0.66284416299872084</c:v>
                </c:pt>
                <c:pt idx="319">
                  <c:v>0.96266988117626529</c:v>
                </c:pt>
                <c:pt idx="320">
                  <c:v>1.2473395541379917</c:v>
                </c:pt>
                <c:pt idx="321">
                  <c:v>0.94940385028846752</c:v>
                </c:pt>
                <c:pt idx="322">
                  <c:v>0.64378714514793911</c:v>
                </c:pt>
                <c:pt idx="323">
                  <c:v>1.5144236932761432</c:v>
                </c:pt>
                <c:pt idx="324">
                  <c:v>1.210830980773026</c:v>
                </c:pt>
                <c:pt idx="325">
                  <c:v>0.63137134569212849</c:v>
                </c:pt>
                <c:pt idx="326">
                  <c:v>0.34452740511739161</c:v>
                </c:pt>
                <c:pt idx="327">
                  <c:v>0.91569148117122035</c:v>
                </c:pt>
                <c:pt idx="328">
                  <c:v>0.6231150467427311</c:v>
                </c:pt>
                <c:pt idx="329">
                  <c:v>1.1836751257812128</c:v>
                </c:pt>
                <c:pt idx="330">
                  <c:v>1.1771640739322127</c:v>
                </c:pt>
                <c:pt idx="331">
                  <c:v>0.61694348306362956</c:v>
                </c:pt>
                <c:pt idx="332">
                  <c:v>0.33468393071885555</c:v>
                </c:pt>
                <c:pt idx="333">
                  <c:v>0.61209510728480387</c:v>
                </c:pt>
                <c:pt idx="334">
                  <c:v>0.60873740574098434</c:v>
                </c:pt>
                <c:pt idx="335">
                  <c:v>0.32989093313102352</c:v>
                </c:pt>
                <c:pt idx="336">
                  <c:v>0.32719472056678739</c:v>
                </c:pt>
                <c:pt idx="337">
                  <c:v>0.86878640714334021</c:v>
                </c:pt>
                <c:pt idx="338">
                  <c:v>1.403250710680209</c:v>
                </c:pt>
                <c:pt idx="339">
                  <c:v>1.1088508188112096</c:v>
                </c:pt>
                <c:pt idx="340">
                  <c:v>0.83875839332469404</c:v>
                </c:pt>
                <c:pt idx="341">
                  <c:v>1.3330570356167522</c:v>
                </c:pt>
                <c:pt idx="342">
                  <c:v>0.81748106953044386</c:v>
                </c:pt>
                <c:pt idx="343">
                  <c:v>1.0624341541742732</c:v>
                </c:pt>
                <c:pt idx="344">
                  <c:v>0.80211686295751405</c:v>
                </c:pt>
                <c:pt idx="345">
                  <c:v>1.5333883478958641</c:v>
                </c:pt>
                <c:pt idx="346">
                  <c:v>0.79037625882295592</c:v>
                </c:pt>
                <c:pt idx="347">
                  <c:v>1.2821254638451662</c:v>
                </c:pt>
                <c:pt idx="348">
                  <c:v>1.0304096342595628</c:v>
                </c:pt>
                <c:pt idx="349">
                  <c:v>0.78209352576213675</c:v>
                </c:pt>
                <c:pt idx="350">
                  <c:v>1.0060574787315257</c:v>
                </c:pt>
                <c:pt idx="351">
                  <c:v>1.2446191717733546</c:v>
                </c:pt>
                <c:pt idx="352">
                  <c:v>0.98790403046095354</c:v>
                </c:pt>
                <c:pt idx="353">
                  <c:v>0.51569590535935672</c:v>
                </c:pt>
                <c:pt idx="354">
                  <c:v>1.4305976728589209</c:v>
                </c:pt>
                <c:pt idx="355">
                  <c:v>1.1906402592360459</c:v>
                </c:pt>
                <c:pt idx="356">
                  <c:v>0.4964050145517469</c:v>
                </c:pt>
                <c:pt idx="357">
                  <c:v>0.70781061300088788</c:v>
                </c:pt>
                <c:pt idx="358">
                  <c:v>0.92807507603121286</c:v>
                </c:pt>
                <c:pt idx="359">
                  <c:v>0.48507412122505728</c:v>
                </c:pt>
                <c:pt idx="360">
                  <c:v>1.3614052921673467</c:v>
                </c:pt>
                <c:pt idx="361">
                  <c:v>0.47835989152040015</c:v>
                </c:pt>
                <c:pt idx="362">
                  <c:v>1.1290010004240894</c:v>
                </c:pt>
                <c:pt idx="363">
                  <c:v>1.5476283718923924</c:v>
                </c:pt>
                <c:pt idx="364">
                  <c:v>0.47320631210274622</c:v>
                </c:pt>
                <c:pt idx="365">
                  <c:v>0.46977425122738498</c:v>
                </c:pt>
                <c:pt idx="366">
                  <c:v>0.46680305587749893</c:v>
                </c:pt>
                <c:pt idx="367">
                  <c:v>0.6785856644550704</c:v>
                </c:pt>
                <c:pt idx="368">
                  <c:v>1.3120931548581312</c:v>
                </c:pt>
                <c:pt idx="369">
                  <c:v>0.46481018282658221</c:v>
                </c:pt>
                <c:pt idx="370">
                  <c:v>0.88644369803208944</c:v>
                </c:pt>
                <c:pt idx="371">
                  <c:v>1.085383076886999</c:v>
                </c:pt>
                <c:pt idx="372">
                  <c:v>0.65947041475321277</c:v>
                </c:pt>
                <c:pt idx="373">
                  <c:v>0.85714083313651468</c:v>
                </c:pt>
                <c:pt idx="374">
                  <c:v>1.0528278694190796</c:v>
                </c:pt>
                <c:pt idx="375">
                  <c:v>0.64674526688629408</c:v>
                </c:pt>
                <c:pt idx="376">
                  <c:v>1.4518957504807397</c:v>
                </c:pt>
                <c:pt idx="377">
                  <c:v>0.8363667015730335</c:v>
                </c:pt>
                <c:pt idx="378">
                  <c:v>0.63668412350885617</c:v>
                </c:pt>
                <c:pt idx="379">
                  <c:v>1.028754001984105</c:v>
                </c:pt>
                <c:pt idx="380">
                  <c:v>0.62968865733370771</c:v>
                </c:pt>
                <c:pt idx="381">
                  <c:v>0.8201010753832938</c:v>
                </c:pt>
                <c:pt idx="382">
                  <c:v>0.62363227962292134</c:v>
                </c:pt>
                <c:pt idx="383">
                  <c:v>1.2006953513595435</c:v>
                </c:pt>
                <c:pt idx="384">
                  <c:v>1.3856245054647982</c:v>
                </c:pt>
                <c:pt idx="385">
                  <c:v>0.80758513628212369</c:v>
                </c:pt>
                <c:pt idx="386">
                  <c:v>1.5595941416831729</c:v>
                </c:pt>
                <c:pt idx="387">
                  <c:v>1.14425750168089</c:v>
                </c:pt>
                <c:pt idx="388">
                  <c:v>0.93592467592447826</c:v>
                </c:pt>
                <c:pt idx="389">
                  <c:v>1.4697147730335911</c:v>
                </c:pt>
                <c:pt idx="390">
                  <c:v>1.1027757269238261</c:v>
                </c:pt>
                <c:pt idx="391">
                  <c:v>1.0712793250355237</c:v>
                </c:pt>
                <c:pt idx="392">
                  <c:v>0.89816990381208317</c:v>
                </c:pt>
                <c:pt idx="393">
                  <c:v>1.5691740002079235</c:v>
                </c:pt>
                <c:pt idx="394">
                  <c:v>0.71489578313869429</c:v>
                </c:pt>
                <c:pt idx="395">
                  <c:v>1.2078945820720979</c:v>
                </c:pt>
                <c:pt idx="396">
                  <c:v>0.87150706302791359</c:v>
                </c:pt>
                <c:pt idx="397">
                  <c:v>1.6945168972593601</c:v>
                </c:pt>
                <c:pt idx="398">
                  <c:v>0.68828820716846162</c:v>
                </c:pt>
                <c:pt idx="399">
                  <c:v>0.85197679727977005</c:v>
                </c:pt>
                <c:pt idx="400">
                  <c:v>0.52242259140152869</c:v>
                </c:pt>
                <c:pt idx="401">
                  <c:v>1.1563093304055878</c:v>
                </c:pt>
                <c:pt idx="402">
                  <c:v>0.83477728193844047</c:v>
                </c:pt>
                <c:pt idx="403">
                  <c:v>0.67175105442549676</c:v>
                </c:pt>
                <c:pt idx="404">
                  <c:v>0.35141862155541376</c:v>
                </c:pt>
                <c:pt idx="405">
                  <c:v>0.50549694632604081</c:v>
                </c:pt>
                <c:pt idx="406">
                  <c:v>0.65823592999309088</c:v>
                </c:pt>
                <c:pt idx="407">
                  <c:v>0.34213030082044599</c:v>
                </c:pt>
                <c:pt idx="408">
                  <c:v>1.1177662080069208</c:v>
                </c:pt>
                <c:pt idx="409">
                  <c:v>0.4944774657582357</c:v>
                </c:pt>
                <c:pt idx="410">
                  <c:v>0.64813408826702457</c:v>
                </c:pt>
                <c:pt idx="411">
                  <c:v>0.33685423236917461</c:v>
                </c:pt>
                <c:pt idx="412">
                  <c:v>0.64022066255992938</c:v>
                </c:pt>
                <c:pt idx="413">
                  <c:v>0.48695712090646942</c:v>
                </c:pt>
                <c:pt idx="414">
                  <c:v>0.94243314413086599</c:v>
                </c:pt>
                <c:pt idx="415">
                  <c:v>0.33263435595075519</c:v>
                </c:pt>
                <c:pt idx="416">
                  <c:v>0.48117563192423662</c:v>
                </c:pt>
                <c:pt idx="417">
                  <c:v>0.33020195643577477</c:v>
                </c:pt>
                <c:pt idx="418">
                  <c:v>0.4774878737314891</c:v>
                </c:pt>
                <c:pt idx="419">
                  <c:v>0.32835402150946091</c:v>
                </c:pt>
                <c:pt idx="420">
                  <c:v>0.32726331061789571</c:v>
                </c:pt>
                <c:pt idx="421">
                  <c:v>0.32657961433297317</c:v>
                </c:pt>
                <c:pt idx="422">
                  <c:v>1.2138957619976141</c:v>
                </c:pt>
                <c:pt idx="423">
                  <c:v>0.47383303134321919</c:v>
                </c:pt>
                <c:pt idx="424">
                  <c:v>0.90849719931058659</c:v>
                </c:pt>
                <c:pt idx="425">
                  <c:v>0.88229824027283599</c:v>
                </c:pt>
                <c:pt idx="426">
                  <c:v>1.1662125008044524</c:v>
                </c:pt>
                <c:pt idx="427">
                  <c:v>0.86326109094384562</c:v>
                </c:pt>
                <c:pt idx="428">
                  <c:v>0.7200314621238223</c:v>
                </c:pt>
                <c:pt idx="429">
                  <c:v>0.69692062303569691</c:v>
                </c:pt>
                <c:pt idx="430">
                  <c:v>1.2188411942765109</c:v>
                </c:pt>
                <c:pt idx="431">
                  <c:v>0.94616910083392247</c:v>
                </c:pt>
                <c:pt idx="432">
                  <c:v>0.68029752659524201</c:v>
                </c:pt>
                <c:pt idx="433">
                  <c:v>0.66746586250753281</c:v>
                </c:pt>
                <c:pt idx="434">
                  <c:v>0.91601397358214209</c:v>
                </c:pt>
                <c:pt idx="435">
                  <c:v>0.65752530176408142</c:v>
                </c:pt>
                <c:pt idx="436">
                  <c:v>0.52642428225503612</c:v>
                </c:pt>
                <c:pt idx="437">
                  <c:v>1.275331997016055</c:v>
                </c:pt>
                <c:pt idx="438">
                  <c:v>0.89171199686910418</c:v>
                </c:pt>
                <c:pt idx="439">
                  <c:v>0.5115474435437376</c:v>
                </c:pt>
                <c:pt idx="440">
                  <c:v>0.50182653608294425</c:v>
                </c:pt>
                <c:pt idx="441">
                  <c:v>0.4939015818163261</c:v>
                </c:pt>
                <c:pt idx="442">
                  <c:v>0.72333490328571026</c:v>
                </c:pt>
                <c:pt idx="443">
                  <c:v>0.48782551435221555</c:v>
                </c:pt>
                <c:pt idx="444">
                  <c:v>0.95008790788819775</c:v>
                </c:pt>
                <c:pt idx="445">
                  <c:v>0.48348845375193122</c:v>
                </c:pt>
                <c:pt idx="446">
                  <c:v>0.70308314590443544</c:v>
                </c:pt>
                <c:pt idx="447">
                  <c:v>0.92209213860912542</c:v>
                </c:pt>
                <c:pt idx="448">
                  <c:v>0.68736508071218294</c:v>
                </c:pt>
                <c:pt idx="449">
                  <c:v>0.35453014075642542</c:v>
                </c:pt>
                <c:pt idx="450">
                  <c:v>0.67535097450482018</c:v>
                </c:pt>
                <c:pt idx="451">
                  <c:v>0.34676657148888856</c:v>
                </c:pt>
                <c:pt idx="452">
                  <c:v>0.34106383708363314</c:v>
                </c:pt>
                <c:pt idx="453">
                  <c:v>0.33751857031968374</c:v>
                </c:pt>
                <c:pt idx="454">
                  <c:v>0.33453249675269675</c:v>
                </c:pt>
                <c:pt idx="455">
                  <c:v>0.33240073511675433</c:v>
                </c:pt>
                <c:pt idx="456">
                  <c:v>0.95256697559462111</c:v>
                </c:pt>
                <c:pt idx="457">
                  <c:v>0.33072387578739948</c:v>
                </c:pt>
                <c:pt idx="458">
                  <c:v>0.52938772861481964</c:v>
                </c:pt>
                <c:pt idx="459">
                  <c:v>0.72625309674778527</c:v>
                </c:pt>
                <c:pt idx="460">
                  <c:v>0.51633113382019746</c:v>
                </c:pt>
                <c:pt idx="461">
                  <c:v>0.70797724187951894</c:v>
                </c:pt>
                <c:pt idx="462">
                  <c:v>0.50680872479205485</c:v>
                </c:pt>
                <c:pt idx="463">
                  <c:v>0.98533692691609998</c:v>
                </c:pt>
                <c:pt idx="464">
                  <c:v>0.69286908917350654</c:v>
                </c:pt>
                <c:pt idx="465">
                  <c:v>0.49884715806798241</c:v>
                </c:pt>
                <c:pt idx="466">
                  <c:v>0.49355611501841395</c:v>
                </c:pt>
                <c:pt idx="467">
                  <c:v>0.72836191549599061</c:v>
                </c:pt>
                <c:pt idx="468">
                  <c:v>0.71144626560933599</c:v>
                </c:pt>
                <c:pt idx="469">
                  <c:v>0.531556029782284</c:v>
                </c:pt>
                <c:pt idx="470">
                  <c:v>0.35706394702851835</c:v>
                </c:pt>
                <c:pt idx="471">
                  <c:v>0.51969607644734095</c:v>
                </c:pt>
                <c:pt idx="472">
                  <c:v>0.34905525926148423</c:v>
                </c:pt>
                <c:pt idx="473">
                  <c:v>0.51063716678692161</c:v>
                </c:pt>
                <c:pt idx="474">
                  <c:v>0.34459934705989659</c:v>
                </c:pt>
                <c:pt idx="475">
                  <c:v>0.5036076542192478</c:v>
                </c:pt>
                <c:pt idx="476">
                  <c:v>0.34090210825139872</c:v>
                </c:pt>
                <c:pt idx="477">
                  <c:v>0.33773269167333531</c:v>
                </c:pt>
                <c:pt idx="478">
                  <c:v>0.33560395050949265</c:v>
                </c:pt>
                <c:pt idx="479">
                  <c:v>0.73019401780215365</c:v>
                </c:pt>
                <c:pt idx="480">
                  <c:v>0.53292650175122402</c:v>
                </c:pt>
                <c:pt idx="481">
                  <c:v>0.74905882764317999</c:v>
                </c:pt>
                <c:pt idx="482">
                  <c:v>0.52246431769750956</c:v>
                </c:pt>
                <c:pt idx="483">
                  <c:v>0.51400488693553925</c:v>
                </c:pt>
                <c:pt idx="484">
                  <c:v>0.35483671368373221</c:v>
                </c:pt>
                <c:pt idx="485">
                  <c:v>0.35192422368243542</c:v>
                </c:pt>
                <c:pt idx="486">
                  <c:v>0.34724744245428657</c:v>
                </c:pt>
                <c:pt idx="487">
                  <c:v>0.34290096848181423</c:v>
                </c:pt>
                <c:pt idx="488">
                  <c:v>0.34051082986960474</c:v>
                </c:pt>
                <c:pt idx="489">
                  <c:v>0.53404164116850705</c:v>
                </c:pt>
                <c:pt idx="490">
                  <c:v>0.5243579951350128</c:v>
                </c:pt>
                <c:pt idx="491">
                  <c:v>0.53510727765687416</c:v>
                </c:pt>
                <c:pt idx="492">
                  <c:v>0.35938871248246146</c:v>
                </c:pt>
                <c:pt idx="493">
                  <c:v>0.35363777512654815</c:v>
                </c:pt>
                <c:pt idx="494">
                  <c:v>0.34898293916532513</c:v>
                </c:pt>
                <c:pt idx="495">
                  <c:v>0.34544650097971247</c:v>
                </c:pt>
                <c:pt idx="496">
                  <c:v>0.54550736629681995</c:v>
                </c:pt>
                <c:pt idx="497">
                  <c:v>0.36007201339528477</c:v>
                </c:pt>
                <c:pt idx="498">
                  <c:v>0.35488824047153344</c:v>
                </c:pt>
                <c:pt idx="499">
                  <c:v>0.35066635891637182</c:v>
                </c:pt>
                <c:pt idx="500">
                  <c:v>0.36069487015640095</c:v>
                </c:pt>
                <c:pt idx="501">
                  <c:v>0.35578087679187925</c:v>
                </c:pt>
                <c:pt idx="502">
                  <c:v>0.36086493123272534</c:v>
                </c:pt>
                <c:pt idx="503">
                  <c:v>0.36629117708866649</c:v>
                </c:pt>
                <c:pt idx="504">
                  <c:v>1.0711093303428401</c:v>
                </c:pt>
                <c:pt idx="505">
                  <c:v>0.90946957043740395</c:v>
                </c:pt>
                <c:pt idx="506">
                  <c:v>0.75499125880640305</c:v>
                </c:pt>
                <c:pt idx="507">
                  <c:v>0.60659337679516001</c:v>
                </c:pt>
                <c:pt idx="508">
                  <c:v>0.463675551727807</c:v>
                </c:pt>
                <c:pt idx="509">
                  <c:v>0.32560539089713303</c:v>
                </c:pt>
                <c:pt idx="510">
                  <c:v>1.2983702375466568</c:v>
                </c:pt>
                <c:pt idx="511">
                  <c:v>1.1721161171670065</c:v>
                </c:pt>
                <c:pt idx="512">
                  <c:v>1.1172583567207648</c:v>
                </c:pt>
                <c:pt idx="513">
                  <c:v>1.0876013673972014</c:v>
                </c:pt>
                <c:pt idx="514">
                  <c:v>1.0634093006325822</c:v>
                </c:pt>
                <c:pt idx="515">
                  <c:v>0.97982224571923615</c:v>
                </c:pt>
                <c:pt idx="516">
                  <c:v>0.94215738083034983</c:v>
                </c:pt>
                <c:pt idx="517">
                  <c:v>0.92121819868565868</c:v>
                </c:pt>
                <c:pt idx="518">
                  <c:v>0.85765547433567935</c:v>
                </c:pt>
                <c:pt idx="519">
                  <c:v>0.80265899967079912</c:v>
                </c:pt>
                <c:pt idx="520">
                  <c:v>0.77703621228177255</c:v>
                </c:pt>
                <c:pt idx="521">
                  <c:v>1.3967716330534141</c:v>
                </c:pt>
                <c:pt idx="522">
                  <c:v>0.76278696082416608</c:v>
                </c:pt>
                <c:pt idx="523">
                  <c:v>1.2640402084179601</c:v>
                </c:pt>
                <c:pt idx="524">
                  <c:v>0.67161553038672073</c:v>
                </c:pt>
                <c:pt idx="525">
                  <c:v>1.195178505599898</c:v>
                </c:pt>
                <c:pt idx="526">
                  <c:v>0.63709731500024258</c:v>
                </c:pt>
                <c:pt idx="527">
                  <c:v>1.1529079264224216</c:v>
                </c:pt>
                <c:pt idx="528">
                  <c:v>0.6208644384471308</c:v>
                </c:pt>
                <c:pt idx="529">
                  <c:v>1.1245938028054561</c:v>
                </c:pt>
                <c:pt idx="530">
                  <c:v>1.1242449878318426</c:v>
                </c:pt>
                <c:pt idx="531">
                  <c:v>0.61179848403643988</c:v>
                </c:pt>
                <c:pt idx="532">
                  <c:v>1.1044421080502185</c:v>
                </c:pt>
                <c:pt idx="533">
                  <c:v>1.0896303570169104</c:v>
                </c:pt>
                <c:pt idx="534">
                  <c:v>1.0782290313890377</c:v>
                </c:pt>
                <c:pt idx="535">
                  <c:v>1.0411870858385144</c:v>
                </c:pt>
                <c:pt idx="536">
                  <c:v>1.4525216407435706</c:v>
                </c:pt>
                <c:pt idx="537">
                  <c:v>0.99545668752636651</c:v>
                </c:pt>
                <c:pt idx="538">
                  <c:v>0.96654947961142545</c:v>
                </c:pt>
                <c:pt idx="539">
                  <c:v>0.9469631377152975</c:v>
                </c:pt>
                <c:pt idx="540">
                  <c:v>0.93275783491978725</c:v>
                </c:pt>
                <c:pt idx="541">
                  <c:v>0.92256305623624268</c:v>
                </c:pt>
                <c:pt idx="542">
                  <c:v>0.50190301551216809</c:v>
                </c:pt>
                <c:pt idx="543">
                  <c:v>0.91459062476218256</c:v>
                </c:pt>
                <c:pt idx="544">
                  <c:v>1.3258527766174717</c:v>
                </c:pt>
                <c:pt idx="545">
                  <c:v>0.89603068810131647</c:v>
                </c:pt>
                <c:pt idx="546">
                  <c:v>0.48164160547648777</c:v>
                </c:pt>
                <c:pt idx="547">
                  <c:v>0.47215831209537057</c:v>
                </c:pt>
                <c:pt idx="548">
                  <c:v>1.2523929439452968</c:v>
                </c:pt>
                <c:pt idx="549">
                  <c:v>0.46671438090805523</c:v>
                </c:pt>
                <c:pt idx="550">
                  <c:v>0.84307610104893538</c:v>
                </c:pt>
                <c:pt idx="551">
                  <c:v>1.2050475576693545</c:v>
                </c:pt>
                <c:pt idx="552">
                  <c:v>0.81302940116713007</c:v>
                </c:pt>
                <c:pt idx="553">
                  <c:v>1.1719744839717292</c:v>
                </c:pt>
                <c:pt idx="554">
                  <c:v>1.1567935740877453</c:v>
                </c:pt>
                <c:pt idx="555">
                  <c:v>0.79373182365964434</c:v>
                </c:pt>
                <c:pt idx="556">
                  <c:v>1.1463231671970111</c:v>
                </c:pt>
                <c:pt idx="557">
                  <c:v>1.4891709954206562</c:v>
                </c:pt>
                <c:pt idx="558">
                  <c:v>0.78045786233097736</c:v>
                </c:pt>
                <c:pt idx="559">
                  <c:v>1.128652503583881</c:v>
                </c:pt>
                <c:pt idx="560">
                  <c:v>0.77098981730272376</c:v>
                </c:pt>
                <c:pt idx="561">
                  <c:v>0.7637579217053726</c:v>
                </c:pt>
                <c:pt idx="562">
                  <c:v>0.75823934350357725</c:v>
                </c:pt>
                <c:pt idx="563">
                  <c:v>1.0800419071658729</c:v>
                </c:pt>
                <c:pt idx="564">
                  <c:v>1.3700903169576177</c:v>
                </c:pt>
                <c:pt idx="565">
                  <c:v>1.03376534197623</c:v>
                </c:pt>
                <c:pt idx="566">
                  <c:v>0.69546874314562956</c:v>
                </c:pt>
                <c:pt idx="567">
                  <c:v>1.0029627082734087</c:v>
                </c:pt>
                <c:pt idx="568">
                  <c:v>1.2977502702092734</c:v>
                </c:pt>
                <c:pt idx="569">
                  <c:v>0.97966009701585033</c:v>
                </c:pt>
                <c:pt idx="570">
                  <c:v>0.66286391217294527</c:v>
                </c:pt>
                <c:pt idx="571">
                  <c:v>0.9619884414601001</c:v>
                </c:pt>
                <c:pt idx="572">
                  <c:v>1.2482619148655043</c:v>
                </c:pt>
                <c:pt idx="573">
                  <c:v>0.94881027508313298</c:v>
                </c:pt>
                <c:pt idx="574">
                  <c:v>0.64388610132757884</c:v>
                </c:pt>
                <c:pt idx="575">
                  <c:v>1.5139761446356772</c:v>
                </c:pt>
                <c:pt idx="576">
                  <c:v>1.2108595986146518</c:v>
                </c:pt>
                <c:pt idx="577">
                  <c:v>0.63147672746142225</c:v>
                </c:pt>
                <c:pt idx="578">
                  <c:v>0.34459726730225426</c:v>
                </c:pt>
                <c:pt idx="579">
                  <c:v>0.91566122714974629</c:v>
                </c:pt>
                <c:pt idx="580">
                  <c:v>0.62322381857563269</c:v>
                </c:pt>
                <c:pt idx="581">
                  <c:v>1.1826391957453024</c:v>
                </c:pt>
                <c:pt idx="582">
                  <c:v>1.1769591694335919</c:v>
                </c:pt>
                <c:pt idx="583">
                  <c:v>0.61702271343084125</c:v>
                </c:pt>
                <c:pt idx="584">
                  <c:v>0.3346727965615407</c:v>
                </c:pt>
                <c:pt idx="585">
                  <c:v>0.61234782770248197</c:v>
                </c:pt>
                <c:pt idx="586">
                  <c:v>0.60893103307999286</c:v>
                </c:pt>
                <c:pt idx="587">
                  <c:v>0.32984061227962597</c:v>
                </c:pt>
                <c:pt idx="588">
                  <c:v>0.32719007964476116</c:v>
                </c:pt>
                <c:pt idx="589">
                  <c:v>0.86882617262678918</c:v>
                </c:pt>
                <c:pt idx="590">
                  <c:v>1.4037827135461989</c:v>
                </c:pt>
                <c:pt idx="591">
                  <c:v>1.108092610557577</c:v>
                </c:pt>
                <c:pt idx="592">
                  <c:v>0.83818874592987425</c:v>
                </c:pt>
                <c:pt idx="593">
                  <c:v>1.3323805139091762</c:v>
                </c:pt>
                <c:pt idx="594">
                  <c:v>0.8174173490611647</c:v>
                </c:pt>
                <c:pt idx="595">
                  <c:v>1.0630557312832947</c:v>
                </c:pt>
                <c:pt idx="596">
                  <c:v>0.80271789019267492</c:v>
                </c:pt>
                <c:pt idx="597">
                  <c:v>1.5326351452728417</c:v>
                </c:pt>
                <c:pt idx="598">
                  <c:v>0.79087306303268301</c:v>
                </c:pt>
                <c:pt idx="599">
                  <c:v>1.2817206723305696</c:v>
                </c:pt>
                <c:pt idx="600">
                  <c:v>1.0306788338444139</c:v>
                </c:pt>
                <c:pt idx="601">
                  <c:v>0.78204534749791965</c:v>
                </c:pt>
                <c:pt idx="602">
                  <c:v>1.0059839955301677</c:v>
                </c:pt>
                <c:pt idx="603">
                  <c:v>1.2440313274576582</c:v>
                </c:pt>
                <c:pt idx="604">
                  <c:v>0.98743855361633504</c:v>
                </c:pt>
                <c:pt idx="605">
                  <c:v>0.51570743850614742</c:v>
                </c:pt>
                <c:pt idx="606">
                  <c:v>1.43034657971014</c:v>
                </c:pt>
                <c:pt idx="607">
                  <c:v>1.1902267454149289</c:v>
                </c:pt>
                <c:pt idx="608">
                  <c:v>0.4962609618736295</c:v>
                </c:pt>
                <c:pt idx="609">
                  <c:v>0.70775216578677913</c:v>
                </c:pt>
                <c:pt idx="610">
                  <c:v>0.92805087653373664</c:v>
                </c:pt>
                <c:pt idx="611">
                  <c:v>0.48536487428272196</c:v>
                </c:pt>
                <c:pt idx="612">
                  <c:v>1.3611071291064722</c:v>
                </c:pt>
                <c:pt idx="613">
                  <c:v>0.47843391707003191</c:v>
                </c:pt>
                <c:pt idx="614">
                  <c:v>1.1277024895435748</c:v>
                </c:pt>
                <c:pt idx="615">
                  <c:v>1.547375485800222</c:v>
                </c:pt>
                <c:pt idx="616">
                  <c:v>0.47328200282474531</c:v>
                </c:pt>
                <c:pt idx="617">
                  <c:v>0.46969460871843349</c:v>
                </c:pt>
                <c:pt idx="618">
                  <c:v>0.46693992552954511</c:v>
                </c:pt>
                <c:pt idx="619">
                  <c:v>0.67854590948669169</c:v>
                </c:pt>
                <c:pt idx="620">
                  <c:v>1.3109567295728177</c:v>
                </c:pt>
                <c:pt idx="621">
                  <c:v>0.46501001128335639</c:v>
                </c:pt>
                <c:pt idx="622">
                  <c:v>0.8859675915032087</c:v>
                </c:pt>
                <c:pt idx="623">
                  <c:v>1.084984284465073</c:v>
                </c:pt>
                <c:pt idx="624">
                  <c:v>0.65950049414780543</c:v>
                </c:pt>
                <c:pt idx="625">
                  <c:v>0.85706941348622356</c:v>
                </c:pt>
                <c:pt idx="626">
                  <c:v>1.0528773357211003</c:v>
                </c:pt>
                <c:pt idx="627">
                  <c:v>0.64671151918528691</c:v>
                </c:pt>
                <c:pt idx="628">
                  <c:v>1.4516278394221525</c:v>
                </c:pt>
                <c:pt idx="629">
                  <c:v>0.83588740874803125</c:v>
                </c:pt>
                <c:pt idx="630">
                  <c:v>0.63672195600047865</c:v>
                </c:pt>
                <c:pt idx="631">
                  <c:v>1.0283929571659858</c:v>
                </c:pt>
                <c:pt idx="632">
                  <c:v>0.62966049040976346</c:v>
                </c:pt>
                <c:pt idx="633">
                  <c:v>0.82006250171065131</c:v>
                </c:pt>
                <c:pt idx="634">
                  <c:v>0.6246052350723722</c:v>
                </c:pt>
                <c:pt idx="635">
                  <c:v>1.2003670724815079</c:v>
                </c:pt>
                <c:pt idx="636">
                  <c:v>1.3853366625917038</c:v>
                </c:pt>
                <c:pt idx="637">
                  <c:v>0.80800331771156386</c:v>
                </c:pt>
                <c:pt idx="638">
                  <c:v>1.5593625779825688</c:v>
                </c:pt>
                <c:pt idx="639">
                  <c:v>1.1442913632251743</c:v>
                </c:pt>
                <c:pt idx="640">
                  <c:v>0.93594370741434629</c:v>
                </c:pt>
                <c:pt idx="641">
                  <c:v>1.4697724880074083</c:v>
                </c:pt>
                <c:pt idx="642">
                  <c:v>1.1028099067772019</c:v>
                </c:pt>
                <c:pt idx="643">
                  <c:v>1.0716899040018952</c:v>
                </c:pt>
                <c:pt idx="644">
                  <c:v>0.89891460061740169</c:v>
                </c:pt>
                <c:pt idx="645">
                  <c:v>1.5684107004803542</c:v>
                </c:pt>
                <c:pt idx="646">
                  <c:v>0.7153677930577792</c:v>
                </c:pt>
                <c:pt idx="647">
                  <c:v>1.2079382065798727</c:v>
                </c:pt>
                <c:pt idx="648">
                  <c:v>0.87155148333284216</c:v>
                </c:pt>
                <c:pt idx="649">
                  <c:v>1.6938826593137399</c:v>
                </c:pt>
                <c:pt idx="650">
                  <c:v>0.68953881130913008</c:v>
                </c:pt>
                <c:pt idx="651">
                  <c:v>0.8509082130880371</c:v>
                </c:pt>
                <c:pt idx="652">
                  <c:v>0.52257916502271229</c:v>
                </c:pt>
                <c:pt idx="653">
                  <c:v>1.1563611087937198</c:v>
                </c:pt>
                <c:pt idx="654">
                  <c:v>0.83447458584812328</c:v>
                </c:pt>
                <c:pt idx="655">
                  <c:v>0.67131844346850922</c:v>
                </c:pt>
                <c:pt idx="656">
                  <c:v>0.35153864279560509</c:v>
                </c:pt>
                <c:pt idx="657">
                  <c:v>0.50551077111330567</c:v>
                </c:pt>
                <c:pt idx="658">
                  <c:v>0.65831776838560119</c:v>
                </c:pt>
                <c:pt idx="659">
                  <c:v>0.34213793498349299</c:v>
                </c:pt>
                <c:pt idx="660">
                  <c:v>1.1171829328049241</c:v>
                </c:pt>
                <c:pt idx="661">
                  <c:v>0.49441955334729737</c:v>
                </c:pt>
                <c:pt idx="662">
                  <c:v>0.64815708366444746</c:v>
                </c:pt>
                <c:pt idx="663">
                  <c:v>0.33697887662562803</c:v>
                </c:pt>
                <c:pt idx="664">
                  <c:v>0.64057544896497853</c:v>
                </c:pt>
                <c:pt idx="665">
                  <c:v>0.48705019694450091</c:v>
                </c:pt>
                <c:pt idx="666">
                  <c:v>0.94188433178952846</c:v>
                </c:pt>
                <c:pt idx="667">
                  <c:v>0.33268378440649066</c:v>
                </c:pt>
                <c:pt idx="668">
                  <c:v>0.48149667072389296</c:v>
                </c:pt>
                <c:pt idx="669">
                  <c:v>0.33021470261554953</c:v>
                </c:pt>
                <c:pt idx="670">
                  <c:v>0.32860026354713145</c:v>
                </c:pt>
                <c:pt idx="671">
                  <c:v>0.47743622863451268</c:v>
                </c:pt>
                <c:pt idx="672">
                  <c:v>0.32763635649957096</c:v>
                </c:pt>
                <c:pt idx="673">
                  <c:v>0.32648069982854411</c:v>
                </c:pt>
                <c:pt idx="674">
                  <c:v>1.2138232965656288</c:v>
                </c:pt>
                <c:pt idx="675">
                  <c:v>0.47385918618996553</c:v>
                </c:pt>
                <c:pt idx="676">
                  <c:v>0.90797757393019674</c:v>
                </c:pt>
                <c:pt idx="677">
                  <c:v>0.88292550954032534</c:v>
                </c:pt>
                <c:pt idx="678">
                  <c:v>1.1662851769909113</c:v>
                </c:pt>
                <c:pt idx="679">
                  <c:v>0.86266160220980115</c:v>
                </c:pt>
                <c:pt idx="680">
                  <c:v>0.72005090881124112</c:v>
                </c:pt>
                <c:pt idx="681">
                  <c:v>0.69705516119757094</c:v>
                </c:pt>
                <c:pt idx="682">
                  <c:v>1.218622008774054</c:v>
                </c:pt>
                <c:pt idx="683">
                  <c:v>0.94692761005917692</c:v>
                </c:pt>
                <c:pt idx="684">
                  <c:v>0.68031215918700605</c:v>
                </c:pt>
                <c:pt idx="685">
                  <c:v>0.6674909947376868</c:v>
                </c:pt>
                <c:pt idx="686">
                  <c:v>0.91579959268665156</c:v>
                </c:pt>
                <c:pt idx="687">
                  <c:v>0.65715656852142734</c:v>
                </c:pt>
                <c:pt idx="688">
                  <c:v>0.526790122794217</c:v>
                </c:pt>
                <c:pt idx="689">
                  <c:v>1.2753745670883101</c:v>
                </c:pt>
                <c:pt idx="690">
                  <c:v>0.89196968917363284</c:v>
                </c:pt>
                <c:pt idx="691">
                  <c:v>0.51207569351579796</c:v>
                </c:pt>
                <c:pt idx="692">
                  <c:v>0.50178426196710901</c:v>
                </c:pt>
                <c:pt idx="693">
                  <c:v>0.49421071428546853</c:v>
                </c:pt>
                <c:pt idx="694">
                  <c:v>0.72382264098852001</c:v>
                </c:pt>
                <c:pt idx="695">
                  <c:v>0.4881895884268096</c:v>
                </c:pt>
                <c:pt idx="696">
                  <c:v>0.95012209355815769</c:v>
                </c:pt>
                <c:pt idx="697">
                  <c:v>0.48350875161556067</c:v>
                </c:pt>
                <c:pt idx="698">
                  <c:v>0.70266598116055345</c:v>
                </c:pt>
                <c:pt idx="699">
                  <c:v>0.92190586126510998</c:v>
                </c:pt>
                <c:pt idx="700">
                  <c:v>0.68747141636988662</c:v>
                </c:pt>
                <c:pt idx="701">
                  <c:v>0.35453511009538557</c:v>
                </c:pt>
                <c:pt idx="702">
                  <c:v>0.67520630976105145</c:v>
                </c:pt>
                <c:pt idx="703">
                  <c:v>0.34677326297612626</c:v>
                </c:pt>
                <c:pt idx="704">
                  <c:v>0.34099289099001218</c:v>
                </c:pt>
                <c:pt idx="705">
                  <c:v>0.33744837710971903</c:v>
                </c:pt>
                <c:pt idx="706">
                  <c:v>0.33454209783528316</c:v>
                </c:pt>
                <c:pt idx="707">
                  <c:v>0.33257108060309482</c:v>
                </c:pt>
                <c:pt idx="708">
                  <c:v>0.95259635510130458</c:v>
                </c:pt>
                <c:pt idx="709">
                  <c:v>0.33073685390180352</c:v>
                </c:pt>
                <c:pt idx="710">
                  <c:v>0.52913832137815575</c:v>
                </c:pt>
                <c:pt idx="711">
                  <c:v>0.72627685642059325</c:v>
                </c:pt>
                <c:pt idx="712">
                  <c:v>0.51638139584159626</c:v>
                </c:pt>
                <c:pt idx="713">
                  <c:v>0.70776572685660966</c:v>
                </c:pt>
                <c:pt idx="714">
                  <c:v>0.50682239768354642</c:v>
                </c:pt>
                <c:pt idx="715">
                  <c:v>0.98550504575131004</c:v>
                </c:pt>
                <c:pt idx="716">
                  <c:v>0.69266321507795636</c:v>
                </c:pt>
                <c:pt idx="717">
                  <c:v>0.49923255344078565</c:v>
                </c:pt>
                <c:pt idx="718">
                  <c:v>0.49332873292197482</c:v>
                </c:pt>
                <c:pt idx="719">
                  <c:v>0.7283833372781493</c:v>
                </c:pt>
                <c:pt idx="720">
                  <c:v>0.71075002827958378</c:v>
                </c:pt>
                <c:pt idx="721">
                  <c:v>0.53143307479972812</c:v>
                </c:pt>
                <c:pt idx="722">
                  <c:v>0.35679963650077462</c:v>
                </c:pt>
                <c:pt idx="723">
                  <c:v>0.51970700925024271</c:v>
                </c:pt>
                <c:pt idx="724">
                  <c:v>0.34993460203515087</c:v>
                </c:pt>
                <c:pt idx="725">
                  <c:v>0.51085448576343184</c:v>
                </c:pt>
                <c:pt idx="726">
                  <c:v>0.34460617069370636</c:v>
                </c:pt>
                <c:pt idx="727">
                  <c:v>0.50362177931652796</c:v>
                </c:pt>
                <c:pt idx="728">
                  <c:v>0.34091010194387317</c:v>
                </c:pt>
                <c:pt idx="729">
                  <c:v>0.33773146970977569</c:v>
                </c:pt>
                <c:pt idx="730">
                  <c:v>0.33561397119973496</c:v>
                </c:pt>
                <c:pt idx="731">
                  <c:v>0.7302088872047291</c:v>
                </c:pt>
                <c:pt idx="732">
                  <c:v>0.53290468569563232</c:v>
                </c:pt>
                <c:pt idx="733">
                  <c:v>0.74889377540589497</c:v>
                </c:pt>
                <c:pt idx="734">
                  <c:v>0.52244357069008762</c:v>
                </c:pt>
                <c:pt idx="735">
                  <c:v>0.51382854100291531</c:v>
                </c:pt>
                <c:pt idx="736">
                  <c:v>0.35836881107043106</c:v>
                </c:pt>
                <c:pt idx="737">
                  <c:v>0.35188059076287048</c:v>
                </c:pt>
                <c:pt idx="738">
                  <c:v>0.34720510519459213</c:v>
                </c:pt>
                <c:pt idx="739">
                  <c:v>0.34342331590920616</c:v>
                </c:pt>
                <c:pt idx="740">
                  <c:v>0.34047030834262754</c:v>
                </c:pt>
                <c:pt idx="741">
                  <c:v>0.53385529482784488</c:v>
                </c:pt>
                <c:pt idx="742">
                  <c:v>0.52446487854877821</c:v>
                </c:pt>
                <c:pt idx="743">
                  <c:v>0.53485782628758416</c:v>
                </c:pt>
                <c:pt idx="744">
                  <c:v>0.35924935110721756</c:v>
                </c:pt>
                <c:pt idx="745">
                  <c:v>0.35364333460510178</c:v>
                </c:pt>
                <c:pt idx="746">
                  <c:v>0.34894833375509904</c:v>
                </c:pt>
                <c:pt idx="747">
                  <c:v>0.34549356979776785</c:v>
                </c:pt>
                <c:pt idx="748">
                  <c:v>0.54551620360732</c:v>
                </c:pt>
                <c:pt idx="749">
                  <c:v>0.36007683318503619</c:v>
                </c:pt>
                <c:pt idx="750">
                  <c:v>0.3549632520874379</c:v>
                </c:pt>
                <c:pt idx="751">
                  <c:v>0.35070691906184615</c:v>
                </c:pt>
                <c:pt idx="752">
                  <c:v>0.3606995583270643</c:v>
                </c:pt>
                <c:pt idx="753">
                  <c:v>0.35589587725610716</c:v>
                </c:pt>
                <c:pt idx="754">
                  <c:v>0.36089676894750738</c:v>
                </c:pt>
                <c:pt idx="755">
                  <c:v>0.3662460156228195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32-4066-99E6-B280CF8409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7640688"/>
        <c:axId val="1687632048"/>
      </c:scatterChart>
      <c:valAx>
        <c:axId val="1687640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7632048"/>
        <c:crosses val="autoZero"/>
        <c:crossBetween val="midCat"/>
      </c:valAx>
      <c:valAx>
        <c:axId val="168763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7640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curvature_reginfos!$BM$1</c:f>
              <c:strCache>
                <c:ptCount val="1"/>
                <c:pt idx="0">
                  <c:v>u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curvature_reginfos!$D$2:$D$757</c:f>
              <c:numCache>
                <c:formatCode>General</c:formatCode>
                <c:ptCount val="756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29.499999999999996</c:v>
                </c:pt>
                <c:pt idx="7">
                  <c:v>19.666666666666664</c:v>
                </c:pt>
                <c:pt idx="8">
                  <c:v>14.749999999999998</c:v>
                </c:pt>
                <c:pt idx="9">
                  <c:v>11.799999999999999</c:v>
                </c:pt>
                <c:pt idx="10">
                  <c:v>29.499999999999996</c:v>
                </c:pt>
                <c:pt idx="11">
                  <c:v>19.666666666666664</c:v>
                </c:pt>
                <c:pt idx="12">
                  <c:v>14.749999999999998</c:v>
                </c:pt>
                <c:pt idx="13">
                  <c:v>11.799999999999999</c:v>
                </c:pt>
                <c:pt idx="14">
                  <c:v>29.499999999999996</c:v>
                </c:pt>
                <c:pt idx="15">
                  <c:v>19.666666666666664</c:v>
                </c:pt>
                <c:pt idx="16">
                  <c:v>14.749999999999998</c:v>
                </c:pt>
                <c:pt idx="17">
                  <c:v>36</c:v>
                </c:pt>
                <c:pt idx="18">
                  <c:v>11.799999999999999</c:v>
                </c:pt>
                <c:pt idx="19">
                  <c:v>27</c:v>
                </c:pt>
                <c:pt idx="20">
                  <c:v>29.499999999999996</c:v>
                </c:pt>
                <c:pt idx="21">
                  <c:v>21.599999999999998</c:v>
                </c:pt>
                <c:pt idx="22">
                  <c:v>19.666666666666664</c:v>
                </c:pt>
                <c:pt idx="23">
                  <c:v>18</c:v>
                </c:pt>
                <c:pt idx="24">
                  <c:v>14.749999999999998</c:v>
                </c:pt>
                <c:pt idx="25">
                  <c:v>15.428571428571429</c:v>
                </c:pt>
                <c:pt idx="26">
                  <c:v>36</c:v>
                </c:pt>
                <c:pt idx="27">
                  <c:v>11.799999999999999</c:v>
                </c:pt>
                <c:pt idx="28">
                  <c:v>13.5</c:v>
                </c:pt>
                <c:pt idx="29">
                  <c:v>12</c:v>
                </c:pt>
                <c:pt idx="30">
                  <c:v>10.799999999999999</c:v>
                </c:pt>
                <c:pt idx="31">
                  <c:v>27</c:v>
                </c:pt>
                <c:pt idx="32">
                  <c:v>39.25</c:v>
                </c:pt>
                <c:pt idx="33">
                  <c:v>21.599999999999998</c:v>
                </c:pt>
                <c:pt idx="34">
                  <c:v>18</c:v>
                </c:pt>
                <c:pt idx="35">
                  <c:v>15.428571428571429</c:v>
                </c:pt>
                <c:pt idx="36">
                  <c:v>13.5</c:v>
                </c:pt>
                <c:pt idx="37">
                  <c:v>12</c:v>
                </c:pt>
                <c:pt idx="38">
                  <c:v>29.499999999999996</c:v>
                </c:pt>
                <c:pt idx="39">
                  <c:v>10.799999999999999</c:v>
                </c:pt>
                <c:pt idx="40">
                  <c:v>31.4</c:v>
                </c:pt>
                <c:pt idx="41">
                  <c:v>36</c:v>
                </c:pt>
                <c:pt idx="42">
                  <c:v>19.666666666666664</c:v>
                </c:pt>
                <c:pt idx="43">
                  <c:v>14.749999999999998</c:v>
                </c:pt>
                <c:pt idx="44">
                  <c:v>26.166666666666668</c:v>
                </c:pt>
                <c:pt idx="45">
                  <c:v>11.799999999999999</c:v>
                </c:pt>
                <c:pt idx="46">
                  <c:v>27</c:v>
                </c:pt>
                <c:pt idx="47">
                  <c:v>22.428571428571427</c:v>
                </c:pt>
                <c:pt idx="48">
                  <c:v>21.599999999999998</c:v>
                </c:pt>
                <c:pt idx="49">
                  <c:v>19.625</c:v>
                </c:pt>
                <c:pt idx="50">
                  <c:v>39.25</c:v>
                </c:pt>
                <c:pt idx="51">
                  <c:v>18</c:v>
                </c:pt>
                <c:pt idx="52">
                  <c:v>17.444444444444446</c:v>
                </c:pt>
                <c:pt idx="53">
                  <c:v>41.199999999999996</c:v>
                </c:pt>
                <c:pt idx="54">
                  <c:v>15.428571428571429</c:v>
                </c:pt>
                <c:pt idx="55">
                  <c:v>15.7</c:v>
                </c:pt>
                <c:pt idx="56">
                  <c:v>13.5</c:v>
                </c:pt>
                <c:pt idx="57">
                  <c:v>12</c:v>
                </c:pt>
                <c:pt idx="58">
                  <c:v>10.799999999999999</c:v>
                </c:pt>
                <c:pt idx="59">
                  <c:v>31.4</c:v>
                </c:pt>
                <c:pt idx="60">
                  <c:v>34.333333333333329</c:v>
                </c:pt>
                <c:pt idx="61">
                  <c:v>26.166666666666668</c:v>
                </c:pt>
                <c:pt idx="62">
                  <c:v>36</c:v>
                </c:pt>
                <c:pt idx="63">
                  <c:v>22.428571428571427</c:v>
                </c:pt>
                <c:pt idx="64">
                  <c:v>29.428571428571427</c:v>
                </c:pt>
                <c:pt idx="65">
                  <c:v>19.625</c:v>
                </c:pt>
                <c:pt idx="66">
                  <c:v>27</c:v>
                </c:pt>
                <c:pt idx="67">
                  <c:v>17.444444444444446</c:v>
                </c:pt>
                <c:pt idx="68">
                  <c:v>25.749999999999996</c:v>
                </c:pt>
                <c:pt idx="69">
                  <c:v>15.7</c:v>
                </c:pt>
                <c:pt idx="70">
                  <c:v>21.599999999999998</c:v>
                </c:pt>
                <c:pt idx="71">
                  <c:v>42.5</c:v>
                </c:pt>
                <c:pt idx="72">
                  <c:v>22.888888888888889</c:v>
                </c:pt>
                <c:pt idx="73">
                  <c:v>18</c:v>
                </c:pt>
                <c:pt idx="74">
                  <c:v>29.499999999999996</c:v>
                </c:pt>
                <c:pt idx="75">
                  <c:v>39.25</c:v>
                </c:pt>
                <c:pt idx="76">
                  <c:v>15.428571428571429</c:v>
                </c:pt>
                <c:pt idx="77">
                  <c:v>20.599999999999998</c:v>
                </c:pt>
                <c:pt idx="78">
                  <c:v>41.199999999999996</c:v>
                </c:pt>
                <c:pt idx="79">
                  <c:v>13.5</c:v>
                </c:pt>
                <c:pt idx="80">
                  <c:v>19.666666666666664</c:v>
                </c:pt>
                <c:pt idx="81">
                  <c:v>12</c:v>
                </c:pt>
                <c:pt idx="82">
                  <c:v>10.799999999999999</c:v>
                </c:pt>
                <c:pt idx="83">
                  <c:v>14.749999999999998</c:v>
                </c:pt>
                <c:pt idx="84">
                  <c:v>11.799999999999999</c:v>
                </c:pt>
                <c:pt idx="85">
                  <c:v>31.4</c:v>
                </c:pt>
                <c:pt idx="86">
                  <c:v>36.428571428571431</c:v>
                </c:pt>
                <c:pt idx="87">
                  <c:v>34.333333333333329</c:v>
                </c:pt>
                <c:pt idx="88">
                  <c:v>26.166666666666668</c:v>
                </c:pt>
                <c:pt idx="89">
                  <c:v>31.875</c:v>
                </c:pt>
                <c:pt idx="90">
                  <c:v>22.428571428571427</c:v>
                </c:pt>
                <c:pt idx="91">
                  <c:v>29.428571428571427</c:v>
                </c:pt>
                <c:pt idx="92">
                  <c:v>19.625</c:v>
                </c:pt>
                <c:pt idx="93">
                  <c:v>43.428571428571423</c:v>
                </c:pt>
                <c:pt idx="94">
                  <c:v>17.444444444444446</c:v>
                </c:pt>
                <c:pt idx="95">
                  <c:v>28.333333333333336</c:v>
                </c:pt>
                <c:pt idx="96">
                  <c:v>25.749999999999996</c:v>
                </c:pt>
                <c:pt idx="97">
                  <c:v>15.7</c:v>
                </c:pt>
                <c:pt idx="98">
                  <c:v>22.888888888888889</c:v>
                </c:pt>
                <c:pt idx="99">
                  <c:v>25.5</c:v>
                </c:pt>
                <c:pt idx="100">
                  <c:v>20.599999999999998</c:v>
                </c:pt>
                <c:pt idx="101">
                  <c:v>36</c:v>
                </c:pt>
                <c:pt idx="102">
                  <c:v>38</c:v>
                </c:pt>
                <c:pt idx="103">
                  <c:v>42.5</c:v>
                </c:pt>
                <c:pt idx="104">
                  <c:v>27</c:v>
                </c:pt>
                <c:pt idx="105">
                  <c:v>39.25</c:v>
                </c:pt>
                <c:pt idx="106">
                  <c:v>41.199999999999996</c:v>
                </c:pt>
                <c:pt idx="107">
                  <c:v>21.599999999999998</c:v>
                </c:pt>
                <c:pt idx="108">
                  <c:v>33.777777777777779</c:v>
                </c:pt>
                <c:pt idx="109">
                  <c:v>18</c:v>
                </c:pt>
                <c:pt idx="110">
                  <c:v>36.428571428571431</c:v>
                </c:pt>
                <c:pt idx="111">
                  <c:v>44.125</c:v>
                </c:pt>
                <c:pt idx="112">
                  <c:v>15.428571428571429</c:v>
                </c:pt>
                <c:pt idx="113">
                  <c:v>13.5</c:v>
                </c:pt>
                <c:pt idx="114">
                  <c:v>12</c:v>
                </c:pt>
                <c:pt idx="115">
                  <c:v>31.4</c:v>
                </c:pt>
                <c:pt idx="116">
                  <c:v>30.4</c:v>
                </c:pt>
                <c:pt idx="117">
                  <c:v>10.799999999999999</c:v>
                </c:pt>
                <c:pt idx="118">
                  <c:v>34.333333333333329</c:v>
                </c:pt>
                <c:pt idx="119">
                  <c:v>31.875</c:v>
                </c:pt>
                <c:pt idx="120">
                  <c:v>26.166666666666668</c:v>
                </c:pt>
                <c:pt idx="121">
                  <c:v>29.428571428571427</c:v>
                </c:pt>
                <c:pt idx="122">
                  <c:v>28.333333333333336</c:v>
                </c:pt>
                <c:pt idx="123">
                  <c:v>22.428571428571427</c:v>
                </c:pt>
                <c:pt idx="124">
                  <c:v>39.222222222222221</c:v>
                </c:pt>
                <c:pt idx="125">
                  <c:v>25.749999999999996</c:v>
                </c:pt>
                <c:pt idx="126">
                  <c:v>19.625</c:v>
                </c:pt>
                <c:pt idx="127">
                  <c:v>25.5</c:v>
                </c:pt>
                <c:pt idx="128">
                  <c:v>17.444444444444446</c:v>
                </c:pt>
                <c:pt idx="129">
                  <c:v>22.888888888888889</c:v>
                </c:pt>
                <c:pt idx="130">
                  <c:v>15.7</c:v>
                </c:pt>
                <c:pt idx="131">
                  <c:v>43.428571428571423</c:v>
                </c:pt>
                <c:pt idx="132">
                  <c:v>35.299999999999997</c:v>
                </c:pt>
                <c:pt idx="133">
                  <c:v>20.599999999999998</c:v>
                </c:pt>
                <c:pt idx="134">
                  <c:v>44.666666666666671</c:v>
                </c:pt>
                <c:pt idx="135">
                  <c:v>38</c:v>
                </c:pt>
                <c:pt idx="136">
                  <c:v>42.5</c:v>
                </c:pt>
                <c:pt idx="137">
                  <c:v>40.200000000000003</c:v>
                </c:pt>
                <c:pt idx="138">
                  <c:v>33.777777777777779</c:v>
                </c:pt>
                <c:pt idx="139">
                  <c:v>30.4</c:v>
                </c:pt>
                <c:pt idx="140">
                  <c:v>36.428571428571431</c:v>
                </c:pt>
                <c:pt idx="141">
                  <c:v>45.1</c:v>
                </c:pt>
                <c:pt idx="142">
                  <c:v>41.199999999999996</c:v>
                </c:pt>
                <c:pt idx="143">
                  <c:v>44.125</c:v>
                </c:pt>
                <c:pt idx="144">
                  <c:v>31.875</c:v>
                </c:pt>
                <c:pt idx="145">
                  <c:v>50</c:v>
                </c:pt>
                <c:pt idx="146">
                  <c:v>34.333333333333329</c:v>
                </c:pt>
                <c:pt idx="147">
                  <c:v>28.333333333333336</c:v>
                </c:pt>
                <c:pt idx="148">
                  <c:v>39.25</c:v>
                </c:pt>
                <c:pt idx="149">
                  <c:v>39.222222222222221</c:v>
                </c:pt>
                <c:pt idx="150">
                  <c:v>25.5</c:v>
                </c:pt>
                <c:pt idx="151">
                  <c:v>29.428571428571427</c:v>
                </c:pt>
                <c:pt idx="152">
                  <c:v>36</c:v>
                </c:pt>
                <c:pt idx="153">
                  <c:v>31.4</c:v>
                </c:pt>
                <c:pt idx="154">
                  <c:v>25.749999999999996</c:v>
                </c:pt>
                <c:pt idx="155">
                  <c:v>27</c:v>
                </c:pt>
                <c:pt idx="156">
                  <c:v>35.299999999999997</c:v>
                </c:pt>
                <c:pt idx="157">
                  <c:v>26.166666666666668</c:v>
                </c:pt>
                <c:pt idx="158">
                  <c:v>22.888888888888889</c:v>
                </c:pt>
                <c:pt idx="159">
                  <c:v>21.599999999999998</c:v>
                </c:pt>
                <c:pt idx="160">
                  <c:v>20.599999999999998</c:v>
                </c:pt>
                <c:pt idx="161">
                  <c:v>22.428571428571427</c:v>
                </c:pt>
                <c:pt idx="162">
                  <c:v>43.428571428571423</c:v>
                </c:pt>
                <c:pt idx="163">
                  <c:v>18</c:v>
                </c:pt>
                <c:pt idx="164">
                  <c:v>19.625</c:v>
                </c:pt>
                <c:pt idx="165">
                  <c:v>15.428571428571429</c:v>
                </c:pt>
                <c:pt idx="166">
                  <c:v>13.5</c:v>
                </c:pt>
                <c:pt idx="167">
                  <c:v>17.444444444444446</c:v>
                </c:pt>
                <c:pt idx="168">
                  <c:v>12</c:v>
                </c:pt>
                <c:pt idx="169">
                  <c:v>10.799999999999999</c:v>
                </c:pt>
                <c:pt idx="170">
                  <c:v>44.666666666666671</c:v>
                </c:pt>
                <c:pt idx="171">
                  <c:v>15.7</c:v>
                </c:pt>
                <c:pt idx="172">
                  <c:v>38</c:v>
                </c:pt>
                <c:pt idx="173">
                  <c:v>33.777777777777779</c:v>
                </c:pt>
                <c:pt idx="174">
                  <c:v>40.200000000000003</c:v>
                </c:pt>
                <c:pt idx="175">
                  <c:v>30.4</c:v>
                </c:pt>
                <c:pt idx="176">
                  <c:v>42.5</c:v>
                </c:pt>
                <c:pt idx="177">
                  <c:v>36.428571428571431</c:v>
                </c:pt>
                <c:pt idx="178">
                  <c:v>45.1</c:v>
                </c:pt>
                <c:pt idx="179">
                  <c:v>44.125</c:v>
                </c:pt>
                <c:pt idx="180">
                  <c:v>31.875</c:v>
                </c:pt>
                <c:pt idx="181">
                  <c:v>28.333333333333336</c:v>
                </c:pt>
                <c:pt idx="182">
                  <c:v>39.222222222222221</c:v>
                </c:pt>
                <c:pt idx="183">
                  <c:v>25.5</c:v>
                </c:pt>
                <c:pt idx="184">
                  <c:v>41.199999999999996</c:v>
                </c:pt>
                <c:pt idx="185">
                  <c:v>50</c:v>
                </c:pt>
                <c:pt idx="186">
                  <c:v>35.299999999999997</c:v>
                </c:pt>
                <c:pt idx="187">
                  <c:v>34.333333333333329</c:v>
                </c:pt>
                <c:pt idx="188">
                  <c:v>29.428571428571427</c:v>
                </c:pt>
                <c:pt idx="189">
                  <c:v>25.749999999999996</c:v>
                </c:pt>
                <c:pt idx="190">
                  <c:v>43.428571428571423</c:v>
                </c:pt>
                <c:pt idx="191">
                  <c:v>22.888888888888889</c:v>
                </c:pt>
                <c:pt idx="192">
                  <c:v>44.666666666666671</c:v>
                </c:pt>
                <c:pt idx="193">
                  <c:v>20.599999999999998</c:v>
                </c:pt>
                <c:pt idx="194">
                  <c:v>38</c:v>
                </c:pt>
                <c:pt idx="195">
                  <c:v>40.200000000000003</c:v>
                </c:pt>
                <c:pt idx="196">
                  <c:v>33.777777777777779</c:v>
                </c:pt>
                <c:pt idx="197">
                  <c:v>39.25</c:v>
                </c:pt>
                <c:pt idx="198">
                  <c:v>30.4</c:v>
                </c:pt>
                <c:pt idx="199">
                  <c:v>31.4</c:v>
                </c:pt>
                <c:pt idx="200">
                  <c:v>26.166666666666668</c:v>
                </c:pt>
                <c:pt idx="201">
                  <c:v>22.428571428571427</c:v>
                </c:pt>
                <c:pt idx="202">
                  <c:v>19.625</c:v>
                </c:pt>
                <c:pt idx="203">
                  <c:v>17.444444444444446</c:v>
                </c:pt>
                <c:pt idx="204">
                  <c:v>45.1</c:v>
                </c:pt>
                <c:pt idx="205">
                  <c:v>15.7</c:v>
                </c:pt>
                <c:pt idx="206">
                  <c:v>42.5</c:v>
                </c:pt>
                <c:pt idx="207">
                  <c:v>44.125</c:v>
                </c:pt>
                <c:pt idx="208">
                  <c:v>36.428571428571431</c:v>
                </c:pt>
                <c:pt idx="209">
                  <c:v>39.222222222222221</c:v>
                </c:pt>
                <c:pt idx="210">
                  <c:v>31.875</c:v>
                </c:pt>
                <c:pt idx="211">
                  <c:v>50</c:v>
                </c:pt>
                <c:pt idx="212">
                  <c:v>35.299999999999997</c:v>
                </c:pt>
                <c:pt idx="213">
                  <c:v>28.333333333333336</c:v>
                </c:pt>
                <c:pt idx="214">
                  <c:v>25.5</c:v>
                </c:pt>
                <c:pt idx="215">
                  <c:v>44.666666666666671</c:v>
                </c:pt>
                <c:pt idx="216">
                  <c:v>40.200000000000003</c:v>
                </c:pt>
                <c:pt idx="217">
                  <c:v>43.428571428571423</c:v>
                </c:pt>
                <c:pt idx="218">
                  <c:v>41.199999999999996</c:v>
                </c:pt>
                <c:pt idx="219">
                  <c:v>38</c:v>
                </c:pt>
                <c:pt idx="220">
                  <c:v>34.333333333333329</c:v>
                </c:pt>
                <c:pt idx="221">
                  <c:v>33.777777777777779</c:v>
                </c:pt>
                <c:pt idx="222">
                  <c:v>29.428571428571427</c:v>
                </c:pt>
                <c:pt idx="223">
                  <c:v>30.4</c:v>
                </c:pt>
                <c:pt idx="224">
                  <c:v>25.749999999999996</c:v>
                </c:pt>
                <c:pt idx="225">
                  <c:v>22.888888888888889</c:v>
                </c:pt>
                <c:pt idx="226">
                  <c:v>20.599999999999998</c:v>
                </c:pt>
                <c:pt idx="227">
                  <c:v>45.1</c:v>
                </c:pt>
                <c:pt idx="228">
                  <c:v>44.125</c:v>
                </c:pt>
                <c:pt idx="229">
                  <c:v>50</c:v>
                </c:pt>
                <c:pt idx="230">
                  <c:v>39.222222222222221</c:v>
                </c:pt>
                <c:pt idx="231">
                  <c:v>35.299999999999997</c:v>
                </c:pt>
                <c:pt idx="232">
                  <c:v>42.5</c:v>
                </c:pt>
                <c:pt idx="233">
                  <c:v>36.428571428571431</c:v>
                </c:pt>
                <c:pt idx="234">
                  <c:v>31.875</c:v>
                </c:pt>
                <c:pt idx="235">
                  <c:v>28.333333333333336</c:v>
                </c:pt>
                <c:pt idx="236">
                  <c:v>25.5</c:v>
                </c:pt>
                <c:pt idx="237">
                  <c:v>44.666666666666671</c:v>
                </c:pt>
                <c:pt idx="238">
                  <c:v>40.200000000000003</c:v>
                </c:pt>
                <c:pt idx="239">
                  <c:v>45.1</c:v>
                </c:pt>
                <c:pt idx="240">
                  <c:v>43.428571428571423</c:v>
                </c:pt>
                <c:pt idx="241">
                  <c:v>38</c:v>
                </c:pt>
                <c:pt idx="242">
                  <c:v>33.777777777777779</c:v>
                </c:pt>
                <c:pt idx="243">
                  <c:v>30.4</c:v>
                </c:pt>
                <c:pt idx="244">
                  <c:v>50</c:v>
                </c:pt>
                <c:pt idx="245">
                  <c:v>44.125</c:v>
                </c:pt>
                <c:pt idx="246">
                  <c:v>39.222222222222221</c:v>
                </c:pt>
                <c:pt idx="247">
                  <c:v>35.299999999999997</c:v>
                </c:pt>
                <c:pt idx="248">
                  <c:v>44.666666666666671</c:v>
                </c:pt>
                <c:pt idx="249">
                  <c:v>40.200000000000003</c:v>
                </c:pt>
                <c:pt idx="250">
                  <c:v>45.1</c:v>
                </c:pt>
                <c:pt idx="251">
                  <c:v>50</c:v>
                </c:pt>
                <c:pt idx="252">
                  <c:v>10</c:v>
                </c:pt>
                <c:pt idx="253">
                  <c:v>10</c:v>
                </c:pt>
                <c:pt idx="254">
                  <c:v>10</c:v>
                </c:pt>
                <c:pt idx="255">
                  <c:v>10</c:v>
                </c:pt>
                <c:pt idx="256">
                  <c:v>10</c:v>
                </c:pt>
                <c:pt idx="257">
                  <c:v>10</c:v>
                </c:pt>
                <c:pt idx="258">
                  <c:v>29.499999999999996</c:v>
                </c:pt>
                <c:pt idx="259">
                  <c:v>19.666666666666664</c:v>
                </c:pt>
                <c:pt idx="260">
                  <c:v>14.749999999999998</c:v>
                </c:pt>
                <c:pt idx="261">
                  <c:v>11.799999999999999</c:v>
                </c:pt>
                <c:pt idx="262">
                  <c:v>29.499999999999996</c:v>
                </c:pt>
                <c:pt idx="263">
                  <c:v>19.666666666666664</c:v>
                </c:pt>
                <c:pt idx="264">
                  <c:v>14.749999999999998</c:v>
                </c:pt>
                <c:pt idx="265">
                  <c:v>11.799999999999999</c:v>
                </c:pt>
                <c:pt idx="266">
                  <c:v>29.499999999999996</c:v>
                </c:pt>
                <c:pt idx="267">
                  <c:v>19.666666666666664</c:v>
                </c:pt>
                <c:pt idx="268">
                  <c:v>14.749999999999998</c:v>
                </c:pt>
                <c:pt idx="269">
                  <c:v>36</c:v>
                </c:pt>
                <c:pt idx="270">
                  <c:v>11.799999999999999</c:v>
                </c:pt>
                <c:pt idx="271">
                  <c:v>27</c:v>
                </c:pt>
                <c:pt idx="272">
                  <c:v>29.499999999999996</c:v>
                </c:pt>
                <c:pt idx="273">
                  <c:v>21.599999999999998</c:v>
                </c:pt>
                <c:pt idx="274">
                  <c:v>19.666666666666664</c:v>
                </c:pt>
                <c:pt idx="275">
                  <c:v>18</c:v>
                </c:pt>
                <c:pt idx="276">
                  <c:v>14.749999999999998</c:v>
                </c:pt>
                <c:pt idx="277">
                  <c:v>15.428571428571429</c:v>
                </c:pt>
                <c:pt idx="278">
                  <c:v>36</c:v>
                </c:pt>
                <c:pt idx="279">
                  <c:v>11.799999999999999</c:v>
                </c:pt>
                <c:pt idx="280">
                  <c:v>13.5</c:v>
                </c:pt>
                <c:pt idx="281">
                  <c:v>12</c:v>
                </c:pt>
                <c:pt idx="282">
                  <c:v>10.799999999999999</c:v>
                </c:pt>
                <c:pt idx="283">
                  <c:v>27</c:v>
                </c:pt>
                <c:pt idx="284">
                  <c:v>39.25</c:v>
                </c:pt>
                <c:pt idx="285">
                  <c:v>21.599999999999998</c:v>
                </c:pt>
                <c:pt idx="286">
                  <c:v>18</c:v>
                </c:pt>
                <c:pt idx="287">
                  <c:v>15.428571428571429</c:v>
                </c:pt>
                <c:pt idx="288">
                  <c:v>13.5</c:v>
                </c:pt>
                <c:pt idx="289">
                  <c:v>12</c:v>
                </c:pt>
                <c:pt idx="290">
                  <c:v>29.499999999999996</c:v>
                </c:pt>
                <c:pt idx="291">
                  <c:v>10.799999999999999</c:v>
                </c:pt>
                <c:pt idx="292">
                  <c:v>31.4</c:v>
                </c:pt>
                <c:pt idx="293">
                  <c:v>36</c:v>
                </c:pt>
                <c:pt idx="294">
                  <c:v>19.666666666666664</c:v>
                </c:pt>
                <c:pt idx="295">
                  <c:v>14.749999999999998</c:v>
                </c:pt>
                <c:pt idx="296">
                  <c:v>26.166666666666668</c:v>
                </c:pt>
                <c:pt idx="297">
                  <c:v>11.799999999999999</c:v>
                </c:pt>
                <c:pt idx="298">
                  <c:v>27</c:v>
                </c:pt>
                <c:pt idx="299">
                  <c:v>22.428571428571427</c:v>
                </c:pt>
                <c:pt idx="300">
                  <c:v>21.599999999999998</c:v>
                </c:pt>
                <c:pt idx="301">
                  <c:v>19.625</c:v>
                </c:pt>
                <c:pt idx="302">
                  <c:v>39.25</c:v>
                </c:pt>
                <c:pt idx="303">
                  <c:v>18</c:v>
                </c:pt>
                <c:pt idx="304">
                  <c:v>17.444444444444446</c:v>
                </c:pt>
                <c:pt idx="305">
                  <c:v>41.199999999999996</c:v>
                </c:pt>
                <c:pt idx="306">
                  <c:v>15.428571428571429</c:v>
                </c:pt>
                <c:pt idx="307">
                  <c:v>15.7</c:v>
                </c:pt>
                <c:pt idx="308">
                  <c:v>13.5</c:v>
                </c:pt>
                <c:pt idx="309">
                  <c:v>12</c:v>
                </c:pt>
                <c:pt idx="310">
                  <c:v>10.799999999999999</c:v>
                </c:pt>
                <c:pt idx="311">
                  <c:v>31.4</c:v>
                </c:pt>
                <c:pt idx="312">
                  <c:v>34.333333333333329</c:v>
                </c:pt>
                <c:pt idx="313">
                  <c:v>26.166666666666668</c:v>
                </c:pt>
                <c:pt idx="314">
                  <c:v>36</c:v>
                </c:pt>
                <c:pt idx="315">
                  <c:v>22.428571428571427</c:v>
                </c:pt>
                <c:pt idx="316">
                  <c:v>29.428571428571427</c:v>
                </c:pt>
                <c:pt idx="317">
                  <c:v>19.625</c:v>
                </c:pt>
                <c:pt idx="318">
                  <c:v>27</c:v>
                </c:pt>
                <c:pt idx="319">
                  <c:v>17.444444444444446</c:v>
                </c:pt>
                <c:pt idx="320">
                  <c:v>25.749999999999996</c:v>
                </c:pt>
                <c:pt idx="321">
                  <c:v>15.7</c:v>
                </c:pt>
                <c:pt idx="322">
                  <c:v>21.599999999999998</c:v>
                </c:pt>
                <c:pt idx="323">
                  <c:v>42.5</c:v>
                </c:pt>
                <c:pt idx="324">
                  <c:v>22.888888888888889</c:v>
                </c:pt>
                <c:pt idx="325">
                  <c:v>18</c:v>
                </c:pt>
                <c:pt idx="326">
                  <c:v>29.499999999999996</c:v>
                </c:pt>
                <c:pt idx="327">
                  <c:v>39.25</c:v>
                </c:pt>
                <c:pt idx="328">
                  <c:v>15.428571428571429</c:v>
                </c:pt>
                <c:pt idx="329">
                  <c:v>20.599999999999998</c:v>
                </c:pt>
                <c:pt idx="330">
                  <c:v>41.199999999999996</c:v>
                </c:pt>
                <c:pt idx="331">
                  <c:v>13.5</c:v>
                </c:pt>
                <c:pt idx="332">
                  <c:v>19.666666666666664</c:v>
                </c:pt>
                <c:pt idx="333">
                  <c:v>12</c:v>
                </c:pt>
                <c:pt idx="334">
                  <c:v>10.799999999999999</c:v>
                </c:pt>
                <c:pt idx="335">
                  <c:v>14.749999999999998</c:v>
                </c:pt>
                <c:pt idx="336">
                  <c:v>11.799999999999999</c:v>
                </c:pt>
                <c:pt idx="337">
                  <c:v>31.4</c:v>
                </c:pt>
                <c:pt idx="338">
                  <c:v>36.428571428571431</c:v>
                </c:pt>
                <c:pt idx="339">
                  <c:v>34.333333333333329</c:v>
                </c:pt>
                <c:pt idx="340">
                  <c:v>26.166666666666668</c:v>
                </c:pt>
                <c:pt idx="341">
                  <c:v>31.875</c:v>
                </c:pt>
                <c:pt idx="342">
                  <c:v>22.428571428571427</c:v>
                </c:pt>
                <c:pt idx="343">
                  <c:v>29.428571428571427</c:v>
                </c:pt>
                <c:pt idx="344">
                  <c:v>19.625</c:v>
                </c:pt>
                <c:pt idx="345">
                  <c:v>43.428571428571423</c:v>
                </c:pt>
                <c:pt idx="346">
                  <c:v>17.444444444444446</c:v>
                </c:pt>
                <c:pt idx="347">
                  <c:v>28.333333333333336</c:v>
                </c:pt>
                <c:pt idx="348">
                  <c:v>25.749999999999996</c:v>
                </c:pt>
                <c:pt idx="349">
                  <c:v>15.7</c:v>
                </c:pt>
                <c:pt idx="350">
                  <c:v>22.888888888888889</c:v>
                </c:pt>
                <c:pt idx="351">
                  <c:v>25.5</c:v>
                </c:pt>
                <c:pt idx="352">
                  <c:v>20.599999999999998</c:v>
                </c:pt>
                <c:pt idx="353">
                  <c:v>36</c:v>
                </c:pt>
                <c:pt idx="354">
                  <c:v>38</c:v>
                </c:pt>
                <c:pt idx="355">
                  <c:v>42.5</c:v>
                </c:pt>
                <c:pt idx="356">
                  <c:v>27</c:v>
                </c:pt>
                <c:pt idx="357">
                  <c:v>39.25</c:v>
                </c:pt>
                <c:pt idx="358">
                  <c:v>41.199999999999996</c:v>
                </c:pt>
                <c:pt idx="359">
                  <c:v>21.599999999999998</c:v>
                </c:pt>
                <c:pt idx="360">
                  <c:v>33.777777777777779</c:v>
                </c:pt>
                <c:pt idx="361">
                  <c:v>18</c:v>
                </c:pt>
                <c:pt idx="362">
                  <c:v>36.428571428571431</c:v>
                </c:pt>
                <c:pt idx="363">
                  <c:v>44.125</c:v>
                </c:pt>
                <c:pt idx="364">
                  <c:v>15.428571428571429</c:v>
                </c:pt>
                <c:pt idx="365">
                  <c:v>13.5</c:v>
                </c:pt>
                <c:pt idx="366">
                  <c:v>12</c:v>
                </c:pt>
                <c:pt idx="367">
                  <c:v>31.4</c:v>
                </c:pt>
                <c:pt idx="368">
                  <c:v>30.4</c:v>
                </c:pt>
                <c:pt idx="369">
                  <c:v>10.799999999999999</c:v>
                </c:pt>
                <c:pt idx="370">
                  <c:v>34.333333333333329</c:v>
                </c:pt>
                <c:pt idx="371">
                  <c:v>31.875</c:v>
                </c:pt>
                <c:pt idx="372">
                  <c:v>26.166666666666668</c:v>
                </c:pt>
                <c:pt idx="373">
                  <c:v>29.428571428571427</c:v>
                </c:pt>
                <c:pt idx="374">
                  <c:v>28.333333333333336</c:v>
                </c:pt>
                <c:pt idx="375">
                  <c:v>22.428571428571427</c:v>
                </c:pt>
                <c:pt idx="376">
                  <c:v>39.222222222222221</c:v>
                </c:pt>
                <c:pt idx="377">
                  <c:v>25.749999999999996</c:v>
                </c:pt>
                <c:pt idx="378">
                  <c:v>19.625</c:v>
                </c:pt>
                <c:pt idx="379">
                  <c:v>25.5</c:v>
                </c:pt>
                <c:pt idx="380">
                  <c:v>17.444444444444446</c:v>
                </c:pt>
                <c:pt idx="381">
                  <c:v>22.888888888888889</c:v>
                </c:pt>
                <c:pt idx="382">
                  <c:v>15.7</c:v>
                </c:pt>
                <c:pt idx="383">
                  <c:v>43.428571428571423</c:v>
                </c:pt>
                <c:pt idx="384">
                  <c:v>35.299999999999997</c:v>
                </c:pt>
                <c:pt idx="385">
                  <c:v>20.599999999999998</c:v>
                </c:pt>
                <c:pt idx="386">
                  <c:v>44.666666666666671</c:v>
                </c:pt>
                <c:pt idx="387">
                  <c:v>38</c:v>
                </c:pt>
                <c:pt idx="388">
                  <c:v>42.5</c:v>
                </c:pt>
                <c:pt idx="389">
                  <c:v>40.200000000000003</c:v>
                </c:pt>
                <c:pt idx="390">
                  <c:v>33.777777777777779</c:v>
                </c:pt>
                <c:pt idx="391">
                  <c:v>30.4</c:v>
                </c:pt>
                <c:pt idx="392">
                  <c:v>36.428571428571431</c:v>
                </c:pt>
                <c:pt idx="393">
                  <c:v>45.1</c:v>
                </c:pt>
                <c:pt idx="394">
                  <c:v>41.199999999999996</c:v>
                </c:pt>
                <c:pt idx="395">
                  <c:v>44.125</c:v>
                </c:pt>
                <c:pt idx="396">
                  <c:v>31.875</c:v>
                </c:pt>
                <c:pt idx="397">
                  <c:v>50</c:v>
                </c:pt>
                <c:pt idx="398">
                  <c:v>34.333333333333329</c:v>
                </c:pt>
                <c:pt idx="399">
                  <c:v>28.333333333333336</c:v>
                </c:pt>
                <c:pt idx="400">
                  <c:v>39.25</c:v>
                </c:pt>
                <c:pt idx="401">
                  <c:v>39.222222222222221</c:v>
                </c:pt>
                <c:pt idx="402">
                  <c:v>25.5</c:v>
                </c:pt>
                <c:pt idx="403">
                  <c:v>29.428571428571427</c:v>
                </c:pt>
                <c:pt idx="404">
                  <c:v>36</c:v>
                </c:pt>
                <c:pt idx="405">
                  <c:v>31.4</c:v>
                </c:pt>
                <c:pt idx="406">
                  <c:v>25.749999999999996</c:v>
                </c:pt>
                <c:pt idx="407">
                  <c:v>27</c:v>
                </c:pt>
                <c:pt idx="408">
                  <c:v>35.299999999999997</c:v>
                </c:pt>
                <c:pt idx="409">
                  <c:v>26.166666666666668</c:v>
                </c:pt>
                <c:pt idx="410">
                  <c:v>22.888888888888889</c:v>
                </c:pt>
                <c:pt idx="411">
                  <c:v>21.599999999999998</c:v>
                </c:pt>
                <c:pt idx="412">
                  <c:v>20.599999999999998</c:v>
                </c:pt>
                <c:pt idx="413">
                  <c:v>22.428571428571427</c:v>
                </c:pt>
                <c:pt idx="414">
                  <c:v>43.428571428571423</c:v>
                </c:pt>
                <c:pt idx="415">
                  <c:v>18</c:v>
                </c:pt>
                <c:pt idx="416">
                  <c:v>19.625</c:v>
                </c:pt>
                <c:pt idx="417">
                  <c:v>15.428571428571429</c:v>
                </c:pt>
                <c:pt idx="418">
                  <c:v>17.444444444444446</c:v>
                </c:pt>
                <c:pt idx="419">
                  <c:v>13.5</c:v>
                </c:pt>
                <c:pt idx="420">
                  <c:v>12</c:v>
                </c:pt>
                <c:pt idx="421">
                  <c:v>10.799999999999999</c:v>
                </c:pt>
                <c:pt idx="422">
                  <c:v>44.666666666666671</c:v>
                </c:pt>
                <c:pt idx="423">
                  <c:v>15.7</c:v>
                </c:pt>
                <c:pt idx="424">
                  <c:v>38</c:v>
                </c:pt>
                <c:pt idx="425">
                  <c:v>33.777777777777779</c:v>
                </c:pt>
                <c:pt idx="426">
                  <c:v>40.200000000000003</c:v>
                </c:pt>
                <c:pt idx="427">
                  <c:v>30.4</c:v>
                </c:pt>
                <c:pt idx="428">
                  <c:v>42.5</c:v>
                </c:pt>
                <c:pt idx="429">
                  <c:v>36.428571428571431</c:v>
                </c:pt>
                <c:pt idx="430">
                  <c:v>45.1</c:v>
                </c:pt>
                <c:pt idx="431">
                  <c:v>44.125</c:v>
                </c:pt>
                <c:pt idx="432">
                  <c:v>31.875</c:v>
                </c:pt>
                <c:pt idx="433">
                  <c:v>28.333333333333336</c:v>
                </c:pt>
                <c:pt idx="434">
                  <c:v>39.222222222222221</c:v>
                </c:pt>
                <c:pt idx="435">
                  <c:v>25.5</c:v>
                </c:pt>
                <c:pt idx="436">
                  <c:v>41.199999999999996</c:v>
                </c:pt>
                <c:pt idx="437">
                  <c:v>50</c:v>
                </c:pt>
                <c:pt idx="438">
                  <c:v>35.299999999999997</c:v>
                </c:pt>
                <c:pt idx="439">
                  <c:v>34.333333333333329</c:v>
                </c:pt>
                <c:pt idx="440">
                  <c:v>29.428571428571427</c:v>
                </c:pt>
                <c:pt idx="441">
                  <c:v>25.749999999999996</c:v>
                </c:pt>
                <c:pt idx="442">
                  <c:v>43.428571428571423</c:v>
                </c:pt>
                <c:pt idx="443">
                  <c:v>22.888888888888889</c:v>
                </c:pt>
                <c:pt idx="444">
                  <c:v>44.666666666666671</c:v>
                </c:pt>
                <c:pt idx="445">
                  <c:v>20.599999999999998</c:v>
                </c:pt>
                <c:pt idx="446">
                  <c:v>38</c:v>
                </c:pt>
                <c:pt idx="447">
                  <c:v>40.200000000000003</c:v>
                </c:pt>
                <c:pt idx="448">
                  <c:v>33.777777777777779</c:v>
                </c:pt>
                <c:pt idx="449">
                  <c:v>39.25</c:v>
                </c:pt>
                <c:pt idx="450">
                  <c:v>30.4</c:v>
                </c:pt>
                <c:pt idx="451">
                  <c:v>31.4</c:v>
                </c:pt>
                <c:pt idx="452">
                  <c:v>26.166666666666668</c:v>
                </c:pt>
                <c:pt idx="453">
                  <c:v>22.428571428571427</c:v>
                </c:pt>
                <c:pt idx="454">
                  <c:v>19.625</c:v>
                </c:pt>
                <c:pt idx="455">
                  <c:v>17.444444444444446</c:v>
                </c:pt>
                <c:pt idx="456">
                  <c:v>45.1</c:v>
                </c:pt>
                <c:pt idx="457">
                  <c:v>15.7</c:v>
                </c:pt>
                <c:pt idx="458">
                  <c:v>42.5</c:v>
                </c:pt>
                <c:pt idx="459">
                  <c:v>44.125</c:v>
                </c:pt>
                <c:pt idx="460">
                  <c:v>36.428571428571431</c:v>
                </c:pt>
                <c:pt idx="461">
                  <c:v>39.222222222222221</c:v>
                </c:pt>
                <c:pt idx="462">
                  <c:v>31.875</c:v>
                </c:pt>
                <c:pt idx="463">
                  <c:v>50</c:v>
                </c:pt>
                <c:pt idx="464">
                  <c:v>35.299999999999997</c:v>
                </c:pt>
                <c:pt idx="465">
                  <c:v>28.333333333333336</c:v>
                </c:pt>
                <c:pt idx="466">
                  <c:v>25.5</c:v>
                </c:pt>
                <c:pt idx="467">
                  <c:v>44.666666666666671</c:v>
                </c:pt>
                <c:pt idx="468">
                  <c:v>40.200000000000003</c:v>
                </c:pt>
                <c:pt idx="469">
                  <c:v>43.428571428571423</c:v>
                </c:pt>
                <c:pt idx="470">
                  <c:v>41.199999999999996</c:v>
                </c:pt>
                <c:pt idx="471">
                  <c:v>38</c:v>
                </c:pt>
                <c:pt idx="472">
                  <c:v>34.333333333333329</c:v>
                </c:pt>
                <c:pt idx="473">
                  <c:v>33.777777777777779</c:v>
                </c:pt>
                <c:pt idx="474">
                  <c:v>29.428571428571427</c:v>
                </c:pt>
                <c:pt idx="475">
                  <c:v>30.4</c:v>
                </c:pt>
                <c:pt idx="476">
                  <c:v>25.749999999999996</c:v>
                </c:pt>
                <c:pt idx="477">
                  <c:v>22.888888888888889</c:v>
                </c:pt>
                <c:pt idx="478">
                  <c:v>20.599999999999998</c:v>
                </c:pt>
                <c:pt idx="479">
                  <c:v>45.1</c:v>
                </c:pt>
                <c:pt idx="480">
                  <c:v>44.125</c:v>
                </c:pt>
                <c:pt idx="481">
                  <c:v>50</c:v>
                </c:pt>
                <c:pt idx="482">
                  <c:v>39.222222222222221</c:v>
                </c:pt>
                <c:pt idx="483">
                  <c:v>35.299999999999997</c:v>
                </c:pt>
                <c:pt idx="484">
                  <c:v>42.5</c:v>
                </c:pt>
                <c:pt idx="485">
                  <c:v>36.428571428571431</c:v>
                </c:pt>
                <c:pt idx="486">
                  <c:v>31.875</c:v>
                </c:pt>
                <c:pt idx="487">
                  <c:v>28.333333333333336</c:v>
                </c:pt>
                <c:pt idx="488">
                  <c:v>25.5</c:v>
                </c:pt>
                <c:pt idx="489">
                  <c:v>44.666666666666671</c:v>
                </c:pt>
                <c:pt idx="490">
                  <c:v>40.200000000000003</c:v>
                </c:pt>
                <c:pt idx="491">
                  <c:v>45.1</c:v>
                </c:pt>
                <c:pt idx="492">
                  <c:v>43.428571428571423</c:v>
                </c:pt>
                <c:pt idx="493">
                  <c:v>38</c:v>
                </c:pt>
                <c:pt idx="494">
                  <c:v>33.777777777777779</c:v>
                </c:pt>
                <c:pt idx="495">
                  <c:v>30.4</c:v>
                </c:pt>
                <c:pt idx="496">
                  <c:v>50</c:v>
                </c:pt>
                <c:pt idx="497">
                  <c:v>44.125</c:v>
                </c:pt>
                <c:pt idx="498">
                  <c:v>39.222222222222221</c:v>
                </c:pt>
                <c:pt idx="499">
                  <c:v>35.299999999999997</c:v>
                </c:pt>
                <c:pt idx="500">
                  <c:v>44.666666666666671</c:v>
                </c:pt>
                <c:pt idx="501">
                  <c:v>40.200000000000003</c:v>
                </c:pt>
                <c:pt idx="502">
                  <c:v>45.1</c:v>
                </c:pt>
                <c:pt idx="503">
                  <c:v>50</c:v>
                </c:pt>
                <c:pt idx="504">
                  <c:v>10</c:v>
                </c:pt>
                <c:pt idx="505">
                  <c:v>10</c:v>
                </c:pt>
                <c:pt idx="506">
                  <c:v>10</c:v>
                </c:pt>
                <c:pt idx="507">
                  <c:v>10</c:v>
                </c:pt>
                <c:pt idx="508">
                  <c:v>10</c:v>
                </c:pt>
                <c:pt idx="509">
                  <c:v>10</c:v>
                </c:pt>
                <c:pt idx="510">
                  <c:v>29.499999999999996</c:v>
                </c:pt>
                <c:pt idx="511">
                  <c:v>19.666666666666664</c:v>
                </c:pt>
                <c:pt idx="512">
                  <c:v>14.749999999999998</c:v>
                </c:pt>
                <c:pt idx="513">
                  <c:v>11.799999999999999</c:v>
                </c:pt>
                <c:pt idx="514">
                  <c:v>29.499999999999996</c:v>
                </c:pt>
                <c:pt idx="515">
                  <c:v>19.666666666666664</c:v>
                </c:pt>
                <c:pt idx="516">
                  <c:v>14.749999999999998</c:v>
                </c:pt>
                <c:pt idx="517">
                  <c:v>11.799999999999999</c:v>
                </c:pt>
                <c:pt idx="518">
                  <c:v>29.499999999999996</c:v>
                </c:pt>
                <c:pt idx="519">
                  <c:v>19.666666666666664</c:v>
                </c:pt>
                <c:pt idx="520">
                  <c:v>14.749999999999998</c:v>
                </c:pt>
                <c:pt idx="521">
                  <c:v>36</c:v>
                </c:pt>
                <c:pt idx="522">
                  <c:v>11.799999999999999</c:v>
                </c:pt>
                <c:pt idx="523">
                  <c:v>27</c:v>
                </c:pt>
                <c:pt idx="524">
                  <c:v>29.499999999999996</c:v>
                </c:pt>
                <c:pt idx="525">
                  <c:v>21.599999999999998</c:v>
                </c:pt>
                <c:pt idx="526">
                  <c:v>19.666666666666664</c:v>
                </c:pt>
                <c:pt idx="527">
                  <c:v>18</c:v>
                </c:pt>
                <c:pt idx="528">
                  <c:v>14.749999999999998</c:v>
                </c:pt>
                <c:pt idx="529">
                  <c:v>15.428571428571429</c:v>
                </c:pt>
                <c:pt idx="530">
                  <c:v>36</c:v>
                </c:pt>
                <c:pt idx="531">
                  <c:v>11.799999999999999</c:v>
                </c:pt>
                <c:pt idx="532">
                  <c:v>13.5</c:v>
                </c:pt>
                <c:pt idx="533">
                  <c:v>12</c:v>
                </c:pt>
                <c:pt idx="534">
                  <c:v>10.799999999999999</c:v>
                </c:pt>
                <c:pt idx="535">
                  <c:v>27</c:v>
                </c:pt>
                <c:pt idx="536">
                  <c:v>39.25</c:v>
                </c:pt>
                <c:pt idx="537">
                  <c:v>21.599999999999998</c:v>
                </c:pt>
                <c:pt idx="538">
                  <c:v>18</c:v>
                </c:pt>
                <c:pt idx="539">
                  <c:v>15.428571428571429</c:v>
                </c:pt>
                <c:pt idx="540">
                  <c:v>13.5</c:v>
                </c:pt>
                <c:pt idx="541">
                  <c:v>12</c:v>
                </c:pt>
                <c:pt idx="542">
                  <c:v>29.499999999999996</c:v>
                </c:pt>
                <c:pt idx="543">
                  <c:v>10.799999999999999</c:v>
                </c:pt>
                <c:pt idx="544">
                  <c:v>31.4</c:v>
                </c:pt>
                <c:pt idx="545">
                  <c:v>36</c:v>
                </c:pt>
                <c:pt idx="546">
                  <c:v>19.666666666666664</c:v>
                </c:pt>
                <c:pt idx="547">
                  <c:v>14.749999999999998</c:v>
                </c:pt>
                <c:pt idx="548">
                  <c:v>26.166666666666668</c:v>
                </c:pt>
                <c:pt idx="549">
                  <c:v>11.799999999999999</c:v>
                </c:pt>
                <c:pt idx="550">
                  <c:v>27</c:v>
                </c:pt>
                <c:pt idx="551">
                  <c:v>22.428571428571427</c:v>
                </c:pt>
                <c:pt idx="552">
                  <c:v>21.599999999999998</c:v>
                </c:pt>
                <c:pt idx="553">
                  <c:v>19.625</c:v>
                </c:pt>
                <c:pt idx="554">
                  <c:v>39.25</c:v>
                </c:pt>
                <c:pt idx="555">
                  <c:v>18</c:v>
                </c:pt>
                <c:pt idx="556">
                  <c:v>17.444444444444446</c:v>
                </c:pt>
                <c:pt idx="557">
                  <c:v>41.199999999999996</c:v>
                </c:pt>
                <c:pt idx="558">
                  <c:v>15.428571428571429</c:v>
                </c:pt>
                <c:pt idx="559">
                  <c:v>15.7</c:v>
                </c:pt>
                <c:pt idx="560">
                  <c:v>13.5</c:v>
                </c:pt>
                <c:pt idx="561">
                  <c:v>12</c:v>
                </c:pt>
                <c:pt idx="562">
                  <c:v>10.799999999999999</c:v>
                </c:pt>
                <c:pt idx="563">
                  <c:v>31.4</c:v>
                </c:pt>
                <c:pt idx="564">
                  <c:v>34.333333333333329</c:v>
                </c:pt>
                <c:pt idx="565">
                  <c:v>26.166666666666668</c:v>
                </c:pt>
                <c:pt idx="566">
                  <c:v>36</c:v>
                </c:pt>
                <c:pt idx="567">
                  <c:v>22.428571428571427</c:v>
                </c:pt>
                <c:pt idx="568">
                  <c:v>29.428571428571427</c:v>
                </c:pt>
                <c:pt idx="569">
                  <c:v>19.625</c:v>
                </c:pt>
                <c:pt idx="570">
                  <c:v>27</c:v>
                </c:pt>
                <c:pt idx="571">
                  <c:v>17.444444444444446</c:v>
                </c:pt>
                <c:pt idx="572">
                  <c:v>25.749999999999996</c:v>
                </c:pt>
                <c:pt idx="573">
                  <c:v>15.7</c:v>
                </c:pt>
                <c:pt idx="574">
                  <c:v>21.599999999999998</c:v>
                </c:pt>
                <c:pt idx="575">
                  <c:v>42.5</c:v>
                </c:pt>
                <c:pt idx="576">
                  <c:v>22.888888888888889</c:v>
                </c:pt>
                <c:pt idx="577">
                  <c:v>18</c:v>
                </c:pt>
                <c:pt idx="578">
                  <c:v>29.499999999999996</c:v>
                </c:pt>
                <c:pt idx="579">
                  <c:v>39.25</c:v>
                </c:pt>
                <c:pt idx="580">
                  <c:v>15.428571428571429</c:v>
                </c:pt>
                <c:pt idx="581">
                  <c:v>20.599999999999998</c:v>
                </c:pt>
                <c:pt idx="582">
                  <c:v>41.199999999999996</c:v>
                </c:pt>
                <c:pt idx="583">
                  <c:v>13.5</c:v>
                </c:pt>
                <c:pt idx="584">
                  <c:v>19.666666666666664</c:v>
                </c:pt>
                <c:pt idx="585">
                  <c:v>12</c:v>
                </c:pt>
                <c:pt idx="586">
                  <c:v>10.799999999999999</c:v>
                </c:pt>
                <c:pt idx="587">
                  <c:v>14.749999999999998</c:v>
                </c:pt>
                <c:pt idx="588">
                  <c:v>11.799999999999999</c:v>
                </c:pt>
                <c:pt idx="589">
                  <c:v>31.4</c:v>
                </c:pt>
                <c:pt idx="590">
                  <c:v>36.428571428571431</c:v>
                </c:pt>
                <c:pt idx="591">
                  <c:v>34.333333333333329</c:v>
                </c:pt>
                <c:pt idx="592">
                  <c:v>26.166666666666668</c:v>
                </c:pt>
                <c:pt idx="593">
                  <c:v>31.875</c:v>
                </c:pt>
                <c:pt idx="594">
                  <c:v>22.428571428571427</c:v>
                </c:pt>
                <c:pt idx="595">
                  <c:v>29.428571428571427</c:v>
                </c:pt>
                <c:pt idx="596">
                  <c:v>19.625</c:v>
                </c:pt>
                <c:pt idx="597">
                  <c:v>43.428571428571423</c:v>
                </c:pt>
                <c:pt idx="598">
                  <c:v>17.444444444444446</c:v>
                </c:pt>
                <c:pt idx="599">
                  <c:v>28.333333333333336</c:v>
                </c:pt>
                <c:pt idx="600">
                  <c:v>25.749999999999996</c:v>
                </c:pt>
                <c:pt idx="601">
                  <c:v>15.7</c:v>
                </c:pt>
                <c:pt idx="602">
                  <c:v>22.888888888888889</c:v>
                </c:pt>
                <c:pt idx="603">
                  <c:v>25.5</c:v>
                </c:pt>
                <c:pt idx="604">
                  <c:v>20.599999999999998</c:v>
                </c:pt>
                <c:pt idx="605">
                  <c:v>36</c:v>
                </c:pt>
                <c:pt idx="606">
                  <c:v>38</c:v>
                </c:pt>
                <c:pt idx="607">
                  <c:v>42.5</c:v>
                </c:pt>
                <c:pt idx="608">
                  <c:v>27</c:v>
                </c:pt>
                <c:pt idx="609">
                  <c:v>39.25</c:v>
                </c:pt>
                <c:pt idx="610">
                  <c:v>41.199999999999996</c:v>
                </c:pt>
                <c:pt idx="611">
                  <c:v>21.599999999999998</c:v>
                </c:pt>
                <c:pt idx="612">
                  <c:v>33.777777777777779</c:v>
                </c:pt>
                <c:pt idx="613">
                  <c:v>18</c:v>
                </c:pt>
                <c:pt idx="614">
                  <c:v>36.428571428571431</c:v>
                </c:pt>
                <c:pt idx="615">
                  <c:v>44.125</c:v>
                </c:pt>
                <c:pt idx="616">
                  <c:v>15.428571428571429</c:v>
                </c:pt>
                <c:pt idx="617">
                  <c:v>13.5</c:v>
                </c:pt>
                <c:pt idx="618">
                  <c:v>12</c:v>
                </c:pt>
                <c:pt idx="619">
                  <c:v>31.4</c:v>
                </c:pt>
                <c:pt idx="620">
                  <c:v>30.4</c:v>
                </c:pt>
                <c:pt idx="621">
                  <c:v>10.799999999999999</c:v>
                </c:pt>
                <c:pt idx="622">
                  <c:v>34.333333333333329</c:v>
                </c:pt>
                <c:pt idx="623">
                  <c:v>31.875</c:v>
                </c:pt>
                <c:pt idx="624">
                  <c:v>26.166666666666668</c:v>
                </c:pt>
                <c:pt idx="625">
                  <c:v>29.428571428571427</c:v>
                </c:pt>
                <c:pt idx="626">
                  <c:v>28.333333333333336</c:v>
                </c:pt>
                <c:pt idx="627">
                  <c:v>22.428571428571427</c:v>
                </c:pt>
                <c:pt idx="628">
                  <c:v>39.222222222222221</c:v>
                </c:pt>
                <c:pt idx="629">
                  <c:v>25.749999999999996</c:v>
                </c:pt>
                <c:pt idx="630">
                  <c:v>19.625</c:v>
                </c:pt>
                <c:pt idx="631">
                  <c:v>25.5</c:v>
                </c:pt>
                <c:pt idx="632">
                  <c:v>17.444444444444446</c:v>
                </c:pt>
                <c:pt idx="633">
                  <c:v>22.888888888888889</c:v>
                </c:pt>
                <c:pt idx="634">
                  <c:v>15.7</c:v>
                </c:pt>
                <c:pt idx="635">
                  <c:v>43.428571428571423</c:v>
                </c:pt>
                <c:pt idx="636">
                  <c:v>35.299999999999997</c:v>
                </c:pt>
                <c:pt idx="637">
                  <c:v>20.599999999999998</c:v>
                </c:pt>
                <c:pt idx="638">
                  <c:v>44.666666666666671</c:v>
                </c:pt>
                <c:pt idx="639">
                  <c:v>38</c:v>
                </c:pt>
                <c:pt idx="640">
                  <c:v>42.5</c:v>
                </c:pt>
                <c:pt idx="641">
                  <c:v>40.200000000000003</c:v>
                </c:pt>
                <c:pt idx="642">
                  <c:v>33.777777777777779</c:v>
                </c:pt>
                <c:pt idx="643">
                  <c:v>30.4</c:v>
                </c:pt>
                <c:pt idx="644">
                  <c:v>36.428571428571431</c:v>
                </c:pt>
                <c:pt idx="645">
                  <c:v>45.1</c:v>
                </c:pt>
                <c:pt idx="646">
                  <c:v>41.199999999999996</c:v>
                </c:pt>
                <c:pt idx="647">
                  <c:v>44.125</c:v>
                </c:pt>
                <c:pt idx="648">
                  <c:v>31.875</c:v>
                </c:pt>
                <c:pt idx="649">
                  <c:v>50</c:v>
                </c:pt>
                <c:pt idx="650">
                  <c:v>34.333333333333329</c:v>
                </c:pt>
                <c:pt idx="651">
                  <c:v>28.333333333333336</c:v>
                </c:pt>
                <c:pt idx="652">
                  <c:v>39.25</c:v>
                </c:pt>
                <c:pt idx="653">
                  <c:v>39.222222222222221</c:v>
                </c:pt>
                <c:pt idx="654">
                  <c:v>25.5</c:v>
                </c:pt>
                <c:pt idx="655">
                  <c:v>29.428571428571427</c:v>
                </c:pt>
                <c:pt idx="656">
                  <c:v>36</c:v>
                </c:pt>
                <c:pt idx="657">
                  <c:v>31.4</c:v>
                </c:pt>
                <c:pt idx="658">
                  <c:v>25.749999999999996</c:v>
                </c:pt>
                <c:pt idx="659">
                  <c:v>27</c:v>
                </c:pt>
                <c:pt idx="660">
                  <c:v>35.299999999999997</c:v>
                </c:pt>
                <c:pt idx="661">
                  <c:v>26.166666666666668</c:v>
                </c:pt>
                <c:pt idx="662">
                  <c:v>22.888888888888889</c:v>
                </c:pt>
                <c:pt idx="663">
                  <c:v>21.599999999999998</c:v>
                </c:pt>
                <c:pt idx="664">
                  <c:v>20.599999999999998</c:v>
                </c:pt>
                <c:pt idx="665">
                  <c:v>22.428571428571427</c:v>
                </c:pt>
                <c:pt idx="666">
                  <c:v>43.428571428571423</c:v>
                </c:pt>
                <c:pt idx="667">
                  <c:v>18</c:v>
                </c:pt>
                <c:pt idx="668">
                  <c:v>19.625</c:v>
                </c:pt>
                <c:pt idx="669">
                  <c:v>15.428571428571429</c:v>
                </c:pt>
                <c:pt idx="670">
                  <c:v>13.5</c:v>
                </c:pt>
                <c:pt idx="671">
                  <c:v>17.444444444444446</c:v>
                </c:pt>
                <c:pt idx="672">
                  <c:v>12</c:v>
                </c:pt>
                <c:pt idx="673">
                  <c:v>10.799999999999999</c:v>
                </c:pt>
                <c:pt idx="674">
                  <c:v>44.666666666666671</c:v>
                </c:pt>
                <c:pt idx="675">
                  <c:v>15.7</c:v>
                </c:pt>
                <c:pt idx="676">
                  <c:v>38</c:v>
                </c:pt>
                <c:pt idx="677">
                  <c:v>33.777777777777779</c:v>
                </c:pt>
                <c:pt idx="678">
                  <c:v>40.200000000000003</c:v>
                </c:pt>
                <c:pt idx="679">
                  <c:v>30.4</c:v>
                </c:pt>
                <c:pt idx="680">
                  <c:v>42.5</c:v>
                </c:pt>
                <c:pt idx="681">
                  <c:v>36.428571428571431</c:v>
                </c:pt>
                <c:pt idx="682">
                  <c:v>45.1</c:v>
                </c:pt>
                <c:pt idx="683">
                  <c:v>44.125</c:v>
                </c:pt>
                <c:pt idx="684">
                  <c:v>31.875</c:v>
                </c:pt>
                <c:pt idx="685">
                  <c:v>28.333333333333336</c:v>
                </c:pt>
                <c:pt idx="686">
                  <c:v>39.222222222222221</c:v>
                </c:pt>
                <c:pt idx="687">
                  <c:v>25.5</c:v>
                </c:pt>
                <c:pt idx="688">
                  <c:v>41.199999999999996</c:v>
                </c:pt>
                <c:pt idx="689">
                  <c:v>50</c:v>
                </c:pt>
                <c:pt idx="690">
                  <c:v>35.299999999999997</c:v>
                </c:pt>
                <c:pt idx="691">
                  <c:v>34.333333333333329</c:v>
                </c:pt>
                <c:pt idx="692">
                  <c:v>29.428571428571427</c:v>
                </c:pt>
                <c:pt idx="693">
                  <c:v>25.749999999999996</c:v>
                </c:pt>
                <c:pt idx="694">
                  <c:v>43.428571428571423</c:v>
                </c:pt>
                <c:pt idx="695">
                  <c:v>22.888888888888889</c:v>
                </c:pt>
                <c:pt idx="696">
                  <c:v>44.666666666666671</c:v>
                </c:pt>
                <c:pt idx="697">
                  <c:v>20.599999999999998</c:v>
                </c:pt>
                <c:pt idx="698">
                  <c:v>38</c:v>
                </c:pt>
                <c:pt idx="699">
                  <c:v>40.200000000000003</c:v>
                </c:pt>
                <c:pt idx="700">
                  <c:v>33.777777777777779</c:v>
                </c:pt>
                <c:pt idx="701">
                  <c:v>39.25</c:v>
                </c:pt>
                <c:pt idx="702">
                  <c:v>30.4</c:v>
                </c:pt>
                <c:pt idx="703">
                  <c:v>31.4</c:v>
                </c:pt>
                <c:pt idx="704">
                  <c:v>26.166666666666668</c:v>
                </c:pt>
                <c:pt idx="705">
                  <c:v>22.428571428571427</c:v>
                </c:pt>
                <c:pt idx="706">
                  <c:v>19.625</c:v>
                </c:pt>
                <c:pt idx="707">
                  <c:v>17.444444444444446</c:v>
                </c:pt>
                <c:pt idx="708">
                  <c:v>45.1</c:v>
                </c:pt>
                <c:pt idx="709">
                  <c:v>15.7</c:v>
                </c:pt>
                <c:pt idx="710">
                  <c:v>42.5</c:v>
                </c:pt>
                <c:pt idx="711">
                  <c:v>44.125</c:v>
                </c:pt>
                <c:pt idx="712">
                  <c:v>36.428571428571431</c:v>
                </c:pt>
                <c:pt idx="713">
                  <c:v>39.222222222222221</c:v>
                </c:pt>
                <c:pt idx="714">
                  <c:v>31.875</c:v>
                </c:pt>
                <c:pt idx="715">
                  <c:v>50</c:v>
                </c:pt>
                <c:pt idx="716">
                  <c:v>35.299999999999997</c:v>
                </c:pt>
                <c:pt idx="717">
                  <c:v>28.333333333333336</c:v>
                </c:pt>
                <c:pt idx="718">
                  <c:v>25.5</c:v>
                </c:pt>
                <c:pt idx="719">
                  <c:v>44.666666666666671</c:v>
                </c:pt>
                <c:pt idx="720">
                  <c:v>40.200000000000003</c:v>
                </c:pt>
                <c:pt idx="721">
                  <c:v>43.428571428571423</c:v>
                </c:pt>
                <c:pt idx="722">
                  <c:v>41.199999999999996</c:v>
                </c:pt>
                <c:pt idx="723">
                  <c:v>38</c:v>
                </c:pt>
                <c:pt idx="724">
                  <c:v>34.333333333333329</c:v>
                </c:pt>
                <c:pt idx="725">
                  <c:v>33.777777777777779</c:v>
                </c:pt>
                <c:pt idx="726">
                  <c:v>29.428571428571427</c:v>
                </c:pt>
                <c:pt idx="727">
                  <c:v>30.4</c:v>
                </c:pt>
                <c:pt idx="728">
                  <c:v>25.749999999999996</c:v>
                </c:pt>
                <c:pt idx="729">
                  <c:v>22.888888888888889</c:v>
                </c:pt>
                <c:pt idx="730">
                  <c:v>20.599999999999998</c:v>
                </c:pt>
                <c:pt idx="731">
                  <c:v>45.1</c:v>
                </c:pt>
                <c:pt idx="732">
                  <c:v>44.125</c:v>
                </c:pt>
                <c:pt idx="733">
                  <c:v>50</c:v>
                </c:pt>
                <c:pt idx="734">
                  <c:v>39.222222222222221</c:v>
                </c:pt>
                <c:pt idx="735">
                  <c:v>35.299999999999997</c:v>
                </c:pt>
                <c:pt idx="736">
                  <c:v>42.5</c:v>
                </c:pt>
                <c:pt idx="737">
                  <c:v>36.428571428571431</c:v>
                </c:pt>
                <c:pt idx="738">
                  <c:v>31.875</c:v>
                </c:pt>
                <c:pt idx="739">
                  <c:v>28.333333333333336</c:v>
                </c:pt>
                <c:pt idx="740">
                  <c:v>25.5</c:v>
                </c:pt>
                <c:pt idx="741">
                  <c:v>44.666666666666671</c:v>
                </c:pt>
                <c:pt idx="742">
                  <c:v>40.200000000000003</c:v>
                </c:pt>
                <c:pt idx="743">
                  <c:v>45.1</c:v>
                </c:pt>
                <c:pt idx="744">
                  <c:v>43.428571428571423</c:v>
                </c:pt>
                <c:pt idx="745">
                  <c:v>38</c:v>
                </c:pt>
                <c:pt idx="746">
                  <c:v>33.777777777777779</c:v>
                </c:pt>
                <c:pt idx="747">
                  <c:v>30.4</c:v>
                </c:pt>
                <c:pt idx="748">
                  <c:v>50</c:v>
                </c:pt>
                <c:pt idx="749">
                  <c:v>44.125</c:v>
                </c:pt>
                <c:pt idx="750">
                  <c:v>39.222222222222221</c:v>
                </c:pt>
                <c:pt idx="751">
                  <c:v>35.299999999999997</c:v>
                </c:pt>
                <c:pt idx="752">
                  <c:v>44.666666666666671</c:v>
                </c:pt>
                <c:pt idx="753">
                  <c:v>40.200000000000003</c:v>
                </c:pt>
                <c:pt idx="754">
                  <c:v>45.1</c:v>
                </c:pt>
                <c:pt idx="755">
                  <c:v>50</c:v>
                </c:pt>
              </c:numCache>
            </c:numRef>
          </c:xVal>
          <c:yVal>
            <c:numRef>
              <c:f>curvature_reginfos!$BM$2:$BM$757</c:f>
              <c:numCache>
                <c:formatCode>General</c:formatCode>
                <c:ptCount val="756"/>
                <c:pt idx="0">
                  <c:v>1.00226208687006E-2</c:v>
                </c:pt>
                <c:pt idx="1">
                  <c:v>7.2628116978675468E-3</c:v>
                </c:pt>
                <c:pt idx="2">
                  <c:v>5.0411186756135476E-3</c:v>
                </c:pt>
                <c:pt idx="3">
                  <c:v>3.3019307269064628E-3</c:v>
                </c:pt>
                <c:pt idx="4">
                  <c:v>1.9581144807692815E-3</c:v>
                </c:pt>
                <c:pt idx="5">
                  <c:v>1.001153927193382E-3</c:v>
                </c:pt>
                <c:pt idx="6">
                  <c:v>9.633773025253721E-3</c:v>
                </c:pt>
                <c:pt idx="7">
                  <c:v>9.6128505643781684E-3</c:v>
                </c:pt>
                <c:pt idx="8">
                  <c:v>9.758398565542916E-3</c:v>
                </c:pt>
                <c:pt idx="9">
                  <c:v>9.8929695810752276E-3</c:v>
                </c:pt>
                <c:pt idx="10">
                  <c:v>6.7962601706099777E-3</c:v>
                </c:pt>
                <c:pt idx="11">
                  <c:v>6.9211746181673736E-3</c:v>
                </c:pt>
                <c:pt idx="12">
                  <c:v>7.0239196639810325E-3</c:v>
                </c:pt>
                <c:pt idx="13">
                  <c:v>7.1503774362691157E-3</c:v>
                </c:pt>
                <c:pt idx="14">
                  <c:v>4.6583476441404877E-3</c:v>
                </c:pt>
                <c:pt idx="15">
                  <c:v>4.7961736305010662E-3</c:v>
                </c:pt>
                <c:pt idx="16">
                  <c:v>4.9192798991082431E-3</c:v>
                </c:pt>
                <c:pt idx="17">
                  <c:v>9.8476016292147889E-3</c:v>
                </c:pt>
                <c:pt idx="18">
                  <c:v>5.0128562680697552E-3</c:v>
                </c:pt>
                <c:pt idx="19">
                  <c:v>9.5949431813273679E-3</c:v>
                </c:pt>
                <c:pt idx="20">
                  <c:v>3.0725737804042194E-3</c:v>
                </c:pt>
                <c:pt idx="21">
                  <c:v>9.5870917157335391E-3</c:v>
                </c:pt>
                <c:pt idx="22">
                  <c:v>3.1635078580133326E-3</c:v>
                </c:pt>
                <c:pt idx="23">
                  <c:v>9.6454213159209105E-3</c:v>
                </c:pt>
                <c:pt idx="24">
                  <c:v>3.2198704711412529E-3</c:v>
                </c:pt>
                <c:pt idx="25">
                  <c:v>9.7121912739548972E-3</c:v>
                </c:pt>
                <c:pt idx="26">
                  <c:v>6.7913603304419722E-3</c:v>
                </c:pt>
                <c:pt idx="27">
                  <c:v>3.2518005060190535E-3</c:v>
                </c:pt>
                <c:pt idx="28">
                  <c:v>9.7912146335643931E-3</c:v>
                </c:pt>
                <c:pt idx="29">
                  <c:v>9.8555663034034617E-3</c:v>
                </c:pt>
                <c:pt idx="30">
                  <c:v>9.9623873405173223E-3</c:v>
                </c:pt>
                <c:pt idx="31">
                  <c:v>6.8171900549099584E-3</c:v>
                </c:pt>
                <c:pt idx="32">
                  <c:v>1.0019223982354108E-2</c:v>
                </c:pt>
                <c:pt idx="33">
                  <c:v>6.8867670864620782E-3</c:v>
                </c:pt>
                <c:pt idx="34">
                  <c:v>6.9730291983934279E-3</c:v>
                </c:pt>
                <c:pt idx="35">
                  <c:v>7.037951759601673E-3</c:v>
                </c:pt>
                <c:pt idx="36">
                  <c:v>7.1318460380921499E-3</c:v>
                </c:pt>
                <c:pt idx="37">
                  <c:v>7.140830969164483E-3</c:v>
                </c:pt>
                <c:pt idx="38">
                  <c:v>1.8218179930780027E-3</c:v>
                </c:pt>
                <c:pt idx="39">
                  <c:v>7.2015300243991201E-3</c:v>
                </c:pt>
                <c:pt idx="40">
                  <c:v>9.6703263426020161E-3</c:v>
                </c:pt>
                <c:pt idx="41">
                  <c:v>4.6173591280119393E-3</c:v>
                </c:pt>
                <c:pt idx="42">
                  <c:v>1.8852296546681073E-3</c:v>
                </c:pt>
                <c:pt idx="43">
                  <c:v>1.9046281240873376E-3</c:v>
                </c:pt>
                <c:pt idx="44">
                  <c:v>9.629571176522805E-3</c:v>
                </c:pt>
                <c:pt idx="45">
                  <c:v>1.9399257952891066E-3</c:v>
                </c:pt>
                <c:pt idx="46">
                  <c:v>4.7025299535934355E-3</c:v>
                </c:pt>
                <c:pt idx="47">
                  <c:v>9.6088642022446255E-3</c:v>
                </c:pt>
                <c:pt idx="48">
                  <c:v>4.7717000590484782E-3</c:v>
                </c:pt>
                <c:pt idx="49">
                  <c:v>9.5764013927508562E-3</c:v>
                </c:pt>
                <c:pt idx="50">
                  <c:v>6.8013114832072797E-3</c:v>
                </c:pt>
                <c:pt idx="51">
                  <c:v>4.839044573541269E-3</c:v>
                </c:pt>
                <c:pt idx="52">
                  <c:v>9.7037393519296081E-3</c:v>
                </c:pt>
                <c:pt idx="53">
                  <c:v>1.013383883312698E-2</c:v>
                </c:pt>
                <c:pt idx="54">
                  <c:v>4.8987394808494558E-3</c:v>
                </c:pt>
                <c:pt idx="55">
                  <c:v>9.5297245092123284E-3</c:v>
                </c:pt>
                <c:pt idx="56">
                  <c:v>4.9338899039793535E-3</c:v>
                </c:pt>
                <c:pt idx="57">
                  <c:v>5.0010335357160273E-3</c:v>
                </c:pt>
                <c:pt idx="58">
                  <c:v>5.062705643056024E-3</c:v>
                </c:pt>
                <c:pt idx="59">
                  <c:v>6.8310722566604738E-3</c:v>
                </c:pt>
                <c:pt idx="60">
                  <c:v>9.7782912473250178E-3</c:v>
                </c:pt>
                <c:pt idx="61">
                  <c:v>6.839282568289683E-3</c:v>
                </c:pt>
                <c:pt idx="62">
                  <c:v>3.0193623046794243E-3</c:v>
                </c:pt>
                <c:pt idx="63">
                  <c:v>6.8046583023187576E-3</c:v>
                </c:pt>
                <c:pt idx="64">
                  <c:v>9.6084537019643264E-3</c:v>
                </c:pt>
                <c:pt idx="65">
                  <c:v>6.9021391987146852E-3</c:v>
                </c:pt>
                <c:pt idx="66">
                  <c:v>3.0751384473659501E-3</c:v>
                </c:pt>
                <c:pt idx="67">
                  <c:v>7.0254135667467046E-3</c:v>
                </c:pt>
                <c:pt idx="68">
                  <c:v>9.5236961649780207E-3</c:v>
                </c:pt>
                <c:pt idx="69">
                  <c:v>7.0647015450915054E-3</c:v>
                </c:pt>
                <c:pt idx="70">
                  <c:v>3.1248742973867039E-3</c:v>
                </c:pt>
                <c:pt idx="71">
                  <c:v>1.0261927875642151E-2</c:v>
                </c:pt>
                <c:pt idx="72">
                  <c:v>9.5908970376387612E-3</c:v>
                </c:pt>
                <c:pt idx="73">
                  <c:v>3.1831638805986354E-3</c:v>
                </c:pt>
                <c:pt idx="74">
                  <c:v>9.4461406840565059E-4</c:v>
                </c:pt>
                <c:pt idx="75">
                  <c:v>4.6143930615801087E-3</c:v>
                </c:pt>
                <c:pt idx="76">
                  <c:v>3.181441600762289E-3</c:v>
                </c:pt>
                <c:pt idx="77">
                  <c:v>9.6504148801926683E-3</c:v>
                </c:pt>
                <c:pt idx="78">
                  <c:v>6.8192266796596344E-3</c:v>
                </c:pt>
                <c:pt idx="79">
                  <c:v>3.2158062424656329E-3</c:v>
                </c:pt>
                <c:pt idx="80">
                  <c:v>9.5706521873195225E-4</c:v>
                </c:pt>
                <c:pt idx="81">
                  <c:v>3.2587012519670472E-3</c:v>
                </c:pt>
                <c:pt idx="82">
                  <c:v>3.2589602411520462E-3</c:v>
                </c:pt>
                <c:pt idx="83">
                  <c:v>9.7851240492935932E-4</c:v>
                </c:pt>
                <c:pt idx="84">
                  <c:v>9.7765976702985161E-4</c:v>
                </c:pt>
                <c:pt idx="85">
                  <c:v>4.6374175987699837E-3</c:v>
                </c:pt>
                <c:pt idx="86">
                  <c:v>9.8703740977949019E-3</c:v>
                </c:pt>
                <c:pt idx="87">
                  <c:v>6.7924808704454814E-3</c:v>
                </c:pt>
                <c:pt idx="88">
                  <c:v>4.7258514975968106E-3</c:v>
                </c:pt>
                <c:pt idx="89">
                  <c:v>9.7090237598720878E-3</c:v>
                </c:pt>
                <c:pt idx="90">
                  <c:v>4.7755287344892691E-3</c:v>
                </c:pt>
                <c:pt idx="91">
                  <c:v>6.7746125339737031E-3</c:v>
                </c:pt>
                <c:pt idx="92">
                  <c:v>4.7565070770900332E-3</c:v>
                </c:pt>
                <c:pt idx="93">
                  <c:v>1.0354713523261483E-2</c:v>
                </c:pt>
                <c:pt idx="94">
                  <c:v>4.844446819594935E-3</c:v>
                </c:pt>
                <c:pt idx="95">
                  <c:v>9.6428770307630789E-3</c:v>
                </c:pt>
                <c:pt idx="96">
                  <c:v>6.8003623215960258E-3</c:v>
                </c:pt>
                <c:pt idx="97">
                  <c:v>4.8639962410716052E-3</c:v>
                </c:pt>
                <c:pt idx="98">
                  <c:v>6.8760961405651385E-3</c:v>
                </c:pt>
                <c:pt idx="99">
                  <c:v>9.597037459884614E-3</c:v>
                </c:pt>
                <c:pt idx="100">
                  <c:v>6.8933148654318488E-3</c:v>
                </c:pt>
                <c:pt idx="101">
                  <c:v>1.7890133108490306E-3</c:v>
                </c:pt>
                <c:pt idx="102">
                  <c:v>9.9518637572897448E-3</c:v>
                </c:pt>
                <c:pt idx="103">
                  <c:v>6.8544994679006054E-3</c:v>
                </c:pt>
                <c:pt idx="104">
                  <c:v>1.8753123811776091E-3</c:v>
                </c:pt>
                <c:pt idx="105">
                  <c:v>2.9896381167342817E-3</c:v>
                </c:pt>
                <c:pt idx="106">
                  <c:v>4.5946059175827527E-3</c:v>
                </c:pt>
                <c:pt idx="107">
                  <c:v>1.8942910868106828E-3</c:v>
                </c:pt>
                <c:pt idx="108">
                  <c:v>9.7722668386704611E-3</c:v>
                </c:pt>
                <c:pt idx="109">
                  <c:v>1.8844304396330338E-3</c:v>
                </c:pt>
                <c:pt idx="110">
                  <c:v>6.8313874500557587E-3</c:v>
                </c:pt>
                <c:pt idx="111">
                  <c:v>1.0417750442690863E-2</c:v>
                </c:pt>
                <c:pt idx="112">
                  <c:v>1.929224975997304E-3</c:v>
                </c:pt>
                <c:pt idx="113">
                  <c:v>1.9413310379079464E-3</c:v>
                </c:pt>
                <c:pt idx="114">
                  <c:v>1.967922629141259E-3</c:v>
                </c:pt>
                <c:pt idx="115">
                  <c:v>3.0549521123715961E-3</c:v>
                </c:pt>
                <c:pt idx="116">
                  <c:v>9.6649419441634642E-3</c:v>
                </c:pt>
                <c:pt idx="117">
                  <c:v>1.9480654225236566E-3</c:v>
                </c:pt>
                <c:pt idx="118">
                  <c:v>4.6281070207887173E-3</c:v>
                </c:pt>
                <c:pt idx="119">
                  <c:v>6.7926139280287123E-3</c:v>
                </c:pt>
                <c:pt idx="120">
                  <c:v>3.1181344928676294E-3</c:v>
                </c:pt>
                <c:pt idx="121">
                  <c:v>4.671768631561388E-3</c:v>
                </c:pt>
                <c:pt idx="122">
                  <c:v>6.8107698982949275E-3</c:v>
                </c:pt>
                <c:pt idx="123">
                  <c:v>3.1199762175882118E-3</c:v>
                </c:pt>
                <c:pt idx="124">
                  <c:v>1.0033488435554652E-2</c:v>
                </c:pt>
                <c:pt idx="125">
                  <c:v>4.7257422959170389E-3</c:v>
                </c:pt>
                <c:pt idx="126">
                  <c:v>3.1975629007527143E-3</c:v>
                </c:pt>
                <c:pt idx="127">
                  <c:v>6.8140880690147378E-3</c:v>
                </c:pt>
                <c:pt idx="128">
                  <c:v>3.1892640265957788E-3</c:v>
                </c:pt>
                <c:pt idx="129">
                  <c:v>4.7540294824412509E-3</c:v>
                </c:pt>
                <c:pt idx="130">
                  <c:v>3.0892031879249742E-3</c:v>
                </c:pt>
                <c:pt idx="131">
                  <c:v>6.8595709007272044E-3</c:v>
                </c:pt>
                <c:pt idx="132">
                  <c:v>9.8207859133440448E-3</c:v>
                </c:pt>
                <c:pt idx="133">
                  <c:v>4.7416815610499194E-3</c:v>
                </c:pt>
                <c:pt idx="134">
                  <c:v>1.0463531023619018E-2</c:v>
                </c:pt>
                <c:pt idx="135">
                  <c:v>6.7856958994697162E-3</c:v>
                </c:pt>
                <c:pt idx="136">
                  <c:v>4.6062028785927777E-3</c:v>
                </c:pt>
                <c:pt idx="137">
                  <c:v>1.0084519217060857E-2</c:v>
                </c:pt>
                <c:pt idx="138">
                  <c:v>6.790959478221616E-3</c:v>
                </c:pt>
                <c:pt idx="139">
                  <c:v>6.7821433982493962E-3</c:v>
                </c:pt>
                <c:pt idx="140">
                  <c:v>4.5982610306947828E-3</c:v>
                </c:pt>
                <c:pt idx="141">
                  <c:v>1.0527197236746097E-2</c:v>
                </c:pt>
                <c:pt idx="142">
                  <c:v>2.9666676899211433E-3</c:v>
                </c:pt>
                <c:pt idx="143">
                  <c:v>6.8711889199864033E-3</c:v>
                </c:pt>
                <c:pt idx="144">
                  <c:v>4.6383040015522958E-3</c:v>
                </c:pt>
                <c:pt idx="145">
                  <c:v>1.1191282682601006E-2</c:v>
                </c:pt>
                <c:pt idx="146">
                  <c:v>3.0151056820128938E-3</c:v>
                </c:pt>
                <c:pt idx="147">
                  <c:v>4.6714343434469327E-3</c:v>
                </c:pt>
                <c:pt idx="148">
                  <c:v>1.7805130416214149E-3</c:v>
                </c:pt>
                <c:pt idx="149">
                  <c:v>6.8086147204112629E-3</c:v>
                </c:pt>
                <c:pt idx="150">
                  <c:v>4.7294944428121792E-3</c:v>
                </c:pt>
                <c:pt idx="151">
                  <c:v>3.0744195578096076E-3</c:v>
                </c:pt>
                <c:pt idx="152">
                  <c:v>9.2014095297398028E-4</c:v>
                </c:pt>
                <c:pt idx="153">
                  <c:v>1.8435913678862721E-3</c:v>
                </c:pt>
                <c:pt idx="154">
                  <c:v>3.0941673667325511E-3</c:v>
                </c:pt>
                <c:pt idx="155">
                  <c:v>9.3651101355712949E-4</c:v>
                </c:pt>
                <c:pt idx="156">
                  <c:v>6.8039969573687317E-3</c:v>
                </c:pt>
                <c:pt idx="157">
                  <c:v>1.8924117512861638E-3</c:v>
                </c:pt>
                <c:pt idx="158">
                  <c:v>3.1339247426391704E-3</c:v>
                </c:pt>
                <c:pt idx="159">
                  <c:v>9.0272747999145466E-4</c:v>
                </c:pt>
                <c:pt idx="160">
                  <c:v>3.1194119280300333E-3</c:v>
                </c:pt>
                <c:pt idx="161">
                  <c:v>1.8883136278129576E-3</c:v>
                </c:pt>
                <c:pt idx="162">
                  <c:v>4.6025536277912666E-3</c:v>
                </c:pt>
                <c:pt idx="163">
                  <c:v>1.0118304242385542E-3</c:v>
                </c:pt>
                <c:pt idx="164">
                  <c:v>1.8941947145651589E-3</c:v>
                </c:pt>
                <c:pt idx="165">
                  <c:v>1.0249254103868945E-3</c:v>
                </c:pt>
                <c:pt idx="166">
                  <c:v>9.9661414130580413E-4</c:v>
                </c:pt>
                <c:pt idx="167">
                  <c:v>1.8716237850217698E-3</c:v>
                </c:pt>
                <c:pt idx="168">
                  <c:v>9.0947614570693371E-4</c:v>
                </c:pt>
                <c:pt idx="169">
                  <c:v>9.3739478251637887E-4</c:v>
                </c:pt>
                <c:pt idx="170">
                  <c:v>6.8818579528553293E-3</c:v>
                </c:pt>
                <c:pt idx="171">
                  <c:v>1.9153939239261164E-3</c:v>
                </c:pt>
                <c:pt idx="172">
                  <c:v>4.6183328679807178E-3</c:v>
                </c:pt>
                <c:pt idx="173">
                  <c:v>4.6170440016266101E-3</c:v>
                </c:pt>
                <c:pt idx="174">
                  <c:v>6.8211272165068946E-3</c:v>
                </c:pt>
                <c:pt idx="175">
                  <c:v>4.6674050824553259E-3</c:v>
                </c:pt>
                <c:pt idx="176">
                  <c:v>2.972885846201805E-3</c:v>
                </c:pt>
                <c:pt idx="177">
                  <c:v>3.0176923584220449E-3</c:v>
                </c:pt>
                <c:pt idx="178">
                  <c:v>6.8893679415817461E-3</c:v>
                </c:pt>
                <c:pt idx="179">
                  <c:v>4.5745839338670472E-3</c:v>
                </c:pt>
                <c:pt idx="180">
                  <c:v>3.0476269473879701E-3</c:v>
                </c:pt>
                <c:pt idx="181">
                  <c:v>3.0765825704710831E-3</c:v>
                </c:pt>
                <c:pt idx="182">
                  <c:v>4.5994183050357676E-3</c:v>
                </c:pt>
                <c:pt idx="183">
                  <c:v>3.1232635448068193E-3</c:v>
                </c:pt>
                <c:pt idx="184">
                  <c:v>1.7716434594524657E-3</c:v>
                </c:pt>
                <c:pt idx="185">
                  <c:v>6.998045893956575E-3</c:v>
                </c:pt>
                <c:pt idx="186">
                  <c:v>4.611842212314244E-3</c:v>
                </c:pt>
                <c:pt idx="187">
                  <c:v>1.8016295365677929E-3</c:v>
                </c:pt>
                <c:pt idx="188">
                  <c:v>1.8187784606628135E-3</c:v>
                </c:pt>
                <c:pt idx="189">
                  <c:v>1.8292103438029388E-3</c:v>
                </c:pt>
                <c:pt idx="190">
                  <c:v>2.9552587959201689E-3</c:v>
                </c:pt>
                <c:pt idx="191">
                  <c:v>1.8615888426814292E-3</c:v>
                </c:pt>
                <c:pt idx="192">
                  <c:v>4.586789258086226E-3</c:v>
                </c:pt>
                <c:pt idx="193">
                  <c:v>1.8792856875872346E-3</c:v>
                </c:pt>
                <c:pt idx="194">
                  <c:v>3.0205501200963351E-3</c:v>
                </c:pt>
                <c:pt idx="195">
                  <c:v>4.5951518234590991E-3</c:v>
                </c:pt>
                <c:pt idx="196">
                  <c:v>3.0201199261716324E-3</c:v>
                </c:pt>
                <c:pt idx="197">
                  <c:v>9.4010667403199386E-4</c:v>
                </c:pt>
                <c:pt idx="198">
                  <c:v>3.0393300618242873E-3</c:v>
                </c:pt>
                <c:pt idx="199">
                  <c:v>9.2254335205959779E-4</c:v>
                </c:pt>
                <c:pt idx="200">
                  <c:v>9.6932911938485476E-4</c:v>
                </c:pt>
                <c:pt idx="201">
                  <c:v>9.5026737504528777E-4</c:v>
                </c:pt>
                <c:pt idx="202">
                  <c:v>9.6893458469961833E-4</c:v>
                </c:pt>
                <c:pt idx="203">
                  <c:v>9.4519516623018697E-4</c:v>
                </c:pt>
                <c:pt idx="204">
                  <c:v>4.5994818612141337E-3</c:v>
                </c:pt>
                <c:pt idx="205">
                  <c:v>9.733093155202499E-4</c:v>
                </c:pt>
                <c:pt idx="206">
                  <c:v>1.7911902006838385E-3</c:v>
                </c:pt>
                <c:pt idx="207">
                  <c:v>2.962406344520413E-3</c:v>
                </c:pt>
                <c:pt idx="208">
                  <c:v>1.8023188816844696E-3</c:v>
                </c:pt>
                <c:pt idx="209">
                  <c:v>2.9845153827758367E-3</c:v>
                </c:pt>
                <c:pt idx="210">
                  <c:v>1.8170162360214698E-3</c:v>
                </c:pt>
                <c:pt idx="211">
                  <c:v>4.5735935144156047E-3</c:v>
                </c:pt>
                <c:pt idx="212">
                  <c:v>3.0382862925101999E-3</c:v>
                </c:pt>
                <c:pt idx="213">
                  <c:v>1.8476890556319231E-3</c:v>
                </c:pt>
                <c:pt idx="214">
                  <c:v>1.8677424550077755E-3</c:v>
                </c:pt>
                <c:pt idx="215">
                  <c:v>2.9585431887892734E-3</c:v>
                </c:pt>
                <c:pt idx="216">
                  <c:v>3.0163027649131547E-3</c:v>
                </c:pt>
                <c:pt idx="217">
                  <c:v>1.771897052980156E-3</c:v>
                </c:pt>
                <c:pt idx="218">
                  <c:v>9.2381891815994084E-4</c:v>
                </c:pt>
                <c:pt idx="219">
                  <c:v>1.7971230828488856E-3</c:v>
                </c:pt>
                <c:pt idx="220">
                  <c:v>9.1063022423454505E-4</c:v>
                </c:pt>
                <c:pt idx="221">
                  <c:v>1.806733881989189E-3</c:v>
                </c:pt>
                <c:pt idx="222">
                  <c:v>9.3668834727392324E-4</c:v>
                </c:pt>
                <c:pt idx="223">
                  <c:v>1.8325421530988244E-3</c:v>
                </c:pt>
                <c:pt idx="224">
                  <c:v>9.3505864463503904E-4</c:v>
                </c:pt>
                <c:pt idx="225">
                  <c:v>9.7134751890216896E-4</c:v>
                </c:pt>
                <c:pt idx="226">
                  <c:v>9.5455029200059338E-4</c:v>
                </c:pt>
                <c:pt idx="227">
                  <c:v>2.9486969492301543E-3</c:v>
                </c:pt>
                <c:pt idx="228">
                  <c:v>1.771177999856868E-3</c:v>
                </c:pt>
                <c:pt idx="229">
                  <c:v>2.9425217213966954E-3</c:v>
                </c:pt>
                <c:pt idx="230">
                  <c:v>1.7844205124046006E-3</c:v>
                </c:pt>
                <c:pt idx="231">
                  <c:v>1.8167394322839156E-3</c:v>
                </c:pt>
                <c:pt idx="232">
                  <c:v>9.0922965343958977E-4</c:v>
                </c:pt>
                <c:pt idx="233">
                  <c:v>9.2562924492778202E-4</c:v>
                </c:pt>
                <c:pt idx="234">
                  <c:v>9.2807802308027428E-4</c:v>
                </c:pt>
                <c:pt idx="235">
                  <c:v>9.4409900212709158E-4</c:v>
                </c:pt>
                <c:pt idx="236">
                  <c:v>9.5514647970346394E-4</c:v>
                </c:pt>
                <c:pt idx="237">
                  <c:v>1.7806265434483193E-3</c:v>
                </c:pt>
                <c:pt idx="238">
                  <c:v>1.784616894262413E-3</c:v>
                </c:pt>
                <c:pt idx="239">
                  <c:v>1.7756685934275131E-3</c:v>
                </c:pt>
                <c:pt idx="240">
                  <c:v>9.1359885528382396E-4</c:v>
                </c:pt>
                <c:pt idx="241">
                  <c:v>9.1519695857232011E-4</c:v>
                </c:pt>
                <c:pt idx="242">
                  <c:v>9.4270331361257095E-4</c:v>
                </c:pt>
                <c:pt idx="243">
                  <c:v>9.4634726935416576E-4</c:v>
                </c:pt>
                <c:pt idx="244">
                  <c:v>1.7583412993399472E-3</c:v>
                </c:pt>
                <c:pt idx="245">
                  <c:v>9.0726416347073604E-4</c:v>
                </c:pt>
                <c:pt idx="246">
                  <c:v>9.1103270800202136E-4</c:v>
                </c:pt>
                <c:pt idx="247">
                  <c:v>9.2724646644448097E-4</c:v>
                </c:pt>
                <c:pt idx="248">
                  <c:v>9.0336877511421304E-4</c:v>
                </c:pt>
                <c:pt idx="249">
                  <c:v>9.1541872835268988E-4</c:v>
                </c:pt>
                <c:pt idx="250">
                  <c:v>9.175895729954907E-4</c:v>
                </c:pt>
                <c:pt idx="251">
                  <c:v>9.0196549950474476E-4</c:v>
                </c:pt>
                <c:pt idx="252">
                  <c:v>8.6337423941303185E-3</c:v>
                </c:pt>
                <c:pt idx="253">
                  <c:v>6.2737656492292846E-3</c:v>
                </c:pt>
                <c:pt idx="254">
                  <c:v>4.3849666928581811E-3</c:v>
                </c:pt>
                <c:pt idx="255">
                  <c:v>2.8822143423659057E-3</c:v>
                </c:pt>
                <c:pt idx="256">
                  <c:v>1.7411716121982148E-3</c:v>
                </c:pt>
                <c:pt idx="257">
                  <c:v>8.7390992221145181E-4</c:v>
                </c:pt>
                <c:pt idx="258">
                  <c:v>9.6619991524874473E-3</c:v>
                </c:pt>
                <c:pt idx="259">
                  <c:v>9.6364009419560269E-3</c:v>
                </c:pt>
                <c:pt idx="260">
                  <c:v>9.7848015802768501E-3</c:v>
                </c:pt>
                <c:pt idx="261">
                  <c:v>9.9128526131532901E-3</c:v>
                </c:pt>
                <c:pt idx="262">
                  <c:v>6.8224059463180614E-3</c:v>
                </c:pt>
                <c:pt idx="263">
                  <c:v>6.9245774093091841E-3</c:v>
                </c:pt>
                <c:pt idx="264">
                  <c:v>7.0510487939828082E-3</c:v>
                </c:pt>
                <c:pt idx="265">
                  <c:v>7.1252011966478216E-3</c:v>
                </c:pt>
                <c:pt idx="266">
                  <c:v>4.6750330239113506E-3</c:v>
                </c:pt>
                <c:pt idx="267">
                  <c:v>4.8253636889352839E-3</c:v>
                </c:pt>
                <c:pt idx="268">
                  <c:v>4.9344094023909112E-3</c:v>
                </c:pt>
                <c:pt idx="269">
                  <c:v>9.8566774037860509E-3</c:v>
                </c:pt>
                <c:pt idx="270">
                  <c:v>5.0086056717386484E-3</c:v>
                </c:pt>
                <c:pt idx="271">
                  <c:v>9.6006671589720302E-3</c:v>
                </c:pt>
                <c:pt idx="272">
                  <c:v>3.0471816863908204E-3</c:v>
                </c:pt>
                <c:pt idx="273">
                  <c:v>9.601509275170287E-3</c:v>
                </c:pt>
                <c:pt idx="274">
                  <c:v>3.1460983191826043E-3</c:v>
                </c:pt>
                <c:pt idx="275">
                  <c:v>9.6535822429781089E-3</c:v>
                </c:pt>
                <c:pt idx="276">
                  <c:v>3.2301743646917917E-3</c:v>
                </c:pt>
                <c:pt idx="277">
                  <c:v>9.723299500400278E-3</c:v>
                </c:pt>
                <c:pt idx="278">
                  <c:v>6.7950436247553071E-3</c:v>
                </c:pt>
                <c:pt idx="279">
                  <c:v>3.264144444463339E-3</c:v>
                </c:pt>
                <c:pt idx="280">
                  <c:v>9.8443187720964869E-3</c:v>
                </c:pt>
                <c:pt idx="281">
                  <c:v>9.9197832547289078E-3</c:v>
                </c:pt>
                <c:pt idx="282">
                  <c:v>9.9991134621293751E-3</c:v>
                </c:pt>
                <c:pt idx="283">
                  <c:v>6.8168423217340613E-3</c:v>
                </c:pt>
                <c:pt idx="284">
                  <c:v>1.0036322733994298E-2</c:v>
                </c:pt>
                <c:pt idx="285">
                  <c:v>6.8839938518327143E-3</c:v>
                </c:pt>
                <c:pt idx="286">
                  <c:v>6.9491996380418907E-3</c:v>
                </c:pt>
                <c:pt idx="287">
                  <c:v>7.0369097364158043E-3</c:v>
                </c:pt>
                <c:pt idx="288">
                  <c:v>7.113257875419431E-3</c:v>
                </c:pt>
                <c:pt idx="289">
                  <c:v>7.1638785248718537E-3</c:v>
                </c:pt>
                <c:pt idx="290">
                  <c:v>1.8419753250042755E-3</c:v>
                </c:pt>
                <c:pt idx="291">
                  <c:v>7.2474843369048896E-3</c:v>
                </c:pt>
                <c:pt idx="292">
                  <c:v>9.6936027085623953E-3</c:v>
                </c:pt>
                <c:pt idx="293">
                  <c:v>4.6316339635929064E-3</c:v>
                </c:pt>
                <c:pt idx="294">
                  <c:v>1.8749376876652014E-3</c:v>
                </c:pt>
                <c:pt idx="295">
                  <c:v>1.9318937441349514E-3</c:v>
                </c:pt>
                <c:pt idx="296">
                  <c:v>9.5920319046895533E-3</c:v>
                </c:pt>
                <c:pt idx="297">
                  <c:v>1.8983703737480567E-3</c:v>
                </c:pt>
                <c:pt idx="298">
                  <c:v>4.7012493038326572E-3</c:v>
                </c:pt>
                <c:pt idx="299">
                  <c:v>9.4868669011520107E-3</c:v>
                </c:pt>
                <c:pt idx="300">
                  <c:v>4.7892712197196204E-3</c:v>
                </c:pt>
                <c:pt idx="301">
                  <c:v>9.6816853527927488E-3</c:v>
                </c:pt>
                <c:pt idx="302">
                  <c:v>6.810805713779464E-3</c:v>
                </c:pt>
                <c:pt idx="303">
                  <c:v>4.8510097183345618E-3</c:v>
                </c:pt>
                <c:pt idx="304">
                  <c:v>9.6345453921121375E-3</c:v>
                </c:pt>
                <c:pt idx="305">
                  <c:v>1.0179242261470057E-2</c:v>
                </c:pt>
                <c:pt idx="306">
                  <c:v>4.8841464439351818E-3</c:v>
                </c:pt>
                <c:pt idx="307">
                  <c:v>9.7850116291726286E-3</c:v>
                </c:pt>
                <c:pt idx="308">
                  <c:v>4.9359268812150456E-3</c:v>
                </c:pt>
                <c:pt idx="309">
                  <c:v>5.0022958517928944E-3</c:v>
                </c:pt>
                <c:pt idx="310">
                  <c:v>5.0523288489530494E-3</c:v>
                </c:pt>
                <c:pt idx="311">
                  <c:v>6.8401578029955237E-3</c:v>
                </c:pt>
                <c:pt idx="312">
                  <c:v>9.7685025617355817E-3</c:v>
                </c:pt>
                <c:pt idx="313">
                  <c:v>6.8537630513537205E-3</c:v>
                </c:pt>
                <c:pt idx="314">
                  <c:v>3.0105349628109356E-3</c:v>
                </c:pt>
                <c:pt idx="315">
                  <c:v>6.9512209200914103E-3</c:v>
                </c:pt>
                <c:pt idx="316">
                  <c:v>9.6845752188454339E-3</c:v>
                </c:pt>
                <c:pt idx="317">
                  <c:v>6.9169188525237055E-3</c:v>
                </c:pt>
                <c:pt idx="318">
                  <c:v>3.0775505282646812E-3</c:v>
                </c:pt>
                <c:pt idx="319">
                  <c:v>6.9356854793422582E-3</c:v>
                </c:pt>
                <c:pt idx="320">
                  <c:v>9.6141894654933648E-3</c:v>
                </c:pt>
                <c:pt idx="321">
                  <c:v>6.9716180426249632E-3</c:v>
                </c:pt>
                <c:pt idx="322">
                  <c:v>3.1372709608794682E-3</c:v>
                </c:pt>
                <c:pt idx="323">
                  <c:v>1.026744113988852E-2</c:v>
                </c:pt>
                <c:pt idx="324">
                  <c:v>9.5760866779676553E-3</c:v>
                </c:pt>
                <c:pt idx="325">
                  <c:v>3.2005464162621158E-3</c:v>
                </c:pt>
                <c:pt idx="326">
                  <c:v>9.5065342563459656E-4</c:v>
                </c:pt>
                <c:pt idx="327">
                  <c:v>4.6163764683513527E-3</c:v>
                </c:pt>
                <c:pt idx="328">
                  <c:v>3.2011764930414415E-3</c:v>
                </c:pt>
                <c:pt idx="329">
                  <c:v>9.5639208841115392E-3</c:v>
                </c:pt>
                <c:pt idx="330">
                  <c:v>6.8149288217211898E-3</c:v>
                </c:pt>
                <c:pt idx="331">
                  <c:v>3.2348277188107687E-3</c:v>
                </c:pt>
                <c:pt idx="332">
                  <c:v>9.5537053452163657E-4</c:v>
                </c:pt>
                <c:pt idx="333">
                  <c:v>3.3192820250390336E-3</c:v>
                </c:pt>
                <c:pt idx="334">
                  <c:v>3.3103668854630817E-3</c:v>
                </c:pt>
                <c:pt idx="335">
                  <c:v>9.6823525281460575E-4</c:v>
                </c:pt>
                <c:pt idx="336">
                  <c:v>9.7619015908719615E-4</c:v>
                </c:pt>
                <c:pt idx="337">
                  <c:v>4.6403420512397793E-3</c:v>
                </c:pt>
                <c:pt idx="338">
                  <c:v>9.8814675870375936E-3</c:v>
                </c:pt>
                <c:pt idx="339">
                  <c:v>6.8018947415049262E-3</c:v>
                </c:pt>
                <c:pt idx="340">
                  <c:v>4.6792896673075179E-3</c:v>
                </c:pt>
                <c:pt idx="341">
                  <c:v>9.6863743939259554E-3</c:v>
                </c:pt>
                <c:pt idx="342">
                  <c:v>4.7685836611112099E-3</c:v>
                </c:pt>
                <c:pt idx="343">
                  <c:v>6.8286964715319476E-3</c:v>
                </c:pt>
                <c:pt idx="344">
                  <c:v>4.8430271433787808E-3</c:v>
                </c:pt>
                <c:pt idx="345">
                  <c:v>1.0349275988278587E-2</c:v>
                </c:pt>
                <c:pt idx="346">
                  <c:v>4.9207291153839034E-3</c:v>
                </c:pt>
                <c:pt idx="347">
                  <c:v>9.63306506332136E-3</c:v>
                </c:pt>
                <c:pt idx="348">
                  <c:v>6.8309777812071062E-3</c:v>
                </c:pt>
                <c:pt idx="349">
                  <c:v>4.8546752038378512E-3</c:v>
                </c:pt>
                <c:pt idx="350">
                  <c:v>6.9052650654999794E-3</c:v>
                </c:pt>
                <c:pt idx="351">
                  <c:v>9.5690793525952181E-3</c:v>
                </c:pt>
                <c:pt idx="352">
                  <c:v>6.8466239970477053E-3</c:v>
                </c:pt>
                <c:pt idx="353">
                  <c:v>1.7896184221181126E-3</c:v>
                </c:pt>
                <c:pt idx="354">
                  <c:v>9.9610524380402635E-3</c:v>
                </c:pt>
                <c:pt idx="355">
                  <c:v>6.8437114341631418E-3</c:v>
                </c:pt>
                <c:pt idx="356">
                  <c:v>1.8617540783541053E-3</c:v>
                </c:pt>
                <c:pt idx="357">
                  <c:v>2.9892379573665615E-3</c:v>
                </c:pt>
                <c:pt idx="358">
                  <c:v>4.6055369794146131E-3</c:v>
                </c:pt>
                <c:pt idx="359">
                  <c:v>1.9295566734537576E-3</c:v>
                </c:pt>
                <c:pt idx="360">
                  <c:v>9.7755819735824388E-3</c:v>
                </c:pt>
                <c:pt idx="361">
                  <c:v>1.8957875625592426E-3</c:v>
                </c:pt>
                <c:pt idx="362">
                  <c:v>6.7919206650644348E-3</c:v>
                </c:pt>
                <c:pt idx="363">
                  <c:v>1.0432425739863926E-2</c:v>
                </c:pt>
                <c:pt idx="364">
                  <c:v>1.9427890024620602E-3</c:v>
                </c:pt>
                <c:pt idx="365">
                  <c:v>1.9246829428036132E-3</c:v>
                </c:pt>
                <c:pt idx="366">
                  <c:v>2.0010562389717284E-3</c:v>
                </c:pt>
                <c:pt idx="367">
                  <c:v>3.0524522121072482E-3</c:v>
                </c:pt>
                <c:pt idx="368">
                  <c:v>9.614639111982971E-3</c:v>
                </c:pt>
                <c:pt idx="369">
                  <c:v>2.0002941260524303E-3</c:v>
                </c:pt>
                <c:pt idx="370">
                  <c:v>4.6097711361402201E-3</c:v>
                </c:pt>
                <c:pt idx="371">
                  <c:v>6.7775905854107546E-3</c:v>
                </c:pt>
                <c:pt idx="372">
                  <c:v>3.1208826493475585E-3</c:v>
                </c:pt>
                <c:pt idx="373">
                  <c:v>4.6710429462621097E-3</c:v>
                </c:pt>
                <c:pt idx="374">
                  <c:v>6.8238670364517643E-3</c:v>
                </c:pt>
                <c:pt idx="375">
                  <c:v>3.1166089229709795E-3</c:v>
                </c:pt>
                <c:pt idx="376">
                  <c:v>1.0042403024996592E-2</c:v>
                </c:pt>
                <c:pt idx="377">
                  <c:v>4.6890025523962141E-3</c:v>
                </c:pt>
                <c:pt idx="378">
                  <c:v>3.2023613129391602E-3</c:v>
                </c:pt>
                <c:pt idx="379">
                  <c:v>6.7910561520806313E-3</c:v>
                </c:pt>
                <c:pt idx="380">
                  <c:v>3.1838059340242712E-3</c:v>
                </c:pt>
                <c:pt idx="381">
                  <c:v>4.7670599266672227E-3</c:v>
                </c:pt>
                <c:pt idx="382">
                  <c:v>3.2629853002694425E-3</c:v>
                </c:pt>
                <c:pt idx="383">
                  <c:v>6.8539052028889413E-3</c:v>
                </c:pt>
                <c:pt idx="384">
                  <c:v>9.825714338465746E-3</c:v>
                </c:pt>
                <c:pt idx="385">
                  <c:v>4.7921897482690722E-3</c:v>
                </c:pt>
                <c:pt idx="386">
                  <c:v>1.0479251535424224E-2</c:v>
                </c:pt>
                <c:pt idx="387">
                  <c:v>6.7942485116195888E-3</c:v>
                </c:pt>
                <c:pt idx="388">
                  <c:v>4.6108416031925645E-3</c:v>
                </c:pt>
                <c:pt idx="389">
                  <c:v>1.0106516870913499E-2</c:v>
                </c:pt>
                <c:pt idx="390">
                  <c:v>6.8008543554486812E-3</c:v>
                </c:pt>
                <c:pt idx="391">
                  <c:v>6.8168993061455433E-3</c:v>
                </c:pt>
                <c:pt idx="392">
                  <c:v>4.6253804002469173E-3</c:v>
                </c:pt>
                <c:pt idx="393">
                  <c:v>1.0525225683148696E-2</c:v>
                </c:pt>
                <c:pt idx="394">
                  <c:v>2.9813903952031554E-3</c:v>
                </c:pt>
                <c:pt idx="395">
                  <c:v>6.8798175695972503E-3</c:v>
                </c:pt>
                <c:pt idx="396">
                  <c:v>4.6414169536334931E-3</c:v>
                </c:pt>
                <c:pt idx="397">
                  <c:v>1.1202718681189905E-2</c:v>
                </c:pt>
                <c:pt idx="398">
                  <c:v>3.0259333353114225E-3</c:v>
                </c:pt>
                <c:pt idx="399">
                  <c:v>4.7745876177831409E-3</c:v>
                </c:pt>
                <c:pt idx="400">
                  <c:v>1.7899749323543864E-3</c:v>
                </c:pt>
                <c:pt idx="401">
                  <c:v>6.8177587925518958E-3</c:v>
                </c:pt>
                <c:pt idx="402">
                  <c:v>4.7073535227346612E-3</c:v>
                </c:pt>
                <c:pt idx="403">
                  <c:v>3.0440413051684629E-3</c:v>
                </c:pt>
                <c:pt idx="404">
                  <c:v>9.2860180006244645E-4</c:v>
                </c:pt>
                <c:pt idx="405">
                  <c:v>1.8448048125652816E-3</c:v>
                </c:pt>
                <c:pt idx="406">
                  <c:v>3.1020063373216572E-3</c:v>
                </c:pt>
                <c:pt idx="407">
                  <c:v>9.3785268439245902E-4</c:v>
                </c:pt>
                <c:pt idx="408">
                  <c:v>6.7793449670187538E-3</c:v>
                </c:pt>
                <c:pt idx="409">
                  <c:v>1.886558296284227E-3</c:v>
                </c:pt>
                <c:pt idx="410">
                  <c:v>3.1298957637732592E-3</c:v>
                </c:pt>
                <c:pt idx="411">
                  <c:v>9.190377754847265E-4</c:v>
                </c:pt>
                <c:pt idx="412">
                  <c:v>3.1644413662113616E-3</c:v>
                </c:pt>
                <c:pt idx="413">
                  <c:v>1.8990433842577938E-3</c:v>
                </c:pt>
                <c:pt idx="414">
                  <c:v>4.5792621780370735E-3</c:v>
                </c:pt>
                <c:pt idx="415">
                  <c:v>1.0195945682881173E-3</c:v>
                </c:pt>
                <c:pt idx="416">
                  <c:v>1.9389479296505524E-3</c:v>
                </c:pt>
                <c:pt idx="417">
                  <c:v>1.026406392296206E-3</c:v>
                </c:pt>
                <c:pt idx="418">
                  <c:v>1.8637401041016271E-3</c:v>
                </c:pt>
                <c:pt idx="419">
                  <c:v>1.0505580599655801E-3</c:v>
                </c:pt>
                <c:pt idx="420">
                  <c:v>1.0051925582174493E-3</c:v>
                </c:pt>
                <c:pt idx="421">
                  <c:v>9.0931463529577241E-4</c:v>
                </c:pt>
                <c:pt idx="422">
                  <c:v>6.8860378486923909E-3</c:v>
                </c:pt>
                <c:pt idx="423">
                  <c:v>1.9198701126240188E-3</c:v>
                </c:pt>
                <c:pt idx="424">
                  <c:v>4.5948863516470199E-3</c:v>
                </c:pt>
                <c:pt idx="425">
                  <c:v>4.658055366082158E-3</c:v>
                </c:pt>
                <c:pt idx="426">
                  <c:v>6.8306077089968923E-3</c:v>
                </c:pt>
                <c:pt idx="427">
                  <c:v>4.6252037639178834E-3</c:v>
                </c:pt>
                <c:pt idx="428">
                  <c:v>2.9740735057778942E-3</c:v>
                </c:pt>
                <c:pt idx="429">
                  <c:v>3.0130891218512193E-3</c:v>
                </c:pt>
                <c:pt idx="430">
                  <c:v>6.8882405115437296E-3</c:v>
                </c:pt>
                <c:pt idx="431">
                  <c:v>4.6104794492868176E-3</c:v>
                </c:pt>
                <c:pt idx="432">
                  <c:v>3.0509805151711414E-3</c:v>
                </c:pt>
                <c:pt idx="433">
                  <c:v>3.0782611019654917E-3</c:v>
                </c:pt>
                <c:pt idx="434">
                  <c:v>4.5908046443451454E-3</c:v>
                </c:pt>
                <c:pt idx="435">
                  <c:v>3.0896082373541465E-3</c:v>
                </c:pt>
                <c:pt idx="436">
                  <c:v>1.783325815863321E-3</c:v>
                </c:pt>
                <c:pt idx="437">
                  <c:v>7.0038545599918215E-3</c:v>
                </c:pt>
                <c:pt idx="438">
                  <c:v>4.6298350121286563E-3</c:v>
                </c:pt>
                <c:pt idx="439">
                  <c:v>1.7640174777373394E-3</c:v>
                </c:pt>
                <c:pt idx="440">
                  <c:v>1.8151613924668414E-3</c:v>
                </c:pt>
                <c:pt idx="441">
                  <c:v>1.8611553569409182E-3</c:v>
                </c:pt>
                <c:pt idx="442">
                  <c:v>2.9809746337812956E-3</c:v>
                </c:pt>
                <c:pt idx="443">
                  <c:v>1.8903566696666996E-3</c:v>
                </c:pt>
                <c:pt idx="444">
                  <c:v>4.5910378266555037E-3</c:v>
                </c:pt>
                <c:pt idx="445">
                  <c:v>1.8824677838028597E-3</c:v>
                </c:pt>
                <c:pt idx="446">
                  <c:v>2.9980650048855276E-3</c:v>
                </c:pt>
                <c:pt idx="447">
                  <c:v>4.5877139436074302E-3</c:v>
                </c:pt>
                <c:pt idx="448">
                  <c:v>3.0287632856668195E-3</c:v>
                </c:pt>
                <c:pt idx="449">
                  <c:v>9.4022642962054731E-4</c:v>
                </c:pt>
                <c:pt idx="450">
                  <c:v>3.0284578514596068E-3</c:v>
                </c:pt>
                <c:pt idx="451">
                  <c:v>9.232200438508175E-4</c:v>
                </c:pt>
                <c:pt idx="452">
                  <c:v>9.6265837896485421E-4</c:v>
                </c:pt>
                <c:pt idx="453">
                  <c:v>9.4125673881295159E-4</c:v>
                </c:pt>
                <c:pt idx="454">
                  <c:v>9.7052278727372096E-4</c:v>
                </c:pt>
                <c:pt idx="455">
                  <c:v>9.7310530878997161E-4</c:v>
                </c:pt>
                <c:pt idx="456">
                  <c:v>4.6032433664806773E-3</c:v>
                </c:pt>
                <c:pt idx="457">
                  <c:v>9.7630133162243758E-4</c:v>
                </c:pt>
                <c:pt idx="458">
                  <c:v>1.7783092434228483E-3</c:v>
                </c:pt>
                <c:pt idx="459">
                  <c:v>2.9645089765045012E-3</c:v>
                </c:pt>
                <c:pt idx="460">
                  <c:v>1.8021811786940469E-3</c:v>
                </c:pt>
                <c:pt idx="461">
                  <c:v>2.9724969825087105E-3</c:v>
                </c:pt>
                <c:pt idx="462">
                  <c:v>1.8180269554754682E-3</c:v>
                </c:pt>
                <c:pt idx="463">
                  <c:v>4.5813154439079242E-3</c:v>
                </c:pt>
                <c:pt idx="464">
                  <c:v>3.0247492989242358E-3</c:v>
                </c:pt>
                <c:pt idx="465">
                  <c:v>1.8176274078310756E-3</c:v>
                </c:pt>
                <c:pt idx="466">
                  <c:v>1.8463034690994892E-3</c:v>
                </c:pt>
                <c:pt idx="467">
                  <c:v>2.9602498229454443E-3</c:v>
                </c:pt>
                <c:pt idx="468">
                  <c:v>2.9788378759307991E-3</c:v>
                </c:pt>
                <c:pt idx="469">
                  <c:v>1.7654730399222277E-3</c:v>
                </c:pt>
                <c:pt idx="470">
                  <c:v>9.0189327250659299E-4</c:v>
                </c:pt>
                <c:pt idx="471">
                  <c:v>1.7977999940084536E-3</c:v>
                </c:pt>
                <c:pt idx="472">
                  <c:v>9.2510327684347158E-4</c:v>
                </c:pt>
                <c:pt idx="473">
                  <c:v>1.8230540195503409E-3</c:v>
                </c:pt>
                <c:pt idx="474">
                  <c:v>9.3706810012047375E-4</c:v>
                </c:pt>
                <c:pt idx="475">
                  <c:v>1.8335455755064645E-3</c:v>
                </c:pt>
                <c:pt idx="476">
                  <c:v>9.3598218437595301E-4</c:v>
                </c:pt>
                <c:pt idx="477">
                  <c:v>9.6047092031271758E-4</c:v>
                </c:pt>
                <c:pt idx="478">
                  <c:v>9.5588946197418798E-4</c:v>
                </c:pt>
                <c:pt idx="479">
                  <c:v>2.950633649245141E-3</c:v>
                </c:pt>
                <c:pt idx="480">
                  <c:v>1.770110676107851E-3</c:v>
                </c:pt>
                <c:pt idx="481">
                  <c:v>2.9372508629562761E-3</c:v>
                </c:pt>
                <c:pt idx="482">
                  <c:v>1.7832949701552035E-3</c:v>
                </c:pt>
                <c:pt idx="483">
                  <c:v>1.8064948275750693E-3</c:v>
                </c:pt>
                <c:pt idx="484">
                  <c:v>8.1759340033887634E-4</c:v>
                </c:pt>
                <c:pt idx="485">
                  <c:v>9.2186404285717343E-4</c:v>
                </c:pt>
                <c:pt idx="486">
                  <c:v>9.2428483611476048E-4</c:v>
                </c:pt>
                <c:pt idx="487">
                  <c:v>9.2855993976771734E-4</c:v>
                </c:pt>
                <c:pt idx="488">
                  <c:v>9.508316100040982E-4</c:v>
                </c:pt>
                <c:pt idx="489">
                  <c:v>1.7711936128483193E-3</c:v>
                </c:pt>
                <c:pt idx="490">
                  <c:v>1.7920543682104868E-3</c:v>
                </c:pt>
                <c:pt idx="491">
                  <c:v>1.7630378599836612E-3</c:v>
                </c:pt>
                <c:pt idx="492">
                  <c:v>9.0577281106096123E-4</c:v>
                </c:pt>
                <c:pt idx="493">
                  <c:v>9.1558212132820493E-4</c:v>
                </c:pt>
                <c:pt idx="494">
                  <c:v>9.3999171581548484E-4</c:v>
                </c:pt>
                <c:pt idx="495">
                  <c:v>9.5006628331198212E-4</c:v>
                </c:pt>
                <c:pt idx="496">
                  <c:v>1.7589678956529409E-3</c:v>
                </c:pt>
                <c:pt idx="497">
                  <c:v>9.0763574298327295E-4</c:v>
                </c:pt>
                <c:pt idx="498">
                  <c:v>9.1589657585579363E-4</c:v>
                </c:pt>
                <c:pt idx="499">
                  <c:v>9.3017184878580611E-4</c:v>
                </c:pt>
                <c:pt idx="500">
                  <c:v>9.0373813229535193E-4</c:v>
                </c:pt>
                <c:pt idx="501">
                  <c:v>9.2294647328172805E-4</c:v>
                </c:pt>
                <c:pt idx="502">
                  <c:v>9.1936202281328063E-4</c:v>
                </c:pt>
                <c:pt idx="503">
                  <c:v>8.9948094662532405E-4</c:v>
                </c:pt>
                <c:pt idx="504">
                  <c:v>1.00226208687006E-2</c:v>
                </c:pt>
                <c:pt idx="505">
                  <c:v>7.2628116978675468E-3</c:v>
                </c:pt>
                <c:pt idx="506">
                  <c:v>5.0411186756135476E-3</c:v>
                </c:pt>
                <c:pt idx="507">
                  <c:v>3.3019307269064628E-3</c:v>
                </c:pt>
                <c:pt idx="508">
                  <c:v>1.9581144807692815E-3</c:v>
                </c:pt>
                <c:pt idx="509">
                  <c:v>1.001153927193382E-3</c:v>
                </c:pt>
                <c:pt idx="510">
                  <c:v>9.633773025253721E-3</c:v>
                </c:pt>
                <c:pt idx="511">
                  <c:v>9.6128505643781684E-3</c:v>
                </c:pt>
                <c:pt idx="512">
                  <c:v>9.758398565542916E-3</c:v>
                </c:pt>
                <c:pt idx="513">
                  <c:v>9.8929695810752276E-3</c:v>
                </c:pt>
                <c:pt idx="514">
                  <c:v>6.7962601706099777E-3</c:v>
                </c:pt>
                <c:pt idx="515">
                  <c:v>6.9211746181673736E-3</c:v>
                </c:pt>
                <c:pt idx="516">
                  <c:v>7.0239196639810325E-3</c:v>
                </c:pt>
                <c:pt idx="517">
                  <c:v>7.1503774362691157E-3</c:v>
                </c:pt>
                <c:pt idx="518">
                  <c:v>4.6583476441404877E-3</c:v>
                </c:pt>
                <c:pt idx="519">
                  <c:v>4.7961736305010662E-3</c:v>
                </c:pt>
                <c:pt idx="520">
                  <c:v>4.9192798991082431E-3</c:v>
                </c:pt>
                <c:pt idx="521">
                  <c:v>9.8476016292147889E-3</c:v>
                </c:pt>
                <c:pt idx="522">
                  <c:v>5.0128562680697552E-3</c:v>
                </c:pt>
                <c:pt idx="523">
                  <c:v>9.5949431813273679E-3</c:v>
                </c:pt>
                <c:pt idx="524">
                  <c:v>3.0725737804042194E-3</c:v>
                </c:pt>
                <c:pt idx="525">
                  <c:v>9.5870917157335391E-3</c:v>
                </c:pt>
                <c:pt idx="526">
                  <c:v>3.1635078580133326E-3</c:v>
                </c:pt>
                <c:pt idx="527">
                  <c:v>9.6454213159209105E-3</c:v>
                </c:pt>
                <c:pt idx="528">
                  <c:v>3.2198704711412529E-3</c:v>
                </c:pt>
                <c:pt idx="529">
                  <c:v>9.7121912739548972E-3</c:v>
                </c:pt>
                <c:pt idx="530">
                  <c:v>6.7913603304419722E-3</c:v>
                </c:pt>
                <c:pt idx="531">
                  <c:v>3.2518005060190535E-3</c:v>
                </c:pt>
                <c:pt idx="532">
                  <c:v>9.7912146335643931E-3</c:v>
                </c:pt>
                <c:pt idx="533">
                  <c:v>9.8555663034034617E-3</c:v>
                </c:pt>
                <c:pt idx="534">
                  <c:v>9.9623873405173223E-3</c:v>
                </c:pt>
                <c:pt idx="535">
                  <c:v>6.8171900549099584E-3</c:v>
                </c:pt>
                <c:pt idx="536">
                  <c:v>1.0019223982354108E-2</c:v>
                </c:pt>
                <c:pt idx="537">
                  <c:v>6.8867670864620782E-3</c:v>
                </c:pt>
                <c:pt idx="538">
                  <c:v>6.9730291983934279E-3</c:v>
                </c:pt>
                <c:pt idx="539">
                  <c:v>7.037951759601673E-3</c:v>
                </c:pt>
                <c:pt idx="540">
                  <c:v>7.1318460380921499E-3</c:v>
                </c:pt>
                <c:pt idx="541">
                  <c:v>7.140830969164483E-3</c:v>
                </c:pt>
                <c:pt idx="542">
                  <c:v>1.8218179930780027E-3</c:v>
                </c:pt>
                <c:pt idx="543">
                  <c:v>7.2015300243991201E-3</c:v>
                </c:pt>
                <c:pt idx="544">
                  <c:v>9.6703263426020161E-3</c:v>
                </c:pt>
                <c:pt idx="545">
                  <c:v>4.6173591280119393E-3</c:v>
                </c:pt>
                <c:pt idx="546">
                  <c:v>1.8852296546681073E-3</c:v>
                </c:pt>
                <c:pt idx="547">
                  <c:v>1.9046281240873376E-3</c:v>
                </c:pt>
                <c:pt idx="548">
                  <c:v>9.629571176522805E-3</c:v>
                </c:pt>
                <c:pt idx="549">
                  <c:v>1.9399257952891066E-3</c:v>
                </c:pt>
                <c:pt idx="550">
                  <c:v>4.7025299535934355E-3</c:v>
                </c:pt>
                <c:pt idx="551">
                  <c:v>9.6088642022446255E-3</c:v>
                </c:pt>
                <c:pt idx="552">
                  <c:v>4.7717000590484782E-3</c:v>
                </c:pt>
                <c:pt idx="553">
                  <c:v>9.5764013927508562E-3</c:v>
                </c:pt>
                <c:pt idx="554">
                  <c:v>6.8013114832072797E-3</c:v>
                </c:pt>
                <c:pt idx="555">
                  <c:v>4.839044573541269E-3</c:v>
                </c:pt>
                <c:pt idx="556">
                  <c:v>9.7037393519296081E-3</c:v>
                </c:pt>
                <c:pt idx="557">
                  <c:v>1.013383883312698E-2</c:v>
                </c:pt>
                <c:pt idx="558">
                  <c:v>4.8987394808494558E-3</c:v>
                </c:pt>
                <c:pt idx="559">
                  <c:v>9.5297245092123284E-3</c:v>
                </c:pt>
                <c:pt idx="560">
                  <c:v>4.9338899039793535E-3</c:v>
                </c:pt>
                <c:pt idx="561">
                  <c:v>5.0010335357160273E-3</c:v>
                </c:pt>
                <c:pt idx="562">
                  <c:v>5.062705643056024E-3</c:v>
                </c:pt>
                <c:pt idx="563">
                  <c:v>6.8310722566604738E-3</c:v>
                </c:pt>
                <c:pt idx="564">
                  <c:v>9.7782912473250178E-3</c:v>
                </c:pt>
                <c:pt idx="565">
                  <c:v>6.839282568289683E-3</c:v>
                </c:pt>
                <c:pt idx="566">
                  <c:v>3.0193623046794243E-3</c:v>
                </c:pt>
                <c:pt idx="567">
                  <c:v>6.8046583023187576E-3</c:v>
                </c:pt>
                <c:pt idx="568">
                  <c:v>9.6084537019643264E-3</c:v>
                </c:pt>
                <c:pt idx="569">
                  <c:v>6.9021391987146852E-3</c:v>
                </c:pt>
                <c:pt idx="570">
                  <c:v>3.0751384473659501E-3</c:v>
                </c:pt>
                <c:pt idx="571">
                  <c:v>7.0254135667467046E-3</c:v>
                </c:pt>
                <c:pt idx="572">
                  <c:v>9.5236961649780207E-3</c:v>
                </c:pt>
                <c:pt idx="573">
                  <c:v>7.0647015450915054E-3</c:v>
                </c:pt>
                <c:pt idx="574">
                  <c:v>3.1248742973867039E-3</c:v>
                </c:pt>
                <c:pt idx="575">
                  <c:v>1.0261927875642151E-2</c:v>
                </c:pt>
                <c:pt idx="576">
                  <c:v>9.5908970376387612E-3</c:v>
                </c:pt>
                <c:pt idx="577">
                  <c:v>3.1831638805986354E-3</c:v>
                </c:pt>
                <c:pt idx="578">
                  <c:v>9.4461406840565059E-4</c:v>
                </c:pt>
                <c:pt idx="579">
                  <c:v>4.6143930615801087E-3</c:v>
                </c:pt>
                <c:pt idx="580">
                  <c:v>3.181441600762289E-3</c:v>
                </c:pt>
                <c:pt idx="581">
                  <c:v>9.6504148801926683E-3</c:v>
                </c:pt>
                <c:pt idx="582">
                  <c:v>6.8192266796596344E-3</c:v>
                </c:pt>
                <c:pt idx="583">
                  <c:v>3.2158062424656329E-3</c:v>
                </c:pt>
                <c:pt idx="584">
                  <c:v>9.5706521873195225E-4</c:v>
                </c:pt>
                <c:pt idx="585">
                  <c:v>3.2587012519670472E-3</c:v>
                </c:pt>
                <c:pt idx="586">
                  <c:v>3.2589602411520462E-3</c:v>
                </c:pt>
                <c:pt idx="587">
                  <c:v>9.7851240492935932E-4</c:v>
                </c:pt>
                <c:pt idx="588">
                  <c:v>9.7765976702985161E-4</c:v>
                </c:pt>
                <c:pt idx="589">
                  <c:v>4.6374175987699837E-3</c:v>
                </c:pt>
                <c:pt idx="590">
                  <c:v>9.8703740977949019E-3</c:v>
                </c:pt>
                <c:pt idx="591">
                  <c:v>6.7924808704454814E-3</c:v>
                </c:pt>
                <c:pt idx="592">
                  <c:v>4.7258514975968106E-3</c:v>
                </c:pt>
                <c:pt idx="593">
                  <c:v>9.7090237598720878E-3</c:v>
                </c:pt>
                <c:pt idx="594">
                  <c:v>4.7755287344892691E-3</c:v>
                </c:pt>
                <c:pt idx="595">
                  <c:v>6.7746125339737031E-3</c:v>
                </c:pt>
                <c:pt idx="596">
                  <c:v>4.7565070770900332E-3</c:v>
                </c:pt>
                <c:pt idx="597">
                  <c:v>1.0354713523261483E-2</c:v>
                </c:pt>
                <c:pt idx="598">
                  <c:v>4.844446819594935E-3</c:v>
                </c:pt>
                <c:pt idx="599">
                  <c:v>9.6428770307630789E-3</c:v>
                </c:pt>
                <c:pt idx="600">
                  <c:v>6.8003623215960258E-3</c:v>
                </c:pt>
                <c:pt idx="601">
                  <c:v>4.8639962410716052E-3</c:v>
                </c:pt>
                <c:pt idx="602">
                  <c:v>6.8760961405651385E-3</c:v>
                </c:pt>
                <c:pt idx="603">
                  <c:v>9.597037459884614E-3</c:v>
                </c:pt>
                <c:pt idx="604">
                  <c:v>6.8933148654318488E-3</c:v>
                </c:pt>
                <c:pt idx="605">
                  <c:v>1.7890133108490306E-3</c:v>
                </c:pt>
                <c:pt idx="606">
                  <c:v>9.9518637572897448E-3</c:v>
                </c:pt>
                <c:pt idx="607">
                  <c:v>6.8544994679006054E-3</c:v>
                </c:pt>
                <c:pt idx="608">
                  <c:v>1.8753123811776091E-3</c:v>
                </c:pt>
                <c:pt idx="609">
                  <c:v>2.9896381167342817E-3</c:v>
                </c:pt>
                <c:pt idx="610">
                  <c:v>4.5946059175827527E-3</c:v>
                </c:pt>
                <c:pt idx="611">
                  <c:v>1.8942910868106828E-3</c:v>
                </c:pt>
                <c:pt idx="612">
                  <c:v>9.7722668386704611E-3</c:v>
                </c:pt>
                <c:pt idx="613">
                  <c:v>1.8844304396330338E-3</c:v>
                </c:pt>
                <c:pt idx="614">
                  <c:v>6.8313874500557587E-3</c:v>
                </c:pt>
                <c:pt idx="615">
                  <c:v>1.0417750442690863E-2</c:v>
                </c:pt>
                <c:pt idx="616">
                  <c:v>1.929224975997304E-3</c:v>
                </c:pt>
                <c:pt idx="617">
                  <c:v>1.9413310379079464E-3</c:v>
                </c:pt>
                <c:pt idx="618">
                  <c:v>1.967922629141259E-3</c:v>
                </c:pt>
                <c:pt idx="619">
                  <c:v>3.0549521123715961E-3</c:v>
                </c:pt>
                <c:pt idx="620">
                  <c:v>9.6649419441634642E-3</c:v>
                </c:pt>
                <c:pt idx="621">
                  <c:v>1.9480654225236566E-3</c:v>
                </c:pt>
                <c:pt idx="622">
                  <c:v>4.6281070207887173E-3</c:v>
                </c:pt>
                <c:pt idx="623">
                  <c:v>6.7926139280287123E-3</c:v>
                </c:pt>
                <c:pt idx="624">
                  <c:v>3.1181344928676294E-3</c:v>
                </c:pt>
                <c:pt idx="625">
                  <c:v>4.671768631561388E-3</c:v>
                </c:pt>
                <c:pt idx="626">
                  <c:v>6.8107698982949275E-3</c:v>
                </c:pt>
                <c:pt idx="627">
                  <c:v>3.1199762175882118E-3</c:v>
                </c:pt>
                <c:pt idx="628">
                  <c:v>1.0033488435554652E-2</c:v>
                </c:pt>
                <c:pt idx="629">
                  <c:v>4.7257422959170389E-3</c:v>
                </c:pt>
                <c:pt idx="630">
                  <c:v>3.1975629007527143E-3</c:v>
                </c:pt>
                <c:pt idx="631">
                  <c:v>6.8140880690147378E-3</c:v>
                </c:pt>
                <c:pt idx="632">
                  <c:v>3.1892640265957788E-3</c:v>
                </c:pt>
                <c:pt idx="633">
                  <c:v>4.7540294824412509E-3</c:v>
                </c:pt>
                <c:pt idx="634">
                  <c:v>3.0892031879249742E-3</c:v>
                </c:pt>
                <c:pt idx="635">
                  <c:v>6.8595709007272044E-3</c:v>
                </c:pt>
                <c:pt idx="636">
                  <c:v>9.8207859133440448E-3</c:v>
                </c:pt>
                <c:pt idx="637">
                  <c:v>4.7416815610499194E-3</c:v>
                </c:pt>
                <c:pt idx="638">
                  <c:v>1.0463531023619018E-2</c:v>
                </c:pt>
                <c:pt idx="639">
                  <c:v>6.7856958994697162E-3</c:v>
                </c:pt>
                <c:pt idx="640">
                  <c:v>4.6062028785927777E-3</c:v>
                </c:pt>
                <c:pt idx="641">
                  <c:v>1.0084519217060857E-2</c:v>
                </c:pt>
                <c:pt idx="642">
                  <c:v>6.790959478221616E-3</c:v>
                </c:pt>
                <c:pt idx="643">
                  <c:v>6.7821433982493962E-3</c:v>
                </c:pt>
                <c:pt idx="644">
                  <c:v>4.5982610306947828E-3</c:v>
                </c:pt>
                <c:pt idx="645">
                  <c:v>1.0527197236746097E-2</c:v>
                </c:pt>
                <c:pt idx="646">
                  <c:v>2.9666676899211433E-3</c:v>
                </c:pt>
                <c:pt idx="647">
                  <c:v>6.8711889199864033E-3</c:v>
                </c:pt>
                <c:pt idx="648">
                  <c:v>4.6383040015522958E-3</c:v>
                </c:pt>
                <c:pt idx="649">
                  <c:v>1.1191282682601006E-2</c:v>
                </c:pt>
                <c:pt idx="650">
                  <c:v>3.0151056820128938E-3</c:v>
                </c:pt>
                <c:pt idx="651">
                  <c:v>4.6714343434469327E-3</c:v>
                </c:pt>
                <c:pt idx="652">
                  <c:v>1.7805130416214149E-3</c:v>
                </c:pt>
                <c:pt idx="653">
                  <c:v>6.8086147204112629E-3</c:v>
                </c:pt>
                <c:pt idx="654">
                  <c:v>4.7294944428121792E-3</c:v>
                </c:pt>
                <c:pt idx="655">
                  <c:v>3.0744195578096076E-3</c:v>
                </c:pt>
                <c:pt idx="656">
                  <c:v>9.2014095297398028E-4</c:v>
                </c:pt>
                <c:pt idx="657">
                  <c:v>1.8435913678862721E-3</c:v>
                </c:pt>
                <c:pt idx="658">
                  <c:v>3.0941673667325511E-3</c:v>
                </c:pt>
                <c:pt idx="659">
                  <c:v>9.3651101355712949E-4</c:v>
                </c:pt>
                <c:pt idx="660">
                  <c:v>6.8039969573687317E-3</c:v>
                </c:pt>
                <c:pt idx="661">
                  <c:v>1.8924117512861638E-3</c:v>
                </c:pt>
                <c:pt idx="662">
                  <c:v>3.1339247426391704E-3</c:v>
                </c:pt>
                <c:pt idx="663">
                  <c:v>9.0272747999145466E-4</c:v>
                </c:pt>
                <c:pt idx="664">
                  <c:v>3.1194119280300333E-3</c:v>
                </c:pt>
                <c:pt idx="665">
                  <c:v>1.8883136278129576E-3</c:v>
                </c:pt>
                <c:pt idx="666">
                  <c:v>4.6025536277912666E-3</c:v>
                </c:pt>
                <c:pt idx="667">
                  <c:v>1.0118304242385542E-3</c:v>
                </c:pt>
                <c:pt idx="668">
                  <c:v>1.8941947145651589E-3</c:v>
                </c:pt>
                <c:pt idx="669">
                  <c:v>1.0249254103868945E-3</c:v>
                </c:pt>
                <c:pt idx="670">
                  <c:v>9.9661414130580413E-4</c:v>
                </c:pt>
                <c:pt idx="671">
                  <c:v>1.8716237850217698E-3</c:v>
                </c:pt>
                <c:pt idx="672">
                  <c:v>9.0947614570693371E-4</c:v>
                </c:pt>
                <c:pt idx="673">
                  <c:v>9.3739478251637887E-4</c:v>
                </c:pt>
                <c:pt idx="674">
                  <c:v>6.8818579528553293E-3</c:v>
                </c:pt>
                <c:pt idx="675">
                  <c:v>1.9153939239261164E-3</c:v>
                </c:pt>
                <c:pt idx="676">
                  <c:v>4.6183328679807178E-3</c:v>
                </c:pt>
                <c:pt idx="677">
                  <c:v>4.6170440016266101E-3</c:v>
                </c:pt>
                <c:pt idx="678">
                  <c:v>6.8211272165068946E-3</c:v>
                </c:pt>
                <c:pt idx="679">
                  <c:v>4.6674050824553259E-3</c:v>
                </c:pt>
                <c:pt idx="680">
                  <c:v>2.972885846201805E-3</c:v>
                </c:pt>
                <c:pt idx="681">
                  <c:v>3.0176923584220449E-3</c:v>
                </c:pt>
                <c:pt idx="682">
                  <c:v>6.8893679415817461E-3</c:v>
                </c:pt>
                <c:pt idx="683">
                  <c:v>4.5745839338670472E-3</c:v>
                </c:pt>
                <c:pt idx="684">
                  <c:v>3.0476269473879701E-3</c:v>
                </c:pt>
                <c:pt idx="685">
                  <c:v>3.0765825704710831E-3</c:v>
                </c:pt>
                <c:pt idx="686">
                  <c:v>4.5994183050357676E-3</c:v>
                </c:pt>
                <c:pt idx="687">
                  <c:v>3.1232635448068193E-3</c:v>
                </c:pt>
                <c:pt idx="688">
                  <c:v>1.7716434594524657E-3</c:v>
                </c:pt>
                <c:pt idx="689">
                  <c:v>6.998045893956575E-3</c:v>
                </c:pt>
                <c:pt idx="690">
                  <c:v>4.611842212314244E-3</c:v>
                </c:pt>
                <c:pt idx="691">
                  <c:v>1.8016295365677929E-3</c:v>
                </c:pt>
                <c:pt idx="692">
                  <c:v>1.8187784606628135E-3</c:v>
                </c:pt>
                <c:pt idx="693">
                  <c:v>1.8292103438029388E-3</c:v>
                </c:pt>
                <c:pt idx="694">
                  <c:v>2.9552587959201689E-3</c:v>
                </c:pt>
                <c:pt idx="695">
                  <c:v>1.8615888426814292E-3</c:v>
                </c:pt>
                <c:pt idx="696">
                  <c:v>4.586789258086226E-3</c:v>
                </c:pt>
                <c:pt idx="697">
                  <c:v>1.8792856875872346E-3</c:v>
                </c:pt>
                <c:pt idx="698">
                  <c:v>3.0205501200963351E-3</c:v>
                </c:pt>
                <c:pt idx="699">
                  <c:v>4.5951518234590991E-3</c:v>
                </c:pt>
                <c:pt idx="700">
                  <c:v>3.0201199261716324E-3</c:v>
                </c:pt>
                <c:pt idx="701">
                  <c:v>9.4010667403199386E-4</c:v>
                </c:pt>
                <c:pt idx="702">
                  <c:v>3.0393300618242873E-3</c:v>
                </c:pt>
                <c:pt idx="703">
                  <c:v>9.2254335205959779E-4</c:v>
                </c:pt>
                <c:pt idx="704">
                  <c:v>9.6932911938485476E-4</c:v>
                </c:pt>
                <c:pt idx="705">
                  <c:v>9.5026737504528777E-4</c:v>
                </c:pt>
                <c:pt idx="706">
                  <c:v>9.6893458469961833E-4</c:v>
                </c:pt>
                <c:pt idx="707">
                  <c:v>9.4519516623018697E-4</c:v>
                </c:pt>
                <c:pt idx="708">
                  <c:v>4.5994818612141337E-3</c:v>
                </c:pt>
                <c:pt idx="709">
                  <c:v>9.733093155202499E-4</c:v>
                </c:pt>
                <c:pt idx="710">
                  <c:v>1.7911902006838385E-3</c:v>
                </c:pt>
                <c:pt idx="711">
                  <c:v>2.962406344520413E-3</c:v>
                </c:pt>
                <c:pt idx="712">
                  <c:v>1.8023188816844696E-3</c:v>
                </c:pt>
                <c:pt idx="713">
                  <c:v>2.9845153827758367E-3</c:v>
                </c:pt>
                <c:pt idx="714">
                  <c:v>1.8170162360214698E-3</c:v>
                </c:pt>
                <c:pt idx="715">
                  <c:v>4.5735935144156047E-3</c:v>
                </c:pt>
                <c:pt idx="716">
                  <c:v>3.0382862925101999E-3</c:v>
                </c:pt>
                <c:pt idx="717">
                  <c:v>1.8476890556319231E-3</c:v>
                </c:pt>
                <c:pt idx="718">
                  <c:v>1.8677424550077755E-3</c:v>
                </c:pt>
                <c:pt idx="719">
                  <c:v>2.9585431887892734E-3</c:v>
                </c:pt>
                <c:pt idx="720">
                  <c:v>3.0163027649131547E-3</c:v>
                </c:pt>
                <c:pt idx="721">
                  <c:v>1.771897052980156E-3</c:v>
                </c:pt>
                <c:pt idx="722">
                  <c:v>9.2381891815994084E-4</c:v>
                </c:pt>
                <c:pt idx="723">
                  <c:v>1.7971230828488856E-3</c:v>
                </c:pt>
                <c:pt idx="724">
                  <c:v>9.1063022423454505E-4</c:v>
                </c:pt>
                <c:pt idx="725">
                  <c:v>1.806733881989189E-3</c:v>
                </c:pt>
                <c:pt idx="726">
                  <c:v>9.3668834727392324E-4</c:v>
                </c:pt>
                <c:pt idx="727">
                  <c:v>1.8325421530988244E-3</c:v>
                </c:pt>
                <c:pt idx="728">
                  <c:v>9.3505864463503904E-4</c:v>
                </c:pt>
                <c:pt idx="729">
                  <c:v>9.7134751890216896E-4</c:v>
                </c:pt>
                <c:pt idx="730">
                  <c:v>9.5455029200059338E-4</c:v>
                </c:pt>
                <c:pt idx="731">
                  <c:v>2.9486969492301543E-3</c:v>
                </c:pt>
                <c:pt idx="732">
                  <c:v>1.771177999856868E-3</c:v>
                </c:pt>
                <c:pt idx="733">
                  <c:v>2.9425217213966954E-3</c:v>
                </c:pt>
                <c:pt idx="734">
                  <c:v>1.7844205124046006E-3</c:v>
                </c:pt>
                <c:pt idx="735">
                  <c:v>1.8167394322839156E-3</c:v>
                </c:pt>
                <c:pt idx="736">
                  <c:v>9.0922965343958977E-4</c:v>
                </c:pt>
                <c:pt idx="737">
                  <c:v>9.2562924492778202E-4</c:v>
                </c:pt>
                <c:pt idx="738">
                  <c:v>9.2807802308027428E-4</c:v>
                </c:pt>
                <c:pt idx="739">
                  <c:v>9.4409900212709158E-4</c:v>
                </c:pt>
                <c:pt idx="740">
                  <c:v>9.5514647970346394E-4</c:v>
                </c:pt>
                <c:pt idx="741">
                  <c:v>1.7806265434483193E-3</c:v>
                </c:pt>
                <c:pt idx="742">
                  <c:v>1.784616894262413E-3</c:v>
                </c:pt>
                <c:pt idx="743">
                  <c:v>1.7756685934275131E-3</c:v>
                </c:pt>
                <c:pt idx="744">
                  <c:v>9.1359885528382396E-4</c:v>
                </c:pt>
                <c:pt idx="745">
                  <c:v>9.1519695857232011E-4</c:v>
                </c:pt>
                <c:pt idx="746">
                  <c:v>9.4270331361257095E-4</c:v>
                </c:pt>
                <c:pt idx="747">
                  <c:v>9.4634726935416576E-4</c:v>
                </c:pt>
                <c:pt idx="748">
                  <c:v>1.7583412993399472E-3</c:v>
                </c:pt>
                <c:pt idx="749">
                  <c:v>9.0726416347073604E-4</c:v>
                </c:pt>
                <c:pt idx="750">
                  <c:v>9.1103270800202136E-4</c:v>
                </c:pt>
                <c:pt idx="751">
                  <c:v>9.2724646644448097E-4</c:v>
                </c:pt>
                <c:pt idx="752">
                  <c:v>9.0336877511421304E-4</c:v>
                </c:pt>
                <c:pt idx="753">
                  <c:v>9.1541872835268988E-4</c:v>
                </c:pt>
                <c:pt idx="754">
                  <c:v>9.175895729954907E-4</c:v>
                </c:pt>
                <c:pt idx="755">
                  <c:v>9.0196549950474476E-4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A9-436D-9435-E7C8BECA40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5913520"/>
        <c:axId val="1525914960"/>
      </c:scatterChart>
      <c:valAx>
        <c:axId val="1525913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5914960"/>
        <c:crosses val="autoZero"/>
        <c:crossBetween val="midCat"/>
      </c:valAx>
      <c:valAx>
        <c:axId val="152591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5913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curvature_reginfos!$BR$1</c:f>
              <c:strCache>
                <c:ptCount val="1"/>
                <c:pt idx="0">
                  <c:v>m/u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curvature_reginfos!$BF$2:$BF$757</c:f>
              <c:numCache>
                <c:formatCode>General</c:formatCode>
                <c:ptCount val="756"/>
                <c:pt idx="0">
                  <c:v>1.0299900963305524</c:v>
                </c:pt>
                <c:pt idx="1">
                  <c:v>1.1949694842038778</c:v>
                </c:pt>
                <c:pt idx="2">
                  <c:v>1.4192851028132056</c:v>
                </c:pt>
                <c:pt idx="3">
                  <c:v>1.7434539898678318</c:v>
                </c:pt>
                <c:pt idx="4">
                  <c:v>2.2517734617177574</c:v>
                </c:pt>
                <c:pt idx="5">
                  <c:v>3.1686295371419493</c:v>
                </c:pt>
                <c:pt idx="6">
                  <c:v>0.98602415933179388</c:v>
                </c:pt>
                <c:pt idx="7">
                  <c:v>1.0172284013235595</c:v>
                </c:pt>
                <c:pt idx="8">
                  <c:v>1.02740924660833</c:v>
                </c:pt>
                <c:pt idx="9">
                  <c:v>1.0300100362831413</c:v>
                </c:pt>
                <c:pt idx="10">
                  <c:v>1.158856480179326</c:v>
                </c:pt>
                <c:pt idx="11">
                  <c:v>1.1852472583408069</c:v>
                </c:pt>
                <c:pt idx="12">
                  <c:v>1.1925282394258054</c:v>
                </c:pt>
                <c:pt idx="13">
                  <c:v>1.194966212090725</c:v>
                </c:pt>
                <c:pt idx="14">
                  <c:v>1.3884372247955166</c:v>
                </c:pt>
                <c:pt idx="15">
                  <c:v>1.4117628756976521</c:v>
                </c:pt>
                <c:pt idx="16">
                  <c:v>1.4194930934046701</c:v>
                </c:pt>
                <c:pt idx="17">
                  <c:v>0.95945535995928399</c:v>
                </c:pt>
                <c:pt idx="18">
                  <c:v>1.4211908659341477</c:v>
                </c:pt>
                <c:pt idx="19">
                  <c:v>0.99504790279063426</c:v>
                </c:pt>
                <c:pt idx="20">
                  <c:v>1.7212456333680275</c:v>
                </c:pt>
                <c:pt idx="21">
                  <c:v>1.0120460557521365</c:v>
                </c:pt>
                <c:pt idx="22">
                  <c:v>1.7394884352390527</c:v>
                </c:pt>
                <c:pt idx="23">
                  <c:v>1.0211476171676506</c:v>
                </c:pt>
                <c:pt idx="24">
                  <c:v>1.7440704034966381</c:v>
                </c:pt>
                <c:pt idx="25">
                  <c:v>1.0259055872183929</c:v>
                </c:pt>
                <c:pt idx="26">
                  <c:v>1.1366787858064786</c:v>
                </c:pt>
                <c:pt idx="27">
                  <c:v>1.7439004177299344</c:v>
                </c:pt>
                <c:pt idx="28">
                  <c:v>1.0285307111594773</c:v>
                </c:pt>
                <c:pt idx="29">
                  <c:v>1.0294806597267905</c:v>
                </c:pt>
                <c:pt idx="30">
                  <c:v>1.0302531274705755</c:v>
                </c:pt>
                <c:pt idx="31">
                  <c:v>1.1666937572001139</c:v>
                </c:pt>
                <c:pt idx="32">
                  <c:v>0.94404895661564614</c:v>
                </c:pt>
                <c:pt idx="33">
                  <c:v>1.1810523509723991</c:v>
                </c:pt>
                <c:pt idx="34">
                  <c:v>1.1890112238450801</c:v>
                </c:pt>
                <c:pt idx="35">
                  <c:v>1.1927799650603979</c:v>
                </c:pt>
                <c:pt idx="36">
                  <c:v>1.1954888275874629</c:v>
                </c:pt>
                <c:pt idx="37">
                  <c:v>1.1949243181485265</c:v>
                </c:pt>
                <c:pt idx="38">
                  <c:v>2.2313490113185606</c:v>
                </c:pt>
                <c:pt idx="39">
                  <c:v>1.1950085441964742</c:v>
                </c:pt>
                <c:pt idx="40">
                  <c:v>0.97827780173161316</c:v>
                </c:pt>
                <c:pt idx="41">
                  <c:v>1.3702276078156201</c:v>
                </c:pt>
                <c:pt idx="42">
                  <c:v>2.2493877164318246</c:v>
                </c:pt>
                <c:pt idx="43">
                  <c:v>2.25192233921319</c:v>
                </c:pt>
                <c:pt idx="44">
                  <c:v>0.99958101079925221</c:v>
                </c:pt>
                <c:pt idx="45">
                  <c:v>2.2531491653518771</c:v>
                </c:pt>
                <c:pt idx="46">
                  <c:v>1.3964378139016222</c:v>
                </c:pt>
                <c:pt idx="47">
                  <c:v>1.0105762253415509</c:v>
                </c:pt>
                <c:pt idx="48">
                  <c:v>1.4085287091569176</c:v>
                </c:pt>
                <c:pt idx="49">
                  <c:v>1.0162213245238931</c:v>
                </c:pt>
                <c:pt idx="50">
                  <c:v>1.1237948865643648</c:v>
                </c:pt>
                <c:pt idx="51">
                  <c:v>1.4151697281120335</c:v>
                </c:pt>
                <c:pt idx="52">
                  <c:v>1.0234923999953907</c:v>
                </c:pt>
                <c:pt idx="53">
                  <c:v>0.933134532321934</c:v>
                </c:pt>
                <c:pt idx="54">
                  <c:v>1.4186866073425075</c:v>
                </c:pt>
                <c:pt idx="55">
                  <c:v>1.0214130786578857</c:v>
                </c:pt>
                <c:pt idx="56">
                  <c:v>1.4196835935408305</c:v>
                </c:pt>
                <c:pt idx="57">
                  <c:v>1.420968194621931</c:v>
                </c:pt>
                <c:pt idx="58">
                  <c:v>1.4213385967445242</c:v>
                </c:pt>
                <c:pt idx="59">
                  <c:v>1.1553397793701903</c:v>
                </c:pt>
                <c:pt idx="60">
                  <c:v>0.96677299429892838</c:v>
                </c:pt>
                <c:pt idx="61">
                  <c:v>1.1698586643630833</c:v>
                </c:pt>
                <c:pt idx="62">
                  <c:v>1.7042403369113732</c:v>
                </c:pt>
                <c:pt idx="63">
                  <c:v>1.1759947344276358</c:v>
                </c:pt>
                <c:pt idx="64">
                  <c:v>0.98523409550187779</c:v>
                </c:pt>
                <c:pt idx="65">
                  <c:v>1.1845455442918795</c:v>
                </c:pt>
                <c:pt idx="66">
                  <c:v>1.7246280403088714</c:v>
                </c:pt>
                <c:pt idx="67">
                  <c:v>1.1912788787289232</c:v>
                </c:pt>
                <c:pt idx="68">
                  <c:v>0.99698239488461438</c:v>
                </c:pt>
                <c:pt idx="69">
                  <c:v>1.1934677298321734</c:v>
                </c:pt>
                <c:pt idx="70">
                  <c:v>1.734939976915765</c:v>
                </c:pt>
                <c:pt idx="71">
                  <c:v>0.92777786510853966</c:v>
                </c:pt>
                <c:pt idx="72">
                  <c:v>1.0087411231611871</c:v>
                </c:pt>
                <c:pt idx="73">
                  <c:v>1.7416148025298503</c:v>
                </c:pt>
                <c:pt idx="74">
                  <c:v>3.1572517978984034</c:v>
                </c:pt>
                <c:pt idx="75">
                  <c:v>1.3613845726323954</c:v>
                </c:pt>
                <c:pt idx="76">
                  <c:v>1.7417393495248987</c:v>
                </c:pt>
                <c:pt idx="77">
                  <c:v>1.0164247643148181</c:v>
                </c:pt>
                <c:pt idx="78">
                  <c:v>1.1160626716751352</c:v>
                </c:pt>
                <c:pt idx="79">
                  <c:v>1.7433468201583706</c:v>
                </c:pt>
                <c:pt idx="80">
                  <c:v>3.1660546869737614</c:v>
                </c:pt>
                <c:pt idx="81">
                  <c:v>1.7444596446853291</c:v>
                </c:pt>
                <c:pt idx="82">
                  <c:v>1.7429671982377282</c:v>
                </c:pt>
                <c:pt idx="83">
                  <c:v>3.1705011067265572</c:v>
                </c:pt>
                <c:pt idx="84">
                  <c:v>3.1680288168983126</c:v>
                </c:pt>
                <c:pt idx="85">
                  <c:v>1.3827218342325904</c:v>
                </c:pt>
                <c:pt idx="86">
                  <c:v>0.95765344044789213</c:v>
                </c:pt>
                <c:pt idx="87">
                  <c:v>1.1430085416246285</c:v>
                </c:pt>
                <c:pt idx="88">
                  <c:v>1.3995233907606657</c:v>
                </c:pt>
                <c:pt idx="89">
                  <c:v>0.97760752658447414</c:v>
                </c:pt>
                <c:pt idx="90">
                  <c:v>1.4078378749157012</c:v>
                </c:pt>
                <c:pt idx="91">
                  <c:v>1.1578247570984466</c:v>
                </c:pt>
                <c:pt idx="92">
                  <c:v>1.4096987069071962</c:v>
                </c:pt>
                <c:pt idx="93">
                  <c:v>0.92340816003507331</c:v>
                </c:pt>
                <c:pt idx="94">
                  <c:v>1.4156999260523713</c:v>
                </c:pt>
                <c:pt idx="95">
                  <c:v>0.9915659157036355</c:v>
                </c:pt>
                <c:pt idx="96">
                  <c:v>1.1688121131605866</c:v>
                </c:pt>
                <c:pt idx="97">
                  <c:v>1.4170716762944553</c:v>
                </c:pt>
                <c:pt idx="98">
                  <c:v>1.1784145633140737</c:v>
                </c:pt>
                <c:pt idx="99">
                  <c:v>1.0006936085287319</c:v>
                </c:pt>
                <c:pt idx="100">
                  <c:v>1.182821270595606</c:v>
                </c:pt>
                <c:pt idx="101">
                  <c:v>2.2158064319288688</c:v>
                </c:pt>
                <c:pt idx="102">
                  <c:v>0.9504115575850075</c:v>
                </c:pt>
                <c:pt idx="103">
                  <c:v>1.1124577807727558</c:v>
                </c:pt>
                <c:pt idx="104">
                  <c:v>2.24402654258463</c:v>
                </c:pt>
                <c:pt idx="105">
                  <c:v>1.6937414922301623</c:v>
                </c:pt>
                <c:pt idx="106">
                  <c:v>1.3536321983206201</c:v>
                </c:pt>
                <c:pt idx="107">
                  <c:v>2.2499810544459962</c:v>
                </c:pt>
                <c:pt idx="108">
                  <c:v>0.96991171737326765</c:v>
                </c:pt>
                <c:pt idx="109">
                  <c:v>2.249647074011766</c:v>
                </c:pt>
                <c:pt idx="110">
                  <c:v>1.1378573277153017</c:v>
                </c:pt>
                <c:pt idx="111">
                  <c:v>0.91937770291485088</c:v>
                </c:pt>
                <c:pt idx="112">
                  <c:v>2.2547059335429149</c:v>
                </c:pt>
                <c:pt idx="113">
                  <c:v>2.2548593586977139</c:v>
                </c:pt>
                <c:pt idx="114">
                  <c:v>2.2556822407377415</c:v>
                </c:pt>
                <c:pt idx="115">
                  <c:v>1.7163833903094428</c:v>
                </c:pt>
                <c:pt idx="116">
                  <c:v>0.98314641796656355</c:v>
                </c:pt>
                <c:pt idx="117">
                  <c:v>2.2523998518111106</c:v>
                </c:pt>
                <c:pt idx="118">
                  <c:v>1.3753848060176472</c:v>
                </c:pt>
                <c:pt idx="119">
                  <c:v>1.1514506287806823</c:v>
                </c:pt>
                <c:pt idx="120">
                  <c:v>1.7303753127393795</c:v>
                </c:pt>
                <c:pt idx="121">
                  <c:v>1.3896880818776225</c:v>
                </c:pt>
                <c:pt idx="122">
                  <c:v>1.1629184538186239</c:v>
                </c:pt>
                <c:pt idx="123">
                  <c:v>1.7338988556489445</c:v>
                </c:pt>
                <c:pt idx="124">
                  <c:v>0.94509728889133238</c:v>
                </c:pt>
                <c:pt idx="125">
                  <c:v>1.400168912906026</c:v>
                </c:pt>
                <c:pt idx="126">
                  <c:v>1.7422519926109135</c:v>
                </c:pt>
                <c:pt idx="127">
                  <c:v>1.1700919196771704</c:v>
                </c:pt>
                <c:pt idx="128">
                  <c:v>1.7420827309370077</c:v>
                </c:pt>
                <c:pt idx="129">
                  <c:v>1.405979251890721</c:v>
                </c:pt>
                <c:pt idx="130">
                  <c:v>1.7357954584489652</c:v>
                </c:pt>
                <c:pt idx="131">
                  <c:v>1.108075344606787</c:v>
                </c:pt>
                <c:pt idx="132">
                  <c:v>0.9627762586766665</c:v>
                </c:pt>
                <c:pt idx="133">
                  <c:v>1.4078069249171894</c:v>
                </c:pt>
                <c:pt idx="134">
                  <c:v>0.91575802244052062</c:v>
                </c:pt>
                <c:pt idx="135">
                  <c:v>1.1281144035672497</c:v>
                </c:pt>
                <c:pt idx="136">
                  <c:v>1.3510225689195858</c:v>
                </c:pt>
                <c:pt idx="137">
                  <c:v>0.93951865964393722</c:v>
                </c:pt>
                <c:pt idx="138">
                  <c:v>1.1449161776132131</c:v>
                </c:pt>
                <c:pt idx="139">
                  <c:v>1.1553844887082063</c:v>
                </c:pt>
                <c:pt idx="140">
                  <c:v>1.3672287194104709</c:v>
                </c:pt>
                <c:pt idx="141">
                  <c:v>0.91438260322516385</c:v>
                </c:pt>
                <c:pt idx="142">
                  <c:v>1.685939528692517</c:v>
                </c:pt>
                <c:pt idx="143">
                  <c:v>1.1052813714660819</c:v>
                </c:pt>
                <c:pt idx="144">
                  <c:v>1.3817774497941848</c:v>
                </c:pt>
                <c:pt idx="145">
                  <c:v>0.88158658947940716</c:v>
                </c:pt>
                <c:pt idx="146">
                  <c:v>1.706425869263932</c:v>
                </c:pt>
                <c:pt idx="147">
                  <c:v>1.3916898450604882</c:v>
                </c:pt>
                <c:pt idx="148">
                  <c:v>2.2089975520790186</c:v>
                </c:pt>
                <c:pt idx="149">
                  <c:v>1.1244646166965906</c:v>
                </c:pt>
                <c:pt idx="150">
                  <c:v>1.400810412838722</c:v>
                </c:pt>
                <c:pt idx="151">
                  <c:v>1.7216366070316893</c:v>
                </c:pt>
                <c:pt idx="152">
                  <c:v>3.1405696834680756</c:v>
                </c:pt>
                <c:pt idx="153">
                  <c:v>2.2340278073257216</c:v>
                </c:pt>
                <c:pt idx="154">
                  <c:v>1.7281814026736799</c:v>
                </c:pt>
                <c:pt idx="155">
                  <c:v>3.1560462476896523</c:v>
                </c:pt>
                <c:pt idx="156">
                  <c:v>1.140248462603872</c:v>
                </c:pt>
                <c:pt idx="157">
                  <c:v>2.2476888068491903</c:v>
                </c:pt>
                <c:pt idx="158">
                  <c:v>1.7348309852181958</c:v>
                </c:pt>
                <c:pt idx="159">
                  <c:v>3.1498050786212972</c:v>
                </c:pt>
                <c:pt idx="160">
                  <c:v>1.7351604984688638</c:v>
                </c:pt>
                <c:pt idx="161">
                  <c:v>2.2487170064459256</c:v>
                </c:pt>
                <c:pt idx="162">
                  <c:v>1.3477052571440216</c:v>
                </c:pt>
                <c:pt idx="163">
                  <c:v>3.1799451111924952</c:v>
                </c:pt>
                <c:pt idx="164">
                  <c:v>2.2506144767998699</c:v>
                </c:pt>
                <c:pt idx="165">
                  <c:v>3.1806457177549277</c:v>
                </c:pt>
                <c:pt idx="166">
                  <c:v>3.173132728381411</c:v>
                </c:pt>
                <c:pt idx="167">
                  <c:v>2.2482682020233593</c:v>
                </c:pt>
                <c:pt idx="168">
                  <c:v>3.1573366252374311</c:v>
                </c:pt>
                <c:pt idx="169">
                  <c:v>3.1609874851553532</c:v>
                </c:pt>
                <c:pt idx="170">
                  <c:v>1.1032247198192966</c:v>
                </c:pt>
                <c:pt idx="171">
                  <c:v>2.2533306964031001</c:v>
                </c:pt>
                <c:pt idx="172">
                  <c:v>1.3652232651279665</c:v>
                </c:pt>
                <c:pt idx="173">
                  <c:v>1.3755687536795422</c:v>
                </c:pt>
                <c:pt idx="174">
                  <c:v>1.1209808959109751</c:v>
                </c:pt>
                <c:pt idx="175">
                  <c:v>1.3874003476279146</c:v>
                </c:pt>
                <c:pt idx="176">
                  <c:v>1.6843431168196952</c:v>
                </c:pt>
                <c:pt idx="177">
                  <c:v>1.7032149932746985</c:v>
                </c:pt>
                <c:pt idx="178">
                  <c:v>1.1014289211112938</c:v>
                </c:pt>
                <c:pt idx="179">
                  <c:v>1.3421483958217928</c:v>
                </c:pt>
                <c:pt idx="180">
                  <c:v>1.7147686414259218</c:v>
                </c:pt>
                <c:pt idx="181">
                  <c:v>1.7231837767222224</c:v>
                </c:pt>
                <c:pt idx="182">
                  <c:v>1.3598038445781626</c:v>
                </c:pt>
                <c:pt idx="183">
                  <c:v>1.7315617089024968</c:v>
                </c:pt>
                <c:pt idx="184">
                  <c:v>2.2036216367732355</c:v>
                </c:pt>
                <c:pt idx="185">
                  <c:v>1.0805294008614807</c:v>
                </c:pt>
                <c:pt idx="186">
                  <c:v>1.371419181682348</c:v>
                </c:pt>
                <c:pt idx="187">
                  <c:v>2.221137585982333</c:v>
                </c:pt>
                <c:pt idx="188">
                  <c:v>2.2308471227497755</c:v>
                </c:pt>
                <c:pt idx="189">
                  <c:v>2.236593338740807</c:v>
                </c:pt>
                <c:pt idx="190">
                  <c:v>1.6793176007110033</c:v>
                </c:pt>
                <c:pt idx="191">
                  <c:v>2.2442664634791698</c:v>
                </c:pt>
                <c:pt idx="192">
                  <c:v>1.3418396904291756</c:v>
                </c:pt>
                <c:pt idx="193">
                  <c:v>2.2482243534952264</c:v>
                </c:pt>
                <c:pt idx="194">
                  <c:v>1.7010127315847658</c:v>
                </c:pt>
                <c:pt idx="195">
                  <c:v>1.356519400702364</c:v>
                </c:pt>
                <c:pt idx="196">
                  <c:v>1.7080630649276138</c:v>
                </c:pt>
                <c:pt idx="197">
                  <c:v>3.1482585159626582</c:v>
                </c:pt>
                <c:pt idx="198">
                  <c:v>1.715823064646752</c:v>
                </c:pt>
                <c:pt idx="199">
                  <c:v>3.1465796194253004</c:v>
                </c:pt>
                <c:pt idx="200">
                  <c:v>3.1682788973313465</c:v>
                </c:pt>
                <c:pt idx="201">
                  <c:v>3.1632032170330042</c:v>
                </c:pt>
                <c:pt idx="202">
                  <c:v>3.1693033286374352</c:v>
                </c:pt>
                <c:pt idx="203">
                  <c:v>3.1637292259702878</c:v>
                </c:pt>
                <c:pt idx="204">
                  <c:v>1.3419941643632642</c:v>
                </c:pt>
                <c:pt idx="205">
                  <c:v>3.1700152301968232</c:v>
                </c:pt>
                <c:pt idx="206">
                  <c:v>2.2074434479436635</c:v>
                </c:pt>
                <c:pt idx="207">
                  <c:v>1.6790900398755138</c:v>
                </c:pt>
                <c:pt idx="208">
                  <c:v>2.2186453039072247</c:v>
                </c:pt>
                <c:pt idx="209">
                  <c:v>1.6928883753756656</c:v>
                </c:pt>
                <c:pt idx="210">
                  <c:v>2.2276427941425392</c:v>
                </c:pt>
                <c:pt idx="211">
                  <c:v>1.3213087716122158</c:v>
                </c:pt>
                <c:pt idx="212">
                  <c:v>1.7081995195989528</c:v>
                </c:pt>
                <c:pt idx="213">
                  <c:v>2.2377303723254292</c:v>
                </c:pt>
                <c:pt idx="214">
                  <c:v>2.2436551100112418</c:v>
                </c:pt>
                <c:pt idx="215">
                  <c:v>1.6771908299071845</c:v>
                </c:pt>
                <c:pt idx="216">
                  <c:v>1.696368216242111</c:v>
                </c:pt>
                <c:pt idx="217">
                  <c:v>2.2003065961015782</c:v>
                </c:pt>
                <c:pt idx="218">
                  <c:v>3.1373700907119861</c:v>
                </c:pt>
                <c:pt idx="219">
                  <c:v>2.215249934231617</c:v>
                </c:pt>
                <c:pt idx="220">
                  <c:v>3.1380461227266365</c:v>
                </c:pt>
                <c:pt idx="221">
                  <c:v>2.223076722554179</c:v>
                </c:pt>
                <c:pt idx="222">
                  <c:v>3.1541684610592857</c:v>
                </c:pt>
                <c:pt idx="223">
                  <c:v>2.2325789183658218</c:v>
                </c:pt>
                <c:pt idx="224">
                  <c:v>3.1562434383379014</c:v>
                </c:pt>
                <c:pt idx="225">
                  <c:v>3.1695881387774771</c:v>
                </c:pt>
                <c:pt idx="226">
                  <c:v>3.1650554063236429</c:v>
                </c:pt>
                <c:pt idx="227">
                  <c:v>1.6744173918589511</c:v>
                </c:pt>
                <c:pt idx="228">
                  <c:v>2.199003402434768</c:v>
                </c:pt>
                <c:pt idx="229">
                  <c:v>1.6617708423383712</c:v>
                </c:pt>
                <c:pt idx="230">
                  <c:v>2.2101663403889296</c:v>
                </c:pt>
                <c:pt idx="231">
                  <c:v>2.2237163666846125</c:v>
                </c:pt>
                <c:pt idx="232">
                  <c:v>3.1276726862383253</c:v>
                </c:pt>
                <c:pt idx="233">
                  <c:v>3.1430604210315591</c:v>
                </c:pt>
                <c:pt idx="234">
                  <c:v>3.1483903937290605</c:v>
                </c:pt>
                <c:pt idx="235">
                  <c:v>3.1578231621315012</c:v>
                </c:pt>
                <c:pt idx="236">
                  <c:v>3.1634149981403259</c:v>
                </c:pt>
                <c:pt idx="237">
                  <c:v>2.2010886284603228</c:v>
                </c:pt>
                <c:pt idx="238">
                  <c:v>2.2088548247984372</c:v>
                </c:pt>
                <c:pt idx="239">
                  <c:v>2.1988887256316558</c:v>
                </c:pt>
                <c:pt idx="240">
                  <c:v>3.1291749259861916</c:v>
                </c:pt>
                <c:pt idx="241">
                  <c:v>3.136115076097131</c:v>
                </c:pt>
                <c:pt idx="242">
                  <c:v>3.1535205311603605</c:v>
                </c:pt>
                <c:pt idx="243">
                  <c:v>3.1573169862923809</c:v>
                </c:pt>
                <c:pt idx="244">
                  <c:v>2.1853187988319394</c:v>
                </c:pt>
                <c:pt idx="245">
                  <c:v>3.1245723049116632</c:v>
                </c:pt>
                <c:pt idx="246">
                  <c:v>3.1325325193888385</c:v>
                </c:pt>
                <c:pt idx="247">
                  <c:v>3.1449001537772525</c:v>
                </c:pt>
                <c:pt idx="248">
                  <c:v>3.1215946682578735</c:v>
                </c:pt>
                <c:pt idx="249">
                  <c:v>3.1338526992852356</c:v>
                </c:pt>
                <c:pt idx="250">
                  <c:v>3.1297584142204973</c:v>
                </c:pt>
                <c:pt idx="251">
                  <c:v>3.1138316526329528</c:v>
                </c:pt>
                <c:pt idx="252">
                  <c:v>1.063390460944192</c:v>
                </c:pt>
                <c:pt idx="253">
                  <c:v>1.2321826422385851</c:v>
                </c:pt>
                <c:pt idx="254">
                  <c:v>1.4628633270654332</c:v>
                </c:pt>
                <c:pt idx="255">
                  <c:v>1.7959264531156354</c:v>
                </c:pt>
                <c:pt idx="256">
                  <c:v>2.3204831860827939</c:v>
                </c:pt>
                <c:pt idx="257">
                  <c:v>3.2606397990055171</c:v>
                </c:pt>
                <c:pt idx="258">
                  <c:v>0.98691298842111486</c:v>
                </c:pt>
                <c:pt idx="259">
                  <c:v>1.017713836807363</c:v>
                </c:pt>
                <c:pt idx="260">
                  <c:v>1.0278276453987998</c:v>
                </c:pt>
                <c:pt idx="261">
                  <c:v>1.0302026544294016</c:v>
                </c:pt>
                <c:pt idx="262">
                  <c:v>1.1602160782218218</c:v>
                </c:pt>
                <c:pt idx="263">
                  <c:v>1.1852550964607371</c:v>
                </c:pt>
                <c:pt idx="264">
                  <c:v>1.1932220319411255</c:v>
                </c:pt>
                <c:pt idx="265">
                  <c:v>1.1942866672427679</c:v>
                </c:pt>
                <c:pt idx="266">
                  <c:v>1.3897445172784593</c:v>
                </c:pt>
                <c:pt idx="267">
                  <c:v>1.4133214028581464</c:v>
                </c:pt>
                <c:pt idx="268">
                  <c:v>1.4200667996908203</c:v>
                </c:pt>
                <c:pt idx="269">
                  <c:v>0.95955704425251576</c:v>
                </c:pt>
                <c:pt idx="270">
                  <c:v>1.4209468478342666</c:v>
                </c:pt>
                <c:pt idx="271">
                  <c:v>0.99501430053754802</c:v>
                </c:pt>
                <c:pt idx="272">
                  <c:v>1.7180507817541411</c:v>
                </c:pt>
                <c:pt idx="273">
                  <c:v>1.0122934056814588</c:v>
                </c:pt>
                <c:pt idx="274">
                  <c:v>1.7379911907191052</c:v>
                </c:pt>
                <c:pt idx="275">
                  <c:v>1.0211809693155296</c:v>
                </c:pt>
                <c:pt idx="276">
                  <c:v>1.7446701964653886</c:v>
                </c:pt>
                <c:pt idx="277">
                  <c:v>1.0259826982901643</c:v>
                </c:pt>
                <c:pt idx="278">
                  <c:v>1.1367713937788111</c:v>
                </c:pt>
                <c:pt idx="279">
                  <c:v>1.7444893505611594</c:v>
                </c:pt>
                <c:pt idx="280">
                  <c:v>1.0294260822975259</c:v>
                </c:pt>
                <c:pt idx="281">
                  <c:v>1.0304473485069325</c:v>
                </c:pt>
                <c:pt idx="282">
                  <c:v>1.0306650507246513</c:v>
                </c:pt>
                <c:pt idx="283">
                  <c:v>1.1665317282689398</c:v>
                </c:pt>
                <c:pt idx="284">
                  <c:v>0.94459360552703497</c:v>
                </c:pt>
                <c:pt idx="285">
                  <c:v>1.1808131490525702</c:v>
                </c:pt>
                <c:pt idx="286">
                  <c:v>1.1880309819925259</c:v>
                </c:pt>
                <c:pt idx="287">
                  <c:v>1.1926271731270728</c:v>
                </c:pt>
                <c:pt idx="288">
                  <c:v>1.1948872651250175</c:v>
                </c:pt>
                <c:pt idx="289">
                  <c:v>1.1953611995118341</c:v>
                </c:pt>
                <c:pt idx="290">
                  <c:v>2.2353992792284907</c:v>
                </c:pt>
                <c:pt idx="291">
                  <c:v>1.1958830546107602</c:v>
                </c:pt>
                <c:pt idx="292">
                  <c:v>0.97907604380864244</c:v>
                </c:pt>
                <c:pt idx="293">
                  <c:v>1.3715665068461627</c:v>
                </c:pt>
                <c:pt idx="294">
                  <c:v>2.2479259987723368</c:v>
                </c:pt>
                <c:pt idx="295">
                  <c:v>2.2546202757429126</c:v>
                </c:pt>
                <c:pt idx="296">
                  <c:v>0.99785314554550364</c:v>
                </c:pt>
                <c:pt idx="297">
                  <c:v>2.2497829035926222</c:v>
                </c:pt>
                <c:pt idx="298">
                  <c:v>1.3962799447221101</c:v>
                </c:pt>
                <c:pt idx="299">
                  <c:v>1.0062857740393474</c:v>
                </c:pt>
                <c:pt idx="300">
                  <c:v>1.4095337612624257</c:v>
                </c:pt>
                <c:pt idx="301">
                  <c:v>1.0191810744532008</c:v>
                </c:pt>
                <c:pt idx="302">
                  <c:v>1.1243235050155047</c:v>
                </c:pt>
                <c:pt idx="303">
                  <c:v>1.4156995172765403</c:v>
                </c:pt>
                <c:pt idx="304">
                  <c:v>1.0215514038830453</c:v>
                </c:pt>
                <c:pt idx="305">
                  <c:v>0.93481464966900296</c:v>
                </c:pt>
                <c:pt idx="306">
                  <c:v>1.4179877178363973</c:v>
                </c:pt>
                <c:pt idx="307">
                  <c:v>1.0272024030248272</c:v>
                </c:pt>
                <c:pt idx="308">
                  <c:v>1.4197134709645076</c:v>
                </c:pt>
                <c:pt idx="309">
                  <c:v>1.4209632927661204</c:v>
                </c:pt>
                <c:pt idx="310">
                  <c:v>1.4209561251624185</c:v>
                </c:pt>
                <c:pt idx="311">
                  <c:v>1.1557250161535901</c:v>
                </c:pt>
                <c:pt idx="312">
                  <c:v>0.96597924830173265</c:v>
                </c:pt>
                <c:pt idx="313">
                  <c:v>1.1704444130529834</c:v>
                </c:pt>
                <c:pt idx="314">
                  <c:v>1.7028711897078956</c:v>
                </c:pt>
                <c:pt idx="315">
                  <c:v>1.182496610988635</c:v>
                </c:pt>
                <c:pt idx="316">
                  <c:v>0.98827809141913359</c:v>
                </c:pt>
                <c:pt idx="317">
                  <c:v>1.1849673904869482</c:v>
                </c:pt>
                <c:pt idx="318">
                  <c:v>1.724880525600389</c:v>
                </c:pt>
                <c:pt idx="319">
                  <c:v>1.1880990007687859</c:v>
                </c:pt>
                <c:pt idx="320">
                  <c:v>1.0002258756067306</c:v>
                </c:pt>
                <c:pt idx="321">
                  <c:v>1.1905478401690945</c:v>
                </c:pt>
                <c:pt idx="322">
                  <c:v>1.736044525385728</c:v>
                </c:pt>
                <c:pt idx="323">
                  <c:v>0.92759435482296937</c:v>
                </c:pt>
                <c:pt idx="324">
                  <c:v>1.0084253974115902</c:v>
                </c:pt>
                <c:pt idx="325">
                  <c:v>1.7428844253642088</c:v>
                </c:pt>
                <c:pt idx="326">
                  <c:v>3.1597260901914184</c:v>
                </c:pt>
                <c:pt idx="327">
                  <c:v>1.3614727888295557</c:v>
                </c:pt>
                <c:pt idx="328">
                  <c:v>1.7429939200507683</c:v>
                </c:pt>
                <c:pt idx="329">
                  <c:v>1.013522050825584</c:v>
                </c:pt>
                <c:pt idx="330">
                  <c:v>1.1155870863810333</c:v>
                </c:pt>
                <c:pt idx="331">
                  <c:v>1.7443686711825659</c:v>
                </c:pt>
                <c:pt idx="332">
                  <c:v>3.1656090574722833</c:v>
                </c:pt>
                <c:pt idx="333">
                  <c:v>1.7474460809520389</c:v>
                </c:pt>
                <c:pt idx="334">
                  <c:v>1.7452450346811461</c:v>
                </c:pt>
                <c:pt idx="335">
                  <c:v>3.1684728018385382</c:v>
                </c:pt>
                <c:pt idx="336">
                  <c:v>3.1678082090037596</c:v>
                </c:pt>
                <c:pt idx="337">
                  <c:v>1.3829734758221355</c:v>
                </c:pt>
                <c:pt idx="338">
                  <c:v>0.95851272913748631</c:v>
                </c:pt>
                <c:pt idx="339">
                  <c:v>1.1424405119679248</c:v>
                </c:pt>
                <c:pt idx="340">
                  <c:v>1.3960300082410027</c:v>
                </c:pt>
                <c:pt idx="341">
                  <c:v>0.97627281029217294</c:v>
                </c:pt>
                <c:pt idx="342">
                  <c:v>1.4074029813640019</c:v>
                </c:pt>
                <c:pt idx="343">
                  <c:v>1.1607992894013441</c:v>
                </c:pt>
                <c:pt idx="344">
                  <c:v>1.4142822175415877</c:v>
                </c:pt>
                <c:pt idx="345">
                  <c:v>0.92256533101783</c:v>
                </c:pt>
                <c:pt idx="346">
                  <c:v>1.4193721267394148</c:v>
                </c:pt>
                <c:pt idx="347">
                  <c:v>0.9908950416217589</c:v>
                </c:pt>
                <c:pt idx="348">
                  <c:v>1.1702586400552677</c:v>
                </c:pt>
                <c:pt idx="349">
                  <c:v>1.416681172767396</c:v>
                </c:pt>
                <c:pt idx="350">
                  <c:v>1.1792402296699802</c:v>
                </c:pt>
                <c:pt idx="351">
                  <c:v>0.99939272073002861</c:v>
                </c:pt>
                <c:pt idx="352">
                  <c:v>1.180827736835159</c:v>
                </c:pt>
                <c:pt idx="353">
                  <c:v>2.2159700244993767</c:v>
                </c:pt>
                <c:pt idx="354">
                  <c:v>0.95050015679181776</c:v>
                </c:pt>
                <c:pt idx="355">
                  <c:v>1.1113796657775752</c:v>
                </c:pt>
                <c:pt idx="356">
                  <c:v>2.241460656944025</c:v>
                </c:pt>
                <c:pt idx="357">
                  <c:v>1.6935287904202829</c:v>
                </c:pt>
                <c:pt idx="358">
                  <c:v>1.3544135110359454</c:v>
                </c:pt>
                <c:pt idx="359">
                  <c:v>2.2553218413913845</c:v>
                </c:pt>
                <c:pt idx="360">
                  <c:v>0.96973659925588285</c:v>
                </c:pt>
                <c:pt idx="361">
                  <c:v>2.2510571873140184</c:v>
                </c:pt>
                <c:pt idx="362">
                  <c:v>1.1343256741944718</c:v>
                </c:pt>
                <c:pt idx="363">
                  <c:v>0.91971141365967291</c:v>
                </c:pt>
                <c:pt idx="364">
                  <c:v>2.2561555374757396</c:v>
                </c:pt>
                <c:pt idx="365">
                  <c:v>2.2533127734039056</c:v>
                </c:pt>
                <c:pt idx="366">
                  <c:v>2.2584049764572041</c:v>
                </c:pt>
                <c:pt idx="367">
                  <c:v>1.7160350944084806</c:v>
                </c:pt>
                <c:pt idx="368">
                  <c:v>0.98057661500072468</c:v>
                </c:pt>
                <c:pt idx="369">
                  <c:v>2.2562820214119044</c:v>
                </c:pt>
                <c:pt idx="370">
                  <c:v>1.3732964636277165</c:v>
                </c:pt>
                <c:pt idx="371">
                  <c:v>1.1502881661382416</c:v>
                </c:pt>
                <c:pt idx="372">
                  <c:v>1.7306807434399869</c:v>
                </c:pt>
                <c:pt idx="373">
                  <c:v>1.3895089338093625</c:v>
                </c:pt>
                <c:pt idx="374">
                  <c:v>1.1634874777838147</c:v>
                </c:pt>
                <c:pt idx="375">
                  <c:v>1.7335704040434703</c:v>
                </c:pt>
                <c:pt idx="376">
                  <c:v>0.94517030448788331</c:v>
                </c:pt>
                <c:pt idx="377">
                  <c:v>1.397380135563425</c:v>
                </c:pt>
                <c:pt idx="378">
                  <c:v>1.7426527671651475</c:v>
                </c:pt>
                <c:pt idx="379">
                  <c:v>1.1687949466683547</c:v>
                </c:pt>
                <c:pt idx="380">
                  <c:v>1.7417083703712657</c:v>
                </c:pt>
                <c:pt idx="381">
                  <c:v>1.4064927664629006</c:v>
                </c:pt>
                <c:pt idx="382">
                  <c:v>1.7470196400227744</c:v>
                </c:pt>
                <c:pt idx="383">
                  <c:v>1.1073706104348702</c:v>
                </c:pt>
                <c:pt idx="384">
                  <c:v>0.96267072029742307</c:v>
                </c:pt>
                <c:pt idx="385">
                  <c:v>1.4107038019189766</c:v>
                </c:pt>
                <c:pt idx="386">
                  <c:v>0.9161528598355444</c:v>
                </c:pt>
                <c:pt idx="387">
                  <c:v>1.1285712899037403</c:v>
                </c:pt>
                <c:pt idx="388">
                  <c:v>1.3514172643747744</c:v>
                </c:pt>
                <c:pt idx="389">
                  <c:v>0.94035091344588995</c:v>
                </c:pt>
                <c:pt idx="390">
                  <c:v>1.1453993012258981</c:v>
                </c:pt>
                <c:pt idx="391">
                  <c:v>1.1573463438201632</c:v>
                </c:pt>
                <c:pt idx="392">
                  <c:v>1.3704752152701722</c:v>
                </c:pt>
                <c:pt idx="393">
                  <c:v>0.91367062337145422</c:v>
                </c:pt>
                <c:pt idx="394">
                  <c:v>1.6890108762701246</c:v>
                </c:pt>
                <c:pt idx="395">
                  <c:v>1.1058000373102459</c:v>
                </c:pt>
                <c:pt idx="396">
                  <c:v>1.382051768168409</c:v>
                </c:pt>
                <c:pt idx="397">
                  <c:v>0.88153806564171999</c:v>
                </c:pt>
                <c:pt idx="398">
                  <c:v>1.7111630978486898</c:v>
                </c:pt>
                <c:pt idx="399">
                  <c:v>1.395290141358678</c:v>
                </c:pt>
                <c:pt idx="400">
                  <c:v>2.2115767958086825</c:v>
                </c:pt>
                <c:pt idx="401">
                  <c:v>1.1249838114999016</c:v>
                </c:pt>
                <c:pt idx="402">
                  <c:v>1.3991106218214766</c:v>
                </c:pt>
                <c:pt idx="403">
                  <c:v>1.7177134828656599</c:v>
                </c:pt>
                <c:pt idx="404">
                  <c:v>3.1447632968469259</c:v>
                </c:pt>
                <c:pt idx="405">
                  <c:v>2.2342869985833365</c:v>
                </c:pt>
                <c:pt idx="406">
                  <c:v>1.7290290955666521</c:v>
                </c:pt>
                <c:pt idx="407">
                  <c:v>3.1564831740948303</c:v>
                </c:pt>
                <c:pt idx="408">
                  <c:v>1.1383618097416275</c:v>
                </c:pt>
                <c:pt idx="409">
                  <c:v>2.246622925255179</c:v>
                </c:pt>
                <c:pt idx="410">
                  <c:v>1.7346226726646163</c:v>
                </c:pt>
                <c:pt idx="411">
                  <c:v>3.1545441153757916</c:v>
                </c:pt>
                <c:pt idx="412">
                  <c:v>1.7390301141699465</c:v>
                </c:pt>
                <c:pt idx="413">
                  <c:v>2.2504058514404077</c:v>
                </c:pt>
                <c:pt idx="414">
                  <c:v>1.3448771680192377</c:v>
                </c:pt>
                <c:pt idx="415">
                  <c:v>3.1818592913664889</c:v>
                </c:pt>
                <c:pt idx="416">
                  <c:v>2.2567057960579646</c:v>
                </c:pt>
                <c:pt idx="417">
                  <c:v>3.1810058618236279</c:v>
                </c:pt>
                <c:pt idx="418">
                  <c:v>2.2473124013222483</c:v>
                </c:pt>
                <c:pt idx="419">
                  <c:v>3.1829750284504792</c:v>
                </c:pt>
                <c:pt idx="420">
                  <c:v>3.1725787680117463</c:v>
                </c:pt>
                <c:pt idx="421">
                  <c:v>3.1569740674469124</c:v>
                </c:pt>
                <c:pt idx="422">
                  <c:v>1.1033637752346239</c:v>
                </c:pt>
                <c:pt idx="423">
                  <c:v>2.2538204311932701</c:v>
                </c:pt>
                <c:pt idx="424">
                  <c:v>1.3625992064822519</c:v>
                </c:pt>
                <c:pt idx="425">
                  <c:v>1.3793874359551184</c:v>
                </c:pt>
                <c:pt idx="426">
                  <c:v>1.121551420309155</c:v>
                </c:pt>
                <c:pt idx="427">
                  <c:v>1.3837863755086277</c:v>
                </c:pt>
                <c:pt idx="428">
                  <c:v>1.684541510342092</c:v>
                </c:pt>
                <c:pt idx="429">
                  <c:v>1.7031188291048209</c:v>
                </c:pt>
                <c:pt idx="430">
                  <c:v>1.1011014296388206</c:v>
                </c:pt>
                <c:pt idx="431">
                  <c:v>1.3463812121541334</c:v>
                </c:pt>
                <c:pt idx="432">
                  <c:v>1.7151260593878785</c:v>
                </c:pt>
                <c:pt idx="433">
                  <c:v>1.723399648558241</c:v>
                </c:pt>
                <c:pt idx="434">
                  <c:v>1.3587835048331274</c:v>
                </c:pt>
                <c:pt idx="435">
                  <c:v>1.7278907557008469</c:v>
                </c:pt>
                <c:pt idx="436">
                  <c:v>2.207743064892437</c:v>
                </c:pt>
                <c:pt idx="437">
                  <c:v>1.0809183368284887</c:v>
                </c:pt>
                <c:pt idx="438">
                  <c:v>1.3731004819115347</c:v>
                </c:pt>
                <c:pt idx="439">
                  <c:v>2.2173792517142097</c:v>
                </c:pt>
                <c:pt idx="440">
                  <c:v>2.2301072401916437</c:v>
                </c:pt>
                <c:pt idx="441">
                  <c:v>2.242268946834439</c:v>
                </c:pt>
                <c:pt idx="442">
                  <c:v>1.6838548012455936</c:v>
                </c:pt>
                <c:pt idx="443">
                  <c:v>2.2494285578580167</c:v>
                </c:pt>
                <c:pt idx="444">
                  <c:v>1.3422430502995664</c:v>
                </c:pt>
                <c:pt idx="445">
                  <c:v>2.2486583623577481</c:v>
                </c:pt>
                <c:pt idx="446">
                  <c:v>1.6973413715120445</c:v>
                </c:pt>
                <c:pt idx="447">
                  <c:v>1.3556270024414867</c:v>
                </c:pt>
                <c:pt idx="448">
                  <c:v>1.7092258563351457</c:v>
                </c:pt>
                <c:pt idx="449">
                  <c:v>3.148354360872426</c:v>
                </c:pt>
                <c:pt idx="450">
                  <c:v>1.7144252513947951</c:v>
                </c:pt>
                <c:pt idx="451">
                  <c:v>3.1468562727951963</c:v>
                </c:pt>
                <c:pt idx="452">
                  <c:v>3.1658165145112549</c:v>
                </c:pt>
                <c:pt idx="453">
                  <c:v>3.1604810784013124</c:v>
                </c:pt>
                <c:pt idx="454">
                  <c:v>3.169712890714695</c:v>
                </c:pt>
                <c:pt idx="455">
                  <c:v>3.1703211916688745</c:v>
                </c:pt>
                <c:pt idx="456">
                  <c:v>1.3423526909723571</c:v>
                </c:pt>
                <c:pt idx="457">
                  <c:v>3.1706178098692241</c:v>
                </c:pt>
                <c:pt idx="458">
                  <c:v>2.2035673801484128</c:v>
                </c:pt>
                <c:pt idx="459">
                  <c:v>1.6794186656886563</c:v>
                </c:pt>
                <c:pt idx="460">
                  <c:v>2.2188680431025203</c:v>
                </c:pt>
                <c:pt idx="461">
                  <c:v>1.6909335222873487</c:v>
                </c:pt>
                <c:pt idx="462">
                  <c:v>2.2278705394984719</c:v>
                </c:pt>
                <c:pt idx="463">
                  <c:v>1.3222770612867114</c:v>
                </c:pt>
                <c:pt idx="464">
                  <c:v>1.7062067601825677</c:v>
                </c:pt>
                <c:pt idx="465">
                  <c:v>2.2353975818207172</c:v>
                </c:pt>
                <c:pt idx="466">
                  <c:v>2.2397651752105725</c:v>
                </c:pt>
                <c:pt idx="467">
                  <c:v>1.6774655653879105</c:v>
                </c:pt>
                <c:pt idx="468">
                  <c:v>1.6900542486038141</c:v>
                </c:pt>
                <c:pt idx="469">
                  <c:v>2.1983623803352583</c:v>
                </c:pt>
                <c:pt idx="470">
                  <c:v>3.1259187837126254</c:v>
                </c:pt>
                <c:pt idx="471">
                  <c:v>2.2154298291989143</c:v>
                </c:pt>
                <c:pt idx="472">
                  <c:v>3.1516573075580627</c:v>
                </c:pt>
                <c:pt idx="473">
                  <c:v>2.2268815847694254</c:v>
                </c:pt>
                <c:pt idx="474">
                  <c:v>3.1543475414582667</c:v>
                </c:pt>
                <c:pt idx="475">
                  <c:v>2.2328013903953119</c:v>
                </c:pt>
                <c:pt idx="476">
                  <c:v>3.1565600070035988</c:v>
                </c:pt>
                <c:pt idx="477">
                  <c:v>3.1670767975967631</c:v>
                </c:pt>
                <c:pt idx="478">
                  <c:v>3.1654321880696927</c:v>
                </c:pt>
                <c:pt idx="479">
                  <c:v>1.6747040172156209</c:v>
                </c:pt>
                <c:pt idx="480">
                  <c:v>2.1986702223298411</c:v>
                </c:pt>
                <c:pt idx="481">
                  <c:v>1.6605881267400859</c:v>
                </c:pt>
                <c:pt idx="482">
                  <c:v>2.209849392886587</c:v>
                </c:pt>
                <c:pt idx="483">
                  <c:v>2.2210592779428624</c:v>
                </c:pt>
                <c:pt idx="484">
                  <c:v>3.1241311579460023</c:v>
                </c:pt>
                <c:pt idx="485">
                  <c:v>3.1412754038452273</c:v>
                </c:pt>
                <c:pt idx="486">
                  <c:v>3.1467730804819447</c:v>
                </c:pt>
                <c:pt idx="487">
                  <c:v>3.1586418036227721</c:v>
                </c:pt>
                <c:pt idx="488">
                  <c:v>3.1619091251462041</c:v>
                </c:pt>
                <c:pt idx="489">
                  <c:v>2.1981484595136713</c:v>
                </c:pt>
                <c:pt idx="490">
                  <c:v>2.2108368568713037</c:v>
                </c:pt>
                <c:pt idx="491">
                  <c:v>2.1949354183566112</c:v>
                </c:pt>
                <c:pt idx="492">
                  <c:v>3.1244894070794835</c:v>
                </c:pt>
                <c:pt idx="493">
                  <c:v>3.1363137174246152</c:v>
                </c:pt>
                <c:pt idx="494">
                  <c:v>3.1522660385697008</c:v>
                </c:pt>
                <c:pt idx="495">
                  <c:v>3.1589140422534796</c:v>
                </c:pt>
                <c:pt idx="496">
                  <c:v>2.185510638532032</c:v>
                </c:pt>
                <c:pt idx="497">
                  <c:v>3.1247794468546983</c:v>
                </c:pt>
                <c:pt idx="498">
                  <c:v>3.1351427605542188</c:v>
                </c:pt>
                <c:pt idx="499">
                  <c:v>3.1463232951322238</c:v>
                </c:pt>
                <c:pt idx="500">
                  <c:v>3.1218011269960062</c:v>
                </c:pt>
                <c:pt idx="501">
                  <c:v>3.1379594925830996</c:v>
                </c:pt>
                <c:pt idx="502">
                  <c:v>3.1308536788143049</c:v>
                </c:pt>
                <c:pt idx="503">
                  <c:v>3.1121901305262387</c:v>
                </c:pt>
                <c:pt idx="504">
                  <c:v>1.0299900963305524</c:v>
                </c:pt>
                <c:pt idx="505">
                  <c:v>1.1949694842038778</c:v>
                </c:pt>
                <c:pt idx="506">
                  <c:v>1.4192851028132056</c:v>
                </c:pt>
                <c:pt idx="507">
                  <c:v>1.7434539898678318</c:v>
                </c:pt>
                <c:pt idx="508">
                  <c:v>2.2517734617177574</c:v>
                </c:pt>
                <c:pt idx="509">
                  <c:v>3.1686295371419493</c:v>
                </c:pt>
                <c:pt idx="510">
                  <c:v>0.98602415933179388</c:v>
                </c:pt>
                <c:pt idx="511">
                  <c:v>1.0172284013235595</c:v>
                </c:pt>
                <c:pt idx="512">
                  <c:v>1.02740924660833</c:v>
                </c:pt>
                <c:pt idx="513">
                  <c:v>1.0300100362831413</c:v>
                </c:pt>
                <c:pt idx="514">
                  <c:v>1.158856480179326</c:v>
                </c:pt>
                <c:pt idx="515">
                  <c:v>1.1852472583408069</c:v>
                </c:pt>
                <c:pt idx="516">
                  <c:v>1.1925282394258054</c:v>
                </c:pt>
                <c:pt idx="517">
                  <c:v>1.194966212090725</c:v>
                </c:pt>
                <c:pt idx="518">
                  <c:v>1.3884372247955166</c:v>
                </c:pt>
                <c:pt idx="519">
                  <c:v>1.4117628756976521</c:v>
                </c:pt>
                <c:pt idx="520">
                  <c:v>1.4194930934046701</c:v>
                </c:pt>
                <c:pt idx="521">
                  <c:v>0.95945535995928399</c:v>
                </c:pt>
                <c:pt idx="522">
                  <c:v>1.4211908659341477</c:v>
                </c:pt>
                <c:pt idx="523">
                  <c:v>0.99504790279063426</c:v>
                </c:pt>
                <c:pt idx="524">
                  <c:v>1.7212456333680275</c:v>
                </c:pt>
                <c:pt idx="525">
                  <c:v>1.0120460557521365</c:v>
                </c:pt>
                <c:pt idx="526">
                  <c:v>1.7394884352390527</c:v>
                </c:pt>
                <c:pt idx="527">
                  <c:v>1.0211476171676506</c:v>
                </c:pt>
                <c:pt idx="528">
                  <c:v>1.7440704034966381</c:v>
                </c:pt>
                <c:pt idx="529">
                  <c:v>1.0259055872183929</c:v>
                </c:pt>
                <c:pt idx="530">
                  <c:v>1.1366787858064786</c:v>
                </c:pt>
                <c:pt idx="531">
                  <c:v>1.7439004177299344</c:v>
                </c:pt>
                <c:pt idx="532">
                  <c:v>1.0285307111594773</c:v>
                </c:pt>
                <c:pt idx="533">
                  <c:v>1.0294806597267905</c:v>
                </c:pt>
                <c:pt idx="534">
                  <c:v>1.0302531274705755</c:v>
                </c:pt>
                <c:pt idx="535">
                  <c:v>1.1666937572001139</c:v>
                </c:pt>
                <c:pt idx="536">
                  <c:v>0.94404895661564614</c:v>
                </c:pt>
                <c:pt idx="537">
                  <c:v>1.1810523509723991</c:v>
                </c:pt>
                <c:pt idx="538">
                  <c:v>1.1890112238450801</c:v>
                </c:pt>
                <c:pt idx="539">
                  <c:v>1.1927799650603979</c:v>
                </c:pt>
                <c:pt idx="540">
                  <c:v>1.1954888275874629</c:v>
                </c:pt>
                <c:pt idx="541">
                  <c:v>1.1949243181485265</c:v>
                </c:pt>
                <c:pt idx="542">
                  <c:v>2.2313490113185606</c:v>
                </c:pt>
                <c:pt idx="543">
                  <c:v>1.1950085441964742</c:v>
                </c:pt>
                <c:pt idx="544">
                  <c:v>0.97827780173161316</c:v>
                </c:pt>
                <c:pt idx="545">
                  <c:v>1.3702276078156201</c:v>
                </c:pt>
                <c:pt idx="546">
                  <c:v>2.2493877164318246</c:v>
                </c:pt>
                <c:pt idx="547">
                  <c:v>2.25192233921319</c:v>
                </c:pt>
                <c:pt idx="548">
                  <c:v>0.99958101079925221</c:v>
                </c:pt>
                <c:pt idx="549">
                  <c:v>2.2531491653518771</c:v>
                </c:pt>
                <c:pt idx="550">
                  <c:v>1.3964378139016222</c:v>
                </c:pt>
                <c:pt idx="551">
                  <c:v>1.0105762253415509</c:v>
                </c:pt>
                <c:pt idx="552">
                  <c:v>1.4085287091569176</c:v>
                </c:pt>
                <c:pt idx="553">
                  <c:v>1.0162213245238931</c:v>
                </c:pt>
                <c:pt idx="554">
                  <c:v>1.1237948865643648</c:v>
                </c:pt>
                <c:pt idx="555">
                  <c:v>1.4151697281120335</c:v>
                </c:pt>
                <c:pt idx="556">
                  <c:v>1.0234923999953907</c:v>
                </c:pt>
                <c:pt idx="557">
                  <c:v>0.933134532321934</c:v>
                </c:pt>
                <c:pt idx="558">
                  <c:v>1.4186866073425075</c:v>
                </c:pt>
                <c:pt idx="559">
                  <c:v>1.0214130786578857</c:v>
                </c:pt>
                <c:pt idx="560">
                  <c:v>1.4196835935408305</c:v>
                </c:pt>
                <c:pt idx="561">
                  <c:v>1.420968194621931</c:v>
                </c:pt>
                <c:pt idx="562">
                  <c:v>1.4213385967445242</c:v>
                </c:pt>
                <c:pt idx="563">
                  <c:v>1.1553397793701903</c:v>
                </c:pt>
                <c:pt idx="564">
                  <c:v>0.96677299429892838</c:v>
                </c:pt>
                <c:pt idx="565">
                  <c:v>1.1698586643630833</c:v>
                </c:pt>
                <c:pt idx="566">
                  <c:v>1.7042403369113732</c:v>
                </c:pt>
                <c:pt idx="567">
                  <c:v>1.1759947344276358</c:v>
                </c:pt>
                <c:pt idx="568">
                  <c:v>0.98523409550187779</c:v>
                </c:pt>
                <c:pt idx="569">
                  <c:v>1.1845455442918795</c:v>
                </c:pt>
                <c:pt idx="570">
                  <c:v>1.7246280403088714</c:v>
                </c:pt>
                <c:pt idx="571">
                  <c:v>1.1912788787289232</c:v>
                </c:pt>
                <c:pt idx="572">
                  <c:v>0.99698239488461438</c:v>
                </c:pt>
                <c:pt idx="573">
                  <c:v>1.1934677298321734</c:v>
                </c:pt>
                <c:pt idx="574">
                  <c:v>1.734939976915765</c:v>
                </c:pt>
                <c:pt idx="575">
                  <c:v>0.92777786510853966</c:v>
                </c:pt>
                <c:pt idx="576">
                  <c:v>1.0087411231611871</c:v>
                </c:pt>
                <c:pt idx="577">
                  <c:v>1.7416148025298503</c:v>
                </c:pt>
                <c:pt idx="578">
                  <c:v>3.1572517978984034</c:v>
                </c:pt>
                <c:pt idx="579">
                  <c:v>1.3613845726323954</c:v>
                </c:pt>
                <c:pt idx="580">
                  <c:v>1.7417393495248987</c:v>
                </c:pt>
                <c:pt idx="581">
                  <c:v>1.0164247643148181</c:v>
                </c:pt>
                <c:pt idx="582">
                  <c:v>1.1160626716751352</c:v>
                </c:pt>
                <c:pt idx="583">
                  <c:v>1.7433468201583706</c:v>
                </c:pt>
                <c:pt idx="584">
                  <c:v>3.1660546869737614</c:v>
                </c:pt>
                <c:pt idx="585">
                  <c:v>1.7444596446853291</c:v>
                </c:pt>
                <c:pt idx="586">
                  <c:v>1.7429671982377282</c:v>
                </c:pt>
                <c:pt idx="587">
                  <c:v>3.1705011067265572</c:v>
                </c:pt>
                <c:pt idx="588">
                  <c:v>3.1680288168983126</c:v>
                </c:pt>
                <c:pt idx="589">
                  <c:v>1.3827218342325904</c:v>
                </c:pt>
                <c:pt idx="590">
                  <c:v>0.95765344044789213</c:v>
                </c:pt>
                <c:pt idx="591">
                  <c:v>1.1430085416246285</c:v>
                </c:pt>
                <c:pt idx="592">
                  <c:v>1.3995233907606657</c:v>
                </c:pt>
                <c:pt idx="593">
                  <c:v>0.97760752658447414</c:v>
                </c:pt>
                <c:pt idx="594">
                  <c:v>1.4078378749157012</c:v>
                </c:pt>
                <c:pt idx="595">
                  <c:v>1.1578247570984466</c:v>
                </c:pt>
                <c:pt idx="596">
                  <c:v>1.4096987069071962</c:v>
                </c:pt>
                <c:pt idx="597">
                  <c:v>0.92340816003507331</c:v>
                </c:pt>
                <c:pt idx="598">
                  <c:v>1.4156999260523713</c:v>
                </c:pt>
                <c:pt idx="599">
                  <c:v>0.9915659157036355</c:v>
                </c:pt>
                <c:pt idx="600">
                  <c:v>1.1688121131605866</c:v>
                </c:pt>
                <c:pt idx="601">
                  <c:v>1.4170716762944553</c:v>
                </c:pt>
                <c:pt idx="602">
                  <c:v>1.1784145633140737</c:v>
                </c:pt>
                <c:pt idx="603">
                  <c:v>1.0006936085287319</c:v>
                </c:pt>
                <c:pt idx="604">
                  <c:v>1.182821270595606</c:v>
                </c:pt>
                <c:pt idx="605">
                  <c:v>2.2158064319288688</c:v>
                </c:pt>
                <c:pt idx="606">
                  <c:v>0.9504115575850075</c:v>
                </c:pt>
                <c:pt idx="607">
                  <c:v>1.1124577807727558</c:v>
                </c:pt>
                <c:pt idx="608">
                  <c:v>2.24402654258463</c:v>
                </c:pt>
                <c:pt idx="609">
                  <c:v>1.6937414922301623</c:v>
                </c:pt>
                <c:pt idx="610">
                  <c:v>1.3536321983206201</c:v>
                </c:pt>
                <c:pt idx="611">
                  <c:v>2.2499810544459962</c:v>
                </c:pt>
                <c:pt idx="612">
                  <c:v>0.96991171737326765</c:v>
                </c:pt>
                <c:pt idx="613">
                  <c:v>2.249647074011766</c:v>
                </c:pt>
                <c:pt idx="614">
                  <c:v>1.1378573277153017</c:v>
                </c:pt>
                <c:pt idx="615">
                  <c:v>0.91937770291485088</c:v>
                </c:pt>
                <c:pt idx="616">
                  <c:v>2.2547059335429149</c:v>
                </c:pt>
                <c:pt idx="617">
                  <c:v>2.2548593586977139</c:v>
                </c:pt>
                <c:pt idx="618">
                  <c:v>2.2556822407377415</c:v>
                </c:pt>
                <c:pt idx="619">
                  <c:v>1.7163833903094428</c:v>
                </c:pt>
                <c:pt idx="620">
                  <c:v>0.98314641796656355</c:v>
                </c:pt>
                <c:pt idx="621">
                  <c:v>2.2523998518111106</c:v>
                </c:pt>
                <c:pt idx="622">
                  <c:v>1.3753848060176472</c:v>
                </c:pt>
                <c:pt idx="623">
                  <c:v>1.1514506287806823</c:v>
                </c:pt>
                <c:pt idx="624">
                  <c:v>1.7303753127393795</c:v>
                </c:pt>
                <c:pt idx="625">
                  <c:v>1.3896880818776225</c:v>
                </c:pt>
                <c:pt idx="626">
                  <c:v>1.1629184538186239</c:v>
                </c:pt>
                <c:pt idx="627">
                  <c:v>1.7338988556489445</c:v>
                </c:pt>
                <c:pt idx="628">
                  <c:v>0.94509728889133238</c:v>
                </c:pt>
                <c:pt idx="629">
                  <c:v>1.400168912906026</c:v>
                </c:pt>
                <c:pt idx="630">
                  <c:v>1.7422519926109135</c:v>
                </c:pt>
                <c:pt idx="631">
                  <c:v>1.1700919196771704</c:v>
                </c:pt>
                <c:pt idx="632">
                  <c:v>1.7420827309370077</c:v>
                </c:pt>
                <c:pt idx="633">
                  <c:v>1.405979251890721</c:v>
                </c:pt>
                <c:pt idx="634">
                  <c:v>1.7357954584489652</c:v>
                </c:pt>
                <c:pt idx="635">
                  <c:v>1.108075344606787</c:v>
                </c:pt>
                <c:pt idx="636">
                  <c:v>0.9627762586766665</c:v>
                </c:pt>
                <c:pt idx="637">
                  <c:v>1.4078069249171894</c:v>
                </c:pt>
                <c:pt idx="638">
                  <c:v>0.91575802244052062</c:v>
                </c:pt>
                <c:pt idx="639">
                  <c:v>1.1281144035672497</c:v>
                </c:pt>
                <c:pt idx="640">
                  <c:v>1.3510225689195858</c:v>
                </c:pt>
                <c:pt idx="641">
                  <c:v>0.93951865964393722</c:v>
                </c:pt>
                <c:pt idx="642">
                  <c:v>1.1449161776132131</c:v>
                </c:pt>
                <c:pt idx="643">
                  <c:v>1.1553844887082063</c:v>
                </c:pt>
                <c:pt idx="644">
                  <c:v>1.3672287194104709</c:v>
                </c:pt>
                <c:pt idx="645">
                  <c:v>0.91438260322516385</c:v>
                </c:pt>
                <c:pt idx="646">
                  <c:v>1.685939528692517</c:v>
                </c:pt>
                <c:pt idx="647">
                  <c:v>1.1052813714660819</c:v>
                </c:pt>
                <c:pt idx="648">
                  <c:v>1.3817774497941848</c:v>
                </c:pt>
                <c:pt idx="649">
                  <c:v>0.88158658947940716</c:v>
                </c:pt>
                <c:pt idx="650">
                  <c:v>1.706425869263932</c:v>
                </c:pt>
                <c:pt idx="651">
                  <c:v>1.3916898450604882</c:v>
                </c:pt>
                <c:pt idx="652">
                  <c:v>2.2089975520790186</c:v>
                </c:pt>
                <c:pt idx="653">
                  <c:v>1.1244646166965906</c:v>
                </c:pt>
                <c:pt idx="654">
                  <c:v>1.400810412838722</c:v>
                </c:pt>
                <c:pt idx="655">
                  <c:v>1.7216366070316893</c:v>
                </c:pt>
                <c:pt idx="656">
                  <c:v>3.1405696834680756</c:v>
                </c:pt>
                <c:pt idx="657">
                  <c:v>2.2340278073257216</c:v>
                </c:pt>
                <c:pt idx="658">
                  <c:v>1.7281814026736799</c:v>
                </c:pt>
                <c:pt idx="659">
                  <c:v>3.1560462476896523</c:v>
                </c:pt>
                <c:pt idx="660">
                  <c:v>1.140248462603872</c:v>
                </c:pt>
                <c:pt idx="661">
                  <c:v>2.2476888068491903</c:v>
                </c:pt>
                <c:pt idx="662">
                  <c:v>1.7348309852181958</c:v>
                </c:pt>
                <c:pt idx="663">
                  <c:v>3.1498050786212972</c:v>
                </c:pt>
                <c:pt idx="664">
                  <c:v>1.7351604984688638</c:v>
                </c:pt>
                <c:pt idx="665">
                  <c:v>2.2487170064459256</c:v>
                </c:pt>
                <c:pt idx="666">
                  <c:v>1.3477052571440216</c:v>
                </c:pt>
                <c:pt idx="667">
                  <c:v>3.1799451111924952</c:v>
                </c:pt>
                <c:pt idx="668">
                  <c:v>2.2506144767998699</c:v>
                </c:pt>
                <c:pt idx="669">
                  <c:v>3.1806457177549277</c:v>
                </c:pt>
                <c:pt idx="670">
                  <c:v>3.173132728381411</c:v>
                </c:pt>
                <c:pt idx="671">
                  <c:v>2.2482682020233593</c:v>
                </c:pt>
                <c:pt idx="672">
                  <c:v>3.1573366252374311</c:v>
                </c:pt>
                <c:pt idx="673">
                  <c:v>3.1609874851553532</c:v>
                </c:pt>
                <c:pt idx="674">
                  <c:v>1.1032247198192966</c:v>
                </c:pt>
                <c:pt idx="675">
                  <c:v>2.2533306964031001</c:v>
                </c:pt>
                <c:pt idx="676">
                  <c:v>1.3652232651279665</c:v>
                </c:pt>
                <c:pt idx="677">
                  <c:v>1.3755687536795422</c:v>
                </c:pt>
                <c:pt idx="678">
                  <c:v>1.1209808959109751</c:v>
                </c:pt>
                <c:pt idx="679">
                  <c:v>1.3874003476279146</c:v>
                </c:pt>
                <c:pt idx="680">
                  <c:v>1.6843431168196952</c:v>
                </c:pt>
                <c:pt idx="681">
                  <c:v>1.7032149932746985</c:v>
                </c:pt>
                <c:pt idx="682">
                  <c:v>1.1014289211112938</c:v>
                </c:pt>
                <c:pt idx="683">
                  <c:v>1.3421483958217928</c:v>
                </c:pt>
                <c:pt idx="684">
                  <c:v>1.7147686414259218</c:v>
                </c:pt>
                <c:pt idx="685">
                  <c:v>1.7231837767222224</c:v>
                </c:pt>
                <c:pt idx="686">
                  <c:v>1.3598038445781626</c:v>
                </c:pt>
                <c:pt idx="687">
                  <c:v>1.7315617089024968</c:v>
                </c:pt>
                <c:pt idx="688">
                  <c:v>2.2036216367732355</c:v>
                </c:pt>
                <c:pt idx="689">
                  <c:v>1.0805294008614807</c:v>
                </c:pt>
                <c:pt idx="690">
                  <c:v>1.371419181682348</c:v>
                </c:pt>
                <c:pt idx="691">
                  <c:v>2.221137585982333</c:v>
                </c:pt>
                <c:pt idx="692">
                  <c:v>2.2308471227497755</c:v>
                </c:pt>
                <c:pt idx="693">
                  <c:v>2.236593338740807</c:v>
                </c:pt>
                <c:pt idx="694">
                  <c:v>1.6793176007110033</c:v>
                </c:pt>
                <c:pt idx="695">
                  <c:v>2.2442664634791698</c:v>
                </c:pt>
                <c:pt idx="696">
                  <c:v>1.3418396904291756</c:v>
                </c:pt>
                <c:pt idx="697">
                  <c:v>2.2482243534952264</c:v>
                </c:pt>
                <c:pt idx="698">
                  <c:v>1.7010127315847658</c:v>
                </c:pt>
                <c:pt idx="699">
                  <c:v>1.356519400702364</c:v>
                </c:pt>
                <c:pt idx="700">
                  <c:v>1.7080630649276138</c:v>
                </c:pt>
                <c:pt idx="701">
                  <c:v>3.1482585159626582</c:v>
                </c:pt>
                <c:pt idx="702">
                  <c:v>1.715823064646752</c:v>
                </c:pt>
                <c:pt idx="703">
                  <c:v>3.1465796194253004</c:v>
                </c:pt>
                <c:pt idx="704">
                  <c:v>3.1682788973313465</c:v>
                </c:pt>
                <c:pt idx="705">
                  <c:v>3.1632032170330042</c:v>
                </c:pt>
                <c:pt idx="706">
                  <c:v>3.1693033286374352</c:v>
                </c:pt>
                <c:pt idx="707">
                  <c:v>3.1637292259702878</c:v>
                </c:pt>
                <c:pt idx="708">
                  <c:v>1.3419941643632642</c:v>
                </c:pt>
                <c:pt idx="709">
                  <c:v>3.1700152301968232</c:v>
                </c:pt>
                <c:pt idx="710">
                  <c:v>2.2074434479436635</c:v>
                </c:pt>
                <c:pt idx="711">
                  <c:v>1.6790900398755138</c:v>
                </c:pt>
                <c:pt idx="712">
                  <c:v>2.2186453039072247</c:v>
                </c:pt>
                <c:pt idx="713">
                  <c:v>1.6928883753756656</c:v>
                </c:pt>
                <c:pt idx="714">
                  <c:v>2.2276427941425392</c:v>
                </c:pt>
                <c:pt idx="715">
                  <c:v>1.3213087716122158</c:v>
                </c:pt>
                <c:pt idx="716">
                  <c:v>1.7081995195989528</c:v>
                </c:pt>
                <c:pt idx="717">
                  <c:v>2.2377303723254292</c:v>
                </c:pt>
                <c:pt idx="718">
                  <c:v>2.2436551100112418</c:v>
                </c:pt>
                <c:pt idx="719">
                  <c:v>1.6771908299071845</c:v>
                </c:pt>
                <c:pt idx="720">
                  <c:v>1.696368216242111</c:v>
                </c:pt>
                <c:pt idx="721">
                  <c:v>2.2003065961015782</c:v>
                </c:pt>
                <c:pt idx="722">
                  <c:v>3.1373700907119861</c:v>
                </c:pt>
                <c:pt idx="723">
                  <c:v>2.215249934231617</c:v>
                </c:pt>
                <c:pt idx="724">
                  <c:v>3.1380461227266365</c:v>
                </c:pt>
                <c:pt idx="725">
                  <c:v>2.223076722554179</c:v>
                </c:pt>
                <c:pt idx="726">
                  <c:v>3.1541684610592857</c:v>
                </c:pt>
                <c:pt idx="727">
                  <c:v>2.2325789183658218</c:v>
                </c:pt>
                <c:pt idx="728">
                  <c:v>3.1562434383379014</c:v>
                </c:pt>
                <c:pt idx="729">
                  <c:v>3.1695881387774771</c:v>
                </c:pt>
                <c:pt idx="730">
                  <c:v>3.1650554063236429</c:v>
                </c:pt>
                <c:pt idx="731">
                  <c:v>1.6744173918589511</c:v>
                </c:pt>
                <c:pt idx="732">
                  <c:v>2.199003402434768</c:v>
                </c:pt>
                <c:pt idx="733">
                  <c:v>1.6617708423383712</c:v>
                </c:pt>
                <c:pt idx="734">
                  <c:v>2.2101663403889296</c:v>
                </c:pt>
                <c:pt idx="735">
                  <c:v>2.2237163666846125</c:v>
                </c:pt>
                <c:pt idx="736">
                  <c:v>3.1276726862383253</c:v>
                </c:pt>
                <c:pt idx="737">
                  <c:v>3.1430604210315591</c:v>
                </c:pt>
                <c:pt idx="738">
                  <c:v>3.1483903937290605</c:v>
                </c:pt>
                <c:pt idx="739">
                  <c:v>3.1578231621315012</c:v>
                </c:pt>
                <c:pt idx="740">
                  <c:v>3.1634149981403259</c:v>
                </c:pt>
                <c:pt idx="741">
                  <c:v>2.2010886284603228</c:v>
                </c:pt>
                <c:pt idx="742">
                  <c:v>2.2088548247984372</c:v>
                </c:pt>
                <c:pt idx="743">
                  <c:v>2.1988887256316558</c:v>
                </c:pt>
                <c:pt idx="744">
                  <c:v>3.1291749259861916</c:v>
                </c:pt>
                <c:pt idx="745">
                  <c:v>3.136115076097131</c:v>
                </c:pt>
                <c:pt idx="746">
                  <c:v>3.1535205311603605</c:v>
                </c:pt>
                <c:pt idx="747">
                  <c:v>3.1573169862923809</c:v>
                </c:pt>
                <c:pt idx="748">
                  <c:v>2.1853187988319394</c:v>
                </c:pt>
                <c:pt idx="749">
                  <c:v>3.1245723049116632</c:v>
                </c:pt>
                <c:pt idx="750">
                  <c:v>3.1325325193888385</c:v>
                </c:pt>
                <c:pt idx="751">
                  <c:v>3.1449001537772525</c:v>
                </c:pt>
                <c:pt idx="752">
                  <c:v>3.1215946682578735</c:v>
                </c:pt>
                <c:pt idx="753">
                  <c:v>3.1338526992852356</c:v>
                </c:pt>
                <c:pt idx="754">
                  <c:v>3.1297584142204973</c:v>
                </c:pt>
                <c:pt idx="755">
                  <c:v>3.1138316526329528</c:v>
                </c:pt>
              </c:numCache>
            </c:numRef>
          </c:xVal>
          <c:yVal>
            <c:numRef>
              <c:f>curvature_reginfos!$BR$2:$BR$757</c:f>
              <c:numCache>
                <c:formatCode>General</c:formatCode>
                <c:ptCount val="756"/>
                <c:pt idx="0">
                  <c:v>1.0299900963305533</c:v>
                </c:pt>
                <c:pt idx="1">
                  <c:v>1.1949694842038781</c:v>
                </c:pt>
                <c:pt idx="2">
                  <c:v>1.4192851028132047</c:v>
                </c:pt>
                <c:pt idx="3">
                  <c:v>1.7434539898678327</c:v>
                </c:pt>
                <c:pt idx="4">
                  <c:v>2.2517734617177543</c:v>
                </c:pt>
                <c:pt idx="5">
                  <c:v>3.1686295371419546</c:v>
                </c:pt>
                <c:pt idx="6">
                  <c:v>0.98602415933179399</c:v>
                </c:pt>
                <c:pt idx="7">
                  <c:v>1.0172284013235593</c:v>
                </c:pt>
                <c:pt idx="8">
                  <c:v>1.0274092466083296</c:v>
                </c:pt>
                <c:pt idx="9">
                  <c:v>1.0300100362831415</c:v>
                </c:pt>
                <c:pt idx="10">
                  <c:v>1.1588564801793257</c:v>
                </c:pt>
                <c:pt idx="11">
                  <c:v>1.1852472583408071</c:v>
                </c:pt>
                <c:pt idx="12">
                  <c:v>1.1925282394258059</c:v>
                </c:pt>
                <c:pt idx="13">
                  <c:v>1.1949662120907247</c:v>
                </c:pt>
                <c:pt idx="14">
                  <c:v>1.3884372247955166</c:v>
                </c:pt>
                <c:pt idx="15">
                  <c:v>1.4117628756976526</c:v>
                </c:pt>
                <c:pt idx="16">
                  <c:v>1.4194930934046701</c:v>
                </c:pt>
                <c:pt idx="17">
                  <c:v>0.95945535995928388</c:v>
                </c:pt>
                <c:pt idx="18">
                  <c:v>1.421190865934147</c:v>
                </c:pt>
                <c:pt idx="19">
                  <c:v>0.99504790279063438</c:v>
                </c:pt>
                <c:pt idx="20">
                  <c:v>1.7212456333680279</c:v>
                </c:pt>
                <c:pt idx="21">
                  <c:v>1.012046055752136</c:v>
                </c:pt>
                <c:pt idx="22">
                  <c:v>1.7394884352390521</c:v>
                </c:pt>
                <c:pt idx="23">
                  <c:v>1.0211476171676508</c:v>
                </c:pt>
                <c:pt idx="24">
                  <c:v>1.7440704034966368</c:v>
                </c:pt>
                <c:pt idx="25">
                  <c:v>1.0259055872183933</c:v>
                </c:pt>
                <c:pt idx="26">
                  <c:v>1.1366787858064789</c:v>
                </c:pt>
                <c:pt idx="27">
                  <c:v>1.7439004177299338</c:v>
                </c:pt>
                <c:pt idx="28">
                  <c:v>1.0285307111594775</c:v>
                </c:pt>
                <c:pt idx="29">
                  <c:v>1.0294806597267905</c:v>
                </c:pt>
                <c:pt idx="30">
                  <c:v>1.0302531274705748</c:v>
                </c:pt>
                <c:pt idx="31">
                  <c:v>1.1666937572001139</c:v>
                </c:pt>
                <c:pt idx="32">
                  <c:v>0.94404895661564636</c:v>
                </c:pt>
                <c:pt idx="33">
                  <c:v>1.1810523509723994</c:v>
                </c:pt>
                <c:pt idx="34">
                  <c:v>1.1890112238450805</c:v>
                </c:pt>
                <c:pt idx="35">
                  <c:v>1.1927799650603974</c:v>
                </c:pt>
                <c:pt idx="36">
                  <c:v>1.1954888275874631</c:v>
                </c:pt>
                <c:pt idx="37">
                  <c:v>1.1949243181485267</c:v>
                </c:pt>
                <c:pt idx="38">
                  <c:v>2.2313490113185606</c:v>
                </c:pt>
                <c:pt idx="39">
                  <c:v>1.1950085441964746</c:v>
                </c:pt>
                <c:pt idx="40">
                  <c:v>0.97827780173161261</c:v>
                </c:pt>
                <c:pt idx="41">
                  <c:v>1.3702276078156197</c:v>
                </c:pt>
                <c:pt idx="42">
                  <c:v>2.2493877164318259</c:v>
                </c:pt>
                <c:pt idx="43">
                  <c:v>2.25192233921319</c:v>
                </c:pt>
                <c:pt idx="44">
                  <c:v>0.9995810107992521</c:v>
                </c:pt>
                <c:pt idx="45">
                  <c:v>2.2531491653518798</c:v>
                </c:pt>
                <c:pt idx="46">
                  <c:v>1.3964378139016222</c:v>
                </c:pt>
                <c:pt idx="47">
                  <c:v>1.0105762253415507</c:v>
                </c:pt>
                <c:pt idx="48">
                  <c:v>1.4085287091569172</c:v>
                </c:pt>
                <c:pt idx="49">
                  <c:v>1.0162213245238931</c:v>
                </c:pt>
                <c:pt idx="50">
                  <c:v>1.1237948865643645</c:v>
                </c:pt>
                <c:pt idx="51">
                  <c:v>1.4151697281120341</c:v>
                </c:pt>
                <c:pt idx="52">
                  <c:v>1.0234923999953904</c:v>
                </c:pt>
                <c:pt idx="53">
                  <c:v>0.93313453232193366</c:v>
                </c:pt>
                <c:pt idx="54">
                  <c:v>1.4186866073425084</c:v>
                </c:pt>
                <c:pt idx="55">
                  <c:v>1.0214130786578857</c:v>
                </c:pt>
                <c:pt idx="56">
                  <c:v>1.4196835935408298</c:v>
                </c:pt>
                <c:pt idx="57">
                  <c:v>1.4209681946219315</c:v>
                </c:pt>
                <c:pt idx="58">
                  <c:v>1.4213385967445249</c:v>
                </c:pt>
                <c:pt idx="59">
                  <c:v>1.1553397793701898</c:v>
                </c:pt>
                <c:pt idx="60">
                  <c:v>0.96677299429892849</c:v>
                </c:pt>
                <c:pt idx="61">
                  <c:v>1.1698586643630833</c:v>
                </c:pt>
                <c:pt idx="62">
                  <c:v>1.7042403369113737</c:v>
                </c:pt>
                <c:pt idx="63">
                  <c:v>1.1759947344276356</c:v>
                </c:pt>
                <c:pt idx="64">
                  <c:v>0.98523409550187779</c:v>
                </c:pt>
                <c:pt idx="65">
                  <c:v>1.1845455442918795</c:v>
                </c:pt>
                <c:pt idx="66">
                  <c:v>1.7246280403088716</c:v>
                </c:pt>
                <c:pt idx="67">
                  <c:v>1.191278878728923</c:v>
                </c:pt>
                <c:pt idx="68">
                  <c:v>0.9969823948846146</c:v>
                </c:pt>
                <c:pt idx="69">
                  <c:v>1.1934677298321739</c:v>
                </c:pt>
                <c:pt idx="70">
                  <c:v>1.7349399769157645</c:v>
                </c:pt>
                <c:pt idx="71">
                  <c:v>0.92777786510853955</c:v>
                </c:pt>
                <c:pt idx="72">
                  <c:v>1.0087411231611869</c:v>
                </c:pt>
                <c:pt idx="73">
                  <c:v>1.7416148025298499</c:v>
                </c:pt>
                <c:pt idx="74">
                  <c:v>3.1572517978984047</c:v>
                </c:pt>
                <c:pt idx="75">
                  <c:v>1.3613845726323952</c:v>
                </c:pt>
                <c:pt idx="76">
                  <c:v>1.7417393495248985</c:v>
                </c:pt>
                <c:pt idx="77">
                  <c:v>1.0164247643148181</c:v>
                </c:pt>
                <c:pt idx="78">
                  <c:v>1.1160626716751352</c:v>
                </c:pt>
                <c:pt idx="79">
                  <c:v>1.7433468201583713</c:v>
                </c:pt>
                <c:pt idx="80">
                  <c:v>3.16605468697376</c:v>
                </c:pt>
                <c:pt idx="81">
                  <c:v>1.74445964468533</c:v>
                </c:pt>
                <c:pt idx="82">
                  <c:v>1.7429671982377279</c:v>
                </c:pt>
                <c:pt idx="83">
                  <c:v>3.1705011067265598</c:v>
                </c:pt>
                <c:pt idx="84">
                  <c:v>3.1680288168983095</c:v>
                </c:pt>
                <c:pt idx="85">
                  <c:v>1.3827218342325904</c:v>
                </c:pt>
                <c:pt idx="86">
                  <c:v>0.95765344044789191</c:v>
                </c:pt>
                <c:pt idx="87">
                  <c:v>1.1430085416246287</c:v>
                </c:pt>
                <c:pt idx="88">
                  <c:v>1.3995233907606655</c:v>
                </c:pt>
                <c:pt idx="89">
                  <c:v>0.97760752658447381</c:v>
                </c:pt>
                <c:pt idx="90">
                  <c:v>1.407837874915701</c:v>
                </c:pt>
                <c:pt idx="91">
                  <c:v>1.1578247570984463</c:v>
                </c:pt>
                <c:pt idx="92">
                  <c:v>1.4096987069071958</c:v>
                </c:pt>
                <c:pt idx="93">
                  <c:v>0.92340816003507309</c:v>
                </c:pt>
                <c:pt idx="94">
                  <c:v>1.4156999260523713</c:v>
                </c:pt>
                <c:pt idx="95">
                  <c:v>0.99156591570363539</c:v>
                </c:pt>
                <c:pt idx="96">
                  <c:v>1.1688121131605866</c:v>
                </c:pt>
                <c:pt idx="97">
                  <c:v>1.417071676294456</c:v>
                </c:pt>
                <c:pt idx="98">
                  <c:v>1.1784145633140739</c:v>
                </c:pt>
                <c:pt idx="99">
                  <c:v>1.0006936085287317</c:v>
                </c:pt>
                <c:pt idx="100">
                  <c:v>1.1828212705956063</c:v>
                </c:pt>
                <c:pt idx="101">
                  <c:v>2.2158064319288688</c:v>
                </c:pt>
                <c:pt idx="102">
                  <c:v>0.95041155758500762</c:v>
                </c:pt>
                <c:pt idx="103">
                  <c:v>1.1124577807727556</c:v>
                </c:pt>
                <c:pt idx="104">
                  <c:v>2.2440265425846291</c:v>
                </c:pt>
                <c:pt idx="105">
                  <c:v>1.693741492230163</c:v>
                </c:pt>
                <c:pt idx="106">
                  <c:v>1.3536321983206203</c:v>
                </c:pt>
                <c:pt idx="107">
                  <c:v>2.2499810544459971</c:v>
                </c:pt>
                <c:pt idx="108">
                  <c:v>0.96991171737326798</c:v>
                </c:pt>
                <c:pt idx="109">
                  <c:v>2.2496470740117664</c:v>
                </c:pt>
                <c:pt idx="110">
                  <c:v>1.1378573277153019</c:v>
                </c:pt>
                <c:pt idx="111">
                  <c:v>0.91937770291485088</c:v>
                </c:pt>
                <c:pt idx="112">
                  <c:v>2.2547059335429163</c:v>
                </c:pt>
                <c:pt idx="113">
                  <c:v>2.2548593586977126</c:v>
                </c:pt>
                <c:pt idx="114">
                  <c:v>2.255682240737741</c:v>
                </c:pt>
                <c:pt idx="115">
                  <c:v>1.7163833903094432</c:v>
                </c:pt>
                <c:pt idx="116">
                  <c:v>0.98314641796656344</c:v>
                </c:pt>
                <c:pt idx="117">
                  <c:v>2.2523998518111119</c:v>
                </c:pt>
                <c:pt idx="118">
                  <c:v>1.3753848060176475</c:v>
                </c:pt>
                <c:pt idx="119">
                  <c:v>1.1514506287806821</c:v>
                </c:pt>
                <c:pt idx="120">
                  <c:v>1.7303753127393804</c:v>
                </c:pt>
                <c:pt idx="121">
                  <c:v>1.3896880818776229</c:v>
                </c:pt>
                <c:pt idx="122">
                  <c:v>1.1629184538186237</c:v>
                </c:pt>
                <c:pt idx="123">
                  <c:v>1.7338988556489447</c:v>
                </c:pt>
                <c:pt idx="124">
                  <c:v>0.94509728889133215</c:v>
                </c:pt>
                <c:pt idx="125">
                  <c:v>1.4001689129060262</c:v>
                </c:pt>
                <c:pt idx="126">
                  <c:v>1.742251992610913</c:v>
                </c:pt>
                <c:pt idx="127">
                  <c:v>1.1700919196771706</c:v>
                </c:pt>
                <c:pt idx="128">
                  <c:v>1.7420827309370068</c:v>
                </c:pt>
                <c:pt idx="129">
                  <c:v>1.405979251890721</c:v>
                </c:pt>
                <c:pt idx="130">
                  <c:v>1.7357954584489659</c:v>
                </c:pt>
                <c:pt idx="131">
                  <c:v>1.108075344606787</c:v>
                </c:pt>
                <c:pt idx="132">
                  <c:v>0.9627762586766665</c:v>
                </c:pt>
                <c:pt idx="133">
                  <c:v>1.4078069249171887</c:v>
                </c:pt>
                <c:pt idx="134">
                  <c:v>0.91575802244052062</c:v>
                </c:pt>
                <c:pt idx="135">
                  <c:v>1.1281144035672499</c:v>
                </c:pt>
                <c:pt idx="136">
                  <c:v>1.3510225689195856</c:v>
                </c:pt>
                <c:pt idx="137">
                  <c:v>0.93951865964393766</c:v>
                </c:pt>
                <c:pt idx="138">
                  <c:v>1.1449161776132133</c:v>
                </c:pt>
                <c:pt idx="139">
                  <c:v>1.1553844887082061</c:v>
                </c:pt>
                <c:pt idx="140">
                  <c:v>1.3672287194104706</c:v>
                </c:pt>
                <c:pt idx="141">
                  <c:v>0.91438260322516385</c:v>
                </c:pt>
                <c:pt idx="142">
                  <c:v>1.685939528692517</c:v>
                </c:pt>
                <c:pt idx="143">
                  <c:v>1.1052813714660819</c:v>
                </c:pt>
                <c:pt idx="144">
                  <c:v>1.3817774497941848</c:v>
                </c:pt>
                <c:pt idx="145">
                  <c:v>0.88158658947940705</c:v>
                </c:pt>
                <c:pt idx="146">
                  <c:v>1.7064258692639309</c:v>
                </c:pt>
                <c:pt idx="147">
                  <c:v>1.3916898450604884</c:v>
                </c:pt>
                <c:pt idx="148">
                  <c:v>2.2089975520790177</c:v>
                </c:pt>
                <c:pt idx="149">
                  <c:v>1.1244646166965908</c:v>
                </c:pt>
                <c:pt idx="150">
                  <c:v>1.400810412838722</c:v>
                </c:pt>
                <c:pt idx="151">
                  <c:v>1.7216366070316891</c:v>
                </c:pt>
                <c:pt idx="152">
                  <c:v>3.1405696834680752</c:v>
                </c:pt>
                <c:pt idx="153">
                  <c:v>2.2340278073257211</c:v>
                </c:pt>
                <c:pt idx="154">
                  <c:v>1.7281814026736799</c:v>
                </c:pt>
                <c:pt idx="155">
                  <c:v>3.1560462476896505</c:v>
                </c:pt>
                <c:pt idx="156">
                  <c:v>1.1402484626038722</c:v>
                </c:pt>
                <c:pt idx="157">
                  <c:v>2.2476888068491911</c:v>
                </c:pt>
                <c:pt idx="158">
                  <c:v>1.7348309852181953</c:v>
                </c:pt>
                <c:pt idx="159">
                  <c:v>3.1498050786212959</c:v>
                </c:pt>
                <c:pt idx="160">
                  <c:v>1.7351604984688633</c:v>
                </c:pt>
                <c:pt idx="161">
                  <c:v>2.2487170064459243</c:v>
                </c:pt>
                <c:pt idx="162">
                  <c:v>1.3477052571440213</c:v>
                </c:pt>
                <c:pt idx="163">
                  <c:v>3.1799451111924975</c:v>
                </c:pt>
                <c:pt idx="164">
                  <c:v>2.2506144767998708</c:v>
                </c:pt>
                <c:pt idx="165">
                  <c:v>3.180645717754929</c:v>
                </c:pt>
                <c:pt idx="166">
                  <c:v>3.1731327283814137</c:v>
                </c:pt>
                <c:pt idx="167">
                  <c:v>2.248268202023358</c:v>
                </c:pt>
                <c:pt idx="168">
                  <c:v>3.157336625237428</c:v>
                </c:pt>
                <c:pt idx="169">
                  <c:v>3.1609874851553559</c:v>
                </c:pt>
                <c:pt idx="170">
                  <c:v>1.1032247198192968</c:v>
                </c:pt>
                <c:pt idx="171">
                  <c:v>2.2533306964031001</c:v>
                </c:pt>
                <c:pt idx="172">
                  <c:v>1.3652232651279661</c:v>
                </c:pt>
                <c:pt idx="173">
                  <c:v>1.375568753679542</c:v>
                </c:pt>
                <c:pt idx="174">
                  <c:v>1.1209808959109748</c:v>
                </c:pt>
                <c:pt idx="175">
                  <c:v>1.3874003476279144</c:v>
                </c:pt>
                <c:pt idx="176">
                  <c:v>1.6843431168196947</c:v>
                </c:pt>
                <c:pt idx="177">
                  <c:v>1.7032149932746983</c:v>
                </c:pt>
                <c:pt idx="178">
                  <c:v>1.1014289211112938</c:v>
                </c:pt>
                <c:pt idx="179">
                  <c:v>1.3421483958217924</c:v>
                </c:pt>
                <c:pt idx="180">
                  <c:v>1.7147686414259216</c:v>
                </c:pt>
                <c:pt idx="181">
                  <c:v>1.7231837767222229</c:v>
                </c:pt>
                <c:pt idx="182">
                  <c:v>1.3598038445781622</c:v>
                </c:pt>
                <c:pt idx="183">
                  <c:v>1.7315617089024971</c:v>
                </c:pt>
                <c:pt idx="184">
                  <c:v>2.2036216367732355</c:v>
                </c:pt>
                <c:pt idx="185">
                  <c:v>1.0805294008614807</c:v>
                </c:pt>
                <c:pt idx="186">
                  <c:v>1.3714191816823484</c:v>
                </c:pt>
                <c:pt idx="187">
                  <c:v>2.2211375859823335</c:v>
                </c:pt>
                <c:pt idx="188">
                  <c:v>2.2308471227497764</c:v>
                </c:pt>
                <c:pt idx="189">
                  <c:v>2.236593338740807</c:v>
                </c:pt>
                <c:pt idx="190">
                  <c:v>1.6793176007110038</c:v>
                </c:pt>
                <c:pt idx="191">
                  <c:v>2.2442664634791711</c:v>
                </c:pt>
                <c:pt idx="192">
                  <c:v>1.3418396904291754</c:v>
                </c:pt>
                <c:pt idx="193">
                  <c:v>2.2482243534952255</c:v>
                </c:pt>
                <c:pt idx="194">
                  <c:v>1.7010127315847656</c:v>
                </c:pt>
                <c:pt idx="195">
                  <c:v>1.3565194007023642</c:v>
                </c:pt>
                <c:pt idx="196">
                  <c:v>1.7080630649276138</c:v>
                </c:pt>
                <c:pt idx="197">
                  <c:v>3.1482585159626568</c:v>
                </c:pt>
                <c:pt idx="198">
                  <c:v>1.7158230646467518</c:v>
                </c:pt>
                <c:pt idx="199">
                  <c:v>3.1465796194253013</c:v>
                </c:pt>
                <c:pt idx="200">
                  <c:v>3.1682788973313478</c:v>
                </c:pt>
                <c:pt idx="201">
                  <c:v>3.163203217033006</c:v>
                </c:pt>
                <c:pt idx="202">
                  <c:v>3.1693033286374384</c:v>
                </c:pt>
                <c:pt idx="203">
                  <c:v>3.16372922597029</c:v>
                </c:pt>
                <c:pt idx="204">
                  <c:v>1.3419941643632642</c:v>
                </c:pt>
                <c:pt idx="205">
                  <c:v>3.1700152301968232</c:v>
                </c:pt>
                <c:pt idx="206">
                  <c:v>2.2074434479436644</c:v>
                </c:pt>
                <c:pt idx="207">
                  <c:v>1.6790900398755138</c:v>
                </c:pt>
                <c:pt idx="208">
                  <c:v>2.2186453039072247</c:v>
                </c:pt>
                <c:pt idx="209">
                  <c:v>1.6928883753756654</c:v>
                </c:pt>
                <c:pt idx="210">
                  <c:v>2.2276427941425383</c:v>
                </c:pt>
                <c:pt idx="211">
                  <c:v>1.3213087716122158</c:v>
                </c:pt>
                <c:pt idx="212">
                  <c:v>1.7081995195989532</c:v>
                </c:pt>
                <c:pt idx="213">
                  <c:v>2.2377303723254287</c:v>
                </c:pt>
                <c:pt idx="214">
                  <c:v>2.243655110011241</c:v>
                </c:pt>
                <c:pt idx="215">
                  <c:v>1.6771908299071852</c:v>
                </c:pt>
                <c:pt idx="216">
                  <c:v>1.6963682162421101</c:v>
                </c:pt>
                <c:pt idx="217">
                  <c:v>2.2003065961015777</c:v>
                </c:pt>
                <c:pt idx="218">
                  <c:v>3.137370090711987</c:v>
                </c:pt>
                <c:pt idx="219">
                  <c:v>2.2152499342316174</c:v>
                </c:pt>
                <c:pt idx="220">
                  <c:v>3.1380461227266379</c:v>
                </c:pt>
                <c:pt idx="221">
                  <c:v>2.2230767225541781</c:v>
                </c:pt>
                <c:pt idx="222">
                  <c:v>3.1541684610592866</c:v>
                </c:pt>
                <c:pt idx="223">
                  <c:v>2.2325789183658227</c:v>
                </c:pt>
                <c:pt idx="224">
                  <c:v>3.1562434383379023</c:v>
                </c:pt>
                <c:pt idx="225">
                  <c:v>3.1695881387774762</c:v>
                </c:pt>
                <c:pt idx="226">
                  <c:v>3.1650554063236429</c:v>
                </c:pt>
                <c:pt idx="227">
                  <c:v>1.6744173918589509</c:v>
                </c:pt>
                <c:pt idx="228">
                  <c:v>2.1990034024347671</c:v>
                </c:pt>
                <c:pt idx="229">
                  <c:v>1.6617708423383704</c:v>
                </c:pt>
                <c:pt idx="230">
                  <c:v>2.21016634038893</c:v>
                </c:pt>
                <c:pt idx="231">
                  <c:v>2.2237163666846125</c:v>
                </c:pt>
                <c:pt idx="232">
                  <c:v>3.1276726862383253</c:v>
                </c:pt>
                <c:pt idx="233">
                  <c:v>3.14306042103156</c:v>
                </c:pt>
                <c:pt idx="234">
                  <c:v>3.1483903937290596</c:v>
                </c:pt>
                <c:pt idx="235">
                  <c:v>3.1578231621315003</c:v>
                </c:pt>
                <c:pt idx="236">
                  <c:v>3.1634149981403272</c:v>
                </c:pt>
                <c:pt idx="237">
                  <c:v>2.2010886284603228</c:v>
                </c:pt>
                <c:pt idx="238">
                  <c:v>2.2088548247984368</c:v>
                </c:pt>
                <c:pt idx="239">
                  <c:v>2.1988887256316558</c:v>
                </c:pt>
                <c:pt idx="240">
                  <c:v>3.1291749259861925</c:v>
                </c:pt>
                <c:pt idx="241">
                  <c:v>3.1361150760971297</c:v>
                </c:pt>
                <c:pt idx="242">
                  <c:v>3.1535205311603596</c:v>
                </c:pt>
                <c:pt idx="243">
                  <c:v>3.1573169862923804</c:v>
                </c:pt>
                <c:pt idx="244">
                  <c:v>2.1853187988319385</c:v>
                </c:pt>
                <c:pt idx="245">
                  <c:v>3.1245723049116623</c:v>
                </c:pt>
                <c:pt idx="246">
                  <c:v>3.1325325193888371</c:v>
                </c:pt>
                <c:pt idx="247">
                  <c:v>3.1449001537772521</c:v>
                </c:pt>
                <c:pt idx="248">
                  <c:v>3.1215946682578743</c:v>
                </c:pt>
                <c:pt idx="249">
                  <c:v>3.1338526992852342</c:v>
                </c:pt>
                <c:pt idx="250">
                  <c:v>3.1297584142204977</c:v>
                </c:pt>
                <c:pt idx="251">
                  <c:v>3.1138316526329515</c:v>
                </c:pt>
                <c:pt idx="252">
                  <c:v>1.0633904609441915</c:v>
                </c:pt>
                <c:pt idx="253">
                  <c:v>1.2321826422385851</c:v>
                </c:pt>
                <c:pt idx="254">
                  <c:v>1.462863327065433</c:v>
                </c:pt>
                <c:pt idx="255">
                  <c:v>1.7959264531156369</c:v>
                </c:pt>
                <c:pt idx="256">
                  <c:v>2.320483186082797</c:v>
                </c:pt>
                <c:pt idx="257">
                  <c:v>3.2606397990055123</c:v>
                </c:pt>
                <c:pt idx="258">
                  <c:v>0.98691298842111475</c:v>
                </c:pt>
                <c:pt idx="259">
                  <c:v>1.0177138368073626</c:v>
                </c:pt>
                <c:pt idx="260">
                  <c:v>1.0278276453987993</c:v>
                </c:pt>
                <c:pt idx="261">
                  <c:v>1.0302026544294018</c:v>
                </c:pt>
                <c:pt idx="262">
                  <c:v>1.160216078221822</c:v>
                </c:pt>
                <c:pt idx="263">
                  <c:v>1.1852550964607373</c:v>
                </c:pt>
                <c:pt idx="264">
                  <c:v>1.1932220319411253</c:v>
                </c:pt>
                <c:pt idx="265">
                  <c:v>1.1942866672427679</c:v>
                </c:pt>
                <c:pt idx="266">
                  <c:v>1.389744517278459</c:v>
                </c:pt>
                <c:pt idx="267">
                  <c:v>1.4133214028581471</c:v>
                </c:pt>
                <c:pt idx="268">
                  <c:v>1.4200667996908198</c:v>
                </c:pt>
                <c:pt idx="269">
                  <c:v>0.95955704425251576</c:v>
                </c:pt>
                <c:pt idx="270">
                  <c:v>1.4209468478342659</c:v>
                </c:pt>
                <c:pt idx="271">
                  <c:v>0.9950143005375478</c:v>
                </c:pt>
                <c:pt idx="272">
                  <c:v>1.7180507817541404</c:v>
                </c:pt>
                <c:pt idx="273">
                  <c:v>1.0122934056814588</c:v>
                </c:pt>
                <c:pt idx="274">
                  <c:v>1.7379911907191055</c:v>
                </c:pt>
                <c:pt idx="275">
                  <c:v>1.0211809693155296</c:v>
                </c:pt>
                <c:pt idx="276">
                  <c:v>1.7446701964653879</c:v>
                </c:pt>
                <c:pt idx="277">
                  <c:v>1.0259826982901645</c:v>
                </c:pt>
                <c:pt idx="278">
                  <c:v>1.1367713937788113</c:v>
                </c:pt>
                <c:pt idx="279">
                  <c:v>1.7444893505611598</c:v>
                </c:pt>
                <c:pt idx="280">
                  <c:v>1.0294260822975256</c:v>
                </c:pt>
                <c:pt idx="281">
                  <c:v>1.0304473485069323</c:v>
                </c:pt>
                <c:pt idx="282">
                  <c:v>1.0306650507246515</c:v>
                </c:pt>
                <c:pt idx="283">
                  <c:v>1.1665317282689396</c:v>
                </c:pt>
                <c:pt idx="284">
                  <c:v>0.94459360552703497</c:v>
                </c:pt>
                <c:pt idx="285">
                  <c:v>1.1808131490525704</c:v>
                </c:pt>
                <c:pt idx="286">
                  <c:v>1.1880309819925265</c:v>
                </c:pt>
                <c:pt idx="287">
                  <c:v>1.1926271731270719</c:v>
                </c:pt>
                <c:pt idx="288">
                  <c:v>1.194887265125018</c:v>
                </c:pt>
                <c:pt idx="289">
                  <c:v>1.1953611995118345</c:v>
                </c:pt>
                <c:pt idx="290">
                  <c:v>2.2353992792284894</c:v>
                </c:pt>
                <c:pt idx="291">
                  <c:v>1.1958830546107602</c:v>
                </c:pt>
                <c:pt idx="292">
                  <c:v>0.97907604380864244</c:v>
                </c:pt>
                <c:pt idx="293">
                  <c:v>1.3715665068461627</c:v>
                </c:pt>
                <c:pt idx="294">
                  <c:v>2.2479259987723372</c:v>
                </c:pt>
                <c:pt idx="295">
                  <c:v>2.2546202757429108</c:v>
                </c:pt>
                <c:pt idx="296">
                  <c:v>0.99785314554550353</c:v>
                </c:pt>
                <c:pt idx="297">
                  <c:v>2.2497829035926205</c:v>
                </c:pt>
                <c:pt idx="298">
                  <c:v>1.3962799447221106</c:v>
                </c:pt>
                <c:pt idx="299">
                  <c:v>1.0062857740393474</c:v>
                </c:pt>
                <c:pt idx="300">
                  <c:v>1.4095337612624264</c:v>
                </c:pt>
                <c:pt idx="301">
                  <c:v>1.0191810744532011</c:v>
                </c:pt>
                <c:pt idx="302">
                  <c:v>1.1243235050155047</c:v>
                </c:pt>
                <c:pt idx="303">
                  <c:v>1.4156995172765396</c:v>
                </c:pt>
                <c:pt idx="304">
                  <c:v>1.0215514038830453</c:v>
                </c:pt>
                <c:pt idx="305">
                  <c:v>0.93481464966900285</c:v>
                </c:pt>
                <c:pt idx="306">
                  <c:v>1.4179877178363971</c:v>
                </c:pt>
                <c:pt idx="307">
                  <c:v>1.0272024030248275</c:v>
                </c:pt>
                <c:pt idx="308">
                  <c:v>1.4197134709645081</c:v>
                </c:pt>
                <c:pt idx="309">
                  <c:v>1.42096329276612</c:v>
                </c:pt>
                <c:pt idx="310">
                  <c:v>1.4209561251624179</c:v>
                </c:pt>
                <c:pt idx="311">
                  <c:v>1.1557250161535901</c:v>
                </c:pt>
                <c:pt idx="312">
                  <c:v>0.96597924830173243</c:v>
                </c:pt>
                <c:pt idx="313">
                  <c:v>1.1704444130529832</c:v>
                </c:pt>
                <c:pt idx="314">
                  <c:v>1.7028711897078961</c:v>
                </c:pt>
                <c:pt idx="315">
                  <c:v>1.1824966109886346</c:v>
                </c:pt>
                <c:pt idx="316">
                  <c:v>0.98827809141913348</c:v>
                </c:pt>
                <c:pt idx="317">
                  <c:v>1.1849673904869482</c:v>
                </c:pt>
                <c:pt idx="318">
                  <c:v>1.7248805256003885</c:v>
                </c:pt>
                <c:pt idx="319">
                  <c:v>1.1880990007687864</c:v>
                </c:pt>
                <c:pt idx="320">
                  <c:v>1.0002258756067306</c:v>
                </c:pt>
                <c:pt idx="321">
                  <c:v>1.1905478401690943</c:v>
                </c:pt>
                <c:pt idx="322">
                  <c:v>1.7360445253857275</c:v>
                </c:pt>
                <c:pt idx="323">
                  <c:v>0.92759435482296926</c:v>
                </c:pt>
                <c:pt idx="324">
                  <c:v>1.00842539741159</c:v>
                </c:pt>
                <c:pt idx="325">
                  <c:v>1.7428844253642102</c:v>
                </c:pt>
                <c:pt idx="326">
                  <c:v>3.1597260901914188</c:v>
                </c:pt>
                <c:pt idx="327">
                  <c:v>1.3614727888295561</c:v>
                </c:pt>
                <c:pt idx="328">
                  <c:v>1.7429939200507685</c:v>
                </c:pt>
                <c:pt idx="329">
                  <c:v>1.0135220508255842</c:v>
                </c:pt>
                <c:pt idx="330">
                  <c:v>1.1155870863810331</c:v>
                </c:pt>
                <c:pt idx="331">
                  <c:v>1.7443686711825661</c:v>
                </c:pt>
                <c:pt idx="332">
                  <c:v>3.1656090574722837</c:v>
                </c:pt>
                <c:pt idx="333">
                  <c:v>1.7474460809520393</c:v>
                </c:pt>
                <c:pt idx="334">
                  <c:v>1.7452450346811459</c:v>
                </c:pt>
                <c:pt idx="335">
                  <c:v>3.1684728018385355</c:v>
                </c:pt>
                <c:pt idx="336">
                  <c:v>3.1678082090037574</c:v>
                </c:pt>
                <c:pt idx="337">
                  <c:v>1.3829734758221357</c:v>
                </c:pt>
                <c:pt idx="338">
                  <c:v>0.95851272913748597</c:v>
                </c:pt>
                <c:pt idx="339">
                  <c:v>1.1424405119679246</c:v>
                </c:pt>
                <c:pt idx="340">
                  <c:v>1.3960300082410024</c:v>
                </c:pt>
                <c:pt idx="341">
                  <c:v>0.97627281029217283</c:v>
                </c:pt>
                <c:pt idx="342">
                  <c:v>1.4074029813640017</c:v>
                </c:pt>
                <c:pt idx="343">
                  <c:v>1.1607992894013441</c:v>
                </c:pt>
                <c:pt idx="344">
                  <c:v>1.4142822175415872</c:v>
                </c:pt>
                <c:pt idx="345">
                  <c:v>0.92256533101783</c:v>
                </c:pt>
                <c:pt idx="346">
                  <c:v>1.4193721267394155</c:v>
                </c:pt>
                <c:pt idx="347">
                  <c:v>0.9908950416217589</c:v>
                </c:pt>
                <c:pt idx="348">
                  <c:v>1.1702586400552681</c:v>
                </c:pt>
                <c:pt idx="349">
                  <c:v>1.4166811727673958</c:v>
                </c:pt>
                <c:pt idx="350">
                  <c:v>1.17924022966998</c:v>
                </c:pt>
                <c:pt idx="351">
                  <c:v>0.99939272073002872</c:v>
                </c:pt>
                <c:pt idx="352">
                  <c:v>1.1808277368351592</c:v>
                </c:pt>
                <c:pt idx="353">
                  <c:v>2.2159700244993754</c:v>
                </c:pt>
                <c:pt idx="354">
                  <c:v>0.95050015679181776</c:v>
                </c:pt>
                <c:pt idx="355">
                  <c:v>1.111379665777575</c:v>
                </c:pt>
                <c:pt idx="356">
                  <c:v>2.2414606569440254</c:v>
                </c:pt>
                <c:pt idx="357">
                  <c:v>1.6935287904202838</c:v>
                </c:pt>
                <c:pt idx="358">
                  <c:v>1.3544135110359456</c:v>
                </c:pt>
                <c:pt idx="359">
                  <c:v>2.2553218413913854</c:v>
                </c:pt>
                <c:pt idx="360">
                  <c:v>0.96973659925588307</c:v>
                </c:pt>
                <c:pt idx="361">
                  <c:v>2.2510571873140184</c:v>
                </c:pt>
                <c:pt idx="362">
                  <c:v>1.1343256741944718</c:v>
                </c:pt>
                <c:pt idx="363">
                  <c:v>0.91971141365967302</c:v>
                </c:pt>
                <c:pt idx="364">
                  <c:v>2.2561555374757387</c:v>
                </c:pt>
                <c:pt idx="365">
                  <c:v>2.2533127734039042</c:v>
                </c:pt>
                <c:pt idx="366">
                  <c:v>2.2584049764572041</c:v>
                </c:pt>
                <c:pt idx="367">
                  <c:v>1.7160350944084808</c:v>
                </c:pt>
                <c:pt idx="368">
                  <c:v>0.9805766150007249</c:v>
                </c:pt>
                <c:pt idx="369">
                  <c:v>2.2562820214119022</c:v>
                </c:pt>
                <c:pt idx="370">
                  <c:v>1.3732964636277167</c:v>
                </c:pt>
                <c:pt idx="371">
                  <c:v>1.1502881661382414</c:v>
                </c:pt>
                <c:pt idx="372">
                  <c:v>1.730680743439986</c:v>
                </c:pt>
                <c:pt idx="373">
                  <c:v>1.3895089338093622</c:v>
                </c:pt>
                <c:pt idx="374">
                  <c:v>1.1634874777838147</c:v>
                </c:pt>
                <c:pt idx="375">
                  <c:v>1.7335704040434712</c:v>
                </c:pt>
                <c:pt idx="376">
                  <c:v>0.94517030448788331</c:v>
                </c:pt>
                <c:pt idx="377">
                  <c:v>1.397380135563425</c:v>
                </c:pt>
                <c:pt idx="378">
                  <c:v>1.7426527671651477</c:v>
                </c:pt>
                <c:pt idx="379">
                  <c:v>1.1687949466683547</c:v>
                </c:pt>
                <c:pt idx="380">
                  <c:v>1.7417083703712666</c:v>
                </c:pt>
                <c:pt idx="381">
                  <c:v>1.4064927664629001</c:v>
                </c:pt>
                <c:pt idx="382">
                  <c:v>1.7470196400227755</c:v>
                </c:pt>
                <c:pt idx="383">
                  <c:v>1.1073706104348706</c:v>
                </c:pt>
                <c:pt idx="384">
                  <c:v>0.96267072029742329</c:v>
                </c:pt>
                <c:pt idx="385">
                  <c:v>1.4107038019189762</c:v>
                </c:pt>
                <c:pt idx="386">
                  <c:v>0.91615285983554451</c:v>
                </c:pt>
                <c:pt idx="387">
                  <c:v>1.1285712899037406</c:v>
                </c:pt>
                <c:pt idx="388">
                  <c:v>1.3514172643747739</c:v>
                </c:pt>
                <c:pt idx="389">
                  <c:v>0.94035091344589017</c:v>
                </c:pt>
                <c:pt idx="390">
                  <c:v>1.1453993012258983</c:v>
                </c:pt>
                <c:pt idx="391">
                  <c:v>1.1573463438201628</c:v>
                </c:pt>
                <c:pt idx="392">
                  <c:v>1.3704752152701722</c:v>
                </c:pt>
                <c:pt idx="393">
                  <c:v>0.91367062337145433</c:v>
                </c:pt>
                <c:pt idx="394">
                  <c:v>1.6890108762701252</c:v>
                </c:pt>
                <c:pt idx="395">
                  <c:v>1.1058000373102461</c:v>
                </c:pt>
                <c:pt idx="396">
                  <c:v>1.382051768168409</c:v>
                </c:pt>
                <c:pt idx="397">
                  <c:v>0.88153806564171988</c:v>
                </c:pt>
                <c:pt idx="398">
                  <c:v>1.7111630978486898</c:v>
                </c:pt>
                <c:pt idx="399">
                  <c:v>1.3952901413586782</c:v>
                </c:pt>
                <c:pt idx="400">
                  <c:v>2.2115767958086829</c:v>
                </c:pt>
                <c:pt idx="401">
                  <c:v>1.124983811499902</c:v>
                </c:pt>
                <c:pt idx="402">
                  <c:v>1.3991106218214773</c:v>
                </c:pt>
                <c:pt idx="403">
                  <c:v>1.7177134828656597</c:v>
                </c:pt>
                <c:pt idx="404">
                  <c:v>3.1447632968469246</c:v>
                </c:pt>
                <c:pt idx="405">
                  <c:v>2.2342869985833369</c:v>
                </c:pt>
                <c:pt idx="406">
                  <c:v>1.7290290955666516</c:v>
                </c:pt>
                <c:pt idx="407">
                  <c:v>3.1564831740948298</c:v>
                </c:pt>
                <c:pt idx="408">
                  <c:v>1.1383618097416275</c:v>
                </c:pt>
                <c:pt idx="409">
                  <c:v>2.2466229252551795</c:v>
                </c:pt>
                <c:pt idx="410">
                  <c:v>1.7346226726646168</c:v>
                </c:pt>
                <c:pt idx="411">
                  <c:v>3.1545441153757898</c:v>
                </c:pt>
                <c:pt idx="412">
                  <c:v>1.739030114169946</c:v>
                </c:pt>
                <c:pt idx="413">
                  <c:v>2.2504058514404091</c:v>
                </c:pt>
                <c:pt idx="414">
                  <c:v>1.3448771680192377</c:v>
                </c:pt>
                <c:pt idx="415">
                  <c:v>3.1818592913664863</c:v>
                </c:pt>
                <c:pt idx="416">
                  <c:v>2.2567057960579651</c:v>
                </c:pt>
                <c:pt idx="417">
                  <c:v>3.1810058618236288</c:v>
                </c:pt>
                <c:pt idx="418">
                  <c:v>2.2473124013222487</c:v>
                </c:pt>
                <c:pt idx="419">
                  <c:v>3.1829750284504819</c:v>
                </c:pt>
                <c:pt idx="420">
                  <c:v>3.1725787680117459</c:v>
                </c:pt>
                <c:pt idx="421">
                  <c:v>3.1569740674469169</c:v>
                </c:pt>
                <c:pt idx="422">
                  <c:v>1.1033637752346239</c:v>
                </c:pt>
                <c:pt idx="423">
                  <c:v>2.2538204311932715</c:v>
                </c:pt>
                <c:pt idx="424">
                  <c:v>1.3625992064822521</c:v>
                </c:pt>
                <c:pt idx="425">
                  <c:v>1.3793874359551184</c:v>
                </c:pt>
                <c:pt idx="426">
                  <c:v>1.1215514203091548</c:v>
                </c:pt>
                <c:pt idx="427">
                  <c:v>1.3837863755086273</c:v>
                </c:pt>
                <c:pt idx="428">
                  <c:v>1.6845415103420915</c:v>
                </c:pt>
                <c:pt idx="429">
                  <c:v>1.7031188291048216</c:v>
                </c:pt>
                <c:pt idx="430">
                  <c:v>1.1011014296388204</c:v>
                </c:pt>
                <c:pt idx="431">
                  <c:v>1.3463812121541334</c:v>
                </c:pt>
                <c:pt idx="432">
                  <c:v>1.7151260593878783</c:v>
                </c:pt>
                <c:pt idx="433">
                  <c:v>1.723399648558241</c:v>
                </c:pt>
                <c:pt idx="434">
                  <c:v>1.3587835048331276</c:v>
                </c:pt>
                <c:pt idx="435">
                  <c:v>1.7278907557008467</c:v>
                </c:pt>
                <c:pt idx="436">
                  <c:v>2.2077430648924379</c:v>
                </c:pt>
                <c:pt idx="437">
                  <c:v>1.0809183368284889</c:v>
                </c:pt>
                <c:pt idx="438">
                  <c:v>1.3731004819115347</c:v>
                </c:pt>
                <c:pt idx="439">
                  <c:v>2.2173792517142084</c:v>
                </c:pt>
                <c:pt idx="440">
                  <c:v>2.2301072401916437</c:v>
                </c:pt>
                <c:pt idx="441">
                  <c:v>2.2422689468344377</c:v>
                </c:pt>
                <c:pt idx="442">
                  <c:v>1.6838548012455938</c:v>
                </c:pt>
                <c:pt idx="443">
                  <c:v>2.2494285578580167</c:v>
                </c:pt>
                <c:pt idx="444">
                  <c:v>1.3422430502995666</c:v>
                </c:pt>
                <c:pt idx="445">
                  <c:v>2.248658362357749</c:v>
                </c:pt>
                <c:pt idx="446">
                  <c:v>1.6973413715120442</c:v>
                </c:pt>
                <c:pt idx="447">
                  <c:v>1.3556270024414865</c:v>
                </c:pt>
                <c:pt idx="448">
                  <c:v>1.7092258563351459</c:v>
                </c:pt>
                <c:pt idx="449">
                  <c:v>3.1483543608724247</c:v>
                </c:pt>
                <c:pt idx="450">
                  <c:v>1.7144252513947953</c:v>
                </c:pt>
                <c:pt idx="451">
                  <c:v>3.1468562727951963</c:v>
                </c:pt>
                <c:pt idx="452">
                  <c:v>3.1658165145112567</c:v>
                </c:pt>
                <c:pt idx="453">
                  <c:v>3.1604810784013124</c:v>
                </c:pt>
                <c:pt idx="454">
                  <c:v>3.1697128907146976</c:v>
                </c:pt>
                <c:pt idx="455">
                  <c:v>3.1703211916688776</c:v>
                </c:pt>
                <c:pt idx="456">
                  <c:v>1.3423526909723573</c:v>
                </c:pt>
                <c:pt idx="457">
                  <c:v>3.1706178098692224</c:v>
                </c:pt>
                <c:pt idx="458">
                  <c:v>2.2035673801484137</c:v>
                </c:pt>
                <c:pt idx="459">
                  <c:v>1.6794186656886569</c:v>
                </c:pt>
                <c:pt idx="460">
                  <c:v>2.2188680431025189</c:v>
                </c:pt>
                <c:pt idx="461">
                  <c:v>1.6909335222873487</c:v>
                </c:pt>
                <c:pt idx="462">
                  <c:v>2.2278705394984732</c:v>
                </c:pt>
                <c:pt idx="463">
                  <c:v>1.322277061286711</c:v>
                </c:pt>
                <c:pt idx="464">
                  <c:v>1.7062067601825675</c:v>
                </c:pt>
                <c:pt idx="465">
                  <c:v>2.2353975818207186</c:v>
                </c:pt>
                <c:pt idx="466">
                  <c:v>2.2397651752105734</c:v>
                </c:pt>
                <c:pt idx="467">
                  <c:v>1.6774655653879105</c:v>
                </c:pt>
                <c:pt idx="468">
                  <c:v>1.6900542486038141</c:v>
                </c:pt>
                <c:pt idx="469">
                  <c:v>2.1983623803352592</c:v>
                </c:pt>
                <c:pt idx="470">
                  <c:v>3.1259187837126241</c:v>
                </c:pt>
                <c:pt idx="471">
                  <c:v>2.2154298291989138</c:v>
                </c:pt>
                <c:pt idx="472">
                  <c:v>3.1516573075580632</c:v>
                </c:pt>
                <c:pt idx="473">
                  <c:v>2.2268815847694254</c:v>
                </c:pt>
                <c:pt idx="474">
                  <c:v>3.1543475414582658</c:v>
                </c:pt>
                <c:pt idx="475">
                  <c:v>2.2328013903953128</c:v>
                </c:pt>
                <c:pt idx="476">
                  <c:v>3.156560007003598</c:v>
                </c:pt>
                <c:pt idx="477">
                  <c:v>3.1670767975967613</c:v>
                </c:pt>
                <c:pt idx="478">
                  <c:v>3.1654321880696936</c:v>
                </c:pt>
                <c:pt idx="479">
                  <c:v>1.6747040172156211</c:v>
                </c:pt>
                <c:pt idx="480">
                  <c:v>2.1986702223298416</c:v>
                </c:pt>
                <c:pt idx="481">
                  <c:v>1.6605881267400859</c:v>
                </c:pt>
                <c:pt idx="482">
                  <c:v>2.2098493928865879</c:v>
                </c:pt>
                <c:pt idx="483">
                  <c:v>2.221059277942862</c:v>
                </c:pt>
                <c:pt idx="484">
                  <c:v>3.1241311579460027</c:v>
                </c:pt>
                <c:pt idx="485">
                  <c:v>3.1412754038452282</c:v>
                </c:pt>
                <c:pt idx="486">
                  <c:v>3.1467730804819434</c:v>
                </c:pt>
                <c:pt idx="487">
                  <c:v>3.1586418036227726</c:v>
                </c:pt>
                <c:pt idx="488">
                  <c:v>3.1619091251462033</c:v>
                </c:pt>
                <c:pt idx="489">
                  <c:v>2.1981484595136718</c:v>
                </c:pt>
                <c:pt idx="490">
                  <c:v>2.2108368568713042</c:v>
                </c:pt>
                <c:pt idx="491">
                  <c:v>2.1949354183566112</c:v>
                </c:pt>
                <c:pt idx="492">
                  <c:v>3.124489407079484</c:v>
                </c:pt>
                <c:pt idx="493">
                  <c:v>3.1363137174246161</c:v>
                </c:pt>
                <c:pt idx="494">
                  <c:v>3.1522660385697012</c:v>
                </c:pt>
                <c:pt idx="495">
                  <c:v>3.1589140422534778</c:v>
                </c:pt>
                <c:pt idx="496">
                  <c:v>2.1855106385320315</c:v>
                </c:pt>
                <c:pt idx="497">
                  <c:v>3.1247794468546983</c:v>
                </c:pt>
                <c:pt idx="498">
                  <c:v>3.135142760554217</c:v>
                </c:pt>
                <c:pt idx="499">
                  <c:v>3.1463232951322246</c:v>
                </c:pt>
                <c:pt idx="500">
                  <c:v>3.1218011269960049</c:v>
                </c:pt>
                <c:pt idx="501">
                  <c:v>3.1379594925830987</c:v>
                </c:pt>
                <c:pt idx="502">
                  <c:v>3.1308536788143027</c:v>
                </c:pt>
                <c:pt idx="503">
                  <c:v>3.1121901305262383</c:v>
                </c:pt>
                <c:pt idx="504">
                  <c:v>1.0299900963305533</c:v>
                </c:pt>
                <c:pt idx="505">
                  <c:v>1.1949694842038781</c:v>
                </c:pt>
                <c:pt idx="506">
                  <c:v>1.4192851028132047</c:v>
                </c:pt>
                <c:pt idx="507">
                  <c:v>1.7434539898678327</c:v>
                </c:pt>
                <c:pt idx="508">
                  <c:v>2.2517734617177543</c:v>
                </c:pt>
                <c:pt idx="509">
                  <c:v>3.1686295371419546</c:v>
                </c:pt>
                <c:pt idx="510">
                  <c:v>0.98602415933179399</c:v>
                </c:pt>
                <c:pt idx="511">
                  <c:v>1.0172284013235593</c:v>
                </c:pt>
                <c:pt idx="512">
                  <c:v>1.0274092466083296</c:v>
                </c:pt>
                <c:pt idx="513">
                  <c:v>1.0300100362831415</c:v>
                </c:pt>
                <c:pt idx="514">
                  <c:v>1.1588564801793257</c:v>
                </c:pt>
                <c:pt idx="515">
                  <c:v>1.1852472583408071</c:v>
                </c:pt>
                <c:pt idx="516">
                  <c:v>1.1925282394258059</c:v>
                </c:pt>
                <c:pt idx="517">
                  <c:v>1.1949662120907247</c:v>
                </c:pt>
                <c:pt idx="518">
                  <c:v>1.3884372247955166</c:v>
                </c:pt>
                <c:pt idx="519">
                  <c:v>1.4117628756976526</c:v>
                </c:pt>
                <c:pt idx="520">
                  <c:v>1.4194930934046701</c:v>
                </c:pt>
                <c:pt idx="521">
                  <c:v>0.95945535995928388</c:v>
                </c:pt>
                <c:pt idx="522">
                  <c:v>1.421190865934147</c:v>
                </c:pt>
                <c:pt idx="523">
                  <c:v>0.99504790279063438</c:v>
                </c:pt>
                <c:pt idx="524">
                  <c:v>1.7212456333680279</c:v>
                </c:pt>
                <c:pt idx="525">
                  <c:v>1.012046055752136</c:v>
                </c:pt>
                <c:pt idx="526">
                  <c:v>1.7394884352390521</c:v>
                </c:pt>
                <c:pt idx="527">
                  <c:v>1.0211476171676508</c:v>
                </c:pt>
                <c:pt idx="528">
                  <c:v>1.7440704034966368</c:v>
                </c:pt>
                <c:pt idx="529">
                  <c:v>1.0259055872183933</c:v>
                </c:pt>
                <c:pt idx="530">
                  <c:v>1.1366787858064789</c:v>
                </c:pt>
                <c:pt idx="531">
                  <c:v>1.7439004177299338</c:v>
                </c:pt>
                <c:pt idx="532">
                  <c:v>1.0285307111594775</c:v>
                </c:pt>
                <c:pt idx="533">
                  <c:v>1.0294806597267905</c:v>
                </c:pt>
                <c:pt idx="534">
                  <c:v>1.0302531274705748</c:v>
                </c:pt>
                <c:pt idx="535">
                  <c:v>1.1666937572001139</c:v>
                </c:pt>
                <c:pt idx="536">
                  <c:v>0.94404895661564636</c:v>
                </c:pt>
                <c:pt idx="537">
                  <c:v>1.1810523509723994</c:v>
                </c:pt>
                <c:pt idx="538">
                  <c:v>1.1890112238450805</c:v>
                </c:pt>
                <c:pt idx="539">
                  <c:v>1.1927799650603974</c:v>
                </c:pt>
                <c:pt idx="540">
                  <c:v>1.1954888275874631</c:v>
                </c:pt>
                <c:pt idx="541">
                  <c:v>1.1949243181485267</c:v>
                </c:pt>
                <c:pt idx="542">
                  <c:v>2.2313490113185606</c:v>
                </c:pt>
                <c:pt idx="543">
                  <c:v>1.1950085441964746</c:v>
                </c:pt>
                <c:pt idx="544">
                  <c:v>0.97827780173161261</c:v>
                </c:pt>
                <c:pt idx="545">
                  <c:v>1.3702276078156197</c:v>
                </c:pt>
                <c:pt idx="546">
                  <c:v>2.2493877164318259</c:v>
                </c:pt>
                <c:pt idx="547">
                  <c:v>2.25192233921319</c:v>
                </c:pt>
                <c:pt idx="548">
                  <c:v>0.9995810107992521</c:v>
                </c:pt>
                <c:pt idx="549">
                  <c:v>2.2531491653518798</c:v>
                </c:pt>
                <c:pt idx="550">
                  <c:v>1.3964378139016222</c:v>
                </c:pt>
                <c:pt idx="551">
                  <c:v>1.0105762253415507</c:v>
                </c:pt>
                <c:pt idx="552">
                  <c:v>1.4085287091569172</c:v>
                </c:pt>
                <c:pt idx="553">
                  <c:v>1.0162213245238931</c:v>
                </c:pt>
                <c:pt idx="554">
                  <c:v>1.1237948865643645</c:v>
                </c:pt>
                <c:pt idx="555">
                  <c:v>1.4151697281120341</c:v>
                </c:pt>
                <c:pt idx="556">
                  <c:v>1.0234923999953904</c:v>
                </c:pt>
                <c:pt idx="557">
                  <c:v>0.93313453232193366</c:v>
                </c:pt>
                <c:pt idx="558">
                  <c:v>1.4186866073425084</c:v>
                </c:pt>
                <c:pt idx="559">
                  <c:v>1.0214130786578857</c:v>
                </c:pt>
                <c:pt idx="560">
                  <c:v>1.4196835935408298</c:v>
                </c:pt>
                <c:pt idx="561">
                  <c:v>1.4209681946219315</c:v>
                </c:pt>
                <c:pt idx="562">
                  <c:v>1.4213385967445249</c:v>
                </c:pt>
                <c:pt idx="563">
                  <c:v>1.1553397793701898</c:v>
                </c:pt>
                <c:pt idx="564">
                  <c:v>0.96677299429892849</c:v>
                </c:pt>
                <c:pt idx="565">
                  <c:v>1.1698586643630833</c:v>
                </c:pt>
                <c:pt idx="566">
                  <c:v>1.7042403369113737</c:v>
                </c:pt>
                <c:pt idx="567">
                  <c:v>1.1759947344276356</c:v>
                </c:pt>
                <c:pt idx="568">
                  <c:v>0.98523409550187779</c:v>
                </c:pt>
                <c:pt idx="569">
                  <c:v>1.1845455442918795</c:v>
                </c:pt>
                <c:pt idx="570">
                  <c:v>1.7246280403088716</c:v>
                </c:pt>
                <c:pt idx="571">
                  <c:v>1.191278878728923</c:v>
                </c:pt>
                <c:pt idx="572">
                  <c:v>0.9969823948846146</c:v>
                </c:pt>
                <c:pt idx="573">
                  <c:v>1.1934677298321739</c:v>
                </c:pt>
                <c:pt idx="574">
                  <c:v>1.7349399769157645</c:v>
                </c:pt>
                <c:pt idx="575">
                  <c:v>0.92777786510853955</c:v>
                </c:pt>
                <c:pt idx="576">
                  <c:v>1.0087411231611869</c:v>
                </c:pt>
                <c:pt idx="577">
                  <c:v>1.7416148025298499</c:v>
                </c:pt>
                <c:pt idx="578">
                  <c:v>3.1572517978984047</c:v>
                </c:pt>
                <c:pt idx="579">
                  <c:v>1.3613845726323952</c:v>
                </c:pt>
                <c:pt idx="580">
                  <c:v>1.7417393495248985</c:v>
                </c:pt>
                <c:pt idx="581">
                  <c:v>1.0164247643148181</c:v>
                </c:pt>
                <c:pt idx="582">
                  <c:v>1.1160626716751352</c:v>
                </c:pt>
                <c:pt idx="583">
                  <c:v>1.7433468201583713</c:v>
                </c:pt>
                <c:pt idx="584">
                  <c:v>3.16605468697376</c:v>
                </c:pt>
                <c:pt idx="585">
                  <c:v>1.74445964468533</c:v>
                </c:pt>
                <c:pt idx="586">
                  <c:v>1.7429671982377279</c:v>
                </c:pt>
                <c:pt idx="587">
                  <c:v>3.1705011067265598</c:v>
                </c:pt>
                <c:pt idx="588">
                  <c:v>3.1680288168983095</c:v>
                </c:pt>
                <c:pt idx="589">
                  <c:v>1.3827218342325904</c:v>
                </c:pt>
                <c:pt idx="590">
                  <c:v>0.95765344044789191</c:v>
                </c:pt>
                <c:pt idx="591">
                  <c:v>1.1430085416246287</c:v>
                </c:pt>
                <c:pt idx="592">
                  <c:v>1.3995233907606655</c:v>
                </c:pt>
                <c:pt idx="593">
                  <c:v>0.97760752658447381</c:v>
                </c:pt>
                <c:pt idx="594">
                  <c:v>1.407837874915701</c:v>
                </c:pt>
                <c:pt idx="595">
                  <c:v>1.1578247570984463</c:v>
                </c:pt>
                <c:pt idx="596">
                  <c:v>1.4096987069071958</c:v>
                </c:pt>
                <c:pt idx="597">
                  <c:v>0.92340816003507309</c:v>
                </c:pt>
                <c:pt idx="598">
                  <c:v>1.4156999260523713</c:v>
                </c:pt>
                <c:pt idx="599">
                  <c:v>0.99156591570363539</c:v>
                </c:pt>
                <c:pt idx="600">
                  <c:v>1.1688121131605866</c:v>
                </c:pt>
                <c:pt idx="601">
                  <c:v>1.417071676294456</c:v>
                </c:pt>
                <c:pt idx="602">
                  <c:v>1.1784145633140739</c:v>
                </c:pt>
                <c:pt idx="603">
                  <c:v>1.0006936085287317</c:v>
                </c:pt>
                <c:pt idx="604">
                  <c:v>1.1828212705956063</c:v>
                </c:pt>
                <c:pt idx="605">
                  <c:v>2.2158064319288688</c:v>
                </c:pt>
                <c:pt idx="606">
                  <c:v>0.95041155758500762</c:v>
                </c:pt>
                <c:pt idx="607">
                  <c:v>1.1124577807727556</c:v>
                </c:pt>
                <c:pt idx="608">
                  <c:v>2.2440265425846291</c:v>
                </c:pt>
                <c:pt idx="609">
                  <c:v>1.693741492230163</c:v>
                </c:pt>
                <c:pt idx="610">
                  <c:v>1.3536321983206203</c:v>
                </c:pt>
                <c:pt idx="611">
                  <c:v>2.2499810544459971</c:v>
                </c:pt>
                <c:pt idx="612">
                  <c:v>0.96991171737326798</c:v>
                </c:pt>
                <c:pt idx="613">
                  <c:v>2.2496470740117664</c:v>
                </c:pt>
                <c:pt idx="614">
                  <c:v>1.1378573277153019</c:v>
                </c:pt>
                <c:pt idx="615">
                  <c:v>0.91937770291485088</c:v>
                </c:pt>
                <c:pt idx="616">
                  <c:v>2.2547059335429163</c:v>
                </c:pt>
                <c:pt idx="617">
                  <c:v>2.2548593586977126</c:v>
                </c:pt>
                <c:pt idx="618">
                  <c:v>2.255682240737741</c:v>
                </c:pt>
                <c:pt idx="619">
                  <c:v>1.7163833903094432</c:v>
                </c:pt>
                <c:pt idx="620">
                  <c:v>0.98314641796656344</c:v>
                </c:pt>
                <c:pt idx="621">
                  <c:v>2.2523998518111119</c:v>
                </c:pt>
                <c:pt idx="622">
                  <c:v>1.3753848060176475</c:v>
                </c:pt>
                <c:pt idx="623">
                  <c:v>1.1514506287806821</c:v>
                </c:pt>
                <c:pt idx="624">
                  <c:v>1.7303753127393804</c:v>
                </c:pt>
                <c:pt idx="625">
                  <c:v>1.3896880818776229</c:v>
                </c:pt>
                <c:pt idx="626">
                  <c:v>1.1629184538186237</c:v>
                </c:pt>
                <c:pt idx="627">
                  <c:v>1.7338988556489447</c:v>
                </c:pt>
                <c:pt idx="628">
                  <c:v>0.94509728889133215</c:v>
                </c:pt>
                <c:pt idx="629">
                  <c:v>1.4001689129060262</c:v>
                </c:pt>
                <c:pt idx="630">
                  <c:v>1.742251992610913</c:v>
                </c:pt>
                <c:pt idx="631">
                  <c:v>1.1700919196771706</c:v>
                </c:pt>
                <c:pt idx="632">
                  <c:v>1.7420827309370068</c:v>
                </c:pt>
                <c:pt idx="633">
                  <c:v>1.405979251890721</c:v>
                </c:pt>
                <c:pt idx="634">
                  <c:v>1.7357954584489659</c:v>
                </c:pt>
                <c:pt idx="635">
                  <c:v>1.108075344606787</c:v>
                </c:pt>
                <c:pt idx="636">
                  <c:v>0.9627762586766665</c:v>
                </c:pt>
                <c:pt idx="637">
                  <c:v>1.4078069249171887</c:v>
                </c:pt>
                <c:pt idx="638">
                  <c:v>0.91575802244052062</c:v>
                </c:pt>
                <c:pt idx="639">
                  <c:v>1.1281144035672499</c:v>
                </c:pt>
                <c:pt idx="640">
                  <c:v>1.3510225689195856</c:v>
                </c:pt>
                <c:pt idx="641">
                  <c:v>0.93951865964393766</c:v>
                </c:pt>
                <c:pt idx="642">
                  <c:v>1.1449161776132133</c:v>
                </c:pt>
                <c:pt idx="643">
                  <c:v>1.1553844887082061</c:v>
                </c:pt>
                <c:pt idx="644">
                  <c:v>1.3672287194104706</c:v>
                </c:pt>
                <c:pt idx="645">
                  <c:v>0.91438260322516385</c:v>
                </c:pt>
                <c:pt idx="646">
                  <c:v>1.685939528692517</c:v>
                </c:pt>
                <c:pt idx="647">
                  <c:v>1.1052813714660819</c:v>
                </c:pt>
                <c:pt idx="648">
                  <c:v>1.3817774497941848</c:v>
                </c:pt>
                <c:pt idx="649">
                  <c:v>0.88158658947940705</c:v>
                </c:pt>
                <c:pt idx="650">
                  <c:v>1.7064258692639309</c:v>
                </c:pt>
                <c:pt idx="651">
                  <c:v>1.3916898450604884</c:v>
                </c:pt>
                <c:pt idx="652">
                  <c:v>2.2089975520790177</c:v>
                </c:pt>
                <c:pt idx="653">
                  <c:v>1.1244646166965908</c:v>
                </c:pt>
                <c:pt idx="654">
                  <c:v>1.400810412838722</c:v>
                </c:pt>
                <c:pt idx="655">
                  <c:v>1.7216366070316891</c:v>
                </c:pt>
                <c:pt idx="656">
                  <c:v>3.1405696834680752</c:v>
                </c:pt>
                <c:pt idx="657">
                  <c:v>2.2340278073257211</c:v>
                </c:pt>
                <c:pt idx="658">
                  <c:v>1.7281814026736799</c:v>
                </c:pt>
                <c:pt idx="659">
                  <c:v>3.1560462476896505</c:v>
                </c:pt>
                <c:pt idx="660">
                  <c:v>1.1402484626038722</c:v>
                </c:pt>
                <c:pt idx="661">
                  <c:v>2.2476888068491911</c:v>
                </c:pt>
                <c:pt idx="662">
                  <c:v>1.7348309852181953</c:v>
                </c:pt>
                <c:pt idx="663">
                  <c:v>3.1498050786212959</c:v>
                </c:pt>
                <c:pt idx="664">
                  <c:v>1.7351604984688633</c:v>
                </c:pt>
                <c:pt idx="665">
                  <c:v>2.2487170064459243</c:v>
                </c:pt>
                <c:pt idx="666">
                  <c:v>1.3477052571440213</c:v>
                </c:pt>
                <c:pt idx="667">
                  <c:v>3.1799451111924975</c:v>
                </c:pt>
                <c:pt idx="668">
                  <c:v>2.2506144767998708</c:v>
                </c:pt>
                <c:pt idx="669">
                  <c:v>3.180645717754929</c:v>
                </c:pt>
                <c:pt idx="670">
                  <c:v>3.1731327283814137</c:v>
                </c:pt>
                <c:pt idx="671">
                  <c:v>2.248268202023358</c:v>
                </c:pt>
                <c:pt idx="672">
                  <c:v>3.157336625237428</c:v>
                </c:pt>
                <c:pt idx="673">
                  <c:v>3.1609874851553559</c:v>
                </c:pt>
                <c:pt idx="674">
                  <c:v>1.1032247198192968</c:v>
                </c:pt>
                <c:pt idx="675">
                  <c:v>2.2533306964031001</c:v>
                </c:pt>
                <c:pt idx="676">
                  <c:v>1.3652232651279661</c:v>
                </c:pt>
                <c:pt idx="677">
                  <c:v>1.375568753679542</c:v>
                </c:pt>
                <c:pt idx="678">
                  <c:v>1.1209808959109748</c:v>
                </c:pt>
                <c:pt idx="679">
                  <c:v>1.3874003476279144</c:v>
                </c:pt>
                <c:pt idx="680">
                  <c:v>1.6843431168196947</c:v>
                </c:pt>
                <c:pt idx="681">
                  <c:v>1.7032149932746983</c:v>
                </c:pt>
                <c:pt idx="682">
                  <c:v>1.1014289211112938</c:v>
                </c:pt>
                <c:pt idx="683">
                  <c:v>1.3421483958217924</c:v>
                </c:pt>
                <c:pt idx="684">
                  <c:v>1.7147686414259216</c:v>
                </c:pt>
                <c:pt idx="685">
                  <c:v>1.7231837767222229</c:v>
                </c:pt>
                <c:pt idx="686">
                  <c:v>1.3598038445781622</c:v>
                </c:pt>
                <c:pt idx="687">
                  <c:v>1.7315617089024971</c:v>
                </c:pt>
                <c:pt idx="688">
                  <c:v>2.2036216367732355</c:v>
                </c:pt>
                <c:pt idx="689">
                  <c:v>1.0805294008614807</c:v>
                </c:pt>
                <c:pt idx="690">
                  <c:v>1.3714191816823484</c:v>
                </c:pt>
                <c:pt idx="691">
                  <c:v>2.2211375859823335</c:v>
                </c:pt>
                <c:pt idx="692">
                  <c:v>2.2308471227497764</c:v>
                </c:pt>
                <c:pt idx="693">
                  <c:v>2.236593338740807</c:v>
                </c:pt>
                <c:pt idx="694">
                  <c:v>1.6793176007110038</c:v>
                </c:pt>
                <c:pt idx="695">
                  <c:v>2.2442664634791711</c:v>
                </c:pt>
                <c:pt idx="696">
                  <c:v>1.3418396904291754</c:v>
                </c:pt>
                <c:pt idx="697">
                  <c:v>2.2482243534952255</c:v>
                </c:pt>
                <c:pt idx="698">
                  <c:v>1.7010127315847656</c:v>
                </c:pt>
                <c:pt idx="699">
                  <c:v>1.3565194007023642</c:v>
                </c:pt>
                <c:pt idx="700">
                  <c:v>1.7080630649276138</c:v>
                </c:pt>
                <c:pt idx="701">
                  <c:v>3.1482585159626568</c:v>
                </c:pt>
                <c:pt idx="702">
                  <c:v>1.7158230646467518</c:v>
                </c:pt>
                <c:pt idx="703">
                  <c:v>3.1465796194253013</c:v>
                </c:pt>
                <c:pt idx="704">
                  <c:v>3.1682788973313478</c:v>
                </c:pt>
                <c:pt idx="705">
                  <c:v>3.163203217033006</c:v>
                </c:pt>
                <c:pt idx="706">
                  <c:v>3.1693033286374384</c:v>
                </c:pt>
                <c:pt idx="707">
                  <c:v>3.16372922597029</c:v>
                </c:pt>
                <c:pt idx="708">
                  <c:v>1.3419941643632642</c:v>
                </c:pt>
                <c:pt idx="709">
                  <c:v>3.1700152301968232</c:v>
                </c:pt>
                <c:pt idx="710">
                  <c:v>2.2074434479436644</c:v>
                </c:pt>
                <c:pt idx="711">
                  <c:v>1.6790900398755138</c:v>
                </c:pt>
                <c:pt idx="712">
                  <c:v>2.2186453039072247</c:v>
                </c:pt>
                <c:pt idx="713">
                  <c:v>1.6928883753756654</c:v>
                </c:pt>
                <c:pt idx="714">
                  <c:v>2.2276427941425383</c:v>
                </c:pt>
                <c:pt idx="715">
                  <c:v>1.3213087716122158</c:v>
                </c:pt>
                <c:pt idx="716">
                  <c:v>1.7081995195989532</c:v>
                </c:pt>
                <c:pt idx="717">
                  <c:v>2.2377303723254287</c:v>
                </c:pt>
                <c:pt idx="718">
                  <c:v>2.243655110011241</c:v>
                </c:pt>
                <c:pt idx="719">
                  <c:v>1.6771908299071852</c:v>
                </c:pt>
                <c:pt idx="720">
                  <c:v>1.6963682162421101</c:v>
                </c:pt>
                <c:pt idx="721">
                  <c:v>2.2003065961015777</c:v>
                </c:pt>
                <c:pt idx="722">
                  <c:v>3.137370090711987</c:v>
                </c:pt>
                <c:pt idx="723">
                  <c:v>2.2152499342316174</c:v>
                </c:pt>
                <c:pt idx="724">
                  <c:v>3.1380461227266379</c:v>
                </c:pt>
                <c:pt idx="725">
                  <c:v>2.2230767225541781</c:v>
                </c:pt>
                <c:pt idx="726">
                  <c:v>3.1541684610592866</c:v>
                </c:pt>
                <c:pt idx="727">
                  <c:v>2.2325789183658227</c:v>
                </c:pt>
                <c:pt idx="728">
                  <c:v>3.1562434383379023</c:v>
                </c:pt>
                <c:pt idx="729">
                  <c:v>3.1695881387774762</c:v>
                </c:pt>
                <c:pt idx="730">
                  <c:v>3.1650554063236429</c:v>
                </c:pt>
                <c:pt idx="731">
                  <c:v>1.6744173918589509</c:v>
                </c:pt>
                <c:pt idx="732">
                  <c:v>2.1990034024347671</c:v>
                </c:pt>
                <c:pt idx="733">
                  <c:v>1.6617708423383704</c:v>
                </c:pt>
                <c:pt idx="734">
                  <c:v>2.21016634038893</c:v>
                </c:pt>
                <c:pt idx="735">
                  <c:v>2.2237163666846125</c:v>
                </c:pt>
                <c:pt idx="736">
                  <c:v>3.1276726862383253</c:v>
                </c:pt>
                <c:pt idx="737">
                  <c:v>3.14306042103156</c:v>
                </c:pt>
                <c:pt idx="738">
                  <c:v>3.1483903937290596</c:v>
                </c:pt>
                <c:pt idx="739">
                  <c:v>3.1578231621315003</c:v>
                </c:pt>
                <c:pt idx="740">
                  <c:v>3.1634149981403272</c:v>
                </c:pt>
                <c:pt idx="741">
                  <c:v>2.2010886284603228</c:v>
                </c:pt>
                <c:pt idx="742">
                  <c:v>2.2088548247984368</c:v>
                </c:pt>
                <c:pt idx="743">
                  <c:v>2.1988887256316558</c:v>
                </c:pt>
                <c:pt idx="744">
                  <c:v>3.1291749259861925</c:v>
                </c:pt>
                <c:pt idx="745">
                  <c:v>3.1361150760971297</c:v>
                </c:pt>
                <c:pt idx="746">
                  <c:v>3.1535205311603596</c:v>
                </c:pt>
                <c:pt idx="747">
                  <c:v>3.1573169862923804</c:v>
                </c:pt>
                <c:pt idx="748">
                  <c:v>2.1853187988319385</c:v>
                </c:pt>
                <c:pt idx="749">
                  <c:v>3.1245723049116623</c:v>
                </c:pt>
                <c:pt idx="750">
                  <c:v>3.1325325193888371</c:v>
                </c:pt>
                <c:pt idx="751">
                  <c:v>3.1449001537772521</c:v>
                </c:pt>
                <c:pt idx="752">
                  <c:v>3.1215946682578743</c:v>
                </c:pt>
                <c:pt idx="753">
                  <c:v>3.1338526992852342</c:v>
                </c:pt>
                <c:pt idx="754">
                  <c:v>3.1297584142204977</c:v>
                </c:pt>
                <c:pt idx="755">
                  <c:v>3.1138316526329515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0E-4A9B-A7DD-631C783689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32271"/>
        <c:axId val="18434671"/>
      </c:scatterChart>
      <c:valAx>
        <c:axId val="18432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34671"/>
        <c:crosses val="autoZero"/>
        <c:crossBetween val="midCat"/>
      </c:valAx>
      <c:valAx>
        <c:axId val="18434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32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curvature_reginfos!$BS$1</c:f>
              <c:strCache>
                <c:ptCount val="1"/>
                <c:pt idx="0">
                  <c:v>m/(inter/avg/tang)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curvature_reginfos!$BM$2:$BM$757</c:f>
              <c:numCache>
                <c:formatCode>General</c:formatCode>
                <c:ptCount val="756"/>
                <c:pt idx="0">
                  <c:v>1.00226208687006E-2</c:v>
                </c:pt>
                <c:pt idx="1">
                  <c:v>7.2628116978675468E-3</c:v>
                </c:pt>
                <c:pt idx="2">
                  <c:v>5.0411186756135476E-3</c:v>
                </c:pt>
                <c:pt idx="3">
                  <c:v>3.3019307269064628E-3</c:v>
                </c:pt>
                <c:pt idx="4">
                  <c:v>1.9581144807692815E-3</c:v>
                </c:pt>
                <c:pt idx="5">
                  <c:v>1.001153927193382E-3</c:v>
                </c:pt>
                <c:pt idx="6">
                  <c:v>9.633773025253721E-3</c:v>
                </c:pt>
                <c:pt idx="7">
                  <c:v>9.6128505643781684E-3</c:v>
                </c:pt>
                <c:pt idx="8">
                  <c:v>9.758398565542916E-3</c:v>
                </c:pt>
                <c:pt idx="9">
                  <c:v>9.8929695810752276E-3</c:v>
                </c:pt>
                <c:pt idx="10">
                  <c:v>6.7962601706099777E-3</c:v>
                </c:pt>
                <c:pt idx="11">
                  <c:v>6.9211746181673736E-3</c:v>
                </c:pt>
                <c:pt idx="12">
                  <c:v>7.0239196639810325E-3</c:v>
                </c:pt>
                <c:pt idx="13">
                  <c:v>7.1503774362691157E-3</c:v>
                </c:pt>
                <c:pt idx="14">
                  <c:v>4.6583476441404877E-3</c:v>
                </c:pt>
                <c:pt idx="15">
                  <c:v>4.7961736305010662E-3</c:v>
                </c:pt>
                <c:pt idx="16">
                  <c:v>4.9192798991082431E-3</c:v>
                </c:pt>
                <c:pt idx="17">
                  <c:v>9.8476016292147889E-3</c:v>
                </c:pt>
                <c:pt idx="18">
                  <c:v>5.0128562680697552E-3</c:v>
                </c:pt>
                <c:pt idx="19">
                  <c:v>9.5949431813273679E-3</c:v>
                </c:pt>
                <c:pt idx="20">
                  <c:v>3.0725737804042194E-3</c:v>
                </c:pt>
                <c:pt idx="21">
                  <c:v>9.5870917157335391E-3</c:v>
                </c:pt>
                <c:pt idx="22">
                  <c:v>3.1635078580133326E-3</c:v>
                </c:pt>
                <c:pt idx="23">
                  <c:v>9.6454213159209105E-3</c:v>
                </c:pt>
                <c:pt idx="24">
                  <c:v>3.2198704711412529E-3</c:v>
                </c:pt>
                <c:pt idx="25">
                  <c:v>9.7121912739548972E-3</c:v>
                </c:pt>
                <c:pt idx="26">
                  <c:v>6.7913603304419722E-3</c:v>
                </c:pt>
                <c:pt idx="27">
                  <c:v>3.2518005060190535E-3</c:v>
                </c:pt>
                <c:pt idx="28">
                  <c:v>9.7912146335643931E-3</c:v>
                </c:pt>
                <c:pt idx="29">
                  <c:v>9.8555663034034617E-3</c:v>
                </c:pt>
                <c:pt idx="30">
                  <c:v>9.9623873405173223E-3</c:v>
                </c:pt>
                <c:pt idx="31">
                  <c:v>6.8171900549099584E-3</c:v>
                </c:pt>
                <c:pt idx="32">
                  <c:v>1.0019223982354108E-2</c:v>
                </c:pt>
                <c:pt idx="33">
                  <c:v>6.8867670864620782E-3</c:v>
                </c:pt>
                <c:pt idx="34">
                  <c:v>6.9730291983934279E-3</c:v>
                </c:pt>
                <c:pt idx="35">
                  <c:v>7.037951759601673E-3</c:v>
                </c:pt>
                <c:pt idx="36">
                  <c:v>7.1318460380921499E-3</c:v>
                </c:pt>
                <c:pt idx="37">
                  <c:v>7.140830969164483E-3</c:v>
                </c:pt>
                <c:pt idx="38">
                  <c:v>1.8218179930780027E-3</c:v>
                </c:pt>
                <c:pt idx="39">
                  <c:v>7.2015300243991201E-3</c:v>
                </c:pt>
                <c:pt idx="40">
                  <c:v>9.6703263426020161E-3</c:v>
                </c:pt>
                <c:pt idx="41">
                  <c:v>4.6173591280119393E-3</c:v>
                </c:pt>
                <c:pt idx="42">
                  <c:v>1.8852296546681073E-3</c:v>
                </c:pt>
                <c:pt idx="43">
                  <c:v>1.9046281240873376E-3</c:v>
                </c:pt>
                <c:pt idx="44">
                  <c:v>9.629571176522805E-3</c:v>
                </c:pt>
                <c:pt idx="45">
                  <c:v>1.9399257952891066E-3</c:v>
                </c:pt>
                <c:pt idx="46">
                  <c:v>4.7025299535934355E-3</c:v>
                </c:pt>
                <c:pt idx="47">
                  <c:v>9.6088642022446255E-3</c:v>
                </c:pt>
                <c:pt idx="48">
                  <c:v>4.7717000590484782E-3</c:v>
                </c:pt>
                <c:pt idx="49">
                  <c:v>9.5764013927508562E-3</c:v>
                </c:pt>
                <c:pt idx="50">
                  <c:v>6.8013114832072797E-3</c:v>
                </c:pt>
                <c:pt idx="51">
                  <c:v>4.839044573541269E-3</c:v>
                </c:pt>
                <c:pt idx="52">
                  <c:v>9.7037393519296081E-3</c:v>
                </c:pt>
                <c:pt idx="53">
                  <c:v>1.013383883312698E-2</c:v>
                </c:pt>
                <c:pt idx="54">
                  <c:v>4.8987394808494558E-3</c:v>
                </c:pt>
                <c:pt idx="55">
                  <c:v>9.5297245092123284E-3</c:v>
                </c:pt>
                <c:pt idx="56">
                  <c:v>4.9338899039793535E-3</c:v>
                </c:pt>
                <c:pt idx="57">
                  <c:v>5.0010335357160273E-3</c:v>
                </c:pt>
                <c:pt idx="58">
                  <c:v>5.062705643056024E-3</c:v>
                </c:pt>
                <c:pt idx="59">
                  <c:v>6.8310722566604738E-3</c:v>
                </c:pt>
                <c:pt idx="60">
                  <c:v>9.7782912473250178E-3</c:v>
                </c:pt>
                <c:pt idx="61">
                  <c:v>6.839282568289683E-3</c:v>
                </c:pt>
                <c:pt idx="62">
                  <c:v>3.0193623046794243E-3</c:v>
                </c:pt>
                <c:pt idx="63">
                  <c:v>6.8046583023187576E-3</c:v>
                </c:pt>
                <c:pt idx="64">
                  <c:v>9.6084537019643264E-3</c:v>
                </c:pt>
                <c:pt idx="65">
                  <c:v>6.9021391987146852E-3</c:v>
                </c:pt>
                <c:pt idx="66">
                  <c:v>3.0751384473659501E-3</c:v>
                </c:pt>
                <c:pt idx="67">
                  <c:v>7.0254135667467046E-3</c:v>
                </c:pt>
                <c:pt idx="68">
                  <c:v>9.5236961649780207E-3</c:v>
                </c:pt>
                <c:pt idx="69">
                  <c:v>7.0647015450915054E-3</c:v>
                </c:pt>
                <c:pt idx="70">
                  <c:v>3.1248742973867039E-3</c:v>
                </c:pt>
                <c:pt idx="71">
                  <c:v>1.0261927875642151E-2</c:v>
                </c:pt>
                <c:pt idx="72">
                  <c:v>9.5908970376387612E-3</c:v>
                </c:pt>
                <c:pt idx="73">
                  <c:v>3.1831638805986354E-3</c:v>
                </c:pt>
                <c:pt idx="74">
                  <c:v>9.4461406840565059E-4</c:v>
                </c:pt>
                <c:pt idx="75">
                  <c:v>4.6143930615801087E-3</c:v>
                </c:pt>
                <c:pt idx="76">
                  <c:v>3.181441600762289E-3</c:v>
                </c:pt>
                <c:pt idx="77">
                  <c:v>9.6504148801926683E-3</c:v>
                </c:pt>
                <c:pt idx="78">
                  <c:v>6.8192266796596344E-3</c:v>
                </c:pt>
                <c:pt idx="79">
                  <c:v>3.2158062424656329E-3</c:v>
                </c:pt>
                <c:pt idx="80">
                  <c:v>9.5706521873195225E-4</c:v>
                </c:pt>
                <c:pt idx="81">
                  <c:v>3.2587012519670472E-3</c:v>
                </c:pt>
                <c:pt idx="82">
                  <c:v>3.2589602411520462E-3</c:v>
                </c:pt>
                <c:pt idx="83">
                  <c:v>9.7851240492935932E-4</c:v>
                </c:pt>
                <c:pt idx="84">
                  <c:v>9.7765976702985161E-4</c:v>
                </c:pt>
                <c:pt idx="85">
                  <c:v>4.6374175987699837E-3</c:v>
                </c:pt>
                <c:pt idx="86">
                  <c:v>9.8703740977949019E-3</c:v>
                </c:pt>
                <c:pt idx="87">
                  <c:v>6.7924808704454814E-3</c:v>
                </c:pt>
                <c:pt idx="88">
                  <c:v>4.7258514975968106E-3</c:v>
                </c:pt>
                <c:pt idx="89">
                  <c:v>9.7090237598720878E-3</c:v>
                </c:pt>
                <c:pt idx="90">
                  <c:v>4.7755287344892691E-3</c:v>
                </c:pt>
                <c:pt idx="91">
                  <c:v>6.7746125339737031E-3</c:v>
                </c:pt>
                <c:pt idx="92">
                  <c:v>4.7565070770900332E-3</c:v>
                </c:pt>
                <c:pt idx="93">
                  <c:v>1.0354713523261483E-2</c:v>
                </c:pt>
                <c:pt idx="94">
                  <c:v>4.844446819594935E-3</c:v>
                </c:pt>
                <c:pt idx="95">
                  <c:v>9.6428770307630789E-3</c:v>
                </c:pt>
                <c:pt idx="96">
                  <c:v>6.8003623215960258E-3</c:v>
                </c:pt>
                <c:pt idx="97">
                  <c:v>4.8639962410716052E-3</c:v>
                </c:pt>
                <c:pt idx="98">
                  <c:v>6.8760961405651385E-3</c:v>
                </c:pt>
                <c:pt idx="99">
                  <c:v>9.597037459884614E-3</c:v>
                </c:pt>
                <c:pt idx="100">
                  <c:v>6.8933148654318488E-3</c:v>
                </c:pt>
                <c:pt idx="101">
                  <c:v>1.7890133108490306E-3</c:v>
                </c:pt>
                <c:pt idx="102">
                  <c:v>9.9518637572897448E-3</c:v>
                </c:pt>
                <c:pt idx="103">
                  <c:v>6.8544994679006054E-3</c:v>
                </c:pt>
                <c:pt idx="104">
                  <c:v>1.8753123811776091E-3</c:v>
                </c:pt>
                <c:pt idx="105">
                  <c:v>2.9896381167342817E-3</c:v>
                </c:pt>
                <c:pt idx="106">
                  <c:v>4.5946059175827527E-3</c:v>
                </c:pt>
                <c:pt idx="107">
                  <c:v>1.8942910868106828E-3</c:v>
                </c:pt>
                <c:pt idx="108">
                  <c:v>9.7722668386704611E-3</c:v>
                </c:pt>
                <c:pt idx="109">
                  <c:v>1.8844304396330338E-3</c:v>
                </c:pt>
                <c:pt idx="110">
                  <c:v>6.8313874500557587E-3</c:v>
                </c:pt>
                <c:pt idx="111">
                  <c:v>1.0417750442690863E-2</c:v>
                </c:pt>
                <c:pt idx="112">
                  <c:v>1.929224975997304E-3</c:v>
                </c:pt>
                <c:pt idx="113">
                  <c:v>1.9413310379079464E-3</c:v>
                </c:pt>
                <c:pt idx="114">
                  <c:v>1.967922629141259E-3</c:v>
                </c:pt>
                <c:pt idx="115">
                  <c:v>3.0549521123715961E-3</c:v>
                </c:pt>
                <c:pt idx="116">
                  <c:v>9.6649419441634642E-3</c:v>
                </c:pt>
                <c:pt idx="117">
                  <c:v>1.9480654225236566E-3</c:v>
                </c:pt>
                <c:pt idx="118">
                  <c:v>4.6281070207887173E-3</c:v>
                </c:pt>
                <c:pt idx="119">
                  <c:v>6.7926139280287123E-3</c:v>
                </c:pt>
                <c:pt idx="120">
                  <c:v>3.1181344928676294E-3</c:v>
                </c:pt>
                <c:pt idx="121">
                  <c:v>4.671768631561388E-3</c:v>
                </c:pt>
                <c:pt idx="122">
                  <c:v>6.8107698982949275E-3</c:v>
                </c:pt>
                <c:pt idx="123">
                  <c:v>3.1199762175882118E-3</c:v>
                </c:pt>
                <c:pt idx="124">
                  <c:v>1.0033488435554652E-2</c:v>
                </c:pt>
                <c:pt idx="125">
                  <c:v>4.7257422959170389E-3</c:v>
                </c:pt>
                <c:pt idx="126">
                  <c:v>3.1975629007527143E-3</c:v>
                </c:pt>
                <c:pt idx="127">
                  <c:v>6.8140880690147378E-3</c:v>
                </c:pt>
                <c:pt idx="128">
                  <c:v>3.1892640265957788E-3</c:v>
                </c:pt>
                <c:pt idx="129">
                  <c:v>4.7540294824412509E-3</c:v>
                </c:pt>
                <c:pt idx="130">
                  <c:v>3.0892031879249742E-3</c:v>
                </c:pt>
                <c:pt idx="131">
                  <c:v>6.8595709007272044E-3</c:v>
                </c:pt>
                <c:pt idx="132">
                  <c:v>9.8207859133440448E-3</c:v>
                </c:pt>
                <c:pt idx="133">
                  <c:v>4.7416815610499194E-3</c:v>
                </c:pt>
                <c:pt idx="134">
                  <c:v>1.0463531023619018E-2</c:v>
                </c:pt>
                <c:pt idx="135">
                  <c:v>6.7856958994697162E-3</c:v>
                </c:pt>
                <c:pt idx="136">
                  <c:v>4.6062028785927777E-3</c:v>
                </c:pt>
                <c:pt idx="137">
                  <c:v>1.0084519217060857E-2</c:v>
                </c:pt>
                <c:pt idx="138">
                  <c:v>6.790959478221616E-3</c:v>
                </c:pt>
                <c:pt idx="139">
                  <c:v>6.7821433982493962E-3</c:v>
                </c:pt>
                <c:pt idx="140">
                  <c:v>4.5982610306947828E-3</c:v>
                </c:pt>
                <c:pt idx="141">
                  <c:v>1.0527197236746097E-2</c:v>
                </c:pt>
                <c:pt idx="142">
                  <c:v>2.9666676899211433E-3</c:v>
                </c:pt>
                <c:pt idx="143">
                  <c:v>6.8711889199864033E-3</c:v>
                </c:pt>
                <c:pt idx="144">
                  <c:v>4.6383040015522958E-3</c:v>
                </c:pt>
                <c:pt idx="145">
                  <c:v>1.1191282682601006E-2</c:v>
                </c:pt>
                <c:pt idx="146">
                  <c:v>3.0151056820128938E-3</c:v>
                </c:pt>
                <c:pt idx="147">
                  <c:v>4.6714343434469327E-3</c:v>
                </c:pt>
                <c:pt idx="148">
                  <c:v>1.7805130416214149E-3</c:v>
                </c:pt>
                <c:pt idx="149">
                  <c:v>6.8086147204112629E-3</c:v>
                </c:pt>
                <c:pt idx="150">
                  <c:v>4.7294944428121792E-3</c:v>
                </c:pt>
                <c:pt idx="151">
                  <c:v>3.0744195578096076E-3</c:v>
                </c:pt>
                <c:pt idx="152">
                  <c:v>9.2014095297398028E-4</c:v>
                </c:pt>
                <c:pt idx="153">
                  <c:v>1.8435913678862721E-3</c:v>
                </c:pt>
                <c:pt idx="154">
                  <c:v>3.0941673667325511E-3</c:v>
                </c:pt>
                <c:pt idx="155">
                  <c:v>9.3651101355712949E-4</c:v>
                </c:pt>
                <c:pt idx="156">
                  <c:v>6.8039969573687317E-3</c:v>
                </c:pt>
                <c:pt idx="157">
                  <c:v>1.8924117512861638E-3</c:v>
                </c:pt>
                <c:pt idx="158">
                  <c:v>3.1339247426391704E-3</c:v>
                </c:pt>
                <c:pt idx="159">
                  <c:v>9.0272747999145466E-4</c:v>
                </c:pt>
                <c:pt idx="160">
                  <c:v>3.1194119280300333E-3</c:v>
                </c:pt>
                <c:pt idx="161">
                  <c:v>1.8883136278129576E-3</c:v>
                </c:pt>
                <c:pt idx="162">
                  <c:v>4.6025536277912666E-3</c:v>
                </c:pt>
                <c:pt idx="163">
                  <c:v>1.0118304242385542E-3</c:v>
                </c:pt>
                <c:pt idx="164">
                  <c:v>1.8941947145651589E-3</c:v>
                </c:pt>
                <c:pt idx="165">
                  <c:v>1.0249254103868945E-3</c:v>
                </c:pt>
                <c:pt idx="166">
                  <c:v>9.9661414130580413E-4</c:v>
                </c:pt>
                <c:pt idx="167">
                  <c:v>1.8716237850217698E-3</c:v>
                </c:pt>
                <c:pt idx="168">
                  <c:v>9.0947614570693371E-4</c:v>
                </c:pt>
                <c:pt idx="169">
                  <c:v>9.3739478251637887E-4</c:v>
                </c:pt>
                <c:pt idx="170">
                  <c:v>6.8818579528553293E-3</c:v>
                </c:pt>
                <c:pt idx="171">
                  <c:v>1.9153939239261164E-3</c:v>
                </c:pt>
                <c:pt idx="172">
                  <c:v>4.6183328679807178E-3</c:v>
                </c:pt>
                <c:pt idx="173">
                  <c:v>4.6170440016266101E-3</c:v>
                </c:pt>
                <c:pt idx="174">
                  <c:v>6.8211272165068946E-3</c:v>
                </c:pt>
                <c:pt idx="175">
                  <c:v>4.6674050824553259E-3</c:v>
                </c:pt>
                <c:pt idx="176">
                  <c:v>2.972885846201805E-3</c:v>
                </c:pt>
                <c:pt idx="177">
                  <c:v>3.0176923584220449E-3</c:v>
                </c:pt>
                <c:pt idx="178">
                  <c:v>6.8893679415817461E-3</c:v>
                </c:pt>
                <c:pt idx="179">
                  <c:v>4.5745839338670472E-3</c:v>
                </c:pt>
                <c:pt idx="180">
                  <c:v>3.0476269473879701E-3</c:v>
                </c:pt>
                <c:pt idx="181">
                  <c:v>3.0765825704710831E-3</c:v>
                </c:pt>
                <c:pt idx="182">
                  <c:v>4.5994183050357676E-3</c:v>
                </c:pt>
                <c:pt idx="183">
                  <c:v>3.1232635448068193E-3</c:v>
                </c:pt>
                <c:pt idx="184">
                  <c:v>1.7716434594524657E-3</c:v>
                </c:pt>
                <c:pt idx="185">
                  <c:v>6.998045893956575E-3</c:v>
                </c:pt>
                <c:pt idx="186">
                  <c:v>4.611842212314244E-3</c:v>
                </c:pt>
                <c:pt idx="187">
                  <c:v>1.8016295365677929E-3</c:v>
                </c:pt>
                <c:pt idx="188">
                  <c:v>1.8187784606628135E-3</c:v>
                </c:pt>
                <c:pt idx="189">
                  <c:v>1.8292103438029388E-3</c:v>
                </c:pt>
                <c:pt idx="190">
                  <c:v>2.9552587959201689E-3</c:v>
                </c:pt>
                <c:pt idx="191">
                  <c:v>1.8615888426814292E-3</c:v>
                </c:pt>
                <c:pt idx="192">
                  <c:v>4.586789258086226E-3</c:v>
                </c:pt>
                <c:pt idx="193">
                  <c:v>1.8792856875872346E-3</c:v>
                </c:pt>
                <c:pt idx="194">
                  <c:v>3.0205501200963351E-3</c:v>
                </c:pt>
                <c:pt idx="195">
                  <c:v>4.5951518234590991E-3</c:v>
                </c:pt>
                <c:pt idx="196">
                  <c:v>3.0201199261716324E-3</c:v>
                </c:pt>
                <c:pt idx="197">
                  <c:v>9.4010667403199386E-4</c:v>
                </c:pt>
                <c:pt idx="198">
                  <c:v>3.0393300618242873E-3</c:v>
                </c:pt>
                <c:pt idx="199">
                  <c:v>9.2254335205959779E-4</c:v>
                </c:pt>
                <c:pt idx="200">
                  <c:v>9.6932911938485476E-4</c:v>
                </c:pt>
                <c:pt idx="201">
                  <c:v>9.5026737504528777E-4</c:v>
                </c:pt>
                <c:pt idx="202">
                  <c:v>9.6893458469961833E-4</c:v>
                </c:pt>
                <c:pt idx="203">
                  <c:v>9.4519516623018697E-4</c:v>
                </c:pt>
                <c:pt idx="204">
                  <c:v>4.5994818612141337E-3</c:v>
                </c:pt>
                <c:pt idx="205">
                  <c:v>9.733093155202499E-4</c:v>
                </c:pt>
                <c:pt idx="206">
                  <c:v>1.7911902006838385E-3</c:v>
                </c:pt>
                <c:pt idx="207">
                  <c:v>2.962406344520413E-3</c:v>
                </c:pt>
                <c:pt idx="208">
                  <c:v>1.8023188816844696E-3</c:v>
                </c:pt>
                <c:pt idx="209">
                  <c:v>2.9845153827758367E-3</c:v>
                </c:pt>
                <c:pt idx="210">
                  <c:v>1.8170162360214698E-3</c:v>
                </c:pt>
                <c:pt idx="211">
                  <c:v>4.5735935144156047E-3</c:v>
                </c:pt>
                <c:pt idx="212">
                  <c:v>3.0382862925101999E-3</c:v>
                </c:pt>
                <c:pt idx="213">
                  <c:v>1.8476890556319231E-3</c:v>
                </c:pt>
                <c:pt idx="214">
                  <c:v>1.8677424550077755E-3</c:v>
                </c:pt>
                <c:pt idx="215">
                  <c:v>2.9585431887892734E-3</c:v>
                </c:pt>
                <c:pt idx="216">
                  <c:v>3.0163027649131547E-3</c:v>
                </c:pt>
                <c:pt idx="217">
                  <c:v>1.771897052980156E-3</c:v>
                </c:pt>
                <c:pt idx="218">
                  <c:v>9.2381891815994084E-4</c:v>
                </c:pt>
                <c:pt idx="219">
                  <c:v>1.7971230828488856E-3</c:v>
                </c:pt>
                <c:pt idx="220">
                  <c:v>9.1063022423454505E-4</c:v>
                </c:pt>
                <c:pt idx="221">
                  <c:v>1.806733881989189E-3</c:v>
                </c:pt>
                <c:pt idx="222">
                  <c:v>9.3668834727392324E-4</c:v>
                </c:pt>
                <c:pt idx="223">
                  <c:v>1.8325421530988244E-3</c:v>
                </c:pt>
                <c:pt idx="224">
                  <c:v>9.3505864463503904E-4</c:v>
                </c:pt>
                <c:pt idx="225">
                  <c:v>9.7134751890216896E-4</c:v>
                </c:pt>
                <c:pt idx="226">
                  <c:v>9.5455029200059338E-4</c:v>
                </c:pt>
                <c:pt idx="227">
                  <c:v>2.9486969492301543E-3</c:v>
                </c:pt>
                <c:pt idx="228">
                  <c:v>1.771177999856868E-3</c:v>
                </c:pt>
                <c:pt idx="229">
                  <c:v>2.9425217213966954E-3</c:v>
                </c:pt>
                <c:pt idx="230">
                  <c:v>1.7844205124046006E-3</c:v>
                </c:pt>
                <c:pt idx="231">
                  <c:v>1.8167394322839156E-3</c:v>
                </c:pt>
                <c:pt idx="232">
                  <c:v>9.0922965343958977E-4</c:v>
                </c:pt>
                <c:pt idx="233">
                  <c:v>9.2562924492778202E-4</c:v>
                </c:pt>
                <c:pt idx="234">
                  <c:v>9.2807802308027428E-4</c:v>
                </c:pt>
                <c:pt idx="235">
                  <c:v>9.4409900212709158E-4</c:v>
                </c:pt>
                <c:pt idx="236">
                  <c:v>9.5514647970346394E-4</c:v>
                </c:pt>
                <c:pt idx="237">
                  <c:v>1.7806265434483193E-3</c:v>
                </c:pt>
                <c:pt idx="238">
                  <c:v>1.784616894262413E-3</c:v>
                </c:pt>
                <c:pt idx="239">
                  <c:v>1.7756685934275131E-3</c:v>
                </c:pt>
                <c:pt idx="240">
                  <c:v>9.1359885528382396E-4</c:v>
                </c:pt>
                <c:pt idx="241">
                  <c:v>9.1519695857232011E-4</c:v>
                </c:pt>
                <c:pt idx="242">
                  <c:v>9.4270331361257095E-4</c:v>
                </c:pt>
                <c:pt idx="243">
                  <c:v>9.4634726935416576E-4</c:v>
                </c:pt>
                <c:pt idx="244">
                  <c:v>1.7583412993399472E-3</c:v>
                </c:pt>
                <c:pt idx="245">
                  <c:v>9.0726416347073604E-4</c:v>
                </c:pt>
                <c:pt idx="246">
                  <c:v>9.1103270800202136E-4</c:v>
                </c:pt>
                <c:pt idx="247">
                  <c:v>9.2724646644448097E-4</c:v>
                </c:pt>
                <c:pt idx="248">
                  <c:v>9.0336877511421304E-4</c:v>
                </c:pt>
                <c:pt idx="249">
                  <c:v>9.1541872835268988E-4</c:v>
                </c:pt>
                <c:pt idx="250">
                  <c:v>9.175895729954907E-4</c:v>
                </c:pt>
                <c:pt idx="251">
                  <c:v>9.0196549950474476E-4</c:v>
                </c:pt>
                <c:pt idx="252">
                  <c:v>8.6337423941303185E-3</c:v>
                </c:pt>
                <c:pt idx="253">
                  <c:v>6.2737656492292846E-3</c:v>
                </c:pt>
                <c:pt idx="254">
                  <c:v>4.3849666928581811E-3</c:v>
                </c:pt>
                <c:pt idx="255">
                  <c:v>2.8822143423659057E-3</c:v>
                </c:pt>
                <c:pt idx="256">
                  <c:v>1.7411716121982148E-3</c:v>
                </c:pt>
                <c:pt idx="257">
                  <c:v>8.7390992221145181E-4</c:v>
                </c:pt>
                <c:pt idx="258">
                  <c:v>9.6619991524874473E-3</c:v>
                </c:pt>
                <c:pt idx="259">
                  <c:v>9.6364009419560269E-3</c:v>
                </c:pt>
                <c:pt idx="260">
                  <c:v>9.7848015802768501E-3</c:v>
                </c:pt>
                <c:pt idx="261">
                  <c:v>9.9128526131532901E-3</c:v>
                </c:pt>
                <c:pt idx="262">
                  <c:v>6.8224059463180614E-3</c:v>
                </c:pt>
                <c:pt idx="263">
                  <c:v>6.9245774093091841E-3</c:v>
                </c:pt>
                <c:pt idx="264">
                  <c:v>7.0510487939828082E-3</c:v>
                </c:pt>
                <c:pt idx="265">
                  <c:v>7.1252011966478216E-3</c:v>
                </c:pt>
                <c:pt idx="266">
                  <c:v>4.6750330239113506E-3</c:v>
                </c:pt>
                <c:pt idx="267">
                  <c:v>4.8253636889352839E-3</c:v>
                </c:pt>
                <c:pt idx="268">
                  <c:v>4.9344094023909112E-3</c:v>
                </c:pt>
                <c:pt idx="269">
                  <c:v>9.8566774037860509E-3</c:v>
                </c:pt>
                <c:pt idx="270">
                  <c:v>5.0086056717386484E-3</c:v>
                </c:pt>
                <c:pt idx="271">
                  <c:v>9.6006671589720302E-3</c:v>
                </c:pt>
                <c:pt idx="272">
                  <c:v>3.0471816863908204E-3</c:v>
                </c:pt>
                <c:pt idx="273">
                  <c:v>9.601509275170287E-3</c:v>
                </c:pt>
                <c:pt idx="274">
                  <c:v>3.1460983191826043E-3</c:v>
                </c:pt>
                <c:pt idx="275">
                  <c:v>9.6535822429781089E-3</c:v>
                </c:pt>
                <c:pt idx="276">
                  <c:v>3.2301743646917917E-3</c:v>
                </c:pt>
                <c:pt idx="277">
                  <c:v>9.723299500400278E-3</c:v>
                </c:pt>
                <c:pt idx="278">
                  <c:v>6.7950436247553071E-3</c:v>
                </c:pt>
                <c:pt idx="279">
                  <c:v>3.264144444463339E-3</c:v>
                </c:pt>
                <c:pt idx="280">
                  <c:v>9.8443187720964869E-3</c:v>
                </c:pt>
                <c:pt idx="281">
                  <c:v>9.9197832547289078E-3</c:v>
                </c:pt>
                <c:pt idx="282">
                  <c:v>9.9991134621293751E-3</c:v>
                </c:pt>
                <c:pt idx="283">
                  <c:v>6.8168423217340613E-3</c:v>
                </c:pt>
                <c:pt idx="284">
                  <c:v>1.0036322733994298E-2</c:v>
                </c:pt>
                <c:pt idx="285">
                  <c:v>6.8839938518327143E-3</c:v>
                </c:pt>
                <c:pt idx="286">
                  <c:v>6.9491996380418907E-3</c:v>
                </c:pt>
                <c:pt idx="287">
                  <c:v>7.0369097364158043E-3</c:v>
                </c:pt>
                <c:pt idx="288">
                  <c:v>7.113257875419431E-3</c:v>
                </c:pt>
                <c:pt idx="289">
                  <c:v>7.1638785248718537E-3</c:v>
                </c:pt>
                <c:pt idx="290">
                  <c:v>1.8419753250042755E-3</c:v>
                </c:pt>
                <c:pt idx="291">
                  <c:v>7.2474843369048896E-3</c:v>
                </c:pt>
                <c:pt idx="292">
                  <c:v>9.6936027085623953E-3</c:v>
                </c:pt>
                <c:pt idx="293">
                  <c:v>4.6316339635929064E-3</c:v>
                </c:pt>
                <c:pt idx="294">
                  <c:v>1.8749376876652014E-3</c:v>
                </c:pt>
                <c:pt idx="295">
                  <c:v>1.9318937441349514E-3</c:v>
                </c:pt>
                <c:pt idx="296">
                  <c:v>9.5920319046895533E-3</c:v>
                </c:pt>
                <c:pt idx="297">
                  <c:v>1.8983703737480567E-3</c:v>
                </c:pt>
                <c:pt idx="298">
                  <c:v>4.7012493038326572E-3</c:v>
                </c:pt>
                <c:pt idx="299">
                  <c:v>9.4868669011520107E-3</c:v>
                </c:pt>
                <c:pt idx="300">
                  <c:v>4.7892712197196204E-3</c:v>
                </c:pt>
                <c:pt idx="301">
                  <c:v>9.6816853527927488E-3</c:v>
                </c:pt>
                <c:pt idx="302">
                  <c:v>6.810805713779464E-3</c:v>
                </c:pt>
                <c:pt idx="303">
                  <c:v>4.8510097183345618E-3</c:v>
                </c:pt>
                <c:pt idx="304">
                  <c:v>9.6345453921121375E-3</c:v>
                </c:pt>
                <c:pt idx="305">
                  <c:v>1.0179242261470057E-2</c:v>
                </c:pt>
                <c:pt idx="306">
                  <c:v>4.8841464439351818E-3</c:v>
                </c:pt>
                <c:pt idx="307">
                  <c:v>9.7850116291726286E-3</c:v>
                </c:pt>
                <c:pt idx="308">
                  <c:v>4.9359268812150456E-3</c:v>
                </c:pt>
                <c:pt idx="309">
                  <c:v>5.0022958517928944E-3</c:v>
                </c:pt>
                <c:pt idx="310">
                  <c:v>5.0523288489530494E-3</c:v>
                </c:pt>
                <c:pt idx="311">
                  <c:v>6.8401578029955237E-3</c:v>
                </c:pt>
                <c:pt idx="312">
                  <c:v>9.7685025617355817E-3</c:v>
                </c:pt>
                <c:pt idx="313">
                  <c:v>6.8537630513537205E-3</c:v>
                </c:pt>
                <c:pt idx="314">
                  <c:v>3.0105349628109356E-3</c:v>
                </c:pt>
                <c:pt idx="315">
                  <c:v>6.9512209200914103E-3</c:v>
                </c:pt>
                <c:pt idx="316">
                  <c:v>9.6845752188454339E-3</c:v>
                </c:pt>
                <c:pt idx="317">
                  <c:v>6.9169188525237055E-3</c:v>
                </c:pt>
                <c:pt idx="318">
                  <c:v>3.0775505282646812E-3</c:v>
                </c:pt>
                <c:pt idx="319">
                  <c:v>6.9356854793422582E-3</c:v>
                </c:pt>
                <c:pt idx="320">
                  <c:v>9.6141894654933648E-3</c:v>
                </c:pt>
                <c:pt idx="321">
                  <c:v>6.9716180426249632E-3</c:v>
                </c:pt>
                <c:pt idx="322">
                  <c:v>3.1372709608794682E-3</c:v>
                </c:pt>
                <c:pt idx="323">
                  <c:v>1.026744113988852E-2</c:v>
                </c:pt>
                <c:pt idx="324">
                  <c:v>9.5760866779676553E-3</c:v>
                </c:pt>
                <c:pt idx="325">
                  <c:v>3.2005464162621158E-3</c:v>
                </c:pt>
                <c:pt idx="326">
                  <c:v>9.5065342563459656E-4</c:v>
                </c:pt>
                <c:pt idx="327">
                  <c:v>4.6163764683513527E-3</c:v>
                </c:pt>
                <c:pt idx="328">
                  <c:v>3.2011764930414415E-3</c:v>
                </c:pt>
                <c:pt idx="329">
                  <c:v>9.5639208841115392E-3</c:v>
                </c:pt>
                <c:pt idx="330">
                  <c:v>6.8149288217211898E-3</c:v>
                </c:pt>
                <c:pt idx="331">
                  <c:v>3.2348277188107687E-3</c:v>
                </c:pt>
                <c:pt idx="332">
                  <c:v>9.5537053452163657E-4</c:v>
                </c:pt>
                <c:pt idx="333">
                  <c:v>3.3192820250390336E-3</c:v>
                </c:pt>
                <c:pt idx="334">
                  <c:v>3.3103668854630817E-3</c:v>
                </c:pt>
                <c:pt idx="335">
                  <c:v>9.6823525281460575E-4</c:v>
                </c:pt>
                <c:pt idx="336">
                  <c:v>9.7619015908719615E-4</c:v>
                </c:pt>
                <c:pt idx="337">
                  <c:v>4.6403420512397793E-3</c:v>
                </c:pt>
                <c:pt idx="338">
                  <c:v>9.8814675870375936E-3</c:v>
                </c:pt>
                <c:pt idx="339">
                  <c:v>6.8018947415049262E-3</c:v>
                </c:pt>
                <c:pt idx="340">
                  <c:v>4.6792896673075179E-3</c:v>
                </c:pt>
                <c:pt idx="341">
                  <c:v>9.6863743939259554E-3</c:v>
                </c:pt>
                <c:pt idx="342">
                  <c:v>4.7685836611112099E-3</c:v>
                </c:pt>
                <c:pt idx="343">
                  <c:v>6.8286964715319476E-3</c:v>
                </c:pt>
                <c:pt idx="344">
                  <c:v>4.8430271433787808E-3</c:v>
                </c:pt>
                <c:pt idx="345">
                  <c:v>1.0349275988278587E-2</c:v>
                </c:pt>
                <c:pt idx="346">
                  <c:v>4.9207291153839034E-3</c:v>
                </c:pt>
                <c:pt idx="347">
                  <c:v>9.63306506332136E-3</c:v>
                </c:pt>
                <c:pt idx="348">
                  <c:v>6.8309777812071062E-3</c:v>
                </c:pt>
                <c:pt idx="349">
                  <c:v>4.8546752038378512E-3</c:v>
                </c:pt>
                <c:pt idx="350">
                  <c:v>6.9052650654999794E-3</c:v>
                </c:pt>
                <c:pt idx="351">
                  <c:v>9.5690793525952181E-3</c:v>
                </c:pt>
                <c:pt idx="352">
                  <c:v>6.8466239970477053E-3</c:v>
                </c:pt>
                <c:pt idx="353">
                  <c:v>1.7896184221181126E-3</c:v>
                </c:pt>
                <c:pt idx="354">
                  <c:v>9.9610524380402635E-3</c:v>
                </c:pt>
                <c:pt idx="355">
                  <c:v>6.8437114341631418E-3</c:v>
                </c:pt>
                <c:pt idx="356">
                  <c:v>1.8617540783541053E-3</c:v>
                </c:pt>
                <c:pt idx="357">
                  <c:v>2.9892379573665615E-3</c:v>
                </c:pt>
                <c:pt idx="358">
                  <c:v>4.6055369794146131E-3</c:v>
                </c:pt>
                <c:pt idx="359">
                  <c:v>1.9295566734537576E-3</c:v>
                </c:pt>
                <c:pt idx="360">
                  <c:v>9.7755819735824388E-3</c:v>
                </c:pt>
                <c:pt idx="361">
                  <c:v>1.8957875625592426E-3</c:v>
                </c:pt>
                <c:pt idx="362">
                  <c:v>6.7919206650644348E-3</c:v>
                </c:pt>
                <c:pt idx="363">
                  <c:v>1.0432425739863926E-2</c:v>
                </c:pt>
                <c:pt idx="364">
                  <c:v>1.9427890024620602E-3</c:v>
                </c:pt>
                <c:pt idx="365">
                  <c:v>1.9246829428036132E-3</c:v>
                </c:pt>
                <c:pt idx="366">
                  <c:v>2.0010562389717284E-3</c:v>
                </c:pt>
                <c:pt idx="367">
                  <c:v>3.0524522121072482E-3</c:v>
                </c:pt>
                <c:pt idx="368">
                  <c:v>9.614639111982971E-3</c:v>
                </c:pt>
                <c:pt idx="369">
                  <c:v>2.0002941260524303E-3</c:v>
                </c:pt>
                <c:pt idx="370">
                  <c:v>4.6097711361402201E-3</c:v>
                </c:pt>
                <c:pt idx="371">
                  <c:v>6.7775905854107546E-3</c:v>
                </c:pt>
                <c:pt idx="372">
                  <c:v>3.1208826493475585E-3</c:v>
                </c:pt>
                <c:pt idx="373">
                  <c:v>4.6710429462621097E-3</c:v>
                </c:pt>
                <c:pt idx="374">
                  <c:v>6.8238670364517643E-3</c:v>
                </c:pt>
                <c:pt idx="375">
                  <c:v>3.1166089229709795E-3</c:v>
                </c:pt>
                <c:pt idx="376">
                  <c:v>1.0042403024996592E-2</c:v>
                </c:pt>
                <c:pt idx="377">
                  <c:v>4.6890025523962141E-3</c:v>
                </c:pt>
                <c:pt idx="378">
                  <c:v>3.2023613129391602E-3</c:v>
                </c:pt>
                <c:pt idx="379">
                  <c:v>6.7910561520806313E-3</c:v>
                </c:pt>
                <c:pt idx="380">
                  <c:v>3.1838059340242712E-3</c:v>
                </c:pt>
                <c:pt idx="381">
                  <c:v>4.7670599266672227E-3</c:v>
                </c:pt>
                <c:pt idx="382">
                  <c:v>3.2629853002694425E-3</c:v>
                </c:pt>
                <c:pt idx="383">
                  <c:v>6.8539052028889413E-3</c:v>
                </c:pt>
                <c:pt idx="384">
                  <c:v>9.825714338465746E-3</c:v>
                </c:pt>
                <c:pt idx="385">
                  <c:v>4.7921897482690722E-3</c:v>
                </c:pt>
                <c:pt idx="386">
                  <c:v>1.0479251535424224E-2</c:v>
                </c:pt>
                <c:pt idx="387">
                  <c:v>6.7942485116195888E-3</c:v>
                </c:pt>
                <c:pt idx="388">
                  <c:v>4.6108416031925645E-3</c:v>
                </c:pt>
                <c:pt idx="389">
                  <c:v>1.0106516870913499E-2</c:v>
                </c:pt>
                <c:pt idx="390">
                  <c:v>6.8008543554486812E-3</c:v>
                </c:pt>
                <c:pt idx="391">
                  <c:v>6.8168993061455433E-3</c:v>
                </c:pt>
                <c:pt idx="392">
                  <c:v>4.6253804002469173E-3</c:v>
                </c:pt>
                <c:pt idx="393">
                  <c:v>1.0525225683148696E-2</c:v>
                </c:pt>
                <c:pt idx="394">
                  <c:v>2.9813903952031554E-3</c:v>
                </c:pt>
                <c:pt idx="395">
                  <c:v>6.8798175695972503E-3</c:v>
                </c:pt>
                <c:pt idx="396">
                  <c:v>4.6414169536334931E-3</c:v>
                </c:pt>
                <c:pt idx="397">
                  <c:v>1.1202718681189905E-2</c:v>
                </c:pt>
                <c:pt idx="398">
                  <c:v>3.0259333353114225E-3</c:v>
                </c:pt>
                <c:pt idx="399">
                  <c:v>4.7745876177831409E-3</c:v>
                </c:pt>
                <c:pt idx="400">
                  <c:v>1.7899749323543864E-3</c:v>
                </c:pt>
                <c:pt idx="401">
                  <c:v>6.8177587925518958E-3</c:v>
                </c:pt>
                <c:pt idx="402">
                  <c:v>4.7073535227346612E-3</c:v>
                </c:pt>
                <c:pt idx="403">
                  <c:v>3.0440413051684629E-3</c:v>
                </c:pt>
                <c:pt idx="404">
                  <c:v>9.2860180006244645E-4</c:v>
                </c:pt>
                <c:pt idx="405">
                  <c:v>1.8448048125652816E-3</c:v>
                </c:pt>
                <c:pt idx="406">
                  <c:v>3.1020063373216572E-3</c:v>
                </c:pt>
                <c:pt idx="407">
                  <c:v>9.3785268439245902E-4</c:v>
                </c:pt>
                <c:pt idx="408">
                  <c:v>6.7793449670187538E-3</c:v>
                </c:pt>
                <c:pt idx="409">
                  <c:v>1.886558296284227E-3</c:v>
                </c:pt>
                <c:pt idx="410">
                  <c:v>3.1298957637732592E-3</c:v>
                </c:pt>
                <c:pt idx="411">
                  <c:v>9.190377754847265E-4</c:v>
                </c:pt>
                <c:pt idx="412">
                  <c:v>3.1644413662113616E-3</c:v>
                </c:pt>
                <c:pt idx="413">
                  <c:v>1.8990433842577938E-3</c:v>
                </c:pt>
                <c:pt idx="414">
                  <c:v>4.5792621780370735E-3</c:v>
                </c:pt>
                <c:pt idx="415">
                  <c:v>1.0195945682881173E-3</c:v>
                </c:pt>
                <c:pt idx="416">
                  <c:v>1.9389479296505524E-3</c:v>
                </c:pt>
                <c:pt idx="417">
                  <c:v>1.026406392296206E-3</c:v>
                </c:pt>
                <c:pt idx="418">
                  <c:v>1.8637401041016271E-3</c:v>
                </c:pt>
                <c:pt idx="419">
                  <c:v>1.0505580599655801E-3</c:v>
                </c:pt>
                <c:pt idx="420">
                  <c:v>1.0051925582174493E-3</c:v>
                </c:pt>
                <c:pt idx="421">
                  <c:v>9.0931463529577241E-4</c:v>
                </c:pt>
                <c:pt idx="422">
                  <c:v>6.8860378486923909E-3</c:v>
                </c:pt>
                <c:pt idx="423">
                  <c:v>1.9198701126240188E-3</c:v>
                </c:pt>
                <c:pt idx="424">
                  <c:v>4.5948863516470199E-3</c:v>
                </c:pt>
                <c:pt idx="425">
                  <c:v>4.658055366082158E-3</c:v>
                </c:pt>
                <c:pt idx="426">
                  <c:v>6.8306077089968923E-3</c:v>
                </c:pt>
                <c:pt idx="427">
                  <c:v>4.6252037639178834E-3</c:v>
                </c:pt>
                <c:pt idx="428">
                  <c:v>2.9740735057778942E-3</c:v>
                </c:pt>
                <c:pt idx="429">
                  <c:v>3.0130891218512193E-3</c:v>
                </c:pt>
                <c:pt idx="430">
                  <c:v>6.8882405115437296E-3</c:v>
                </c:pt>
                <c:pt idx="431">
                  <c:v>4.6104794492868176E-3</c:v>
                </c:pt>
                <c:pt idx="432">
                  <c:v>3.0509805151711414E-3</c:v>
                </c:pt>
                <c:pt idx="433">
                  <c:v>3.0782611019654917E-3</c:v>
                </c:pt>
                <c:pt idx="434">
                  <c:v>4.5908046443451454E-3</c:v>
                </c:pt>
                <c:pt idx="435">
                  <c:v>3.0896082373541465E-3</c:v>
                </c:pt>
                <c:pt idx="436">
                  <c:v>1.783325815863321E-3</c:v>
                </c:pt>
                <c:pt idx="437">
                  <c:v>7.0038545599918215E-3</c:v>
                </c:pt>
                <c:pt idx="438">
                  <c:v>4.6298350121286563E-3</c:v>
                </c:pt>
                <c:pt idx="439">
                  <c:v>1.7640174777373394E-3</c:v>
                </c:pt>
                <c:pt idx="440">
                  <c:v>1.8151613924668414E-3</c:v>
                </c:pt>
                <c:pt idx="441">
                  <c:v>1.8611553569409182E-3</c:v>
                </c:pt>
                <c:pt idx="442">
                  <c:v>2.9809746337812956E-3</c:v>
                </c:pt>
                <c:pt idx="443">
                  <c:v>1.8903566696666996E-3</c:v>
                </c:pt>
                <c:pt idx="444">
                  <c:v>4.5910378266555037E-3</c:v>
                </c:pt>
                <c:pt idx="445">
                  <c:v>1.8824677838028597E-3</c:v>
                </c:pt>
                <c:pt idx="446">
                  <c:v>2.9980650048855276E-3</c:v>
                </c:pt>
                <c:pt idx="447">
                  <c:v>4.5877139436074302E-3</c:v>
                </c:pt>
                <c:pt idx="448">
                  <c:v>3.0287632856668195E-3</c:v>
                </c:pt>
                <c:pt idx="449">
                  <c:v>9.4022642962054731E-4</c:v>
                </c:pt>
                <c:pt idx="450">
                  <c:v>3.0284578514596068E-3</c:v>
                </c:pt>
                <c:pt idx="451">
                  <c:v>9.232200438508175E-4</c:v>
                </c:pt>
                <c:pt idx="452">
                  <c:v>9.6265837896485421E-4</c:v>
                </c:pt>
                <c:pt idx="453">
                  <c:v>9.4125673881295159E-4</c:v>
                </c:pt>
                <c:pt idx="454">
                  <c:v>9.7052278727372096E-4</c:v>
                </c:pt>
                <c:pt idx="455">
                  <c:v>9.7310530878997161E-4</c:v>
                </c:pt>
                <c:pt idx="456">
                  <c:v>4.6032433664806773E-3</c:v>
                </c:pt>
                <c:pt idx="457">
                  <c:v>9.7630133162243758E-4</c:v>
                </c:pt>
                <c:pt idx="458">
                  <c:v>1.7783092434228483E-3</c:v>
                </c:pt>
                <c:pt idx="459">
                  <c:v>2.9645089765045012E-3</c:v>
                </c:pt>
                <c:pt idx="460">
                  <c:v>1.8021811786940469E-3</c:v>
                </c:pt>
                <c:pt idx="461">
                  <c:v>2.9724969825087105E-3</c:v>
                </c:pt>
                <c:pt idx="462">
                  <c:v>1.8180269554754682E-3</c:v>
                </c:pt>
                <c:pt idx="463">
                  <c:v>4.5813154439079242E-3</c:v>
                </c:pt>
                <c:pt idx="464">
                  <c:v>3.0247492989242358E-3</c:v>
                </c:pt>
                <c:pt idx="465">
                  <c:v>1.8176274078310756E-3</c:v>
                </c:pt>
                <c:pt idx="466">
                  <c:v>1.8463034690994892E-3</c:v>
                </c:pt>
                <c:pt idx="467">
                  <c:v>2.9602498229454443E-3</c:v>
                </c:pt>
                <c:pt idx="468">
                  <c:v>2.9788378759307991E-3</c:v>
                </c:pt>
                <c:pt idx="469">
                  <c:v>1.7654730399222277E-3</c:v>
                </c:pt>
                <c:pt idx="470">
                  <c:v>9.0189327250659299E-4</c:v>
                </c:pt>
                <c:pt idx="471">
                  <c:v>1.7977999940084536E-3</c:v>
                </c:pt>
                <c:pt idx="472">
                  <c:v>9.2510327684347158E-4</c:v>
                </c:pt>
                <c:pt idx="473">
                  <c:v>1.8230540195503409E-3</c:v>
                </c:pt>
                <c:pt idx="474">
                  <c:v>9.3706810012047375E-4</c:v>
                </c:pt>
                <c:pt idx="475">
                  <c:v>1.8335455755064645E-3</c:v>
                </c:pt>
                <c:pt idx="476">
                  <c:v>9.3598218437595301E-4</c:v>
                </c:pt>
                <c:pt idx="477">
                  <c:v>9.6047092031271758E-4</c:v>
                </c:pt>
                <c:pt idx="478">
                  <c:v>9.5588946197418798E-4</c:v>
                </c:pt>
                <c:pt idx="479">
                  <c:v>2.950633649245141E-3</c:v>
                </c:pt>
                <c:pt idx="480">
                  <c:v>1.770110676107851E-3</c:v>
                </c:pt>
                <c:pt idx="481">
                  <c:v>2.9372508629562761E-3</c:v>
                </c:pt>
                <c:pt idx="482">
                  <c:v>1.7832949701552035E-3</c:v>
                </c:pt>
                <c:pt idx="483">
                  <c:v>1.8064948275750693E-3</c:v>
                </c:pt>
                <c:pt idx="484">
                  <c:v>8.1759340033887634E-4</c:v>
                </c:pt>
                <c:pt idx="485">
                  <c:v>9.2186404285717343E-4</c:v>
                </c:pt>
                <c:pt idx="486">
                  <c:v>9.2428483611476048E-4</c:v>
                </c:pt>
                <c:pt idx="487">
                  <c:v>9.2855993976771734E-4</c:v>
                </c:pt>
                <c:pt idx="488">
                  <c:v>9.508316100040982E-4</c:v>
                </c:pt>
                <c:pt idx="489">
                  <c:v>1.7711936128483193E-3</c:v>
                </c:pt>
                <c:pt idx="490">
                  <c:v>1.7920543682104868E-3</c:v>
                </c:pt>
                <c:pt idx="491">
                  <c:v>1.7630378599836612E-3</c:v>
                </c:pt>
                <c:pt idx="492">
                  <c:v>9.0577281106096123E-4</c:v>
                </c:pt>
                <c:pt idx="493">
                  <c:v>9.1558212132820493E-4</c:v>
                </c:pt>
                <c:pt idx="494">
                  <c:v>9.3999171581548484E-4</c:v>
                </c:pt>
                <c:pt idx="495">
                  <c:v>9.5006628331198212E-4</c:v>
                </c:pt>
                <c:pt idx="496">
                  <c:v>1.7589678956529409E-3</c:v>
                </c:pt>
                <c:pt idx="497">
                  <c:v>9.0763574298327295E-4</c:v>
                </c:pt>
                <c:pt idx="498">
                  <c:v>9.1589657585579363E-4</c:v>
                </c:pt>
                <c:pt idx="499">
                  <c:v>9.3017184878580611E-4</c:v>
                </c:pt>
                <c:pt idx="500">
                  <c:v>9.0373813229535193E-4</c:v>
                </c:pt>
                <c:pt idx="501">
                  <c:v>9.2294647328172805E-4</c:v>
                </c:pt>
                <c:pt idx="502">
                  <c:v>9.1936202281328063E-4</c:v>
                </c:pt>
                <c:pt idx="503">
                  <c:v>8.9948094662532405E-4</c:v>
                </c:pt>
                <c:pt idx="504">
                  <c:v>1.00226208687006E-2</c:v>
                </c:pt>
                <c:pt idx="505">
                  <c:v>7.2628116978675468E-3</c:v>
                </c:pt>
                <c:pt idx="506">
                  <c:v>5.0411186756135476E-3</c:v>
                </c:pt>
                <c:pt idx="507">
                  <c:v>3.3019307269064628E-3</c:v>
                </c:pt>
                <c:pt idx="508">
                  <c:v>1.9581144807692815E-3</c:v>
                </c:pt>
                <c:pt idx="509">
                  <c:v>1.001153927193382E-3</c:v>
                </c:pt>
                <c:pt idx="510">
                  <c:v>9.633773025253721E-3</c:v>
                </c:pt>
                <c:pt idx="511">
                  <c:v>9.6128505643781684E-3</c:v>
                </c:pt>
                <c:pt idx="512">
                  <c:v>9.758398565542916E-3</c:v>
                </c:pt>
                <c:pt idx="513">
                  <c:v>9.8929695810752276E-3</c:v>
                </c:pt>
                <c:pt idx="514">
                  <c:v>6.7962601706099777E-3</c:v>
                </c:pt>
                <c:pt idx="515">
                  <c:v>6.9211746181673736E-3</c:v>
                </c:pt>
                <c:pt idx="516">
                  <c:v>7.0239196639810325E-3</c:v>
                </c:pt>
                <c:pt idx="517">
                  <c:v>7.1503774362691157E-3</c:v>
                </c:pt>
                <c:pt idx="518">
                  <c:v>4.6583476441404877E-3</c:v>
                </c:pt>
                <c:pt idx="519">
                  <c:v>4.7961736305010662E-3</c:v>
                </c:pt>
                <c:pt idx="520">
                  <c:v>4.9192798991082431E-3</c:v>
                </c:pt>
                <c:pt idx="521">
                  <c:v>9.8476016292147889E-3</c:v>
                </c:pt>
                <c:pt idx="522">
                  <c:v>5.0128562680697552E-3</c:v>
                </c:pt>
                <c:pt idx="523">
                  <c:v>9.5949431813273679E-3</c:v>
                </c:pt>
                <c:pt idx="524">
                  <c:v>3.0725737804042194E-3</c:v>
                </c:pt>
                <c:pt idx="525">
                  <c:v>9.5870917157335391E-3</c:v>
                </c:pt>
                <c:pt idx="526">
                  <c:v>3.1635078580133326E-3</c:v>
                </c:pt>
                <c:pt idx="527">
                  <c:v>9.6454213159209105E-3</c:v>
                </c:pt>
                <c:pt idx="528">
                  <c:v>3.2198704711412529E-3</c:v>
                </c:pt>
                <c:pt idx="529">
                  <c:v>9.7121912739548972E-3</c:v>
                </c:pt>
                <c:pt idx="530">
                  <c:v>6.7913603304419722E-3</c:v>
                </c:pt>
                <c:pt idx="531">
                  <c:v>3.2518005060190535E-3</c:v>
                </c:pt>
                <c:pt idx="532">
                  <c:v>9.7912146335643931E-3</c:v>
                </c:pt>
                <c:pt idx="533">
                  <c:v>9.8555663034034617E-3</c:v>
                </c:pt>
                <c:pt idx="534">
                  <c:v>9.9623873405173223E-3</c:v>
                </c:pt>
                <c:pt idx="535">
                  <c:v>6.8171900549099584E-3</c:v>
                </c:pt>
                <c:pt idx="536">
                  <c:v>1.0019223982354108E-2</c:v>
                </c:pt>
                <c:pt idx="537">
                  <c:v>6.8867670864620782E-3</c:v>
                </c:pt>
                <c:pt idx="538">
                  <c:v>6.9730291983934279E-3</c:v>
                </c:pt>
                <c:pt idx="539">
                  <c:v>7.037951759601673E-3</c:v>
                </c:pt>
                <c:pt idx="540">
                  <c:v>7.1318460380921499E-3</c:v>
                </c:pt>
                <c:pt idx="541">
                  <c:v>7.140830969164483E-3</c:v>
                </c:pt>
                <c:pt idx="542">
                  <c:v>1.8218179930780027E-3</c:v>
                </c:pt>
                <c:pt idx="543">
                  <c:v>7.2015300243991201E-3</c:v>
                </c:pt>
                <c:pt idx="544">
                  <c:v>9.6703263426020161E-3</c:v>
                </c:pt>
                <c:pt idx="545">
                  <c:v>4.6173591280119393E-3</c:v>
                </c:pt>
                <c:pt idx="546">
                  <c:v>1.8852296546681073E-3</c:v>
                </c:pt>
                <c:pt idx="547">
                  <c:v>1.9046281240873376E-3</c:v>
                </c:pt>
                <c:pt idx="548">
                  <c:v>9.629571176522805E-3</c:v>
                </c:pt>
                <c:pt idx="549">
                  <c:v>1.9399257952891066E-3</c:v>
                </c:pt>
                <c:pt idx="550">
                  <c:v>4.7025299535934355E-3</c:v>
                </c:pt>
                <c:pt idx="551">
                  <c:v>9.6088642022446255E-3</c:v>
                </c:pt>
                <c:pt idx="552">
                  <c:v>4.7717000590484782E-3</c:v>
                </c:pt>
                <c:pt idx="553">
                  <c:v>9.5764013927508562E-3</c:v>
                </c:pt>
                <c:pt idx="554">
                  <c:v>6.8013114832072797E-3</c:v>
                </c:pt>
                <c:pt idx="555">
                  <c:v>4.839044573541269E-3</c:v>
                </c:pt>
                <c:pt idx="556">
                  <c:v>9.7037393519296081E-3</c:v>
                </c:pt>
                <c:pt idx="557">
                  <c:v>1.013383883312698E-2</c:v>
                </c:pt>
                <c:pt idx="558">
                  <c:v>4.8987394808494558E-3</c:v>
                </c:pt>
                <c:pt idx="559">
                  <c:v>9.5297245092123284E-3</c:v>
                </c:pt>
                <c:pt idx="560">
                  <c:v>4.9338899039793535E-3</c:v>
                </c:pt>
                <c:pt idx="561">
                  <c:v>5.0010335357160273E-3</c:v>
                </c:pt>
                <c:pt idx="562">
                  <c:v>5.062705643056024E-3</c:v>
                </c:pt>
                <c:pt idx="563">
                  <c:v>6.8310722566604738E-3</c:v>
                </c:pt>
                <c:pt idx="564">
                  <c:v>9.7782912473250178E-3</c:v>
                </c:pt>
                <c:pt idx="565">
                  <c:v>6.839282568289683E-3</c:v>
                </c:pt>
                <c:pt idx="566">
                  <c:v>3.0193623046794243E-3</c:v>
                </c:pt>
                <c:pt idx="567">
                  <c:v>6.8046583023187576E-3</c:v>
                </c:pt>
                <c:pt idx="568">
                  <c:v>9.6084537019643264E-3</c:v>
                </c:pt>
                <c:pt idx="569">
                  <c:v>6.9021391987146852E-3</c:v>
                </c:pt>
                <c:pt idx="570">
                  <c:v>3.0751384473659501E-3</c:v>
                </c:pt>
                <c:pt idx="571">
                  <c:v>7.0254135667467046E-3</c:v>
                </c:pt>
                <c:pt idx="572">
                  <c:v>9.5236961649780207E-3</c:v>
                </c:pt>
                <c:pt idx="573">
                  <c:v>7.0647015450915054E-3</c:v>
                </c:pt>
                <c:pt idx="574">
                  <c:v>3.1248742973867039E-3</c:v>
                </c:pt>
                <c:pt idx="575">
                  <c:v>1.0261927875642151E-2</c:v>
                </c:pt>
                <c:pt idx="576">
                  <c:v>9.5908970376387612E-3</c:v>
                </c:pt>
                <c:pt idx="577">
                  <c:v>3.1831638805986354E-3</c:v>
                </c:pt>
                <c:pt idx="578">
                  <c:v>9.4461406840565059E-4</c:v>
                </c:pt>
                <c:pt idx="579">
                  <c:v>4.6143930615801087E-3</c:v>
                </c:pt>
                <c:pt idx="580">
                  <c:v>3.181441600762289E-3</c:v>
                </c:pt>
                <c:pt idx="581">
                  <c:v>9.6504148801926683E-3</c:v>
                </c:pt>
                <c:pt idx="582">
                  <c:v>6.8192266796596344E-3</c:v>
                </c:pt>
                <c:pt idx="583">
                  <c:v>3.2158062424656329E-3</c:v>
                </c:pt>
                <c:pt idx="584">
                  <c:v>9.5706521873195225E-4</c:v>
                </c:pt>
                <c:pt idx="585">
                  <c:v>3.2587012519670472E-3</c:v>
                </c:pt>
                <c:pt idx="586">
                  <c:v>3.2589602411520462E-3</c:v>
                </c:pt>
                <c:pt idx="587">
                  <c:v>9.7851240492935932E-4</c:v>
                </c:pt>
                <c:pt idx="588">
                  <c:v>9.7765976702985161E-4</c:v>
                </c:pt>
                <c:pt idx="589">
                  <c:v>4.6374175987699837E-3</c:v>
                </c:pt>
                <c:pt idx="590">
                  <c:v>9.8703740977949019E-3</c:v>
                </c:pt>
                <c:pt idx="591">
                  <c:v>6.7924808704454814E-3</c:v>
                </c:pt>
                <c:pt idx="592">
                  <c:v>4.7258514975968106E-3</c:v>
                </c:pt>
                <c:pt idx="593">
                  <c:v>9.7090237598720878E-3</c:v>
                </c:pt>
                <c:pt idx="594">
                  <c:v>4.7755287344892691E-3</c:v>
                </c:pt>
                <c:pt idx="595">
                  <c:v>6.7746125339737031E-3</c:v>
                </c:pt>
                <c:pt idx="596">
                  <c:v>4.7565070770900332E-3</c:v>
                </c:pt>
                <c:pt idx="597">
                  <c:v>1.0354713523261483E-2</c:v>
                </c:pt>
                <c:pt idx="598">
                  <c:v>4.844446819594935E-3</c:v>
                </c:pt>
                <c:pt idx="599">
                  <c:v>9.6428770307630789E-3</c:v>
                </c:pt>
                <c:pt idx="600">
                  <c:v>6.8003623215960258E-3</c:v>
                </c:pt>
                <c:pt idx="601">
                  <c:v>4.8639962410716052E-3</c:v>
                </c:pt>
                <c:pt idx="602">
                  <c:v>6.8760961405651385E-3</c:v>
                </c:pt>
                <c:pt idx="603">
                  <c:v>9.597037459884614E-3</c:v>
                </c:pt>
                <c:pt idx="604">
                  <c:v>6.8933148654318488E-3</c:v>
                </c:pt>
                <c:pt idx="605">
                  <c:v>1.7890133108490306E-3</c:v>
                </c:pt>
                <c:pt idx="606">
                  <c:v>9.9518637572897448E-3</c:v>
                </c:pt>
                <c:pt idx="607">
                  <c:v>6.8544994679006054E-3</c:v>
                </c:pt>
                <c:pt idx="608">
                  <c:v>1.8753123811776091E-3</c:v>
                </c:pt>
                <c:pt idx="609">
                  <c:v>2.9896381167342817E-3</c:v>
                </c:pt>
                <c:pt idx="610">
                  <c:v>4.5946059175827527E-3</c:v>
                </c:pt>
                <c:pt idx="611">
                  <c:v>1.8942910868106828E-3</c:v>
                </c:pt>
                <c:pt idx="612">
                  <c:v>9.7722668386704611E-3</c:v>
                </c:pt>
                <c:pt idx="613">
                  <c:v>1.8844304396330338E-3</c:v>
                </c:pt>
                <c:pt idx="614">
                  <c:v>6.8313874500557587E-3</c:v>
                </c:pt>
                <c:pt idx="615">
                  <c:v>1.0417750442690863E-2</c:v>
                </c:pt>
                <c:pt idx="616">
                  <c:v>1.929224975997304E-3</c:v>
                </c:pt>
                <c:pt idx="617">
                  <c:v>1.9413310379079464E-3</c:v>
                </c:pt>
                <c:pt idx="618">
                  <c:v>1.967922629141259E-3</c:v>
                </c:pt>
                <c:pt idx="619">
                  <c:v>3.0549521123715961E-3</c:v>
                </c:pt>
                <c:pt idx="620">
                  <c:v>9.6649419441634642E-3</c:v>
                </c:pt>
                <c:pt idx="621">
                  <c:v>1.9480654225236566E-3</c:v>
                </c:pt>
                <c:pt idx="622">
                  <c:v>4.6281070207887173E-3</c:v>
                </c:pt>
                <c:pt idx="623">
                  <c:v>6.7926139280287123E-3</c:v>
                </c:pt>
                <c:pt idx="624">
                  <c:v>3.1181344928676294E-3</c:v>
                </c:pt>
                <c:pt idx="625">
                  <c:v>4.671768631561388E-3</c:v>
                </c:pt>
                <c:pt idx="626">
                  <c:v>6.8107698982949275E-3</c:v>
                </c:pt>
                <c:pt idx="627">
                  <c:v>3.1199762175882118E-3</c:v>
                </c:pt>
                <c:pt idx="628">
                  <c:v>1.0033488435554652E-2</c:v>
                </c:pt>
                <c:pt idx="629">
                  <c:v>4.7257422959170389E-3</c:v>
                </c:pt>
                <c:pt idx="630">
                  <c:v>3.1975629007527143E-3</c:v>
                </c:pt>
                <c:pt idx="631">
                  <c:v>6.8140880690147378E-3</c:v>
                </c:pt>
                <c:pt idx="632">
                  <c:v>3.1892640265957788E-3</c:v>
                </c:pt>
                <c:pt idx="633">
                  <c:v>4.7540294824412509E-3</c:v>
                </c:pt>
                <c:pt idx="634">
                  <c:v>3.0892031879249742E-3</c:v>
                </c:pt>
                <c:pt idx="635">
                  <c:v>6.8595709007272044E-3</c:v>
                </c:pt>
                <c:pt idx="636">
                  <c:v>9.8207859133440448E-3</c:v>
                </c:pt>
                <c:pt idx="637">
                  <c:v>4.7416815610499194E-3</c:v>
                </c:pt>
                <c:pt idx="638">
                  <c:v>1.0463531023619018E-2</c:v>
                </c:pt>
                <c:pt idx="639">
                  <c:v>6.7856958994697162E-3</c:v>
                </c:pt>
                <c:pt idx="640">
                  <c:v>4.6062028785927777E-3</c:v>
                </c:pt>
                <c:pt idx="641">
                  <c:v>1.0084519217060857E-2</c:v>
                </c:pt>
                <c:pt idx="642">
                  <c:v>6.790959478221616E-3</c:v>
                </c:pt>
                <c:pt idx="643">
                  <c:v>6.7821433982493962E-3</c:v>
                </c:pt>
                <c:pt idx="644">
                  <c:v>4.5982610306947828E-3</c:v>
                </c:pt>
                <c:pt idx="645">
                  <c:v>1.0527197236746097E-2</c:v>
                </c:pt>
                <c:pt idx="646">
                  <c:v>2.9666676899211433E-3</c:v>
                </c:pt>
                <c:pt idx="647">
                  <c:v>6.8711889199864033E-3</c:v>
                </c:pt>
                <c:pt idx="648">
                  <c:v>4.6383040015522958E-3</c:v>
                </c:pt>
                <c:pt idx="649">
                  <c:v>1.1191282682601006E-2</c:v>
                </c:pt>
                <c:pt idx="650">
                  <c:v>3.0151056820128938E-3</c:v>
                </c:pt>
                <c:pt idx="651">
                  <c:v>4.6714343434469327E-3</c:v>
                </c:pt>
                <c:pt idx="652">
                  <c:v>1.7805130416214149E-3</c:v>
                </c:pt>
                <c:pt idx="653">
                  <c:v>6.8086147204112629E-3</c:v>
                </c:pt>
                <c:pt idx="654">
                  <c:v>4.7294944428121792E-3</c:v>
                </c:pt>
                <c:pt idx="655">
                  <c:v>3.0744195578096076E-3</c:v>
                </c:pt>
                <c:pt idx="656">
                  <c:v>9.2014095297398028E-4</c:v>
                </c:pt>
                <c:pt idx="657">
                  <c:v>1.8435913678862721E-3</c:v>
                </c:pt>
                <c:pt idx="658">
                  <c:v>3.0941673667325511E-3</c:v>
                </c:pt>
                <c:pt idx="659">
                  <c:v>9.3651101355712949E-4</c:v>
                </c:pt>
                <c:pt idx="660">
                  <c:v>6.8039969573687317E-3</c:v>
                </c:pt>
                <c:pt idx="661">
                  <c:v>1.8924117512861638E-3</c:v>
                </c:pt>
                <c:pt idx="662">
                  <c:v>3.1339247426391704E-3</c:v>
                </c:pt>
                <c:pt idx="663">
                  <c:v>9.0272747999145466E-4</c:v>
                </c:pt>
                <c:pt idx="664">
                  <c:v>3.1194119280300333E-3</c:v>
                </c:pt>
                <c:pt idx="665">
                  <c:v>1.8883136278129576E-3</c:v>
                </c:pt>
                <c:pt idx="666">
                  <c:v>4.6025536277912666E-3</c:v>
                </c:pt>
                <c:pt idx="667">
                  <c:v>1.0118304242385542E-3</c:v>
                </c:pt>
                <c:pt idx="668">
                  <c:v>1.8941947145651589E-3</c:v>
                </c:pt>
                <c:pt idx="669">
                  <c:v>1.0249254103868945E-3</c:v>
                </c:pt>
                <c:pt idx="670">
                  <c:v>9.9661414130580413E-4</c:v>
                </c:pt>
                <c:pt idx="671">
                  <c:v>1.8716237850217698E-3</c:v>
                </c:pt>
                <c:pt idx="672">
                  <c:v>9.0947614570693371E-4</c:v>
                </c:pt>
                <c:pt idx="673">
                  <c:v>9.3739478251637887E-4</c:v>
                </c:pt>
                <c:pt idx="674">
                  <c:v>6.8818579528553293E-3</c:v>
                </c:pt>
                <c:pt idx="675">
                  <c:v>1.9153939239261164E-3</c:v>
                </c:pt>
                <c:pt idx="676">
                  <c:v>4.6183328679807178E-3</c:v>
                </c:pt>
                <c:pt idx="677">
                  <c:v>4.6170440016266101E-3</c:v>
                </c:pt>
                <c:pt idx="678">
                  <c:v>6.8211272165068946E-3</c:v>
                </c:pt>
                <c:pt idx="679">
                  <c:v>4.6674050824553259E-3</c:v>
                </c:pt>
                <c:pt idx="680">
                  <c:v>2.972885846201805E-3</c:v>
                </c:pt>
                <c:pt idx="681">
                  <c:v>3.0176923584220449E-3</c:v>
                </c:pt>
                <c:pt idx="682">
                  <c:v>6.8893679415817461E-3</c:v>
                </c:pt>
                <c:pt idx="683">
                  <c:v>4.5745839338670472E-3</c:v>
                </c:pt>
                <c:pt idx="684">
                  <c:v>3.0476269473879701E-3</c:v>
                </c:pt>
                <c:pt idx="685">
                  <c:v>3.0765825704710831E-3</c:v>
                </c:pt>
                <c:pt idx="686">
                  <c:v>4.5994183050357676E-3</c:v>
                </c:pt>
                <c:pt idx="687">
                  <c:v>3.1232635448068193E-3</c:v>
                </c:pt>
                <c:pt idx="688">
                  <c:v>1.7716434594524657E-3</c:v>
                </c:pt>
                <c:pt idx="689">
                  <c:v>6.998045893956575E-3</c:v>
                </c:pt>
                <c:pt idx="690">
                  <c:v>4.611842212314244E-3</c:v>
                </c:pt>
                <c:pt idx="691">
                  <c:v>1.8016295365677929E-3</c:v>
                </c:pt>
                <c:pt idx="692">
                  <c:v>1.8187784606628135E-3</c:v>
                </c:pt>
                <c:pt idx="693">
                  <c:v>1.8292103438029388E-3</c:v>
                </c:pt>
                <c:pt idx="694">
                  <c:v>2.9552587959201689E-3</c:v>
                </c:pt>
                <c:pt idx="695">
                  <c:v>1.8615888426814292E-3</c:v>
                </c:pt>
                <c:pt idx="696">
                  <c:v>4.586789258086226E-3</c:v>
                </c:pt>
                <c:pt idx="697">
                  <c:v>1.8792856875872346E-3</c:v>
                </c:pt>
                <c:pt idx="698">
                  <c:v>3.0205501200963351E-3</c:v>
                </c:pt>
                <c:pt idx="699">
                  <c:v>4.5951518234590991E-3</c:v>
                </c:pt>
                <c:pt idx="700">
                  <c:v>3.0201199261716324E-3</c:v>
                </c:pt>
                <c:pt idx="701">
                  <c:v>9.4010667403199386E-4</c:v>
                </c:pt>
                <c:pt idx="702">
                  <c:v>3.0393300618242873E-3</c:v>
                </c:pt>
                <c:pt idx="703">
                  <c:v>9.2254335205959779E-4</c:v>
                </c:pt>
                <c:pt idx="704">
                  <c:v>9.6932911938485476E-4</c:v>
                </c:pt>
                <c:pt idx="705">
                  <c:v>9.5026737504528777E-4</c:v>
                </c:pt>
                <c:pt idx="706">
                  <c:v>9.6893458469961833E-4</c:v>
                </c:pt>
                <c:pt idx="707">
                  <c:v>9.4519516623018697E-4</c:v>
                </c:pt>
                <c:pt idx="708">
                  <c:v>4.5994818612141337E-3</c:v>
                </c:pt>
                <c:pt idx="709">
                  <c:v>9.733093155202499E-4</c:v>
                </c:pt>
                <c:pt idx="710">
                  <c:v>1.7911902006838385E-3</c:v>
                </c:pt>
                <c:pt idx="711">
                  <c:v>2.962406344520413E-3</c:v>
                </c:pt>
                <c:pt idx="712">
                  <c:v>1.8023188816844696E-3</c:v>
                </c:pt>
                <c:pt idx="713">
                  <c:v>2.9845153827758367E-3</c:v>
                </c:pt>
                <c:pt idx="714">
                  <c:v>1.8170162360214698E-3</c:v>
                </c:pt>
                <c:pt idx="715">
                  <c:v>4.5735935144156047E-3</c:v>
                </c:pt>
                <c:pt idx="716">
                  <c:v>3.0382862925101999E-3</c:v>
                </c:pt>
                <c:pt idx="717">
                  <c:v>1.8476890556319231E-3</c:v>
                </c:pt>
                <c:pt idx="718">
                  <c:v>1.8677424550077755E-3</c:v>
                </c:pt>
                <c:pt idx="719">
                  <c:v>2.9585431887892734E-3</c:v>
                </c:pt>
                <c:pt idx="720">
                  <c:v>3.0163027649131547E-3</c:v>
                </c:pt>
                <c:pt idx="721">
                  <c:v>1.771897052980156E-3</c:v>
                </c:pt>
                <c:pt idx="722">
                  <c:v>9.2381891815994084E-4</c:v>
                </c:pt>
                <c:pt idx="723">
                  <c:v>1.7971230828488856E-3</c:v>
                </c:pt>
                <c:pt idx="724">
                  <c:v>9.1063022423454505E-4</c:v>
                </c:pt>
                <c:pt idx="725">
                  <c:v>1.806733881989189E-3</c:v>
                </c:pt>
                <c:pt idx="726">
                  <c:v>9.3668834727392324E-4</c:v>
                </c:pt>
                <c:pt idx="727">
                  <c:v>1.8325421530988244E-3</c:v>
                </c:pt>
                <c:pt idx="728">
                  <c:v>9.3505864463503904E-4</c:v>
                </c:pt>
                <c:pt idx="729">
                  <c:v>9.7134751890216896E-4</c:v>
                </c:pt>
                <c:pt idx="730">
                  <c:v>9.5455029200059338E-4</c:v>
                </c:pt>
                <c:pt idx="731">
                  <c:v>2.9486969492301543E-3</c:v>
                </c:pt>
                <c:pt idx="732">
                  <c:v>1.771177999856868E-3</c:v>
                </c:pt>
                <c:pt idx="733">
                  <c:v>2.9425217213966954E-3</c:v>
                </c:pt>
                <c:pt idx="734">
                  <c:v>1.7844205124046006E-3</c:v>
                </c:pt>
                <c:pt idx="735">
                  <c:v>1.8167394322839156E-3</c:v>
                </c:pt>
                <c:pt idx="736">
                  <c:v>9.0922965343958977E-4</c:v>
                </c:pt>
                <c:pt idx="737">
                  <c:v>9.2562924492778202E-4</c:v>
                </c:pt>
                <c:pt idx="738">
                  <c:v>9.2807802308027428E-4</c:v>
                </c:pt>
                <c:pt idx="739">
                  <c:v>9.4409900212709158E-4</c:v>
                </c:pt>
                <c:pt idx="740">
                  <c:v>9.5514647970346394E-4</c:v>
                </c:pt>
                <c:pt idx="741">
                  <c:v>1.7806265434483193E-3</c:v>
                </c:pt>
                <c:pt idx="742">
                  <c:v>1.784616894262413E-3</c:v>
                </c:pt>
                <c:pt idx="743">
                  <c:v>1.7756685934275131E-3</c:v>
                </c:pt>
                <c:pt idx="744">
                  <c:v>9.1359885528382396E-4</c:v>
                </c:pt>
                <c:pt idx="745">
                  <c:v>9.1519695857232011E-4</c:v>
                </c:pt>
                <c:pt idx="746">
                  <c:v>9.4270331361257095E-4</c:v>
                </c:pt>
                <c:pt idx="747">
                  <c:v>9.4634726935416576E-4</c:v>
                </c:pt>
                <c:pt idx="748">
                  <c:v>1.7583412993399472E-3</c:v>
                </c:pt>
                <c:pt idx="749">
                  <c:v>9.0726416347073604E-4</c:v>
                </c:pt>
                <c:pt idx="750">
                  <c:v>9.1103270800202136E-4</c:v>
                </c:pt>
                <c:pt idx="751">
                  <c:v>9.2724646644448097E-4</c:v>
                </c:pt>
                <c:pt idx="752">
                  <c:v>9.0336877511421304E-4</c:v>
                </c:pt>
                <c:pt idx="753">
                  <c:v>9.1541872835268988E-4</c:v>
                </c:pt>
                <c:pt idx="754">
                  <c:v>9.175895729954907E-4</c:v>
                </c:pt>
                <c:pt idx="755">
                  <c:v>9.0196549950474476E-4</c:v>
                </c:pt>
              </c:numCache>
            </c:numRef>
          </c:xVal>
          <c:yVal>
            <c:numRef>
              <c:f>curvature_reginfos!$BS$2:$BS$757</c:f>
              <c:numCache>
                <c:formatCode>General</c:formatCode>
                <c:ptCount val="756"/>
                <c:pt idx="0">
                  <c:v>1.0022620868700607E-2</c:v>
                </c:pt>
                <c:pt idx="1">
                  <c:v>7.2628116978675477E-3</c:v>
                </c:pt>
                <c:pt idx="2">
                  <c:v>5.0411186756135441E-3</c:v>
                </c:pt>
                <c:pt idx="3">
                  <c:v>3.3019307269064645E-3</c:v>
                </c:pt>
                <c:pt idx="4">
                  <c:v>1.9581144807692789E-3</c:v>
                </c:pt>
                <c:pt idx="5">
                  <c:v>1.0011539271933836E-3</c:v>
                </c:pt>
                <c:pt idx="6">
                  <c:v>9.6337730252537227E-3</c:v>
                </c:pt>
                <c:pt idx="7">
                  <c:v>9.6128505643781666E-3</c:v>
                </c:pt>
                <c:pt idx="8">
                  <c:v>9.7583985655429108E-3</c:v>
                </c:pt>
                <c:pt idx="9">
                  <c:v>9.8929695810752293E-3</c:v>
                </c:pt>
                <c:pt idx="10">
                  <c:v>6.7962601706099759E-3</c:v>
                </c:pt>
                <c:pt idx="11">
                  <c:v>6.9211746181673754E-3</c:v>
                </c:pt>
                <c:pt idx="12">
                  <c:v>7.0239196639810351E-3</c:v>
                </c:pt>
                <c:pt idx="13">
                  <c:v>7.1503774362691149E-3</c:v>
                </c:pt>
                <c:pt idx="14">
                  <c:v>4.6583476441404877E-3</c:v>
                </c:pt>
                <c:pt idx="15">
                  <c:v>4.796173630501068E-3</c:v>
                </c:pt>
                <c:pt idx="16">
                  <c:v>4.9192798991082431E-3</c:v>
                </c:pt>
                <c:pt idx="17">
                  <c:v>9.8476016292147871E-3</c:v>
                </c:pt>
                <c:pt idx="18">
                  <c:v>5.0128562680697526E-3</c:v>
                </c:pt>
                <c:pt idx="19">
                  <c:v>9.5949431813273697E-3</c:v>
                </c:pt>
                <c:pt idx="20">
                  <c:v>3.0725737804042203E-3</c:v>
                </c:pt>
                <c:pt idx="21">
                  <c:v>9.5870917157335356E-3</c:v>
                </c:pt>
                <c:pt idx="22">
                  <c:v>3.1635078580133313E-3</c:v>
                </c:pt>
                <c:pt idx="23">
                  <c:v>9.6454213159209122E-3</c:v>
                </c:pt>
                <c:pt idx="24">
                  <c:v>3.2198704711412503E-3</c:v>
                </c:pt>
                <c:pt idx="25">
                  <c:v>9.7121912739549024E-3</c:v>
                </c:pt>
                <c:pt idx="26">
                  <c:v>6.791360330441973E-3</c:v>
                </c:pt>
                <c:pt idx="27">
                  <c:v>3.2518005060190522E-3</c:v>
                </c:pt>
                <c:pt idx="28">
                  <c:v>9.7912146335643949E-3</c:v>
                </c:pt>
                <c:pt idx="29">
                  <c:v>9.8555663034034617E-3</c:v>
                </c:pt>
                <c:pt idx="30">
                  <c:v>9.9623873405173154E-3</c:v>
                </c:pt>
                <c:pt idx="31">
                  <c:v>6.8171900549099575E-3</c:v>
                </c:pt>
                <c:pt idx="32">
                  <c:v>1.001922398235411E-2</c:v>
                </c:pt>
                <c:pt idx="33">
                  <c:v>6.8867670864620799E-3</c:v>
                </c:pt>
                <c:pt idx="34">
                  <c:v>6.9730291983934305E-3</c:v>
                </c:pt>
                <c:pt idx="35">
                  <c:v>7.0379517596016704E-3</c:v>
                </c:pt>
                <c:pt idx="36">
                  <c:v>7.1318460380921517E-3</c:v>
                </c:pt>
                <c:pt idx="37">
                  <c:v>7.1408309691644847E-3</c:v>
                </c:pt>
                <c:pt idx="38">
                  <c:v>1.8218179930780027E-3</c:v>
                </c:pt>
                <c:pt idx="39">
                  <c:v>7.2015300243991236E-3</c:v>
                </c:pt>
                <c:pt idx="40">
                  <c:v>9.6703263426020109E-3</c:v>
                </c:pt>
                <c:pt idx="41">
                  <c:v>4.6173591280119384E-3</c:v>
                </c:pt>
                <c:pt idx="42">
                  <c:v>1.8852296546681083E-3</c:v>
                </c:pt>
                <c:pt idx="43">
                  <c:v>1.9046281240873374E-3</c:v>
                </c:pt>
                <c:pt idx="44">
                  <c:v>9.629571176522805E-3</c:v>
                </c:pt>
                <c:pt idx="45">
                  <c:v>1.9399257952891088E-3</c:v>
                </c:pt>
                <c:pt idx="46">
                  <c:v>4.7025299535934355E-3</c:v>
                </c:pt>
                <c:pt idx="47">
                  <c:v>9.6088642022446238E-3</c:v>
                </c:pt>
                <c:pt idx="48">
                  <c:v>4.7717000590484773E-3</c:v>
                </c:pt>
                <c:pt idx="49">
                  <c:v>9.5764013927508562E-3</c:v>
                </c:pt>
                <c:pt idx="50">
                  <c:v>6.801311483207278E-3</c:v>
                </c:pt>
                <c:pt idx="51">
                  <c:v>4.8390445735412716E-3</c:v>
                </c:pt>
                <c:pt idx="52">
                  <c:v>9.7037393519296047E-3</c:v>
                </c:pt>
                <c:pt idx="53">
                  <c:v>1.0133838833126976E-2</c:v>
                </c:pt>
                <c:pt idx="54">
                  <c:v>4.8987394808494584E-3</c:v>
                </c:pt>
                <c:pt idx="55">
                  <c:v>9.5297245092123284E-3</c:v>
                </c:pt>
                <c:pt idx="56">
                  <c:v>4.9338899039793509E-3</c:v>
                </c:pt>
                <c:pt idx="57">
                  <c:v>5.001033535716029E-3</c:v>
                </c:pt>
                <c:pt idx="58">
                  <c:v>5.0627056430560266E-3</c:v>
                </c:pt>
                <c:pt idx="59">
                  <c:v>6.8310722566604712E-3</c:v>
                </c:pt>
                <c:pt idx="60">
                  <c:v>9.7782912473250196E-3</c:v>
                </c:pt>
                <c:pt idx="61">
                  <c:v>6.839282568289683E-3</c:v>
                </c:pt>
                <c:pt idx="62">
                  <c:v>3.0193623046794252E-3</c:v>
                </c:pt>
                <c:pt idx="63">
                  <c:v>6.8046583023187567E-3</c:v>
                </c:pt>
                <c:pt idx="64">
                  <c:v>9.6084537019643264E-3</c:v>
                </c:pt>
                <c:pt idx="65">
                  <c:v>6.902139198714686E-3</c:v>
                </c:pt>
                <c:pt idx="66">
                  <c:v>3.0751384473659505E-3</c:v>
                </c:pt>
                <c:pt idx="67">
                  <c:v>7.0254135667467037E-3</c:v>
                </c:pt>
                <c:pt idx="68">
                  <c:v>9.5236961649780225E-3</c:v>
                </c:pt>
                <c:pt idx="69">
                  <c:v>7.0647015450915089E-3</c:v>
                </c:pt>
                <c:pt idx="70">
                  <c:v>3.1248742973867031E-3</c:v>
                </c:pt>
                <c:pt idx="71">
                  <c:v>1.026192787564215E-2</c:v>
                </c:pt>
                <c:pt idx="72">
                  <c:v>9.5908970376387594E-3</c:v>
                </c:pt>
                <c:pt idx="73">
                  <c:v>3.1831638805986345E-3</c:v>
                </c:pt>
                <c:pt idx="74">
                  <c:v>9.4461406840565091E-4</c:v>
                </c:pt>
                <c:pt idx="75">
                  <c:v>4.6143930615801078E-3</c:v>
                </c:pt>
                <c:pt idx="76">
                  <c:v>3.1814416007622886E-3</c:v>
                </c:pt>
                <c:pt idx="77">
                  <c:v>9.6504148801926683E-3</c:v>
                </c:pt>
                <c:pt idx="78">
                  <c:v>6.8192266796596353E-3</c:v>
                </c:pt>
                <c:pt idx="79">
                  <c:v>3.2158062424656342E-3</c:v>
                </c:pt>
                <c:pt idx="80">
                  <c:v>9.5706521873195182E-4</c:v>
                </c:pt>
                <c:pt idx="81">
                  <c:v>3.2587012519670485E-3</c:v>
                </c:pt>
                <c:pt idx="82">
                  <c:v>3.2589602411520458E-3</c:v>
                </c:pt>
                <c:pt idx="83">
                  <c:v>9.7851240492935997E-4</c:v>
                </c:pt>
                <c:pt idx="84">
                  <c:v>9.7765976702985074E-4</c:v>
                </c:pt>
                <c:pt idx="85">
                  <c:v>4.6374175987699837E-3</c:v>
                </c:pt>
                <c:pt idx="86">
                  <c:v>9.8703740977949001E-3</c:v>
                </c:pt>
                <c:pt idx="87">
                  <c:v>6.7924808704454822E-3</c:v>
                </c:pt>
                <c:pt idx="88">
                  <c:v>4.7258514975968098E-3</c:v>
                </c:pt>
                <c:pt idx="89">
                  <c:v>9.7090237598720843E-3</c:v>
                </c:pt>
                <c:pt idx="90">
                  <c:v>4.7755287344892691E-3</c:v>
                </c:pt>
                <c:pt idx="91">
                  <c:v>6.7746125339737014E-3</c:v>
                </c:pt>
                <c:pt idx="92">
                  <c:v>4.7565070770900315E-3</c:v>
                </c:pt>
                <c:pt idx="93">
                  <c:v>1.0354713523261481E-2</c:v>
                </c:pt>
                <c:pt idx="94">
                  <c:v>4.844446819594935E-3</c:v>
                </c:pt>
                <c:pt idx="95">
                  <c:v>9.6428770307630772E-3</c:v>
                </c:pt>
                <c:pt idx="96">
                  <c:v>6.8003623215960258E-3</c:v>
                </c:pt>
                <c:pt idx="97">
                  <c:v>4.8639962410716078E-3</c:v>
                </c:pt>
                <c:pt idx="98">
                  <c:v>6.8760961405651402E-3</c:v>
                </c:pt>
                <c:pt idx="99">
                  <c:v>9.5970374598846123E-3</c:v>
                </c:pt>
                <c:pt idx="100">
                  <c:v>6.8933148654318505E-3</c:v>
                </c:pt>
                <c:pt idx="101">
                  <c:v>1.7890133108490306E-3</c:v>
                </c:pt>
                <c:pt idx="102">
                  <c:v>9.9518637572897466E-3</c:v>
                </c:pt>
                <c:pt idx="103">
                  <c:v>6.8544994679006037E-3</c:v>
                </c:pt>
                <c:pt idx="104">
                  <c:v>1.8753123811776082E-3</c:v>
                </c:pt>
                <c:pt idx="105">
                  <c:v>2.9896381167342826E-3</c:v>
                </c:pt>
                <c:pt idx="106">
                  <c:v>4.5946059175827536E-3</c:v>
                </c:pt>
                <c:pt idx="107">
                  <c:v>1.8942910868106836E-3</c:v>
                </c:pt>
                <c:pt idx="108">
                  <c:v>9.7722668386704646E-3</c:v>
                </c:pt>
                <c:pt idx="109">
                  <c:v>1.8844304396330341E-3</c:v>
                </c:pt>
                <c:pt idx="110">
                  <c:v>6.8313874500557595E-3</c:v>
                </c:pt>
                <c:pt idx="111">
                  <c:v>1.0417750442690863E-2</c:v>
                </c:pt>
                <c:pt idx="112">
                  <c:v>1.9292249759973053E-3</c:v>
                </c:pt>
                <c:pt idx="113">
                  <c:v>1.9413310379079454E-3</c:v>
                </c:pt>
                <c:pt idx="114">
                  <c:v>1.9679226291412586E-3</c:v>
                </c:pt>
                <c:pt idx="115">
                  <c:v>3.0549521123715969E-3</c:v>
                </c:pt>
                <c:pt idx="116">
                  <c:v>9.6649419441634625E-3</c:v>
                </c:pt>
                <c:pt idx="117">
                  <c:v>1.9480654225236579E-3</c:v>
                </c:pt>
                <c:pt idx="118">
                  <c:v>4.6281070207887182E-3</c:v>
                </c:pt>
                <c:pt idx="119">
                  <c:v>6.7926139280287115E-3</c:v>
                </c:pt>
                <c:pt idx="120">
                  <c:v>3.1181344928676311E-3</c:v>
                </c:pt>
                <c:pt idx="121">
                  <c:v>4.6717686315613897E-3</c:v>
                </c:pt>
                <c:pt idx="122">
                  <c:v>6.8107698982949267E-3</c:v>
                </c:pt>
                <c:pt idx="123">
                  <c:v>3.1199762175882122E-3</c:v>
                </c:pt>
                <c:pt idx="124">
                  <c:v>1.003348843555465E-2</c:v>
                </c:pt>
                <c:pt idx="125">
                  <c:v>4.7257422959170398E-3</c:v>
                </c:pt>
                <c:pt idx="126">
                  <c:v>3.1975629007527135E-3</c:v>
                </c:pt>
                <c:pt idx="127">
                  <c:v>6.8140880690147386E-3</c:v>
                </c:pt>
                <c:pt idx="128">
                  <c:v>3.1892640265957775E-3</c:v>
                </c:pt>
                <c:pt idx="129">
                  <c:v>4.7540294824412509E-3</c:v>
                </c:pt>
                <c:pt idx="130">
                  <c:v>3.0892031879249755E-3</c:v>
                </c:pt>
                <c:pt idx="131">
                  <c:v>6.8595709007272052E-3</c:v>
                </c:pt>
                <c:pt idx="132">
                  <c:v>9.8207859133440448E-3</c:v>
                </c:pt>
                <c:pt idx="133">
                  <c:v>4.7416815610499168E-3</c:v>
                </c:pt>
                <c:pt idx="134">
                  <c:v>1.0463531023619018E-2</c:v>
                </c:pt>
                <c:pt idx="135">
                  <c:v>6.7856958994697179E-3</c:v>
                </c:pt>
                <c:pt idx="136">
                  <c:v>4.6062028785927769E-3</c:v>
                </c:pt>
                <c:pt idx="137">
                  <c:v>1.0084519217060862E-2</c:v>
                </c:pt>
                <c:pt idx="138">
                  <c:v>6.7909594782216177E-3</c:v>
                </c:pt>
                <c:pt idx="139">
                  <c:v>6.7821433982493944E-3</c:v>
                </c:pt>
                <c:pt idx="140">
                  <c:v>4.598261030694782E-3</c:v>
                </c:pt>
                <c:pt idx="141">
                  <c:v>1.0527197236746097E-2</c:v>
                </c:pt>
                <c:pt idx="142">
                  <c:v>2.9666676899211433E-3</c:v>
                </c:pt>
                <c:pt idx="143">
                  <c:v>6.8711889199864042E-3</c:v>
                </c:pt>
                <c:pt idx="144">
                  <c:v>4.6383040015522958E-3</c:v>
                </c:pt>
                <c:pt idx="145">
                  <c:v>1.1191282682601004E-2</c:v>
                </c:pt>
                <c:pt idx="146">
                  <c:v>3.015105682012892E-3</c:v>
                </c:pt>
                <c:pt idx="147">
                  <c:v>4.6714343434469336E-3</c:v>
                </c:pt>
                <c:pt idx="148">
                  <c:v>1.7805130416214143E-3</c:v>
                </c:pt>
                <c:pt idx="149">
                  <c:v>6.8086147204112647E-3</c:v>
                </c:pt>
                <c:pt idx="150">
                  <c:v>4.7294944428121792E-3</c:v>
                </c:pt>
                <c:pt idx="151">
                  <c:v>3.0744195578096072E-3</c:v>
                </c:pt>
                <c:pt idx="152">
                  <c:v>9.2014095297398017E-4</c:v>
                </c:pt>
                <c:pt idx="153">
                  <c:v>1.8435913678862717E-3</c:v>
                </c:pt>
                <c:pt idx="154">
                  <c:v>3.0941673667325511E-3</c:v>
                </c:pt>
                <c:pt idx="155">
                  <c:v>9.3651101355712895E-4</c:v>
                </c:pt>
                <c:pt idx="156">
                  <c:v>6.8039969573687326E-3</c:v>
                </c:pt>
                <c:pt idx="157">
                  <c:v>1.8924117512861644E-3</c:v>
                </c:pt>
                <c:pt idx="158">
                  <c:v>3.1339247426391695E-3</c:v>
                </c:pt>
                <c:pt idx="159">
                  <c:v>9.0272747999145433E-4</c:v>
                </c:pt>
                <c:pt idx="160">
                  <c:v>3.1194119280300329E-3</c:v>
                </c:pt>
                <c:pt idx="161">
                  <c:v>1.8883136278129565E-3</c:v>
                </c:pt>
                <c:pt idx="162">
                  <c:v>4.6025536277912657E-3</c:v>
                </c:pt>
                <c:pt idx="163">
                  <c:v>1.0118304242385549E-3</c:v>
                </c:pt>
                <c:pt idx="164">
                  <c:v>1.8941947145651595E-3</c:v>
                </c:pt>
                <c:pt idx="165">
                  <c:v>1.0249254103868949E-3</c:v>
                </c:pt>
                <c:pt idx="166">
                  <c:v>9.96614141305805E-4</c:v>
                </c:pt>
                <c:pt idx="167">
                  <c:v>1.8716237850217687E-3</c:v>
                </c:pt>
                <c:pt idx="168">
                  <c:v>9.0947614570693284E-4</c:v>
                </c:pt>
                <c:pt idx="169">
                  <c:v>9.3739478251637963E-4</c:v>
                </c:pt>
                <c:pt idx="170">
                  <c:v>6.8818579528553301E-3</c:v>
                </c:pt>
                <c:pt idx="171">
                  <c:v>1.9153939239261164E-3</c:v>
                </c:pt>
                <c:pt idx="172">
                  <c:v>4.6183328679807161E-3</c:v>
                </c:pt>
                <c:pt idx="173">
                  <c:v>4.6170440016266093E-3</c:v>
                </c:pt>
                <c:pt idx="174">
                  <c:v>6.8211272165068938E-3</c:v>
                </c:pt>
                <c:pt idx="175">
                  <c:v>4.667405082455325E-3</c:v>
                </c:pt>
                <c:pt idx="176">
                  <c:v>2.9728858462018041E-3</c:v>
                </c:pt>
                <c:pt idx="177">
                  <c:v>3.0176923584220444E-3</c:v>
                </c:pt>
                <c:pt idx="178">
                  <c:v>6.8893679415817453E-3</c:v>
                </c:pt>
                <c:pt idx="179">
                  <c:v>4.5745839338670463E-3</c:v>
                </c:pt>
                <c:pt idx="180">
                  <c:v>3.0476269473879696E-3</c:v>
                </c:pt>
                <c:pt idx="181">
                  <c:v>3.0765825704710836E-3</c:v>
                </c:pt>
                <c:pt idx="182">
                  <c:v>4.5994183050357658E-3</c:v>
                </c:pt>
                <c:pt idx="183">
                  <c:v>3.1232635448068197E-3</c:v>
                </c:pt>
                <c:pt idx="184">
                  <c:v>1.7716434594524657E-3</c:v>
                </c:pt>
                <c:pt idx="185">
                  <c:v>6.9980458939565742E-3</c:v>
                </c:pt>
                <c:pt idx="186">
                  <c:v>4.6118422123142457E-3</c:v>
                </c:pt>
                <c:pt idx="187">
                  <c:v>1.8016295365677934E-3</c:v>
                </c:pt>
                <c:pt idx="188">
                  <c:v>1.8187784606628144E-3</c:v>
                </c:pt>
                <c:pt idx="189">
                  <c:v>1.8292103438029388E-3</c:v>
                </c:pt>
                <c:pt idx="190">
                  <c:v>2.9552587959201693E-3</c:v>
                </c:pt>
                <c:pt idx="191">
                  <c:v>1.8615888426814305E-3</c:v>
                </c:pt>
                <c:pt idx="192">
                  <c:v>4.5867892580862251E-3</c:v>
                </c:pt>
                <c:pt idx="193">
                  <c:v>1.8792856875872337E-3</c:v>
                </c:pt>
                <c:pt idx="194">
                  <c:v>3.0205501200963347E-3</c:v>
                </c:pt>
                <c:pt idx="195">
                  <c:v>4.5951518234591E-3</c:v>
                </c:pt>
                <c:pt idx="196">
                  <c:v>3.0201199261716324E-3</c:v>
                </c:pt>
                <c:pt idx="197">
                  <c:v>9.4010667403199343E-4</c:v>
                </c:pt>
                <c:pt idx="198">
                  <c:v>3.0393300618242868E-3</c:v>
                </c:pt>
                <c:pt idx="199">
                  <c:v>9.2254335205959812E-4</c:v>
                </c:pt>
                <c:pt idx="200">
                  <c:v>9.6932911938485519E-4</c:v>
                </c:pt>
                <c:pt idx="201">
                  <c:v>9.5026737504528831E-4</c:v>
                </c:pt>
                <c:pt idx="202">
                  <c:v>9.689345846996193E-4</c:v>
                </c:pt>
                <c:pt idx="203">
                  <c:v>9.4519516623018762E-4</c:v>
                </c:pt>
                <c:pt idx="204">
                  <c:v>4.5994818612141337E-3</c:v>
                </c:pt>
                <c:pt idx="205">
                  <c:v>9.7330931552025001E-4</c:v>
                </c:pt>
                <c:pt idx="206">
                  <c:v>1.7911902006838391E-3</c:v>
                </c:pt>
                <c:pt idx="207">
                  <c:v>2.962406344520413E-3</c:v>
                </c:pt>
                <c:pt idx="208">
                  <c:v>1.8023188816844696E-3</c:v>
                </c:pt>
                <c:pt idx="209">
                  <c:v>2.9845153827758363E-3</c:v>
                </c:pt>
                <c:pt idx="210">
                  <c:v>1.8170162360214689E-3</c:v>
                </c:pt>
                <c:pt idx="211">
                  <c:v>4.5735935144156047E-3</c:v>
                </c:pt>
                <c:pt idx="212">
                  <c:v>3.0382862925102008E-3</c:v>
                </c:pt>
                <c:pt idx="213">
                  <c:v>1.8476890556319227E-3</c:v>
                </c:pt>
                <c:pt idx="214">
                  <c:v>1.8677424550077749E-3</c:v>
                </c:pt>
                <c:pt idx="215">
                  <c:v>2.9585431887892747E-3</c:v>
                </c:pt>
                <c:pt idx="216">
                  <c:v>3.016302764913153E-3</c:v>
                </c:pt>
                <c:pt idx="217">
                  <c:v>1.7718970529801558E-3</c:v>
                </c:pt>
                <c:pt idx="218">
                  <c:v>9.2381891815994106E-4</c:v>
                </c:pt>
                <c:pt idx="219">
                  <c:v>1.7971230828488858E-3</c:v>
                </c:pt>
                <c:pt idx="220">
                  <c:v>9.1063022423454537E-4</c:v>
                </c:pt>
                <c:pt idx="221">
                  <c:v>1.8067338819891883E-3</c:v>
                </c:pt>
                <c:pt idx="222">
                  <c:v>9.3668834727392346E-4</c:v>
                </c:pt>
                <c:pt idx="223">
                  <c:v>1.8325421530988252E-3</c:v>
                </c:pt>
                <c:pt idx="224">
                  <c:v>9.3505864463503936E-4</c:v>
                </c:pt>
                <c:pt idx="225">
                  <c:v>9.7134751890216864E-4</c:v>
                </c:pt>
                <c:pt idx="226">
                  <c:v>9.5455029200059338E-4</c:v>
                </c:pt>
                <c:pt idx="227">
                  <c:v>2.9486969492301539E-3</c:v>
                </c:pt>
                <c:pt idx="228">
                  <c:v>1.7711779998568673E-3</c:v>
                </c:pt>
                <c:pt idx="229">
                  <c:v>2.9425217213966941E-3</c:v>
                </c:pt>
                <c:pt idx="230">
                  <c:v>1.7844205124046008E-3</c:v>
                </c:pt>
                <c:pt idx="231">
                  <c:v>1.8167394322839154E-3</c:v>
                </c:pt>
                <c:pt idx="232">
                  <c:v>9.0922965343958977E-4</c:v>
                </c:pt>
                <c:pt idx="233">
                  <c:v>9.2562924492778224E-4</c:v>
                </c:pt>
                <c:pt idx="234">
                  <c:v>9.2807802308027395E-4</c:v>
                </c:pt>
                <c:pt idx="235">
                  <c:v>9.4409900212709136E-4</c:v>
                </c:pt>
                <c:pt idx="236">
                  <c:v>9.5514647970346438E-4</c:v>
                </c:pt>
                <c:pt idx="237">
                  <c:v>1.7806265434483195E-3</c:v>
                </c:pt>
                <c:pt idx="238">
                  <c:v>1.7846168942624128E-3</c:v>
                </c:pt>
                <c:pt idx="239">
                  <c:v>1.7756685934275133E-3</c:v>
                </c:pt>
                <c:pt idx="240">
                  <c:v>9.1359885528382418E-4</c:v>
                </c:pt>
                <c:pt idx="241">
                  <c:v>9.1519695857231968E-4</c:v>
                </c:pt>
                <c:pt idx="242">
                  <c:v>9.4270331361257073E-4</c:v>
                </c:pt>
                <c:pt idx="243">
                  <c:v>9.4634726935416565E-4</c:v>
                </c:pt>
                <c:pt idx="244">
                  <c:v>1.7583412993399466E-3</c:v>
                </c:pt>
                <c:pt idx="245">
                  <c:v>9.0726416347073572E-4</c:v>
                </c:pt>
                <c:pt idx="246">
                  <c:v>9.1103270800202104E-4</c:v>
                </c:pt>
                <c:pt idx="247">
                  <c:v>9.2724646644448086E-4</c:v>
                </c:pt>
                <c:pt idx="248">
                  <c:v>9.0336877511421325E-4</c:v>
                </c:pt>
                <c:pt idx="249">
                  <c:v>9.1541872835268956E-4</c:v>
                </c:pt>
                <c:pt idx="250">
                  <c:v>9.175895729954908E-4</c:v>
                </c:pt>
                <c:pt idx="251">
                  <c:v>9.0196549950474433E-4</c:v>
                </c:pt>
                <c:pt idx="252">
                  <c:v>8.633742394130315E-3</c:v>
                </c:pt>
                <c:pt idx="253">
                  <c:v>6.2737656492292846E-3</c:v>
                </c:pt>
                <c:pt idx="254">
                  <c:v>4.3849666928581802E-3</c:v>
                </c:pt>
                <c:pt idx="255">
                  <c:v>2.8822143423659079E-3</c:v>
                </c:pt>
                <c:pt idx="256">
                  <c:v>1.7411716121982169E-3</c:v>
                </c:pt>
                <c:pt idx="257">
                  <c:v>8.7390992221145051E-4</c:v>
                </c:pt>
                <c:pt idx="258">
                  <c:v>9.6619991524874455E-3</c:v>
                </c:pt>
                <c:pt idx="259">
                  <c:v>9.6364009419560234E-3</c:v>
                </c:pt>
                <c:pt idx="260">
                  <c:v>9.7848015802768466E-3</c:v>
                </c:pt>
                <c:pt idx="261">
                  <c:v>9.9128526131532918E-3</c:v>
                </c:pt>
                <c:pt idx="262">
                  <c:v>6.8224059463180622E-3</c:v>
                </c:pt>
                <c:pt idx="263">
                  <c:v>6.924577409309185E-3</c:v>
                </c:pt>
                <c:pt idx="264">
                  <c:v>7.0510487939828064E-3</c:v>
                </c:pt>
                <c:pt idx="265">
                  <c:v>7.1252011966478216E-3</c:v>
                </c:pt>
                <c:pt idx="266">
                  <c:v>4.6750330239113498E-3</c:v>
                </c:pt>
                <c:pt idx="267">
                  <c:v>4.8253636889352865E-3</c:v>
                </c:pt>
                <c:pt idx="268">
                  <c:v>4.9344094023909095E-3</c:v>
                </c:pt>
                <c:pt idx="269">
                  <c:v>9.8566774037860509E-3</c:v>
                </c:pt>
                <c:pt idx="270">
                  <c:v>5.0086056717386467E-3</c:v>
                </c:pt>
                <c:pt idx="271">
                  <c:v>9.6006671589720285E-3</c:v>
                </c:pt>
                <c:pt idx="272">
                  <c:v>3.0471816863908191E-3</c:v>
                </c:pt>
                <c:pt idx="273">
                  <c:v>9.601509275170287E-3</c:v>
                </c:pt>
                <c:pt idx="274">
                  <c:v>3.1460983191826048E-3</c:v>
                </c:pt>
                <c:pt idx="275">
                  <c:v>9.6535822429781089E-3</c:v>
                </c:pt>
                <c:pt idx="276">
                  <c:v>3.2301743646917908E-3</c:v>
                </c:pt>
                <c:pt idx="277">
                  <c:v>9.7232995004002797E-3</c:v>
                </c:pt>
                <c:pt idx="278">
                  <c:v>6.795043624755308E-3</c:v>
                </c:pt>
                <c:pt idx="279">
                  <c:v>3.2641444444633399E-3</c:v>
                </c:pt>
                <c:pt idx="280">
                  <c:v>9.8443187720964852E-3</c:v>
                </c:pt>
                <c:pt idx="281">
                  <c:v>9.9197832547289061E-3</c:v>
                </c:pt>
                <c:pt idx="282">
                  <c:v>9.9991134621293769E-3</c:v>
                </c:pt>
                <c:pt idx="283">
                  <c:v>6.8168423217340596E-3</c:v>
                </c:pt>
                <c:pt idx="284">
                  <c:v>1.0036322733994298E-2</c:v>
                </c:pt>
                <c:pt idx="285">
                  <c:v>6.8839938518327161E-3</c:v>
                </c:pt>
                <c:pt idx="286">
                  <c:v>6.9491996380418941E-3</c:v>
                </c:pt>
                <c:pt idx="287">
                  <c:v>7.036909736415799E-3</c:v>
                </c:pt>
                <c:pt idx="288">
                  <c:v>7.1132578754194336E-3</c:v>
                </c:pt>
                <c:pt idx="289">
                  <c:v>7.1638785248718554E-3</c:v>
                </c:pt>
                <c:pt idx="290">
                  <c:v>1.8419753250042744E-3</c:v>
                </c:pt>
                <c:pt idx="291">
                  <c:v>7.2474843369048888E-3</c:v>
                </c:pt>
                <c:pt idx="292">
                  <c:v>9.6936027085623953E-3</c:v>
                </c:pt>
                <c:pt idx="293">
                  <c:v>4.6316339635929064E-3</c:v>
                </c:pt>
                <c:pt idx="294">
                  <c:v>1.8749376876652018E-3</c:v>
                </c:pt>
                <c:pt idx="295">
                  <c:v>1.9318937441349501E-3</c:v>
                </c:pt>
                <c:pt idx="296">
                  <c:v>9.5920319046895533E-3</c:v>
                </c:pt>
                <c:pt idx="297">
                  <c:v>1.898370373748055E-3</c:v>
                </c:pt>
                <c:pt idx="298">
                  <c:v>4.7012493038326589E-3</c:v>
                </c:pt>
                <c:pt idx="299">
                  <c:v>9.4868669011520124E-3</c:v>
                </c:pt>
                <c:pt idx="300">
                  <c:v>4.789271219719623E-3</c:v>
                </c:pt>
                <c:pt idx="301">
                  <c:v>9.6816853527927505E-3</c:v>
                </c:pt>
                <c:pt idx="302">
                  <c:v>6.810805713779464E-3</c:v>
                </c:pt>
                <c:pt idx="303">
                  <c:v>4.8510097183345601E-3</c:v>
                </c:pt>
                <c:pt idx="304">
                  <c:v>9.6345453921121375E-3</c:v>
                </c:pt>
                <c:pt idx="305">
                  <c:v>1.0179242261470055E-2</c:v>
                </c:pt>
                <c:pt idx="306">
                  <c:v>4.884146443935181E-3</c:v>
                </c:pt>
                <c:pt idx="307">
                  <c:v>9.7850116291726321E-3</c:v>
                </c:pt>
                <c:pt idx="308">
                  <c:v>4.9359268812150473E-3</c:v>
                </c:pt>
                <c:pt idx="309">
                  <c:v>5.0022958517928935E-3</c:v>
                </c:pt>
                <c:pt idx="310">
                  <c:v>5.0523288489530468E-3</c:v>
                </c:pt>
                <c:pt idx="311">
                  <c:v>6.8401578029955237E-3</c:v>
                </c:pt>
                <c:pt idx="312">
                  <c:v>9.76850256173558E-3</c:v>
                </c:pt>
                <c:pt idx="313">
                  <c:v>6.8537630513537196E-3</c:v>
                </c:pt>
                <c:pt idx="314">
                  <c:v>3.0105349628109365E-3</c:v>
                </c:pt>
                <c:pt idx="315">
                  <c:v>6.9512209200914086E-3</c:v>
                </c:pt>
                <c:pt idx="316">
                  <c:v>9.6845752188454322E-3</c:v>
                </c:pt>
                <c:pt idx="317">
                  <c:v>6.9169188525237055E-3</c:v>
                </c:pt>
                <c:pt idx="318">
                  <c:v>3.0775505282646803E-3</c:v>
                </c:pt>
                <c:pt idx="319">
                  <c:v>6.9356854793422608E-3</c:v>
                </c:pt>
                <c:pt idx="320">
                  <c:v>9.6141894654933665E-3</c:v>
                </c:pt>
                <c:pt idx="321">
                  <c:v>6.9716180426249615E-3</c:v>
                </c:pt>
                <c:pt idx="322">
                  <c:v>3.1372709608794673E-3</c:v>
                </c:pt>
                <c:pt idx="323">
                  <c:v>1.026744113988852E-2</c:v>
                </c:pt>
                <c:pt idx="324">
                  <c:v>9.5760866779676535E-3</c:v>
                </c:pt>
                <c:pt idx="325">
                  <c:v>3.200546416262118E-3</c:v>
                </c:pt>
                <c:pt idx="326">
                  <c:v>9.5065342563459667E-4</c:v>
                </c:pt>
                <c:pt idx="327">
                  <c:v>4.6163764683513535E-3</c:v>
                </c:pt>
                <c:pt idx="328">
                  <c:v>3.2011764930414419E-3</c:v>
                </c:pt>
                <c:pt idx="329">
                  <c:v>9.563920884111541E-3</c:v>
                </c:pt>
                <c:pt idx="330">
                  <c:v>6.814928821721189E-3</c:v>
                </c:pt>
                <c:pt idx="331">
                  <c:v>3.2348277188107692E-3</c:v>
                </c:pt>
                <c:pt idx="332">
                  <c:v>9.5537053452163668E-4</c:v>
                </c:pt>
                <c:pt idx="333">
                  <c:v>3.3192820250390344E-3</c:v>
                </c:pt>
                <c:pt idx="334">
                  <c:v>3.3103668854630812E-3</c:v>
                </c:pt>
                <c:pt idx="335">
                  <c:v>9.6823525281460488E-4</c:v>
                </c:pt>
                <c:pt idx="336">
                  <c:v>9.7619015908719539E-4</c:v>
                </c:pt>
                <c:pt idx="337">
                  <c:v>4.6403420512397802E-3</c:v>
                </c:pt>
                <c:pt idx="338">
                  <c:v>9.8814675870375901E-3</c:v>
                </c:pt>
                <c:pt idx="339">
                  <c:v>6.8018947415049245E-3</c:v>
                </c:pt>
                <c:pt idx="340">
                  <c:v>4.6792896673075171E-3</c:v>
                </c:pt>
                <c:pt idx="341">
                  <c:v>9.6863743939259537E-3</c:v>
                </c:pt>
                <c:pt idx="342">
                  <c:v>4.768583661111209E-3</c:v>
                </c:pt>
                <c:pt idx="343">
                  <c:v>6.8286964715319467E-3</c:v>
                </c:pt>
                <c:pt idx="344">
                  <c:v>4.8430271433787791E-3</c:v>
                </c:pt>
                <c:pt idx="345">
                  <c:v>1.0349275988278587E-2</c:v>
                </c:pt>
                <c:pt idx="346">
                  <c:v>4.9207291153839051E-3</c:v>
                </c:pt>
                <c:pt idx="347">
                  <c:v>9.63306506332136E-3</c:v>
                </c:pt>
                <c:pt idx="348">
                  <c:v>6.8309777812071088E-3</c:v>
                </c:pt>
                <c:pt idx="349">
                  <c:v>4.8546752038378504E-3</c:v>
                </c:pt>
                <c:pt idx="350">
                  <c:v>6.9052650654999785E-3</c:v>
                </c:pt>
                <c:pt idx="351">
                  <c:v>9.5690793525952181E-3</c:v>
                </c:pt>
                <c:pt idx="352">
                  <c:v>6.8466239970477061E-3</c:v>
                </c:pt>
                <c:pt idx="353">
                  <c:v>1.7896184221181115E-3</c:v>
                </c:pt>
                <c:pt idx="354">
                  <c:v>9.9610524380402635E-3</c:v>
                </c:pt>
                <c:pt idx="355">
                  <c:v>6.8437114341631409E-3</c:v>
                </c:pt>
                <c:pt idx="356">
                  <c:v>1.8617540783541057E-3</c:v>
                </c:pt>
                <c:pt idx="357">
                  <c:v>2.9892379573665628E-3</c:v>
                </c:pt>
                <c:pt idx="358">
                  <c:v>4.605536979414614E-3</c:v>
                </c:pt>
                <c:pt idx="359">
                  <c:v>1.9295566734537585E-3</c:v>
                </c:pt>
                <c:pt idx="360">
                  <c:v>9.7755819735824406E-3</c:v>
                </c:pt>
                <c:pt idx="361">
                  <c:v>1.8957875625592426E-3</c:v>
                </c:pt>
                <c:pt idx="362">
                  <c:v>6.7919206650644357E-3</c:v>
                </c:pt>
                <c:pt idx="363">
                  <c:v>1.0432425739863927E-2</c:v>
                </c:pt>
                <c:pt idx="364">
                  <c:v>1.9427890024620593E-3</c:v>
                </c:pt>
                <c:pt idx="365">
                  <c:v>1.9246829428036119E-3</c:v>
                </c:pt>
                <c:pt idx="366">
                  <c:v>2.0010562389717284E-3</c:v>
                </c:pt>
                <c:pt idx="367">
                  <c:v>3.0524522121072486E-3</c:v>
                </c:pt>
                <c:pt idx="368">
                  <c:v>9.6146391119829727E-3</c:v>
                </c:pt>
                <c:pt idx="369">
                  <c:v>2.0002941260524286E-3</c:v>
                </c:pt>
                <c:pt idx="370">
                  <c:v>4.6097711361402201E-3</c:v>
                </c:pt>
                <c:pt idx="371">
                  <c:v>6.7775905854107537E-3</c:v>
                </c:pt>
                <c:pt idx="372">
                  <c:v>3.1208826493475568E-3</c:v>
                </c:pt>
                <c:pt idx="373">
                  <c:v>4.6710429462621088E-3</c:v>
                </c:pt>
                <c:pt idx="374">
                  <c:v>6.8238670364517643E-3</c:v>
                </c:pt>
                <c:pt idx="375">
                  <c:v>3.1166089229709812E-3</c:v>
                </c:pt>
                <c:pt idx="376">
                  <c:v>1.0042403024996592E-2</c:v>
                </c:pt>
                <c:pt idx="377">
                  <c:v>4.6890025523962141E-3</c:v>
                </c:pt>
                <c:pt idx="378">
                  <c:v>3.2023613129391606E-3</c:v>
                </c:pt>
                <c:pt idx="379">
                  <c:v>6.7910561520806313E-3</c:v>
                </c:pt>
                <c:pt idx="380">
                  <c:v>3.1838059340242725E-3</c:v>
                </c:pt>
                <c:pt idx="381">
                  <c:v>4.7670599266672218E-3</c:v>
                </c:pt>
                <c:pt idx="382">
                  <c:v>3.2629853002694442E-3</c:v>
                </c:pt>
                <c:pt idx="383">
                  <c:v>6.8539052028889439E-3</c:v>
                </c:pt>
                <c:pt idx="384">
                  <c:v>9.8257143384657478E-3</c:v>
                </c:pt>
                <c:pt idx="385">
                  <c:v>4.7921897482690705E-3</c:v>
                </c:pt>
                <c:pt idx="386">
                  <c:v>1.0479251535424224E-2</c:v>
                </c:pt>
                <c:pt idx="387">
                  <c:v>6.7942485116195897E-3</c:v>
                </c:pt>
                <c:pt idx="388">
                  <c:v>4.6108416031925628E-3</c:v>
                </c:pt>
                <c:pt idx="389">
                  <c:v>1.01065168709135E-2</c:v>
                </c:pt>
                <c:pt idx="390">
                  <c:v>6.800854355448682E-3</c:v>
                </c:pt>
                <c:pt idx="391">
                  <c:v>6.8168993061455407E-3</c:v>
                </c:pt>
                <c:pt idx="392">
                  <c:v>4.6253804002469173E-3</c:v>
                </c:pt>
                <c:pt idx="393">
                  <c:v>1.0525225683148698E-2</c:v>
                </c:pt>
                <c:pt idx="394">
                  <c:v>2.9813903952031567E-3</c:v>
                </c:pt>
                <c:pt idx="395">
                  <c:v>6.8798175695972512E-3</c:v>
                </c:pt>
                <c:pt idx="396">
                  <c:v>4.6414169536334931E-3</c:v>
                </c:pt>
                <c:pt idx="397">
                  <c:v>1.1202718681189903E-2</c:v>
                </c:pt>
                <c:pt idx="398">
                  <c:v>3.0259333353114225E-3</c:v>
                </c:pt>
                <c:pt idx="399">
                  <c:v>4.7745876177831418E-3</c:v>
                </c:pt>
                <c:pt idx="400">
                  <c:v>1.7899749323543866E-3</c:v>
                </c:pt>
                <c:pt idx="401">
                  <c:v>6.8177587925518984E-3</c:v>
                </c:pt>
                <c:pt idx="402">
                  <c:v>4.7073535227346629E-3</c:v>
                </c:pt>
                <c:pt idx="403">
                  <c:v>3.0440413051684625E-3</c:v>
                </c:pt>
                <c:pt idx="404">
                  <c:v>9.2860180006244602E-4</c:v>
                </c:pt>
                <c:pt idx="405">
                  <c:v>1.844804812565282E-3</c:v>
                </c:pt>
                <c:pt idx="406">
                  <c:v>3.1020063373216563E-3</c:v>
                </c:pt>
                <c:pt idx="407">
                  <c:v>9.3785268439245881E-4</c:v>
                </c:pt>
                <c:pt idx="408">
                  <c:v>6.7793449670187538E-3</c:v>
                </c:pt>
                <c:pt idx="409">
                  <c:v>1.8865582962842274E-3</c:v>
                </c:pt>
                <c:pt idx="410">
                  <c:v>3.1298957637732601E-3</c:v>
                </c:pt>
                <c:pt idx="411">
                  <c:v>9.1903777548472596E-4</c:v>
                </c:pt>
                <c:pt idx="412">
                  <c:v>3.1644413662113608E-3</c:v>
                </c:pt>
                <c:pt idx="413">
                  <c:v>1.8990433842577951E-3</c:v>
                </c:pt>
                <c:pt idx="414">
                  <c:v>4.5792621780370735E-3</c:v>
                </c:pt>
                <c:pt idx="415">
                  <c:v>1.0195945682881164E-3</c:v>
                </c:pt>
                <c:pt idx="416">
                  <c:v>1.9389479296505528E-3</c:v>
                </c:pt>
                <c:pt idx="417">
                  <c:v>1.0264063922962063E-3</c:v>
                </c:pt>
                <c:pt idx="418">
                  <c:v>1.8637401041016277E-3</c:v>
                </c:pt>
                <c:pt idx="419">
                  <c:v>1.0505580599655809E-3</c:v>
                </c:pt>
                <c:pt idx="420">
                  <c:v>1.0051925582174491E-3</c:v>
                </c:pt>
                <c:pt idx="421">
                  <c:v>9.0931463529577371E-4</c:v>
                </c:pt>
                <c:pt idx="422">
                  <c:v>6.8860378486923909E-3</c:v>
                </c:pt>
                <c:pt idx="423">
                  <c:v>1.9198701126240197E-3</c:v>
                </c:pt>
                <c:pt idx="424">
                  <c:v>4.5948863516470208E-3</c:v>
                </c:pt>
                <c:pt idx="425">
                  <c:v>4.658055366082158E-3</c:v>
                </c:pt>
                <c:pt idx="426">
                  <c:v>6.8306077089968914E-3</c:v>
                </c:pt>
                <c:pt idx="427">
                  <c:v>4.6252037639178817E-3</c:v>
                </c:pt>
                <c:pt idx="428">
                  <c:v>2.9740735057778933E-3</c:v>
                </c:pt>
                <c:pt idx="429">
                  <c:v>3.0130891218512201E-3</c:v>
                </c:pt>
                <c:pt idx="430">
                  <c:v>6.8882405115437279E-3</c:v>
                </c:pt>
                <c:pt idx="431">
                  <c:v>4.6104794492868176E-3</c:v>
                </c:pt>
                <c:pt idx="432">
                  <c:v>3.050980515171141E-3</c:v>
                </c:pt>
                <c:pt idx="433">
                  <c:v>3.0782611019654917E-3</c:v>
                </c:pt>
                <c:pt idx="434">
                  <c:v>4.5908046443451462E-3</c:v>
                </c:pt>
                <c:pt idx="435">
                  <c:v>3.0896082373541461E-3</c:v>
                </c:pt>
                <c:pt idx="436">
                  <c:v>1.7833258158633217E-3</c:v>
                </c:pt>
                <c:pt idx="437">
                  <c:v>7.0038545599918223E-3</c:v>
                </c:pt>
                <c:pt idx="438">
                  <c:v>4.6298350121286563E-3</c:v>
                </c:pt>
                <c:pt idx="439">
                  <c:v>1.7640174777373385E-3</c:v>
                </c:pt>
                <c:pt idx="440">
                  <c:v>1.8151613924668414E-3</c:v>
                </c:pt>
                <c:pt idx="441">
                  <c:v>1.8611553569409173E-3</c:v>
                </c:pt>
                <c:pt idx="442">
                  <c:v>2.9809746337812961E-3</c:v>
                </c:pt>
                <c:pt idx="443">
                  <c:v>1.8903566696666996E-3</c:v>
                </c:pt>
                <c:pt idx="444">
                  <c:v>4.5910378266555045E-3</c:v>
                </c:pt>
                <c:pt idx="445">
                  <c:v>1.8824677838028604E-3</c:v>
                </c:pt>
                <c:pt idx="446">
                  <c:v>2.9980650048855272E-3</c:v>
                </c:pt>
                <c:pt idx="447">
                  <c:v>4.5877139436074294E-3</c:v>
                </c:pt>
                <c:pt idx="448">
                  <c:v>3.0287632856668199E-3</c:v>
                </c:pt>
                <c:pt idx="449">
                  <c:v>9.4022642962054699E-4</c:v>
                </c:pt>
                <c:pt idx="450">
                  <c:v>3.0284578514596073E-3</c:v>
                </c:pt>
                <c:pt idx="451">
                  <c:v>9.232200438508175E-4</c:v>
                </c:pt>
                <c:pt idx="452">
                  <c:v>9.6265837896485475E-4</c:v>
                </c:pt>
                <c:pt idx="453">
                  <c:v>9.4125673881295159E-4</c:v>
                </c:pt>
                <c:pt idx="454">
                  <c:v>9.7052278727372172E-4</c:v>
                </c:pt>
                <c:pt idx="455">
                  <c:v>9.7310530878997258E-4</c:v>
                </c:pt>
                <c:pt idx="456">
                  <c:v>4.6032433664806782E-3</c:v>
                </c:pt>
                <c:pt idx="457">
                  <c:v>9.7630133162243703E-4</c:v>
                </c:pt>
                <c:pt idx="458">
                  <c:v>1.778309243422849E-3</c:v>
                </c:pt>
                <c:pt idx="459">
                  <c:v>2.9645089765045021E-3</c:v>
                </c:pt>
                <c:pt idx="460">
                  <c:v>1.802181178694046E-3</c:v>
                </c:pt>
                <c:pt idx="461">
                  <c:v>2.9724969825087105E-3</c:v>
                </c:pt>
                <c:pt idx="462">
                  <c:v>1.8180269554754693E-3</c:v>
                </c:pt>
                <c:pt idx="463">
                  <c:v>4.5813154439079233E-3</c:v>
                </c:pt>
                <c:pt idx="464">
                  <c:v>3.0247492989242354E-3</c:v>
                </c:pt>
                <c:pt idx="465">
                  <c:v>1.8176274078310767E-3</c:v>
                </c:pt>
                <c:pt idx="466">
                  <c:v>1.84630346909949E-3</c:v>
                </c:pt>
                <c:pt idx="467">
                  <c:v>2.9602498229454443E-3</c:v>
                </c:pt>
                <c:pt idx="468">
                  <c:v>2.9788378759307991E-3</c:v>
                </c:pt>
                <c:pt idx="469">
                  <c:v>1.7654730399222283E-3</c:v>
                </c:pt>
                <c:pt idx="470">
                  <c:v>9.0189327250659256E-4</c:v>
                </c:pt>
                <c:pt idx="471">
                  <c:v>1.7977999940084531E-3</c:v>
                </c:pt>
                <c:pt idx="472">
                  <c:v>9.2510327684347169E-4</c:v>
                </c:pt>
                <c:pt idx="473">
                  <c:v>1.8230540195503409E-3</c:v>
                </c:pt>
                <c:pt idx="474">
                  <c:v>9.3706810012047343E-4</c:v>
                </c:pt>
                <c:pt idx="475">
                  <c:v>1.8335455755064654E-3</c:v>
                </c:pt>
                <c:pt idx="476">
                  <c:v>9.3598218437595279E-4</c:v>
                </c:pt>
                <c:pt idx="477">
                  <c:v>9.6047092031271704E-4</c:v>
                </c:pt>
                <c:pt idx="478">
                  <c:v>9.5588946197418831E-4</c:v>
                </c:pt>
                <c:pt idx="479">
                  <c:v>2.9506336492451414E-3</c:v>
                </c:pt>
                <c:pt idx="480">
                  <c:v>1.7701106761078512E-3</c:v>
                </c:pt>
                <c:pt idx="481">
                  <c:v>2.9372508629562761E-3</c:v>
                </c:pt>
                <c:pt idx="482">
                  <c:v>1.7832949701552042E-3</c:v>
                </c:pt>
                <c:pt idx="483">
                  <c:v>1.8064948275750689E-3</c:v>
                </c:pt>
                <c:pt idx="484">
                  <c:v>8.1759340033887645E-4</c:v>
                </c:pt>
                <c:pt idx="485">
                  <c:v>9.2186404285717364E-4</c:v>
                </c:pt>
                <c:pt idx="486">
                  <c:v>9.2428483611476015E-4</c:v>
                </c:pt>
                <c:pt idx="487">
                  <c:v>9.2855993976771745E-4</c:v>
                </c:pt>
                <c:pt idx="488">
                  <c:v>9.5083161000409787E-4</c:v>
                </c:pt>
                <c:pt idx="489">
                  <c:v>1.7711936128483195E-3</c:v>
                </c:pt>
                <c:pt idx="490">
                  <c:v>1.7920543682104872E-3</c:v>
                </c:pt>
                <c:pt idx="491">
                  <c:v>1.7630378599836612E-3</c:v>
                </c:pt>
                <c:pt idx="492">
                  <c:v>9.0577281106096145E-4</c:v>
                </c:pt>
                <c:pt idx="493">
                  <c:v>9.1558212132820515E-4</c:v>
                </c:pt>
                <c:pt idx="494">
                  <c:v>9.3999171581548506E-4</c:v>
                </c:pt>
                <c:pt idx="495">
                  <c:v>9.5006628331198158E-4</c:v>
                </c:pt>
                <c:pt idx="496">
                  <c:v>1.7589678956529404E-3</c:v>
                </c:pt>
                <c:pt idx="497">
                  <c:v>9.0763574298327295E-4</c:v>
                </c:pt>
                <c:pt idx="498">
                  <c:v>9.1589657585579309E-4</c:v>
                </c:pt>
                <c:pt idx="499">
                  <c:v>9.3017184878580643E-4</c:v>
                </c:pt>
                <c:pt idx="500">
                  <c:v>9.0373813229535161E-4</c:v>
                </c:pt>
                <c:pt idx="501">
                  <c:v>9.2294647328172784E-4</c:v>
                </c:pt>
                <c:pt idx="502">
                  <c:v>9.1936202281327998E-4</c:v>
                </c:pt>
                <c:pt idx="503">
                  <c:v>8.9948094662532395E-4</c:v>
                </c:pt>
                <c:pt idx="504">
                  <c:v>1.0022620868700607E-2</c:v>
                </c:pt>
                <c:pt idx="505">
                  <c:v>7.2628116978675477E-3</c:v>
                </c:pt>
                <c:pt idx="506">
                  <c:v>5.0411186756135441E-3</c:v>
                </c:pt>
                <c:pt idx="507">
                  <c:v>3.3019307269064645E-3</c:v>
                </c:pt>
                <c:pt idx="508">
                  <c:v>1.9581144807692789E-3</c:v>
                </c:pt>
                <c:pt idx="509">
                  <c:v>1.0011539271933836E-3</c:v>
                </c:pt>
                <c:pt idx="510">
                  <c:v>9.6337730252537227E-3</c:v>
                </c:pt>
                <c:pt idx="511">
                  <c:v>9.6128505643781666E-3</c:v>
                </c:pt>
                <c:pt idx="512">
                  <c:v>9.7583985655429108E-3</c:v>
                </c:pt>
                <c:pt idx="513">
                  <c:v>9.8929695810752293E-3</c:v>
                </c:pt>
                <c:pt idx="514">
                  <c:v>6.7962601706099759E-3</c:v>
                </c:pt>
                <c:pt idx="515">
                  <c:v>6.9211746181673754E-3</c:v>
                </c:pt>
                <c:pt idx="516">
                  <c:v>7.0239196639810351E-3</c:v>
                </c:pt>
                <c:pt idx="517">
                  <c:v>7.1503774362691149E-3</c:v>
                </c:pt>
                <c:pt idx="518">
                  <c:v>4.6583476441404877E-3</c:v>
                </c:pt>
                <c:pt idx="519">
                  <c:v>4.796173630501068E-3</c:v>
                </c:pt>
                <c:pt idx="520">
                  <c:v>4.9192798991082431E-3</c:v>
                </c:pt>
                <c:pt idx="521">
                  <c:v>9.8476016292147871E-3</c:v>
                </c:pt>
                <c:pt idx="522">
                  <c:v>5.0128562680697526E-3</c:v>
                </c:pt>
                <c:pt idx="523">
                  <c:v>9.5949431813273697E-3</c:v>
                </c:pt>
                <c:pt idx="524">
                  <c:v>3.0725737804042203E-3</c:v>
                </c:pt>
                <c:pt idx="525">
                  <c:v>9.5870917157335356E-3</c:v>
                </c:pt>
                <c:pt idx="526">
                  <c:v>3.1635078580133313E-3</c:v>
                </c:pt>
                <c:pt idx="527">
                  <c:v>9.6454213159209122E-3</c:v>
                </c:pt>
                <c:pt idx="528">
                  <c:v>3.2198704711412503E-3</c:v>
                </c:pt>
                <c:pt idx="529">
                  <c:v>9.7121912739549024E-3</c:v>
                </c:pt>
                <c:pt idx="530">
                  <c:v>6.791360330441973E-3</c:v>
                </c:pt>
                <c:pt idx="531">
                  <c:v>3.2518005060190522E-3</c:v>
                </c:pt>
                <c:pt idx="532">
                  <c:v>9.7912146335643949E-3</c:v>
                </c:pt>
                <c:pt idx="533">
                  <c:v>9.8555663034034617E-3</c:v>
                </c:pt>
                <c:pt idx="534">
                  <c:v>9.9623873405173154E-3</c:v>
                </c:pt>
                <c:pt idx="535">
                  <c:v>6.8171900549099575E-3</c:v>
                </c:pt>
                <c:pt idx="536">
                  <c:v>1.001922398235411E-2</c:v>
                </c:pt>
                <c:pt idx="537">
                  <c:v>6.8867670864620799E-3</c:v>
                </c:pt>
                <c:pt idx="538">
                  <c:v>6.9730291983934305E-3</c:v>
                </c:pt>
                <c:pt idx="539">
                  <c:v>7.0379517596016704E-3</c:v>
                </c:pt>
                <c:pt idx="540">
                  <c:v>7.1318460380921517E-3</c:v>
                </c:pt>
                <c:pt idx="541">
                  <c:v>7.1408309691644847E-3</c:v>
                </c:pt>
                <c:pt idx="542">
                  <c:v>1.8218179930780027E-3</c:v>
                </c:pt>
                <c:pt idx="543">
                  <c:v>7.2015300243991236E-3</c:v>
                </c:pt>
                <c:pt idx="544">
                  <c:v>9.6703263426020109E-3</c:v>
                </c:pt>
                <c:pt idx="545">
                  <c:v>4.6173591280119384E-3</c:v>
                </c:pt>
                <c:pt idx="546">
                  <c:v>1.8852296546681083E-3</c:v>
                </c:pt>
                <c:pt idx="547">
                  <c:v>1.9046281240873374E-3</c:v>
                </c:pt>
                <c:pt idx="548">
                  <c:v>9.629571176522805E-3</c:v>
                </c:pt>
                <c:pt idx="549">
                  <c:v>1.9399257952891088E-3</c:v>
                </c:pt>
                <c:pt idx="550">
                  <c:v>4.7025299535934355E-3</c:v>
                </c:pt>
                <c:pt idx="551">
                  <c:v>9.6088642022446238E-3</c:v>
                </c:pt>
                <c:pt idx="552">
                  <c:v>4.7717000590484773E-3</c:v>
                </c:pt>
                <c:pt idx="553">
                  <c:v>9.5764013927508562E-3</c:v>
                </c:pt>
                <c:pt idx="554">
                  <c:v>6.801311483207278E-3</c:v>
                </c:pt>
                <c:pt idx="555">
                  <c:v>4.8390445735412716E-3</c:v>
                </c:pt>
                <c:pt idx="556">
                  <c:v>9.7037393519296047E-3</c:v>
                </c:pt>
                <c:pt idx="557">
                  <c:v>1.0133838833126976E-2</c:v>
                </c:pt>
                <c:pt idx="558">
                  <c:v>4.8987394808494584E-3</c:v>
                </c:pt>
                <c:pt idx="559">
                  <c:v>9.5297245092123284E-3</c:v>
                </c:pt>
                <c:pt idx="560">
                  <c:v>4.9338899039793509E-3</c:v>
                </c:pt>
                <c:pt idx="561">
                  <c:v>5.001033535716029E-3</c:v>
                </c:pt>
                <c:pt idx="562">
                  <c:v>5.0627056430560266E-3</c:v>
                </c:pt>
                <c:pt idx="563">
                  <c:v>6.8310722566604712E-3</c:v>
                </c:pt>
                <c:pt idx="564">
                  <c:v>9.7782912473250196E-3</c:v>
                </c:pt>
                <c:pt idx="565">
                  <c:v>6.839282568289683E-3</c:v>
                </c:pt>
                <c:pt idx="566">
                  <c:v>3.0193623046794252E-3</c:v>
                </c:pt>
                <c:pt idx="567">
                  <c:v>6.8046583023187567E-3</c:v>
                </c:pt>
                <c:pt idx="568">
                  <c:v>9.6084537019643264E-3</c:v>
                </c:pt>
                <c:pt idx="569">
                  <c:v>6.902139198714686E-3</c:v>
                </c:pt>
                <c:pt idx="570">
                  <c:v>3.0751384473659505E-3</c:v>
                </c:pt>
                <c:pt idx="571">
                  <c:v>7.0254135667467037E-3</c:v>
                </c:pt>
                <c:pt idx="572">
                  <c:v>9.5236961649780225E-3</c:v>
                </c:pt>
                <c:pt idx="573">
                  <c:v>7.0647015450915089E-3</c:v>
                </c:pt>
                <c:pt idx="574">
                  <c:v>3.1248742973867031E-3</c:v>
                </c:pt>
                <c:pt idx="575">
                  <c:v>1.026192787564215E-2</c:v>
                </c:pt>
                <c:pt idx="576">
                  <c:v>9.5908970376387594E-3</c:v>
                </c:pt>
                <c:pt idx="577">
                  <c:v>3.1831638805986345E-3</c:v>
                </c:pt>
                <c:pt idx="578">
                  <c:v>9.4461406840565091E-4</c:v>
                </c:pt>
                <c:pt idx="579">
                  <c:v>4.6143930615801078E-3</c:v>
                </c:pt>
                <c:pt idx="580">
                  <c:v>3.1814416007622886E-3</c:v>
                </c:pt>
                <c:pt idx="581">
                  <c:v>9.6504148801926683E-3</c:v>
                </c:pt>
                <c:pt idx="582">
                  <c:v>6.8192266796596353E-3</c:v>
                </c:pt>
                <c:pt idx="583">
                  <c:v>3.2158062424656342E-3</c:v>
                </c:pt>
                <c:pt idx="584">
                  <c:v>9.5706521873195182E-4</c:v>
                </c:pt>
                <c:pt idx="585">
                  <c:v>3.2587012519670485E-3</c:v>
                </c:pt>
                <c:pt idx="586">
                  <c:v>3.2589602411520458E-3</c:v>
                </c:pt>
                <c:pt idx="587">
                  <c:v>9.7851240492935997E-4</c:v>
                </c:pt>
                <c:pt idx="588">
                  <c:v>9.7765976702985074E-4</c:v>
                </c:pt>
                <c:pt idx="589">
                  <c:v>4.6374175987699837E-3</c:v>
                </c:pt>
                <c:pt idx="590">
                  <c:v>9.8703740977949001E-3</c:v>
                </c:pt>
                <c:pt idx="591">
                  <c:v>6.7924808704454822E-3</c:v>
                </c:pt>
                <c:pt idx="592">
                  <c:v>4.7258514975968098E-3</c:v>
                </c:pt>
                <c:pt idx="593">
                  <c:v>9.7090237598720843E-3</c:v>
                </c:pt>
                <c:pt idx="594">
                  <c:v>4.7755287344892691E-3</c:v>
                </c:pt>
                <c:pt idx="595">
                  <c:v>6.7746125339737014E-3</c:v>
                </c:pt>
                <c:pt idx="596">
                  <c:v>4.7565070770900315E-3</c:v>
                </c:pt>
                <c:pt idx="597">
                  <c:v>1.0354713523261481E-2</c:v>
                </c:pt>
                <c:pt idx="598">
                  <c:v>4.844446819594935E-3</c:v>
                </c:pt>
                <c:pt idx="599">
                  <c:v>9.6428770307630772E-3</c:v>
                </c:pt>
                <c:pt idx="600">
                  <c:v>6.8003623215960258E-3</c:v>
                </c:pt>
                <c:pt idx="601">
                  <c:v>4.8639962410716078E-3</c:v>
                </c:pt>
                <c:pt idx="602">
                  <c:v>6.8760961405651402E-3</c:v>
                </c:pt>
                <c:pt idx="603">
                  <c:v>9.5970374598846123E-3</c:v>
                </c:pt>
                <c:pt idx="604">
                  <c:v>6.8933148654318505E-3</c:v>
                </c:pt>
                <c:pt idx="605">
                  <c:v>1.7890133108490306E-3</c:v>
                </c:pt>
                <c:pt idx="606">
                  <c:v>9.9518637572897466E-3</c:v>
                </c:pt>
                <c:pt idx="607">
                  <c:v>6.8544994679006037E-3</c:v>
                </c:pt>
                <c:pt idx="608">
                  <c:v>1.8753123811776082E-3</c:v>
                </c:pt>
                <c:pt idx="609">
                  <c:v>2.9896381167342826E-3</c:v>
                </c:pt>
                <c:pt idx="610">
                  <c:v>4.5946059175827536E-3</c:v>
                </c:pt>
                <c:pt idx="611">
                  <c:v>1.8942910868106836E-3</c:v>
                </c:pt>
                <c:pt idx="612">
                  <c:v>9.7722668386704646E-3</c:v>
                </c:pt>
                <c:pt idx="613">
                  <c:v>1.8844304396330341E-3</c:v>
                </c:pt>
                <c:pt idx="614">
                  <c:v>6.8313874500557595E-3</c:v>
                </c:pt>
                <c:pt idx="615">
                  <c:v>1.0417750442690863E-2</c:v>
                </c:pt>
                <c:pt idx="616">
                  <c:v>1.9292249759973053E-3</c:v>
                </c:pt>
                <c:pt idx="617">
                  <c:v>1.9413310379079454E-3</c:v>
                </c:pt>
                <c:pt idx="618">
                  <c:v>1.9679226291412586E-3</c:v>
                </c:pt>
                <c:pt idx="619">
                  <c:v>3.0549521123715969E-3</c:v>
                </c:pt>
                <c:pt idx="620">
                  <c:v>9.6649419441634625E-3</c:v>
                </c:pt>
                <c:pt idx="621">
                  <c:v>1.9480654225236579E-3</c:v>
                </c:pt>
                <c:pt idx="622">
                  <c:v>4.6281070207887182E-3</c:v>
                </c:pt>
                <c:pt idx="623">
                  <c:v>6.7926139280287115E-3</c:v>
                </c:pt>
                <c:pt idx="624">
                  <c:v>3.1181344928676311E-3</c:v>
                </c:pt>
                <c:pt idx="625">
                  <c:v>4.6717686315613897E-3</c:v>
                </c:pt>
                <c:pt idx="626">
                  <c:v>6.8107698982949267E-3</c:v>
                </c:pt>
                <c:pt idx="627">
                  <c:v>3.1199762175882122E-3</c:v>
                </c:pt>
                <c:pt idx="628">
                  <c:v>1.003348843555465E-2</c:v>
                </c:pt>
                <c:pt idx="629">
                  <c:v>4.7257422959170398E-3</c:v>
                </c:pt>
                <c:pt idx="630">
                  <c:v>3.1975629007527135E-3</c:v>
                </c:pt>
                <c:pt idx="631">
                  <c:v>6.8140880690147386E-3</c:v>
                </c:pt>
                <c:pt idx="632">
                  <c:v>3.1892640265957775E-3</c:v>
                </c:pt>
                <c:pt idx="633">
                  <c:v>4.7540294824412509E-3</c:v>
                </c:pt>
                <c:pt idx="634">
                  <c:v>3.0892031879249755E-3</c:v>
                </c:pt>
                <c:pt idx="635">
                  <c:v>6.8595709007272052E-3</c:v>
                </c:pt>
                <c:pt idx="636">
                  <c:v>9.8207859133440448E-3</c:v>
                </c:pt>
                <c:pt idx="637">
                  <c:v>4.7416815610499168E-3</c:v>
                </c:pt>
                <c:pt idx="638">
                  <c:v>1.0463531023619018E-2</c:v>
                </c:pt>
                <c:pt idx="639">
                  <c:v>6.7856958994697179E-3</c:v>
                </c:pt>
                <c:pt idx="640">
                  <c:v>4.6062028785927769E-3</c:v>
                </c:pt>
                <c:pt idx="641">
                  <c:v>1.0084519217060862E-2</c:v>
                </c:pt>
                <c:pt idx="642">
                  <c:v>6.7909594782216177E-3</c:v>
                </c:pt>
                <c:pt idx="643">
                  <c:v>6.7821433982493944E-3</c:v>
                </c:pt>
                <c:pt idx="644">
                  <c:v>4.598261030694782E-3</c:v>
                </c:pt>
                <c:pt idx="645">
                  <c:v>1.0527197236746097E-2</c:v>
                </c:pt>
                <c:pt idx="646">
                  <c:v>2.9666676899211433E-3</c:v>
                </c:pt>
                <c:pt idx="647">
                  <c:v>6.8711889199864042E-3</c:v>
                </c:pt>
                <c:pt idx="648">
                  <c:v>4.6383040015522958E-3</c:v>
                </c:pt>
                <c:pt idx="649">
                  <c:v>1.1191282682601004E-2</c:v>
                </c:pt>
                <c:pt idx="650">
                  <c:v>3.015105682012892E-3</c:v>
                </c:pt>
                <c:pt idx="651">
                  <c:v>4.6714343434469336E-3</c:v>
                </c:pt>
                <c:pt idx="652">
                  <c:v>1.7805130416214143E-3</c:v>
                </c:pt>
                <c:pt idx="653">
                  <c:v>6.8086147204112647E-3</c:v>
                </c:pt>
                <c:pt idx="654">
                  <c:v>4.7294944428121792E-3</c:v>
                </c:pt>
                <c:pt idx="655">
                  <c:v>3.0744195578096072E-3</c:v>
                </c:pt>
                <c:pt idx="656">
                  <c:v>9.2014095297398017E-4</c:v>
                </c:pt>
                <c:pt idx="657">
                  <c:v>1.8435913678862717E-3</c:v>
                </c:pt>
                <c:pt idx="658">
                  <c:v>3.0941673667325511E-3</c:v>
                </c:pt>
                <c:pt idx="659">
                  <c:v>9.3651101355712895E-4</c:v>
                </c:pt>
                <c:pt idx="660">
                  <c:v>6.8039969573687326E-3</c:v>
                </c:pt>
                <c:pt idx="661">
                  <c:v>1.8924117512861644E-3</c:v>
                </c:pt>
                <c:pt idx="662">
                  <c:v>3.1339247426391695E-3</c:v>
                </c:pt>
                <c:pt idx="663">
                  <c:v>9.0272747999145433E-4</c:v>
                </c:pt>
                <c:pt idx="664">
                  <c:v>3.1194119280300329E-3</c:v>
                </c:pt>
                <c:pt idx="665">
                  <c:v>1.8883136278129565E-3</c:v>
                </c:pt>
                <c:pt idx="666">
                  <c:v>4.6025536277912657E-3</c:v>
                </c:pt>
                <c:pt idx="667">
                  <c:v>1.0118304242385549E-3</c:v>
                </c:pt>
                <c:pt idx="668">
                  <c:v>1.8941947145651595E-3</c:v>
                </c:pt>
                <c:pt idx="669">
                  <c:v>1.0249254103868949E-3</c:v>
                </c:pt>
                <c:pt idx="670">
                  <c:v>9.96614141305805E-4</c:v>
                </c:pt>
                <c:pt idx="671">
                  <c:v>1.8716237850217687E-3</c:v>
                </c:pt>
                <c:pt idx="672">
                  <c:v>9.0947614570693284E-4</c:v>
                </c:pt>
                <c:pt idx="673">
                  <c:v>9.3739478251637963E-4</c:v>
                </c:pt>
                <c:pt idx="674">
                  <c:v>6.8818579528553301E-3</c:v>
                </c:pt>
                <c:pt idx="675">
                  <c:v>1.9153939239261164E-3</c:v>
                </c:pt>
                <c:pt idx="676">
                  <c:v>4.6183328679807161E-3</c:v>
                </c:pt>
                <c:pt idx="677">
                  <c:v>4.6170440016266093E-3</c:v>
                </c:pt>
                <c:pt idx="678">
                  <c:v>6.8211272165068938E-3</c:v>
                </c:pt>
                <c:pt idx="679">
                  <c:v>4.667405082455325E-3</c:v>
                </c:pt>
                <c:pt idx="680">
                  <c:v>2.9728858462018041E-3</c:v>
                </c:pt>
                <c:pt idx="681">
                  <c:v>3.0176923584220444E-3</c:v>
                </c:pt>
                <c:pt idx="682">
                  <c:v>6.8893679415817453E-3</c:v>
                </c:pt>
                <c:pt idx="683">
                  <c:v>4.5745839338670463E-3</c:v>
                </c:pt>
                <c:pt idx="684">
                  <c:v>3.0476269473879696E-3</c:v>
                </c:pt>
                <c:pt idx="685">
                  <c:v>3.0765825704710836E-3</c:v>
                </c:pt>
                <c:pt idx="686">
                  <c:v>4.5994183050357658E-3</c:v>
                </c:pt>
                <c:pt idx="687">
                  <c:v>3.1232635448068197E-3</c:v>
                </c:pt>
                <c:pt idx="688">
                  <c:v>1.7716434594524657E-3</c:v>
                </c:pt>
                <c:pt idx="689">
                  <c:v>6.9980458939565742E-3</c:v>
                </c:pt>
                <c:pt idx="690">
                  <c:v>4.6118422123142457E-3</c:v>
                </c:pt>
                <c:pt idx="691">
                  <c:v>1.8016295365677934E-3</c:v>
                </c:pt>
                <c:pt idx="692">
                  <c:v>1.8187784606628144E-3</c:v>
                </c:pt>
                <c:pt idx="693">
                  <c:v>1.8292103438029388E-3</c:v>
                </c:pt>
                <c:pt idx="694">
                  <c:v>2.9552587959201693E-3</c:v>
                </c:pt>
                <c:pt idx="695">
                  <c:v>1.8615888426814305E-3</c:v>
                </c:pt>
                <c:pt idx="696">
                  <c:v>4.5867892580862251E-3</c:v>
                </c:pt>
                <c:pt idx="697">
                  <c:v>1.8792856875872337E-3</c:v>
                </c:pt>
                <c:pt idx="698">
                  <c:v>3.0205501200963347E-3</c:v>
                </c:pt>
                <c:pt idx="699">
                  <c:v>4.5951518234591E-3</c:v>
                </c:pt>
                <c:pt idx="700">
                  <c:v>3.0201199261716324E-3</c:v>
                </c:pt>
                <c:pt idx="701">
                  <c:v>9.4010667403199343E-4</c:v>
                </c:pt>
                <c:pt idx="702">
                  <c:v>3.0393300618242868E-3</c:v>
                </c:pt>
                <c:pt idx="703">
                  <c:v>9.2254335205959812E-4</c:v>
                </c:pt>
                <c:pt idx="704">
                  <c:v>9.6932911938485519E-4</c:v>
                </c:pt>
                <c:pt idx="705">
                  <c:v>9.5026737504528831E-4</c:v>
                </c:pt>
                <c:pt idx="706">
                  <c:v>9.689345846996193E-4</c:v>
                </c:pt>
                <c:pt idx="707">
                  <c:v>9.4519516623018762E-4</c:v>
                </c:pt>
                <c:pt idx="708">
                  <c:v>4.5994818612141337E-3</c:v>
                </c:pt>
                <c:pt idx="709">
                  <c:v>9.7330931552025001E-4</c:v>
                </c:pt>
                <c:pt idx="710">
                  <c:v>1.7911902006838391E-3</c:v>
                </c:pt>
                <c:pt idx="711">
                  <c:v>2.962406344520413E-3</c:v>
                </c:pt>
                <c:pt idx="712">
                  <c:v>1.8023188816844696E-3</c:v>
                </c:pt>
                <c:pt idx="713">
                  <c:v>2.9845153827758363E-3</c:v>
                </c:pt>
                <c:pt idx="714">
                  <c:v>1.8170162360214689E-3</c:v>
                </c:pt>
                <c:pt idx="715">
                  <c:v>4.5735935144156047E-3</c:v>
                </c:pt>
                <c:pt idx="716">
                  <c:v>3.0382862925102008E-3</c:v>
                </c:pt>
                <c:pt idx="717">
                  <c:v>1.8476890556319227E-3</c:v>
                </c:pt>
                <c:pt idx="718">
                  <c:v>1.8677424550077749E-3</c:v>
                </c:pt>
                <c:pt idx="719">
                  <c:v>2.9585431887892747E-3</c:v>
                </c:pt>
                <c:pt idx="720">
                  <c:v>3.016302764913153E-3</c:v>
                </c:pt>
                <c:pt idx="721">
                  <c:v>1.7718970529801558E-3</c:v>
                </c:pt>
                <c:pt idx="722">
                  <c:v>9.2381891815994106E-4</c:v>
                </c:pt>
                <c:pt idx="723">
                  <c:v>1.7971230828488858E-3</c:v>
                </c:pt>
                <c:pt idx="724">
                  <c:v>9.1063022423454537E-4</c:v>
                </c:pt>
                <c:pt idx="725">
                  <c:v>1.8067338819891883E-3</c:v>
                </c:pt>
                <c:pt idx="726">
                  <c:v>9.3668834727392346E-4</c:v>
                </c:pt>
                <c:pt idx="727">
                  <c:v>1.8325421530988252E-3</c:v>
                </c:pt>
                <c:pt idx="728">
                  <c:v>9.3505864463503936E-4</c:v>
                </c:pt>
                <c:pt idx="729">
                  <c:v>9.7134751890216864E-4</c:v>
                </c:pt>
                <c:pt idx="730">
                  <c:v>9.5455029200059338E-4</c:v>
                </c:pt>
                <c:pt idx="731">
                  <c:v>2.9486969492301539E-3</c:v>
                </c:pt>
                <c:pt idx="732">
                  <c:v>1.7711779998568673E-3</c:v>
                </c:pt>
                <c:pt idx="733">
                  <c:v>2.9425217213966941E-3</c:v>
                </c:pt>
                <c:pt idx="734">
                  <c:v>1.7844205124046008E-3</c:v>
                </c:pt>
                <c:pt idx="735">
                  <c:v>1.8167394322839154E-3</c:v>
                </c:pt>
                <c:pt idx="736">
                  <c:v>9.0922965343958977E-4</c:v>
                </c:pt>
                <c:pt idx="737">
                  <c:v>9.2562924492778224E-4</c:v>
                </c:pt>
                <c:pt idx="738">
                  <c:v>9.2807802308027395E-4</c:v>
                </c:pt>
                <c:pt idx="739">
                  <c:v>9.4409900212709136E-4</c:v>
                </c:pt>
                <c:pt idx="740">
                  <c:v>9.5514647970346438E-4</c:v>
                </c:pt>
                <c:pt idx="741">
                  <c:v>1.7806265434483195E-3</c:v>
                </c:pt>
                <c:pt idx="742">
                  <c:v>1.7846168942624128E-3</c:v>
                </c:pt>
                <c:pt idx="743">
                  <c:v>1.7756685934275133E-3</c:v>
                </c:pt>
                <c:pt idx="744">
                  <c:v>9.1359885528382418E-4</c:v>
                </c:pt>
                <c:pt idx="745">
                  <c:v>9.1519695857231968E-4</c:v>
                </c:pt>
                <c:pt idx="746">
                  <c:v>9.4270331361257073E-4</c:v>
                </c:pt>
                <c:pt idx="747">
                  <c:v>9.4634726935416565E-4</c:v>
                </c:pt>
                <c:pt idx="748">
                  <c:v>1.7583412993399466E-3</c:v>
                </c:pt>
                <c:pt idx="749">
                  <c:v>9.0726416347073572E-4</c:v>
                </c:pt>
                <c:pt idx="750">
                  <c:v>9.1103270800202104E-4</c:v>
                </c:pt>
                <c:pt idx="751">
                  <c:v>9.2724646644448086E-4</c:v>
                </c:pt>
                <c:pt idx="752">
                  <c:v>9.0336877511421325E-4</c:v>
                </c:pt>
                <c:pt idx="753">
                  <c:v>9.1541872835268956E-4</c:v>
                </c:pt>
                <c:pt idx="754">
                  <c:v>9.175895729954908E-4</c:v>
                </c:pt>
                <c:pt idx="755">
                  <c:v>9.0196549950474433E-4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E4-469C-BBB2-BA10F058BB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8604704"/>
        <c:axId val="1518605664"/>
      </c:scatterChart>
      <c:valAx>
        <c:axId val="1518604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8605664"/>
        <c:crosses val="autoZero"/>
        <c:crossBetween val="midCat"/>
      </c:valAx>
      <c:valAx>
        <c:axId val="151860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8604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curvature_reginfos!$BL$1</c:f>
              <c:strCache>
                <c:ptCount val="1"/>
                <c:pt idx="0">
                  <c:v>inter/avg/tang*LR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curvature_reginfos!$AQ$2:$AQ$757</c:f>
              <c:numCache>
                <c:formatCode>General</c:formatCode>
                <c:ptCount val="756"/>
                <c:pt idx="0">
                  <c:v>1.1032320023403754</c:v>
                </c:pt>
                <c:pt idx="1">
                  <c:v>1.0867883834847067</c:v>
                </c:pt>
                <c:pt idx="2">
                  <c:v>1.0715478463781174</c:v>
                </c:pt>
                <c:pt idx="3">
                  <c:v>1.0575676430009227</c:v>
                </c:pt>
                <c:pt idx="4">
                  <c:v>1.0440923022280151</c:v>
                </c:pt>
                <c:pt idx="5">
                  <c:v>1.0317228590493062</c:v>
                </c:pt>
                <c:pt idx="6">
                  <c:v>1.2802244219783638</c:v>
                </c:pt>
                <c:pt idx="7">
                  <c:v>1.192309804031372</c:v>
                </c:pt>
                <c:pt idx="8">
                  <c:v>1.1478815665453417</c:v>
                </c:pt>
                <c:pt idx="9">
                  <c:v>1.1202403238943854</c:v>
                </c:pt>
                <c:pt idx="10">
                  <c:v>1.2323387591210326</c:v>
                </c:pt>
                <c:pt idx="11">
                  <c:v>1.1613316304000569</c:v>
                </c:pt>
                <c:pt idx="12">
                  <c:v>1.1235492826236451</c:v>
                </c:pt>
                <c:pt idx="13">
                  <c:v>1.1008246213924424</c:v>
                </c:pt>
                <c:pt idx="14">
                  <c:v>1.1908007866173129</c:v>
                </c:pt>
                <c:pt idx="15">
                  <c:v>1.1331641775798482</c:v>
                </c:pt>
                <c:pt idx="16">
                  <c:v>1.1029975366593014</c:v>
                </c:pt>
                <c:pt idx="17">
                  <c:v>1.3401400299721806</c:v>
                </c:pt>
                <c:pt idx="18">
                  <c:v>1.0840658613769734</c:v>
                </c:pt>
                <c:pt idx="19">
                  <c:v>1.2577805584293276</c:v>
                </c:pt>
                <c:pt idx="20">
                  <c:v>1.1560152989802948</c:v>
                </c:pt>
                <c:pt idx="21">
                  <c:v>1.2095756925121095</c:v>
                </c:pt>
                <c:pt idx="22">
                  <c:v>1.1082234115647738</c:v>
                </c:pt>
                <c:pt idx="23">
                  <c:v>1.1772891818799527</c:v>
                </c:pt>
                <c:pt idx="24">
                  <c:v>1.0828312916792009</c:v>
                </c:pt>
                <c:pt idx="25">
                  <c:v>1.1537270656492968</c:v>
                </c:pt>
                <c:pt idx="26">
                  <c:v>1.2779054277177184</c:v>
                </c:pt>
                <c:pt idx="27">
                  <c:v>1.0669156318776882</c:v>
                </c:pt>
                <c:pt idx="28">
                  <c:v>1.1359526268273634</c:v>
                </c:pt>
                <c:pt idx="29">
                  <c:v>1.1217533788001071</c:v>
                </c:pt>
                <c:pt idx="30">
                  <c:v>1.1108488317181253</c:v>
                </c:pt>
                <c:pt idx="31">
                  <c:v>1.214746473125174</c:v>
                </c:pt>
                <c:pt idx="32">
                  <c:v>1.3712515394056144</c:v>
                </c:pt>
                <c:pt idx="33">
                  <c:v>1.1756864610942122</c:v>
                </c:pt>
                <c:pt idx="34">
                  <c:v>1.1492381796596065</c:v>
                </c:pt>
                <c:pt idx="35">
                  <c:v>1.1295186583175372</c:v>
                </c:pt>
                <c:pt idx="36">
                  <c:v>1.1151015704912766</c:v>
                </c:pt>
                <c:pt idx="37">
                  <c:v>1.102393030922113</c:v>
                </c:pt>
                <c:pt idx="38">
                  <c:v>1.1199207974408805</c:v>
                </c:pt>
                <c:pt idx="39">
                  <c:v>1.0929436110327995</c:v>
                </c:pt>
                <c:pt idx="40">
                  <c:v>1.2970523397290954</c:v>
                </c:pt>
                <c:pt idx="41">
                  <c:v>1.2277659862864509</c:v>
                </c:pt>
                <c:pt idx="42">
                  <c:v>1.0833987110813146</c:v>
                </c:pt>
                <c:pt idx="43">
                  <c:v>1.0632638506527583</c:v>
                </c:pt>
                <c:pt idx="44">
                  <c:v>1.2518682048266909</c:v>
                </c:pt>
                <c:pt idx="45">
                  <c:v>1.0515771178007027</c:v>
                </c:pt>
                <c:pt idx="46">
                  <c:v>1.1773033475014787</c:v>
                </c:pt>
                <c:pt idx="47">
                  <c:v>1.2177924121865509</c:v>
                </c:pt>
                <c:pt idx="48">
                  <c:v>1.1451752529325596</c:v>
                </c:pt>
                <c:pt idx="49">
                  <c:v>1.190985462409957</c:v>
                </c:pt>
                <c:pt idx="50">
                  <c:v>1.2999987033703235</c:v>
                </c:pt>
                <c:pt idx="51">
                  <c:v>1.1232652490822874</c:v>
                </c:pt>
                <c:pt idx="52">
                  <c:v>1.1732530495647862</c:v>
                </c:pt>
                <c:pt idx="53">
                  <c:v>1.3895968803592427</c:v>
                </c:pt>
                <c:pt idx="54">
                  <c:v>1.1072251168841201</c:v>
                </c:pt>
                <c:pt idx="55">
                  <c:v>1.1528204284205423</c:v>
                </c:pt>
                <c:pt idx="56">
                  <c:v>1.0945615944117191</c:v>
                </c:pt>
                <c:pt idx="57">
                  <c:v>1.0852757151338817</c:v>
                </c:pt>
                <c:pt idx="58">
                  <c:v>1.0777148444918638</c:v>
                </c:pt>
                <c:pt idx="59">
                  <c:v>1.2478153787355788</c:v>
                </c:pt>
                <c:pt idx="60">
                  <c:v>1.3245663181850837</c:v>
                </c:pt>
                <c:pt idx="61">
                  <c:v>1.2093593422291584</c:v>
                </c:pt>
                <c:pt idx="62">
                  <c:v>1.1852458851298371</c:v>
                </c:pt>
                <c:pt idx="63">
                  <c:v>1.1794788637568094</c:v>
                </c:pt>
                <c:pt idx="64">
                  <c:v>1.2785878136569511</c:v>
                </c:pt>
                <c:pt idx="65">
                  <c:v>1.1604520028406762</c:v>
                </c:pt>
                <c:pt idx="66">
                  <c:v>1.1431936898422985</c:v>
                </c:pt>
                <c:pt idx="67">
                  <c:v>1.1459965118927726</c:v>
                </c:pt>
                <c:pt idx="68">
                  <c:v>1.244495153325865</c:v>
                </c:pt>
                <c:pt idx="69">
                  <c:v>1.1323744450449067</c:v>
                </c:pt>
                <c:pt idx="70">
                  <c:v>1.1171037377736515</c:v>
                </c:pt>
                <c:pt idx="71">
                  <c:v>1.4046335552953462</c:v>
                </c:pt>
                <c:pt idx="72">
                  <c:v>1.2214438714970479</c:v>
                </c:pt>
                <c:pt idx="73">
                  <c:v>1.099789215999921</c:v>
                </c:pt>
                <c:pt idx="74">
                  <c:v>1.0879803417409191</c:v>
                </c:pt>
                <c:pt idx="75">
                  <c:v>1.2465670683993122</c:v>
                </c:pt>
                <c:pt idx="76">
                  <c:v>1.0854934483743459</c:v>
                </c:pt>
                <c:pt idx="77">
                  <c:v>1.2020637658048849</c:v>
                </c:pt>
                <c:pt idx="78">
                  <c:v>1.3135601950906028</c:v>
                </c:pt>
                <c:pt idx="79">
                  <c:v>1.0756845854251467</c:v>
                </c:pt>
                <c:pt idx="80">
                  <c:v>1.059592376156282</c:v>
                </c:pt>
                <c:pt idx="81">
                  <c:v>1.0682160739377049</c:v>
                </c:pt>
                <c:pt idx="82">
                  <c:v>1.0613468166474405</c:v>
                </c:pt>
                <c:pt idx="83">
                  <c:v>1.0457600262759195</c:v>
                </c:pt>
                <c:pt idx="84">
                  <c:v>1.0365476009178574</c:v>
                </c:pt>
                <c:pt idx="85">
                  <c:v>1.201344919043795</c:v>
                </c:pt>
                <c:pt idx="86">
                  <c:v>1.3443373452687952</c:v>
                </c:pt>
                <c:pt idx="87">
                  <c:v>1.2665593187784436</c:v>
                </c:pt>
                <c:pt idx="88">
                  <c:v>1.1730647558012075</c:v>
                </c:pt>
                <c:pt idx="89">
                  <c:v>1.3025452186721003</c:v>
                </c:pt>
                <c:pt idx="90">
                  <c:v>1.1507911036214959</c:v>
                </c:pt>
                <c:pt idx="91">
                  <c:v>1.230832243855192</c:v>
                </c:pt>
                <c:pt idx="92">
                  <c:v>1.1315903718158866</c:v>
                </c:pt>
                <c:pt idx="93">
                  <c:v>1.4152477995014818</c:v>
                </c:pt>
                <c:pt idx="94">
                  <c:v>1.1196389368521817</c:v>
                </c:pt>
                <c:pt idx="95">
                  <c:v>1.2709105321357408</c:v>
                </c:pt>
                <c:pt idx="96">
                  <c:v>1.2046699057755788</c:v>
                </c:pt>
                <c:pt idx="97">
                  <c:v>1.1082143115171568</c:v>
                </c:pt>
                <c:pt idx="98">
                  <c:v>1.1854661907936299</c:v>
                </c:pt>
                <c:pt idx="99">
                  <c:v>1.2448941981963924</c:v>
                </c:pt>
                <c:pt idx="100">
                  <c:v>1.167963324623561</c:v>
                </c:pt>
                <c:pt idx="101">
                  <c:v>1.1427078592354831</c:v>
                </c:pt>
                <c:pt idx="102">
                  <c:v>1.3594179207087023</c:v>
                </c:pt>
                <c:pt idx="103">
                  <c:v>1.3240770038206715</c:v>
                </c:pt>
                <c:pt idx="104">
                  <c:v>1.1136227704930037</c:v>
                </c:pt>
                <c:pt idx="105">
                  <c:v>1.1987492094088286</c:v>
                </c:pt>
                <c:pt idx="106">
                  <c:v>1.2562395481557402</c:v>
                </c:pt>
                <c:pt idx="107">
                  <c:v>1.092061771629687</c:v>
                </c:pt>
                <c:pt idx="108">
                  <c:v>1.3201537531206566</c:v>
                </c:pt>
                <c:pt idx="109">
                  <c:v>1.0763074616445849</c:v>
                </c:pt>
                <c:pt idx="110">
                  <c:v>1.2831645412099451</c:v>
                </c:pt>
                <c:pt idx="111">
                  <c:v>1.4226225196817597</c:v>
                </c:pt>
                <c:pt idx="112">
                  <c:v>1.0671117400080277</c:v>
                </c:pt>
                <c:pt idx="113">
                  <c:v>1.0590952841986205</c:v>
                </c:pt>
                <c:pt idx="114">
                  <c:v>1.0532680975083983</c:v>
                </c:pt>
                <c:pt idx="115">
                  <c:v>1.1646449286053722</c:v>
                </c:pt>
                <c:pt idx="116">
                  <c:v>1.2888624127886767</c:v>
                </c:pt>
                <c:pt idx="117">
                  <c:v>1.0473884805053149</c:v>
                </c:pt>
                <c:pt idx="118">
                  <c:v>1.2185463639775631</c:v>
                </c:pt>
                <c:pt idx="119">
                  <c:v>1.2493058365644669</c:v>
                </c:pt>
                <c:pt idx="120">
                  <c:v>1.1411833738127843</c:v>
                </c:pt>
                <c:pt idx="121">
                  <c:v>1.1910591492636489</c:v>
                </c:pt>
                <c:pt idx="122">
                  <c:v>1.2244104833174543</c:v>
                </c:pt>
                <c:pt idx="123">
                  <c:v>1.1213323630503593</c:v>
                </c:pt>
                <c:pt idx="124">
                  <c:v>1.3719295355170587</c:v>
                </c:pt>
                <c:pt idx="125">
                  <c:v>1.1703835644185658</c:v>
                </c:pt>
                <c:pt idx="126">
                  <c:v>1.1093300965809523</c:v>
                </c:pt>
                <c:pt idx="127">
                  <c:v>1.2033142894328304</c:v>
                </c:pt>
                <c:pt idx="128">
                  <c:v>1.0969206666961764</c:v>
                </c:pt>
                <c:pt idx="129">
                  <c:v>1.1529908626587746</c:v>
                </c:pt>
                <c:pt idx="130">
                  <c:v>1.0841869303620719</c:v>
                </c:pt>
                <c:pt idx="131">
                  <c:v>1.3300971574945868</c:v>
                </c:pt>
                <c:pt idx="132">
                  <c:v>1.3337692490176603</c:v>
                </c:pt>
                <c:pt idx="133">
                  <c:v>1.1375126660304034</c:v>
                </c:pt>
                <c:pt idx="134">
                  <c:v>1.4279987906810694</c:v>
                </c:pt>
                <c:pt idx="135">
                  <c:v>1.2908915687319225</c:v>
                </c:pt>
                <c:pt idx="136">
                  <c:v>1.2644810719550512</c:v>
                </c:pt>
                <c:pt idx="137">
                  <c:v>1.3808786779142552</c:v>
                </c:pt>
                <c:pt idx="138">
                  <c:v>1.2626249031013379</c:v>
                </c:pt>
                <c:pt idx="139">
                  <c:v>1.2382138917889762</c:v>
                </c:pt>
                <c:pt idx="140">
                  <c:v>1.2290218582615049</c:v>
                </c:pt>
                <c:pt idx="141">
                  <c:v>1.4341274592314293</c:v>
                </c:pt>
                <c:pt idx="142">
                  <c:v>1.2060668398696384</c:v>
                </c:pt>
                <c:pt idx="143">
                  <c:v>1.3351115976148809</c:v>
                </c:pt>
                <c:pt idx="144">
                  <c:v>1.2042901860039936</c:v>
                </c:pt>
                <c:pt idx="145">
                  <c:v>1.4933042366027085</c:v>
                </c:pt>
                <c:pt idx="146">
                  <c:v>1.1766468654794005</c:v>
                </c:pt>
                <c:pt idx="147">
                  <c:v>1.1842003192331874</c:v>
                </c:pt>
                <c:pt idx="148">
                  <c:v>1.154376096302669</c:v>
                </c:pt>
                <c:pt idx="149">
                  <c:v>1.3002871509625746</c:v>
                </c:pt>
                <c:pt idx="150">
                  <c:v>1.1689406891053313</c:v>
                </c:pt>
                <c:pt idx="151">
                  <c:v>1.1557664072509193</c:v>
                </c:pt>
                <c:pt idx="152">
                  <c:v>1.1040316041313902</c:v>
                </c:pt>
                <c:pt idx="153">
                  <c:v>1.1293251195697929</c:v>
                </c:pt>
                <c:pt idx="154">
                  <c:v>1.1376925243736349</c:v>
                </c:pt>
                <c:pt idx="155">
                  <c:v>1.0798031458969393</c:v>
                </c:pt>
                <c:pt idx="156">
                  <c:v>1.2738661215780995</c:v>
                </c:pt>
                <c:pt idx="157">
                  <c:v>1.1113012959460964</c:v>
                </c:pt>
                <c:pt idx="158">
                  <c:v>1.1244429920297458</c:v>
                </c:pt>
                <c:pt idx="159">
                  <c:v>1.0614177769835027</c:v>
                </c:pt>
                <c:pt idx="160">
                  <c:v>1.1115012153329884</c:v>
                </c:pt>
                <c:pt idx="161">
                  <c:v>1.0952380608619365</c:v>
                </c:pt>
                <c:pt idx="162">
                  <c:v>1.2693824655743313</c:v>
                </c:pt>
                <c:pt idx="163">
                  <c:v>1.057916173796438</c:v>
                </c:pt>
                <c:pt idx="164">
                  <c:v>1.0836633776621336</c:v>
                </c:pt>
                <c:pt idx="165">
                  <c:v>1.0502959798138645</c:v>
                </c:pt>
                <c:pt idx="166">
                  <c:v>1.04269225081616</c:v>
                </c:pt>
                <c:pt idx="167">
                  <c:v>1.0734046913329292</c:v>
                </c:pt>
                <c:pt idx="168">
                  <c:v>1.0344582681354433</c:v>
                </c:pt>
                <c:pt idx="169">
                  <c:v>1.0320014063027894</c:v>
                </c:pt>
                <c:pt idx="170">
                  <c:v>1.3391198662637509</c:v>
                </c:pt>
                <c:pt idx="171">
                  <c:v>1.0677614500144412</c:v>
                </c:pt>
                <c:pt idx="172">
                  <c:v>1.2395921081439527</c:v>
                </c:pt>
                <c:pt idx="173">
                  <c:v>1.2145247427502601</c:v>
                </c:pt>
                <c:pt idx="174">
                  <c:v>1.3073834025909619</c:v>
                </c:pt>
                <c:pt idx="175">
                  <c:v>1.1968570067911319</c:v>
                </c:pt>
                <c:pt idx="176">
                  <c:v>1.2128127920159799</c:v>
                </c:pt>
                <c:pt idx="177">
                  <c:v>1.1872348016912146</c:v>
                </c:pt>
                <c:pt idx="178">
                  <c:v>1.3422255243664838</c:v>
                </c:pt>
                <c:pt idx="179">
                  <c:v>1.2709173728002883</c:v>
                </c:pt>
                <c:pt idx="180">
                  <c:v>1.1665779569546377</c:v>
                </c:pt>
                <c:pt idx="181">
                  <c:v>1.1502096532401602</c:v>
                </c:pt>
                <c:pt idx="182">
                  <c:v>1.245307806998424</c:v>
                </c:pt>
                <c:pt idx="183">
                  <c:v>1.1379071508054635</c:v>
                </c:pt>
                <c:pt idx="184">
                  <c:v>1.1608461126277663</c:v>
                </c:pt>
                <c:pt idx="185">
                  <c:v>1.3780797168499022</c:v>
                </c:pt>
                <c:pt idx="186">
                  <c:v>1.2232643412119619</c:v>
                </c:pt>
                <c:pt idx="187">
                  <c:v>1.1373905697359086</c:v>
                </c:pt>
                <c:pt idx="188">
                  <c:v>1.1194039770504449</c:v>
                </c:pt>
                <c:pt idx="189">
                  <c:v>1.1053483915052149</c:v>
                </c:pt>
                <c:pt idx="190">
                  <c:v>1.2155281008051433</c:v>
                </c:pt>
                <c:pt idx="191">
                  <c:v>1.0956275211259876</c:v>
                </c:pt>
                <c:pt idx="192">
                  <c:v>1.2749115358899983</c:v>
                </c:pt>
                <c:pt idx="193">
                  <c:v>1.087036150510178</c:v>
                </c:pt>
                <c:pt idx="194">
                  <c:v>1.1952437800056028</c:v>
                </c:pt>
                <c:pt idx="195">
                  <c:v>1.2505831864273436</c:v>
                </c:pt>
                <c:pt idx="196">
                  <c:v>1.1742445344948762</c:v>
                </c:pt>
                <c:pt idx="197">
                  <c:v>1.1161681795655563</c:v>
                </c:pt>
                <c:pt idx="198">
                  <c:v>1.1585345596830314</c:v>
                </c:pt>
                <c:pt idx="199">
                  <c:v>1.0911496818422888</c:v>
                </c:pt>
                <c:pt idx="200">
                  <c:v>1.0803605806636638</c:v>
                </c:pt>
                <c:pt idx="201">
                  <c:v>1.0674177920560297</c:v>
                </c:pt>
                <c:pt idx="202">
                  <c:v>1.0602653842387135</c:v>
                </c:pt>
                <c:pt idx="203">
                  <c:v>1.0521648474165313</c:v>
                </c:pt>
                <c:pt idx="204">
                  <c:v>1.2783787495396668</c:v>
                </c:pt>
                <c:pt idx="205">
                  <c:v>1.0484408640560987</c:v>
                </c:pt>
                <c:pt idx="206">
                  <c:v>1.1680429205821186</c:v>
                </c:pt>
                <c:pt idx="207">
                  <c:v>1.2194842358079168</c:v>
                </c:pt>
                <c:pt idx="208">
                  <c:v>1.145667158909015</c:v>
                </c:pt>
                <c:pt idx="209">
                  <c:v>1.198168371484863</c:v>
                </c:pt>
                <c:pt idx="210">
                  <c:v>1.1290192621097965</c:v>
                </c:pt>
                <c:pt idx="211">
                  <c:v>1.302156461419304</c:v>
                </c:pt>
                <c:pt idx="212">
                  <c:v>1.1832069712400313</c:v>
                </c:pt>
                <c:pt idx="213">
                  <c:v>1.1171478476880239</c:v>
                </c:pt>
                <c:pt idx="214">
                  <c:v>1.10685953253576</c:v>
                </c:pt>
                <c:pt idx="215">
                  <c:v>1.221637853940104</c:v>
                </c:pt>
                <c:pt idx="216">
                  <c:v>1.2056937576666673</c:v>
                </c:pt>
                <c:pt idx="217">
                  <c:v>1.1693156998683851</c:v>
                </c:pt>
                <c:pt idx="218">
                  <c:v>1.1194125079344388</c:v>
                </c:pt>
                <c:pt idx="219">
                  <c:v>1.1512809180613104</c:v>
                </c:pt>
                <c:pt idx="220">
                  <c:v>1.0981109211242936</c:v>
                </c:pt>
                <c:pt idx="221">
                  <c:v>1.1356687159130705</c:v>
                </c:pt>
                <c:pt idx="222">
                  <c:v>1.0869459150885015</c:v>
                </c:pt>
                <c:pt idx="223">
                  <c:v>1.1243753673319645</c:v>
                </c:pt>
                <c:pt idx="224">
                  <c:v>1.0759952723234547</c:v>
                </c:pt>
                <c:pt idx="225">
                  <c:v>1.0704696604839898</c:v>
                </c:pt>
                <c:pt idx="226">
                  <c:v>1.0622368139834684</c:v>
                </c:pt>
                <c:pt idx="227">
                  <c:v>1.2226744604255693</c:v>
                </c:pt>
                <c:pt idx="228">
                  <c:v>1.1718592170181261</c:v>
                </c:pt>
                <c:pt idx="229">
                  <c:v>1.2444898399782169</c:v>
                </c:pt>
                <c:pt idx="230">
                  <c:v>1.154687194691836</c:v>
                </c:pt>
                <c:pt idx="231">
                  <c:v>1.1426089362978582</c:v>
                </c:pt>
                <c:pt idx="232">
                  <c:v>1.1208603419846901</c:v>
                </c:pt>
                <c:pt idx="233">
                  <c:v>1.1059819577559813</c:v>
                </c:pt>
                <c:pt idx="234">
                  <c:v>1.0931372178483416</c:v>
                </c:pt>
                <c:pt idx="235">
                  <c:v>1.0844701013940947</c:v>
                </c:pt>
                <c:pt idx="236">
                  <c:v>1.0770488798325293</c:v>
                </c:pt>
                <c:pt idx="237">
                  <c:v>1.1750628186889023</c:v>
                </c:pt>
                <c:pt idx="238">
                  <c:v>1.158466777419795</c:v>
                </c:pt>
                <c:pt idx="239">
                  <c:v>1.1760928440396237</c:v>
                </c:pt>
                <c:pt idx="240">
                  <c:v>1.1241540616615149</c:v>
                </c:pt>
                <c:pt idx="241">
                  <c:v>1.1090661932163219</c:v>
                </c:pt>
                <c:pt idx="242">
                  <c:v>1.1004157348109027</c:v>
                </c:pt>
                <c:pt idx="243">
                  <c:v>1.0908327165772849</c:v>
                </c:pt>
                <c:pt idx="244">
                  <c:v>1.1921268148105082</c:v>
                </c:pt>
                <c:pt idx="245">
                  <c:v>1.1250861006102608</c:v>
                </c:pt>
                <c:pt idx="246">
                  <c:v>1.1119339303519169</c:v>
                </c:pt>
                <c:pt idx="247">
                  <c:v>1.1029382436883464</c:v>
                </c:pt>
                <c:pt idx="248">
                  <c:v>1.1259578181167338</c:v>
                </c:pt>
                <c:pt idx="249">
                  <c:v>1.1153252556035382</c:v>
                </c:pt>
                <c:pt idx="250">
                  <c:v>1.1295196992784517</c:v>
                </c:pt>
                <c:pt idx="251">
                  <c:v>1.1404284360970383</c:v>
                </c:pt>
                <c:pt idx="252">
                  <c:v>1.0918103930416765</c:v>
                </c:pt>
                <c:pt idx="253">
                  <c:v>1.0773042513445301</c:v>
                </c:pt>
                <c:pt idx="254">
                  <c:v>1.0641460696538563</c:v>
                </c:pt>
                <c:pt idx="255">
                  <c:v>1.0517624498100422</c:v>
                </c:pt>
                <c:pt idx="256">
                  <c:v>1.0404035945019063</c:v>
                </c:pt>
                <c:pt idx="257">
                  <c:v>1.0284950547310847</c:v>
                </c:pt>
                <c:pt idx="258">
                  <c:v>1.2812987975022581</c:v>
                </c:pt>
                <c:pt idx="259">
                  <c:v>1.1928729386544923</c:v>
                </c:pt>
                <c:pt idx="260">
                  <c:v>1.1483420711420185</c:v>
                </c:pt>
                <c:pt idx="261">
                  <c:v>1.1205045154854478</c:v>
                </c:pt>
                <c:pt idx="262">
                  <c:v>1.2335062195966942</c:v>
                </c:pt>
                <c:pt idx="263">
                  <c:v>1.1614120164160051</c:v>
                </c:pt>
                <c:pt idx="264">
                  <c:v>1.1240986348467648</c:v>
                </c:pt>
                <c:pt idx="265">
                  <c:v>1.1004124869288288</c:v>
                </c:pt>
                <c:pt idx="266">
                  <c:v>1.1916644946357577</c:v>
                </c:pt>
                <c:pt idx="267">
                  <c:v>1.1341225323035533</c:v>
                </c:pt>
                <c:pt idx="268">
                  <c:v>1.1033560667841589</c:v>
                </c:pt>
                <c:pt idx="269">
                  <c:v>1.3404895924861902</c:v>
                </c:pt>
                <c:pt idx="270">
                  <c:v>1.0839801568073619</c:v>
                </c:pt>
                <c:pt idx="271">
                  <c:v>1.2579256301827157</c:v>
                </c:pt>
                <c:pt idx="272">
                  <c:v>1.1544387799142941</c:v>
                </c:pt>
                <c:pt idx="273">
                  <c:v>1.2099421617150357</c:v>
                </c:pt>
                <c:pt idx="274">
                  <c:v>1.1075351928895525</c:v>
                </c:pt>
                <c:pt idx="275">
                  <c:v>1.1774449805005283</c:v>
                </c:pt>
                <c:pt idx="276">
                  <c:v>1.0831249369160982</c:v>
                </c:pt>
                <c:pt idx="277">
                  <c:v>1.1539144574617202</c:v>
                </c:pt>
                <c:pt idx="278">
                  <c:v>1.278078803635633</c:v>
                </c:pt>
                <c:pt idx="279">
                  <c:v>1.0671923296203041</c:v>
                </c:pt>
                <c:pt idx="280">
                  <c:v>1.1368089798370382</c:v>
                </c:pt>
                <c:pt idx="281">
                  <c:v>1.1226617722311865</c:v>
                </c:pt>
                <c:pt idx="282">
                  <c:v>1.1113019572633889</c:v>
                </c:pt>
                <c:pt idx="283">
                  <c:v>1.2147056970825507</c:v>
                </c:pt>
                <c:pt idx="284">
                  <c:v>1.3720996663933125</c:v>
                </c:pt>
                <c:pt idx="285">
                  <c:v>1.1755801458980082</c:v>
                </c:pt>
                <c:pt idx="286">
                  <c:v>1.1486055604608103</c:v>
                </c:pt>
                <c:pt idx="287">
                  <c:v>1.1294828935401615</c:v>
                </c:pt>
                <c:pt idx="288">
                  <c:v>1.1147438068600004</c:v>
                </c:pt>
                <c:pt idx="289">
                  <c:v>1.1027610691197747</c:v>
                </c:pt>
                <c:pt idx="290">
                  <c:v>1.121467734259201</c:v>
                </c:pt>
                <c:pt idx="291">
                  <c:v>1.0936051520362637</c:v>
                </c:pt>
                <c:pt idx="292">
                  <c:v>1.2980103095707731</c:v>
                </c:pt>
                <c:pt idx="293">
                  <c:v>1.2286933845916661</c:v>
                </c:pt>
                <c:pt idx="294">
                  <c:v>1.0828895164255536</c:v>
                </c:pt>
                <c:pt idx="295">
                  <c:v>1.0642463803900863</c:v>
                </c:pt>
                <c:pt idx="296">
                  <c:v>1.2504526592829943</c:v>
                </c:pt>
                <c:pt idx="297">
                  <c:v>1.0503968702962323</c:v>
                </c:pt>
                <c:pt idx="298">
                  <c:v>1.1772350231881687</c:v>
                </c:pt>
                <c:pt idx="299">
                  <c:v>1.2141143392635629</c:v>
                </c:pt>
                <c:pt idx="300">
                  <c:v>1.1458138126824053</c:v>
                </c:pt>
                <c:pt idx="301">
                  <c:v>1.1936475381774012</c:v>
                </c:pt>
                <c:pt idx="302">
                  <c:v>1.300558796369774</c:v>
                </c:pt>
                <c:pt idx="303">
                  <c:v>1.1236162980979008</c:v>
                </c:pt>
                <c:pt idx="304">
                  <c:v>1.1716914210289635</c:v>
                </c:pt>
                <c:pt idx="305">
                  <c:v>1.392047037288344</c:v>
                </c:pt>
                <c:pt idx="306">
                  <c:v>1.1068530349026222</c:v>
                </c:pt>
                <c:pt idx="307">
                  <c:v>1.1578036431080585</c:v>
                </c:pt>
                <c:pt idx="308">
                  <c:v>1.0946026254469172</c:v>
                </c:pt>
                <c:pt idx="309">
                  <c:v>1.0852969454194472</c:v>
                </c:pt>
                <c:pt idx="310">
                  <c:v>1.0775346863419499</c:v>
                </c:pt>
                <c:pt idx="311">
                  <c:v>1.2482277227031073</c:v>
                </c:pt>
                <c:pt idx="312">
                  <c:v>1.323975196148915</c:v>
                </c:pt>
                <c:pt idx="313">
                  <c:v>1.2099076569133018</c:v>
                </c:pt>
                <c:pt idx="314">
                  <c:v>1.1845559171360467</c:v>
                </c:pt>
                <c:pt idx="315">
                  <c:v>1.1843582633282712</c:v>
                </c:pt>
                <c:pt idx="316">
                  <c:v>1.2816624319682905</c:v>
                </c:pt>
                <c:pt idx="317">
                  <c:v>1.160852844426618</c:v>
                </c:pt>
                <c:pt idx="318">
                  <c:v>1.1433269882643833</c:v>
                </c:pt>
                <c:pt idx="319">
                  <c:v>1.1437471238957266</c:v>
                </c:pt>
                <c:pt idx="320">
                  <c:v>1.2476212977165817</c:v>
                </c:pt>
                <c:pt idx="321">
                  <c:v>1.1303107034091573</c:v>
                </c:pt>
                <c:pt idx="322">
                  <c:v>1.1176431488477867</c:v>
                </c:pt>
                <c:pt idx="323">
                  <c:v>1.4047708686931024</c:v>
                </c:pt>
                <c:pt idx="324">
                  <c:v>1.2210327129843042</c:v>
                </c:pt>
                <c:pt idx="325">
                  <c:v>1.1004072850280526</c:v>
                </c:pt>
                <c:pt idx="326">
                  <c:v>1.0886122307353707</c:v>
                </c:pt>
                <c:pt idx="327">
                  <c:v>1.246689034577648</c:v>
                </c:pt>
                <c:pt idx="328">
                  <c:v>1.0860857379647304</c:v>
                </c:pt>
                <c:pt idx="329">
                  <c:v>1.1996808409930062</c:v>
                </c:pt>
                <c:pt idx="330">
                  <c:v>1.3132290394304644</c:v>
                </c:pt>
                <c:pt idx="331">
                  <c:v>1.0761768837464474</c:v>
                </c:pt>
                <c:pt idx="332">
                  <c:v>1.0594784824740353</c:v>
                </c:pt>
                <c:pt idx="333">
                  <c:v>1.0696031963947481</c:v>
                </c:pt>
                <c:pt idx="334">
                  <c:v>1.0623959347941352</c:v>
                </c:pt>
                <c:pt idx="335">
                  <c:v>1.045250449198784</c:v>
                </c:pt>
                <c:pt idx="336">
                  <c:v>1.0364901217541602</c:v>
                </c:pt>
                <c:pt idx="337">
                  <c:v>1.2015085572340503</c:v>
                </c:pt>
                <c:pt idx="338">
                  <c:v>1.345033668358204</c:v>
                </c:pt>
                <c:pt idx="339">
                  <c:v>1.2667960971387309</c:v>
                </c:pt>
                <c:pt idx="340">
                  <c:v>1.1709318867452827</c:v>
                </c:pt>
                <c:pt idx="341">
                  <c:v>1.30142733844132</c:v>
                </c:pt>
                <c:pt idx="342">
                  <c:v>1.1505252944657798</c:v>
                </c:pt>
                <c:pt idx="343">
                  <c:v>1.2332728112012143</c:v>
                </c:pt>
                <c:pt idx="344">
                  <c:v>1.1344196156710549</c:v>
                </c:pt>
                <c:pt idx="345">
                  <c:v>1.4146509287554312</c:v>
                </c:pt>
                <c:pt idx="346">
                  <c:v>1.121838031409881</c:v>
                </c:pt>
                <c:pt idx="347">
                  <c:v>1.2704517648611731</c:v>
                </c:pt>
                <c:pt idx="348">
                  <c:v>1.2058457772884419</c:v>
                </c:pt>
                <c:pt idx="349">
                  <c:v>1.1079771732904915</c:v>
                </c:pt>
                <c:pt idx="350">
                  <c:v>1.1863834522805656</c:v>
                </c:pt>
                <c:pt idx="351">
                  <c:v>1.2438633403513277</c:v>
                </c:pt>
                <c:pt idx="352">
                  <c:v>1.1665444804995397</c:v>
                </c:pt>
                <c:pt idx="353">
                  <c:v>1.1427666680334019</c:v>
                </c:pt>
                <c:pt idx="354">
                  <c:v>1.359783312358414</c:v>
                </c:pt>
                <c:pt idx="355">
                  <c:v>1.3232533733710821</c:v>
                </c:pt>
                <c:pt idx="356">
                  <c:v>1.1126723100274669</c:v>
                </c:pt>
                <c:pt idx="357">
                  <c:v>1.1986976512820327</c:v>
                </c:pt>
                <c:pt idx="358">
                  <c:v>1.256997422232387</c:v>
                </c:pt>
                <c:pt idx="359">
                  <c:v>1.0939982602926037</c:v>
                </c:pt>
                <c:pt idx="360">
                  <c:v>1.3202045382353245</c:v>
                </c:pt>
                <c:pt idx="361">
                  <c:v>1.0768154719297511</c:v>
                </c:pt>
                <c:pt idx="362">
                  <c:v>1.2806548209722883</c:v>
                </c:pt>
                <c:pt idx="363">
                  <c:v>1.4233714777329705</c:v>
                </c:pt>
                <c:pt idx="364">
                  <c:v>1.067627041419084</c:v>
                </c:pt>
                <c:pt idx="365">
                  <c:v>1.058548320906922</c:v>
                </c:pt>
                <c:pt idx="366">
                  <c:v>1.0542303444191738</c:v>
                </c:pt>
                <c:pt idx="367">
                  <c:v>1.1644768147673983</c:v>
                </c:pt>
                <c:pt idx="368">
                  <c:v>1.2866078643564078</c:v>
                </c:pt>
                <c:pt idx="369">
                  <c:v>1.0487428588807977</c:v>
                </c:pt>
                <c:pt idx="370">
                  <c:v>1.217349995712544</c:v>
                </c:pt>
                <c:pt idx="371">
                  <c:v>1.2485033090698283</c:v>
                </c:pt>
                <c:pt idx="372">
                  <c:v>1.1413327476817667</c:v>
                </c:pt>
                <c:pt idx="373">
                  <c:v>1.1910048451759874</c:v>
                </c:pt>
                <c:pt idx="374">
                  <c:v>1.2249520423309124</c:v>
                </c:pt>
                <c:pt idx="375">
                  <c:v>1.121178453629275</c:v>
                </c:pt>
                <c:pt idx="376">
                  <c:v>1.3722887485665447</c:v>
                </c:pt>
                <c:pt idx="377">
                  <c:v>1.1687222148248602</c:v>
                </c:pt>
                <c:pt idx="378">
                  <c:v>1.1095193496428248</c:v>
                </c:pt>
                <c:pt idx="379">
                  <c:v>1.2024024788838685</c:v>
                </c:pt>
                <c:pt idx="380">
                  <c:v>1.0967340052059624</c:v>
                </c:pt>
                <c:pt idx="381">
                  <c:v>1.1534662302950487</c:v>
                </c:pt>
                <c:pt idx="382">
                  <c:v>1.0894978406534184</c:v>
                </c:pt>
                <c:pt idx="383">
                  <c:v>1.3296147441813289</c:v>
                </c:pt>
                <c:pt idx="384">
                  <c:v>1.3339001407375581</c:v>
                </c:pt>
                <c:pt idx="385">
                  <c:v>1.1392634221264466</c:v>
                </c:pt>
                <c:pt idx="386">
                  <c:v>1.4288266330857999</c:v>
                </c:pt>
                <c:pt idx="387">
                  <c:v>1.2913761646540334</c:v>
                </c:pt>
                <c:pt idx="388">
                  <c:v>1.2648247651987055</c:v>
                </c:pt>
                <c:pt idx="389">
                  <c:v>1.3820476293270563</c:v>
                </c:pt>
                <c:pt idx="390">
                  <c:v>1.263118547027432</c:v>
                </c:pt>
                <c:pt idx="391">
                  <c:v>1.2398412100399956</c:v>
                </c:pt>
                <c:pt idx="392">
                  <c:v>1.2309195922760545</c:v>
                </c:pt>
                <c:pt idx="393">
                  <c:v>1.4337081869482518</c:v>
                </c:pt>
                <c:pt idx="394">
                  <c:v>1.2074667531209031</c:v>
                </c:pt>
                <c:pt idx="395">
                  <c:v>1.3356898739221699</c:v>
                </c:pt>
                <c:pt idx="396">
                  <c:v>1.204467877428985</c:v>
                </c:pt>
                <c:pt idx="397">
                  <c:v>1.4937811478072254</c:v>
                </c:pt>
                <c:pt idx="398">
                  <c:v>1.1777733807911055</c:v>
                </c:pt>
                <c:pt idx="399">
                  <c:v>1.1887548259108043</c:v>
                </c:pt>
                <c:pt idx="400">
                  <c:v>1.1553776807498615</c:v>
                </c:pt>
                <c:pt idx="401">
                  <c:v>1.3008292777925774</c:v>
                </c:pt>
                <c:pt idx="402">
                  <c:v>1.1679457620153337</c:v>
                </c:pt>
                <c:pt idx="403">
                  <c:v>1.1538758433158995</c:v>
                </c:pt>
                <c:pt idx="404">
                  <c:v>1.1051283828960052</c:v>
                </c:pt>
                <c:pt idx="405">
                  <c:v>1.1294252549998514</c:v>
                </c:pt>
                <c:pt idx="406">
                  <c:v>1.1381090747054281</c:v>
                </c:pt>
                <c:pt idx="407">
                  <c:v>1.0799285378877406</c:v>
                </c:pt>
                <c:pt idx="408">
                  <c:v>1.2724223634147946</c:v>
                </c:pt>
                <c:pt idx="409">
                  <c:v>1.1109044105945354</c:v>
                </c:pt>
                <c:pt idx="410">
                  <c:v>1.1242680844347905</c:v>
                </c:pt>
                <c:pt idx="411">
                  <c:v>1.0626215364596094</c:v>
                </c:pt>
                <c:pt idx="412">
                  <c:v>1.1133630119055529</c:v>
                </c:pt>
                <c:pt idx="413">
                  <c:v>1.095851154288493</c:v>
                </c:pt>
                <c:pt idx="414">
                  <c:v>1.2674568179261851</c:v>
                </c:pt>
                <c:pt idx="415">
                  <c:v>1.0583957161096182</c:v>
                </c:pt>
                <c:pt idx="416">
                  <c:v>1.0858718374852785</c:v>
                </c:pt>
                <c:pt idx="417">
                  <c:v>1.0503743590078296</c:v>
                </c:pt>
                <c:pt idx="418">
                  <c:v>1.0730644201177673</c:v>
                </c:pt>
                <c:pt idx="419">
                  <c:v>1.0451426509559056</c:v>
                </c:pt>
                <c:pt idx="420">
                  <c:v>1.0382686308155691</c:v>
                </c:pt>
                <c:pt idx="421">
                  <c:v>1.03100337340601</c:v>
                </c:pt>
                <c:pt idx="422">
                  <c:v>1.3393686106989979</c:v>
                </c:pt>
                <c:pt idx="423">
                  <c:v>1.0679345670155886</c:v>
                </c:pt>
                <c:pt idx="424">
                  <c:v>1.2379175628719536</c:v>
                </c:pt>
                <c:pt idx="425">
                  <c:v>1.2170311073976603</c:v>
                </c:pt>
                <c:pt idx="426">
                  <c:v>1.3079672866595251</c:v>
                </c:pt>
                <c:pt idx="427">
                  <c:v>1.194568936154808</c:v>
                </c:pt>
                <c:pt idx="428">
                  <c:v>1.2129228866998885</c:v>
                </c:pt>
                <c:pt idx="429">
                  <c:v>1.1869386354835585</c:v>
                </c:pt>
                <c:pt idx="430">
                  <c:v>1.3420677815205535</c:v>
                </c:pt>
                <c:pt idx="431">
                  <c:v>1.2739043008835631</c:v>
                </c:pt>
                <c:pt idx="432">
                  <c:v>1.1667960160006179</c:v>
                </c:pt>
                <c:pt idx="433">
                  <c:v>1.1503104328701053</c:v>
                </c:pt>
                <c:pt idx="434">
                  <c:v>1.2446646775000629</c:v>
                </c:pt>
                <c:pt idx="435">
                  <c:v>1.1361318905575661</c:v>
                </c:pt>
                <c:pt idx="436">
                  <c:v>1.1622095583395349</c:v>
                </c:pt>
                <c:pt idx="437">
                  <c:v>1.3785297411187494</c:v>
                </c:pt>
                <c:pt idx="438">
                  <c:v>1.2244101726272638</c:v>
                </c:pt>
                <c:pt idx="439">
                  <c:v>1.1342946875813296</c:v>
                </c:pt>
                <c:pt idx="440">
                  <c:v>1.1191269914388671</c:v>
                </c:pt>
                <c:pt idx="441">
                  <c:v>1.107460179699157</c:v>
                </c:pt>
                <c:pt idx="442">
                  <c:v>1.2179909498061605</c:v>
                </c:pt>
                <c:pt idx="443">
                  <c:v>1.0973286432356493</c:v>
                </c:pt>
                <c:pt idx="444">
                  <c:v>1.275248891536588</c:v>
                </c:pt>
                <c:pt idx="445">
                  <c:v>1.0872003546326976</c:v>
                </c:pt>
                <c:pt idx="446">
                  <c:v>1.1933721111564373</c:v>
                </c:pt>
                <c:pt idx="447">
                  <c:v>1.2500130018375484</c:v>
                </c:pt>
                <c:pt idx="448">
                  <c:v>1.1748621686951575</c:v>
                </c:pt>
                <c:pt idx="449">
                  <c:v>1.1161865147112069</c:v>
                </c:pt>
                <c:pt idx="450">
                  <c:v>1.1578387642451462</c:v>
                </c:pt>
                <c:pt idx="451">
                  <c:v>1.0912245606854931</c:v>
                </c:pt>
                <c:pt idx="452">
                  <c:v>1.0797455279419421</c:v>
                </c:pt>
                <c:pt idx="453">
                  <c:v>1.0667210551044231</c:v>
                </c:pt>
                <c:pt idx="454">
                  <c:v>1.0603719673199947</c:v>
                </c:pt>
                <c:pt idx="455">
                  <c:v>1.0538170946669585</c:v>
                </c:pt>
                <c:pt idx="456">
                  <c:v>1.2786808430208392</c:v>
                </c:pt>
                <c:pt idx="457">
                  <c:v>1.0485990107205059</c:v>
                </c:pt>
                <c:pt idx="458">
                  <c:v>1.1665415302264772</c:v>
                </c:pt>
                <c:pt idx="459">
                  <c:v>1.2196830066924202</c:v>
                </c:pt>
                <c:pt idx="460">
                  <c:v>1.1456706524925269</c:v>
                </c:pt>
                <c:pt idx="461">
                  <c:v>1.1971424513106173</c:v>
                </c:pt>
                <c:pt idx="462">
                  <c:v>1.129104227125008</c:v>
                </c:pt>
                <c:pt idx="463">
                  <c:v>1.3028884160998997</c:v>
                </c:pt>
                <c:pt idx="464">
                  <c:v>1.182177923869375</c:v>
                </c:pt>
                <c:pt idx="465">
                  <c:v>1.115121730843305</c:v>
                </c:pt>
                <c:pt idx="466">
                  <c:v>1.1054497984304674</c:v>
                </c:pt>
                <c:pt idx="467">
                  <c:v>1.2218020323845034</c:v>
                </c:pt>
                <c:pt idx="468">
                  <c:v>1.2023827838463761</c:v>
                </c:pt>
                <c:pt idx="469">
                  <c:v>1.1685527789137415</c:v>
                </c:pt>
                <c:pt idx="470">
                  <c:v>1.1161528990030152</c:v>
                </c:pt>
                <c:pt idx="471">
                  <c:v>1.1513501898790783</c:v>
                </c:pt>
                <c:pt idx="472">
                  <c:v>1.1001025585930309</c:v>
                </c:pt>
                <c:pt idx="473">
                  <c:v>1.1371285032166296</c:v>
                </c:pt>
                <c:pt idx="474">
                  <c:v>1.0869861031865087</c:v>
                </c:pt>
                <c:pt idx="475">
                  <c:v>1.1244558705544578</c:v>
                </c:pt>
                <c:pt idx="476">
                  <c:v>1.0760779612095768</c:v>
                </c:pt>
                <c:pt idx="477">
                  <c:v>1.0696253715885218</c:v>
                </c:pt>
                <c:pt idx="478">
                  <c:v>1.0623315473860961</c:v>
                </c:pt>
                <c:pt idx="479">
                  <c:v>1.2228588549600814</c:v>
                </c:pt>
                <c:pt idx="480">
                  <c:v>1.1717296300908282</c:v>
                </c:pt>
                <c:pt idx="481">
                  <c:v>1.2438781954141132</c:v>
                </c:pt>
                <c:pt idx="482">
                  <c:v>1.1545674552687466</c:v>
                </c:pt>
                <c:pt idx="483">
                  <c:v>1.1416353230361513</c:v>
                </c:pt>
                <c:pt idx="484">
                  <c:v>1.1085564332025124</c:v>
                </c:pt>
                <c:pt idx="485">
                  <c:v>1.1054909078709605</c:v>
                </c:pt>
                <c:pt idx="486">
                  <c:v>1.092708904181352</c:v>
                </c:pt>
                <c:pt idx="487">
                  <c:v>1.0831013335493931</c:v>
                </c:pt>
                <c:pt idx="488">
                  <c:v>1.0766643001758101</c:v>
                </c:pt>
                <c:pt idx="489">
                  <c:v>1.1739028108507068</c:v>
                </c:pt>
                <c:pt idx="490">
                  <c:v>1.1592699818396299</c:v>
                </c:pt>
                <c:pt idx="491">
                  <c:v>1.1745259163494584</c:v>
                </c:pt>
                <c:pt idx="492">
                  <c:v>1.1229062251753852</c:v>
                </c:pt>
                <c:pt idx="493">
                  <c:v>1.1091190051289144</c:v>
                </c:pt>
                <c:pt idx="494">
                  <c:v>1.1000870671710903</c:v>
                </c:pt>
                <c:pt idx="495">
                  <c:v>1.091235802792144</c:v>
                </c:pt>
                <c:pt idx="496">
                  <c:v>1.1922121524392901</c:v>
                </c:pt>
                <c:pt idx="497">
                  <c:v>1.1251456268451754</c:v>
                </c:pt>
                <c:pt idx="498">
                  <c:v>1.1126252979201525</c:v>
                </c:pt>
                <c:pt idx="499">
                  <c:v>1.103309733877778</c:v>
                </c:pt>
                <c:pt idx="500">
                  <c:v>1.1260176521559306</c:v>
                </c:pt>
                <c:pt idx="501">
                  <c:v>1.1164259796086158</c:v>
                </c:pt>
                <c:pt idx="502">
                  <c:v>1.1298152975050491</c:v>
                </c:pt>
                <c:pt idx="503">
                  <c:v>1.1399677862341866</c:v>
                </c:pt>
                <c:pt idx="504">
                  <c:v>1.1032320023403754</c:v>
                </c:pt>
                <c:pt idx="505">
                  <c:v>1.0867883834847067</c:v>
                </c:pt>
                <c:pt idx="506">
                  <c:v>1.0715478463781174</c:v>
                </c:pt>
                <c:pt idx="507">
                  <c:v>1.0575676430009227</c:v>
                </c:pt>
                <c:pt idx="508">
                  <c:v>1.0440923022280151</c:v>
                </c:pt>
                <c:pt idx="509">
                  <c:v>1.0317228590493062</c:v>
                </c:pt>
                <c:pt idx="510">
                  <c:v>1.2802244219783638</c:v>
                </c:pt>
                <c:pt idx="511">
                  <c:v>1.192309804031372</c:v>
                </c:pt>
                <c:pt idx="512">
                  <c:v>1.1478815665453417</c:v>
                </c:pt>
                <c:pt idx="513">
                  <c:v>1.1202403238943854</c:v>
                </c:pt>
                <c:pt idx="514">
                  <c:v>1.2323387591210326</c:v>
                </c:pt>
                <c:pt idx="515">
                  <c:v>1.1613316304000569</c:v>
                </c:pt>
                <c:pt idx="516">
                  <c:v>1.1235492826236451</c:v>
                </c:pt>
                <c:pt idx="517">
                  <c:v>1.1008246213924424</c:v>
                </c:pt>
                <c:pt idx="518">
                  <c:v>1.1908007866173129</c:v>
                </c:pt>
                <c:pt idx="519">
                  <c:v>1.1331641775798482</c:v>
                </c:pt>
                <c:pt idx="520">
                  <c:v>1.1029975366593014</c:v>
                </c:pt>
                <c:pt idx="521">
                  <c:v>1.3401400299721806</c:v>
                </c:pt>
                <c:pt idx="522">
                  <c:v>1.0840658613769734</c:v>
                </c:pt>
                <c:pt idx="523">
                  <c:v>1.2577805584293276</c:v>
                </c:pt>
                <c:pt idx="524">
                  <c:v>1.1560152989802948</c:v>
                </c:pt>
                <c:pt idx="525">
                  <c:v>1.2095756925121095</c:v>
                </c:pt>
                <c:pt idx="526">
                  <c:v>1.1082234115647738</c:v>
                </c:pt>
                <c:pt idx="527">
                  <c:v>1.1772891818799527</c:v>
                </c:pt>
                <c:pt idx="528">
                  <c:v>1.0828312916792009</c:v>
                </c:pt>
                <c:pt idx="529">
                  <c:v>1.1537270656492968</c:v>
                </c:pt>
                <c:pt idx="530">
                  <c:v>1.2779054277177184</c:v>
                </c:pt>
                <c:pt idx="531">
                  <c:v>1.0669156318776882</c:v>
                </c:pt>
                <c:pt idx="532">
                  <c:v>1.1359526268273634</c:v>
                </c:pt>
                <c:pt idx="533">
                  <c:v>1.1217533788001071</c:v>
                </c:pt>
                <c:pt idx="534">
                  <c:v>1.1108488317181253</c:v>
                </c:pt>
                <c:pt idx="535">
                  <c:v>1.214746473125174</c:v>
                </c:pt>
                <c:pt idx="536">
                  <c:v>1.3712515394056144</c:v>
                </c:pt>
                <c:pt idx="537">
                  <c:v>1.1756864610942122</c:v>
                </c:pt>
                <c:pt idx="538">
                  <c:v>1.1492381796596065</c:v>
                </c:pt>
                <c:pt idx="539">
                  <c:v>1.1295186583175372</c:v>
                </c:pt>
                <c:pt idx="540">
                  <c:v>1.1151015704912766</c:v>
                </c:pt>
                <c:pt idx="541">
                  <c:v>1.102393030922113</c:v>
                </c:pt>
                <c:pt idx="542">
                  <c:v>1.1199207974408805</c:v>
                </c:pt>
                <c:pt idx="543">
                  <c:v>1.0929436110327995</c:v>
                </c:pt>
                <c:pt idx="544">
                  <c:v>1.2970523397290954</c:v>
                </c:pt>
                <c:pt idx="545">
                  <c:v>1.2277659862864509</c:v>
                </c:pt>
                <c:pt idx="546">
                  <c:v>1.0833987110813146</c:v>
                </c:pt>
                <c:pt idx="547">
                  <c:v>1.0632638506527583</c:v>
                </c:pt>
                <c:pt idx="548">
                  <c:v>1.2518682048266909</c:v>
                </c:pt>
                <c:pt idx="549">
                  <c:v>1.0515771178007027</c:v>
                </c:pt>
                <c:pt idx="550">
                  <c:v>1.1773033475014787</c:v>
                </c:pt>
                <c:pt idx="551">
                  <c:v>1.2177924121865509</c:v>
                </c:pt>
                <c:pt idx="552">
                  <c:v>1.1451752529325596</c:v>
                </c:pt>
                <c:pt idx="553">
                  <c:v>1.190985462409957</c:v>
                </c:pt>
                <c:pt idx="554">
                  <c:v>1.2999987033703235</c:v>
                </c:pt>
                <c:pt idx="555">
                  <c:v>1.1232652490822874</c:v>
                </c:pt>
                <c:pt idx="556">
                  <c:v>1.1732530495647862</c:v>
                </c:pt>
                <c:pt idx="557">
                  <c:v>1.3895968803592427</c:v>
                </c:pt>
                <c:pt idx="558">
                  <c:v>1.1072251168841201</c:v>
                </c:pt>
                <c:pt idx="559">
                  <c:v>1.1528204284205423</c:v>
                </c:pt>
                <c:pt idx="560">
                  <c:v>1.0945615944117191</c:v>
                </c:pt>
                <c:pt idx="561">
                  <c:v>1.0852757151338817</c:v>
                </c:pt>
                <c:pt idx="562">
                  <c:v>1.0777148444918638</c:v>
                </c:pt>
                <c:pt idx="563">
                  <c:v>1.2478153787355788</c:v>
                </c:pt>
                <c:pt idx="564">
                  <c:v>1.3245663181850837</c:v>
                </c:pt>
                <c:pt idx="565">
                  <c:v>1.2093593422291584</c:v>
                </c:pt>
                <c:pt idx="566">
                  <c:v>1.1852458851298371</c:v>
                </c:pt>
                <c:pt idx="567">
                  <c:v>1.1794788637568094</c:v>
                </c:pt>
                <c:pt idx="568">
                  <c:v>1.2785878136569511</c:v>
                </c:pt>
                <c:pt idx="569">
                  <c:v>1.1604520028406762</c:v>
                </c:pt>
                <c:pt idx="570">
                  <c:v>1.1431936898422985</c:v>
                </c:pt>
                <c:pt idx="571">
                  <c:v>1.1459965118927726</c:v>
                </c:pt>
                <c:pt idx="572">
                  <c:v>1.244495153325865</c:v>
                </c:pt>
                <c:pt idx="573">
                  <c:v>1.1323744450449067</c:v>
                </c:pt>
                <c:pt idx="574">
                  <c:v>1.1171037377736515</c:v>
                </c:pt>
                <c:pt idx="575">
                  <c:v>1.4046335552953462</c:v>
                </c:pt>
                <c:pt idx="576">
                  <c:v>1.2214438714970479</c:v>
                </c:pt>
                <c:pt idx="577">
                  <c:v>1.099789215999921</c:v>
                </c:pt>
                <c:pt idx="578">
                  <c:v>1.0879803417409191</c:v>
                </c:pt>
                <c:pt idx="579">
                  <c:v>1.2465670683993122</c:v>
                </c:pt>
                <c:pt idx="580">
                  <c:v>1.0854934483743459</c:v>
                </c:pt>
                <c:pt idx="581">
                  <c:v>1.2020637658048849</c:v>
                </c:pt>
                <c:pt idx="582">
                  <c:v>1.3135601950906028</c:v>
                </c:pt>
                <c:pt idx="583">
                  <c:v>1.0756845854251467</c:v>
                </c:pt>
                <c:pt idx="584">
                  <c:v>1.059592376156282</c:v>
                </c:pt>
                <c:pt idx="585">
                  <c:v>1.0682160739377049</c:v>
                </c:pt>
                <c:pt idx="586">
                  <c:v>1.0613468166474405</c:v>
                </c:pt>
                <c:pt idx="587">
                  <c:v>1.0457600262759195</c:v>
                </c:pt>
                <c:pt idx="588">
                  <c:v>1.0365476009178574</c:v>
                </c:pt>
                <c:pt idx="589">
                  <c:v>1.201344919043795</c:v>
                </c:pt>
                <c:pt idx="590">
                  <c:v>1.3443373452687952</c:v>
                </c:pt>
                <c:pt idx="591">
                  <c:v>1.2665593187784436</c:v>
                </c:pt>
                <c:pt idx="592">
                  <c:v>1.1730647558012075</c:v>
                </c:pt>
                <c:pt idx="593">
                  <c:v>1.3025452186721003</c:v>
                </c:pt>
                <c:pt idx="594">
                  <c:v>1.1507911036214959</c:v>
                </c:pt>
                <c:pt idx="595">
                  <c:v>1.230832243855192</c:v>
                </c:pt>
                <c:pt idx="596">
                  <c:v>1.1315903718158866</c:v>
                </c:pt>
                <c:pt idx="597">
                  <c:v>1.4152477995014818</c:v>
                </c:pt>
                <c:pt idx="598">
                  <c:v>1.1196389368521817</c:v>
                </c:pt>
                <c:pt idx="599">
                  <c:v>1.2709105321357408</c:v>
                </c:pt>
                <c:pt idx="600">
                  <c:v>1.2046699057755788</c:v>
                </c:pt>
                <c:pt idx="601">
                  <c:v>1.1082143115171568</c:v>
                </c:pt>
                <c:pt idx="602">
                  <c:v>1.1854661907936299</c:v>
                </c:pt>
                <c:pt idx="603">
                  <c:v>1.2448941981963924</c:v>
                </c:pt>
                <c:pt idx="604">
                  <c:v>1.167963324623561</c:v>
                </c:pt>
                <c:pt idx="605">
                  <c:v>1.1427078592354831</c:v>
                </c:pt>
                <c:pt idx="606">
                  <c:v>1.3594179207087023</c:v>
                </c:pt>
                <c:pt idx="607">
                  <c:v>1.3240770038206715</c:v>
                </c:pt>
                <c:pt idx="608">
                  <c:v>1.1136227704930037</c:v>
                </c:pt>
                <c:pt idx="609">
                  <c:v>1.1987492094088286</c:v>
                </c:pt>
                <c:pt idx="610">
                  <c:v>1.2562395481557402</c:v>
                </c:pt>
                <c:pt idx="611">
                  <c:v>1.092061771629687</c:v>
                </c:pt>
                <c:pt idx="612">
                  <c:v>1.3201537531206566</c:v>
                </c:pt>
                <c:pt idx="613">
                  <c:v>1.0763074616445849</c:v>
                </c:pt>
                <c:pt idx="614">
                  <c:v>1.2831645412099451</c:v>
                </c:pt>
                <c:pt idx="615">
                  <c:v>1.4226225196817597</c:v>
                </c:pt>
                <c:pt idx="616">
                  <c:v>1.0671117400080277</c:v>
                </c:pt>
                <c:pt idx="617">
                  <c:v>1.0590952841986205</c:v>
                </c:pt>
                <c:pt idx="618">
                  <c:v>1.0532680975083983</c:v>
                </c:pt>
                <c:pt idx="619">
                  <c:v>1.1646449286053722</c:v>
                </c:pt>
                <c:pt idx="620">
                  <c:v>1.2888624127886767</c:v>
                </c:pt>
                <c:pt idx="621">
                  <c:v>1.0473884805053149</c:v>
                </c:pt>
                <c:pt idx="622">
                  <c:v>1.2185463639775631</c:v>
                </c:pt>
                <c:pt idx="623">
                  <c:v>1.2493058365644669</c:v>
                </c:pt>
                <c:pt idx="624">
                  <c:v>1.1411833738127843</c:v>
                </c:pt>
                <c:pt idx="625">
                  <c:v>1.1910591492636489</c:v>
                </c:pt>
                <c:pt idx="626">
                  <c:v>1.2244104833174543</c:v>
                </c:pt>
                <c:pt idx="627">
                  <c:v>1.1213323630503593</c:v>
                </c:pt>
                <c:pt idx="628">
                  <c:v>1.3719295355170587</c:v>
                </c:pt>
                <c:pt idx="629">
                  <c:v>1.1703835644185658</c:v>
                </c:pt>
                <c:pt idx="630">
                  <c:v>1.1093300965809523</c:v>
                </c:pt>
                <c:pt idx="631">
                  <c:v>1.2033142894328304</c:v>
                </c:pt>
                <c:pt idx="632">
                  <c:v>1.0969206666961764</c:v>
                </c:pt>
                <c:pt idx="633">
                  <c:v>1.1529908626587746</c:v>
                </c:pt>
                <c:pt idx="634">
                  <c:v>1.0841869303620719</c:v>
                </c:pt>
                <c:pt idx="635">
                  <c:v>1.3300971574945868</c:v>
                </c:pt>
                <c:pt idx="636">
                  <c:v>1.3337692490176603</c:v>
                </c:pt>
                <c:pt idx="637">
                  <c:v>1.1375126660304034</c:v>
                </c:pt>
                <c:pt idx="638">
                  <c:v>1.4279987906810694</c:v>
                </c:pt>
                <c:pt idx="639">
                  <c:v>1.2908915687319225</c:v>
                </c:pt>
                <c:pt idx="640">
                  <c:v>1.2644810719550512</c:v>
                </c:pt>
                <c:pt idx="641">
                  <c:v>1.3808786779142552</c:v>
                </c:pt>
                <c:pt idx="642">
                  <c:v>1.2626249031013379</c:v>
                </c:pt>
                <c:pt idx="643">
                  <c:v>1.2382138917889762</c:v>
                </c:pt>
                <c:pt idx="644">
                  <c:v>1.2290218582615049</c:v>
                </c:pt>
                <c:pt idx="645">
                  <c:v>1.4341274592314293</c:v>
                </c:pt>
                <c:pt idx="646">
                  <c:v>1.2060668398696384</c:v>
                </c:pt>
                <c:pt idx="647">
                  <c:v>1.3351115976148809</c:v>
                </c:pt>
                <c:pt idx="648">
                  <c:v>1.2042901860039936</c:v>
                </c:pt>
                <c:pt idx="649">
                  <c:v>1.4933042366027085</c:v>
                </c:pt>
                <c:pt idx="650">
                  <c:v>1.1766468654794005</c:v>
                </c:pt>
                <c:pt idx="651">
                  <c:v>1.1842003192331874</c:v>
                </c:pt>
                <c:pt idx="652">
                  <c:v>1.154376096302669</c:v>
                </c:pt>
                <c:pt idx="653">
                  <c:v>1.3002871509625746</c:v>
                </c:pt>
                <c:pt idx="654">
                  <c:v>1.1689406891053313</c:v>
                </c:pt>
                <c:pt idx="655">
                  <c:v>1.1557664072509193</c:v>
                </c:pt>
                <c:pt idx="656">
                  <c:v>1.1040316041313902</c:v>
                </c:pt>
                <c:pt idx="657">
                  <c:v>1.1293251195697929</c:v>
                </c:pt>
                <c:pt idx="658">
                  <c:v>1.1376925243736349</c:v>
                </c:pt>
                <c:pt idx="659">
                  <c:v>1.0798031458969393</c:v>
                </c:pt>
                <c:pt idx="660">
                  <c:v>1.2738661215780995</c:v>
                </c:pt>
                <c:pt idx="661">
                  <c:v>1.1113012959460964</c:v>
                </c:pt>
                <c:pt idx="662">
                  <c:v>1.1244429920297458</c:v>
                </c:pt>
                <c:pt idx="663">
                  <c:v>1.0614177769835027</c:v>
                </c:pt>
                <c:pt idx="664">
                  <c:v>1.1115012153329884</c:v>
                </c:pt>
                <c:pt idx="665">
                  <c:v>1.0952380608619365</c:v>
                </c:pt>
                <c:pt idx="666">
                  <c:v>1.2693824655743313</c:v>
                </c:pt>
                <c:pt idx="667">
                  <c:v>1.057916173796438</c:v>
                </c:pt>
                <c:pt idx="668">
                  <c:v>1.0836633776621336</c:v>
                </c:pt>
                <c:pt idx="669">
                  <c:v>1.0502959798138645</c:v>
                </c:pt>
                <c:pt idx="670">
                  <c:v>1.04269225081616</c:v>
                </c:pt>
                <c:pt idx="671">
                  <c:v>1.0734046913329292</c:v>
                </c:pt>
                <c:pt idx="672">
                  <c:v>1.0344582681354433</c:v>
                </c:pt>
                <c:pt idx="673">
                  <c:v>1.0320014063027894</c:v>
                </c:pt>
                <c:pt idx="674">
                  <c:v>1.3391198662637509</c:v>
                </c:pt>
                <c:pt idx="675">
                  <c:v>1.0677614500144412</c:v>
                </c:pt>
                <c:pt idx="676">
                  <c:v>1.2395921081439527</c:v>
                </c:pt>
                <c:pt idx="677">
                  <c:v>1.2145247427502601</c:v>
                </c:pt>
                <c:pt idx="678">
                  <c:v>1.3073834025909619</c:v>
                </c:pt>
                <c:pt idx="679">
                  <c:v>1.1968570067911319</c:v>
                </c:pt>
                <c:pt idx="680">
                  <c:v>1.2128127920159799</c:v>
                </c:pt>
                <c:pt idx="681">
                  <c:v>1.1872348016912146</c:v>
                </c:pt>
                <c:pt idx="682">
                  <c:v>1.3422255243664838</c:v>
                </c:pt>
                <c:pt idx="683">
                  <c:v>1.2709173728002883</c:v>
                </c:pt>
                <c:pt idx="684">
                  <c:v>1.1665779569546377</c:v>
                </c:pt>
                <c:pt idx="685">
                  <c:v>1.1502096532401602</c:v>
                </c:pt>
                <c:pt idx="686">
                  <c:v>1.245307806998424</c:v>
                </c:pt>
                <c:pt idx="687">
                  <c:v>1.1379071508054635</c:v>
                </c:pt>
                <c:pt idx="688">
                  <c:v>1.1608461126277663</c:v>
                </c:pt>
                <c:pt idx="689">
                  <c:v>1.3780797168499022</c:v>
                </c:pt>
                <c:pt idx="690">
                  <c:v>1.2232643412119619</c:v>
                </c:pt>
                <c:pt idx="691">
                  <c:v>1.1373905697359086</c:v>
                </c:pt>
                <c:pt idx="692">
                  <c:v>1.1194039770504449</c:v>
                </c:pt>
                <c:pt idx="693">
                  <c:v>1.1053483915052149</c:v>
                </c:pt>
                <c:pt idx="694">
                  <c:v>1.2155281008051433</c:v>
                </c:pt>
                <c:pt idx="695">
                  <c:v>1.0956275211259876</c:v>
                </c:pt>
                <c:pt idx="696">
                  <c:v>1.2749115358899983</c:v>
                </c:pt>
                <c:pt idx="697">
                  <c:v>1.087036150510178</c:v>
                </c:pt>
                <c:pt idx="698">
                  <c:v>1.1952437800056028</c:v>
                </c:pt>
                <c:pt idx="699">
                  <c:v>1.2505831864273436</c:v>
                </c:pt>
                <c:pt idx="700">
                  <c:v>1.1742445344948762</c:v>
                </c:pt>
                <c:pt idx="701">
                  <c:v>1.1161681795655563</c:v>
                </c:pt>
                <c:pt idx="702">
                  <c:v>1.1585345596830314</c:v>
                </c:pt>
                <c:pt idx="703">
                  <c:v>1.0911496818422888</c:v>
                </c:pt>
                <c:pt idx="704">
                  <c:v>1.0803605806636638</c:v>
                </c:pt>
                <c:pt idx="705">
                  <c:v>1.0674177920560297</c:v>
                </c:pt>
                <c:pt idx="706">
                  <c:v>1.0602653842387135</c:v>
                </c:pt>
                <c:pt idx="707">
                  <c:v>1.0521648474165313</c:v>
                </c:pt>
                <c:pt idx="708">
                  <c:v>1.2783787495396668</c:v>
                </c:pt>
                <c:pt idx="709">
                  <c:v>1.0484408640560987</c:v>
                </c:pt>
                <c:pt idx="710">
                  <c:v>1.1680429205821186</c:v>
                </c:pt>
                <c:pt idx="711">
                  <c:v>1.2194842358079168</c:v>
                </c:pt>
                <c:pt idx="712">
                  <c:v>1.145667158909015</c:v>
                </c:pt>
                <c:pt idx="713">
                  <c:v>1.198168371484863</c:v>
                </c:pt>
                <c:pt idx="714">
                  <c:v>1.1290192621097965</c:v>
                </c:pt>
                <c:pt idx="715">
                  <c:v>1.302156461419304</c:v>
                </c:pt>
                <c:pt idx="716">
                  <c:v>1.1832069712400313</c:v>
                </c:pt>
                <c:pt idx="717">
                  <c:v>1.1171478476880239</c:v>
                </c:pt>
                <c:pt idx="718">
                  <c:v>1.10685953253576</c:v>
                </c:pt>
                <c:pt idx="719">
                  <c:v>1.221637853940104</c:v>
                </c:pt>
                <c:pt idx="720">
                  <c:v>1.2056937576666673</c:v>
                </c:pt>
                <c:pt idx="721">
                  <c:v>1.1693156998683851</c:v>
                </c:pt>
                <c:pt idx="722">
                  <c:v>1.1194125079344388</c:v>
                </c:pt>
                <c:pt idx="723">
                  <c:v>1.1512809180613104</c:v>
                </c:pt>
                <c:pt idx="724">
                  <c:v>1.0981109211242936</c:v>
                </c:pt>
                <c:pt idx="725">
                  <c:v>1.1356687159130705</c:v>
                </c:pt>
                <c:pt idx="726">
                  <c:v>1.0869459150885015</c:v>
                </c:pt>
                <c:pt idx="727">
                  <c:v>1.1243753673319645</c:v>
                </c:pt>
                <c:pt idx="728">
                  <c:v>1.0759952723234547</c:v>
                </c:pt>
                <c:pt idx="729">
                  <c:v>1.0704696604839898</c:v>
                </c:pt>
                <c:pt idx="730">
                  <c:v>1.0622368139834684</c:v>
                </c:pt>
                <c:pt idx="731">
                  <c:v>1.2226744604255693</c:v>
                </c:pt>
                <c:pt idx="732">
                  <c:v>1.1718592170181261</c:v>
                </c:pt>
                <c:pt idx="733">
                  <c:v>1.2444898399782169</c:v>
                </c:pt>
                <c:pt idx="734">
                  <c:v>1.154687194691836</c:v>
                </c:pt>
                <c:pt idx="735">
                  <c:v>1.1426089362978582</c:v>
                </c:pt>
                <c:pt idx="736">
                  <c:v>1.1208603419846901</c:v>
                </c:pt>
                <c:pt idx="737">
                  <c:v>1.1059819577559813</c:v>
                </c:pt>
                <c:pt idx="738">
                  <c:v>1.0931372178483416</c:v>
                </c:pt>
                <c:pt idx="739">
                  <c:v>1.0844701013940947</c:v>
                </c:pt>
                <c:pt idx="740">
                  <c:v>1.0770488798325293</c:v>
                </c:pt>
                <c:pt idx="741">
                  <c:v>1.1750628186889023</c:v>
                </c:pt>
                <c:pt idx="742">
                  <c:v>1.158466777419795</c:v>
                </c:pt>
                <c:pt idx="743">
                  <c:v>1.1760928440396237</c:v>
                </c:pt>
                <c:pt idx="744">
                  <c:v>1.1241540616615149</c:v>
                </c:pt>
                <c:pt idx="745">
                  <c:v>1.1090661932163219</c:v>
                </c:pt>
                <c:pt idx="746">
                  <c:v>1.1004157348109027</c:v>
                </c:pt>
                <c:pt idx="747">
                  <c:v>1.0908327165772849</c:v>
                </c:pt>
                <c:pt idx="748">
                  <c:v>1.1921268148105082</c:v>
                </c:pt>
                <c:pt idx="749">
                  <c:v>1.1250861006102608</c:v>
                </c:pt>
                <c:pt idx="750">
                  <c:v>1.1119339303519169</c:v>
                </c:pt>
                <c:pt idx="751">
                  <c:v>1.1029382436883464</c:v>
                </c:pt>
                <c:pt idx="752">
                  <c:v>1.1259578181167338</c:v>
                </c:pt>
                <c:pt idx="753">
                  <c:v>1.1153252556035382</c:v>
                </c:pt>
                <c:pt idx="754">
                  <c:v>1.1295196992784517</c:v>
                </c:pt>
                <c:pt idx="755">
                  <c:v>1.1404284360970383</c:v>
                </c:pt>
              </c:numCache>
            </c:numRef>
          </c:xVal>
          <c:yVal>
            <c:numRef>
              <c:f>curvature_reginfos!$BL$2:$BL$757</c:f>
              <c:numCache>
                <c:formatCode>General</c:formatCode>
                <c:ptCount val="756"/>
                <c:pt idx="0">
                  <c:v>10.299900963305523</c:v>
                </c:pt>
                <c:pt idx="1">
                  <c:v>11.949694842038777</c:v>
                </c:pt>
                <c:pt idx="2">
                  <c:v>14.192851028132056</c:v>
                </c:pt>
                <c:pt idx="3">
                  <c:v>17.434539898678317</c:v>
                </c:pt>
                <c:pt idx="4">
                  <c:v>22.517734617177574</c:v>
                </c:pt>
                <c:pt idx="5">
                  <c:v>31.686295371419494</c:v>
                </c:pt>
                <c:pt idx="6">
                  <c:v>29.087712700287916</c:v>
                </c:pt>
                <c:pt idx="7">
                  <c:v>20.005491892696668</c:v>
                </c:pt>
                <c:pt idx="8">
                  <c:v>15.154286387472865</c:v>
                </c:pt>
                <c:pt idx="9">
                  <c:v>12.154118428141066</c:v>
                </c:pt>
                <c:pt idx="10">
                  <c:v>34.186266165290114</c:v>
                </c:pt>
                <c:pt idx="11">
                  <c:v>23.309862747369198</c:v>
                </c:pt>
                <c:pt idx="12">
                  <c:v>17.589791531530629</c:v>
                </c:pt>
                <c:pt idx="13">
                  <c:v>14.100601302670553</c:v>
                </c:pt>
                <c:pt idx="14">
                  <c:v>40.958898131467734</c:v>
                </c:pt>
                <c:pt idx="15">
                  <c:v>27.764669888720487</c:v>
                </c:pt>
                <c:pt idx="16">
                  <c:v>20.937523127718883</c:v>
                </c:pt>
                <c:pt idx="17">
                  <c:v>34.540392958534227</c:v>
                </c:pt>
                <c:pt idx="18">
                  <c:v>16.77005221802294</c:v>
                </c:pt>
                <c:pt idx="19">
                  <c:v>26.866293375347126</c:v>
                </c:pt>
                <c:pt idx="20">
                  <c:v>50.776746184356803</c:v>
                </c:pt>
                <c:pt idx="21">
                  <c:v>21.860194804246145</c:v>
                </c:pt>
                <c:pt idx="22">
                  <c:v>34.209939226368036</c:v>
                </c:pt>
                <c:pt idx="23">
                  <c:v>18.380657109017712</c:v>
                </c:pt>
                <c:pt idx="24">
                  <c:v>25.725038451575408</c:v>
                </c:pt>
                <c:pt idx="25">
                  <c:v>15.828257631369491</c:v>
                </c:pt>
                <c:pt idx="26">
                  <c:v>40.920436289033233</c:v>
                </c:pt>
                <c:pt idx="27">
                  <c:v>20.578024929213225</c:v>
                </c:pt>
                <c:pt idx="28">
                  <c:v>13.885164600652942</c:v>
                </c:pt>
                <c:pt idx="29">
                  <c:v>12.353767916721486</c:v>
                </c:pt>
                <c:pt idx="30">
                  <c:v>11.126733776682215</c:v>
                </c:pt>
                <c:pt idx="31">
                  <c:v>31.500731444403076</c:v>
                </c:pt>
                <c:pt idx="32">
                  <c:v>37.053921547164109</c:v>
                </c:pt>
                <c:pt idx="33">
                  <c:v>25.510730781003819</c:v>
                </c:pt>
                <c:pt idx="34">
                  <c:v>21.402202029211441</c:v>
                </c:pt>
                <c:pt idx="35">
                  <c:v>18.402890889503283</c:v>
                </c:pt>
                <c:pt idx="36">
                  <c:v>16.13909917243075</c:v>
                </c:pt>
                <c:pt idx="37">
                  <c:v>14.339091817782318</c:v>
                </c:pt>
                <c:pt idx="38">
                  <c:v>65.824795833897525</c:v>
                </c:pt>
                <c:pt idx="39">
                  <c:v>12.906092277321919</c:v>
                </c:pt>
                <c:pt idx="40">
                  <c:v>30.717922974372652</c:v>
                </c:pt>
                <c:pt idx="41">
                  <c:v>49.328193881362324</c:v>
                </c:pt>
                <c:pt idx="42">
                  <c:v>44.237958423159213</c:v>
                </c:pt>
                <c:pt idx="43">
                  <c:v>33.215854503394546</c:v>
                </c:pt>
                <c:pt idx="44">
                  <c:v>26.155703115913767</c:v>
                </c:pt>
                <c:pt idx="45">
                  <c:v>26.587160151152148</c:v>
                </c:pt>
                <c:pt idx="46">
                  <c:v>37.703820975343803</c:v>
                </c:pt>
                <c:pt idx="47">
                  <c:v>22.66578105408907</c:v>
                </c:pt>
                <c:pt idx="48">
                  <c:v>30.424220117789417</c:v>
                </c:pt>
                <c:pt idx="49">
                  <c:v>19.943343493781402</c:v>
                </c:pt>
                <c:pt idx="50">
                  <c:v>44.108949297651314</c:v>
                </c:pt>
                <c:pt idx="51">
                  <c:v>25.473055106016602</c:v>
                </c:pt>
                <c:pt idx="52">
                  <c:v>17.854256311030706</c:v>
                </c:pt>
                <c:pt idx="53">
                  <c:v>38.44514273166368</c:v>
                </c:pt>
                <c:pt idx="54">
                  <c:v>21.888307656141546</c:v>
                </c:pt>
                <c:pt idx="55">
                  <c:v>16.036185334928803</c:v>
                </c:pt>
                <c:pt idx="56">
                  <c:v>19.165728512801213</c:v>
                </c:pt>
                <c:pt idx="57">
                  <c:v>17.051618335463171</c:v>
                </c:pt>
                <c:pt idx="58">
                  <c:v>15.35045684484086</c:v>
                </c:pt>
                <c:pt idx="59">
                  <c:v>36.277669072223972</c:v>
                </c:pt>
                <c:pt idx="60">
                  <c:v>33.192539470929873</c:v>
                </c:pt>
                <c:pt idx="61">
                  <c:v>30.61130171750068</c:v>
                </c:pt>
                <c:pt idx="62">
                  <c:v>61.352652128809439</c:v>
                </c:pt>
                <c:pt idx="63">
                  <c:v>26.375881900734115</c:v>
                </c:pt>
                <c:pt idx="64">
                  <c:v>28.994031953340972</c:v>
                </c:pt>
                <c:pt idx="65">
                  <c:v>23.246706306728136</c:v>
                </c:pt>
                <c:pt idx="66">
                  <c:v>46.564957088339526</c:v>
                </c:pt>
                <c:pt idx="67">
                  <c:v>20.781198217826773</c:v>
                </c:pt>
                <c:pt idx="68">
                  <c:v>25.672296668278818</c:v>
                </c:pt>
                <c:pt idx="69">
                  <c:v>18.737443358365123</c:v>
                </c:pt>
                <c:pt idx="70">
                  <c:v>37.474703501380517</c:v>
                </c:pt>
                <c:pt idx="71">
                  <c:v>39.430559267112933</c:v>
                </c:pt>
                <c:pt idx="72">
                  <c:v>23.088963485689394</c:v>
                </c:pt>
                <c:pt idx="73">
                  <c:v>31.349066445537307</c:v>
                </c:pt>
                <c:pt idx="74">
                  <c:v>93.138928038002888</c:v>
                </c:pt>
                <c:pt idx="75">
                  <c:v>53.434344475821518</c:v>
                </c:pt>
                <c:pt idx="76">
                  <c:v>26.87254996409844</c:v>
                </c:pt>
                <c:pt idx="77">
                  <c:v>20.938350144885252</c:v>
                </c:pt>
                <c:pt idx="78">
                  <c:v>45.981782073015566</c:v>
                </c:pt>
                <c:pt idx="79">
                  <c:v>23.535182072138003</c:v>
                </c:pt>
                <c:pt idx="80">
                  <c:v>62.265742177150635</c:v>
                </c:pt>
                <c:pt idx="81">
                  <c:v>20.933515736223949</c:v>
                </c:pt>
                <c:pt idx="82">
                  <c:v>18.824045740967463</c:v>
                </c:pt>
                <c:pt idx="83">
                  <c:v>46.764891324216713</c:v>
                </c:pt>
                <c:pt idx="84">
                  <c:v>37.382740039400083</c:v>
                </c:pt>
                <c:pt idx="85">
                  <c:v>43.417465594903341</c:v>
                </c:pt>
                <c:pt idx="86">
                  <c:v>34.885946759173216</c:v>
                </c:pt>
                <c:pt idx="87">
                  <c:v>39.243293262445576</c:v>
                </c:pt>
                <c:pt idx="88">
                  <c:v>36.620862058237421</c:v>
                </c:pt>
                <c:pt idx="89">
                  <c:v>31.161239909880113</c:v>
                </c:pt>
                <c:pt idx="90">
                  <c:v>31.575792337395011</c:v>
                </c:pt>
                <c:pt idx="91">
                  <c:v>34.073128566039998</c:v>
                </c:pt>
                <c:pt idx="92">
                  <c:v>27.665337123053725</c:v>
                </c:pt>
                <c:pt idx="93">
                  <c:v>40.102297235808891</c:v>
                </c:pt>
                <c:pt idx="94">
                  <c:v>24.696098710024703</c:v>
                </c:pt>
                <c:pt idx="95">
                  <c:v>28.094367611603008</c:v>
                </c:pt>
                <c:pt idx="96">
                  <c:v>30.096911913885101</c:v>
                </c:pt>
                <c:pt idx="97">
                  <c:v>22.248025317822947</c:v>
                </c:pt>
                <c:pt idx="98">
                  <c:v>26.972600004744354</c:v>
                </c:pt>
                <c:pt idx="99">
                  <c:v>25.517687017482665</c:v>
                </c:pt>
                <c:pt idx="100">
                  <c:v>24.366118174269481</c:v>
                </c:pt>
                <c:pt idx="101">
                  <c:v>79.769031549439276</c:v>
                </c:pt>
                <c:pt idx="102">
                  <c:v>36.115639188230283</c:v>
                </c:pt>
                <c:pt idx="103">
                  <c:v>47.279455682842119</c:v>
                </c:pt>
                <c:pt idx="104">
                  <c:v>60.588716649785006</c:v>
                </c:pt>
                <c:pt idx="105">
                  <c:v>66.479353570033865</c:v>
                </c:pt>
                <c:pt idx="106">
                  <c:v>55.769646570809542</c:v>
                </c:pt>
                <c:pt idx="107">
                  <c:v>48.599590776033516</c:v>
                </c:pt>
                <c:pt idx="108">
                  <c:v>32.761462453497039</c:v>
                </c:pt>
                <c:pt idx="109">
                  <c:v>40.493647332211786</c:v>
                </c:pt>
                <c:pt idx="110">
                  <c:v>41.45051693820028</c:v>
                </c:pt>
                <c:pt idx="111">
                  <c:v>40.567541141117793</c:v>
                </c:pt>
                <c:pt idx="112">
                  <c:v>34.786891546090686</c:v>
                </c:pt>
                <c:pt idx="113">
                  <c:v>30.440601342419139</c:v>
                </c:pt>
                <c:pt idx="114">
                  <c:v>27.0681868888529</c:v>
                </c:pt>
                <c:pt idx="115">
                  <c:v>53.894438455716504</c:v>
                </c:pt>
                <c:pt idx="116">
                  <c:v>29.887651106183529</c:v>
                </c:pt>
                <c:pt idx="117">
                  <c:v>24.325918399559992</c:v>
                </c:pt>
                <c:pt idx="118">
                  <c:v>47.221545006605879</c:v>
                </c:pt>
                <c:pt idx="119">
                  <c:v>36.702488792384244</c:v>
                </c:pt>
                <c:pt idx="120">
                  <c:v>45.278154016680432</c:v>
                </c:pt>
                <c:pt idx="121">
                  <c:v>40.896534980970031</c:v>
                </c:pt>
                <c:pt idx="122">
                  <c:v>32.949356191527677</c:v>
                </c:pt>
                <c:pt idx="123">
                  <c:v>38.888874333840612</c:v>
                </c:pt>
                <c:pt idx="124">
                  <c:v>37.068815886515594</c:v>
                </c:pt>
                <c:pt idx="125">
                  <c:v>36.054349507330166</c:v>
                </c:pt>
                <c:pt idx="126">
                  <c:v>34.191695354989179</c:v>
                </c:pt>
                <c:pt idx="127">
                  <c:v>29.837343951767846</c:v>
                </c:pt>
                <c:pt idx="128">
                  <c:v>30.389665417456694</c:v>
                </c:pt>
                <c:pt idx="129">
                  <c:v>32.181302876609834</c:v>
                </c:pt>
                <c:pt idx="130">
                  <c:v>27.251988697648752</c:v>
                </c:pt>
                <c:pt idx="131">
                  <c:v>48.122129251494748</c:v>
                </c:pt>
                <c:pt idx="132">
                  <c:v>33.986001931286324</c:v>
                </c:pt>
                <c:pt idx="133">
                  <c:v>29.000822653294097</c:v>
                </c:pt>
                <c:pt idx="134">
                  <c:v>40.903858335676595</c:v>
                </c:pt>
                <c:pt idx="135">
                  <c:v>42.868347335555491</c:v>
                </c:pt>
                <c:pt idx="136">
                  <c:v>57.418459179082397</c:v>
                </c:pt>
                <c:pt idx="137">
                  <c:v>37.768650117686278</c:v>
                </c:pt>
                <c:pt idx="138">
                  <c:v>38.672724221601868</c:v>
                </c:pt>
                <c:pt idx="139">
                  <c:v>35.123688456729468</c:v>
                </c:pt>
                <c:pt idx="140">
                  <c:v>49.806189064238588</c:v>
                </c:pt>
                <c:pt idx="141">
                  <c:v>41.238655405454892</c:v>
                </c:pt>
                <c:pt idx="142">
                  <c:v>69.460708582131687</c:v>
                </c:pt>
                <c:pt idx="143">
                  <c:v>48.770540515940858</c:v>
                </c:pt>
                <c:pt idx="144">
                  <c:v>44.044156212189641</c:v>
                </c:pt>
                <c:pt idx="145">
                  <c:v>44.079329473970361</c:v>
                </c:pt>
                <c:pt idx="146">
                  <c:v>58.587288178061655</c:v>
                </c:pt>
                <c:pt idx="147">
                  <c:v>39.431212276713836</c:v>
                </c:pt>
                <c:pt idx="148">
                  <c:v>86.703153919101482</c:v>
                </c:pt>
                <c:pt idx="149">
                  <c:v>44.10400107709961</c:v>
                </c:pt>
                <c:pt idx="150">
                  <c:v>35.720665527387411</c:v>
                </c:pt>
                <c:pt idx="151">
                  <c:v>50.665305864075428</c:v>
                </c:pt>
                <c:pt idx="152">
                  <c:v>113.06050860485072</c:v>
                </c:pt>
                <c:pt idx="153">
                  <c:v>70.148473150027655</c:v>
                </c:pt>
                <c:pt idx="154">
                  <c:v>44.500671118847251</c:v>
                </c:pt>
                <c:pt idx="155">
                  <c:v>85.213248687620606</c:v>
                </c:pt>
                <c:pt idx="156">
                  <c:v>40.250770729916681</c:v>
                </c:pt>
                <c:pt idx="157">
                  <c:v>58.81452377922048</c:v>
                </c:pt>
                <c:pt idx="158">
                  <c:v>39.708353661660929</c:v>
                </c:pt>
                <c:pt idx="159">
                  <c:v>68.035789698220015</c:v>
                </c:pt>
                <c:pt idx="160">
                  <c:v>35.744306268458587</c:v>
                </c:pt>
                <c:pt idx="161">
                  <c:v>50.435510001715755</c:v>
                </c:pt>
                <c:pt idx="162">
                  <c:v>58.528914024540356</c:v>
                </c:pt>
                <c:pt idx="163">
                  <c:v>57.239012001464914</c:v>
                </c:pt>
                <c:pt idx="164">
                  <c:v>44.168309107197445</c:v>
                </c:pt>
                <c:pt idx="165">
                  <c:v>49.07281964536174</c:v>
                </c:pt>
                <c:pt idx="166">
                  <c:v>42.837291833149052</c:v>
                </c:pt>
                <c:pt idx="167">
                  <c:v>39.219789746407493</c:v>
                </c:pt>
                <c:pt idx="168">
                  <c:v>37.888039502849175</c:v>
                </c:pt>
                <c:pt idx="169">
                  <c:v>34.138664839677809</c:v>
                </c:pt>
                <c:pt idx="170">
                  <c:v>49.277370818595251</c:v>
                </c:pt>
                <c:pt idx="171">
                  <c:v>35.377291933528667</c:v>
                </c:pt>
                <c:pt idx="172">
                  <c:v>51.878484074862726</c:v>
                </c:pt>
                <c:pt idx="173">
                  <c:v>46.463655679842319</c:v>
                </c:pt>
                <c:pt idx="174">
                  <c:v>45.063432015621203</c:v>
                </c:pt>
                <c:pt idx="175">
                  <c:v>42.176970567888603</c:v>
                </c:pt>
                <c:pt idx="176">
                  <c:v>71.584582464837041</c:v>
                </c:pt>
                <c:pt idx="177">
                  <c:v>62.045689040721165</c:v>
                </c:pt>
                <c:pt idx="178">
                  <c:v>49.674444342119351</c:v>
                </c:pt>
                <c:pt idx="179">
                  <c:v>59.222297965636606</c:v>
                </c:pt>
                <c:pt idx="180">
                  <c:v>54.658250445451259</c:v>
                </c:pt>
                <c:pt idx="181">
                  <c:v>48.823540340462976</c:v>
                </c:pt>
                <c:pt idx="182">
                  <c:v>53.334528570676824</c:v>
                </c:pt>
                <c:pt idx="183">
                  <c:v>44.154823577013673</c:v>
                </c:pt>
                <c:pt idx="184">
                  <c:v>90.789211435057297</c:v>
                </c:pt>
                <c:pt idx="185">
                  <c:v>54.026470043074035</c:v>
                </c:pt>
                <c:pt idx="186">
                  <c:v>48.41109711338688</c:v>
                </c:pt>
                <c:pt idx="187">
                  <c:v>76.259057118726759</c:v>
                </c:pt>
                <c:pt idx="188">
                  <c:v>65.650643898064814</c:v>
                </c:pt>
                <c:pt idx="189">
                  <c:v>57.592278472575771</c:v>
                </c:pt>
                <c:pt idx="190">
                  <c:v>72.930364373734989</c:v>
                </c:pt>
                <c:pt idx="191">
                  <c:v>51.368765719634332</c:v>
                </c:pt>
                <c:pt idx="192">
                  <c:v>59.935506172503182</c:v>
                </c:pt>
                <c:pt idx="193">
                  <c:v>46.31342168200166</c:v>
                </c:pt>
                <c:pt idx="194">
                  <c:v>64.638483800221096</c:v>
                </c:pt>
                <c:pt idx="195">
                  <c:v>54.532079908235033</c:v>
                </c:pt>
                <c:pt idx="196">
                  <c:v>57.694574637554958</c:v>
                </c:pt>
                <c:pt idx="197">
                  <c:v>123.56914675153433</c:v>
                </c:pt>
                <c:pt idx="198">
                  <c:v>52.161021165261261</c:v>
                </c:pt>
                <c:pt idx="199">
                  <c:v>98.802600049954421</c:v>
                </c:pt>
                <c:pt idx="200">
                  <c:v>82.903297813503571</c:v>
                </c:pt>
                <c:pt idx="201">
                  <c:v>70.946129296311668</c:v>
                </c:pt>
                <c:pt idx="202">
                  <c:v>62.197577824509665</c:v>
                </c:pt>
                <c:pt idx="203">
                  <c:v>55.189498719703913</c:v>
                </c:pt>
                <c:pt idx="204">
                  <c:v>60.523936812783219</c:v>
                </c:pt>
                <c:pt idx="205">
                  <c:v>49.769239114090119</c:v>
                </c:pt>
                <c:pt idx="206">
                  <c:v>93.816346537605696</c:v>
                </c:pt>
                <c:pt idx="207">
                  <c:v>74.089848009507051</c:v>
                </c:pt>
                <c:pt idx="208">
                  <c:v>80.82207892804891</c:v>
                </c:pt>
                <c:pt idx="209">
                  <c:v>66.398844056401103</c:v>
                </c:pt>
                <c:pt idx="210">
                  <c:v>71.006114063293438</c:v>
                </c:pt>
                <c:pt idx="211">
                  <c:v>66.065438580610788</c:v>
                </c:pt>
                <c:pt idx="212">
                  <c:v>60.299443041843027</c:v>
                </c:pt>
                <c:pt idx="213">
                  <c:v>63.402360549220496</c:v>
                </c:pt>
                <c:pt idx="214">
                  <c:v>57.213205305286664</c:v>
                </c:pt>
                <c:pt idx="215">
                  <c:v>74.914523735854246</c:v>
                </c:pt>
                <c:pt idx="216">
                  <c:v>68.194002292932865</c:v>
                </c:pt>
                <c:pt idx="217">
                  <c:v>95.556172173554245</c:v>
                </c:pt>
                <c:pt idx="218">
                  <c:v>129.25964773733381</c:v>
                </c:pt>
                <c:pt idx="219">
                  <c:v>84.179497500801446</c:v>
                </c:pt>
                <c:pt idx="220">
                  <c:v>107.73958354694784</c:v>
                </c:pt>
                <c:pt idx="221">
                  <c:v>75.090591517385604</c:v>
                </c:pt>
                <c:pt idx="222">
                  <c:v>92.822671854030403</c:v>
                </c:pt>
                <c:pt idx="223">
                  <c:v>67.870399118320975</c:v>
                </c:pt>
                <c:pt idx="224">
                  <c:v>81.273268537200948</c:v>
                </c:pt>
                <c:pt idx="225">
                  <c:v>72.548350732017809</c:v>
                </c:pt>
                <c:pt idx="226">
                  <c:v>65.200141370267033</c:v>
                </c:pt>
                <c:pt idx="227">
                  <c:v>75.516224372838693</c:v>
                </c:pt>
                <c:pt idx="228">
                  <c:v>97.031025132434138</c:v>
                </c:pt>
                <c:pt idx="229">
                  <c:v>83.088542116918561</c:v>
                </c:pt>
                <c:pt idx="230">
                  <c:v>86.68763535081024</c:v>
                </c:pt>
                <c:pt idx="231">
                  <c:v>78.497187743966819</c:v>
                </c:pt>
                <c:pt idx="232">
                  <c:v>132.92608916512881</c:v>
                </c:pt>
                <c:pt idx="233">
                  <c:v>114.49720105186394</c:v>
                </c:pt>
                <c:pt idx="234">
                  <c:v>100.3549438001138</c:v>
                </c:pt>
                <c:pt idx="235">
                  <c:v>89.471656260392535</c:v>
                </c:pt>
                <c:pt idx="236">
                  <c:v>80.667082452578313</c:v>
                </c:pt>
                <c:pt idx="237">
                  <c:v>98.315292071227759</c:v>
                </c:pt>
                <c:pt idx="238">
                  <c:v>88.795963956897182</c:v>
                </c:pt>
                <c:pt idx="239">
                  <c:v>99.169881525987677</c:v>
                </c:pt>
                <c:pt idx="240">
                  <c:v>135.89559678568602</c:v>
                </c:pt>
                <c:pt idx="241">
                  <c:v>119.17237289169098</c:v>
                </c:pt>
                <c:pt idx="242">
                  <c:v>106.5189157191944</c:v>
                </c:pt>
                <c:pt idx="243">
                  <c:v>95.982436383288373</c:v>
                </c:pt>
                <c:pt idx="244">
                  <c:v>109.26593994159697</c:v>
                </c:pt>
                <c:pt idx="245">
                  <c:v>137.87175295422713</c:v>
                </c:pt>
                <c:pt idx="246">
                  <c:v>122.86488659380666</c:v>
                </c:pt>
                <c:pt idx="247">
                  <c:v>111.01497542833701</c:v>
                </c:pt>
                <c:pt idx="248">
                  <c:v>139.43122851551837</c:v>
                </c:pt>
                <c:pt idx="249">
                  <c:v>125.98087851126648</c:v>
                </c:pt>
                <c:pt idx="250">
                  <c:v>141.15210448134442</c:v>
                </c:pt>
                <c:pt idx="251">
                  <c:v>155.69158263164763</c:v>
                </c:pt>
                <c:pt idx="252">
                  <c:v>10.63390460944192</c:v>
                </c:pt>
                <c:pt idx="253">
                  <c:v>12.32182642238585</c:v>
                </c:pt>
                <c:pt idx="254">
                  <c:v>14.628633270654332</c:v>
                </c:pt>
                <c:pt idx="255">
                  <c:v>17.959264531156354</c:v>
                </c:pt>
                <c:pt idx="256">
                  <c:v>23.204831860827937</c:v>
                </c:pt>
                <c:pt idx="257">
                  <c:v>32.606397990055171</c:v>
                </c:pt>
                <c:pt idx="258">
                  <c:v>29.113933158422885</c:v>
                </c:pt>
                <c:pt idx="259">
                  <c:v>20.015038790544804</c:v>
                </c:pt>
                <c:pt idx="260">
                  <c:v>15.160457769632295</c:v>
                </c:pt>
                <c:pt idx="261">
                  <c:v>12.156391322266938</c:v>
                </c:pt>
                <c:pt idx="262">
                  <c:v>34.226374307543736</c:v>
                </c:pt>
                <c:pt idx="263">
                  <c:v>23.310016897061161</c:v>
                </c:pt>
                <c:pt idx="264">
                  <c:v>17.600024971131599</c:v>
                </c:pt>
                <c:pt idx="265">
                  <c:v>14.09258267346466</c:v>
                </c:pt>
                <c:pt idx="266">
                  <c:v>40.997463259714543</c:v>
                </c:pt>
                <c:pt idx="267">
                  <c:v>27.795320922876876</c:v>
                </c:pt>
                <c:pt idx="268">
                  <c:v>20.945985295439595</c:v>
                </c:pt>
                <c:pt idx="269">
                  <c:v>34.544053593090567</c:v>
                </c:pt>
                <c:pt idx="270">
                  <c:v>16.767172804444346</c:v>
                </c:pt>
                <c:pt idx="271">
                  <c:v>26.865386114513797</c:v>
                </c:pt>
                <c:pt idx="272">
                  <c:v>50.682498061747154</c:v>
                </c:pt>
                <c:pt idx="273">
                  <c:v>21.865537562719506</c:v>
                </c:pt>
                <c:pt idx="274">
                  <c:v>34.180493417475731</c:v>
                </c:pt>
                <c:pt idx="275">
                  <c:v>18.381257447679534</c:v>
                </c:pt>
                <c:pt idx="276">
                  <c:v>25.73388539786448</c:v>
                </c:pt>
                <c:pt idx="277">
                  <c:v>15.82944734504825</c:v>
                </c:pt>
                <c:pt idx="278">
                  <c:v>40.923770176037202</c:v>
                </c:pt>
                <c:pt idx="279">
                  <c:v>20.584974336621681</c:v>
                </c:pt>
                <c:pt idx="280">
                  <c:v>13.897252111016599</c:v>
                </c:pt>
                <c:pt idx="281">
                  <c:v>12.365368182083191</c:v>
                </c:pt>
                <c:pt idx="282">
                  <c:v>11.131182547826233</c:v>
                </c:pt>
                <c:pt idx="283">
                  <c:v>31.496356663261373</c:v>
                </c:pt>
                <c:pt idx="284">
                  <c:v>37.075299016936121</c:v>
                </c:pt>
                <c:pt idx="285">
                  <c:v>25.505564019535512</c:v>
                </c:pt>
                <c:pt idx="286">
                  <c:v>21.384557675865466</c:v>
                </c:pt>
                <c:pt idx="287">
                  <c:v>18.400533528246267</c:v>
                </c:pt>
                <c:pt idx="288">
                  <c:v>16.130978079187738</c:v>
                </c:pt>
                <c:pt idx="289">
                  <c:v>14.34433439414201</c:v>
                </c:pt>
                <c:pt idx="290">
                  <c:v>65.944278737240467</c:v>
                </c:pt>
                <c:pt idx="291">
                  <c:v>12.915536989796209</c:v>
                </c:pt>
                <c:pt idx="292">
                  <c:v>30.74298777559137</c:v>
                </c:pt>
                <c:pt idx="293">
                  <c:v>49.376394246461857</c:v>
                </c:pt>
                <c:pt idx="294">
                  <c:v>44.209211309189286</c:v>
                </c:pt>
                <c:pt idx="295">
                  <c:v>33.255649067207955</c:v>
                </c:pt>
                <c:pt idx="296">
                  <c:v>26.110490641774014</c:v>
                </c:pt>
                <c:pt idx="297">
                  <c:v>26.547438262392941</c:v>
                </c:pt>
                <c:pt idx="298">
                  <c:v>37.699558507496974</c:v>
                </c:pt>
                <c:pt idx="299">
                  <c:v>22.569552360596791</c:v>
                </c:pt>
                <c:pt idx="300">
                  <c:v>30.445929243268392</c:v>
                </c:pt>
                <c:pt idx="301">
                  <c:v>20.001428586144065</c:v>
                </c:pt>
                <c:pt idx="302">
                  <c:v>44.129697571858557</c:v>
                </c:pt>
                <c:pt idx="303">
                  <c:v>25.482591310977725</c:v>
                </c:pt>
                <c:pt idx="304">
                  <c:v>17.820396712182013</c:v>
                </c:pt>
                <c:pt idx="305">
                  <c:v>38.514363566362917</c:v>
                </c:pt>
                <c:pt idx="306">
                  <c:v>21.877524789475846</c:v>
                </c:pt>
                <c:pt idx="307">
                  <c:v>16.127077727489787</c:v>
                </c:pt>
                <c:pt idx="308">
                  <c:v>19.166131858020854</c:v>
                </c:pt>
                <c:pt idx="309">
                  <c:v>17.051559513193446</c:v>
                </c:pt>
                <c:pt idx="310">
                  <c:v>15.346326151754118</c:v>
                </c:pt>
                <c:pt idx="311">
                  <c:v>36.289765507222725</c:v>
                </c:pt>
                <c:pt idx="312">
                  <c:v>33.165287525026152</c:v>
                </c:pt>
                <c:pt idx="313">
                  <c:v>30.626628808219735</c:v>
                </c:pt>
                <c:pt idx="314">
                  <c:v>61.303362829484243</c:v>
                </c:pt>
                <c:pt idx="315">
                  <c:v>26.521709703602241</c:v>
                </c:pt>
                <c:pt idx="316">
                  <c:v>29.083612404620215</c:v>
                </c:pt>
                <c:pt idx="317">
                  <c:v>23.254985038306359</c:v>
                </c:pt>
                <c:pt idx="318">
                  <c:v>46.571774191210501</c:v>
                </c:pt>
                <c:pt idx="319">
                  <c:v>20.725727013411046</c:v>
                </c:pt>
                <c:pt idx="320">
                  <c:v>25.755816296873309</c:v>
                </c:pt>
                <c:pt idx="321">
                  <c:v>18.691601090654782</c:v>
                </c:pt>
                <c:pt idx="322">
                  <c:v>37.498561748331717</c:v>
                </c:pt>
                <c:pt idx="323">
                  <c:v>39.4227600799762</c:v>
                </c:pt>
                <c:pt idx="324">
                  <c:v>23.081736874087511</c:v>
                </c:pt>
                <c:pt idx="325">
                  <c:v>31.371919656555761</c:v>
                </c:pt>
                <c:pt idx="326">
                  <c:v>93.211919660646828</c:v>
                </c:pt>
                <c:pt idx="327">
                  <c:v>53.437806961560064</c:v>
                </c:pt>
                <c:pt idx="328">
                  <c:v>26.891906195068998</c:v>
                </c:pt>
                <c:pt idx="329">
                  <c:v>20.878554247007028</c:v>
                </c:pt>
                <c:pt idx="330">
                  <c:v>45.962187958898568</c:v>
                </c:pt>
                <c:pt idx="331">
                  <c:v>23.548977060964638</c:v>
                </c:pt>
                <c:pt idx="332">
                  <c:v>62.256978130288232</c:v>
                </c:pt>
                <c:pt idx="333">
                  <c:v>20.969352971424467</c:v>
                </c:pt>
                <c:pt idx="334">
                  <c:v>18.848646374556377</c:v>
                </c:pt>
                <c:pt idx="335">
                  <c:v>46.734973827118431</c:v>
                </c:pt>
                <c:pt idx="336">
                  <c:v>37.380136866244356</c:v>
                </c:pt>
                <c:pt idx="337">
                  <c:v>43.425367140815055</c:v>
                </c:pt>
                <c:pt idx="338">
                  <c:v>34.917249418579857</c:v>
                </c:pt>
                <c:pt idx="339">
                  <c:v>39.223790910898749</c:v>
                </c:pt>
                <c:pt idx="340">
                  <c:v>36.52945188230624</c:v>
                </c:pt>
                <c:pt idx="341">
                  <c:v>31.118695828063011</c:v>
                </c:pt>
                <c:pt idx="342">
                  <c:v>31.566038296306896</c:v>
                </c:pt>
                <c:pt idx="343">
                  <c:v>34.160664802382414</c:v>
                </c:pt>
                <c:pt idx="344">
                  <c:v>27.755288519253657</c:v>
                </c:pt>
                <c:pt idx="345">
                  <c:v>40.065694375631473</c:v>
                </c:pt>
                <c:pt idx="346">
                  <c:v>24.760158210898684</c:v>
                </c:pt>
                <c:pt idx="347">
                  <c:v>28.075359512616505</c:v>
                </c:pt>
                <c:pt idx="348">
                  <c:v>30.134159981423139</c:v>
                </c:pt>
                <c:pt idx="349">
                  <c:v>22.241894412448115</c:v>
                </c:pt>
                <c:pt idx="350">
                  <c:v>26.991498590223991</c:v>
                </c:pt>
                <c:pt idx="351">
                  <c:v>25.484514378615728</c:v>
                </c:pt>
                <c:pt idx="352">
                  <c:v>24.325051378804272</c:v>
                </c:pt>
                <c:pt idx="353">
                  <c:v>79.774920881977565</c:v>
                </c:pt>
                <c:pt idx="354">
                  <c:v>36.119005958089076</c:v>
                </c:pt>
                <c:pt idx="355">
                  <c:v>47.233635795546945</c:v>
                </c:pt>
                <c:pt idx="356">
                  <c:v>60.519437737488673</c:v>
                </c:pt>
                <c:pt idx="357">
                  <c:v>66.471005023996099</c:v>
                </c:pt>
                <c:pt idx="358">
                  <c:v>55.801836654680947</c:v>
                </c:pt>
                <c:pt idx="359">
                  <c:v>48.714951774053901</c:v>
                </c:pt>
                <c:pt idx="360">
                  <c:v>32.755547352643156</c:v>
                </c:pt>
                <c:pt idx="361">
                  <c:v>40.51902937165233</c:v>
                </c:pt>
                <c:pt idx="362">
                  <c:v>41.321863845655763</c:v>
                </c:pt>
                <c:pt idx="363">
                  <c:v>40.582266127733064</c:v>
                </c:pt>
                <c:pt idx="364">
                  <c:v>34.809256863911415</c:v>
                </c:pt>
                <c:pt idx="365">
                  <c:v>30.419722440952725</c:v>
                </c:pt>
                <c:pt idx="366">
                  <c:v>27.100859717486451</c:v>
                </c:pt>
                <c:pt idx="367">
                  <c:v>53.883501964426287</c:v>
                </c:pt>
                <c:pt idx="368">
                  <c:v>29.809529096022029</c:v>
                </c:pt>
                <c:pt idx="369">
                  <c:v>24.367845831248566</c:v>
                </c:pt>
                <c:pt idx="370">
                  <c:v>47.14984525121826</c:v>
                </c:pt>
                <c:pt idx="371">
                  <c:v>36.665435295656451</c:v>
                </c:pt>
                <c:pt idx="372">
                  <c:v>45.286146120012994</c:v>
                </c:pt>
                <c:pt idx="373">
                  <c:v>40.891262909246947</c:v>
                </c:pt>
                <c:pt idx="374">
                  <c:v>32.965478537208085</c:v>
                </c:pt>
                <c:pt idx="375">
                  <c:v>38.881507633546406</c:v>
                </c:pt>
                <c:pt idx="376">
                  <c:v>37.071679720469199</c:v>
                </c:pt>
                <c:pt idx="377">
                  <c:v>35.982538490758188</c:v>
                </c:pt>
                <c:pt idx="378">
                  <c:v>34.199560555616017</c:v>
                </c:pt>
                <c:pt idx="379">
                  <c:v>29.804271140043046</c:v>
                </c:pt>
                <c:pt idx="380">
                  <c:v>30.383134905365417</c:v>
                </c:pt>
                <c:pt idx="381">
                  <c:v>32.193056654595281</c:v>
                </c:pt>
                <c:pt idx="382">
                  <c:v>27.428208348357558</c:v>
                </c:pt>
                <c:pt idx="383">
                  <c:v>48.0915236531715</c:v>
                </c:pt>
                <c:pt idx="384">
                  <c:v>33.982276426499034</c:v>
                </c:pt>
                <c:pt idx="385">
                  <c:v>29.060498319530915</c:v>
                </c:pt>
                <c:pt idx="386">
                  <c:v>40.921494405987652</c:v>
                </c:pt>
                <c:pt idx="387">
                  <c:v>42.885709016342133</c:v>
                </c:pt>
                <c:pt idx="388">
                  <c:v>57.435233735927909</c:v>
                </c:pt>
                <c:pt idx="389">
                  <c:v>37.802106720524776</c:v>
                </c:pt>
                <c:pt idx="390">
                  <c:v>38.689043063630336</c:v>
                </c:pt>
                <c:pt idx="391">
                  <c:v>35.183328852132959</c:v>
                </c:pt>
                <c:pt idx="392">
                  <c:v>49.924454270556275</c:v>
                </c:pt>
                <c:pt idx="393">
                  <c:v>41.206545114052588</c:v>
                </c:pt>
                <c:pt idx="394">
                  <c:v>69.587248102329127</c:v>
                </c:pt>
                <c:pt idx="395">
                  <c:v>48.7934266463146</c:v>
                </c:pt>
                <c:pt idx="396">
                  <c:v>44.052900110368036</c:v>
                </c:pt>
                <c:pt idx="397">
                  <c:v>44.076903282086001</c:v>
                </c:pt>
                <c:pt idx="398">
                  <c:v>58.749933026138343</c:v>
                </c:pt>
                <c:pt idx="399">
                  <c:v>39.533220671829213</c:v>
                </c:pt>
                <c:pt idx="400">
                  <c:v>86.804389235490788</c:v>
                </c:pt>
                <c:pt idx="401">
                  <c:v>44.124365051051697</c:v>
                </c:pt>
                <c:pt idx="402">
                  <c:v>35.67732085644765</c:v>
                </c:pt>
                <c:pt idx="403">
                  <c:v>50.549853924332275</c:v>
                </c:pt>
                <c:pt idx="404">
                  <c:v>113.21147868648933</c:v>
                </c:pt>
                <c:pt idx="405">
                  <c:v>70.156611755516764</c:v>
                </c:pt>
                <c:pt idx="406">
                  <c:v>44.522499210841282</c:v>
                </c:pt>
                <c:pt idx="407">
                  <c:v>85.225045700560415</c:v>
                </c:pt>
                <c:pt idx="408">
                  <c:v>40.184171883879443</c:v>
                </c:pt>
                <c:pt idx="409">
                  <c:v>58.786633210843853</c:v>
                </c:pt>
                <c:pt idx="410">
                  <c:v>39.703585618767889</c:v>
                </c:pt>
                <c:pt idx="411">
                  <c:v>68.138152892117091</c:v>
                </c:pt>
                <c:pt idx="412">
                  <c:v>35.824020351900892</c:v>
                </c:pt>
                <c:pt idx="413">
                  <c:v>50.473388382306283</c:v>
                </c:pt>
                <c:pt idx="414">
                  <c:v>58.406094153978316</c:v>
                </c:pt>
                <c:pt idx="415">
                  <c:v>57.273467244596802</c:v>
                </c:pt>
                <c:pt idx="416">
                  <c:v>44.287851247637555</c:v>
                </c:pt>
                <c:pt idx="417">
                  <c:v>49.078376153850257</c:v>
                </c:pt>
                <c:pt idx="418">
                  <c:v>39.203116334177004</c:v>
                </c:pt>
                <c:pt idx="419">
                  <c:v>42.970162884081468</c:v>
                </c:pt>
                <c:pt idx="420">
                  <c:v>38.070945216140956</c:v>
                </c:pt>
                <c:pt idx="421">
                  <c:v>34.095319928426655</c:v>
                </c:pt>
                <c:pt idx="422">
                  <c:v>49.283581960479871</c:v>
                </c:pt>
                <c:pt idx="423">
                  <c:v>35.384980769734341</c:v>
                </c:pt>
                <c:pt idx="424">
                  <c:v>51.778769846325574</c:v>
                </c:pt>
                <c:pt idx="425">
                  <c:v>46.592642281150667</c:v>
                </c:pt>
                <c:pt idx="426">
                  <c:v>45.086367096428035</c:v>
                </c:pt>
                <c:pt idx="427">
                  <c:v>42.067105815462277</c:v>
                </c:pt>
                <c:pt idx="428">
                  <c:v>71.593014189538906</c:v>
                </c:pt>
                <c:pt idx="429">
                  <c:v>62.042185917389908</c:v>
                </c:pt>
                <c:pt idx="430">
                  <c:v>49.659674476710812</c:v>
                </c:pt>
                <c:pt idx="431">
                  <c:v>59.409070986301138</c:v>
                </c:pt>
                <c:pt idx="432">
                  <c:v>54.669643142988626</c:v>
                </c:pt>
                <c:pt idx="433">
                  <c:v>48.829656709150164</c:v>
                </c:pt>
                <c:pt idx="434">
                  <c:v>53.294508578454881</c:v>
                </c:pt>
                <c:pt idx="435">
                  <c:v>44.0612142703716</c:v>
                </c:pt>
                <c:pt idx="436">
                  <c:v>90.9590142735684</c:v>
                </c:pt>
                <c:pt idx="437">
                  <c:v>54.045916841424436</c:v>
                </c:pt>
                <c:pt idx="438">
                  <c:v>48.470447011477169</c:v>
                </c:pt>
                <c:pt idx="439">
                  <c:v>76.130020975521191</c:v>
                </c:pt>
                <c:pt idx="440">
                  <c:v>65.628870211354084</c:v>
                </c:pt>
                <c:pt idx="441">
                  <c:v>57.738425380986797</c:v>
                </c:pt>
                <c:pt idx="442">
                  <c:v>73.127408511237206</c:v>
                </c:pt>
                <c:pt idx="443">
                  <c:v>51.486920324305714</c:v>
                </c:pt>
                <c:pt idx="444">
                  <c:v>59.953522913380638</c:v>
                </c:pt>
                <c:pt idx="445">
                  <c:v>46.322362264569605</c:v>
                </c:pt>
                <c:pt idx="446">
                  <c:v>64.498972117457683</c:v>
                </c:pt>
                <c:pt idx="447">
                  <c:v>54.496205498147766</c:v>
                </c:pt>
                <c:pt idx="448">
                  <c:v>57.733851147320479</c:v>
                </c:pt>
                <c:pt idx="449">
                  <c:v>123.57290866424272</c:v>
                </c:pt>
                <c:pt idx="450">
                  <c:v>52.118527642401766</c:v>
                </c:pt>
                <c:pt idx="451">
                  <c:v>98.811286965769156</c:v>
                </c:pt>
                <c:pt idx="452">
                  <c:v>82.838865463044513</c:v>
                </c:pt>
                <c:pt idx="453">
                  <c:v>70.885075615572291</c:v>
                </c:pt>
                <c:pt idx="454">
                  <c:v>62.205615480275888</c:v>
                </c:pt>
                <c:pt idx="455">
                  <c:v>55.304491899112591</c:v>
                </c:pt>
                <c:pt idx="456">
                  <c:v>60.540106362853308</c:v>
                </c:pt>
                <c:pt idx="457">
                  <c:v>49.778699614946817</c:v>
                </c:pt>
                <c:pt idx="458">
                  <c:v>93.651613656307546</c:v>
                </c:pt>
                <c:pt idx="459">
                  <c:v>74.104348623511953</c:v>
                </c:pt>
                <c:pt idx="460">
                  <c:v>80.830192998734674</c:v>
                </c:pt>
                <c:pt idx="461">
                  <c:v>66.322170374159342</c:v>
                </c:pt>
                <c:pt idx="462">
                  <c:v>71.013373446513796</c:v>
                </c:pt>
                <c:pt idx="463">
                  <c:v>66.113853064335572</c:v>
                </c:pt>
                <c:pt idx="464">
                  <c:v>60.229098634444632</c:v>
                </c:pt>
                <c:pt idx="465">
                  <c:v>63.33626481825366</c:v>
                </c:pt>
                <c:pt idx="466">
                  <c:v>57.114011967869601</c:v>
                </c:pt>
                <c:pt idx="467">
                  <c:v>74.926795253993348</c:v>
                </c:pt>
                <c:pt idx="468">
                  <c:v>67.940180793873338</c:v>
                </c:pt>
                <c:pt idx="469">
                  <c:v>95.471737660274059</c:v>
                </c:pt>
                <c:pt idx="470">
                  <c:v>128.78785388896014</c:v>
                </c:pt>
                <c:pt idx="471">
                  <c:v>84.18633350955875</c:v>
                </c:pt>
                <c:pt idx="472">
                  <c:v>108.20690089282681</c:v>
                </c:pt>
                <c:pt idx="473">
                  <c:v>75.219111307767264</c:v>
                </c:pt>
                <c:pt idx="474">
                  <c:v>92.827941934343272</c:v>
                </c:pt>
                <c:pt idx="475">
                  <c:v>67.877162268017472</c:v>
                </c:pt>
                <c:pt idx="476">
                  <c:v>81.281420180342664</c:v>
                </c:pt>
                <c:pt idx="477">
                  <c:v>72.49086892277036</c:v>
                </c:pt>
                <c:pt idx="478">
                  <c:v>65.207903074235659</c:v>
                </c:pt>
                <c:pt idx="479">
                  <c:v>75.529151176424506</c:v>
                </c:pt>
                <c:pt idx="480">
                  <c:v>97.016323560304244</c:v>
                </c:pt>
                <c:pt idx="481">
                  <c:v>83.029406337004303</c:v>
                </c:pt>
                <c:pt idx="482">
                  <c:v>86.675203965440573</c:v>
                </c:pt>
                <c:pt idx="483">
                  <c:v>78.403392511383032</c:v>
                </c:pt>
                <c:pt idx="484">
                  <c:v>132.7755742127051</c:v>
                </c:pt>
                <c:pt idx="485">
                  <c:v>114.43217542579043</c:v>
                </c:pt>
                <c:pt idx="486">
                  <c:v>100.30339194036199</c:v>
                </c:pt>
                <c:pt idx="487">
                  <c:v>89.494851102645214</c:v>
                </c:pt>
                <c:pt idx="488">
                  <c:v>80.628682691228207</c:v>
                </c:pt>
                <c:pt idx="489">
                  <c:v>98.183964524944003</c:v>
                </c:pt>
                <c:pt idx="490">
                  <c:v>88.875641646226413</c:v>
                </c:pt>
                <c:pt idx="491">
                  <c:v>98.99158736788317</c:v>
                </c:pt>
                <c:pt idx="492">
                  <c:v>135.69211139316613</c:v>
                </c:pt>
                <c:pt idx="493">
                  <c:v>119.17992126213538</c:v>
                </c:pt>
                <c:pt idx="494">
                  <c:v>106.47654174724323</c:v>
                </c:pt>
                <c:pt idx="495">
                  <c:v>96.030986884505779</c:v>
                </c:pt>
                <c:pt idx="496">
                  <c:v>109.2755319266016</c:v>
                </c:pt>
                <c:pt idx="497">
                  <c:v>137.88089309246357</c:v>
                </c:pt>
                <c:pt idx="498">
                  <c:v>122.9672660528488</c:v>
                </c:pt>
                <c:pt idx="499">
                  <c:v>111.06521231816748</c:v>
                </c:pt>
                <c:pt idx="500">
                  <c:v>139.44045033915495</c:v>
                </c:pt>
                <c:pt idx="501">
                  <c:v>126.14597160184061</c:v>
                </c:pt>
                <c:pt idx="502">
                  <c:v>141.20150091452516</c:v>
                </c:pt>
                <c:pt idx="503">
                  <c:v>155.60950652631195</c:v>
                </c:pt>
                <c:pt idx="504">
                  <c:v>10.299900963305523</c:v>
                </c:pt>
                <c:pt idx="505">
                  <c:v>11.949694842038777</c:v>
                </c:pt>
                <c:pt idx="506">
                  <c:v>14.192851028132056</c:v>
                </c:pt>
                <c:pt idx="507">
                  <c:v>17.434539898678317</c:v>
                </c:pt>
                <c:pt idx="508">
                  <c:v>22.517734617177574</c:v>
                </c:pt>
                <c:pt idx="509">
                  <c:v>31.686295371419494</c:v>
                </c:pt>
                <c:pt idx="510">
                  <c:v>29.087712700287916</c:v>
                </c:pt>
                <c:pt idx="511">
                  <c:v>20.005491892696668</c:v>
                </c:pt>
                <c:pt idx="512">
                  <c:v>15.154286387472865</c:v>
                </c:pt>
                <c:pt idx="513">
                  <c:v>12.154118428141066</c:v>
                </c:pt>
                <c:pt idx="514">
                  <c:v>34.186266165290114</c:v>
                </c:pt>
                <c:pt idx="515">
                  <c:v>23.309862747369198</c:v>
                </c:pt>
                <c:pt idx="516">
                  <c:v>17.589791531530629</c:v>
                </c:pt>
                <c:pt idx="517">
                  <c:v>14.100601302670553</c:v>
                </c:pt>
                <c:pt idx="518">
                  <c:v>40.958898131467734</c:v>
                </c:pt>
                <c:pt idx="519">
                  <c:v>27.764669888720487</c:v>
                </c:pt>
                <c:pt idx="520">
                  <c:v>20.937523127718883</c:v>
                </c:pt>
                <c:pt idx="521">
                  <c:v>34.540392958534227</c:v>
                </c:pt>
                <c:pt idx="522">
                  <c:v>16.77005221802294</c:v>
                </c:pt>
                <c:pt idx="523">
                  <c:v>26.866293375347126</c:v>
                </c:pt>
                <c:pt idx="524">
                  <c:v>50.776746184356803</c:v>
                </c:pt>
                <c:pt idx="525">
                  <c:v>21.860194804246145</c:v>
                </c:pt>
                <c:pt idx="526">
                  <c:v>34.209939226368036</c:v>
                </c:pt>
                <c:pt idx="527">
                  <c:v>18.380657109017712</c:v>
                </c:pt>
                <c:pt idx="528">
                  <c:v>25.725038451575408</c:v>
                </c:pt>
                <c:pt idx="529">
                  <c:v>15.828257631369491</c:v>
                </c:pt>
                <c:pt idx="530">
                  <c:v>40.920436289033233</c:v>
                </c:pt>
                <c:pt idx="531">
                  <c:v>20.578024929213225</c:v>
                </c:pt>
                <c:pt idx="532">
                  <c:v>13.885164600652942</c:v>
                </c:pt>
                <c:pt idx="533">
                  <c:v>12.353767916721486</c:v>
                </c:pt>
                <c:pt idx="534">
                  <c:v>11.126733776682215</c:v>
                </c:pt>
                <c:pt idx="535">
                  <c:v>31.500731444403076</c:v>
                </c:pt>
                <c:pt idx="536">
                  <c:v>37.053921547164109</c:v>
                </c:pt>
                <c:pt idx="537">
                  <c:v>25.510730781003819</c:v>
                </c:pt>
                <c:pt idx="538">
                  <c:v>21.402202029211441</c:v>
                </c:pt>
                <c:pt idx="539">
                  <c:v>18.402890889503283</c:v>
                </c:pt>
                <c:pt idx="540">
                  <c:v>16.13909917243075</c:v>
                </c:pt>
                <c:pt idx="541">
                  <c:v>14.339091817782318</c:v>
                </c:pt>
                <c:pt idx="542">
                  <c:v>65.824795833897525</c:v>
                </c:pt>
                <c:pt idx="543">
                  <c:v>12.906092277321919</c:v>
                </c:pt>
                <c:pt idx="544">
                  <c:v>30.717922974372652</c:v>
                </c:pt>
                <c:pt idx="545">
                  <c:v>49.328193881362324</c:v>
                </c:pt>
                <c:pt idx="546">
                  <c:v>44.237958423159213</c:v>
                </c:pt>
                <c:pt idx="547">
                  <c:v>33.215854503394546</c:v>
                </c:pt>
                <c:pt idx="548">
                  <c:v>26.155703115913767</c:v>
                </c:pt>
                <c:pt idx="549">
                  <c:v>26.587160151152148</c:v>
                </c:pt>
                <c:pt idx="550">
                  <c:v>37.703820975343803</c:v>
                </c:pt>
                <c:pt idx="551">
                  <c:v>22.66578105408907</c:v>
                </c:pt>
                <c:pt idx="552">
                  <c:v>30.424220117789417</c:v>
                </c:pt>
                <c:pt idx="553">
                  <c:v>19.943343493781402</c:v>
                </c:pt>
                <c:pt idx="554">
                  <c:v>44.108949297651314</c:v>
                </c:pt>
                <c:pt idx="555">
                  <c:v>25.473055106016602</c:v>
                </c:pt>
                <c:pt idx="556">
                  <c:v>17.854256311030706</c:v>
                </c:pt>
                <c:pt idx="557">
                  <c:v>38.44514273166368</c:v>
                </c:pt>
                <c:pt idx="558">
                  <c:v>21.888307656141546</c:v>
                </c:pt>
                <c:pt idx="559">
                  <c:v>16.036185334928803</c:v>
                </c:pt>
                <c:pt idx="560">
                  <c:v>19.165728512801213</c:v>
                </c:pt>
                <c:pt idx="561">
                  <c:v>17.051618335463171</c:v>
                </c:pt>
                <c:pt idx="562">
                  <c:v>15.35045684484086</c:v>
                </c:pt>
                <c:pt idx="563">
                  <c:v>36.277669072223972</c:v>
                </c:pt>
                <c:pt idx="564">
                  <c:v>33.192539470929873</c:v>
                </c:pt>
                <c:pt idx="565">
                  <c:v>30.61130171750068</c:v>
                </c:pt>
                <c:pt idx="566">
                  <c:v>61.352652128809439</c:v>
                </c:pt>
                <c:pt idx="567">
                  <c:v>26.375881900734115</c:v>
                </c:pt>
                <c:pt idx="568">
                  <c:v>28.994031953340972</c:v>
                </c:pt>
                <c:pt idx="569">
                  <c:v>23.246706306728136</c:v>
                </c:pt>
                <c:pt idx="570">
                  <c:v>46.564957088339526</c:v>
                </c:pt>
                <c:pt idx="571">
                  <c:v>20.781198217826773</c:v>
                </c:pt>
                <c:pt idx="572">
                  <c:v>25.672296668278818</c:v>
                </c:pt>
                <c:pt idx="573">
                  <c:v>18.737443358365123</c:v>
                </c:pt>
                <c:pt idx="574">
                  <c:v>37.474703501380517</c:v>
                </c:pt>
                <c:pt idx="575">
                  <c:v>39.430559267112933</c:v>
                </c:pt>
                <c:pt idx="576">
                  <c:v>23.088963485689394</c:v>
                </c:pt>
                <c:pt idx="577">
                  <c:v>31.349066445537307</c:v>
                </c:pt>
                <c:pt idx="578">
                  <c:v>93.138928038002888</c:v>
                </c:pt>
                <c:pt idx="579">
                  <c:v>53.434344475821518</c:v>
                </c:pt>
                <c:pt idx="580">
                  <c:v>26.87254996409844</c:v>
                </c:pt>
                <c:pt idx="581">
                  <c:v>20.938350144885252</c:v>
                </c:pt>
                <c:pt idx="582">
                  <c:v>45.981782073015566</c:v>
                </c:pt>
                <c:pt idx="583">
                  <c:v>23.535182072138003</c:v>
                </c:pt>
                <c:pt idx="584">
                  <c:v>62.265742177150635</c:v>
                </c:pt>
                <c:pt idx="585">
                  <c:v>20.933515736223949</c:v>
                </c:pt>
                <c:pt idx="586">
                  <c:v>18.824045740967463</c:v>
                </c:pt>
                <c:pt idx="587">
                  <c:v>46.764891324216713</c:v>
                </c:pt>
                <c:pt idx="588">
                  <c:v>37.382740039400083</c:v>
                </c:pt>
                <c:pt idx="589">
                  <c:v>43.417465594903341</c:v>
                </c:pt>
                <c:pt idx="590">
                  <c:v>34.885946759173216</c:v>
                </c:pt>
                <c:pt idx="591">
                  <c:v>39.243293262445576</c:v>
                </c:pt>
                <c:pt idx="592">
                  <c:v>36.620862058237421</c:v>
                </c:pt>
                <c:pt idx="593">
                  <c:v>31.161239909880113</c:v>
                </c:pt>
                <c:pt idx="594">
                  <c:v>31.575792337395011</c:v>
                </c:pt>
                <c:pt idx="595">
                  <c:v>34.073128566039998</c:v>
                </c:pt>
                <c:pt idx="596">
                  <c:v>27.665337123053725</c:v>
                </c:pt>
                <c:pt idx="597">
                  <c:v>40.102297235808891</c:v>
                </c:pt>
                <c:pt idx="598">
                  <c:v>24.696098710024703</c:v>
                </c:pt>
                <c:pt idx="599">
                  <c:v>28.094367611603008</c:v>
                </c:pt>
                <c:pt idx="600">
                  <c:v>30.096911913885101</c:v>
                </c:pt>
                <c:pt idx="601">
                  <c:v>22.248025317822947</c:v>
                </c:pt>
                <c:pt idx="602">
                  <c:v>26.972600004744354</c:v>
                </c:pt>
                <c:pt idx="603">
                  <c:v>25.517687017482665</c:v>
                </c:pt>
                <c:pt idx="604">
                  <c:v>24.366118174269481</c:v>
                </c:pt>
                <c:pt idx="605">
                  <c:v>79.769031549439276</c:v>
                </c:pt>
                <c:pt idx="606">
                  <c:v>36.115639188230283</c:v>
                </c:pt>
                <c:pt idx="607">
                  <c:v>47.279455682842119</c:v>
                </c:pt>
                <c:pt idx="608">
                  <c:v>60.588716649785006</c:v>
                </c:pt>
                <c:pt idx="609">
                  <c:v>66.479353570033865</c:v>
                </c:pt>
                <c:pt idx="610">
                  <c:v>55.769646570809542</c:v>
                </c:pt>
                <c:pt idx="611">
                  <c:v>48.599590776033516</c:v>
                </c:pt>
                <c:pt idx="612">
                  <c:v>32.761462453497039</c:v>
                </c:pt>
                <c:pt idx="613">
                  <c:v>40.493647332211786</c:v>
                </c:pt>
                <c:pt idx="614">
                  <c:v>41.45051693820028</c:v>
                </c:pt>
                <c:pt idx="615">
                  <c:v>40.567541141117793</c:v>
                </c:pt>
                <c:pt idx="616">
                  <c:v>34.786891546090686</c:v>
                </c:pt>
                <c:pt idx="617">
                  <c:v>30.440601342419139</c:v>
                </c:pt>
                <c:pt idx="618">
                  <c:v>27.0681868888529</c:v>
                </c:pt>
                <c:pt idx="619">
                  <c:v>53.894438455716504</c:v>
                </c:pt>
                <c:pt idx="620">
                  <c:v>29.887651106183529</c:v>
                </c:pt>
                <c:pt idx="621">
                  <c:v>24.325918399559992</c:v>
                </c:pt>
                <c:pt idx="622">
                  <c:v>47.221545006605879</c:v>
                </c:pt>
                <c:pt idx="623">
                  <c:v>36.702488792384244</c:v>
                </c:pt>
                <c:pt idx="624">
                  <c:v>45.278154016680432</c:v>
                </c:pt>
                <c:pt idx="625">
                  <c:v>40.896534980970031</c:v>
                </c:pt>
                <c:pt idx="626">
                  <c:v>32.949356191527677</c:v>
                </c:pt>
                <c:pt idx="627">
                  <c:v>38.888874333840612</c:v>
                </c:pt>
                <c:pt idx="628">
                  <c:v>37.068815886515594</c:v>
                </c:pt>
                <c:pt idx="629">
                  <c:v>36.054349507330166</c:v>
                </c:pt>
                <c:pt idx="630">
                  <c:v>34.191695354989179</c:v>
                </c:pt>
                <c:pt idx="631">
                  <c:v>29.837343951767846</c:v>
                </c:pt>
                <c:pt idx="632">
                  <c:v>30.389665417456694</c:v>
                </c:pt>
                <c:pt idx="633">
                  <c:v>32.181302876609834</c:v>
                </c:pt>
                <c:pt idx="634">
                  <c:v>27.251988697648752</c:v>
                </c:pt>
                <c:pt idx="635">
                  <c:v>48.122129251494748</c:v>
                </c:pt>
                <c:pt idx="636">
                  <c:v>33.986001931286324</c:v>
                </c:pt>
                <c:pt idx="637">
                  <c:v>29.000822653294097</c:v>
                </c:pt>
                <c:pt idx="638">
                  <c:v>40.903858335676595</c:v>
                </c:pt>
                <c:pt idx="639">
                  <c:v>42.868347335555491</c:v>
                </c:pt>
                <c:pt idx="640">
                  <c:v>57.418459179082397</c:v>
                </c:pt>
                <c:pt idx="641">
                  <c:v>37.768650117686278</c:v>
                </c:pt>
                <c:pt idx="642">
                  <c:v>38.672724221601868</c:v>
                </c:pt>
                <c:pt idx="643">
                  <c:v>35.123688456729468</c:v>
                </c:pt>
                <c:pt idx="644">
                  <c:v>49.806189064238588</c:v>
                </c:pt>
                <c:pt idx="645">
                  <c:v>41.238655405454892</c:v>
                </c:pt>
                <c:pt idx="646">
                  <c:v>69.460708582131687</c:v>
                </c:pt>
                <c:pt idx="647">
                  <c:v>48.770540515940858</c:v>
                </c:pt>
                <c:pt idx="648">
                  <c:v>44.044156212189641</c:v>
                </c:pt>
                <c:pt idx="649">
                  <c:v>44.079329473970361</c:v>
                </c:pt>
                <c:pt idx="650">
                  <c:v>58.587288178061655</c:v>
                </c:pt>
                <c:pt idx="651">
                  <c:v>39.431212276713836</c:v>
                </c:pt>
                <c:pt idx="652">
                  <c:v>86.703153919101482</c:v>
                </c:pt>
                <c:pt idx="653">
                  <c:v>44.10400107709961</c:v>
                </c:pt>
                <c:pt idx="654">
                  <c:v>35.720665527387411</c:v>
                </c:pt>
                <c:pt idx="655">
                  <c:v>50.665305864075428</c:v>
                </c:pt>
                <c:pt idx="656">
                  <c:v>113.06050860485072</c:v>
                </c:pt>
                <c:pt idx="657">
                  <c:v>70.148473150027655</c:v>
                </c:pt>
                <c:pt idx="658">
                  <c:v>44.500671118847251</c:v>
                </c:pt>
                <c:pt idx="659">
                  <c:v>85.213248687620606</c:v>
                </c:pt>
                <c:pt idx="660">
                  <c:v>40.250770729916681</c:v>
                </c:pt>
                <c:pt idx="661">
                  <c:v>58.81452377922048</c:v>
                </c:pt>
                <c:pt idx="662">
                  <c:v>39.708353661660929</c:v>
                </c:pt>
                <c:pt idx="663">
                  <c:v>68.035789698220015</c:v>
                </c:pt>
                <c:pt idx="664">
                  <c:v>35.744306268458587</c:v>
                </c:pt>
                <c:pt idx="665">
                  <c:v>50.435510001715755</c:v>
                </c:pt>
                <c:pt idx="666">
                  <c:v>58.528914024540356</c:v>
                </c:pt>
                <c:pt idx="667">
                  <c:v>57.239012001464914</c:v>
                </c:pt>
                <c:pt idx="668">
                  <c:v>44.168309107197445</c:v>
                </c:pt>
                <c:pt idx="669">
                  <c:v>49.07281964536174</c:v>
                </c:pt>
                <c:pt idx="670">
                  <c:v>42.837291833149052</c:v>
                </c:pt>
                <c:pt idx="671">
                  <c:v>39.219789746407493</c:v>
                </c:pt>
                <c:pt idx="672">
                  <c:v>37.888039502849175</c:v>
                </c:pt>
                <c:pt idx="673">
                  <c:v>34.138664839677809</c:v>
                </c:pt>
                <c:pt idx="674">
                  <c:v>49.277370818595251</c:v>
                </c:pt>
                <c:pt idx="675">
                  <c:v>35.377291933528667</c:v>
                </c:pt>
                <c:pt idx="676">
                  <c:v>51.878484074862726</c:v>
                </c:pt>
                <c:pt idx="677">
                  <c:v>46.463655679842319</c:v>
                </c:pt>
                <c:pt idx="678">
                  <c:v>45.063432015621203</c:v>
                </c:pt>
                <c:pt idx="679">
                  <c:v>42.176970567888603</c:v>
                </c:pt>
                <c:pt idx="680">
                  <c:v>71.584582464837041</c:v>
                </c:pt>
                <c:pt idx="681">
                  <c:v>62.045689040721165</c:v>
                </c:pt>
                <c:pt idx="682">
                  <c:v>49.674444342119351</c:v>
                </c:pt>
                <c:pt idx="683">
                  <c:v>59.222297965636606</c:v>
                </c:pt>
                <c:pt idx="684">
                  <c:v>54.658250445451259</c:v>
                </c:pt>
                <c:pt idx="685">
                  <c:v>48.823540340462976</c:v>
                </c:pt>
                <c:pt idx="686">
                  <c:v>53.334528570676824</c:v>
                </c:pt>
                <c:pt idx="687">
                  <c:v>44.154823577013673</c:v>
                </c:pt>
                <c:pt idx="688">
                  <c:v>90.789211435057297</c:v>
                </c:pt>
                <c:pt idx="689">
                  <c:v>54.026470043074035</c:v>
                </c:pt>
                <c:pt idx="690">
                  <c:v>48.41109711338688</c:v>
                </c:pt>
                <c:pt idx="691">
                  <c:v>76.259057118726759</c:v>
                </c:pt>
                <c:pt idx="692">
                  <c:v>65.650643898064814</c:v>
                </c:pt>
                <c:pt idx="693">
                  <c:v>57.592278472575771</c:v>
                </c:pt>
                <c:pt idx="694">
                  <c:v>72.930364373734989</c:v>
                </c:pt>
                <c:pt idx="695">
                  <c:v>51.368765719634332</c:v>
                </c:pt>
                <c:pt idx="696">
                  <c:v>59.935506172503182</c:v>
                </c:pt>
                <c:pt idx="697">
                  <c:v>46.31342168200166</c:v>
                </c:pt>
                <c:pt idx="698">
                  <c:v>64.638483800221096</c:v>
                </c:pt>
                <c:pt idx="699">
                  <c:v>54.532079908235033</c:v>
                </c:pt>
                <c:pt idx="700">
                  <c:v>57.694574637554958</c:v>
                </c:pt>
                <c:pt idx="701">
                  <c:v>123.56914675153433</c:v>
                </c:pt>
                <c:pt idx="702">
                  <c:v>52.161021165261261</c:v>
                </c:pt>
                <c:pt idx="703">
                  <c:v>98.802600049954421</c:v>
                </c:pt>
                <c:pt idx="704">
                  <c:v>82.903297813503571</c:v>
                </c:pt>
                <c:pt idx="705">
                  <c:v>70.946129296311668</c:v>
                </c:pt>
                <c:pt idx="706">
                  <c:v>62.197577824509665</c:v>
                </c:pt>
                <c:pt idx="707">
                  <c:v>55.189498719703913</c:v>
                </c:pt>
                <c:pt idx="708">
                  <c:v>60.523936812783219</c:v>
                </c:pt>
                <c:pt idx="709">
                  <c:v>49.769239114090119</c:v>
                </c:pt>
                <c:pt idx="710">
                  <c:v>93.816346537605696</c:v>
                </c:pt>
                <c:pt idx="711">
                  <c:v>74.089848009507051</c:v>
                </c:pt>
                <c:pt idx="712">
                  <c:v>80.82207892804891</c:v>
                </c:pt>
                <c:pt idx="713">
                  <c:v>66.398844056401103</c:v>
                </c:pt>
                <c:pt idx="714">
                  <c:v>71.006114063293438</c:v>
                </c:pt>
                <c:pt idx="715">
                  <c:v>66.065438580610788</c:v>
                </c:pt>
                <c:pt idx="716">
                  <c:v>60.299443041843027</c:v>
                </c:pt>
                <c:pt idx="717">
                  <c:v>63.402360549220496</c:v>
                </c:pt>
                <c:pt idx="718">
                  <c:v>57.213205305286664</c:v>
                </c:pt>
                <c:pt idx="719">
                  <c:v>74.914523735854246</c:v>
                </c:pt>
                <c:pt idx="720">
                  <c:v>68.194002292932865</c:v>
                </c:pt>
                <c:pt idx="721">
                  <c:v>95.556172173554245</c:v>
                </c:pt>
                <c:pt idx="722">
                  <c:v>129.25964773733381</c:v>
                </c:pt>
                <c:pt idx="723">
                  <c:v>84.179497500801446</c:v>
                </c:pt>
                <c:pt idx="724">
                  <c:v>107.73958354694784</c:v>
                </c:pt>
                <c:pt idx="725">
                  <c:v>75.090591517385604</c:v>
                </c:pt>
                <c:pt idx="726">
                  <c:v>92.822671854030403</c:v>
                </c:pt>
                <c:pt idx="727">
                  <c:v>67.870399118320975</c:v>
                </c:pt>
                <c:pt idx="728">
                  <c:v>81.273268537200948</c:v>
                </c:pt>
                <c:pt idx="729">
                  <c:v>72.548350732017809</c:v>
                </c:pt>
                <c:pt idx="730">
                  <c:v>65.200141370267033</c:v>
                </c:pt>
                <c:pt idx="731">
                  <c:v>75.516224372838693</c:v>
                </c:pt>
                <c:pt idx="732">
                  <c:v>97.031025132434138</c:v>
                </c:pt>
                <c:pt idx="733">
                  <c:v>83.088542116918561</c:v>
                </c:pt>
                <c:pt idx="734">
                  <c:v>86.68763535081024</c:v>
                </c:pt>
                <c:pt idx="735">
                  <c:v>78.497187743966819</c:v>
                </c:pt>
                <c:pt idx="736">
                  <c:v>132.92608916512881</c:v>
                </c:pt>
                <c:pt idx="737">
                  <c:v>114.49720105186394</c:v>
                </c:pt>
                <c:pt idx="738">
                  <c:v>100.3549438001138</c:v>
                </c:pt>
                <c:pt idx="739">
                  <c:v>89.471656260392535</c:v>
                </c:pt>
                <c:pt idx="740">
                  <c:v>80.667082452578313</c:v>
                </c:pt>
                <c:pt idx="741">
                  <c:v>98.315292071227759</c:v>
                </c:pt>
                <c:pt idx="742">
                  <c:v>88.795963956897182</c:v>
                </c:pt>
                <c:pt idx="743">
                  <c:v>99.169881525987677</c:v>
                </c:pt>
                <c:pt idx="744">
                  <c:v>135.89559678568602</c:v>
                </c:pt>
                <c:pt idx="745">
                  <c:v>119.17237289169098</c:v>
                </c:pt>
                <c:pt idx="746">
                  <c:v>106.5189157191944</c:v>
                </c:pt>
                <c:pt idx="747">
                  <c:v>95.982436383288373</c:v>
                </c:pt>
                <c:pt idx="748">
                  <c:v>109.26593994159697</c:v>
                </c:pt>
                <c:pt idx="749">
                  <c:v>137.87175295422713</c:v>
                </c:pt>
                <c:pt idx="750">
                  <c:v>122.86488659380666</c:v>
                </c:pt>
                <c:pt idx="751">
                  <c:v>111.01497542833701</c:v>
                </c:pt>
                <c:pt idx="752">
                  <c:v>139.43122851551837</c:v>
                </c:pt>
                <c:pt idx="753">
                  <c:v>125.98087851126648</c:v>
                </c:pt>
                <c:pt idx="754">
                  <c:v>141.15210448134442</c:v>
                </c:pt>
                <c:pt idx="755">
                  <c:v>155.69158263164763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33-4F4F-8968-F24B0DC57A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1913824"/>
        <c:axId val="1521914304"/>
      </c:scatterChart>
      <c:valAx>
        <c:axId val="1521913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914304"/>
        <c:crosses val="autoZero"/>
        <c:crossBetween val="midCat"/>
      </c:valAx>
      <c:valAx>
        <c:axId val="152191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913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Sheet1!$Q$1</c:f>
              <c:strCache>
                <c:ptCount val="1"/>
                <c:pt idx="0">
                  <c:v>tipang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Sheet1!$E$2:$E$757</c:f>
              <c:numCache>
                <c:formatCode>General</c:formatCode>
                <c:ptCount val="756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  <c:pt idx="145">
                  <c:v>7</c:v>
                </c:pt>
                <c:pt idx="146">
                  <c:v>7</c:v>
                </c:pt>
                <c:pt idx="147">
                  <c:v>7</c:v>
                </c:pt>
                <c:pt idx="148">
                  <c:v>7</c:v>
                </c:pt>
                <c:pt idx="149">
                  <c:v>7</c:v>
                </c:pt>
                <c:pt idx="150">
                  <c:v>7</c:v>
                </c:pt>
                <c:pt idx="151">
                  <c:v>7</c:v>
                </c:pt>
                <c:pt idx="152">
                  <c:v>7</c:v>
                </c:pt>
                <c:pt idx="153">
                  <c:v>7</c:v>
                </c:pt>
                <c:pt idx="154">
                  <c:v>7</c:v>
                </c:pt>
                <c:pt idx="155">
                  <c:v>7</c:v>
                </c:pt>
                <c:pt idx="156">
                  <c:v>7</c:v>
                </c:pt>
                <c:pt idx="157">
                  <c:v>7</c:v>
                </c:pt>
                <c:pt idx="158">
                  <c:v>7</c:v>
                </c:pt>
                <c:pt idx="159">
                  <c:v>7</c:v>
                </c:pt>
                <c:pt idx="160">
                  <c:v>7</c:v>
                </c:pt>
                <c:pt idx="161">
                  <c:v>7</c:v>
                </c:pt>
                <c:pt idx="162">
                  <c:v>7</c:v>
                </c:pt>
                <c:pt idx="163">
                  <c:v>7</c:v>
                </c:pt>
                <c:pt idx="164">
                  <c:v>7</c:v>
                </c:pt>
                <c:pt idx="165">
                  <c:v>7</c:v>
                </c:pt>
                <c:pt idx="166">
                  <c:v>7</c:v>
                </c:pt>
                <c:pt idx="167">
                  <c:v>7</c:v>
                </c:pt>
                <c:pt idx="168">
                  <c:v>7</c:v>
                </c:pt>
                <c:pt idx="169">
                  <c:v>7</c:v>
                </c:pt>
                <c:pt idx="170">
                  <c:v>7</c:v>
                </c:pt>
                <c:pt idx="171">
                  <c:v>7</c:v>
                </c:pt>
                <c:pt idx="172">
                  <c:v>7</c:v>
                </c:pt>
                <c:pt idx="173">
                  <c:v>7</c:v>
                </c:pt>
                <c:pt idx="174">
                  <c:v>7</c:v>
                </c:pt>
                <c:pt idx="175">
                  <c:v>7</c:v>
                </c:pt>
                <c:pt idx="176">
                  <c:v>7</c:v>
                </c:pt>
                <c:pt idx="177">
                  <c:v>7</c:v>
                </c:pt>
                <c:pt idx="178">
                  <c:v>7</c:v>
                </c:pt>
                <c:pt idx="179">
                  <c:v>7</c:v>
                </c:pt>
                <c:pt idx="180">
                  <c:v>7</c:v>
                </c:pt>
                <c:pt idx="181">
                  <c:v>7</c:v>
                </c:pt>
                <c:pt idx="182">
                  <c:v>7</c:v>
                </c:pt>
                <c:pt idx="183">
                  <c:v>7</c:v>
                </c:pt>
                <c:pt idx="184">
                  <c:v>7</c:v>
                </c:pt>
                <c:pt idx="185">
                  <c:v>7</c:v>
                </c:pt>
                <c:pt idx="186">
                  <c:v>7</c:v>
                </c:pt>
                <c:pt idx="187">
                  <c:v>7</c:v>
                </c:pt>
                <c:pt idx="188">
                  <c:v>7</c:v>
                </c:pt>
                <c:pt idx="189">
                  <c:v>7</c:v>
                </c:pt>
                <c:pt idx="190">
                  <c:v>7</c:v>
                </c:pt>
                <c:pt idx="191">
                  <c:v>7</c:v>
                </c:pt>
                <c:pt idx="192">
                  <c:v>7</c:v>
                </c:pt>
                <c:pt idx="193">
                  <c:v>7</c:v>
                </c:pt>
                <c:pt idx="194">
                  <c:v>7</c:v>
                </c:pt>
                <c:pt idx="195">
                  <c:v>7</c:v>
                </c:pt>
                <c:pt idx="196">
                  <c:v>7</c:v>
                </c:pt>
                <c:pt idx="197">
                  <c:v>7</c:v>
                </c:pt>
                <c:pt idx="198">
                  <c:v>7</c:v>
                </c:pt>
                <c:pt idx="199">
                  <c:v>7</c:v>
                </c:pt>
                <c:pt idx="200">
                  <c:v>7</c:v>
                </c:pt>
                <c:pt idx="201">
                  <c:v>7</c:v>
                </c:pt>
                <c:pt idx="202">
                  <c:v>7</c:v>
                </c:pt>
                <c:pt idx="203">
                  <c:v>7</c:v>
                </c:pt>
                <c:pt idx="204">
                  <c:v>7</c:v>
                </c:pt>
                <c:pt idx="205">
                  <c:v>7</c:v>
                </c:pt>
                <c:pt idx="206">
                  <c:v>7</c:v>
                </c:pt>
                <c:pt idx="207">
                  <c:v>7</c:v>
                </c:pt>
                <c:pt idx="208">
                  <c:v>7</c:v>
                </c:pt>
                <c:pt idx="209">
                  <c:v>7</c:v>
                </c:pt>
                <c:pt idx="210">
                  <c:v>7</c:v>
                </c:pt>
                <c:pt idx="211">
                  <c:v>7</c:v>
                </c:pt>
                <c:pt idx="212">
                  <c:v>7</c:v>
                </c:pt>
                <c:pt idx="213">
                  <c:v>7</c:v>
                </c:pt>
                <c:pt idx="214">
                  <c:v>7</c:v>
                </c:pt>
                <c:pt idx="215">
                  <c:v>7</c:v>
                </c:pt>
                <c:pt idx="216">
                  <c:v>7</c:v>
                </c:pt>
                <c:pt idx="217">
                  <c:v>7</c:v>
                </c:pt>
                <c:pt idx="218">
                  <c:v>7</c:v>
                </c:pt>
                <c:pt idx="219">
                  <c:v>7</c:v>
                </c:pt>
                <c:pt idx="220">
                  <c:v>7</c:v>
                </c:pt>
                <c:pt idx="221">
                  <c:v>7</c:v>
                </c:pt>
                <c:pt idx="222">
                  <c:v>7</c:v>
                </c:pt>
                <c:pt idx="223">
                  <c:v>7</c:v>
                </c:pt>
                <c:pt idx="224">
                  <c:v>7</c:v>
                </c:pt>
                <c:pt idx="225">
                  <c:v>7</c:v>
                </c:pt>
                <c:pt idx="226">
                  <c:v>7</c:v>
                </c:pt>
                <c:pt idx="227">
                  <c:v>7</c:v>
                </c:pt>
                <c:pt idx="228">
                  <c:v>7</c:v>
                </c:pt>
                <c:pt idx="229">
                  <c:v>7</c:v>
                </c:pt>
                <c:pt idx="230">
                  <c:v>7</c:v>
                </c:pt>
                <c:pt idx="231">
                  <c:v>7</c:v>
                </c:pt>
                <c:pt idx="232">
                  <c:v>7</c:v>
                </c:pt>
                <c:pt idx="233">
                  <c:v>7</c:v>
                </c:pt>
                <c:pt idx="234">
                  <c:v>7</c:v>
                </c:pt>
                <c:pt idx="235">
                  <c:v>7</c:v>
                </c:pt>
                <c:pt idx="236">
                  <c:v>7</c:v>
                </c:pt>
                <c:pt idx="237">
                  <c:v>7</c:v>
                </c:pt>
                <c:pt idx="238">
                  <c:v>7</c:v>
                </c:pt>
                <c:pt idx="239">
                  <c:v>7</c:v>
                </c:pt>
                <c:pt idx="240">
                  <c:v>7</c:v>
                </c:pt>
                <c:pt idx="241">
                  <c:v>7</c:v>
                </c:pt>
                <c:pt idx="242">
                  <c:v>7</c:v>
                </c:pt>
                <c:pt idx="243">
                  <c:v>7</c:v>
                </c:pt>
                <c:pt idx="244">
                  <c:v>7</c:v>
                </c:pt>
                <c:pt idx="245">
                  <c:v>7</c:v>
                </c:pt>
                <c:pt idx="246">
                  <c:v>7</c:v>
                </c:pt>
                <c:pt idx="247">
                  <c:v>7</c:v>
                </c:pt>
                <c:pt idx="248">
                  <c:v>7</c:v>
                </c:pt>
                <c:pt idx="249">
                  <c:v>7</c:v>
                </c:pt>
                <c:pt idx="250">
                  <c:v>7</c:v>
                </c:pt>
                <c:pt idx="251">
                  <c:v>7</c:v>
                </c:pt>
                <c:pt idx="252">
                  <c:v>9</c:v>
                </c:pt>
                <c:pt idx="253">
                  <c:v>9</c:v>
                </c:pt>
                <c:pt idx="254">
                  <c:v>9</c:v>
                </c:pt>
                <c:pt idx="255">
                  <c:v>9</c:v>
                </c:pt>
                <c:pt idx="256">
                  <c:v>9</c:v>
                </c:pt>
                <c:pt idx="257">
                  <c:v>9</c:v>
                </c:pt>
                <c:pt idx="258">
                  <c:v>9</c:v>
                </c:pt>
                <c:pt idx="259">
                  <c:v>9</c:v>
                </c:pt>
                <c:pt idx="260">
                  <c:v>9</c:v>
                </c:pt>
                <c:pt idx="261">
                  <c:v>9</c:v>
                </c:pt>
                <c:pt idx="262">
                  <c:v>9</c:v>
                </c:pt>
                <c:pt idx="263">
                  <c:v>9</c:v>
                </c:pt>
                <c:pt idx="264">
                  <c:v>9</c:v>
                </c:pt>
                <c:pt idx="265">
                  <c:v>9</c:v>
                </c:pt>
                <c:pt idx="266">
                  <c:v>9</c:v>
                </c:pt>
                <c:pt idx="267">
                  <c:v>9</c:v>
                </c:pt>
                <c:pt idx="268">
                  <c:v>9</c:v>
                </c:pt>
                <c:pt idx="269">
                  <c:v>9</c:v>
                </c:pt>
                <c:pt idx="270">
                  <c:v>9</c:v>
                </c:pt>
                <c:pt idx="271">
                  <c:v>9</c:v>
                </c:pt>
                <c:pt idx="272">
                  <c:v>9</c:v>
                </c:pt>
                <c:pt idx="273">
                  <c:v>9</c:v>
                </c:pt>
                <c:pt idx="274">
                  <c:v>9</c:v>
                </c:pt>
                <c:pt idx="275">
                  <c:v>9</c:v>
                </c:pt>
                <c:pt idx="276">
                  <c:v>9</c:v>
                </c:pt>
                <c:pt idx="277">
                  <c:v>9</c:v>
                </c:pt>
                <c:pt idx="278">
                  <c:v>9</c:v>
                </c:pt>
                <c:pt idx="279">
                  <c:v>9</c:v>
                </c:pt>
                <c:pt idx="280">
                  <c:v>9</c:v>
                </c:pt>
                <c:pt idx="281">
                  <c:v>9</c:v>
                </c:pt>
                <c:pt idx="282">
                  <c:v>9</c:v>
                </c:pt>
                <c:pt idx="283">
                  <c:v>9</c:v>
                </c:pt>
                <c:pt idx="284">
                  <c:v>9</c:v>
                </c:pt>
                <c:pt idx="285">
                  <c:v>9</c:v>
                </c:pt>
                <c:pt idx="286">
                  <c:v>9</c:v>
                </c:pt>
                <c:pt idx="287">
                  <c:v>9</c:v>
                </c:pt>
                <c:pt idx="288">
                  <c:v>9</c:v>
                </c:pt>
                <c:pt idx="289">
                  <c:v>9</c:v>
                </c:pt>
                <c:pt idx="290">
                  <c:v>9</c:v>
                </c:pt>
                <c:pt idx="291">
                  <c:v>9</c:v>
                </c:pt>
                <c:pt idx="292">
                  <c:v>9</c:v>
                </c:pt>
                <c:pt idx="293">
                  <c:v>9</c:v>
                </c:pt>
                <c:pt idx="294">
                  <c:v>9</c:v>
                </c:pt>
                <c:pt idx="295">
                  <c:v>9</c:v>
                </c:pt>
                <c:pt idx="296">
                  <c:v>9</c:v>
                </c:pt>
                <c:pt idx="297">
                  <c:v>9</c:v>
                </c:pt>
                <c:pt idx="298">
                  <c:v>9</c:v>
                </c:pt>
                <c:pt idx="299">
                  <c:v>9</c:v>
                </c:pt>
                <c:pt idx="300">
                  <c:v>9</c:v>
                </c:pt>
                <c:pt idx="301">
                  <c:v>9</c:v>
                </c:pt>
                <c:pt idx="302">
                  <c:v>9</c:v>
                </c:pt>
                <c:pt idx="303">
                  <c:v>9</c:v>
                </c:pt>
                <c:pt idx="304">
                  <c:v>9</c:v>
                </c:pt>
                <c:pt idx="305">
                  <c:v>9</c:v>
                </c:pt>
                <c:pt idx="306">
                  <c:v>9</c:v>
                </c:pt>
                <c:pt idx="307">
                  <c:v>9</c:v>
                </c:pt>
                <c:pt idx="308">
                  <c:v>9</c:v>
                </c:pt>
                <c:pt idx="309">
                  <c:v>9</c:v>
                </c:pt>
                <c:pt idx="310">
                  <c:v>9</c:v>
                </c:pt>
                <c:pt idx="311">
                  <c:v>9</c:v>
                </c:pt>
                <c:pt idx="312">
                  <c:v>9</c:v>
                </c:pt>
                <c:pt idx="313">
                  <c:v>9</c:v>
                </c:pt>
                <c:pt idx="314">
                  <c:v>9</c:v>
                </c:pt>
                <c:pt idx="315">
                  <c:v>9</c:v>
                </c:pt>
                <c:pt idx="316">
                  <c:v>9</c:v>
                </c:pt>
                <c:pt idx="317">
                  <c:v>9</c:v>
                </c:pt>
                <c:pt idx="318">
                  <c:v>9</c:v>
                </c:pt>
                <c:pt idx="319">
                  <c:v>9</c:v>
                </c:pt>
                <c:pt idx="320">
                  <c:v>9</c:v>
                </c:pt>
                <c:pt idx="321">
                  <c:v>9</c:v>
                </c:pt>
                <c:pt idx="322">
                  <c:v>9</c:v>
                </c:pt>
                <c:pt idx="323">
                  <c:v>9</c:v>
                </c:pt>
                <c:pt idx="324">
                  <c:v>9</c:v>
                </c:pt>
                <c:pt idx="325">
                  <c:v>9</c:v>
                </c:pt>
                <c:pt idx="326">
                  <c:v>9</c:v>
                </c:pt>
                <c:pt idx="327">
                  <c:v>9</c:v>
                </c:pt>
                <c:pt idx="328">
                  <c:v>9</c:v>
                </c:pt>
                <c:pt idx="329">
                  <c:v>9</c:v>
                </c:pt>
                <c:pt idx="330">
                  <c:v>9</c:v>
                </c:pt>
                <c:pt idx="331">
                  <c:v>9</c:v>
                </c:pt>
                <c:pt idx="332">
                  <c:v>9</c:v>
                </c:pt>
                <c:pt idx="333">
                  <c:v>9</c:v>
                </c:pt>
                <c:pt idx="334">
                  <c:v>9</c:v>
                </c:pt>
                <c:pt idx="335">
                  <c:v>9</c:v>
                </c:pt>
                <c:pt idx="336">
                  <c:v>9</c:v>
                </c:pt>
                <c:pt idx="337">
                  <c:v>9</c:v>
                </c:pt>
                <c:pt idx="338">
                  <c:v>9</c:v>
                </c:pt>
                <c:pt idx="339">
                  <c:v>9</c:v>
                </c:pt>
                <c:pt idx="340">
                  <c:v>9</c:v>
                </c:pt>
                <c:pt idx="341">
                  <c:v>9</c:v>
                </c:pt>
                <c:pt idx="342">
                  <c:v>9</c:v>
                </c:pt>
                <c:pt idx="343">
                  <c:v>9</c:v>
                </c:pt>
                <c:pt idx="344">
                  <c:v>9</c:v>
                </c:pt>
                <c:pt idx="345">
                  <c:v>9</c:v>
                </c:pt>
                <c:pt idx="346">
                  <c:v>9</c:v>
                </c:pt>
                <c:pt idx="347">
                  <c:v>9</c:v>
                </c:pt>
                <c:pt idx="348">
                  <c:v>9</c:v>
                </c:pt>
                <c:pt idx="349">
                  <c:v>9</c:v>
                </c:pt>
                <c:pt idx="350">
                  <c:v>9</c:v>
                </c:pt>
                <c:pt idx="351">
                  <c:v>9</c:v>
                </c:pt>
                <c:pt idx="352">
                  <c:v>9</c:v>
                </c:pt>
                <c:pt idx="353">
                  <c:v>9</c:v>
                </c:pt>
                <c:pt idx="354">
                  <c:v>9</c:v>
                </c:pt>
                <c:pt idx="355">
                  <c:v>9</c:v>
                </c:pt>
                <c:pt idx="356">
                  <c:v>9</c:v>
                </c:pt>
                <c:pt idx="357">
                  <c:v>9</c:v>
                </c:pt>
                <c:pt idx="358">
                  <c:v>9</c:v>
                </c:pt>
                <c:pt idx="359">
                  <c:v>9</c:v>
                </c:pt>
                <c:pt idx="360">
                  <c:v>9</c:v>
                </c:pt>
                <c:pt idx="361">
                  <c:v>9</c:v>
                </c:pt>
                <c:pt idx="362">
                  <c:v>9</c:v>
                </c:pt>
                <c:pt idx="363">
                  <c:v>9</c:v>
                </c:pt>
                <c:pt idx="364">
                  <c:v>9</c:v>
                </c:pt>
                <c:pt idx="365">
                  <c:v>9</c:v>
                </c:pt>
                <c:pt idx="366">
                  <c:v>9</c:v>
                </c:pt>
                <c:pt idx="367">
                  <c:v>9</c:v>
                </c:pt>
                <c:pt idx="368">
                  <c:v>9</c:v>
                </c:pt>
                <c:pt idx="369">
                  <c:v>9</c:v>
                </c:pt>
                <c:pt idx="370">
                  <c:v>9</c:v>
                </c:pt>
                <c:pt idx="371">
                  <c:v>9</c:v>
                </c:pt>
                <c:pt idx="372">
                  <c:v>9</c:v>
                </c:pt>
                <c:pt idx="373">
                  <c:v>9</c:v>
                </c:pt>
                <c:pt idx="374">
                  <c:v>9</c:v>
                </c:pt>
                <c:pt idx="375">
                  <c:v>9</c:v>
                </c:pt>
                <c:pt idx="376">
                  <c:v>9</c:v>
                </c:pt>
                <c:pt idx="377">
                  <c:v>9</c:v>
                </c:pt>
                <c:pt idx="378">
                  <c:v>11</c:v>
                </c:pt>
                <c:pt idx="379">
                  <c:v>11</c:v>
                </c:pt>
                <c:pt idx="380">
                  <c:v>11</c:v>
                </c:pt>
                <c:pt idx="381">
                  <c:v>11</c:v>
                </c:pt>
                <c:pt idx="382">
                  <c:v>11</c:v>
                </c:pt>
                <c:pt idx="383">
                  <c:v>11</c:v>
                </c:pt>
                <c:pt idx="384">
                  <c:v>11</c:v>
                </c:pt>
                <c:pt idx="385">
                  <c:v>11</c:v>
                </c:pt>
                <c:pt idx="386">
                  <c:v>11</c:v>
                </c:pt>
                <c:pt idx="387">
                  <c:v>11</c:v>
                </c:pt>
                <c:pt idx="388">
                  <c:v>11</c:v>
                </c:pt>
                <c:pt idx="389">
                  <c:v>11</c:v>
                </c:pt>
                <c:pt idx="390">
                  <c:v>11</c:v>
                </c:pt>
                <c:pt idx="391">
                  <c:v>11</c:v>
                </c:pt>
                <c:pt idx="392">
                  <c:v>11</c:v>
                </c:pt>
                <c:pt idx="393">
                  <c:v>11</c:v>
                </c:pt>
                <c:pt idx="394">
                  <c:v>11</c:v>
                </c:pt>
                <c:pt idx="395">
                  <c:v>11</c:v>
                </c:pt>
                <c:pt idx="396">
                  <c:v>11</c:v>
                </c:pt>
                <c:pt idx="397">
                  <c:v>11</c:v>
                </c:pt>
                <c:pt idx="398">
                  <c:v>11</c:v>
                </c:pt>
                <c:pt idx="399">
                  <c:v>11</c:v>
                </c:pt>
                <c:pt idx="400">
                  <c:v>11</c:v>
                </c:pt>
                <c:pt idx="401">
                  <c:v>11</c:v>
                </c:pt>
                <c:pt idx="402">
                  <c:v>11</c:v>
                </c:pt>
                <c:pt idx="403">
                  <c:v>11</c:v>
                </c:pt>
                <c:pt idx="404">
                  <c:v>11</c:v>
                </c:pt>
                <c:pt idx="405">
                  <c:v>11</c:v>
                </c:pt>
                <c:pt idx="406">
                  <c:v>11</c:v>
                </c:pt>
                <c:pt idx="407">
                  <c:v>11</c:v>
                </c:pt>
                <c:pt idx="408">
                  <c:v>11</c:v>
                </c:pt>
                <c:pt idx="409">
                  <c:v>11</c:v>
                </c:pt>
                <c:pt idx="410">
                  <c:v>11</c:v>
                </c:pt>
                <c:pt idx="411">
                  <c:v>11</c:v>
                </c:pt>
                <c:pt idx="412">
                  <c:v>11</c:v>
                </c:pt>
                <c:pt idx="413">
                  <c:v>11</c:v>
                </c:pt>
                <c:pt idx="414">
                  <c:v>11</c:v>
                </c:pt>
                <c:pt idx="415">
                  <c:v>11</c:v>
                </c:pt>
                <c:pt idx="416">
                  <c:v>11</c:v>
                </c:pt>
                <c:pt idx="417">
                  <c:v>11</c:v>
                </c:pt>
                <c:pt idx="418">
                  <c:v>11</c:v>
                </c:pt>
                <c:pt idx="419">
                  <c:v>11</c:v>
                </c:pt>
                <c:pt idx="420">
                  <c:v>11</c:v>
                </c:pt>
                <c:pt idx="421">
                  <c:v>11</c:v>
                </c:pt>
                <c:pt idx="422">
                  <c:v>11</c:v>
                </c:pt>
                <c:pt idx="423">
                  <c:v>11</c:v>
                </c:pt>
                <c:pt idx="424">
                  <c:v>11</c:v>
                </c:pt>
                <c:pt idx="425">
                  <c:v>11</c:v>
                </c:pt>
                <c:pt idx="426">
                  <c:v>11</c:v>
                </c:pt>
                <c:pt idx="427">
                  <c:v>11</c:v>
                </c:pt>
                <c:pt idx="428">
                  <c:v>11</c:v>
                </c:pt>
                <c:pt idx="429">
                  <c:v>11</c:v>
                </c:pt>
                <c:pt idx="430">
                  <c:v>11</c:v>
                </c:pt>
                <c:pt idx="431">
                  <c:v>11</c:v>
                </c:pt>
                <c:pt idx="432">
                  <c:v>11</c:v>
                </c:pt>
                <c:pt idx="433">
                  <c:v>11</c:v>
                </c:pt>
                <c:pt idx="434">
                  <c:v>11</c:v>
                </c:pt>
                <c:pt idx="435">
                  <c:v>11</c:v>
                </c:pt>
                <c:pt idx="436">
                  <c:v>11</c:v>
                </c:pt>
                <c:pt idx="437">
                  <c:v>11</c:v>
                </c:pt>
                <c:pt idx="438">
                  <c:v>11</c:v>
                </c:pt>
                <c:pt idx="439">
                  <c:v>11</c:v>
                </c:pt>
                <c:pt idx="440">
                  <c:v>11</c:v>
                </c:pt>
                <c:pt idx="441">
                  <c:v>11</c:v>
                </c:pt>
                <c:pt idx="442">
                  <c:v>11</c:v>
                </c:pt>
                <c:pt idx="443">
                  <c:v>11</c:v>
                </c:pt>
                <c:pt idx="444">
                  <c:v>11</c:v>
                </c:pt>
                <c:pt idx="445">
                  <c:v>11</c:v>
                </c:pt>
                <c:pt idx="446">
                  <c:v>11</c:v>
                </c:pt>
                <c:pt idx="447">
                  <c:v>11</c:v>
                </c:pt>
                <c:pt idx="448">
                  <c:v>11</c:v>
                </c:pt>
                <c:pt idx="449">
                  <c:v>11</c:v>
                </c:pt>
                <c:pt idx="450">
                  <c:v>11</c:v>
                </c:pt>
                <c:pt idx="451">
                  <c:v>11</c:v>
                </c:pt>
                <c:pt idx="452">
                  <c:v>11</c:v>
                </c:pt>
                <c:pt idx="453">
                  <c:v>11</c:v>
                </c:pt>
                <c:pt idx="454">
                  <c:v>11</c:v>
                </c:pt>
                <c:pt idx="455">
                  <c:v>11</c:v>
                </c:pt>
                <c:pt idx="456">
                  <c:v>11</c:v>
                </c:pt>
                <c:pt idx="457">
                  <c:v>11</c:v>
                </c:pt>
                <c:pt idx="458">
                  <c:v>11</c:v>
                </c:pt>
                <c:pt idx="459">
                  <c:v>11</c:v>
                </c:pt>
                <c:pt idx="460">
                  <c:v>11</c:v>
                </c:pt>
                <c:pt idx="461">
                  <c:v>11</c:v>
                </c:pt>
                <c:pt idx="462">
                  <c:v>11</c:v>
                </c:pt>
                <c:pt idx="463">
                  <c:v>11</c:v>
                </c:pt>
                <c:pt idx="464">
                  <c:v>11</c:v>
                </c:pt>
                <c:pt idx="465">
                  <c:v>11</c:v>
                </c:pt>
                <c:pt idx="466">
                  <c:v>11</c:v>
                </c:pt>
                <c:pt idx="467">
                  <c:v>11</c:v>
                </c:pt>
                <c:pt idx="468">
                  <c:v>11</c:v>
                </c:pt>
                <c:pt idx="469">
                  <c:v>11</c:v>
                </c:pt>
                <c:pt idx="470">
                  <c:v>11</c:v>
                </c:pt>
                <c:pt idx="471">
                  <c:v>11</c:v>
                </c:pt>
                <c:pt idx="472">
                  <c:v>11</c:v>
                </c:pt>
                <c:pt idx="473">
                  <c:v>11</c:v>
                </c:pt>
                <c:pt idx="474">
                  <c:v>11</c:v>
                </c:pt>
                <c:pt idx="475">
                  <c:v>11</c:v>
                </c:pt>
                <c:pt idx="476">
                  <c:v>11</c:v>
                </c:pt>
                <c:pt idx="477">
                  <c:v>11</c:v>
                </c:pt>
                <c:pt idx="478">
                  <c:v>11</c:v>
                </c:pt>
                <c:pt idx="479">
                  <c:v>11</c:v>
                </c:pt>
                <c:pt idx="480">
                  <c:v>11</c:v>
                </c:pt>
                <c:pt idx="481">
                  <c:v>11</c:v>
                </c:pt>
                <c:pt idx="482">
                  <c:v>11</c:v>
                </c:pt>
                <c:pt idx="483">
                  <c:v>11</c:v>
                </c:pt>
                <c:pt idx="484">
                  <c:v>11</c:v>
                </c:pt>
                <c:pt idx="485">
                  <c:v>11</c:v>
                </c:pt>
                <c:pt idx="486">
                  <c:v>11</c:v>
                </c:pt>
                <c:pt idx="487">
                  <c:v>11</c:v>
                </c:pt>
                <c:pt idx="488">
                  <c:v>11</c:v>
                </c:pt>
                <c:pt idx="489">
                  <c:v>11</c:v>
                </c:pt>
                <c:pt idx="490">
                  <c:v>11</c:v>
                </c:pt>
                <c:pt idx="491">
                  <c:v>11</c:v>
                </c:pt>
                <c:pt idx="492">
                  <c:v>11</c:v>
                </c:pt>
                <c:pt idx="493">
                  <c:v>11</c:v>
                </c:pt>
                <c:pt idx="494">
                  <c:v>11</c:v>
                </c:pt>
                <c:pt idx="495">
                  <c:v>11</c:v>
                </c:pt>
                <c:pt idx="496">
                  <c:v>11</c:v>
                </c:pt>
                <c:pt idx="497">
                  <c:v>11</c:v>
                </c:pt>
                <c:pt idx="498">
                  <c:v>11</c:v>
                </c:pt>
                <c:pt idx="499">
                  <c:v>11</c:v>
                </c:pt>
                <c:pt idx="500">
                  <c:v>11</c:v>
                </c:pt>
                <c:pt idx="501">
                  <c:v>11</c:v>
                </c:pt>
                <c:pt idx="502">
                  <c:v>11</c:v>
                </c:pt>
                <c:pt idx="503">
                  <c:v>11</c:v>
                </c:pt>
                <c:pt idx="504">
                  <c:v>13</c:v>
                </c:pt>
                <c:pt idx="505">
                  <c:v>13</c:v>
                </c:pt>
                <c:pt idx="506">
                  <c:v>13</c:v>
                </c:pt>
                <c:pt idx="507">
                  <c:v>13</c:v>
                </c:pt>
                <c:pt idx="508">
                  <c:v>13</c:v>
                </c:pt>
                <c:pt idx="509">
                  <c:v>13</c:v>
                </c:pt>
                <c:pt idx="510">
                  <c:v>13</c:v>
                </c:pt>
                <c:pt idx="511">
                  <c:v>13</c:v>
                </c:pt>
                <c:pt idx="512">
                  <c:v>13</c:v>
                </c:pt>
                <c:pt idx="513">
                  <c:v>13</c:v>
                </c:pt>
                <c:pt idx="514">
                  <c:v>13</c:v>
                </c:pt>
                <c:pt idx="515">
                  <c:v>13</c:v>
                </c:pt>
                <c:pt idx="516">
                  <c:v>13</c:v>
                </c:pt>
                <c:pt idx="517">
                  <c:v>13</c:v>
                </c:pt>
                <c:pt idx="518">
                  <c:v>13</c:v>
                </c:pt>
                <c:pt idx="519">
                  <c:v>13</c:v>
                </c:pt>
                <c:pt idx="520">
                  <c:v>13</c:v>
                </c:pt>
                <c:pt idx="521">
                  <c:v>13</c:v>
                </c:pt>
                <c:pt idx="522">
                  <c:v>13</c:v>
                </c:pt>
                <c:pt idx="523">
                  <c:v>13</c:v>
                </c:pt>
                <c:pt idx="524">
                  <c:v>13</c:v>
                </c:pt>
                <c:pt idx="525">
                  <c:v>13</c:v>
                </c:pt>
                <c:pt idx="526">
                  <c:v>13</c:v>
                </c:pt>
                <c:pt idx="527">
                  <c:v>13</c:v>
                </c:pt>
                <c:pt idx="528">
                  <c:v>13</c:v>
                </c:pt>
                <c:pt idx="529">
                  <c:v>13</c:v>
                </c:pt>
                <c:pt idx="530">
                  <c:v>13</c:v>
                </c:pt>
                <c:pt idx="531">
                  <c:v>13</c:v>
                </c:pt>
                <c:pt idx="532">
                  <c:v>13</c:v>
                </c:pt>
                <c:pt idx="533">
                  <c:v>13</c:v>
                </c:pt>
                <c:pt idx="534">
                  <c:v>13</c:v>
                </c:pt>
                <c:pt idx="535">
                  <c:v>13</c:v>
                </c:pt>
                <c:pt idx="536">
                  <c:v>13</c:v>
                </c:pt>
                <c:pt idx="537">
                  <c:v>13</c:v>
                </c:pt>
                <c:pt idx="538">
                  <c:v>13</c:v>
                </c:pt>
                <c:pt idx="539">
                  <c:v>13</c:v>
                </c:pt>
                <c:pt idx="540">
                  <c:v>13</c:v>
                </c:pt>
                <c:pt idx="541">
                  <c:v>13</c:v>
                </c:pt>
                <c:pt idx="542">
                  <c:v>13</c:v>
                </c:pt>
                <c:pt idx="543">
                  <c:v>13</c:v>
                </c:pt>
                <c:pt idx="544">
                  <c:v>13</c:v>
                </c:pt>
                <c:pt idx="545">
                  <c:v>13</c:v>
                </c:pt>
                <c:pt idx="546">
                  <c:v>13</c:v>
                </c:pt>
                <c:pt idx="547">
                  <c:v>13</c:v>
                </c:pt>
                <c:pt idx="548">
                  <c:v>13</c:v>
                </c:pt>
                <c:pt idx="549">
                  <c:v>13</c:v>
                </c:pt>
                <c:pt idx="550">
                  <c:v>13</c:v>
                </c:pt>
                <c:pt idx="551">
                  <c:v>13</c:v>
                </c:pt>
                <c:pt idx="552">
                  <c:v>13</c:v>
                </c:pt>
                <c:pt idx="553">
                  <c:v>13</c:v>
                </c:pt>
                <c:pt idx="554">
                  <c:v>13</c:v>
                </c:pt>
                <c:pt idx="555">
                  <c:v>13</c:v>
                </c:pt>
                <c:pt idx="556">
                  <c:v>13</c:v>
                </c:pt>
                <c:pt idx="557">
                  <c:v>13</c:v>
                </c:pt>
                <c:pt idx="558">
                  <c:v>13</c:v>
                </c:pt>
                <c:pt idx="559">
                  <c:v>13</c:v>
                </c:pt>
                <c:pt idx="560">
                  <c:v>13</c:v>
                </c:pt>
                <c:pt idx="561">
                  <c:v>13</c:v>
                </c:pt>
                <c:pt idx="562">
                  <c:v>13</c:v>
                </c:pt>
                <c:pt idx="563">
                  <c:v>13</c:v>
                </c:pt>
                <c:pt idx="564">
                  <c:v>13</c:v>
                </c:pt>
                <c:pt idx="565">
                  <c:v>13</c:v>
                </c:pt>
                <c:pt idx="566">
                  <c:v>13</c:v>
                </c:pt>
                <c:pt idx="567">
                  <c:v>13</c:v>
                </c:pt>
                <c:pt idx="568">
                  <c:v>13</c:v>
                </c:pt>
                <c:pt idx="569">
                  <c:v>13</c:v>
                </c:pt>
                <c:pt idx="570">
                  <c:v>13</c:v>
                </c:pt>
                <c:pt idx="571">
                  <c:v>13</c:v>
                </c:pt>
                <c:pt idx="572">
                  <c:v>13</c:v>
                </c:pt>
                <c:pt idx="573">
                  <c:v>13</c:v>
                </c:pt>
                <c:pt idx="574">
                  <c:v>13</c:v>
                </c:pt>
                <c:pt idx="575">
                  <c:v>13</c:v>
                </c:pt>
                <c:pt idx="576">
                  <c:v>13</c:v>
                </c:pt>
                <c:pt idx="577">
                  <c:v>13</c:v>
                </c:pt>
                <c:pt idx="578">
                  <c:v>13</c:v>
                </c:pt>
                <c:pt idx="579">
                  <c:v>13</c:v>
                </c:pt>
                <c:pt idx="580">
                  <c:v>13</c:v>
                </c:pt>
                <c:pt idx="581">
                  <c:v>13</c:v>
                </c:pt>
                <c:pt idx="582">
                  <c:v>13</c:v>
                </c:pt>
                <c:pt idx="583">
                  <c:v>13</c:v>
                </c:pt>
                <c:pt idx="584">
                  <c:v>13</c:v>
                </c:pt>
                <c:pt idx="585">
                  <c:v>13</c:v>
                </c:pt>
                <c:pt idx="586">
                  <c:v>13</c:v>
                </c:pt>
                <c:pt idx="587">
                  <c:v>13</c:v>
                </c:pt>
                <c:pt idx="588">
                  <c:v>13</c:v>
                </c:pt>
                <c:pt idx="589">
                  <c:v>13</c:v>
                </c:pt>
                <c:pt idx="590">
                  <c:v>13</c:v>
                </c:pt>
                <c:pt idx="591">
                  <c:v>13</c:v>
                </c:pt>
                <c:pt idx="592">
                  <c:v>13</c:v>
                </c:pt>
                <c:pt idx="593">
                  <c:v>13</c:v>
                </c:pt>
                <c:pt idx="594">
                  <c:v>13</c:v>
                </c:pt>
                <c:pt idx="595">
                  <c:v>13</c:v>
                </c:pt>
                <c:pt idx="596">
                  <c:v>13</c:v>
                </c:pt>
                <c:pt idx="597">
                  <c:v>13</c:v>
                </c:pt>
                <c:pt idx="598">
                  <c:v>13</c:v>
                </c:pt>
                <c:pt idx="599">
                  <c:v>13</c:v>
                </c:pt>
                <c:pt idx="600">
                  <c:v>13</c:v>
                </c:pt>
                <c:pt idx="601">
                  <c:v>13</c:v>
                </c:pt>
                <c:pt idx="602">
                  <c:v>13</c:v>
                </c:pt>
                <c:pt idx="603">
                  <c:v>13</c:v>
                </c:pt>
                <c:pt idx="604">
                  <c:v>13</c:v>
                </c:pt>
                <c:pt idx="605">
                  <c:v>13</c:v>
                </c:pt>
                <c:pt idx="606">
                  <c:v>13</c:v>
                </c:pt>
                <c:pt idx="607">
                  <c:v>13</c:v>
                </c:pt>
                <c:pt idx="608">
                  <c:v>13</c:v>
                </c:pt>
                <c:pt idx="609">
                  <c:v>13</c:v>
                </c:pt>
                <c:pt idx="610">
                  <c:v>13</c:v>
                </c:pt>
                <c:pt idx="611">
                  <c:v>13</c:v>
                </c:pt>
                <c:pt idx="612">
                  <c:v>13</c:v>
                </c:pt>
                <c:pt idx="613">
                  <c:v>13</c:v>
                </c:pt>
                <c:pt idx="614">
                  <c:v>13</c:v>
                </c:pt>
                <c:pt idx="615">
                  <c:v>13</c:v>
                </c:pt>
                <c:pt idx="616">
                  <c:v>13</c:v>
                </c:pt>
                <c:pt idx="617">
                  <c:v>13</c:v>
                </c:pt>
                <c:pt idx="618">
                  <c:v>13</c:v>
                </c:pt>
                <c:pt idx="619">
                  <c:v>13</c:v>
                </c:pt>
                <c:pt idx="620">
                  <c:v>13</c:v>
                </c:pt>
                <c:pt idx="621">
                  <c:v>13</c:v>
                </c:pt>
                <c:pt idx="622">
                  <c:v>13</c:v>
                </c:pt>
                <c:pt idx="623">
                  <c:v>13</c:v>
                </c:pt>
                <c:pt idx="624">
                  <c:v>13</c:v>
                </c:pt>
                <c:pt idx="625">
                  <c:v>13</c:v>
                </c:pt>
                <c:pt idx="626">
                  <c:v>13</c:v>
                </c:pt>
                <c:pt idx="627">
                  <c:v>13</c:v>
                </c:pt>
                <c:pt idx="628">
                  <c:v>13</c:v>
                </c:pt>
                <c:pt idx="629">
                  <c:v>13</c:v>
                </c:pt>
                <c:pt idx="630">
                  <c:v>15</c:v>
                </c:pt>
                <c:pt idx="631">
                  <c:v>15</c:v>
                </c:pt>
                <c:pt idx="632">
                  <c:v>15</c:v>
                </c:pt>
                <c:pt idx="633">
                  <c:v>15</c:v>
                </c:pt>
                <c:pt idx="634">
                  <c:v>15</c:v>
                </c:pt>
                <c:pt idx="635">
                  <c:v>15</c:v>
                </c:pt>
                <c:pt idx="636">
                  <c:v>15</c:v>
                </c:pt>
                <c:pt idx="637">
                  <c:v>15</c:v>
                </c:pt>
                <c:pt idx="638">
                  <c:v>15</c:v>
                </c:pt>
                <c:pt idx="639">
                  <c:v>15</c:v>
                </c:pt>
                <c:pt idx="640">
                  <c:v>15</c:v>
                </c:pt>
                <c:pt idx="641">
                  <c:v>15</c:v>
                </c:pt>
                <c:pt idx="642">
                  <c:v>15</c:v>
                </c:pt>
                <c:pt idx="643">
                  <c:v>15</c:v>
                </c:pt>
                <c:pt idx="644">
                  <c:v>15</c:v>
                </c:pt>
                <c:pt idx="645">
                  <c:v>15</c:v>
                </c:pt>
                <c:pt idx="646">
                  <c:v>15</c:v>
                </c:pt>
                <c:pt idx="647">
                  <c:v>15</c:v>
                </c:pt>
                <c:pt idx="648">
                  <c:v>15</c:v>
                </c:pt>
                <c:pt idx="649">
                  <c:v>15</c:v>
                </c:pt>
                <c:pt idx="650">
                  <c:v>15</c:v>
                </c:pt>
                <c:pt idx="651">
                  <c:v>15</c:v>
                </c:pt>
                <c:pt idx="652">
                  <c:v>15</c:v>
                </c:pt>
                <c:pt idx="653">
                  <c:v>15</c:v>
                </c:pt>
                <c:pt idx="654">
                  <c:v>15</c:v>
                </c:pt>
                <c:pt idx="655">
                  <c:v>15</c:v>
                </c:pt>
                <c:pt idx="656">
                  <c:v>15</c:v>
                </c:pt>
                <c:pt idx="657">
                  <c:v>15</c:v>
                </c:pt>
                <c:pt idx="658">
                  <c:v>15</c:v>
                </c:pt>
                <c:pt idx="659">
                  <c:v>15</c:v>
                </c:pt>
                <c:pt idx="660">
                  <c:v>15</c:v>
                </c:pt>
                <c:pt idx="661">
                  <c:v>15</c:v>
                </c:pt>
                <c:pt idx="662">
                  <c:v>15</c:v>
                </c:pt>
                <c:pt idx="663">
                  <c:v>15</c:v>
                </c:pt>
                <c:pt idx="664">
                  <c:v>15</c:v>
                </c:pt>
                <c:pt idx="665">
                  <c:v>15</c:v>
                </c:pt>
                <c:pt idx="666">
                  <c:v>15</c:v>
                </c:pt>
                <c:pt idx="667">
                  <c:v>15</c:v>
                </c:pt>
                <c:pt idx="668">
                  <c:v>15</c:v>
                </c:pt>
                <c:pt idx="669">
                  <c:v>15</c:v>
                </c:pt>
                <c:pt idx="670">
                  <c:v>15</c:v>
                </c:pt>
                <c:pt idx="671">
                  <c:v>15</c:v>
                </c:pt>
                <c:pt idx="672">
                  <c:v>15</c:v>
                </c:pt>
                <c:pt idx="673">
                  <c:v>15</c:v>
                </c:pt>
                <c:pt idx="674">
                  <c:v>15</c:v>
                </c:pt>
                <c:pt idx="675">
                  <c:v>15</c:v>
                </c:pt>
                <c:pt idx="676">
                  <c:v>15</c:v>
                </c:pt>
                <c:pt idx="677">
                  <c:v>15</c:v>
                </c:pt>
                <c:pt idx="678">
                  <c:v>15</c:v>
                </c:pt>
                <c:pt idx="679">
                  <c:v>15</c:v>
                </c:pt>
                <c:pt idx="680">
                  <c:v>15</c:v>
                </c:pt>
                <c:pt idx="681">
                  <c:v>15</c:v>
                </c:pt>
                <c:pt idx="682">
                  <c:v>15</c:v>
                </c:pt>
                <c:pt idx="683">
                  <c:v>15</c:v>
                </c:pt>
                <c:pt idx="684">
                  <c:v>15</c:v>
                </c:pt>
                <c:pt idx="685">
                  <c:v>15</c:v>
                </c:pt>
                <c:pt idx="686">
                  <c:v>15</c:v>
                </c:pt>
                <c:pt idx="687">
                  <c:v>15</c:v>
                </c:pt>
                <c:pt idx="688">
                  <c:v>15</c:v>
                </c:pt>
                <c:pt idx="689">
                  <c:v>15</c:v>
                </c:pt>
                <c:pt idx="690">
                  <c:v>15</c:v>
                </c:pt>
                <c:pt idx="691">
                  <c:v>15</c:v>
                </c:pt>
                <c:pt idx="692">
                  <c:v>15</c:v>
                </c:pt>
                <c:pt idx="693">
                  <c:v>15</c:v>
                </c:pt>
                <c:pt idx="694">
                  <c:v>15</c:v>
                </c:pt>
                <c:pt idx="695">
                  <c:v>15</c:v>
                </c:pt>
                <c:pt idx="696">
                  <c:v>15</c:v>
                </c:pt>
                <c:pt idx="697">
                  <c:v>15</c:v>
                </c:pt>
                <c:pt idx="698">
                  <c:v>15</c:v>
                </c:pt>
                <c:pt idx="699">
                  <c:v>15</c:v>
                </c:pt>
                <c:pt idx="700">
                  <c:v>15</c:v>
                </c:pt>
                <c:pt idx="701">
                  <c:v>15</c:v>
                </c:pt>
                <c:pt idx="702">
                  <c:v>15</c:v>
                </c:pt>
                <c:pt idx="703">
                  <c:v>15</c:v>
                </c:pt>
                <c:pt idx="704">
                  <c:v>15</c:v>
                </c:pt>
                <c:pt idx="705">
                  <c:v>15</c:v>
                </c:pt>
                <c:pt idx="706">
                  <c:v>15</c:v>
                </c:pt>
                <c:pt idx="707">
                  <c:v>15</c:v>
                </c:pt>
                <c:pt idx="708">
                  <c:v>15</c:v>
                </c:pt>
                <c:pt idx="709">
                  <c:v>15</c:v>
                </c:pt>
                <c:pt idx="710">
                  <c:v>15</c:v>
                </c:pt>
                <c:pt idx="711">
                  <c:v>15</c:v>
                </c:pt>
                <c:pt idx="712">
                  <c:v>15</c:v>
                </c:pt>
                <c:pt idx="713">
                  <c:v>15</c:v>
                </c:pt>
                <c:pt idx="714">
                  <c:v>15</c:v>
                </c:pt>
                <c:pt idx="715">
                  <c:v>15</c:v>
                </c:pt>
                <c:pt idx="716">
                  <c:v>15</c:v>
                </c:pt>
                <c:pt idx="717">
                  <c:v>15</c:v>
                </c:pt>
                <c:pt idx="718">
                  <c:v>15</c:v>
                </c:pt>
                <c:pt idx="719">
                  <c:v>15</c:v>
                </c:pt>
                <c:pt idx="720">
                  <c:v>15</c:v>
                </c:pt>
                <c:pt idx="721">
                  <c:v>15</c:v>
                </c:pt>
                <c:pt idx="722">
                  <c:v>15</c:v>
                </c:pt>
                <c:pt idx="723">
                  <c:v>15</c:v>
                </c:pt>
                <c:pt idx="724">
                  <c:v>15</c:v>
                </c:pt>
                <c:pt idx="725">
                  <c:v>15</c:v>
                </c:pt>
                <c:pt idx="726">
                  <c:v>15</c:v>
                </c:pt>
                <c:pt idx="727">
                  <c:v>15</c:v>
                </c:pt>
                <c:pt idx="728">
                  <c:v>15</c:v>
                </c:pt>
                <c:pt idx="729">
                  <c:v>15</c:v>
                </c:pt>
                <c:pt idx="730">
                  <c:v>15</c:v>
                </c:pt>
                <c:pt idx="731">
                  <c:v>15</c:v>
                </c:pt>
                <c:pt idx="732">
                  <c:v>15</c:v>
                </c:pt>
                <c:pt idx="733">
                  <c:v>15</c:v>
                </c:pt>
                <c:pt idx="734">
                  <c:v>15</c:v>
                </c:pt>
                <c:pt idx="735">
                  <c:v>15</c:v>
                </c:pt>
                <c:pt idx="736">
                  <c:v>15</c:v>
                </c:pt>
                <c:pt idx="737">
                  <c:v>15</c:v>
                </c:pt>
                <c:pt idx="738">
                  <c:v>15</c:v>
                </c:pt>
                <c:pt idx="739">
                  <c:v>15</c:v>
                </c:pt>
                <c:pt idx="740">
                  <c:v>15</c:v>
                </c:pt>
                <c:pt idx="741">
                  <c:v>15</c:v>
                </c:pt>
                <c:pt idx="742">
                  <c:v>15</c:v>
                </c:pt>
                <c:pt idx="743">
                  <c:v>15</c:v>
                </c:pt>
                <c:pt idx="744">
                  <c:v>15</c:v>
                </c:pt>
                <c:pt idx="745">
                  <c:v>15</c:v>
                </c:pt>
                <c:pt idx="746">
                  <c:v>15</c:v>
                </c:pt>
                <c:pt idx="747">
                  <c:v>15</c:v>
                </c:pt>
                <c:pt idx="748">
                  <c:v>15</c:v>
                </c:pt>
                <c:pt idx="749">
                  <c:v>15</c:v>
                </c:pt>
                <c:pt idx="750">
                  <c:v>15</c:v>
                </c:pt>
                <c:pt idx="751">
                  <c:v>15</c:v>
                </c:pt>
                <c:pt idx="752">
                  <c:v>15</c:v>
                </c:pt>
                <c:pt idx="753">
                  <c:v>15</c:v>
                </c:pt>
                <c:pt idx="754">
                  <c:v>15</c:v>
                </c:pt>
                <c:pt idx="755">
                  <c:v>15</c:v>
                </c:pt>
              </c:numCache>
            </c:numRef>
          </c:xVal>
          <c:yVal>
            <c:numRef>
              <c:f>Sheet1!$Q$2:$Q$757</c:f>
              <c:numCache>
                <c:formatCode>General</c:formatCode>
                <c:ptCount val="756"/>
                <c:pt idx="0">
                  <c:v>0.31542737564718798</c:v>
                </c:pt>
                <c:pt idx="1">
                  <c:v>0.32560539089713303</c:v>
                </c:pt>
                <c:pt idx="2">
                  <c:v>0.32560539089713303</c:v>
                </c:pt>
                <c:pt idx="3">
                  <c:v>0.32657961433297317</c:v>
                </c:pt>
                <c:pt idx="4">
                  <c:v>0.32648069982854411</c:v>
                </c:pt>
                <c:pt idx="5">
                  <c:v>0.32648069982854411</c:v>
                </c:pt>
                <c:pt idx="6">
                  <c:v>0.32719472056678739</c:v>
                </c:pt>
                <c:pt idx="7">
                  <c:v>0.32719007964476116</c:v>
                </c:pt>
                <c:pt idx="8">
                  <c:v>0.32719007964476116</c:v>
                </c:pt>
                <c:pt idx="9">
                  <c:v>0.32763635649957096</c:v>
                </c:pt>
                <c:pt idx="10">
                  <c:v>0.32763635649957096</c:v>
                </c:pt>
                <c:pt idx="11">
                  <c:v>0.32726331061789571</c:v>
                </c:pt>
                <c:pt idx="12">
                  <c:v>0.32860026354713145</c:v>
                </c:pt>
                <c:pt idx="13">
                  <c:v>0.32860026354713145</c:v>
                </c:pt>
                <c:pt idx="14">
                  <c:v>0.32835402150946091</c:v>
                </c:pt>
                <c:pt idx="15">
                  <c:v>0.32989093313102352</c:v>
                </c:pt>
                <c:pt idx="16">
                  <c:v>0.32984061227962597</c:v>
                </c:pt>
                <c:pt idx="17">
                  <c:v>0.32984061227962597</c:v>
                </c:pt>
                <c:pt idx="18">
                  <c:v>0.33021470261554953</c:v>
                </c:pt>
                <c:pt idx="19">
                  <c:v>0.33021470261554953</c:v>
                </c:pt>
                <c:pt idx="20">
                  <c:v>0.33020195643577477</c:v>
                </c:pt>
                <c:pt idx="21">
                  <c:v>0.33073685390180352</c:v>
                </c:pt>
                <c:pt idx="22">
                  <c:v>0.33073685390180352</c:v>
                </c:pt>
                <c:pt idx="23">
                  <c:v>0.33072387578739948</c:v>
                </c:pt>
                <c:pt idx="24">
                  <c:v>0.33257108060309482</c:v>
                </c:pt>
                <c:pt idx="25">
                  <c:v>0.33257108060309482</c:v>
                </c:pt>
                <c:pt idx="26">
                  <c:v>0.33240073511675433</c:v>
                </c:pt>
                <c:pt idx="27">
                  <c:v>0.33268378440649066</c:v>
                </c:pt>
                <c:pt idx="28">
                  <c:v>0.33268378440649066</c:v>
                </c:pt>
                <c:pt idx="29">
                  <c:v>0.33263435595075519</c:v>
                </c:pt>
                <c:pt idx="30">
                  <c:v>0.33454209783528316</c:v>
                </c:pt>
                <c:pt idx="31">
                  <c:v>0.33454209783528316</c:v>
                </c:pt>
                <c:pt idx="32">
                  <c:v>0.33453249675269675</c:v>
                </c:pt>
                <c:pt idx="33">
                  <c:v>0.33468393071885555</c:v>
                </c:pt>
                <c:pt idx="34">
                  <c:v>0.3346727965615407</c:v>
                </c:pt>
                <c:pt idx="35">
                  <c:v>0.3346727965615407</c:v>
                </c:pt>
                <c:pt idx="36">
                  <c:v>0.33561397119973496</c:v>
                </c:pt>
                <c:pt idx="37">
                  <c:v>0.33561397119973496</c:v>
                </c:pt>
                <c:pt idx="38">
                  <c:v>0.33560395050949265</c:v>
                </c:pt>
                <c:pt idx="39">
                  <c:v>0.33697887662562803</c:v>
                </c:pt>
                <c:pt idx="40">
                  <c:v>0.33697887662562803</c:v>
                </c:pt>
                <c:pt idx="41">
                  <c:v>0.33685423236917461</c:v>
                </c:pt>
                <c:pt idx="42">
                  <c:v>0.33751857031968374</c:v>
                </c:pt>
                <c:pt idx="43">
                  <c:v>0.33744837710971903</c:v>
                </c:pt>
                <c:pt idx="44">
                  <c:v>0.33744837710971903</c:v>
                </c:pt>
                <c:pt idx="45">
                  <c:v>0.33773269167333531</c:v>
                </c:pt>
                <c:pt idx="46">
                  <c:v>0.33773146970977569</c:v>
                </c:pt>
                <c:pt idx="47">
                  <c:v>0.33773146970977569</c:v>
                </c:pt>
                <c:pt idx="48">
                  <c:v>0.34051082986960474</c:v>
                </c:pt>
                <c:pt idx="49">
                  <c:v>0.34047030834262754</c:v>
                </c:pt>
                <c:pt idx="50">
                  <c:v>0.34047030834262754</c:v>
                </c:pt>
                <c:pt idx="51">
                  <c:v>0.34091010194387317</c:v>
                </c:pt>
                <c:pt idx="52">
                  <c:v>0.34091010194387317</c:v>
                </c:pt>
                <c:pt idx="53">
                  <c:v>0.34090210825139872</c:v>
                </c:pt>
                <c:pt idx="54">
                  <c:v>0.34106383708363314</c:v>
                </c:pt>
                <c:pt idx="55">
                  <c:v>0.34099289099001218</c:v>
                </c:pt>
                <c:pt idx="56">
                  <c:v>0.34099289099001218</c:v>
                </c:pt>
                <c:pt idx="57">
                  <c:v>0.34213793498349299</c:v>
                </c:pt>
                <c:pt idx="58">
                  <c:v>0.34213793498349299</c:v>
                </c:pt>
                <c:pt idx="59">
                  <c:v>0.34213030082044599</c:v>
                </c:pt>
                <c:pt idx="60">
                  <c:v>0.34290096848181423</c:v>
                </c:pt>
                <c:pt idx="61">
                  <c:v>0.34342331590920616</c:v>
                </c:pt>
                <c:pt idx="62">
                  <c:v>0.34342331590920616</c:v>
                </c:pt>
                <c:pt idx="63">
                  <c:v>0.34460617069370636</c:v>
                </c:pt>
                <c:pt idx="64">
                  <c:v>0.34460617069370636</c:v>
                </c:pt>
                <c:pt idx="65">
                  <c:v>0.34459934705989659</c:v>
                </c:pt>
                <c:pt idx="66">
                  <c:v>0.34459726730225426</c:v>
                </c:pt>
                <c:pt idx="67">
                  <c:v>0.34459726730225426</c:v>
                </c:pt>
                <c:pt idx="68">
                  <c:v>0.34452740511739161</c:v>
                </c:pt>
                <c:pt idx="69">
                  <c:v>0.34549356979776785</c:v>
                </c:pt>
                <c:pt idx="70">
                  <c:v>0.34549356979776785</c:v>
                </c:pt>
                <c:pt idx="71">
                  <c:v>0.34544650097971247</c:v>
                </c:pt>
                <c:pt idx="72">
                  <c:v>0.34677326297612626</c:v>
                </c:pt>
                <c:pt idx="73">
                  <c:v>0.34677326297612626</c:v>
                </c:pt>
                <c:pt idx="74">
                  <c:v>0.34676657148888856</c:v>
                </c:pt>
                <c:pt idx="75">
                  <c:v>0.34724744245428657</c:v>
                </c:pt>
                <c:pt idx="76">
                  <c:v>0.34720510519459213</c:v>
                </c:pt>
                <c:pt idx="77">
                  <c:v>0.34720510519459213</c:v>
                </c:pt>
                <c:pt idx="78">
                  <c:v>0.34898293916532513</c:v>
                </c:pt>
                <c:pt idx="79">
                  <c:v>0.34894833375509904</c:v>
                </c:pt>
                <c:pt idx="80">
                  <c:v>0.34894833375509904</c:v>
                </c:pt>
                <c:pt idx="81">
                  <c:v>0.34993460203515087</c:v>
                </c:pt>
                <c:pt idx="82">
                  <c:v>0.34993460203515087</c:v>
                </c:pt>
                <c:pt idx="83">
                  <c:v>0.34905525926148423</c:v>
                </c:pt>
                <c:pt idx="84">
                  <c:v>0.35070691906184615</c:v>
                </c:pt>
                <c:pt idx="85">
                  <c:v>0.35070691906184615</c:v>
                </c:pt>
                <c:pt idx="86">
                  <c:v>0.35066635891637182</c:v>
                </c:pt>
                <c:pt idx="87">
                  <c:v>0.35153864279560509</c:v>
                </c:pt>
                <c:pt idx="88">
                  <c:v>0.35153864279560509</c:v>
                </c:pt>
                <c:pt idx="89">
                  <c:v>0.35141862155541376</c:v>
                </c:pt>
                <c:pt idx="90">
                  <c:v>0.35192422368243542</c:v>
                </c:pt>
                <c:pt idx="91">
                  <c:v>0.35188059076287048</c:v>
                </c:pt>
                <c:pt idx="92">
                  <c:v>0.35188059076287048</c:v>
                </c:pt>
                <c:pt idx="93">
                  <c:v>0.35364333460510178</c:v>
                </c:pt>
                <c:pt idx="94">
                  <c:v>0.35364333460510178</c:v>
                </c:pt>
                <c:pt idx="95">
                  <c:v>0.35363777512654815</c:v>
                </c:pt>
                <c:pt idx="96">
                  <c:v>0.3549632520874379</c:v>
                </c:pt>
                <c:pt idx="97">
                  <c:v>0.3549632520874379</c:v>
                </c:pt>
                <c:pt idx="98">
                  <c:v>0.35488824047153344</c:v>
                </c:pt>
                <c:pt idx="99">
                  <c:v>0.35453511009538557</c:v>
                </c:pt>
                <c:pt idx="100">
                  <c:v>0.35453511009538557</c:v>
                </c:pt>
                <c:pt idx="101">
                  <c:v>0.35453014075642542</c:v>
                </c:pt>
                <c:pt idx="102">
                  <c:v>0.35589587725610716</c:v>
                </c:pt>
                <c:pt idx="103">
                  <c:v>0.35589587725610716</c:v>
                </c:pt>
                <c:pt idx="104">
                  <c:v>0.35578087679187925</c:v>
                </c:pt>
                <c:pt idx="105">
                  <c:v>0.35706394702851835</c:v>
                </c:pt>
                <c:pt idx="106">
                  <c:v>0.35679963650077462</c:v>
                </c:pt>
                <c:pt idx="107">
                  <c:v>0.35679963650077462</c:v>
                </c:pt>
                <c:pt idx="108">
                  <c:v>0.35483671368373221</c:v>
                </c:pt>
                <c:pt idx="109">
                  <c:v>0.35836881107043106</c:v>
                </c:pt>
                <c:pt idx="110">
                  <c:v>0.35836881107043106</c:v>
                </c:pt>
                <c:pt idx="111">
                  <c:v>0.35938871248246146</c:v>
                </c:pt>
                <c:pt idx="112">
                  <c:v>0.35924935110721756</c:v>
                </c:pt>
                <c:pt idx="113">
                  <c:v>0.35924935110721756</c:v>
                </c:pt>
                <c:pt idx="114">
                  <c:v>0.36007683318503619</c:v>
                </c:pt>
                <c:pt idx="115">
                  <c:v>0.36007683318503619</c:v>
                </c:pt>
                <c:pt idx="116">
                  <c:v>0.36007201339528477</c:v>
                </c:pt>
                <c:pt idx="117">
                  <c:v>0.3606995583270643</c:v>
                </c:pt>
                <c:pt idx="118">
                  <c:v>0.3606995583270643</c:v>
                </c:pt>
                <c:pt idx="119">
                  <c:v>0.36069487015640095</c:v>
                </c:pt>
                <c:pt idx="120">
                  <c:v>0.36089676894750738</c:v>
                </c:pt>
                <c:pt idx="121">
                  <c:v>0.36089676894750738</c:v>
                </c:pt>
                <c:pt idx="122">
                  <c:v>0.36086493123272534</c:v>
                </c:pt>
                <c:pt idx="123">
                  <c:v>0.36629117708866649</c:v>
                </c:pt>
                <c:pt idx="124">
                  <c:v>0.3662460156228195</c:v>
                </c:pt>
                <c:pt idx="125">
                  <c:v>0.3662460156228195</c:v>
                </c:pt>
                <c:pt idx="126">
                  <c:v>0.44835644608061598</c:v>
                </c:pt>
                <c:pt idx="127">
                  <c:v>0.463675551727807</c:v>
                </c:pt>
                <c:pt idx="128">
                  <c:v>0.463675551727807</c:v>
                </c:pt>
                <c:pt idx="129">
                  <c:v>0.46501001128335639</c:v>
                </c:pt>
                <c:pt idx="130">
                  <c:v>0.46501001128335639</c:v>
                </c:pt>
                <c:pt idx="131">
                  <c:v>0.46481018282658221</c:v>
                </c:pt>
                <c:pt idx="132">
                  <c:v>0.46688810223372207</c:v>
                </c:pt>
                <c:pt idx="133">
                  <c:v>0.46671438090805523</c:v>
                </c:pt>
                <c:pt idx="134">
                  <c:v>0.46671438090805523</c:v>
                </c:pt>
                <c:pt idx="135">
                  <c:v>0.46693992552954511</c:v>
                </c:pt>
                <c:pt idx="136">
                  <c:v>0.46693992552954511</c:v>
                </c:pt>
                <c:pt idx="137">
                  <c:v>0.46680305587749893</c:v>
                </c:pt>
                <c:pt idx="138">
                  <c:v>0.46977425122738498</c:v>
                </c:pt>
                <c:pt idx="139">
                  <c:v>0.46969460871843349</c:v>
                </c:pt>
                <c:pt idx="140">
                  <c:v>0.46969460871843349</c:v>
                </c:pt>
                <c:pt idx="141">
                  <c:v>0.47215831209537057</c:v>
                </c:pt>
                <c:pt idx="142">
                  <c:v>0.47215831209537057</c:v>
                </c:pt>
                <c:pt idx="143">
                  <c:v>0.47202910035012885</c:v>
                </c:pt>
                <c:pt idx="144">
                  <c:v>0.47328200282474531</c:v>
                </c:pt>
                <c:pt idx="145">
                  <c:v>0.47328200282474531</c:v>
                </c:pt>
                <c:pt idx="146">
                  <c:v>0.47320631210274622</c:v>
                </c:pt>
                <c:pt idx="147">
                  <c:v>0.47385918618996553</c:v>
                </c:pt>
                <c:pt idx="148">
                  <c:v>0.47385918618996553</c:v>
                </c:pt>
                <c:pt idx="149">
                  <c:v>0.47383303134321919</c:v>
                </c:pt>
                <c:pt idx="150">
                  <c:v>0.4774878737314891</c:v>
                </c:pt>
                <c:pt idx="151">
                  <c:v>0.47743622863451268</c:v>
                </c:pt>
                <c:pt idx="152">
                  <c:v>0.47743622863451268</c:v>
                </c:pt>
                <c:pt idx="153">
                  <c:v>0.47843391707003191</c:v>
                </c:pt>
                <c:pt idx="154">
                  <c:v>0.47843391707003191</c:v>
                </c:pt>
                <c:pt idx="155">
                  <c:v>0.47835989152040015</c:v>
                </c:pt>
                <c:pt idx="156">
                  <c:v>0.48149667072389296</c:v>
                </c:pt>
                <c:pt idx="157">
                  <c:v>0.48149667072389296</c:v>
                </c:pt>
                <c:pt idx="158">
                  <c:v>0.48117563192423662</c:v>
                </c:pt>
                <c:pt idx="159">
                  <c:v>0.48172827620524594</c:v>
                </c:pt>
                <c:pt idx="160">
                  <c:v>0.48164160547648777</c:v>
                </c:pt>
                <c:pt idx="161">
                  <c:v>0.48164160547648777</c:v>
                </c:pt>
                <c:pt idx="162">
                  <c:v>0.48350875161556067</c:v>
                </c:pt>
                <c:pt idx="163">
                  <c:v>0.48350875161556067</c:v>
                </c:pt>
                <c:pt idx="164">
                  <c:v>0.48348845375193122</c:v>
                </c:pt>
                <c:pt idx="165">
                  <c:v>0.48536487428272196</c:v>
                </c:pt>
                <c:pt idx="166">
                  <c:v>0.48536487428272196</c:v>
                </c:pt>
                <c:pt idx="167">
                  <c:v>0.48507412122505728</c:v>
                </c:pt>
                <c:pt idx="168">
                  <c:v>0.48705019694450091</c:v>
                </c:pt>
                <c:pt idx="169">
                  <c:v>0.48705019694450091</c:v>
                </c:pt>
                <c:pt idx="170">
                  <c:v>0.48695712090646942</c:v>
                </c:pt>
                <c:pt idx="171">
                  <c:v>0.4881895884268096</c:v>
                </c:pt>
                <c:pt idx="172">
                  <c:v>0.4881895884268096</c:v>
                </c:pt>
                <c:pt idx="173">
                  <c:v>0.48782551435221555</c:v>
                </c:pt>
                <c:pt idx="174">
                  <c:v>0.49355611501841395</c:v>
                </c:pt>
                <c:pt idx="175">
                  <c:v>0.49332873292197482</c:v>
                </c:pt>
                <c:pt idx="176">
                  <c:v>0.49332873292197482</c:v>
                </c:pt>
                <c:pt idx="177">
                  <c:v>0.49421071428546853</c:v>
                </c:pt>
                <c:pt idx="178">
                  <c:v>0.49421071428546853</c:v>
                </c:pt>
                <c:pt idx="179">
                  <c:v>0.4939015818163261</c:v>
                </c:pt>
                <c:pt idx="180">
                  <c:v>0.4944774657582357</c:v>
                </c:pt>
                <c:pt idx="181">
                  <c:v>0.49441955334729737</c:v>
                </c:pt>
                <c:pt idx="182">
                  <c:v>0.49441955334729737</c:v>
                </c:pt>
                <c:pt idx="183">
                  <c:v>0.4964050145517469</c:v>
                </c:pt>
                <c:pt idx="184">
                  <c:v>0.4962609618736295</c:v>
                </c:pt>
                <c:pt idx="185">
                  <c:v>0.4962609618736295</c:v>
                </c:pt>
                <c:pt idx="186">
                  <c:v>0.49884715806798241</c:v>
                </c:pt>
                <c:pt idx="187">
                  <c:v>0.49923255344078565</c:v>
                </c:pt>
                <c:pt idx="188">
                  <c:v>0.49923255344078565</c:v>
                </c:pt>
                <c:pt idx="189">
                  <c:v>0.50182653608294425</c:v>
                </c:pt>
                <c:pt idx="190">
                  <c:v>0.50178426196710901</c:v>
                </c:pt>
                <c:pt idx="191">
                  <c:v>0.50178426196710901</c:v>
                </c:pt>
                <c:pt idx="192">
                  <c:v>0.50190301551216809</c:v>
                </c:pt>
                <c:pt idx="193">
                  <c:v>0.50190301551216809</c:v>
                </c:pt>
                <c:pt idx="194">
                  <c:v>0.50168564724877973</c:v>
                </c:pt>
                <c:pt idx="195">
                  <c:v>0.50362177931652796</c:v>
                </c:pt>
                <c:pt idx="196">
                  <c:v>0.50362177931652796</c:v>
                </c:pt>
                <c:pt idx="197">
                  <c:v>0.5036076542192478</c:v>
                </c:pt>
                <c:pt idx="198">
                  <c:v>0.50551077111330567</c:v>
                </c:pt>
                <c:pt idx="199">
                  <c:v>0.50551077111330567</c:v>
                </c:pt>
                <c:pt idx="200">
                  <c:v>0.50549694632604081</c:v>
                </c:pt>
                <c:pt idx="201">
                  <c:v>0.50682239768354642</c:v>
                </c:pt>
                <c:pt idx="202">
                  <c:v>0.50682239768354642</c:v>
                </c:pt>
                <c:pt idx="203">
                  <c:v>0.50680872479205485</c:v>
                </c:pt>
                <c:pt idx="204">
                  <c:v>0.51085448576343184</c:v>
                </c:pt>
                <c:pt idx="205">
                  <c:v>0.51085448576343184</c:v>
                </c:pt>
                <c:pt idx="206">
                  <c:v>0.51063716678692161</c:v>
                </c:pt>
                <c:pt idx="207">
                  <c:v>0.5115474435437376</c:v>
                </c:pt>
                <c:pt idx="208">
                  <c:v>0.51207569351579796</c:v>
                </c:pt>
                <c:pt idx="209">
                  <c:v>0.51207569351579796</c:v>
                </c:pt>
                <c:pt idx="210">
                  <c:v>0.51400488693553925</c:v>
                </c:pt>
                <c:pt idx="211">
                  <c:v>0.51382854100291531</c:v>
                </c:pt>
                <c:pt idx="212">
                  <c:v>0.51382854100291531</c:v>
                </c:pt>
                <c:pt idx="213">
                  <c:v>0.51570743850614742</c:v>
                </c:pt>
                <c:pt idx="214">
                  <c:v>0.51570743850614742</c:v>
                </c:pt>
                <c:pt idx="215">
                  <c:v>0.51569590535935672</c:v>
                </c:pt>
                <c:pt idx="216">
                  <c:v>0.51638139584159626</c:v>
                </c:pt>
                <c:pt idx="217">
                  <c:v>0.51638139584159626</c:v>
                </c:pt>
                <c:pt idx="218">
                  <c:v>0.51633113382019746</c:v>
                </c:pt>
                <c:pt idx="219">
                  <c:v>0.51970700925024271</c:v>
                </c:pt>
                <c:pt idx="220">
                  <c:v>0.51970700925024271</c:v>
                </c:pt>
                <c:pt idx="221">
                  <c:v>0.51969607644734095</c:v>
                </c:pt>
                <c:pt idx="222">
                  <c:v>0.52246431769750956</c:v>
                </c:pt>
                <c:pt idx="223">
                  <c:v>0.52244357069008762</c:v>
                </c:pt>
                <c:pt idx="224">
                  <c:v>0.52244357069008762</c:v>
                </c:pt>
                <c:pt idx="225">
                  <c:v>0.52257916502271229</c:v>
                </c:pt>
                <c:pt idx="226">
                  <c:v>0.52257916502271229</c:v>
                </c:pt>
                <c:pt idx="227">
                  <c:v>0.52242259140152869</c:v>
                </c:pt>
                <c:pt idx="228">
                  <c:v>0.52446487854877821</c:v>
                </c:pt>
                <c:pt idx="229">
                  <c:v>0.52446487854877821</c:v>
                </c:pt>
                <c:pt idx="230">
                  <c:v>0.5243579951350128</c:v>
                </c:pt>
                <c:pt idx="231">
                  <c:v>0.526790122794217</c:v>
                </c:pt>
                <c:pt idx="232">
                  <c:v>0.526790122794217</c:v>
                </c:pt>
                <c:pt idx="233">
                  <c:v>0.52642428225503612</c:v>
                </c:pt>
                <c:pt idx="234">
                  <c:v>0.52938772861481964</c:v>
                </c:pt>
                <c:pt idx="235">
                  <c:v>0.52913832137815575</c:v>
                </c:pt>
                <c:pt idx="236">
                  <c:v>0.52913832137815575</c:v>
                </c:pt>
                <c:pt idx="237">
                  <c:v>0.531556029782284</c:v>
                </c:pt>
                <c:pt idx="238">
                  <c:v>0.53143307479972812</c:v>
                </c:pt>
                <c:pt idx="239">
                  <c:v>0.53143307479972812</c:v>
                </c:pt>
                <c:pt idx="240">
                  <c:v>0.53292650175122402</c:v>
                </c:pt>
                <c:pt idx="241">
                  <c:v>0.53290468569563232</c:v>
                </c:pt>
                <c:pt idx="242">
                  <c:v>0.53290468569563232</c:v>
                </c:pt>
                <c:pt idx="243">
                  <c:v>0.53404164116850705</c:v>
                </c:pt>
                <c:pt idx="244">
                  <c:v>0.53385529482784488</c:v>
                </c:pt>
                <c:pt idx="245">
                  <c:v>0.53385529482784488</c:v>
                </c:pt>
                <c:pt idx="246">
                  <c:v>0.53510727765687416</c:v>
                </c:pt>
                <c:pt idx="247">
                  <c:v>0.53485782628758416</c:v>
                </c:pt>
                <c:pt idx="248">
                  <c:v>0.53485782628758416</c:v>
                </c:pt>
                <c:pt idx="249">
                  <c:v>0.54551620360732</c:v>
                </c:pt>
                <c:pt idx="250">
                  <c:v>0.54551620360732</c:v>
                </c:pt>
                <c:pt idx="251">
                  <c:v>0.54550736629681995</c:v>
                </c:pt>
                <c:pt idx="252">
                  <c:v>0.58563781828894401</c:v>
                </c:pt>
                <c:pt idx="253">
                  <c:v>0.60659337679516001</c:v>
                </c:pt>
                <c:pt idx="254">
                  <c:v>0.60659337679516001</c:v>
                </c:pt>
                <c:pt idx="255">
                  <c:v>0.60893103307999286</c:v>
                </c:pt>
                <c:pt idx="256">
                  <c:v>0.60893103307999286</c:v>
                </c:pt>
                <c:pt idx="257">
                  <c:v>0.60873740574098434</c:v>
                </c:pt>
                <c:pt idx="258">
                  <c:v>0.61179848403643988</c:v>
                </c:pt>
                <c:pt idx="259">
                  <c:v>0.61179848403643988</c:v>
                </c:pt>
                <c:pt idx="260">
                  <c:v>0.61175055570102188</c:v>
                </c:pt>
                <c:pt idx="261">
                  <c:v>0.61234782770248197</c:v>
                </c:pt>
                <c:pt idx="262">
                  <c:v>0.61234782770248197</c:v>
                </c:pt>
                <c:pt idx="263">
                  <c:v>0.61209510728480387</c:v>
                </c:pt>
                <c:pt idx="264">
                  <c:v>0.61702271343084125</c:v>
                </c:pt>
                <c:pt idx="265">
                  <c:v>0.61702271343084125</c:v>
                </c:pt>
                <c:pt idx="266">
                  <c:v>0.61694348306362956</c:v>
                </c:pt>
                <c:pt idx="267">
                  <c:v>0.6208644384471308</c:v>
                </c:pt>
                <c:pt idx="268">
                  <c:v>0.6208644384471308</c:v>
                </c:pt>
                <c:pt idx="269">
                  <c:v>0.62081930390652251</c:v>
                </c:pt>
                <c:pt idx="270">
                  <c:v>0.62322381857563269</c:v>
                </c:pt>
                <c:pt idx="271">
                  <c:v>0.62322381857563269</c:v>
                </c:pt>
                <c:pt idx="272">
                  <c:v>0.6231150467427311</c:v>
                </c:pt>
                <c:pt idx="273">
                  <c:v>0.6246052350723722</c:v>
                </c:pt>
                <c:pt idx="274">
                  <c:v>0.6246052350723722</c:v>
                </c:pt>
                <c:pt idx="275">
                  <c:v>0.62363227962292134</c:v>
                </c:pt>
                <c:pt idx="276">
                  <c:v>0.62968865733370771</c:v>
                </c:pt>
                <c:pt idx="277">
                  <c:v>0.62966049040976346</c:v>
                </c:pt>
                <c:pt idx="278">
                  <c:v>0.62966049040976346</c:v>
                </c:pt>
                <c:pt idx="279">
                  <c:v>0.63147672746142225</c:v>
                </c:pt>
                <c:pt idx="280">
                  <c:v>0.63147672746142225</c:v>
                </c:pt>
                <c:pt idx="281">
                  <c:v>0.63137134569212849</c:v>
                </c:pt>
                <c:pt idx="282">
                  <c:v>0.63672195600047865</c:v>
                </c:pt>
                <c:pt idx="283">
                  <c:v>0.63672195600047865</c:v>
                </c:pt>
                <c:pt idx="284">
                  <c:v>0.63668412350885617</c:v>
                </c:pt>
                <c:pt idx="285">
                  <c:v>0.63725017641274828</c:v>
                </c:pt>
                <c:pt idx="286">
                  <c:v>0.63709731500024258</c:v>
                </c:pt>
                <c:pt idx="287">
                  <c:v>0.63709731500024258</c:v>
                </c:pt>
                <c:pt idx="288">
                  <c:v>0.64057544896497853</c:v>
                </c:pt>
                <c:pt idx="289">
                  <c:v>0.64057544896497853</c:v>
                </c:pt>
                <c:pt idx="290">
                  <c:v>0.64022066255992938</c:v>
                </c:pt>
                <c:pt idx="291">
                  <c:v>0.64388610132757884</c:v>
                </c:pt>
                <c:pt idx="292">
                  <c:v>0.64388610132757884</c:v>
                </c:pt>
                <c:pt idx="293">
                  <c:v>0.64378714514793911</c:v>
                </c:pt>
                <c:pt idx="294">
                  <c:v>0.64674526688629408</c:v>
                </c:pt>
                <c:pt idx="295">
                  <c:v>0.64671151918528691</c:v>
                </c:pt>
                <c:pt idx="296">
                  <c:v>0.64671151918528691</c:v>
                </c:pt>
                <c:pt idx="297">
                  <c:v>0.64813408826702457</c:v>
                </c:pt>
                <c:pt idx="298">
                  <c:v>0.64815708366444746</c:v>
                </c:pt>
                <c:pt idx="299">
                  <c:v>0.64815708366444746</c:v>
                </c:pt>
                <c:pt idx="300">
                  <c:v>0.65752530176408142</c:v>
                </c:pt>
                <c:pt idx="301">
                  <c:v>0.65715656852142734</c:v>
                </c:pt>
                <c:pt idx="302">
                  <c:v>0.65715656852142734</c:v>
                </c:pt>
                <c:pt idx="303">
                  <c:v>0.65831776838560119</c:v>
                </c:pt>
                <c:pt idx="304">
                  <c:v>0.65831776838560119</c:v>
                </c:pt>
                <c:pt idx="305">
                  <c:v>0.65823592999309088</c:v>
                </c:pt>
                <c:pt idx="306">
                  <c:v>0.65950049414780543</c:v>
                </c:pt>
                <c:pt idx="307">
                  <c:v>0.65950049414780543</c:v>
                </c:pt>
                <c:pt idx="308">
                  <c:v>0.65947041475321277</c:v>
                </c:pt>
                <c:pt idx="309">
                  <c:v>0.66286391217294527</c:v>
                </c:pt>
                <c:pt idx="310">
                  <c:v>0.66286391217294527</c:v>
                </c:pt>
                <c:pt idx="311">
                  <c:v>0.66284416299872084</c:v>
                </c:pt>
                <c:pt idx="312">
                  <c:v>0.6674909947376868</c:v>
                </c:pt>
                <c:pt idx="313">
                  <c:v>0.6674909947376868</c:v>
                </c:pt>
                <c:pt idx="314">
                  <c:v>0.66746586250753281</c:v>
                </c:pt>
                <c:pt idx="315">
                  <c:v>0.67175105442549676</c:v>
                </c:pt>
                <c:pt idx="316">
                  <c:v>0.67131844346850922</c:v>
                </c:pt>
                <c:pt idx="317">
                  <c:v>0.67131844346850922</c:v>
                </c:pt>
                <c:pt idx="318">
                  <c:v>0.67194683194148941</c:v>
                </c:pt>
                <c:pt idx="319">
                  <c:v>0.67161553038672073</c:v>
                </c:pt>
                <c:pt idx="320">
                  <c:v>0.67161553038672073</c:v>
                </c:pt>
                <c:pt idx="321">
                  <c:v>0.67535097450482018</c:v>
                </c:pt>
                <c:pt idx="322">
                  <c:v>0.67520630976105145</c:v>
                </c:pt>
                <c:pt idx="323">
                  <c:v>0.67520630976105145</c:v>
                </c:pt>
                <c:pt idx="324">
                  <c:v>0.6785856644550704</c:v>
                </c:pt>
                <c:pt idx="325">
                  <c:v>0.67854590948669169</c:v>
                </c:pt>
                <c:pt idx="326">
                  <c:v>0.67854590948669169</c:v>
                </c:pt>
                <c:pt idx="327">
                  <c:v>0.68031215918700605</c:v>
                </c:pt>
                <c:pt idx="328">
                  <c:v>0.68031215918700605</c:v>
                </c:pt>
                <c:pt idx="329">
                  <c:v>0.68029752659524201</c:v>
                </c:pt>
                <c:pt idx="330">
                  <c:v>0.68747141636988662</c:v>
                </c:pt>
                <c:pt idx="331">
                  <c:v>0.68747141636988662</c:v>
                </c:pt>
                <c:pt idx="332">
                  <c:v>0.68736508071218294</c:v>
                </c:pt>
                <c:pt idx="333">
                  <c:v>0.68953881130913008</c:v>
                </c:pt>
                <c:pt idx="334">
                  <c:v>0.68953881130913008</c:v>
                </c:pt>
                <c:pt idx="335">
                  <c:v>0.68828820716846162</c:v>
                </c:pt>
                <c:pt idx="336">
                  <c:v>0.69286908917350654</c:v>
                </c:pt>
                <c:pt idx="337">
                  <c:v>0.69266321507795636</c:v>
                </c:pt>
                <c:pt idx="338">
                  <c:v>0.69266321507795636</c:v>
                </c:pt>
                <c:pt idx="339">
                  <c:v>0.69562273664353969</c:v>
                </c:pt>
                <c:pt idx="340">
                  <c:v>0.69546874314562956</c:v>
                </c:pt>
                <c:pt idx="341">
                  <c:v>0.69546874314562956</c:v>
                </c:pt>
                <c:pt idx="342">
                  <c:v>0.69692062303569691</c:v>
                </c:pt>
                <c:pt idx="343">
                  <c:v>0.69705516119757094</c:v>
                </c:pt>
                <c:pt idx="344">
                  <c:v>0.69705516119757094</c:v>
                </c:pt>
                <c:pt idx="345">
                  <c:v>0.70308314590443544</c:v>
                </c:pt>
                <c:pt idx="346">
                  <c:v>0.70266598116055345</c:v>
                </c:pt>
                <c:pt idx="347">
                  <c:v>0.70266598116055345</c:v>
                </c:pt>
                <c:pt idx="348">
                  <c:v>0.70797724187951894</c:v>
                </c:pt>
                <c:pt idx="349">
                  <c:v>0.70776572685660966</c:v>
                </c:pt>
                <c:pt idx="350">
                  <c:v>0.70776572685660966</c:v>
                </c:pt>
                <c:pt idx="351">
                  <c:v>0.70781061300088788</c:v>
                </c:pt>
                <c:pt idx="352">
                  <c:v>0.70775216578677913</c:v>
                </c:pt>
                <c:pt idx="353">
                  <c:v>0.70775216578677913</c:v>
                </c:pt>
                <c:pt idx="354">
                  <c:v>0.71144626560933599</c:v>
                </c:pt>
                <c:pt idx="355">
                  <c:v>0.71075002827958378</c:v>
                </c:pt>
                <c:pt idx="356">
                  <c:v>0.71075002827958378</c:v>
                </c:pt>
                <c:pt idx="357">
                  <c:v>0.7153677930577792</c:v>
                </c:pt>
                <c:pt idx="358">
                  <c:v>0.7153677930577792</c:v>
                </c:pt>
                <c:pt idx="359">
                  <c:v>0.71489578313869429</c:v>
                </c:pt>
                <c:pt idx="360">
                  <c:v>0.72005090881124112</c:v>
                </c:pt>
                <c:pt idx="361">
                  <c:v>0.72005090881124112</c:v>
                </c:pt>
                <c:pt idx="362">
                  <c:v>0.7200314621238223</c:v>
                </c:pt>
                <c:pt idx="363">
                  <c:v>0.72382264098852001</c:v>
                </c:pt>
                <c:pt idx="364">
                  <c:v>0.72382264098852001</c:v>
                </c:pt>
                <c:pt idx="365">
                  <c:v>0.72333490328571026</c:v>
                </c:pt>
                <c:pt idx="366">
                  <c:v>0.72627685642059325</c:v>
                </c:pt>
                <c:pt idx="367">
                  <c:v>0.72627685642059325</c:v>
                </c:pt>
                <c:pt idx="368">
                  <c:v>0.72625309674778527</c:v>
                </c:pt>
                <c:pt idx="369">
                  <c:v>0.7283833372781493</c:v>
                </c:pt>
                <c:pt idx="370">
                  <c:v>0.7283833372781493</c:v>
                </c:pt>
                <c:pt idx="371">
                  <c:v>0.72836191549599061</c:v>
                </c:pt>
                <c:pt idx="372">
                  <c:v>0.7302088872047291</c:v>
                </c:pt>
                <c:pt idx="373">
                  <c:v>0.7302088872047291</c:v>
                </c:pt>
                <c:pt idx="374">
                  <c:v>0.73019401780215365</c:v>
                </c:pt>
                <c:pt idx="375">
                  <c:v>0.74905882764317999</c:v>
                </c:pt>
                <c:pt idx="376">
                  <c:v>0.74889377540589497</c:v>
                </c:pt>
                <c:pt idx="377">
                  <c:v>0.74889377540589497</c:v>
                </c:pt>
                <c:pt idx="378">
                  <c:v>0.72744052705769802</c:v>
                </c:pt>
                <c:pt idx="379">
                  <c:v>0.75499125880640305</c:v>
                </c:pt>
                <c:pt idx="380">
                  <c:v>0.75499125880640305</c:v>
                </c:pt>
                <c:pt idx="381">
                  <c:v>0.7583166483896786</c:v>
                </c:pt>
                <c:pt idx="382">
                  <c:v>0.75823934350357725</c:v>
                </c:pt>
                <c:pt idx="383">
                  <c:v>0.75823934350357725</c:v>
                </c:pt>
                <c:pt idx="384">
                  <c:v>0.76285763852427568</c:v>
                </c:pt>
                <c:pt idx="385">
                  <c:v>0.76278696082416608</c:v>
                </c:pt>
                <c:pt idx="386">
                  <c:v>0.76278696082416608</c:v>
                </c:pt>
                <c:pt idx="387">
                  <c:v>0.7637579217053726</c:v>
                </c:pt>
                <c:pt idx="388">
                  <c:v>0.7637579217053726</c:v>
                </c:pt>
                <c:pt idx="389">
                  <c:v>0.76377549718877835</c:v>
                </c:pt>
                <c:pt idx="390">
                  <c:v>0.77098981730272376</c:v>
                </c:pt>
                <c:pt idx="391">
                  <c:v>0.77098981730272376</c:v>
                </c:pt>
                <c:pt idx="392">
                  <c:v>0.77100249299126478</c:v>
                </c:pt>
                <c:pt idx="393">
                  <c:v>0.77703621228177255</c:v>
                </c:pt>
                <c:pt idx="394">
                  <c:v>0.77703621228177255</c:v>
                </c:pt>
                <c:pt idx="395">
                  <c:v>0.77697476416206879</c:v>
                </c:pt>
                <c:pt idx="396">
                  <c:v>0.78058012843121616</c:v>
                </c:pt>
                <c:pt idx="397">
                  <c:v>0.78045786233097736</c:v>
                </c:pt>
                <c:pt idx="398">
                  <c:v>0.78045786233097736</c:v>
                </c:pt>
                <c:pt idx="399">
                  <c:v>0.78209352576213675</c:v>
                </c:pt>
                <c:pt idx="400">
                  <c:v>0.78204534749791965</c:v>
                </c:pt>
                <c:pt idx="401">
                  <c:v>0.78204534749791965</c:v>
                </c:pt>
                <c:pt idx="402">
                  <c:v>0.79087306303268301</c:v>
                </c:pt>
                <c:pt idx="403">
                  <c:v>0.79087306303268301</c:v>
                </c:pt>
                <c:pt idx="404">
                  <c:v>0.79037625882295592</c:v>
                </c:pt>
                <c:pt idx="405">
                  <c:v>0.79373182365964434</c:v>
                </c:pt>
                <c:pt idx="406">
                  <c:v>0.79373182365964434</c:v>
                </c:pt>
                <c:pt idx="407">
                  <c:v>0.79368275851323589</c:v>
                </c:pt>
                <c:pt idx="408">
                  <c:v>0.80271789019267492</c:v>
                </c:pt>
                <c:pt idx="409">
                  <c:v>0.80271789019267492</c:v>
                </c:pt>
                <c:pt idx="410">
                  <c:v>0.80211686295751405</c:v>
                </c:pt>
                <c:pt idx="411">
                  <c:v>0.80265899967079912</c:v>
                </c:pt>
                <c:pt idx="412">
                  <c:v>0.80265899967079912</c:v>
                </c:pt>
                <c:pt idx="413">
                  <c:v>0.8024519617477156</c:v>
                </c:pt>
                <c:pt idx="414">
                  <c:v>0.80800331771156386</c:v>
                </c:pt>
                <c:pt idx="415">
                  <c:v>0.80800331771156386</c:v>
                </c:pt>
                <c:pt idx="416">
                  <c:v>0.80758513628212369</c:v>
                </c:pt>
                <c:pt idx="417">
                  <c:v>0.81302940116713007</c:v>
                </c:pt>
                <c:pt idx="418">
                  <c:v>0.81302940116713007</c:v>
                </c:pt>
                <c:pt idx="419">
                  <c:v>0.81290270880505622</c:v>
                </c:pt>
                <c:pt idx="420">
                  <c:v>0.81748106953044386</c:v>
                </c:pt>
                <c:pt idx="421">
                  <c:v>0.8174173490611647</c:v>
                </c:pt>
                <c:pt idx="422">
                  <c:v>0.8174173490611647</c:v>
                </c:pt>
                <c:pt idx="423">
                  <c:v>0.82006250171065131</c:v>
                </c:pt>
                <c:pt idx="424">
                  <c:v>0.82006250171065131</c:v>
                </c:pt>
                <c:pt idx="425">
                  <c:v>0.8201010753832938</c:v>
                </c:pt>
                <c:pt idx="426">
                  <c:v>0.83477728193844047</c:v>
                </c:pt>
                <c:pt idx="427">
                  <c:v>0.83447458584812328</c:v>
                </c:pt>
                <c:pt idx="428">
                  <c:v>0.83447458584812328</c:v>
                </c:pt>
                <c:pt idx="429">
                  <c:v>0.8363667015730335</c:v>
                </c:pt>
                <c:pt idx="430">
                  <c:v>0.83588740874803125</c:v>
                </c:pt>
                <c:pt idx="431">
                  <c:v>0.83588740874803125</c:v>
                </c:pt>
                <c:pt idx="432">
                  <c:v>0.83875839332469404</c:v>
                </c:pt>
                <c:pt idx="433">
                  <c:v>0.83818874592987425</c:v>
                </c:pt>
                <c:pt idx="434">
                  <c:v>0.83818874592987425</c:v>
                </c:pt>
                <c:pt idx="435">
                  <c:v>0.84312248961111014</c:v>
                </c:pt>
                <c:pt idx="436">
                  <c:v>0.84307610104893538</c:v>
                </c:pt>
                <c:pt idx="437">
                  <c:v>0.84307610104893538</c:v>
                </c:pt>
                <c:pt idx="438">
                  <c:v>0.8509082130880371</c:v>
                </c:pt>
                <c:pt idx="439">
                  <c:v>0.8509082130880371</c:v>
                </c:pt>
                <c:pt idx="440">
                  <c:v>0.85197679727977005</c:v>
                </c:pt>
                <c:pt idx="441">
                  <c:v>0.85714083313651468</c:v>
                </c:pt>
                <c:pt idx="442">
                  <c:v>0.85706941348622356</c:v>
                </c:pt>
                <c:pt idx="443">
                  <c:v>0.85706941348622356</c:v>
                </c:pt>
                <c:pt idx="444">
                  <c:v>0.85765547433567935</c:v>
                </c:pt>
                <c:pt idx="445">
                  <c:v>0.85765547433567935</c:v>
                </c:pt>
                <c:pt idx="446">
                  <c:v>0.85747018953483467</c:v>
                </c:pt>
                <c:pt idx="447">
                  <c:v>0.86326109094384562</c:v>
                </c:pt>
                <c:pt idx="448">
                  <c:v>0.86266160220980115</c:v>
                </c:pt>
                <c:pt idx="449">
                  <c:v>0.86266160220980115</c:v>
                </c:pt>
                <c:pt idx="450">
                  <c:v>0.86882617262678918</c:v>
                </c:pt>
                <c:pt idx="451">
                  <c:v>0.86882617262678918</c:v>
                </c:pt>
                <c:pt idx="452">
                  <c:v>0.86878640714334021</c:v>
                </c:pt>
                <c:pt idx="453">
                  <c:v>0.87155148333284216</c:v>
                </c:pt>
                <c:pt idx="454">
                  <c:v>0.87155148333284216</c:v>
                </c:pt>
                <c:pt idx="455">
                  <c:v>0.87150706302791359</c:v>
                </c:pt>
                <c:pt idx="456">
                  <c:v>0.88292550954032534</c:v>
                </c:pt>
                <c:pt idx="457">
                  <c:v>0.88292550954032534</c:v>
                </c:pt>
                <c:pt idx="458">
                  <c:v>0.88229824027283599</c:v>
                </c:pt>
                <c:pt idx="459">
                  <c:v>0.88644369803208944</c:v>
                </c:pt>
                <c:pt idx="460">
                  <c:v>0.8859675915032087</c:v>
                </c:pt>
                <c:pt idx="461">
                  <c:v>0.8859675915032087</c:v>
                </c:pt>
                <c:pt idx="462">
                  <c:v>0.89196968917363284</c:v>
                </c:pt>
                <c:pt idx="463">
                  <c:v>0.89196968917363284</c:v>
                </c:pt>
                <c:pt idx="464">
                  <c:v>0.89171199686910418</c:v>
                </c:pt>
                <c:pt idx="465">
                  <c:v>0.89603068810131647</c:v>
                </c:pt>
                <c:pt idx="466">
                  <c:v>0.89603068810131647</c:v>
                </c:pt>
                <c:pt idx="467">
                  <c:v>0.89583215867305988</c:v>
                </c:pt>
                <c:pt idx="468">
                  <c:v>0.89891460061740169</c:v>
                </c:pt>
                <c:pt idx="469">
                  <c:v>0.89891460061740169</c:v>
                </c:pt>
                <c:pt idx="470">
                  <c:v>0.89816990381208317</c:v>
                </c:pt>
                <c:pt idx="471">
                  <c:v>0.90849719931058659</c:v>
                </c:pt>
                <c:pt idx="472">
                  <c:v>0.90797757393019674</c:v>
                </c:pt>
                <c:pt idx="473">
                  <c:v>0.90797757393019674</c:v>
                </c:pt>
                <c:pt idx="474">
                  <c:v>0.91601397358214209</c:v>
                </c:pt>
                <c:pt idx="475">
                  <c:v>0.91579959268665156</c:v>
                </c:pt>
                <c:pt idx="476">
                  <c:v>0.91579959268665156</c:v>
                </c:pt>
                <c:pt idx="477">
                  <c:v>0.91566122714974629</c:v>
                </c:pt>
                <c:pt idx="478">
                  <c:v>0.91566122714974629</c:v>
                </c:pt>
                <c:pt idx="479">
                  <c:v>0.91569148117122035</c:v>
                </c:pt>
                <c:pt idx="480">
                  <c:v>0.92209213860912542</c:v>
                </c:pt>
                <c:pt idx="481">
                  <c:v>0.92190586126510998</c:v>
                </c:pt>
                <c:pt idx="482">
                  <c:v>0.92190586126510998</c:v>
                </c:pt>
                <c:pt idx="483">
                  <c:v>0.92805087653373664</c:v>
                </c:pt>
                <c:pt idx="484">
                  <c:v>0.92805087653373664</c:v>
                </c:pt>
                <c:pt idx="485">
                  <c:v>0.92807507603121286</c:v>
                </c:pt>
                <c:pt idx="486">
                  <c:v>0.93594370741434629</c:v>
                </c:pt>
                <c:pt idx="487">
                  <c:v>0.93594370741434629</c:v>
                </c:pt>
                <c:pt idx="488">
                  <c:v>0.93592467592447826</c:v>
                </c:pt>
                <c:pt idx="489">
                  <c:v>0.94243314413086599</c:v>
                </c:pt>
                <c:pt idx="490">
                  <c:v>0.94188433178952846</c:v>
                </c:pt>
                <c:pt idx="491">
                  <c:v>0.94188433178952846</c:v>
                </c:pt>
                <c:pt idx="492">
                  <c:v>0.94692761005917692</c:v>
                </c:pt>
                <c:pt idx="493">
                  <c:v>0.94692761005917692</c:v>
                </c:pt>
                <c:pt idx="494">
                  <c:v>0.94616910083392247</c:v>
                </c:pt>
                <c:pt idx="495">
                  <c:v>0.95012209355815769</c:v>
                </c:pt>
                <c:pt idx="496">
                  <c:v>0.95012209355815769</c:v>
                </c:pt>
                <c:pt idx="497">
                  <c:v>0.95008790788819775</c:v>
                </c:pt>
                <c:pt idx="498">
                  <c:v>0.95259635510130458</c:v>
                </c:pt>
                <c:pt idx="499">
                  <c:v>0.95259635510130458</c:v>
                </c:pt>
                <c:pt idx="500">
                  <c:v>0.95256697559462111</c:v>
                </c:pt>
                <c:pt idx="501">
                  <c:v>0.98550504575131004</c:v>
                </c:pt>
                <c:pt idx="502">
                  <c:v>0.98550504575131004</c:v>
                </c:pt>
                <c:pt idx="503">
                  <c:v>0.98533692691609998</c:v>
                </c:pt>
                <c:pt idx="504">
                  <c:v>0.874305654385232</c:v>
                </c:pt>
                <c:pt idx="505">
                  <c:v>0.90946957043740395</c:v>
                </c:pt>
                <c:pt idx="506">
                  <c:v>0.90946957043740395</c:v>
                </c:pt>
                <c:pt idx="507">
                  <c:v>0.91459062476218256</c:v>
                </c:pt>
                <c:pt idx="508">
                  <c:v>0.91459062476218256</c:v>
                </c:pt>
                <c:pt idx="509">
                  <c:v>0.91447499638015517</c:v>
                </c:pt>
                <c:pt idx="510">
                  <c:v>0.92139728015999278</c:v>
                </c:pt>
                <c:pt idx="511">
                  <c:v>0.92121819868565868</c:v>
                </c:pt>
                <c:pt idx="512">
                  <c:v>0.92121819868565868</c:v>
                </c:pt>
                <c:pt idx="513">
                  <c:v>0.92256305623624268</c:v>
                </c:pt>
                <c:pt idx="514">
                  <c:v>0.92256305623624268</c:v>
                </c:pt>
                <c:pt idx="515">
                  <c:v>0.92253376600321679</c:v>
                </c:pt>
                <c:pt idx="516">
                  <c:v>0.93292801705721407</c:v>
                </c:pt>
                <c:pt idx="517">
                  <c:v>0.93275783491978725</c:v>
                </c:pt>
                <c:pt idx="518">
                  <c:v>0.93275783491978725</c:v>
                </c:pt>
                <c:pt idx="519">
                  <c:v>0.94215738083034983</c:v>
                </c:pt>
                <c:pt idx="520">
                  <c:v>0.94215738083034983</c:v>
                </c:pt>
                <c:pt idx="521">
                  <c:v>0.94206996246799835</c:v>
                </c:pt>
                <c:pt idx="522">
                  <c:v>0.94705446847957808</c:v>
                </c:pt>
                <c:pt idx="523">
                  <c:v>0.9469631377152975</c:v>
                </c:pt>
                <c:pt idx="524">
                  <c:v>0.9469631377152975</c:v>
                </c:pt>
                <c:pt idx="525">
                  <c:v>0.94940385028846752</c:v>
                </c:pt>
                <c:pt idx="526">
                  <c:v>0.94881027508313298</c:v>
                </c:pt>
                <c:pt idx="527">
                  <c:v>0.94881027508313298</c:v>
                </c:pt>
                <c:pt idx="528">
                  <c:v>0.96266988117626529</c:v>
                </c:pt>
                <c:pt idx="529">
                  <c:v>0.9619884414601001</c:v>
                </c:pt>
                <c:pt idx="530">
                  <c:v>0.9619884414601001</c:v>
                </c:pt>
                <c:pt idx="531">
                  <c:v>0.96681448368830192</c:v>
                </c:pt>
                <c:pt idx="532">
                  <c:v>0.96654947961142545</c:v>
                </c:pt>
                <c:pt idx="533">
                  <c:v>0.96654947961142545</c:v>
                </c:pt>
                <c:pt idx="534">
                  <c:v>0.97966009701585033</c:v>
                </c:pt>
                <c:pt idx="535">
                  <c:v>0.97966009701585033</c:v>
                </c:pt>
                <c:pt idx="536">
                  <c:v>0.97964961208728218</c:v>
                </c:pt>
                <c:pt idx="537">
                  <c:v>0.97982224571923615</c:v>
                </c:pt>
                <c:pt idx="538">
                  <c:v>0.97982224571923615</c:v>
                </c:pt>
                <c:pt idx="539">
                  <c:v>0.97988358783191132</c:v>
                </c:pt>
                <c:pt idx="540">
                  <c:v>0.98790403046095354</c:v>
                </c:pt>
                <c:pt idx="541">
                  <c:v>0.98743855361633504</c:v>
                </c:pt>
                <c:pt idx="542">
                  <c:v>0.98743855361633504</c:v>
                </c:pt>
                <c:pt idx="543">
                  <c:v>0.99556830548612996</c:v>
                </c:pt>
                <c:pt idx="544">
                  <c:v>0.99545668752636651</c:v>
                </c:pt>
                <c:pt idx="545">
                  <c:v>0.99545668752636651</c:v>
                </c:pt>
                <c:pt idx="546">
                  <c:v>1.0029627082734087</c:v>
                </c:pt>
                <c:pt idx="547">
                  <c:v>1.0029627082734087</c:v>
                </c:pt>
                <c:pt idx="548">
                  <c:v>1.0015743405286208</c:v>
                </c:pt>
                <c:pt idx="549">
                  <c:v>1.0059839955301677</c:v>
                </c:pt>
                <c:pt idx="550">
                  <c:v>1.0059839955301677</c:v>
                </c:pt>
                <c:pt idx="551">
                  <c:v>1.0060574787315257</c:v>
                </c:pt>
                <c:pt idx="552">
                  <c:v>1.028754001984105</c:v>
                </c:pt>
                <c:pt idx="553">
                  <c:v>1.0283929571659858</c:v>
                </c:pt>
                <c:pt idx="554">
                  <c:v>1.0283929571659858</c:v>
                </c:pt>
                <c:pt idx="555">
                  <c:v>1.0306788338444139</c:v>
                </c:pt>
                <c:pt idx="556">
                  <c:v>1.0306788338444139</c:v>
                </c:pt>
                <c:pt idx="557">
                  <c:v>1.0304096342595628</c:v>
                </c:pt>
                <c:pt idx="558">
                  <c:v>1.03376534197623</c:v>
                </c:pt>
                <c:pt idx="559">
                  <c:v>1.03376534197623</c:v>
                </c:pt>
                <c:pt idx="560">
                  <c:v>1.033716461388698</c:v>
                </c:pt>
                <c:pt idx="561">
                  <c:v>1.0412967497121557</c:v>
                </c:pt>
                <c:pt idx="562">
                  <c:v>1.0411870858385144</c:v>
                </c:pt>
                <c:pt idx="563">
                  <c:v>1.0411870858385144</c:v>
                </c:pt>
                <c:pt idx="564">
                  <c:v>1.0528773357211003</c:v>
                </c:pt>
                <c:pt idx="565">
                  <c:v>1.0528773357211003</c:v>
                </c:pt>
                <c:pt idx="566">
                  <c:v>1.0528278694190796</c:v>
                </c:pt>
                <c:pt idx="567">
                  <c:v>1.0630557312832947</c:v>
                </c:pt>
                <c:pt idx="568">
                  <c:v>1.0630557312832947</c:v>
                </c:pt>
                <c:pt idx="569">
                  <c:v>1.0624341541742732</c:v>
                </c:pt>
                <c:pt idx="570">
                  <c:v>1.0634093006325822</c:v>
                </c:pt>
                <c:pt idx="571">
                  <c:v>1.0634093006325822</c:v>
                </c:pt>
                <c:pt idx="572">
                  <c:v>1.0631693895219922</c:v>
                </c:pt>
                <c:pt idx="573">
                  <c:v>1.0716899040018952</c:v>
                </c:pt>
                <c:pt idx="574">
                  <c:v>1.0716899040018952</c:v>
                </c:pt>
                <c:pt idx="575">
                  <c:v>1.0712793250355237</c:v>
                </c:pt>
                <c:pt idx="576">
                  <c:v>1.0800419071658729</c:v>
                </c:pt>
                <c:pt idx="577">
                  <c:v>1.0800419071658729</c:v>
                </c:pt>
                <c:pt idx="578">
                  <c:v>1.080038681569236</c:v>
                </c:pt>
                <c:pt idx="579">
                  <c:v>1.085383076886999</c:v>
                </c:pt>
                <c:pt idx="580">
                  <c:v>1.084984284465073</c:v>
                </c:pt>
                <c:pt idx="581">
                  <c:v>1.084984284465073</c:v>
                </c:pt>
                <c:pt idx="582">
                  <c:v>1.1028099067772019</c:v>
                </c:pt>
                <c:pt idx="583">
                  <c:v>1.1028099067772019</c:v>
                </c:pt>
                <c:pt idx="584">
                  <c:v>1.1027757269238261</c:v>
                </c:pt>
                <c:pt idx="585">
                  <c:v>1.108092610557577</c:v>
                </c:pt>
                <c:pt idx="586">
                  <c:v>1.108092610557577</c:v>
                </c:pt>
                <c:pt idx="587">
                  <c:v>1.1088508188112096</c:v>
                </c:pt>
                <c:pt idx="588">
                  <c:v>1.1177662080069208</c:v>
                </c:pt>
                <c:pt idx="589">
                  <c:v>1.1171829328049241</c:v>
                </c:pt>
                <c:pt idx="590">
                  <c:v>1.1171829328049241</c:v>
                </c:pt>
                <c:pt idx="591">
                  <c:v>1.1242449878318426</c:v>
                </c:pt>
                <c:pt idx="592">
                  <c:v>1.1242449878318426</c:v>
                </c:pt>
                <c:pt idx="593">
                  <c:v>1.1243059164139355</c:v>
                </c:pt>
                <c:pt idx="594">
                  <c:v>1.1290010004240894</c:v>
                </c:pt>
                <c:pt idx="595">
                  <c:v>1.1277024895435748</c:v>
                </c:pt>
                <c:pt idx="596">
                  <c:v>1.1277024895435748</c:v>
                </c:pt>
                <c:pt idx="597">
                  <c:v>1.1442913632251743</c:v>
                </c:pt>
                <c:pt idx="598">
                  <c:v>1.1442913632251743</c:v>
                </c:pt>
                <c:pt idx="599">
                  <c:v>1.14425750168089</c:v>
                </c:pt>
                <c:pt idx="600">
                  <c:v>1.1563611087937198</c:v>
                </c:pt>
                <c:pt idx="601">
                  <c:v>1.1563611087937198</c:v>
                </c:pt>
                <c:pt idx="602">
                  <c:v>1.1563093304055878</c:v>
                </c:pt>
                <c:pt idx="603">
                  <c:v>1.1567935740877453</c:v>
                </c:pt>
                <c:pt idx="604">
                  <c:v>1.1567935740877453</c:v>
                </c:pt>
                <c:pt idx="605">
                  <c:v>1.1567478493228147</c:v>
                </c:pt>
                <c:pt idx="606">
                  <c:v>1.1662851769909113</c:v>
                </c:pt>
                <c:pt idx="607">
                  <c:v>1.1662851769909113</c:v>
                </c:pt>
                <c:pt idx="608">
                  <c:v>1.1662125008044524</c:v>
                </c:pt>
                <c:pt idx="609">
                  <c:v>1.1771640739322127</c:v>
                </c:pt>
                <c:pt idx="610">
                  <c:v>1.1769591694335919</c:v>
                </c:pt>
                <c:pt idx="611">
                  <c:v>1.1769591694335919</c:v>
                </c:pt>
                <c:pt idx="612">
                  <c:v>1.1906402592360459</c:v>
                </c:pt>
                <c:pt idx="613">
                  <c:v>1.1902267454149289</c:v>
                </c:pt>
                <c:pt idx="614">
                  <c:v>1.1902267454149289</c:v>
                </c:pt>
                <c:pt idx="615">
                  <c:v>1.2006953513595435</c:v>
                </c:pt>
                <c:pt idx="616">
                  <c:v>1.2003670724815079</c:v>
                </c:pt>
                <c:pt idx="617">
                  <c:v>1.2003670724815079</c:v>
                </c:pt>
                <c:pt idx="618">
                  <c:v>1.2079382065798727</c:v>
                </c:pt>
                <c:pt idx="619">
                  <c:v>1.2079382065798727</c:v>
                </c:pt>
                <c:pt idx="620">
                  <c:v>1.2078945820720979</c:v>
                </c:pt>
                <c:pt idx="621">
                  <c:v>1.2138232965656288</c:v>
                </c:pt>
                <c:pt idx="622">
                  <c:v>1.2138232965656288</c:v>
                </c:pt>
                <c:pt idx="623">
                  <c:v>1.2138957619976141</c:v>
                </c:pt>
                <c:pt idx="624">
                  <c:v>1.2188411942765109</c:v>
                </c:pt>
                <c:pt idx="625">
                  <c:v>1.218622008774054</c:v>
                </c:pt>
                <c:pt idx="626">
                  <c:v>1.218622008774054</c:v>
                </c:pt>
                <c:pt idx="627">
                  <c:v>1.2753745670883101</c:v>
                </c:pt>
                <c:pt idx="628">
                  <c:v>1.2753745670883101</c:v>
                </c:pt>
                <c:pt idx="629">
                  <c:v>1.275331997016055</c:v>
                </c:pt>
                <c:pt idx="630">
                  <c:v>1.02672577302626</c:v>
                </c:pt>
                <c:pt idx="631">
                  <c:v>1.0711093303428401</c:v>
                </c:pt>
                <c:pt idx="632">
                  <c:v>1.0711093303428401</c:v>
                </c:pt>
                <c:pt idx="633">
                  <c:v>1.0782290313890377</c:v>
                </c:pt>
                <c:pt idx="634">
                  <c:v>1.0782290313890377</c:v>
                </c:pt>
                <c:pt idx="635">
                  <c:v>1.0782377422054261</c:v>
                </c:pt>
                <c:pt idx="636">
                  <c:v>1.0876013673972014</c:v>
                </c:pt>
                <c:pt idx="637">
                  <c:v>1.0876013673972014</c:v>
                </c:pt>
                <c:pt idx="638">
                  <c:v>1.0876544635832468</c:v>
                </c:pt>
                <c:pt idx="639">
                  <c:v>1.0896303570169104</c:v>
                </c:pt>
                <c:pt idx="640">
                  <c:v>1.0896303570169104</c:v>
                </c:pt>
                <c:pt idx="641">
                  <c:v>1.0894896996511934</c:v>
                </c:pt>
                <c:pt idx="642">
                  <c:v>1.1044421080502185</c:v>
                </c:pt>
                <c:pt idx="643">
                  <c:v>1.1044421080502185</c:v>
                </c:pt>
                <c:pt idx="644">
                  <c:v>1.1043133639084115</c:v>
                </c:pt>
                <c:pt idx="645">
                  <c:v>1.1172583567207648</c:v>
                </c:pt>
                <c:pt idx="646">
                  <c:v>1.1172583567207648</c:v>
                </c:pt>
                <c:pt idx="647">
                  <c:v>1.1172515900722428</c:v>
                </c:pt>
                <c:pt idx="648">
                  <c:v>1.1245938028054561</c:v>
                </c:pt>
                <c:pt idx="649">
                  <c:v>1.1245938028054561</c:v>
                </c:pt>
                <c:pt idx="650">
                  <c:v>1.1246919264669457</c:v>
                </c:pt>
                <c:pt idx="651">
                  <c:v>1.128652503583881</c:v>
                </c:pt>
                <c:pt idx="652">
                  <c:v>1.128652503583881</c:v>
                </c:pt>
                <c:pt idx="653">
                  <c:v>1.1271426543577454</c:v>
                </c:pt>
                <c:pt idx="654">
                  <c:v>1.1469725523113348</c:v>
                </c:pt>
                <c:pt idx="655">
                  <c:v>1.1463231671970111</c:v>
                </c:pt>
                <c:pt idx="656">
                  <c:v>1.1463231671970111</c:v>
                </c:pt>
                <c:pt idx="657">
                  <c:v>1.1529079264224216</c:v>
                </c:pt>
                <c:pt idx="658">
                  <c:v>1.1529079264224216</c:v>
                </c:pt>
                <c:pt idx="659">
                  <c:v>1.1530228391249184</c:v>
                </c:pt>
                <c:pt idx="660">
                  <c:v>1.1719744839717292</c:v>
                </c:pt>
                <c:pt idx="661">
                  <c:v>1.1719744839717292</c:v>
                </c:pt>
                <c:pt idx="662">
                  <c:v>1.1711829900469879</c:v>
                </c:pt>
                <c:pt idx="663">
                  <c:v>1.1721161171670065</c:v>
                </c:pt>
                <c:pt idx="664">
                  <c:v>1.1721161171670065</c:v>
                </c:pt>
                <c:pt idx="665">
                  <c:v>1.1721103668950943</c:v>
                </c:pt>
                <c:pt idx="666">
                  <c:v>1.1836751257812128</c:v>
                </c:pt>
                <c:pt idx="667">
                  <c:v>1.1826391957453024</c:v>
                </c:pt>
                <c:pt idx="668">
                  <c:v>1.1826391957453024</c:v>
                </c:pt>
                <c:pt idx="669">
                  <c:v>1.195178505599898</c:v>
                </c:pt>
                <c:pt idx="670">
                  <c:v>1.195178505599898</c:v>
                </c:pt>
                <c:pt idx="671">
                  <c:v>1.1952484871720794</c:v>
                </c:pt>
                <c:pt idx="672">
                  <c:v>1.2065303620361916</c:v>
                </c:pt>
                <c:pt idx="673">
                  <c:v>1.2050475576693545</c:v>
                </c:pt>
                <c:pt idx="674">
                  <c:v>1.2050475576693545</c:v>
                </c:pt>
                <c:pt idx="675">
                  <c:v>1.210830980773026</c:v>
                </c:pt>
                <c:pt idx="676">
                  <c:v>1.2108595986146518</c:v>
                </c:pt>
                <c:pt idx="677">
                  <c:v>1.2108595986146518</c:v>
                </c:pt>
                <c:pt idx="678">
                  <c:v>1.2446191717733546</c:v>
                </c:pt>
                <c:pt idx="679">
                  <c:v>1.2440313274576582</c:v>
                </c:pt>
                <c:pt idx="680">
                  <c:v>1.2440313274576582</c:v>
                </c:pt>
                <c:pt idx="681">
                  <c:v>1.2482619148655043</c:v>
                </c:pt>
                <c:pt idx="682">
                  <c:v>1.2482619148655043</c:v>
                </c:pt>
                <c:pt idx="683">
                  <c:v>1.2473395541379917</c:v>
                </c:pt>
                <c:pt idx="684">
                  <c:v>1.253142974860695</c:v>
                </c:pt>
                <c:pt idx="685">
                  <c:v>1.2523929439452968</c:v>
                </c:pt>
                <c:pt idx="686">
                  <c:v>1.2523929439452968</c:v>
                </c:pt>
                <c:pt idx="687">
                  <c:v>1.2640402084179601</c:v>
                </c:pt>
                <c:pt idx="688">
                  <c:v>1.2640402084179601</c:v>
                </c:pt>
                <c:pt idx="689">
                  <c:v>1.2642286945053276</c:v>
                </c:pt>
                <c:pt idx="690">
                  <c:v>1.2821254638451662</c:v>
                </c:pt>
                <c:pt idx="691">
                  <c:v>1.2817206723305696</c:v>
                </c:pt>
                <c:pt idx="692">
                  <c:v>1.2817206723305696</c:v>
                </c:pt>
                <c:pt idx="693">
                  <c:v>1.2977502702092734</c:v>
                </c:pt>
                <c:pt idx="694">
                  <c:v>1.2977502702092734</c:v>
                </c:pt>
                <c:pt idx="695">
                  <c:v>1.2968641550354183</c:v>
                </c:pt>
                <c:pt idx="696">
                  <c:v>1.2983702375466568</c:v>
                </c:pt>
                <c:pt idx="697">
                  <c:v>1.2983702375466568</c:v>
                </c:pt>
                <c:pt idx="698">
                  <c:v>1.2982895275824753</c:v>
                </c:pt>
                <c:pt idx="699">
                  <c:v>1.3120931548581312</c:v>
                </c:pt>
                <c:pt idx="700">
                  <c:v>1.3109567295728177</c:v>
                </c:pt>
                <c:pt idx="701">
                  <c:v>1.3109567295728177</c:v>
                </c:pt>
                <c:pt idx="702">
                  <c:v>1.3258527766174717</c:v>
                </c:pt>
                <c:pt idx="703">
                  <c:v>1.3258527766174717</c:v>
                </c:pt>
                <c:pt idx="704">
                  <c:v>1.325750249716523</c:v>
                </c:pt>
                <c:pt idx="705">
                  <c:v>1.3330570356167522</c:v>
                </c:pt>
                <c:pt idx="706">
                  <c:v>1.3323805139091762</c:v>
                </c:pt>
                <c:pt idx="707">
                  <c:v>1.3323805139091762</c:v>
                </c:pt>
                <c:pt idx="708">
                  <c:v>1.3611071291064722</c:v>
                </c:pt>
                <c:pt idx="709">
                  <c:v>1.3611071291064722</c:v>
                </c:pt>
                <c:pt idx="710">
                  <c:v>1.3614052921673467</c:v>
                </c:pt>
                <c:pt idx="711">
                  <c:v>1.3706041806556066</c:v>
                </c:pt>
                <c:pt idx="712">
                  <c:v>1.3700903169576177</c:v>
                </c:pt>
                <c:pt idx="713">
                  <c:v>1.3700903169576177</c:v>
                </c:pt>
                <c:pt idx="714">
                  <c:v>1.3853366625917038</c:v>
                </c:pt>
                <c:pt idx="715">
                  <c:v>1.3853366625917038</c:v>
                </c:pt>
                <c:pt idx="716">
                  <c:v>1.3856245054647982</c:v>
                </c:pt>
                <c:pt idx="717">
                  <c:v>1.3967716330534141</c:v>
                </c:pt>
                <c:pt idx="718">
                  <c:v>1.3967716330534141</c:v>
                </c:pt>
                <c:pt idx="719">
                  <c:v>1.3969879128243143</c:v>
                </c:pt>
                <c:pt idx="720">
                  <c:v>1.4037827135461989</c:v>
                </c:pt>
                <c:pt idx="721">
                  <c:v>1.4037827135461989</c:v>
                </c:pt>
                <c:pt idx="722">
                  <c:v>1.403250710680209</c:v>
                </c:pt>
                <c:pt idx="723">
                  <c:v>1.43034657971014</c:v>
                </c:pt>
                <c:pt idx="724">
                  <c:v>1.43034657971014</c:v>
                </c:pt>
                <c:pt idx="725">
                  <c:v>1.4305976728589209</c:v>
                </c:pt>
                <c:pt idx="726">
                  <c:v>1.4516278394221525</c:v>
                </c:pt>
                <c:pt idx="727">
                  <c:v>1.4516278394221525</c:v>
                </c:pt>
                <c:pt idx="728">
                  <c:v>1.4518957504807397</c:v>
                </c:pt>
                <c:pt idx="729">
                  <c:v>1.4525216407435706</c:v>
                </c:pt>
                <c:pt idx="730">
                  <c:v>1.4525216407435706</c:v>
                </c:pt>
                <c:pt idx="731">
                  <c:v>1.4525819975541239</c:v>
                </c:pt>
                <c:pt idx="732">
                  <c:v>1.4697724880074083</c:v>
                </c:pt>
                <c:pt idx="733">
                  <c:v>1.4697724880074083</c:v>
                </c:pt>
                <c:pt idx="734">
                  <c:v>1.4697147730335911</c:v>
                </c:pt>
                <c:pt idx="735">
                  <c:v>1.4891709954206562</c:v>
                </c:pt>
                <c:pt idx="736">
                  <c:v>1.4891709954206562</c:v>
                </c:pt>
                <c:pt idx="737">
                  <c:v>1.4891155565236776</c:v>
                </c:pt>
                <c:pt idx="738">
                  <c:v>1.5139761446356772</c:v>
                </c:pt>
                <c:pt idx="739">
                  <c:v>1.5139761446356772</c:v>
                </c:pt>
                <c:pt idx="740">
                  <c:v>1.5144236932761432</c:v>
                </c:pt>
                <c:pt idx="741">
                  <c:v>1.5333883478958641</c:v>
                </c:pt>
                <c:pt idx="742">
                  <c:v>1.5326351452728417</c:v>
                </c:pt>
                <c:pt idx="743">
                  <c:v>1.5326351452728417</c:v>
                </c:pt>
                <c:pt idx="744">
                  <c:v>1.547375485800222</c:v>
                </c:pt>
                <c:pt idx="745">
                  <c:v>1.547375485800222</c:v>
                </c:pt>
                <c:pt idx="746">
                  <c:v>1.5476283718923924</c:v>
                </c:pt>
                <c:pt idx="747">
                  <c:v>1.5593625779825688</c:v>
                </c:pt>
                <c:pt idx="748">
                  <c:v>1.5593625779825688</c:v>
                </c:pt>
                <c:pt idx="749">
                  <c:v>1.5595941416831729</c:v>
                </c:pt>
                <c:pt idx="750">
                  <c:v>1.5691740002079235</c:v>
                </c:pt>
                <c:pt idx="751">
                  <c:v>1.5684107004803542</c:v>
                </c:pt>
                <c:pt idx="752">
                  <c:v>1.5684107004803542</c:v>
                </c:pt>
                <c:pt idx="753">
                  <c:v>1.6938826593137399</c:v>
                </c:pt>
                <c:pt idx="754">
                  <c:v>1.6938826593137399</c:v>
                </c:pt>
                <c:pt idx="755">
                  <c:v>1.6945168972593601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50-4B6C-91AB-0A4BC0DBA8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002320"/>
        <c:axId val="51002800"/>
      </c:scatterChart>
      <c:valAx>
        <c:axId val="51002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002800"/>
        <c:crosses val="autoZero"/>
        <c:crossBetween val="midCat"/>
      </c:valAx>
      <c:valAx>
        <c:axId val="5100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002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curvature_reginfos!$AQ$1</c:f>
              <c:strCache>
                <c:ptCount val="1"/>
                <c:pt idx="0">
                  <c:v>inter/avg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curvature_reginfos!$D$2:$D$757</c:f>
              <c:numCache>
                <c:formatCode>General</c:formatCode>
                <c:ptCount val="756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29.499999999999996</c:v>
                </c:pt>
                <c:pt idx="7">
                  <c:v>19.666666666666664</c:v>
                </c:pt>
                <c:pt idx="8">
                  <c:v>14.749999999999998</c:v>
                </c:pt>
                <c:pt idx="9">
                  <c:v>11.799999999999999</c:v>
                </c:pt>
                <c:pt idx="10">
                  <c:v>29.499999999999996</c:v>
                </c:pt>
                <c:pt idx="11">
                  <c:v>19.666666666666664</c:v>
                </c:pt>
                <c:pt idx="12">
                  <c:v>14.749999999999998</c:v>
                </c:pt>
                <c:pt idx="13">
                  <c:v>11.799999999999999</c:v>
                </c:pt>
                <c:pt idx="14">
                  <c:v>29.499999999999996</c:v>
                </c:pt>
                <c:pt idx="15">
                  <c:v>19.666666666666664</c:v>
                </c:pt>
                <c:pt idx="16">
                  <c:v>14.749999999999998</c:v>
                </c:pt>
                <c:pt idx="17">
                  <c:v>36</c:v>
                </c:pt>
                <c:pt idx="18">
                  <c:v>11.799999999999999</c:v>
                </c:pt>
                <c:pt idx="19">
                  <c:v>27</c:v>
                </c:pt>
                <c:pt idx="20">
                  <c:v>29.499999999999996</c:v>
                </c:pt>
                <c:pt idx="21">
                  <c:v>21.599999999999998</c:v>
                </c:pt>
                <c:pt idx="22">
                  <c:v>19.666666666666664</c:v>
                </c:pt>
                <c:pt idx="23">
                  <c:v>18</c:v>
                </c:pt>
                <c:pt idx="24">
                  <c:v>14.749999999999998</c:v>
                </c:pt>
                <c:pt idx="25">
                  <c:v>15.428571428571429</c:v>
                </c:pt>
                <c:pt idx="26">
                  <c:v>36</c:v>
                </c:pt>
                <c:pt idx="27">
                  <c:v>11.799999999999999</c:v>
                </c:pt>
                <c:pt idx="28">
                  <c:v>13.5</c:v>
                </c:pt>
                <c:pt idx="29">
                  <c:v>12</c:v>
                </c:pt>
                <c:pt idx="30">
                  <c:v>10.799999999999999</c:v>
                </c:pt>
                <c:pt idx="31">
                  <c:v>27</c:v>
                </c:pt>
                <c:pt idx="32">
                  <c:v>39.25</c:v>
                </c:pt>
                <c:pt idx="33">
                  <c:v>21.599999999999998</c:v>
                </c:pt>
                <c:pt idx="34">
                  <c:v>18</c:v>
                </c:pt>
                <c:pt idx="35">
                  <c:v>15.428571428571429</c:v>
                </c:pt>
                <c:pt idx="36">
                  <c:v>13.5</c:v>
                </c:pt>
                <c:pt idx="37">
                  <c:v>12</c:v>
                </c:pt>
                <c:pt idx="38">
                  <c:v>29.499999999999996</c:v>
                </c:pt>
                <c:pt idx="39">
                  <c:v>10.799999999999999</c:v>
                </c:pt>
                <c:pt idx="40">
                  <c:v>31.4</c:v>
                </c:pt>
                <c:pt idx="41">
                  <c:v>36</c:v>
                </c:pt>
                <c:pt idx="42">
                  <c:v>19.666666666666664</c:v>
                </c:pt>
                <c:pt idx="43">
                  <c:v>14.749999999999998</c:v>
                </c:pt>
                <c:pt idx="44">
                  <c:v>26.166666666666668</c:v>
                </c:pt>
                <c:pt idx="45">
                  <c:v>11.799999999999999</c:v>
                </c:pt>
                <c:pt idx="46">
                  <c:v>27</c:v>
                </c:pt>
                <c:pt idx="47">
                  <c:v>22.428571428571427</c:v>
                </c:pt>
                <c:pt idx="48">
                  <c:v>21.599999999999998</c:v>
                </c:pt>
                <c:pt idx="49">
                  <c:v>19.625</c:v>
                </c:pt>
                <c:pt idx="50">
                  <c:v>39.25</c:v>
                </c:pt>
                <c:pt idx="51">
                  <c:v>18</c:v>
                </c:pt>
                <c:pt idx="52">
                  <c:v>17.444444444444446</c:v>
                </c:pt>
                <c:pt idx="53">
                  <c:v>41.199999999999996</c:v>
                </c:pt>
                <c:pt idx="54">
                  <c:v>15.428571428571429</c:v>
                </c:pt>
                <c:pt idx="55">
                  <c:v>15.7</c:v>
                </c:pt>
                <c:pt idx="56">
                  <c:v>13.5</c:v>
                </c:pt>
                <c:pt idx="57">
                  <c:v>12</c:v>
                </c:pt>
                <c:pt idx="58">
                  <c:v>10.799999999999999</c:v>
                </c:pt>
                <c:pt idx="59">
                  <c:v>31.4</c:v>
                </c:pt>
                <c:pt idx="60">
                  <c:v>34.333333333333329</c:v>
                </c:pt>
                <c:pt idx="61">
                  <c:v>26.166666666666668</c:v>
                </c:pt>
                <c:pt idx="62">
                  <c:v>36</c:v>
                </c:pt>
                <c:pt idx="63">
                  <c:v>22.428571428571427</c:v>
                </c:pt>
                <c:pt idx="64">
                  <c:v>29.428571428571427</c:v>
                </c:pt>
                <c:pt idx="65">
                  <c:v>19.625</c:v>
                </c:pt>
                <c:pt idx="66">
                  <c:v>27</c:v>
                </c:pt>
                <c:pt idx="67">
                  <c:v>17.444444444444446</c:v>
                </c:pt>
                <c:pt idx="68">
                  <c:v>25.749999999999996</c:v>
                </c:pt>
                <c:pt idx="69">
                  <c:v>15.7</c:v>
                </c:pt>
                <c:pt idx="70">
                  <c:v>21.599999999999998</c:v>
                </c:pt>
                <c:pt idx="71">
                  <c:v>42.5</c:v>
                </c:pt>
                <c:pt idx="72">
                  <c:v>22.888888888888889</c:v>
                </c:pt>
                <c:pt idx="73">
                  <c:v>18</c:v>
                </c:pt>
                <c:pt idx="74">
                  <c:v>29.499999999999996</c:v>
                </c:pt>
                <c:pt idx="75">
                  <c:v>39.25</c:v>
                </c:pt>
                <c:pt idx="76">
                  <c:v>15.428571428571429</c:v>
                </c:pt>
                <c:pt idx="77">
                  <c:v>20.599999999999998</c:v>
                </c:pt>
                <c:pt idx="78">
                  <c:v>41.199999999999996</c:v>
                </c:pt>
                <c:pt idx="79">
                  <c:v>13.5</c:v>
                </c:pt>
                <c:pt idx="80">
                  <c:v>19.666666666666664</c:v>
                </c:pt>
                <c:pt idx="81">
                  <c:v>12</c:v>
                </c:pt>
                <c:pt idx="82">
                  <c:v>10.799999999999999</c:v>
                </c:pt>
                <c:pt idx="83">
                  <c:v>14.749999999999998</c:v>
                </c:pt>
                <c:pt idx="84">
                  <c:v>11.799999999999999</c:v>
                </c:pt>
                <c:pt idx="85">
                  <c:v>31.4</c:v>
                </c:pt>
                <c:pt idx="86">
                  <c:v>36.428571428571431</c:v>
                </c:pt>
                <c:pt idx="87">
                  <c:v>34.333333333333329</c:v>
                </c:pt>
                <c:pt idx="88">
                  <c:v>26.166666666666668</c:v>
                </c:pt>
                <c:pt idx="89">
                  <c:v>31.875</c:v>
                </c:pt>
                <c:pt idx="90">
                  <c:v>22.428571428571427</c:v>
                </c:pt>
                <c:pt idx="91">
                  <c:v>29.428571428571427</c:v>
                </c:pt>
                <c:pt idx="92">
                  <c:v>19.625</c:v>
                </c:pt>
                <c:pt idx="93">
                  <c:v>43.428571428571423</c:v>
                </c:pt>
                <c:pt idx="94">
                  <c:v>17.444444444444446</c:v>
                </c:pt>
                <c:pt idx="95">
                  <c:v>28.333333333333336</c:v>
                </c:pt>
                <c:pt idx="96">
                  <c:v>25.749999999999996</c:v>
                </c:pt>
                <c:pt idx="97">
                  <c:v>15.7</c:v>
                </c:pt>
                <c:pt idx="98">
                  <c:v>22.888888888888889</c:v>
                </c:pt>
                <c:pt idx="99">
                  <c:v>25.5</c:v>
                </c:pt>
                <c:pt idx="100">
                  <c:v>20.599999999999998</c:v>
                </c:pt>
                <c:pt idx="101">
                  <c:v>36</c:v>
                </c:pt>
                <c:pt idx="102">
                  <c:v>38</c:v>
                </c:pt>
                <c:pt idx="103">
                  <c:v>42.5</c:v>
                </c:pt>
                <c:pt idx="104">
                  <c:v>27</c:v>
                </c:pt>
                <c:pt idx="105">
                  <c:v>39.25</c:v>
                </c:pt>
                <c:pt idx="106">
                  <c:v>41.199999999999996</c:v>
                </c:pt>
                <c:pt idx="107">
                  <c:v>21.599999999999998</c:v>
                </c:pt>
                <c:pt idx="108">
                  <c:v>33.777777777777779</c:v>
                </c:pt>
                <c:pt idx="109">
                  <c:v>18</c:v>
                </c:pt>
                <c:pt idx="110">
                  <c:v>36.428571428571431</c:v>
                </c:pt>
                <c:pt idx="111">
                  <c:v>44.125</c:v>
                </c:pt>
                <c:pt idx="112">
                  <c:v>15.428571428571429</c:v>
                </c:pt>
                <c:pt idx="113">
                  <c:v>13.5</c:v>
                </c:pt>
                <c:pt idx="114">
                  <c:v>12</c:v>
                </c:pt>
                <c:pt idx="115">
                  <c:v>31.4</c:v>
                </c:pt>
                <c:pt idx="116">
                  <c:v>30.4</c:v>
                </c:pt>
                <c:pt idx="117">
                  <c:v>10.799999999999999</c:v>
                </c:pt>
                <c:pt idx="118">
                  <c:v>34.333333333333329</c:v>
                </c:pt>
                <c:pt idx="119">
                  <c:v>31.875</c:v>
                </c:pt>
                <c:pt idx="120">
                  <c:v>26.166666666666668</c:v>
                </c:pt>
                <c:pt idx="121">
                  <c:v>29.428571428571427</c:v>
                </c:pt>
                <c:pt idx="122">
                  <c:v>28.333333333333336</c:v>
                </c:pt>
                <c:pt idx="123">
                  <c:v>22.428571428571427</c:v>
                </c:pt>
                <c:pt idx="124">
                  <c:v>39.222222222222221</c:v>
                </c:pt>
                <c:pt idx="125">
                  <c:v>25.749999999999996</c:v>
                </c:pt>
                <c:pt idx="126">
                  <c:v>19.625</c:v>
                </c:pt>
                <c:pt idx="127">
                  <c:v>25.5</c:v>
                </c:pt>
                <c:pt idx="128">
                  <c:v>17.444444444444446</c:v>
                </c:pt>
                <c:pt idx="129">
                  <c:v>22.888888888888889</c:v>
                </c:pt>
                <c:pt idx="130">
                  <c:v>15.7</c:v>
                </c:pt>
                <c:pt idx="131">
                  <c:v>43.428571428571423</c:v>
                </c:pt>
                <c:pt idx="132">
                  <c:v>35.299999999999997</c:v>
                </c:pt>
                <c:pt idx="133">
                  <c:v>20.599999999999998</c:v>
                </c:pt>
                <c:pt idx="134">
                  <c:v>44.666666666666671</c:v>
                </c:pt>
                <c:pt idx="135">
                  <c:v>38</c:v>
                </c:pt>
                <c:pt idx="136">
                  <c:v>42.5</c:v>
                </c:pt>
                <c:pt idx="137">
                  <c:v>40.200000000000003</c:v>
                </c:pt>
                <c:pt idx="138">
                  <c:v>33.777777777777779</c:v>
                </c:pt>
                <c:pt idx="139">
                  <c:v>30.4</c:v>
                </c:pt>
                <c:pt idx="140">
                  <c:v>36.428571428571431</c:v>
                </c:pt>
                <c:pt idx="141">
                  <c:v>45.1</c:v>
                </c:pt>
                <c:pt idx="142">
                  <c:v>41.199999999999996</c:v>
                </c:pt>
                <c:pt idx="143">
                  <c:v>44.125</c:v>
                </c:pt>
                <c:pt idx="144">
                  <c:v>31.875</c:v>
                </c:pt>
                <c:pt idx="145">
                  <c:v>50</c:v>
                </c:pt>
                <c:pt idx="146">
                  <c:v>34.333333333333329</c:v>
                </c:pt>
                <c:pt idx="147">
                  <c:v>28.333333333333336</c:v>
                </c:pt>
                <c:pt idx="148">
                  <c:v>39.25</c:v>
                </c:pt>
                <c:pt idx="149">
                  <c:v>39.222222222222221</c:v>
                </c:pt>
                <c:pt idx="150">
                  <c:v>25.5</c:v>
                </c:pt>
                <c:pt idx="151">
                  <c:v>29.428571428571427</c:v>
                </c:pt>
                <c:pt idx="152">
                  <c:v>36</c:v>
                </c:pt>
                <c:pt idx="153">
                  <c:v>31.4</c:v>
                </c:pt>
                <c:pt idx="154">
                  <c:v>25.749999999999996</c:v>
                </c:pt>
                <c:pt idx="155">
                  <c:v>27</c:v>
                </c:pt>
                <c:pt idx="156">
                  <c:v>35.299999999999997</c:v>
                </c:pt>
                <c:pt idx="157">
                  <c:v>26.166666666666668</c:v>
                </c:pt>
                <c:pt idx="158">
                  <c:v>22.888888888888889</c:v>
                </c:pt>
                <c:pt idx="159">
                  <c:v>21.599999999999998</c:v>
                </c:pt>
                <c:pt idx="160">
                  <c:v>20.599999999999998</c:v>
                </c:pt>
                <c:pt idx="161">
                  <c:v>22.428571428571427</c:v>
                </c:pt>
                <c:pt idx="162">
                  <c:v>43.428571428571423</c:v>
                </c:pt>
                <c:pt idx="163">
                  <c:v>18</c:v>
                </c:pt>
                <c:pt idx="164">
                  <c:v>19.625</c:v>
                </c:pt>
                <c:pt idx="165">
                  <c:v>15.428571428571429</c:v>
                </c:pt>
                <c:pt idx="166">
                  <c:v>13.5</c:v>
                </c:pt>
                <c:pt idx="167">
                  <c:v>17.444444444444446</c:v>
                </c:pt>
                <c:pt idx="168">
                  <c:v>12</c:v>
                </c:pt>
                <c:pt idx="169">
                  <c:v>10.799999999999999</c:v>
                </c:pt>
                <c:pt idx="170">
                  <c:v>44.666666666666671</c:v>
                </c:pt>
                <c:pt idx="171">
                  <c:v>15.7</c:v>
                </c:pt>
                <c:pt idx="172">
                  <c:v>38</c:v>
                </c:pt>
                <c:pt idx="173">
                  <c:v>33.777777777777779</c:v>
                </c:pt>
                <c:pt idx="174">
                  <c:v>40.200000000000003</c:v>
                </c:pt>
                <c:pt idx="175">
                  <c:v>30.4</c:v>
                </c:pt>
                <c:pt idx="176">
                  <c:v>42.5</c:v>
                </c:pt>
                <c:pt idx="177">
                  <c:v>36.428571428571431</c:v>
                </c:pt>
                <c:pt idx="178">
                  <c:v>45.1</c:v>
                </c:pt>
                <c:pt idx="179">
                  <c:v>44.125</c:v>
                </c:pt>
                <c:pt idx="180">
                  <c:v>31.875</c:v>
                </c:pt>
                <c:pt idx="181">
                  <c:v>28.333333333333336</c:v>
                </c:pt>
                <c:pt idx="182">
                  <c:v>39.222222222222221</c:v>
                </c:pt>
                <c:pt idx="183">
                  <c:v>25.5</c:v>
                </c:pt>
                <c:pt idx="184">
                  <c:v>41.199999999999996</c:v>
                </c:pt>
                <c:pt idx="185">
                  <c:v>50</c:v>
                </c:pt>
                <c:pt idx="186">
                  <c:v>35.299999999999997</c:v>
                </c:pt>
                <c:pt idx="187">
                  <c:v>34.333333333333329</c:v>
                </c:pt>
                <c:pt idx="188">
                  <c:v>29.428571428571427</c:v>
                </c:pt>
                <c:pt idx="189">
                  <c:v>25.749999999999996</c:v>
                </c:pt>
                <c:pt idx="190">
                  <c:v>43.428571428571423</c:v>
                </c:pt>
                <c:pt idx="191">
                  <c:v>22.888888888888889</c:v>
                </c:pt>
                <c:pt idx="192">
                  <c:v>44.666666666666671</c:v>
                </c:pt>
                <c:pt idx="193">
                  <c:v>20.599999999999998</c:v>
                </c:pt>
                <c:pt idx="194">
                  <c:v>38</c:v>
                </c:pt>
                <c:pt idx="195">
                  <c:v>40.200000000000003</c:v>
                </c:pt>
                <c:pt idx="196">
                  <c:v>33.777777777777779</c:v>
                </c:pt>
                <c:pt idx="197">
                  <c:v>39.25</c:v>
                </c:pt>
                <c:pt idx="198">
                  <c:v>30.4</c:v>
                </c:pt>
                <c:pt idx="199">
                  <c:v>31.4</c:v>
                </c:pt>
                <c:pt idx="200">
                  <c:v>26.166666666666668</c:v>
                </c:pt>
                <c:pt idx="201">
                  <c:v>22.428571428571427</c:v>
                </c:pt>
                <c:pt idx="202">
                  <c:v>19.625</c:v>
                </c:pt>
                <c:pt idx="203">
                  <c:v>17.444444444444446</c:v>
                </c:pt>
                <c:pt idx="204">
                  <c:v>45.1</c:v>
                </c:pt>
                <c:pt idx="205">
                  <c:v>15.7</c:v>
                </c:pt>
                <c:pt idx="206">
                  <c:v>42.5</c:v>
                </c:pt>
                <c:pt idx="207">
                  <c:v>44.125</c:v>
                </c:pt>
                <c:pt idx="208">
                  <c:v>36.428571428571431</c:v>
                </c:pt>
                <c:pt idx="209">
                  <c:v>39.222222222222221</c:v>
                </c:pt>
                <c:pt idx="210">
                  <c:v>31.875</c:v>
                </c:pt>
                <c:pt idx="211">
                  <c:v>50</c:v>
                </c:pt>
                <c:pt idx="212">
                  <c:v>35.299999999999997</c:v>
                </c:pt>
                <c:pt idx="213">
                  <c:v>28.333333333333336</c:v>
                </c:pt>
                <c:pt idx="214">
                  <c:v>25.5</c:v>
                </c:pt>
                <c:pt idx="215">
                  <c:v>44.666666666666671</c:v>
                </c:pt>
                <c:pt idx="216">
                  <c:v>40.200000000000003</c:v>
                </c:pt>
                <c:pt idx="217">
                  <c:v>43.428571428571423</c:v>
                </c:pt>
                <c:pt idx="218">
                  <c:v>41.199999999999996</c:v>
                </c:pt>
                <c:pt idx="219">
                  <c:v>38</c:v>
                </c:pt>
                <c:pt idx="220">
                  <c:v>34.333333333333329</c:v>
                </c:pt>
                <c:pt idx="221">
                  <c:v>33.777777777777779</c:v>
                </c:pt>
                <c:pt idx="222">
                  <c:v>29.428571428571427</c:v>
                </c:pt>
                <c:pt idx="223">
                  <c:v>30.4</c:v>
                </c:pt>
                <c:pt idx="224">
                  <c:v>25.749999999999996</c:v>
                </c:pt>
                <c:pt idx="225">
                  <c:v>22.888888888888889</c:v>
                </c:pt>
                <c:pt idx="226">
                  <c:v>20.599999999999998</c:v>
                </c:pt>
                <c:pt idx="227">
                  <c:v>45.1</c:v>
                </c:pt>
                <c:pt idx="228">
                  <c:v>44.125</c:v>
                </c:pt>
                <c:pt idx="229">
                  <c:v>50</c:v>
                </c:pt>
                <c:pt idx="230">
                  <c:v>39.222222222222221</c:v>
                </c:pt>
                <c:pt idx="231">
                  <c:v>35.299999999999997</c:v>
                </c:pt>
                <c:pt idx="232">
                  <c:v>42.5</c:v>
                </c:pt>
                <c:pt idx="233">
                  <c:v>36.428571428571431</c:v>
                </c:pt>
                <c:pt idx="234">
                  <c:v>31.875</c:v>
                </c:pt>
                <c:pt idx="235">
                  <c:v>28.333333333333336</c:v>
                </c:pt>
                <c:pt idx="236">
                  <c:v>25.5</c:v>
                </c:pt>
                <c:pt idx="237">
                  <c:v>44.666666666666671</c:v>
                </c:pt>
                <c:pt idx="238">
                  <c:v>40.200000000000003</c:v>
                </c:pt>
                <c:pt idx="239">
                  <c:v>45.1</c:v>
                </c:pt>
                <c:pt idx="240">
                  <c:v>43.428571428571423</c:v>
                </c:pt>
                <c:pt idx="241">
                  <c:v>38</c:v>
                </c:pt>
                <c:pt idx="242">
                  <c:v>33.777777777777779</c:v>
                </c:pt>
                <c:pt idx="243">
                  <c:v>30.4</c:v>
                </c:pt>
                <c:pt idx="244">
                  <c:v>50</c:v>
                </c:pt>
                <c:pt idx="245">
                  <c:v>44.125</c:v>
                </c:pt>
                <c:pt idx="246">
                  <c:v>39.222222222222221</c:v>
                </c:pt>
                <c:pt idx="247">
                  <c:v>35.299999999999997</c:v>
                </c:pt>
                <c:pt idx="248">
                  <c:v>44.666666666666671</c:v>
                </c:pt>
                <c:pt idx="249">
                  <c:v>40.200000000000003</c:v>
                </c:pt>
                <c:pt idx="250">
                  <c:v>45.1</c:v>
                </c:pt>
                <c:pt idx="251">
                  <c:v>50</c:v>
                </c:pt>
                <c:pt idx="252">
                  <c:v>10</c:v>
                </c:pt>
                <c:pt idx="253">
                  <c:v>10</c:v>
                </c:pt>
                <c:pt idx="254">
                  <c:v>10</c:v>
                </c:pt>
                <c:pt idx="255">
                  <c:v>10</c:v>
                </c:pt>
                <c:pt idx="256">
                  <c:v>10</c:v>
                </c:pt>
                <c:pt idx="257">
                  <c:v>10</c:v>
                </c:pt>
                <c:pt idx="258">
                  <c:v>29.499999999999996</c:v>
                </c:pt>
                <c:pt idx="259">
                  <c:v>19.666666666666664</c:v>
                </c:pt>
                <c:pt idx="260">
                  <c:v>14.749999999999998</c:v>
                </c:pt>
                <c:pt idx="261">
                  <c:v>11.799999999999999</c:v>
                </c:pt>
                <c:pt idx="262">
                  <c:v>29.499999999999996</c:v>
                </c:pt>
                <c:pt idx="263">
                  <c:v>19.666666666666664</c:v>
                </c:pt>
                <c:pt idx="264">
                  <c:v>14.749999999999998</c:v>
                </c:pt>
                <c:pt idx="265">
                  <c:v>11.799999999999999</c:v>
                </c:pt>
                <c:pt idx="266">
                  <c:v>29.499999999999996</c:v>
                </c:pt>
                <c:pt idx="267">
                  <c:v>19.666666666666664</c:v>
                </c:pt>
                <c:pt idx="268">
                  <c:v>14.749999999999998</c:v>
                </c:pt>
                <c:pt idx="269">
                  <c:v>36</c:v>
                </c:pt>
                <c:pt idx="270">
                  <c:v>11.799999999999999</c:v>
                </c:pt>
                <c:pt idx="271">
                  <c:v>27</c:v>
                </c:pt>
                <c:pt idx="272">
                  <c:v>29.499999999999996</c:v>
                </c:pt>
                <c:pt idx="273">
                  <c:v>21.599999999999998</c:v>
                </c:pt>
                <c:pt idx="274">
                  <c:v>19.666666666666664</c:v>
                </c:pt>
                <c:pt idx="275">
                  <c:v>18</c:v>
                </c:pt>
                <c:pt idx="276">
                  <c:v>14.749999999999998</c:v>
                </c:pt>
                <c:pt idx="277">
                  <c:v>15.428571428571429</c:v>
                </c:pt>
                <c:pt idx="278">
                  <c:v>36</c:v>
                </c:pt>
                <c:pt idx="279">
                  <c:v>11.799999999999999</c:v>
                </c:pt>
                <c:pt idx="280">
                  <c:v>13.5</c:v>
                </c:pt>
                <c:pt idx="281">
                  <c:v>12</c:v>
                </c:pt>
                <c:pt idx="282">
                  <c:v>10.799999999999999</c:v>
                </c:pt>
                <c:pt idx="283">
                  <c:v>27</c:v>
                </c:pt>
                <c:pt idx="284">
                  <c:v>39.25</c:v>
                </c:pt>
                <c:pt idx="285">
                  <c:v>21.599999999999998</c:v>
                </c:pt>
                <c:pt idx="286">
                  <c:v>18</c:v>
                </c:pt>
                <c:pt idx="287">
                  <c:v>15.428571428571429</c:v>
                </c:pt>
                <c:pt idx="288">
                  <c:v>13.5</c:v>
                </c:pt>
                <c:pt idx="289">
                  <c:v>12</c:v>
                </c:pt>
                <c:pt idx="290">
                  <c:v>29.499999999999996</c:v>
                </c:pt>
                <c:pt idx="291">
                  <c:v>10.799999999999999</c:v>
                </c:pt>
                <c:pt idx="292">
                  <c:v>31.4</c:v>
                </c:pt>
                <c:pt idx="293">
                  <c:v>36</c:v>
                </c:pt>
                <c:pt idx="294">
                  <c:v>19.666666666666664</c:v>
                </c:pt>
                <c:pt idx="295">
                  <c:v>14.749999999999998</c:v>
                </c:pt>
                <c:pt idx="296">
                  <c:v>26.166666666666668</c:v>
                </c:pt>
                <c:pt idx="297">
                  <c:v>11.799999999999999</c:v>
                </c:pt>
                <c:pt idx="298">
                  <c:v>27</c:v>
                </c:pt>
                <c:pt idx="299">
                  <c:v>22.428571428571427</c:v>
                </c:pt>
                <c:pt idx="300">
                  <c:v>21.599999999999998</c:v>
                </c:pt>
                <c:pt idx="301">
                  <c:v>19.625</c:v>
                </c:pt>
                <c:pt idx="302">
                  <c:v>39.25</c:v>
                </c:pt>
                <c:pt idx="303">
                  <c:v>18</c:v>
                </c:pt>
                <c:pt idx="304">
                  <c:v>17.444444444444446</c:v>
                </c:pt>
                <c:pt idx="305">
                  <c:v>41.199999999999996</c:v>
                </c:pt>
                <c:pt idx="306">
                  <c:v>15.428571428571429</c:v>
                </c:pt>
                <c:pt idx="307">
                  <c:v>15.7</c:v>
                </c:pt>
                <c:pt idx="308">
                  <c:v>13.5</c:v>
                </c:pt>
                <c:pt idx="309">
                  <c:v>12</c:v>
                </c:pt>
                <c:pt idx="310">
                  <c:v>10.799999999999999</c:v>
                </c:pt>
                <c:pt idx="311">
                  <c:v>31.4</c:v>
                </c:pt>
                <c:pt idx="312">
                  <c:v>34.333333333333329</c:v>
                </c:pt>
                <c:pt idx="313">
                  <c:v>26.166666666666668</c:v>
                </c:pt>
                <c:pt idx="314">
                  <c:v>36</c:v>
                </c:pt>
                <c:pt idx="315">
                  <c:v>22.428571428571427</c:v>
                </c:pt>
                <c:pt idx="316">
                  <c:v>29.428571428571427</c:v>
                </c:pt>
                <c:pt idx="317">
                  <c:v>19.625</c:v>
                </c:pt>
                <c:pt idx="318">
                  <c:v>27</c:v>
                </c:pt>
                <c:pt idx="319">
                  <c:v>17.444444444444446</c:v>
                </c:pt>
                <c:pt idx="320">
                  <c:v>25.749999999999996</c:v>
                </c:pt>
                <c:pt idx="321">
                  <c:v>15.7</c:v>
                </c:pt>
                <c:pt idx="322">
                  <c:v>21.599999999999998</c:v>
                </c:pt>
                <c:pt idx="323">
                  <c:v>42.5</c:v>
                </c:pt>
                <c:pt idx="324">
                  <c:v>22.888888888888889</c:v>
                </c:pt>
                <c:pt idx="325">
                  <c:v>18</c:v>
                </c:pt>
                <c:pt idx="326">
                  <c:v>29.499999999999996</c:v>
                </c:pt>
                <c:pt idx="327">
                  <c:v>39.25</c:v>
                </c:pt>
                <c:pt idx="328">
                  <c:v>15.428571428571429</c:v>
                </c:pt>
                <c:pt idx="329">
                  <c:v>20.599999999999998</c:v>
                </c:pt>
                <c:pt idx="330">
                  <c:v>41.199999999999996</c:v>
                </c:pt>
                <c:pt idx="331">
                  <c:v>13.5</c:v>
                </c:pt>
                <c:pt idx="332">
                  <c:v>19.666666666666664</c:v>
                </c:pt>
                <c:pt idx="333">
                  <c:v>12</c:v>
                </c:pt>
                <c:pt idx="334">
                  <c:v>10.799999999999999</c:v>
                </c:pt>
                <c:pt idx="335">
                  <c:v>14.749999999999998</c:v>
                </c:pt>
                <c:pt idx="336">
                  <c:v>11.799999999999999</c:v>
                </c:pt>
                <c:pt idx="337">
                  <c:v>31.4</c:v>
                </c:pt>
                <c:pt idx="338">
                  <c:v>36.428571428571431</c:v>
                </c:pt>
                <c:pt idx="339">
                  <c:v>34.333333333333329</c:v>
                </c:pt>
                <c:pt idx="340">
                  <c:v>26.166666666666668</c:v>
                </c:pt>
                <c:pt idx="341">
                  <c:v>31.875</c:v>
                </c:pt>
                <c:pt idx="342">
                  <c:v>22.428571428571427</c:v>
                </c:pt>
                <c:pt idx="343">
                  <c:v>29.428571428571427</c:v>
                </c:pt>
                <c:pt idx="344">
                  <c:v>19.625</c:v>
                </c:pt>
                <c:pt idx="345">
                  <c:v>43.428571428571423</c:v>
                </c:pt>
                <c:pt idx="346">
                  <c:v>17.444444444444446</c:v>
                </c:pt>
                <c:pt idx="347">
                  <c:v>28.333333333333336</c:v>
                </c:pt>
                <c:pt idx="348">
                  <c:v>25.749999999999996</c:v>
                </c:pt>
                <c:pt idx="349">
                  <c:v>15.7</c:v>
                </c:pt>
                <c:pt idx="350">
                  <c:v>22.888888888888889</c:v>
                </c:pt>
                <c:pt idx="351">
                  <c:v>25.5</c:v>
                </c:pt>
                <c:pt idx="352">
                  <c:v>20.599999999999998</c:v>
                </c:pt>
                <c:pt idx="353">
                  <c:v>36</c:v>
                </c:pt>
                <c:pt idx="354">
                  <c:v>38</c:v>
                </c:pt>
                <c:pt idx="355">
                  <c:v>42.5</c:v>
                </c:pt>
                <c:pt idx="356">
                  <c:v>27</c:v>
                </c:pt>
                <c:pt idx="357">
                  <c:v>39.25</c:v>
                </c:pt>
                <c:pt idx="358">
                  <c:v>41.199999999999996</c:v>
                </c:pt>
                <c:pt idx="359">
                  <c:v>21.599999999999998</c:v>
                </c:pt>
                <c:pt idx="360">
                  <c:v>33.777777777777779</c:v>
                </c:pt>
                <c:pt idx="361">
                  <c:v>18</c:v>
                </c:pt>
                <c:pt idx="362">
                  <c:v>36.428571428571431</c:v>
                </c:pt>
                <c:pt idx="363">
                  <c:v>44.125</c:v>
                </c:pt>
                <c:pt idx="364">
                  <c:v>15.428571428571429</c:v>
                </c:pt>
                <c:pt idx="365">
                  <c:v>13.5</c:v>
                </c:pt>
                <c:pt idx="366">
                  <c:v>12</c:v>
                </c:pt>
                <c:pt idx="367">
                  <c:v>31.4</c:v>
                </c:pt>
                <c:pt idx="368">
                  <c:v>30.4</c:v>
                </c:pt>
                <c:pt idx="369">
                  <c:v>10.799999999999999</c:v>
                </c:pt>
                <c:pt idx="370">
                  <c:v>34.333333333333329</c:v>
                </c:pt>
                <c:pt idx="371">
                  <c:v>31.875</c:v>
                </c:pt>
                <c:pt idx="372">
                  <c:v>26.166666666666668</c:v>
                </c:pt>
                <c:pt idx="373">
                  <c:v>29.428571428571427</c:v>
                </c:pt>
                <c:pt idx="374">
                  <c:v>28.333333333333336</c:v>
                </c:pt>
                <c:pt idx="375">
                  <c:v>22.428571428571427</c:v>
                </c:pt>
                <c:pt idx="376">
                  <c:v>39.222222222222221</c:v>
                </c:pt>
                <c:pt idx="377">
                  <c:v>25.749999999999996</c:v>
                </c:pt>
                <c:pt idx="378">
                  <c:v>19.625</c:v>
                </c:pt>
                <c:pt idx="379">
                  <c:v>25.5</c:v>
                </c:pt>
                <c:pt idx="380">
                  <c:v>17.444444444444446</c:v>
                </c:pt>
                <c:pt idx="381">
                  <c:v>22.888888888888889</c:v>
                </c:pt>
                <c:pt idx="382">
                  <c:v>15.7</c:v>
                </c:pt>
                <c:pt idx="383">
                  <c:v>43.428571428571423</c:v>
                </c:pt>
                <c:pt idx="384">
                  <c:v>35.299999999999997</c:v>
                </c:pt>
                <c:pt idx="385">
                  <c:v>20.599999999999998</c:v>
                </c:pt>
                <c:pt idx="386">
                  <c:v>44.666666666666671</c:v>
                </c:pt>
                <c:pt idx="387">
                  <c:v>38</c:v>
                </c:pt>
                <c:pt idx="388">
                  <c:v>42.5</c:v>
                </c:pt>
                <c:pt idx="389">
                  <c:v>40.200000000000003</c:v>
                </c:pt>
                <c:pt idx="390">
                  <c:v>33.777777777777779</c:v>
                </c:pt>
                <c:pt idx="391">
                  <c:v>30.4</c:v>
                </c:pt>
                <c:pt idx="392">
                  <c:v>36.428571428571431</c:v>
                </c:pt>
                <c:pt idx="393">
                  <c:v>45.1</c:v>
                </c:pt>
                <c:pt idx="394">
                  <c:v>41.199999999999996</c:v>
                </c:pt>
                <c:pt idx="395">
                  <c:v>44.125</c:v>
                </c:pt>
                <c:pt idx="396">
                  <c:v>31.875</c:v>
                </c:pt>
                <c:pt idx="397">
                  <c:v>50</c:v>
                </c:pt>
                <c:pt idx="398">
                  <c:v>34.333333333333329</c:v>
                </c:pt>
                <c:pt idx="399">
                  <c:v>28.333333333333336</c:v>
                </c:pt>
                <c:pt idx="400">
                  <c:v>39.25</c:v>
                </c:pt>
                <c:pt idx="401">
                  <c:v>39.222222222222221</c:v>
                </c:pt>
                <c:pt idx="402">
                  <c:v>25.5</c:v>
                </c:pt>
                <c:pt idx="403">
                  <c:v>29.428571428571427</c:v>
                </c:pt>
                <c:pt idx="404">
                  <c:v>36</c:v>
                </c:pt>
                <c:pt idx="405">
                  <c:v>31.4</c:v>
                </c:pt>
                <c:pt idx="406">
                  <c:v>25.749999999999996</c:v>
                </c:pt>
                <c:pt idx="407">
                  <c:v>27</c:v>
                </c:pt>
                <c:pt idx="408">
                  <c:v>35.299999999999997</c:v>
                </c:pt>
                <c:pt idx="409">
                  <c:v>26.166666666666668</c:v>
                </c:pt>
                <c:pt idx="410">
                  <c:v>22.888888888888889</c:v>
                </c:pt>
                <c:pt idx="411">
                  <c:v>21.599999999999998</c:v>
                </c:pt>
                <c:pt idx="412">
                  <c:v>20.599999999999998</c:v>
                </c:pt>
                <c:pt idx="413">
                  <c:v>22.428571428571427</c:v>
                </c:pt>
                <c:pt idx="414">
                  <c:v>43.428571428571423</c:v>
                </c:pt>
                <c:pt idx="415">
                  <c:v>18</c:v>
                </c:pt>
                <c:pt idx="416">
                  <c:v>19.625</c:v>
                </c:pt>
                <c:pt idx="417">
                  <c:v>15.428571428571429</c:v>
                </c:pt>
                <c:pt idx="418">
                  <c:v>17.444444444444446</c:v>
                </c:pt>
                <c:pt idx="419">
                  <c:v>13.5</c:v>
                </c:pt>
                <c:pt idx="420">
                  <c:v>12</c:v>
                </c:pt>
                <c:pt idx="421">
                  <c:v>10.799999999999999</c:v>
                </c:pt>
                <c:pt idx="422">
                  <c:v>44.666666666666671</c:v>
                </c:pt>
                <c:pt idx="423">
                  <c:v>15.7</c:v>
                </c:pt>
                <c:pt idx="424">
                  <c:v>38</c:v>
                </c:pt>
                <c:pt idx="425">
                  <c:v>33.777777777777779</c:v>
                </c:pt>
                <c:pt idx="426">
                  <c:v>40.200000000000003</c:v>
                </c:pt>
                <c:pt idx="427">
                  <c:v>30.4</c:v>
                </c:pt>
                <c:pt idx="428">
                  <c:v>42.5</c:v>
                </c:pt>
                <c:pt idx="429">
                  <c:v>36.428571428571431</c:v>
                </c:pt>
                <c:pt idx="430">
                  <c:v>45.1</c:v>
                </c:pt>
                <c:pt idx="431">
                  <c:v>44.125</c:v>
                </c:pt>
                <c:pt idx="432">
                  <c:v>31.875</c:v>
                </c:pt>
                <c:pt idx="433">
                  <c:v>28.333333333333336</c:v>
                </c:pt>
                <c:pt idx="434">
                  <c:v>39.222222222222221</c:v>
                </c:pt>
                <c:pt idx="435">
                  <c:v>25.5</c:v>
                </c:pt>
                <c:pt idx="436">
                  <c:v>41.199999999999996</c:v>
                </c:pt>
                <c:pt idx="437">
                  <c:v>50</c:v>
                </c:pt>
                <c:pt idx="438">
                  <c:v>35.299999999999997</c:v>
                </c:pt>
                <c:pt idx="439">
                  <c:v>34.333333333333329</c:v>
                </c:pt>
                <c:pt idx="440">
                  <c:v>29.428571428571427</c:v>
                </c:pt>
                <c:pt idx="441">
                  <c:v>25.749999999999996</c:v>
                </c:pt>
                <c:pt idx="442">
                  <c:v>43.428571428571423</c:v>
                </c:pt>
                <c:pt idx="443">
                  <c:v>22.888888888888889</c:v>
                </c:pt>
                <c:pt idx="444">
                  <c:v>44.666666666666671</c:v>
                </c:pt>
                <c:pt idx="445">
                  <c:v>20.599999999999998</c:v>
                </c:pt>
                <c:pt idx="446">
                  <c:v>38</c:v>
                </c:pt>
                <c:pt idx="447">
                  <c:v>40.200000000000003</c:v>
                </c:pt>
                <c:pt idx="448">
                  <c:v>33.777777777777779</c:v>
                </c:pt>
                <c:pt idx="449">
                  <c:v>39.25</c:v>
                </c:pt>
                <c:pt idx="450">
                  <c:v>30.4</c:v>
                </c:pt>
                <c:pt idx="451">
                  <c:v>31.4</c:v>
                </c:pt>
                <c:pt idx="452">
                  <c:v>26.166666666666668</c:v>
                </c:pt>
                <c:pt idx="453">
                  <c:v>22.428571428571427</c:v>
                </c:pt>
                <c:pt idx="454">
                  <c:v>19.625</c:v>
                </c:pt>
                <c:pt idx="455">
                  <c:v>17.444444444444446</c:v>
                </c:pt>
                <c:pt idx="456">
                  <c:v>45.1</c:v>
                </c:pt>
                <c:pt idx="457">
                  <c:v>15.7</c:v>
                </c:pt>
                <c:pt idx="458">
                  <c:v>42.5</c:v>
                </c:pt>
                <c:pt idx="459">
                  <c:v>44.125</c:v>
                </c:pt>
                <c:pt idx="460">
                  <c:v>36.428571428571431</c:v>
                </c:pt>
                <c:pt idx="461">
                  <c:v>39.222222222222221</c:v>
                </c:pt>
                <c:pt idx="462">
                  <c:v>31.875</c:v>
                </c:pt>
                <c:pt idx="463">
                  <c:v>50</c:v>
                </c:pt>
                <c:pt idx="464">
                  <c:v>35.299999999999997</c:v>
                </c:pt>
                <c:pt idx="465">
                  <c:v>28.333333333333336</c:v>
                </c:pt>
                <c:pt idx="466">
                  <c:v>25.5</c:v>
                </c:pt>
                <c:pt idx="467">
                  <c:v>44.666666666666671</c:v>
                </c:pt>
                <c:pt idx="468">
                  <c:v>40.200000000000003</c:v>
                </c:pt>
                <c:pt idx="469">
                  <c:v>43.428571428571423</c:v>
                </c:pt>
                <c:pt idx="470">
                  <c:v>41.199999999999996</c:v>
                </c:pt>
                <c:pt idx="471">
                  <c:v>38</c:v>
                </c:pt>
                <c:pt idx="472">
                  <c:v>34.333333333333329</c:v>
                </c:pt>
                <c:pt idx="473">
                  <c:v>33.777777777777779</c:v>
                </c:pt>
                <c:pt idx="474">
                  <c:v>29.428571428571427</c:v>
                </c:pt>
                <c:pt idx="475">
                  <c:v>30.4</c:v>
                </c:pt>
                <c:pt idx="476">
                  <c:v>25.749999999999996</c:v>
                </c:pt>
                <c:pt idx="477">
                  <c:v>22.888888888888889</c:v>
                </c:pt>
                <c:pt idx="478">
                  <c:v>20.599999999999998</c:v>
                </c:pt>
                <c:pt idx="479">
                  <c:v>45.1</c:v>
                </c:pt>
                <c:pt idx="480">
                  <c:v>44.125</c:v>
                </c:pt>
                <c:pt idx="481">
                  <c:v>50</c:v>
                </c:pt>
                <c:pt idx="482">
                  <c:v>39.222222222222221</c:v>
                </c:pt>
                <c:pt idx="483">
                  <c:v>35.299999999999997</c:v>
                </c:pt>
                <c:pt idx="484">
                  <c:v>42.5</c:v>
                </c:pt>
                <c:pt idx="485">
                  <c:v>36.428571428571431</c:v>
                </c:pt>
                <c:pt idx="486">
                  <c:v>31.875</c:v>
                </c:pt>
                <c:pt idx="487">
                  <c:v>28.333333333333336</c:v>
                </c:pt>
                <c:pt idx="488">
                  <c:v>25.5</c:v>
                </c:pt>
                <c:pt idx="489">
                  <c:v>44.666666666666671</c:v>
                </c:pt>
                <c:pt idx="490">
                  <c:v>40.200000000000003</c:v>
                </c:pt>
                <c:pt idx="491">
                  <c:v>45.1</c:v>
                </c:pt>
                <c:pt idx="492">
                  <c:v>43.428571428571423</c:v>
                </c:pt>
                <c:pt idx="493">
                  <c:v>38</c:v>
                </c:pt>
                <c:pt idx="494">
                  <c:v>33.777777777777779</c:v>
                </c:pt>
                <c:pt idx="495">
                  <c:v>30.4</c:v>
                </c:pt>
                <c:pt idx="496">
                  <c:v>50</c:v>
                </c:pt>
                <c:pt idx="497">
                  <c:v>44.125</c:v>
                </c:pt>
                <c:pt idx="498">
                  <c:v>39.222222222222221</c:v>
                </c:pt>
                <c:pt idx="499">
                  <c:v>35.299999999999997</c:v>
                </c:pt>
                <c:pt idx="500">
                  <c:v>44.666666666666671</c:v>
                </c:pt>
                <c:pt idx="501">
                  <c:v>40.200000000000003</c:v>
                </c:pt>
                <c:pt idx="502">
                  <c:v>45.1</c:v>
                </c:pt>
                <c:pt idx="503">
                  <c:v>50</c:v>
                </c:pt>
                <c:pt idx="504">
                  <c:v>10</c:v>
                </c:pt>
                <c:pt idx="505">
                  <c:v>10</c:v>
                </c:pt>
                <c:pt idx="506">
                  <c:v>10</c:v>
                </c:pt>
                <c:pt idx="507">
                  <c:v>10</c:v>
                </c:pt>
                <c:pt idx="508">
                  <c:v>10</c:v>
                </c:pt>
                <c:pt idx="509">
                  <c:v>10</c:v>
                </c:pt>
                <c:pt idx="510">
                  <c:v>29.499999999999996</c:v>
                </c:pt>
                <c:pt idx="511">
                  <c:v>19.666666666666664</c:v>
                </c:pt>
                <c:pt idx="512">
                  <c:v>14.749999999999998</c:v>
                </c:pt>
                <c:pt idx="513">
                  <c:v>11.799999999999999</c:v>
                </c:pt>
                <c:pt idx="514">
                  <c:v>29.499999999999996</c:v>
                </c:pt>
                <c:pt idx="515">
                  <c:v>19.666666666666664</c:v>
                </c:pt>
                <c:pt idx="516">
                  <c:v>14.749999999999998</c:v>
                </c:pt>
                <c:pt idx="517">
                  <c:v>11.799999999999999</c:v>
                </c:pt>
                <c:pt idx="518">
                  <c:v>29.499999999999996</c:v>
                </c:pt>
                <c:pt idx="519">
                  <c:v>19.666666666666664</c:v>
                </c:pt>
                <c:pt idx="520">
                  <c:v>14.749999999999998</c:v>
                </c:pt>
                <c:pt idx="521">
                  <c:v>36</c:v>
                </c:pt>
                <c:pt idx="522">
                  <c:v>11.799999999999999</c:v>
                </c:pt>
                <c:pt idx="523">
                  <c:v>27</c:v>
                </c:pt>
                <c:pt idx="524">
                  <c:v>29.499999999999996</c:v>
                </c:pt>
                <c:pt idx="525">
                  <c:v>21.599999999999998</c:v>
                </c:pt>
                <c:pt idx="526">
                  <c:v>19.666666666666664</c:v>
                </c:pt>
                <c:pt idx="527">
                  <c:v>18</c:v>
                </c:pt>
                <c:pt idx="528">
                  <c:v>14.749999999999998</c:v>
                </c:pt>
                <c:pt idx="529">
                  <c:v>15.428571428571429</c:v>
                </c:pt>
                <c:pt idx="530">
                  <c:v>36</c:v>
                </c:pt>
                <c:pt idx="531">
                  <c:v>11.799999999999999</c:v>
                </c:pt>
                <c:pt idx="532">
                  <c:v>13.5</c:v>
                </c:pt>
                <c:pt idx="533">
                  <c:v>12</c:v>
                </c:pt>
                <c:pt idx="534">
                  <c:v>10.799999999999999</c:v>
                </c:pt>
                <c:pt idx="535">
                  <c:v>27</c:v>
                </c:pt>
                <c:pt idx="536">
                  <c:v>39.25</c:v>
                </c:pt>
                <c:pt idx="537">
                  <c:v>21.599999999999998</c:v>
                </c:pt>
                <c:pt idx="538">
                  <c:v>18</c:v>
                </c:pt>
                <c:pt idx="539">
                  <c:v>15.428571428571429</c:v>
                </c:pt>
                <c:pt idx="540">
                  <c:v>13.5</c:v>
                </c:pt>
                <c:pt idx="541">
                  <c:v>12</c:v>
                </c:pt>
                <c:pt idx="542">
                  <c:v>29.499999999999996</c:v>
                </c:pt>
                <c:pt idx="543">
                  <c:v>10.799999999999999</c:v>
                </c:pt>
                <c:pt idx="544">
                  <c:v>31.4</c:v>
                </c:pt>
                <c:pt idx="545">
                  <c:v>36</c:v>
                </c:pt>
                <c:pt idx="546">
                  <c:v>19.666666666666664</c:v>
                </c:pt>
                <c:pt idx="547">
                  <c:v>14.749999999999998</c:v>
                </c:pt>
                <c:pt idx="548">
                  <c:v>26.166666666666668</c:v>
                </c:pt>
                <c:pt idx="549">
                  <c:v>11.799999999999999</c:v>
                </c:pt>
                <c:pt idx="550">
                  <c:v>27</c:v>
                </c:pt>
                <c:pt idx="551">
                  <c:v>22.428571428571427</c:v>
                </c:pt>
                <c:pt idx="552">
                  <c:v>21.599999999999998</c:v>
                </c:pt>
                <c:pt idx="553">
                  <c:v>19.625</c:v>
                </c:pt>
                <c:pt idx="554">
                  <c:v>39.25</c:v>
                </c:pt>
                <c:pt idx="555">
                  <c:v>18</c:v>
                </c:pt>
                <c:pt idx="556">
                  <c:v>17.444444444444446</c:v>
                </c:pt>
                <c:pt idx="557">
                  <c:v>41.199999999999996</c:v>
                </c:pt>
                <c:pt idx="558">
                  <c:v>15.428571428571429</c:v>
                </c:pt>
                <c:pt idx="559">
                  <c:v>15.7</c:v>
                </c:pt>
                <c:pt idx="560">
                  <c:v>13.5</c:v>
                </c:pt>
                <c:pt idx="561">
                  <c:v>12</c:v>
                </c:pt>
                <c:pt idx="562">
                  <c:v>10.799999999999999</c:v>
                </c:pt>
                <c:pt idx="563">
                  <c:v>31.4</c:v>
                </c:pt>
                <c:pt idx="564">
                  <c:v>34.333333333333329</c:v>
                </c:pt>
                <c:pt idx="565">
                  <c:v>26.166666666666668</c:v>
                </c:pt>
                <c:pt idx="566">
                  <c:v>36</c:v>
                </c:pt>
                <c:pt idx="567">
                  <c:v>22.428571428571427</c:v>
                </c:pt>
                <c:pt idx="568">
                  <c:v>29.428571428571427</c:v>
                </c:pt>
                <c:pt idx="569">
                  <c:v>19.625</c:v>
                </c:pt>
                <c:pt idx="570">
                  <c:v>27</c:v>
                </c:pt>
                <c:pt idx="571">
                  <c:v>17.444444444444446</c:v>
                </c:pt>
                <c:pt idx="572">
                  <c:v>25.749999999999996</c:v>
                </c:pt>
                <c:pt idx="573">
                  <c:v>15.7</c:v>
                </c:pt>
                <c:pt idx="574">
                  <c:v>21.599999999999998</c:v>
                </c:pt>
                <c:pt idx="575">
                  <c:v>42.5</c:v>
                </c:pt>
                <c:pt idx="576">
                  <c:v>22.888888888888889</c:v>
                </c:pt>
                <c:pt idx="577">
                  <c:v>18</c:v>
                </c:pt>
                <c:pt idx="578">
                  <c:v>29.499999999999996</c:v>
                </c:pt>
                <c:pt idx="579">
                  <c:v>39.25</c:v>
                </c:pt>
                <c:pt idx="580">
                  <c:v>15.428571428571429</c:v>
                </c:pt>
                <c:pt idx="581">
                  <c:v>20.599999999999998</c:v>
                </c:pt>
                <c:pt idx="582">
                  <c:v>41.199999999999996</c:v>
                </c:pt>
                <c:pt idx="583">
                  <c:v>13.5</c:v>
                </c:pt>
                <c:pt idx="584">
                  <c:v>19.666666666666664</c:v>
                </c:pt>
                <c:pt idx="585">
                  <c:v>12</c:v>
                </c:pt>
                <c:pt idx="586">
                  <c:v>10.799999999999999</c:v>
                </c:pt>
                <c:pt idx="587">
                  <c:v>14.749999999999998</c:v>
                </c:pt>
                <c:pt idx="588">
                  <c:v>11.799999999999999</c:v>
                </c:pt>
                <c:pt idx="589">
                  <c:v>31.4</c:v>
                </c:pt>
                <c:pt idx="590">
                  <c:v>36.428571428571431</c:v>
                </c:pt>
                <c:pt idx="591">
                  <c:v>34.333333333333329</c:v>
                </c:pt>
                <c:pt idx="592">
                  <c:v>26.166666666666668</c:v>
                </c:pt>
                <c:pt idx="593">
                  <c:v>31.875</c:v>
                </c:pt>
                <c:pt idx="594">
                  <c:v>22.428571428571427</c:v>
                </c:pt>
                <c:pt idx="595">
                  <c:v>29.428571428571427</c:v>
                </c:pt>
                <c:pt idx="596">
                  <c:v>19.625</c:v>
                </c:pt>
                <c:pt idx="597">
                  <c:v>43.428571428571423</c:v>
                </c:pt>
                <c:pt idx="598">
                  <c:v>17.444444444444446</c:v>
                </c:pt>
                <c:pt idx="599">
                  <c:v>28.333333333333336</c:v>
                </c:pt>
                <c:pt idx="600">
                  <c:v>25.749999999999996</c:v>
                </c:pt>
                <c:pt idx="601">
                  <c:v>15.7</c:v>
                </c:pt>
                <c:pt idx="602">
                  <c:v>22.888888888888889</c:v>
                </c:pt>
                <c:pt idx="603">
                  <c:v>25.5</c:v>
                </c:pt>
                <c:pt idx="604">
                  <c:v>20.599999999999998</c:v>
                </c:pt>
                <c:pt idx="605">
                  <c:v>36</c:v>
                </c:pt>
                <c:pt idx="606">
                  <c:v>38</c:v>
                </c:pt>
                <c:pt idx="607">
                  <c:v>42.5</c:v>
                </c:pt>
                <c:pt idx="608">
                  <c:v>27</c:v>
                </c:pt>
                <c:pt idx="609">
                  <c:v>39.25</c:v>
                </c:pt>
                <c:pt idx="610">
                  <c:v>41.199999999999996</c:v>
                </c:pt>
                <c:pt idx="611">
                  <c:v>21.599999999999998</c:v>
                </c:pt>
                <c:pt idx="612">
                  <c:v>33.777777777777779</c:v>
                </c:pt>
                <c:pt idx="613">
                  <c:v>18</c:v>
                </c:pt>
                <c:pt idx="614">
                  <c:v>36.428571428571431</c:v>
                </c:pt>
                <c:pt idx="615">
                  <c:v>44.125</c:v>
                </c:pt>
                <c:pt idx="616">
                  <c:v>15.428571428571429</c:v>
                </c:pt>
                <c:pt idx="617">
                  <c:v>13.5</c:v>
                </c:pt>
                <c:pt idx="618">
                  <c:v>12</c:v>
                </c:pt>
                <c:pt idx="619">
                  <c:v>31.4</c:v>
                </c:pt>
                <c:pt idx="620">
                  <c:v>30.4</c:v>
                </c:pt>
                <c:pt idx="621">
                  <c:v>10.799999999999999</c:v>
                </c:pt>
                <c:pt idx="622">
                  <c:v>34.333333333333329</c:v>
                </c:pt>
                <c:pt idx="623">
                  <c:v>31.875</c:v>
                </c:pt>
                <c:pt idx="624">
                  <c:v>26.166666666666668</c:v>
                </c:pt>
                <c:pt idx="625">
                  <c:v>29.428571428571427</c:v>
                </c:pt>
                <c:pt idx="626">
                  <c:v>28.333333333333336</c:v>
                </c:pt>
                <c:pt idx="627">
                  <c:v>22.428571428571427</c:v>
                </c:pt>
                <c:pt idx="628">
                  <c:v>39.222222222222221</c:v>
                </c:pt>
                <c:pt idx="629">
                  <c:v>25.749999999999996</c:v>
                </c:pt>
                <c:pt idx="630">
                  <c:v>19.625</c:v>
                </c:pt>
                <c:pt idx="631">
                  <c:v>25.5</c:v>
                </c:pt>
                <c:pt idx="632">
                  <c:v>17.444444444444446</c:v>
                </c:pt>
                <c:pt idx="633">
                  <c:v>22.888888888888889</c:v>
                </c:pt>
                <c:pt idx="634">
                  <c:v>15.7</c:v>
                </c:pt>
                <c:pt idx="635">
                  <c:v>43.428571428571423</c:v>
                </c:pt>
                <c:pt idx="636">
                  <c:v>35.299999999999997</c:v>
                </c:pt>
                <c:pt idx="637">
                  <c:v>20.599999999999998</c:v>
                </c:pt>
                <c:pt idx="638">
                  <c:v>44.666666666666671</c:v>
                </c:pt>
                <c:pt idx="639">
                  <c:v>38</c:v>
                </c:pt>
                <c:pt idx="640">
                  <c:v>42.5</c:v>
                </c:pt>
                <c:pt idx="641">
                  <c:v>40.200000000000003</c:v>
                </c:pt>
                <c:pt idx="642">
                  <c:v>33.777777777777779</c:v>
                </c:pt>
                <c:pt idx="643">
                  <c:v>30.4</c:v>
                </c:pt>
                <c:pt idx="644">
                  <c:v>36.428571428571431</c:v>
                </c:pt>
                <c:pt idx="645">
                  <c:v>45.1</c:v>
                </c:pt>
                <c:pt idx="646">
                  <c:v>41.199999999999996</c:v>
                </c:pt>
                <c:pt idx="647">
                  <c:v>44.125</c:v>
                </c:pt>
                <c:pt idx="648">
                  <c:v>31.875</c:v>
                </c:pt>
                <c:pt idx="649">
                  <c:v>50</c:v>
                </c:pt>
                <c:pt idx="650">
                  <c:v>34.333333333333329</c:v>
                </c:pt>
                <c:pt idx="651">
                  <c:v>28.333333333333336</c:v>
                </c:pt>
                <c:pt idx="652">
                  <c:v>39.25</c:v>
                </c:pt>
                <c:pt idx="653">
                  <c:v>39.222222222222221</c:v>
                </c:pt>
                <c:pt idx="654">
                  <c:v>25.5</c:v>
                </c:pt>
                <c:pt idx="655">
                  <c:v>29.428571428571427</c:v>
                </c:pt>
                <c:pt idx="656">
                  <c:v>36</c:v>
                </c:pt>
                <c:pt idx="657">
                  <c:v>31.4</c:v>
                </c:pt>
                <c:pt idx="658">
                  <c:v>25.749999999999996</c:v>
                </c:pt>
                <c:pt idx="659">
                  <c:v>27</c:v>
                </c:pt>
                <c:pt idx="660">
                  <c:v>35.299999999999997</c:v>
                </c:pt>
                <c:pt idx="661">
                  <c:v>26.166666666666668</c:v>
                </c:pt>
                <c:pt idx="662">
                  <c:v>22.888888888888889</c:v>
                </c:pt>
                <c:pt idx="663">
                  <c:v>21.599999999999998</c:v>
                </c:pt>
                <c:pt idx="664">
                  <c:v>20.599999999999998</c:v>
                </c:pt>
                <c:pt idx="665">
                  <c:v>22.428571428571427</c:v>
                </c:pt>
                <c:pt idx="666">
                  <c:v>43.428571428571423</c:v>
                </c:pt>
                <c:pt idx="667">
                  <c:v>18</c:v>
                </c:pt>
                <c:pt idx="668">
                  <c:v>19.625</c:v>
                </c:pt>
                <c:pt idx="669">
                  <c:v>15.428571428571429</c:v>
                </c:pt>
                <c:pt idx="670">
                  <c:v>13.5</c:v>
                </c:pt>
                <c:pt idx="671">
                  <c:v>17.444444444444446</c:v>
                </c:pt>
                <c:pt idx="672">
                  <c:v>12</c:v>
                </c:pt>
                <c:pt idx="673">
                  <c:v>10.799999999999999</c:v>
                </c:pt>
                <c:pt idx="674">
                  <c:v>44.666666666666671</c:v>
                </c:pt>
                <c:pt idx="675">
                  <c:v>15.7</c:v>
                </c:pt>
                <c:pt idx="676">
                  <c:v>38</c:v>
                </c:pt>
                <c:pt idx="677">
                  <c:v>33.777777777777779</c:v>
                </c:pt>
                <c:pt idx="678">
                  <c:v>40.200000000000003</c:v>
                </c:pt>
                <c:pt idx="679">
                  <c:v>30.4</c:v>
                </c:pt>
                <c:pt idx="680">
                  <c:v>42.5</c:v>
                </c:pt>
                <c:pt idx="681">
                  <c:v>36.428571428571431</c:v>
                </c:pt>
                <c:pt idx="682">
                  <c:v>45.1</c:v>
                </c:pt>
                <c:pt idx="683">
                  <c:v>44.125</c:v>
                </c:pt>
                <c:pt idx="684">
                  <c:v>31.875</c:v>
                </c:pt>
                <c:pt idx="685">
                  <c:v>28.333333333333336</c:v>
                </c:pt>
                <c:pt idx="686">
                  <c:v>39.222222222222221</c:v>
                </c:pt>
                <c:pt idx="687">
                  <c:v>25.5</c:v>
                </c:pt>
                <c:pt idx="688">
                  <c:v>41.199999999999996</c:v>
                </c:pt>
                <c:pt idx="689">
                  <c:v>50</c:v>
                </c:pt>
                <c:pt idx="690">
                  <c:v>35.299999999999997</c:v>
                </c:pt>
                <c:pt idx="691">
                  <c:v>34.333333333333329</c:v>
                </c:pt>
                <c:pt idx="692">
                  <c:v>29.428571428571427</c:v>
                </c:pt>
                <c:pt idx="693">
                  <c:v>25.749999999999996</c:v>
                </c:pt>
                <c:pt idx="694">
                  <c:v>43.428571428571423</c:v>
                </c:pt>
                <c:pt idx="695">
                  <c:v>22.888888888888889</c:v>
                </c:pt>
                <c:pt idx="696">
                  <c:v>44.666666666666671</c:v>
                </c:pt>
                <c:pt idx="697">
                  <c:v>20.599999999999998</c:v>
                </c:pt>
                <c:pt idx="698">
                  <c:v>38</c:v>
                </c:pt>
                <c:pt idx="699">
                  <c:v>40.200000000000003</c:v>
                </c:pt>
                <c:pt idx="700">
                  <c:v>33.777777777777779</c:v>
                </c:pt>
                <c:pt idx="701">
                  <c:v>39.25</c:v>
                </c:pt>
                <c:pt idx="702">
                  <c:v>30.4</c:v>
                </c:pt>
                <c:pt idx="703">
                  <c:v>31.4</c:v>
                </c:pt>
                <c:pt idx="704">
                  <c:v>26.166666666666668</c:v>
                </c:pt>
                <c:pt idx="705">
                  <c:v>22.428571428571427</c:v>
                </c:pt>
                <c:pt idx="706">
                  <c:v>19.625</c:v>
                </c:pt>
                <c:pt idx="707">
                  <c:v>17.444444444444446</c:v>
                </c:pt>
                <c:pt idx="708">
                  <c:v>45.1</c:v>
                </c:pt>
                <c:pt idx="709">
                  <c:v>15.7</c:v>
                </c:pt>
                <c:pt idx="710">
                  <c:v>42.5</c:v>
                </c:pt>
                <c:pt idx="711">
                  <c:v>44.125</c:v>
                </c:pt>
                <c:pt idx="712">
                  <c:v>36.428571428571431</c:v>
                </c:pt>
                <c:pt idx="713">
                  <c:v>39.222222222222221</c:v>
                </c:pt>
                <c:pt idx="714">
                  <c:v>31.875</c:v>
                </c:pt>
                <c:pt idx="715">
                  <c:v>50</c:v>
                </c:pt>
                <c:pt idx="716">
                  <c:v>35.299999999999997</c:v>
                </c:pt>
                <c:pt idx="717">
                  <c:v>28.333333333333336</c:v>
                </c:pt>
                <c:pt idx="718">
                  <c:v>25.5</c:v>
                </c:pt>
                <c:pt idx="719">
                  <c:v>44.666666666666671</c:v>
                </c:pt>
                <c:pt idx="720">
                  <c:v>40.200000000000003</c:v>
                </c:pt>
                <c:pt idx="721">
                  <c:v>43.428571428571423</c:v>
                </c:pt>
                <c:pt idx="722">
                  <c:v>41.199999999999996</c:v>
                </c:pt>
                <c:pt idx="723">
                  <c:v>38</c:v>
                </c:pt>
                <c:pt idx="724">
                  <c:v>34.333333333333329</c:v>
                </c:pt>
                <c:pt idx="725">
                  <c:v>33.777777777777779</c:v>
                </c:pt>
                <c:pt idx="726">
                  <c:v>29.428571428571427</c:v>
                </c:pt>
                <c:pt idx="727">
                  <c:v>30.4</c:v>
                </c:pt>
                <c:pt idx="728">
                  <c:v>25.749999999999996</c:v>
                </c:pt>
                <c:pt idx="729">
                  <c:v>22.888888888888889</c:v>
                </c:pt>
                <c:pt idx="730">
                  <c:v>20.599999999999998</c:v>
                </c:pt>
                <c:pt idx="731">
                  <c:v>45.1</c:v>
                </c:pt>
                <c:pt idx="732">
                  <c:v>44.125</c:v>
                </c:pt>
                <c:pt idx="733">
                  <c:v>50</c:v>
                </c:pt>
                <c:pt idx="734">
                  <c:v>39.222222222222221</c:v>
                </c:pt>
                <c:pt idx="735">
                  <c:v>35.299999999999997</c:v>
                </c:pt>
                <c:pt idx="736">
                  <c:v>42.5</c:v>
                </c:pt>
                <c:pt idx="737">
                  <c:v>36.428571428571431</c:v>
                </c:pt>
                <c:pt idx="738">
                  <c:v>31.875</c:v>
                </c:pt>
                <c:pt idx="739">
                  <c:v>28.333333333333336</c:v>
                </c:pt>
                <c:pt idx="740">
                  <c:v>25.5</c:v>
                </c:pt>
                <c:pt idx="741">
                  <c:v>44.666666666666671</c:v>
                </c:pt>
                <c:pt idx="742">
                  <c:v>40.200000000000003</c:v>
                </c:pt>
                <c:pt idx="743">
                  <c:v>45.1</c:v>
                </c:pt>
                <c:pt idx="744">
                  <c:v>43.428571428571423</c:v>
                </c:pt>
                <c:pt idx="745">
                  <c:v>38</c:v>
                </c:pt>
                <c:pt idx="746">
                  <c:v>33.777777777777779</c:v>
                </c:pt>
                <c:pt idx="747">
                  <c:v>30.4</c:v>
                </c:pt>
                <c:pt idx="748">
                  <c:v>50</c:v>
                </c:pt>
                <c:pt idx="749">
                  <c:v>44.125</c:v>
                </c:pt>
                <c:pt idx="750">
                  <c:v>39.222222222222221</c:v>
                </c:pt>
                <c:pt idx="751">
                  <c:v>35.299999999999997</c:v>
                </c:pt>
                <c:pt idx="752">
                  <c:v>44.666666666666671</c:v>
                </c:pt>
                <c:pt idx="753">
                  <c:v>40.200000000000003</c:v>
                </c:pt>
                <c:pt idx="754">
                  <c:v>45.1</c:v>
                </c:pt>
                <c:pt idx="755">
                  <c:v>50</c:v>
                </c:pt>
              </c:numCache>
            </c:numRef>
          </c:xVal>
          <c:yVal>
            <c:numRef>
              <c:f>curvature_reginfos!$AQ$2:$AQ$757</c:f>
              <c:numCache>
                <c:formatCode>General</c:formatCode>
                <c:ptCount val="756"/>
                <c:pt idx="0">
                  <c:v>1.1032320023403754</c:v>
                </c:pt>
                <c:pt idx="1">
                  <c:v>1.0867883834847067</c:v>
                </c:pt>
                <c:pt idx="2">
                  <c:v>1.0715478463781174</c:v>
                </c:pt>
                <c:pt idx="3">
                  <c:v>1.0575676430009227</c:v>
                </c:pt>
                <c:pt idx="4">
                  <c:v>1.0440923022280151</c:v>
                </c:pt>
                <c:pt idx="5">
                  <c:v>1.0317228590493062</c:v>
                </c:pt>
                <c:pt idx="6">
                  <c:v>1.2802244219783638</c:v>
                </c:pt>
                <c:pt idx="7">
                  <c:v>1.192309804031372</c:v>
                </c:pt>
                <c:pt idx="8">
                  <c:v>1.1478815665453417</c:v>
                </c:pt>
                <c:pt idx="9">
                  <c:v>1.1202403238943854</c:v>
                </c:pt>
                <c:pt idx="10">
                  <c:v>1.2323387591210326</c:v>
                </c:pt>
                <c:pt idx="11">
                  <c:v>1.1613316304000569</c:v>
                </c:pt>
                <c:pt idx="12">
                  <c:v>1.1235492826236451</c:v>
                </c:pt>
                <c:pt idx="13">
                  <c:v>1.1008246213924424</c:v>
                </c:pt>
                <c:pt idx="14">
                  <c:v>1.1908007866173129</c:v>
                </c:pt>
                <c:pt idx="15">
                  <c:v>1.1331641775798482</c:v>
                </c:pt>
                <c:pt idx="16">
                  <c:v>1.1029975366593014</c:v>
                </c:pt>
                <c:pt idx="17">
                  <c:v>1.3401400299721806</c:v>
                </c:pt>
                <c:pt idx="18">
                  <c:v>1.0840658613769734</c:v>
                </c:pt>
                <c:pt idx="19">
                  <c:v>1.2577805584293276</c:v>
                </c:pt>
                <c:pt idx="20">
                  <c:v>1.1560152989802948</c:v>
                </c:pt>
                <c:pt idx="21">
                  <c:v>1.2095756925121095</c:v>
                </c:pt>
                <c:pt idx="22">
                  <c:v>1.1082234115647738</c:v>
                </c:pt>
                <c:pt idx="23">
                  <c:v>1.1772891818799527</c:v>
                </c:pt>
                <c:pt idx="24">
                  <c:v>1.0828312916792009</c:v>
                </c:pt>
                <c:pt idx="25">
                  <c:v>1.1537270656492968</c:v>
                </c:pt>
                <c:pt idx="26">
                  <c:v>1.2779054277177184</c:v>
                </c:pt>
                <c:pt idx="27">
                  <c:v>1.0669156318776882</c:v>
                </c:pt>
                <c:pt idx="28">
                  <c:v>1.1359526268273634</c:v>
                </c:pt>
                <c:pt idx="29">
                  <c:v>1.1217533788001071</c:v>
                </c:pt>
                <c:pt idx="30">
                  <c:v>1.1108488317181253</c:v>
                </c:pt>
                <c:pt idx="31">
                  <c:v>1.214746473125174</c:v>
                </c:pt>
                <c:pt idx="32">
                  <c:v>1.3712515394056144</c:v>
                </c:pt>
                <c:pt idx="33">
                  <c:v>1.1756864610942122</c:v>
                </c:pt>
                <c:pt idx="34">
                  <c:v>1.1492381796596065</c:v>
                </c:pt>
                <c:pt idx="35">
                  <c:v>1.1295186583175372</c:v>
                </c:pt>
                <c:pt idx="36">
                  <c:v>1.1151015704912766</c:v>
                </c:pt>
                <c:pt idx="37">
                  <c:v>1.102393030922113</c:v>
                </c:pt>
                <c:pt idx="38">
                  <c:v>1.1199207974408805</c:v>
                </c:pt>
                <c:pt idx="39">
                  <c:v>1.0929436110327995</c:v>
                </c:pt>
                <c:pt idx="40">
                  <c:v>1.2970523397290954</c:v>
                </c:pt>
                <c:pt idx="41">
                  <c:v>1.2277659862864509</c:v>
                </c:pt>
                <c:pt idx="42">
                  <c:v>1.0833987110813146</c:v>
                </c:pt>
                <c:pt idx="43">
                  <c:v>1.0632638506527583</c:v>
                </c:pt>
                <c:pt idx="44">
                  <c:v>1.2518682048266909</c:v>
                </c:pt>
                <c:pt idx="45">
                  <c:v>1.0515771178007027</c:v>
                </c:pt>
                <c:pt idx="46">
                  <c:v>1.1773033475014787</c:v>
                </c:pt>
                <c:pt idx="47">
                  <c:v>1.2177924121865509</c:v>
                </c:pt>
                <c:pt idx="48">
                  <c:v>1.1451752529325596</c:v>
                </c:pt>
                <c:pt idx="49">
                  <c:v>1.190985462409957</c:v>
                </c:pt>
                <c:pt idx="50">
                  <c:v>1.2999987033703235</c:v>
                </c:pt>
                <c:pt idx="51">
                  <c:v>1.1232652490822874</c:v>
                </c:pt>
                <c:pt idx="52">
                  <c:v>1.1732530495647862</c:v>
                </c:pt>
                <c:pt idx="53">
                  <c:v>1.3895968803592427</c:v>
                </c:pt>
                <c:pt idx="54">
                  <c:v>1.1072251168841201</c:v>
                </c:pt>
                <c:pt idx="55">
                  <c:v>1.1528204284205423</c:v>
                </c:pt>
                <c:pt idx="56">
                  <c:v>1.0945615944117191</c:v>
                </c:pt>
                <c:pt idx="57">
                  <c:v>1.0852757151338817</c:v>
                </c:pt>
                <c:pt idx="58">
                  <c:v>1.0777148444918638</c:v>
                </c:pt>
                <c:pt idx="59">
                  <c:v>1.2478153787355788</c:v>
                </c:pt>
                <c:pt idx="60">
                  <c:v>1.3245663181850837</c:v>
                </c:pt>
                <c:pt idx="61">
                  <c:v>1.2093593422291584</c:v>
                </c:pt>
                <c:pt idx="62">
                  <c:v>1.1852458851298371</c:v>
                </c:pt>
                <c:pt idx="63">
                  <c:v>1.1794788637568094</c:v>
                </c:pt>
                <c:pt idx="64">
                  <c:v>1.2785878136569511</c:v>
                </c:pt>
                <c:pt idx="65">
                  <c:v>1.1604520028406762</c:v>
                </c:pt>
                <c:pt idx="66">
                  <c:v>1.1431936898422985</c:v>
                </c:pt>
                <c:pt idx="67">
                  <c:v>1.1459965118927726</c:v>
                </c:pt>
                <c:pt idx="68">
                  <c:v>1.244495153325865</c:v>
                </c:pt>
                <c:pt idx="69">
                  <c:v>1.1323744450449067</c:v>
                </c:pt>
                <c:pt idx="70">
                  <c:v>1.1171037377736515</c:v>
                </c:pt>
                <c:pt idx="71">
                  <c:v>1.4046335552953462</c:v>
                </c:pt>
                <c:pt idx="72">
                  <c:v>1.2214438714970479</c:v>
                </c:pt>
                <c:pt idx="73">
                  <c:v>1.099789215999921</c:v>
                </c:pt>
                <c:pt idx="74">
                  <c:v>1.0879803417409191</c:v>
                </c:pt>
                <c:pt idx="75">
                  <c:v>1.2465670683993122</c:v>
                </c:pt>
                <c:pt idx="76">
                  <c:v>1.0854934483743459</c:v>
                </c:pt>
                <c:pt idx="77">
                  <c:v>1.2020637658048849</c:v>
                </c:pt>
                <c:pt idx="78">
                  <c:v>1.3135601950906028</c:v>
                </c:pt>
                <c:pt idx="79">
                  <c:v>1.0756845854251467</c:v>
                </c:pt>
                <c:pt idx="80">
                  <c:v>1.059592376156282</c:v>
                </c:pt>
                <c:pt idx="81">
                  <c:v>1.0682160739377049</c:v>
                </c:pt>
                <c:pt idx="82">
                  <c:v>1.0613468166474405</c:v>
                </c:pt>
                <c:pt idx="83">
                  <c:v>1.0457600262759195</c:v>
                </c:pt>
                <c:pt idx="84">
                  <c:v>1.0365476009178574</c:v>
                </c:pt>
                <c:pt idx="85">
                  <c:v>1.201344919043795</c:v>
                </c:pt>
                <c:pt idx="86">
                  <c:v>1.3443373452687952</c:v>
                </c:pt>
                <c:pt idx="87">
                  <c:v>1.2665593187784436</c:v>
                </c:pt>
                <c:pt idx="88">
                  <c:v>1.1730647558012075</c:v>
                </c:pt>
                <c:pt idx="89">
                  <c:v>1.3025452186721003</c:v>
                </c:pt>
                <c:pt idx="90">
                  <c:v>1.1507911036214959</c:v>
                </c:pt>
                <c:pt idx="91">
                  <c:v>1.230832243855192</c:v>
                </c:pt>
                <c:pt idx="92">
                  <c:v>1.1315903718158866</c:v>
                </c:pt>
                <c:pt idx="93">
                  <c:v>1.4152477995014818</c:v>
                </c:pt>
                <c:pt idx="94">
                  <c:v>1.1196389368521817</c:v>
                </c:pt>
                <c:pt idx="95">
                  <c:v>1.2709105321357408</c:v>
                </c:pt>
                <c:pt idx="96">
                  <c:v>1.2046699057755788</c:v>
                </c:pt>
                <c:pt idx="97">
                  <c:v>1.1082143115171568</c:v>
                </c:pt>
                <c:pt idx="98">
                  <c:v>1.1854661907936299</c:v>
                </c:pt>
                <c:pt idx="99">
                  <c:v>1.2448941981963924</c:v>
                </c:pt>
                <c:pt idx="100">
                  <c:v>1.167963324623561</c:v>
                </c:pt>
                <c:pt idx="101">
                  <c:v>1.1427078592354831</c:v>
                </c:pt>
                <c:pt idx="102">
                  <c:v>1.3594179207087023</c:v>
                </c:pt>
                <c:pt idx="103">
                  <c:v>1.3240770038206715</c:v>
                </c:pt>
                <c:pt idx="104">
                  <c:v>1.1136227704930037</c:v>
                </c:pt>
                <c:pt idx="105">
                  <c:v>1.1987492094088286</c:v>
                </c:pt>
                <c:pt idx="106">
                  <c:v>1.2562395481557402</c:v>
                </c:pt>
                <c:pt idx="107">
                  <c:v>1.092061771629687</c:v>
                </c:pt>
                <c:pt idx="108">
                  <c:v>1.3201537531206566</c:v>
                </c:pt>
                <c:pt idx="109">
                  <c:v>1.0763074616445849</c:v>
                </c:pt>
                <c:pt idx="110">
                  <c:v>1.2831645412099451</c:v>
                </c:pt>
                <c:pt idx="111">
                  <c:v>1.4226225196817597</c:v>
                </c:pt>
                <c:pt idx="112">
                  <c:v>1.0671117400080277</c:v>
                </c:pt>
                <c:pt idx="113">
                  <c:v>1.0590952841986205</c:v>
                </c:pt>
                <c:pt idx="114">
                  <c:v>1.0532680975083983</c:v>
                </c:pt>
                <c:pt idx="115">
                  <c:v>1.1646449286053722</c:v>
                </c:pt>
                <c:pt idx="116">
                  <c:v>1.2888624127886767</c:v>
                </c:pt>
                <c:pt idx="117">
                  <c:v>1.0473884805053149</c:v>
                </c:pt>
                <c:pt idx="118">
                  <c:v>1.2185463639775631</c:v>
                </c:pt>
                <c:pt idx="119">
                  <c:v>1.2493058365644669</c:v>
                </c:pt>
                <c:pt idx="120">
                  <c:v>1.1411833738127843</c:v>
                </c:pt>
                <c:pt idx="121">
                  <c:v>1.1910591492636489</c:v>
                </c:pt>
                <c:pt idx="122">
                  <c:v>1.2244104833174543</c:v>
                </c:pt>
                <c:pt idx="123">
                  <c:v>1.1213323630503593</c:v>
                </c:pt>
                <c:pt idx="124">
                  <c:v>1.3719295355170587</c:v>
                </c:pt>
                <c:pt idx="125">
                  <c:v>1.1703835644185658</c:v>
                </c:pt>
                <c:pt idx="126">
                  <c:v>1.1093300965809523</c:v>
                </c:pt>
                <c:pt idx="127">
                  <c:v>1.2033142894328304</c:v>
                </c:pt>
                <c:pt idx="128">
                  <c:v>1.0969206666961764</c:v>
                </c:pt>
                <c:pt idx="129">
                  <c:v>1.1529908626587746</c:v>
                </c:pt>
                <c:pt idx="130">
                  <c:v>1.0841869303620719</c:v>
                </c:pt>
                <c:pt idx="131">
                  <c:v>1.3300971574945868</c:v>
                </c:pt>
                <c:pt idx="132">
                  <c:v>1.3337692490176603</c:v>
                </c:pt>
                <c:pt idx="133">
                  <c:v>1.1375126660304034</c:v>
                </c:pt>
                <c:pt idx="134">
                  <c:v>1.4279987906810694</c:v>
                </c:pt>
                <c:pt idx="135">
                  <c:v>1.2908915687319225</c:v>
                </c:pt>
                <c:pt idx="136">
                  <c:v>1.2644810719550512</c:v>
                </c:pt>
                <c:pt idx="137">
                  <c:v>1.3808786779142552</c:v>
                </c:pt>
                <c:pt idx="138">
                  <c:v>1.2626249031013379</c:v>
                </c:pt>
                <c:pt idx="139">
                  <c:v>1.2382138917889762</c:v>
                </c:pt>
                <c:pt idx="140">
                  <c:v>1.2290218582615049</c:v>
                </c:pt>
                <c:pt idx="141">
                  <c:v>1.4341274592314293</c:v>
                </c:pt>
                <c:pt idx="142">
                  <c:v>1.2060668398696384</c:v>
                </c:pt>
                <c:pt idx="143">
                  <c:v>1.3351115976148809</c:v>
                </c:pt>
                <c:pt idx="144">
                  <c:v>1.2042901860039936</c:v>
                </c:pt>
                <c:pt idx="145">
                  <c:v>1.4933042366027085</c:v>
                </c:pt>
                <c:pt idx="146">
                  <c:v>1.1766468654794005</c:v>
                </c:pt>
                <c:pt idx="147">
                  <c:v>1.1842003192331874</c:v>
                </c:pt>
                <c:pt idx="148">
                  <c:v>1.154376096302669</c:v>
                </c:pt>
                <c:pt idx="149">
                  <c:v>1.3002871509625746</c:v>
                </c:pt>
                <c:pt idx="150">
                  <c:v>1.1689406891053313</c:v>
                </c:pt>
                <c:pt idx="151">
                  <c:v>1.1557664072509193</c:v>
                </c:pt>
                <c:pt idx="152">
                  <c:v>1.1040316041313902</c:v>
                </c:pt>
                <c:pt idx="153">
                  <c:v>1.1293251195697929</c:v>
                </c:pt>
                <c:pt idx="154">
                  <c:v>1.1376925243736349</c:v>
                </c:pt>
                <c:pt idx="155">
                  <c:v>1.0798031458969393</c:v>
                </c:pt>
                <c:pt idx="156">
                  <c:v>1.2738661215780995</c:v>
                </c:pt>
                <c:pt idx="157">
                  <c:v>1.1113012959460964</c:v>
                </c:pt>
                <c:pt idx="158">
                  <c:v>1.1244429920297458</c:v>
                </c:pt>
                <c:pt idx="159">
                  <c:v>1.0614177769835027</c:v>
                </c:pt>
                <c:pt idx="160">
                  <c:v>1.1115012153329884</c:v>
                </c:pt>
                <c:pt idx="161">
                  <c:v>1.0952380608619365</c:v>
                </c:pt>
                <c:pt idx="162">
                  <c:v>1.2693824655743313</c:v>
                </c:pt>
                <c:pt idx="163">
                  <c:v>1.057916173796438</c:v>
                </c:pt>
                <c:pt idx="164">
                  <c:v>1.0836633776621336</c:v>
                </c:pt>
                <c:pt idx="165">
                  <c:v>1.0502959798138645</c:v>
                </c:pt>
                <c:pt idx="166">
                  <c:v>1.04269225081616</c:v>
                </c:pt>
                <c:pt idx="167">
                  <c:v>1.0734046913329292</c:v>
                </c:pt>
                <c:pt idx="168">
                  <c:v>1.0344582681354433</c:v>
                </c:pt>
                <c:pt idx="169">
                  <c:v>1.0320014063027894</c:v>
                </c:pt>
                <c:pt idx="170">
                  <c:v>1.3391198662637509</c:v>
                </c:pt>
                <c:pt idx="171">
                  <c:v>1.0677614500144412</c:v>
                </c:pt>
                <c:pt idx="172">
                  <c:v>1.2395921081439527</c:v>
                </c:pt>
                <c:pt idx="173">
                  <c:v>1.2145247427502601</c:v>
                </c:pt>
                <c:pt idx="174">
                  <c:v>1.3073834025909619</c:v>
                </c:pt>
                <c:pt idx="175">
                  <c:v>1.1968570067911319</c:v>
                </c:pt>
                <c:pt idx="176">
                  <c:v>1.2128127920159799</c:v>
                </c:pt>
                <c:pt idx="177">
                  <c:v>1.1872348016912146</c:v>
                </c:pt>
                <c:pt idx="178">
                  <c:v>1.3422255243664838</c:v>
                </c:pt>
                <c:pt idx="179">
                  <c:v>1.2709173728002883</c:v>
                </c:pt>
                <c:pt idx="180">
                  <c:v>1.1665779569546377</c:v>
                </c:pt>
                <c:pt idx="181">
                  <c:v>1.1502096532401602</c:v>
                </c:pt>
                <c:pt idx="182">
                  <c:v>1.245307806998424</c:v>
                </c:pt>
                <c:pt idx="183">
                  <c:v>1.1379071508054635</c:v>
                </c:pt>
                <c:pt idx="184">
                  <c:v>1.1608461126277663</c:v>
                </c:pt>
                <c:pt idx="185">
                  <c:v>1.3780797168499022</c:v>
                </c:pt>
                <c:pt idx="186">
                  <c:v>1.2232643412119619</c:v>
                </c:pt>
                <c:pt idx="187">
                  <c:v>1.1373905697359086</c:v>
                </c:pt>
                <c:pt idx="188">
                  <c:v>1.1194039770504449</c:v>
                </c:pt>
                <c:pt idx="189">
                  <c:v>1.1053483915052149</c:v>
                </c:pt>
                <c:pt idx="190">
                  <c:v>1.2155281008051433</c:v>
                </c:pt>
                <c:pt idx="191">
                  <c:v>1.0956275211259876</c:v>
                </c:pt>
                <c:pt idx="192">
                  <c:v>1.2749115358899983</c:v>
                </c:pt>
                <c:pt idx="193">
                  <c:v>1.087036150510178</c:v>
                </c:pt>
                <c:pt idx="194">
                  <c:v>1.1952437800056028</c:v>
                </c:pt>
                <c:pt idx="195">
                  <c:v>1.2505831864273436</c:v>
                </c:pt>
                <c:pt idx="196">
                  <c:v>1.1742445344948762</c:v>
                </c:pt>
                <c:pt idx="197">
                  <c:v>1.1161681795655563</c:v>
                </c:pt>
                <c:pt idx="198">
                  <c:v>1.1585345596830314</c:v>
                </c:pt>
                <c:pt idx="199">
                  <c:v>1.0911496818422888</c:v>
                </c:pt>
                <c:pt idx="200">
                  <c:v>1.0803605806636638</c:v>
                </c:pt>
                <c:pt idx="201">
                  <c:v>1.0674177920560297</c:v>
                </c:pt>
                <c:pt idx="202">
                  <c:v>1.0602653842387135</c:v>
                </c:pt>
                <c:pt idx="203">
                  <c:v>1.0521648474165313</c:v>
                </c:pt>
                <c:pt idx="204">
                  <c:v>1.2783787495396668</c:v>
                </c:pt>
                <c:pt idx="205">
                  <c:v>1.0484408640560987</c:v>
                </c:pt>
                <c:pt idx="206">
                  <c:v>1.1680429205821186</c:v>
                </c:pt>
                <c:pt idx="207">
                  <c:v>1.2194842358079168</c:v>
                </c:pt>
                <c:pt idx="208">
                  <c:v>1.145667158909015</c:v>
                </c:pt>
                <c:pt idx="209">
                  <c:v>1.198168371484863</c:v>
                </c:pt>
                <c:pt idx="210">
                  <c:v>1.1290192621097965</c:v>
                </c:pt>
                <c:pt idx="211">
                  <c:v>1.302156461419304</c:v>
                </c:pt>
                <c:pt idx="212">
                  <c:v>1.1832069712400313</c:v>
                </c:pt>
                <c:pt idx="213">
                  <c:v>1.1171478476880239</c:v>
                </c:pt>
                <c:pt idx="214">
                  <c:v>1.10685953253576</c:v>
                </c:pt>
                <c:pt idx="215">
                  <c:v>1.221637853940104</c:v>
                </c:pt>
                <c:pt idx="216">
                  <c:v>1.2056937576666673</c:v>
                </c:pt>
                <c:pt idx="217">
                  <c:v>1.1693156998683851</c:v>
                </c:pt>
                <c:pt idx="218">
                  <c:v>1.1194125079344388</c:v>
                </c:pt>
                <c:pt idx="219">
                  <c:v>1.1512809180613104</c:v>
                </c:pt>
                <c:pt idx="220">
                  <c:v>1.0981109211242936</c:v>
                </c:pt>
                <c:pt idx="221">
                  <c:v>1.1356687159130705</c:v>
                </c:pt>
                <c:pt idx="222">
                  <c:v>1.0869459150885015</c:v>
                </c:pt>
                <c:pt idx="223">
                  <c:v>1.1243753673319645</c:v>
                </c:pt>
                <c:pt idx="224">
                  <c:v>1.0759952723234547</c:v>
                </c:pt>
                <c:pt idx="225">
                  <c:v>1.0704696604839898</c:v>
                </c:pt>
                <c:pt idx="226">
                  <c:v>1.0622368139834684</c:v>
                </c:pt>
                <c:pt idx="227">
                  <c:v>1.2226744604255693</c:v>
                </c:pt>
                <c:pt idx="228">
                  <c:v>1.1718592170181261</c:v>
                </c:pt>
                <c:pt idx="229">
                  <c:v>1.2444898399782169</c:v>
                </c:pt>
                <c:pt idx="230">
                  <c:v>1.154687194691836</c:v>
                </c:pt>
                <c:pt idx="231">
                  <c:v>1.1426089362978582</c:v>
                </c:pt>
                <c:pt idx="232">
                  <c:v>1.1208603419846901</c:v>
                </c:pt>
                <c:pt idx="233">
                  <c:v>1.1059819577559813</c:v>
                </c:pt>
                <c:pt idx="234">
                  <c:v>1.0931372178483416</c:v>
                </c:pt>
                <c:pt idx="235">
                  <c:v>1.0844701013940947</c:v>
                </c:pt>
                <c:pt idx="236">
                  <c:v>1.0770488798325293</c:v>
                </c:pt>
                <c:pt idx="237">
                  <c:v>1.1750628186889023</c:v>
                </c:pt>
                <c:pt idx="238">
                  <c:v>1.158466777419795</c:v>
                </c:pt>
                <c:pt idx="239">
                  <c:v>1.1760928440396237</c:v>
                </c:pt>
                <c:pt idx="240">
                  <c:v>1.1241540616615149</c:v>
                </c:pt>
                <c:pt idx="241">
                  <c:v>1.1090661932163219</c:v>
                </c:pt>
                <c:pt idx="242">
                  <c:v>1.1004157348109027</c:v>
                </c:pt>
                <c:pt idx="243">
                  <c:v>1.0908327165772849</c:v>
                </c:pt>
                <c:pt idx="244">
                  <c:v>1.1921268148105082</c:v>
                </c:pt>
                <c:pt idx="245">
                  <c:v>1.1250861006102608</c:v>
                </c:pt>
                <c:pt idx="246">
                  <c:v>1.1119339303519169</c:v>
                </c:pt>
                <c:pt idx="247">
                  <c:v>1.1029382436883464</c:v>
                </c:pt>
                <c:pt idx="248">
                  <c:v>1.1259578181167338</c:v>
                </c:pt>
                <c:pt idx="249">
                  <c:v>1.1153252556035382</c:v>
                </c:pt>
                <c:pt idx="250">
                  <c:v>1.1295196992784517</c:v>
                </c:pt>
                <c:pt idx="251">
                  <c:v>1.1404284360970383</c:v>
                </c:pt>
                <c:pt idx="252">
                  <c:v>1.0918103930416765</c:v>
                </c:pt>
                <c:pt idx="253">
                  <c:v>1.0773042513445301</c:v>
                </c:pt>
                <c:pt idx="254">
                  <c:v>1.0641460696538563</c:v>
                </c:pt>
                <c:pt idx="255">
                  <c:v>1.0517624498100422</c:v>
                </c:pt>
                <c:pt idx="256">
                  <c:v>1.0404035945019063</c:v>
                </c:pt>
                <c:pt idx="257">
                  <c:v>1.0284950547310847</c:v>
                </c:pt>
                <c:pt idx="258">
                  <c:v>1.2812987975022581</c:v>
                </c:pt>
                <c:pt idx="259">
                  <c:v>1.1928729386544923</c:v>
                </c:pt>
                <c:pt idx="260">
                  <c:v>1.1483420711420185</c:v>
                </c:pt>
                <c:pt idx="261">
                  <c:v>1.1205045154854478</c:v>
                </c:pt>
                <c:pt idx="262">
                  <c:v>1.2335062195966942</c:v>
                </c:pt>
                <c:pt idx="263">
                  <c:v>1.1614120164160051</c:v>
                </c:pt>
                <c:pt idx="264">
                  <c:v>1.1240986348467648</c:v>
                </c:pt>
                <c:pt idx="265">
                  <c:v>1.1004124869288288</c:v>
                </c:pt>
                <c:pt idx="266">
                  <c:v>1.1916644946357577</c:v>
                </c:pt>
                <c:pt idx="267">
                  <c:v>1.1341225323035533</c:v>
                </c:pt>
                <c:pt idx="268">
                  <c:v>1.1033560667841589</c:v>
                </c:pt>
                <c:pt idx="269">
                  <c:v>1.3404895924861902</c:v>
                </c:pt>
                <c:pt idx="270">
                  <c:v>1.0839801568073619</c:v>
                </c:pt>
                <c:pt idx="271">
                  <c:v>1.2579256301827157</c:v>
                </c:pt>
                <c:pt idx="272">
                  <c:v>1.1544387799142941</c:v>
                </c:pt>
                <c:pt idx="273">
                  <c:v>1.2099421617150357</c:v>
                </c:pt>
                <c:pt idx="274">
                  <c:v>1.1075351928895525</c:v>
                </c:pt>
                <c:pt idx="275">
                  <c:v>1.1774449805005283</c:v>
                </c:pt>
                <c:pt idx="276">
                  <c:v>1.0831249369160982</c:v>
                </c:pt>
                <c:pt idx="277">
                  <c:v>1.1539144574617202</c:v>
                </c:pt>
                <c:pt idx="278">
                  <c:v>1.278078803635633</c:v>
                </c:pt>
                <c:pt idx="279">
                  <c:v>1.0671923296203041</c:v>
                </c:pt>
                <c:pt idx="280">
                  <c:v>1.1368089798370382</c:v>
                </c:pt>
                <c:pt idx="281">
                  <c:v>1.1226617722311865</c:v>
                </c:pt>
                <c:pt idx="282">
                  <c:v>1.1113019572633889</c:v>
                </c:pt>
                <c:pt idx="283">
                  <c:v>1.2147056970825507</c:v>
                </c:pt>
                <c:pt idx="284">
                  <c:v>1.3720996663933125</c:v>
                </c:pt>
                <c:pt idx="285">
                  <c:v>1.1755801458980082</c:v>
                </c:pt>
                <c:pt idx="286">
                  <c:v>1.1486055604608103</c:v>
                </c:pt>
                <c:pt idx="287">
                  <c:v>1.1294828935401615</c:v>
                </c:pt>
                <c:pt idx="288">
                  <c:v>1.1147438068600004</c:v>
                </c:pt>
                <c:pt idx="289">
                  <c:v>1.1027610691197747</c:v>
                </c:pt>
                <c:pt idx="290">
                  <c:v>1.121467734259201</c:v>
                </c:pt>
                <c:pt idx="291">
                  <c:v>1.0936051520362637</c:v>
                </c:pt>
                <c:pt idx="292">
                  <c:v>1.2980103095707731</c:v>
                </c:pt>
                <c:pt idx="293">
                  <c:v>1.2286933845916661</c:v>
                </c:pt>
                <c:pt idx="294">
                  <c:v>1.0828895164255536</c:v>
                </c:pt>
                <c:pt idx="295">
                  <c:v>1.0642463803900863</c:v>
                </c:pt>
                <c:pt idx="296">
                  <c:v>1.2504526592829943</c:v>
                </c:pt>
                <c:pt idx="297">
                  <c:v>1.0503968702962323</c:v>
                </c:pt>
                <c:pt idx="298">
                  <c:v>1.1772350231881687</c:v>
                </c:pt>
                <c:pt idx="299">
                  <c:v>1.2141143392635629</c:v>
                </c:pt>
                <c:pt idx="300">
                  <c:v>1.1458138126824053</c:v>
                </c:pt>
                <c:pt idx="301">
                  <c:v>1.1936475381774012</c:v>
                </c:pt>
                <c:pt idx="302">
                  <c:v>1.300558796369774</c:v>
                </c:pt>
                <c:pt idx="303">
                  <c:v>1.1236162980979008</c:v>
                </c:pt>
                <c:pt idx="304">
                  <c:v>1.1716914210289635</c:v>
                </c:pt>
                <c:pt idx="305">
                  <c:v>1.392047037288344</c:v>
                </c:pt>
                <c:pt idx="306">
                  <c:v>1.1068530349026222</c:v>
                </c:pt>
                <c:pt idx="307">
                  <c:v>1.1578036431080585</c:v>
                </c:pt>
                <c:pt idx="308">
                  <c:v>1.0946026254469172</c:v>
                </c:pt>
                <c:pt idx="309">
                  <c:v>1.0852969454194472</c:v>
                </c:pt>
                <c:pt idx="310">
                  <c:v>1.0775346863419499</c:v>
                </c:pt>
                <c:pt idx="311">
                  <c:v>1.2482277227031073</c:v>
                </c:pt>
                <c:pt idx="312">
                  <c:v>1.323975196148915</c:v>
                </c:pt>
                <c:pt idx="313">
                  <c:v>1.2099076569133018</c:v>
                </c:pt>
                <c:pt idx="314">
                  <c:v>1.1845559171360467</c:v>
                </c:pt>
                <c:pt idx="315">
                  <c:v>1.1843582633282712</c:v>
                </c:pt>
                <c:pt idx="316">
                  <c:v>1.2816624319682905</c:v>
                </c:pt>
                <c:pt idx="317">
                  <c:v>1.160852844426618</c:v>
                </c:pt>
                <c:pt idx="318">
                  <c:v>1.1433269882643833</c:v>
                </c:pt>
                <c:pt idx="319">
                  <c:v>1.1437471238957266</c:v>
                </c:pt>
                <c:pt idx="320">
                  <c:v>1.2476212977165817</c:v>
                </c:pt>
                <c:pt idx="321">
                  <c:v>1.1303107034091573</c:v>
                </c:pt>
                <c:pt idx="322">
                  <c:v>1.1176431488477867</c:v>
                </c:pt>
                <c:pt idx="323">
                  <c:v>1.4047708686931024</c:v>
                </c:pt>
                <c:pt idx="324">
                  <c:v>1.2210327129843042</c:v>
                </c:pt>
                <c:pt idx="325">
                  <c:v>1.1004072850280526</c:v>
                </c:pt>
                <c:pt idx="326">
                  <c:v>1.0886122307353707</c:v>
                </c:pt>
                <c:pt idx="327">
                  <c:v>1.246689034577648</c:v>
                </c:pt>
                <c:pt idx="328">
                  <c:v>1.0860857379647304</c:v>
                </c:pt>
                <c:pt idx="329">
                  <c:v>1.1996808409930062</c:v>
                </c:pt>
                <c:pt idx="330">
                  <c:v>1.3132290394304644</c:v>
                </c:pt>
                <c:pt idx="331">
                  <c:v>1.0761768837464474</c:v>
                </c:pt>
                <c:pt idx="332">
                  <c:v>1.0594784824740353</c:v>
                </c:pt>
                <c:pt idx="333">
                  <c:v>1.0696031963947481</c:v>
                </c:pt>
                <c:pt idx="334">
                  <c:v>1.0623959347941352</c:v>
                </c:pt>
                <c:pt idx="335">
                  <c:v>1.045250449198784</c:v>
                </c:pt>
                <c:pt idx="336">
                  <c:v>1.0364901217541602</c:v>
                </c:pt>
                <c:pt idx="337">
                  <c:v>1.2015085572340503</c:v>
                </c:pt>
                <c:pt idx="338">
                  <c:v>1.345033668358204</c:v>
                </c:pt>
                <c:pt idx="339">
                  <c:v>1.2667960971387309</c:v>
                </c:pt>
                <c:pt idx="340">
                  <c:v>1.1709318867452827</c:v>
                </c:pt>
                <c:pt idx="341">
                  <c:v>1.30142733844132</c:v>
                </c:pt>
                <c:pt idx="342">
                  <c:v>1.1505252944657798</c:v>
                </c:pt>
                <c:pt idx="343">
                  <c:v>1.2332728112012143</c:v>
                </c:pt>
                <c:pt idx="344">
                  <c:v>1.1344196156710549</c:v>
                </c:pt>
                <c:pt idx="345">
                  <c:v>1.4146509287554312</c:v>
                </c:pt>
                <c:pt idx="346">
                  <c:v>1.121838031409881</c:v>
                </c:pt>
                <c:pt idx="347">
                  <c:v>1.2704517648611731</c:v>
                </c:pt>
                <c:pt idx="348">
                  <c:v>1.2058457772884419</c:v>
                </c:pt>
                <c:pt idx="349">
                  <c:v>1.1079771732904915</c:v>
                </c:pt>
                <c:pt idx="350">
                  <c:v>1.1863834522805656</c:v>
                </c:pt>
                <c:pt idx="351">
                  <c:v>1.2438633403513277</c:v>
                </c:pt>
                <c:pt idx="352">
                  <c:v>1.1665444804995397</c:v>
                </c:pt>
                <c:pt idx="353">
                  <c:v>1.1427666680334019</c:v>
                </c:pt>
                <c:pt idx="354">
                  <c:v>1.359783312358414</c:v>
                </c:pt>
                <c:pt idx="355">
                  <c:v>1.3232533733710821</c:v>
                </c:pt>
                <c:pt idx="356">
                  <c:v>1.1126723100274669</c:v>
                </c:pt>
                <c:pt idx="357">
                  <c:v>1.1986976512820327</c:v>
                </c:pt>
                <c:pt idx="358">
                  <c:v>1.256997422232387</c:v>
                </c:pt>
                <c:pt idx="359">
                  <c:v>1.0939982602926037</c:v>
                </c:pt>
                <c:pt idx="360">
                  <c:v>1.3202045382353245</c:v>
                </c:pt>
                <c:pt idx="361">
                  <c:v>1.0768154719297511</c:v>
                </c:pt>
                <c:pt idx="362">
                  <c:v>1.2806548209722883</c:v>
                </c:pt>
                <c:pt idx="363">
                  <c:v>1.4233714777329705</c:v>
                </c:pt>
                <c:pt idx="364">
                  <c:v>1.067627041419084</c:v>
                </c:pt>
                <c:pt idx="365">
                  <c:v>1.058548320906922</c:v>
                </c:pt>
                <c:pt idx="366">
                  <c:v>1.0542303444191738</c:v>
                </c:pt>
                <c:pt idx="367">
                  <c:v>1.1644768147673983</c:v>
                </c:pt>
                <c:pt idx="368">
                  <c:v>1.2866078643564078</c:v>
                </c:pt>
                <c:pt idx="369">
                  <c:v>1.0487428588807977</c:v>
                </c:pt>
                <c:pt idx="370">
                  <c:v>1.217349995712544</c:v>
                </c:pt>
                <c:pt idx="371">
                  <c:v>1.2485033090698283</c:v>
                </c:pt>
                <c:pt idx="372">
                  <c:v>1.1413327476817667</c:v>
                </c:pt>
                <c:pt idx="373">
                  <c:v>1.1910048451759874</c:v>
                </c:pt>
                <c:pt idx="374">
                  <c:v>1.2249520423309124</c:v>
                </c:pt>
                <c:pt idx="375">
                  <c:v>1.121178453629275</c:v>
                </c:pt>
                <c:pt idx="376">
                  <c:v>1.3722887485665447</c:v>
                </c:pt>
                <c:pt idx="377">
                  <c:v>1.1687222148248602</c:v>
                </c:pt>
                <c:pt idx="378">
                  <c:v>1.1095193496428248</c:v>
                </c:pt>
                <c:pt idx="379">
                  <c:v>1.2024024788838685</c:v>
                </c:pt>
                <c:pt idx="380">
                  <c:v>1.0967340052059624</c:v>
                </c:pt>
                <c:pt idx="381">
                  <c:v>1.1534662302950487</c:v>
                </c:pt>
                <c:pt idx="382">
                  <c:v>1.0894978406534184</c:v>
                </c:pt>
                <c:pt idx="383">
                  <c:v>1.3296147441813289</c:v>
                </c:pt>
                <c:pt idx="384">
                  <c:v>1.3339001407375581</c:v>
                </c:pt>
                <c:pt idx="385">
                  <c:v>1.1392634221264466</c:v>
                </c:pt>
                <c:pt idx="386">
                  <c:v>1.4288266330857999</c:v>
                </c:pt>
                <c:pt idx="387">
                  <c:v>1.2913761646540334</c:v>
                </c:pt>
                <c:pt idx="388">
                  <c:v>1.2648247651987055</c:v>
                </c:pt>
                <c:pt idx="389">
                  <c:v>1.3820476293270563</c:v>
                </c:pt>
                <c:pt idx="390">
                  <c:v>1.263118547027432</c:v>
                </c:pt>
                <c:pt idx="391">
                  <c:v>1.2398412100399956</c:v>
                </c:pt>
                <c:pt idx="392">
                  <c:v>1.2309195922760545</c:v>
                </c:pt>
                <c:pt idx="393">
                  <c:v>1.4337081869482518</c:v>
                </c:pt>
                <c:pt idx="394">
                  <c:v>1.2074667531209031</c:v>
                </c:pt>
                <c:pt idx="395">
                  <c:v>1.3356898739221699</c:v>
                </c:pt>
                <c:pt idx="396">
                  <c:v>1.204467877428985</c:v>
                </c:pt>
                <c:pt idx="397">
                  <c:v>1.4937811478072254</c:v>
                </c:pt>
                <c:pt idx="398">
                  <c:v>1.1777733807911055</c:v>
                </c:pt>
                <c:pt idx="399">
                  <c:v>1.1887548259108043</c:v>
                </c:pt>
                <c:pt idx="400">
                  <c:v>1.1553776807498615</c:v>
                </c:pt>
                <c:pt idx="401">
                  <c:v>1.3008292777925774</c:v>
                </c:pt>
                <c:pt idx="402">
                  <c:v>1.1679457620153337</c:v>
                </c:pt>
                <c:pt idx="403">
                  <c:v>1.1538758433158995</c:v>
                </c:pt>
                <c:pt idx="404">
                  <c:v>1.1051283828960052</c:v>
                </c:pt>
                <c:pt idx="405">
                  <c:v>1.1294252549998514</c:v>
                </c:pt>
                <c:pt idx="406">
                  <c:v>1.1381090747054281</c:v>
                </c:pt>
                <c:pt idx="407">
                  <c:v>1.0799285378877406</c:v>
                </c:pt>
                <c:pt idx="408">
                  <c:v>1.2724223634147946</c:v>
                </c:pt>
                <c:pt idx="409">
                  <c:v>1.1109044105945354</c:v>
                </c:pt>
                <c:pt idx="410">
                  <c:v>1.1242680844347905</c:v>
                </c:pt>
                <c:pt idx="411">
                  <c:v>1.0626215364596094</c:v>
                </c:pt>
                <c:pt idx="412">
                  <c:v>1.1133630119055529</c:v>
                </c:pt>
                <c:pt idx="413">
                  <c:v>1.095851154288493</c:v>
                </c:pt>
                <c:pt idx="414">
                  <c:v>1.2674568179261851</c:v>
                </c:pt>
                <c:pt idx="415">
                  <c:v>1.0583957161096182</c:v>
                </c:pt>
                <c:pt idx="416">
                  <c:v>1.0858718374852785</c:v>
                </c:pt>
                <c:pt idx="417">
                  <c:v>1.0503743590078296</c:v>
                </c:pt>
                <c:pt idx="418">
                  <c:v>1.0730644201177673</c:v>
                </c:pt>
                <c:pt idx="419">
                  <c:v>1.0451426509559056</c:v>
                </c:pt>
                <c:pt idx="420">
                  <c:v>1.0382686308155691</c:v>
                </c:pt>
                <c:pt idx="421">
                  <c:v>1.03100337340601</c:v>
                </c:pt>
                <c:pt idx="422">
                  <c:v>1.3393686106989979</c:v>
                </c:pt>
                <c:pt idx="423">
                  <c:v>1.0679345670155886</c:v>
                </c:pt>
                <c:pt idx="424">
                  <c:v>1.2379175628719536</c:v>
                </c:pt>
                <c:pt idx="425">
                  <c:v>1.2170311073976603</c:v>
                </c:pt>
                <c:pt idx="426">
                  <c:v>1.3079672866595251</c:v>
                </c:pt>
                <c:pt idx="427">
                  <c:v>1.194568936154808</c:v>
                </c:pt>
                <c:pt idx="428">
                  <c:v>1.2129228866998885</c:v>
                </c:pt>
                <c:pt idx="429">
                  <c:v>1.1869386354835585</c:v>
                </c:pt>
                <c:pt idx="430">
                  <c:v>1.3420677815205535</c:v>
                </c:pt>
                <c:pt idx="431">
                  <c:v>1.2739043008835631</c:v>
                </c:pt>
                <c:pt idx="432">
                  <c:v>1.1667960160006179</c:v>
                </c:pt>
                <c:pt idx="433">
                  <c:v>1.1503104328701053</c:v>
                </c:pt>
                <c:pt idx="434">
                  <c:v>1.2446646775000629</c:v>
                </c:pt>
                <c:pt idx="435">
                  <c:v>1.1361318905575661</c:v>
                </c:pt>
                <c:pt idx="436">
                  <c:v>1.1622095583395349</c:v>
                </c:pt>
                <c:pt idx="437">
                  <c:v>1.3785297411187494</c:v>
                </c:pt>
                <c:pt idx="438">
                  <c:v>1.2244101726272638</c:v>
                </c:pt>
                <c:pt idx="439">
                  <c:v>1.1342946875813296</c:v>
                </c:pt>
                <c:pt idx="440">
                  <c:v>1.1191269914388671</c:v>
                </c:pt>
                <c:pt idx="441">
                  <c:v>1.107460179699157</c:v>
                </c:pt>
                <c:pt idx="442">
                  <c:v>1.2179909498061605</c:v>
                </c:pt>
                <c:pt idx="443">
                  <c:v>1.0973286432356493</c:v>
                </c:pt>
                <c:pt idx="444">
                  <c:v>1.275248891536588</c:v>
                </c:pt>
                <c:pt idx="445">
                  <c:v>1.0872003546326976</c:v>
                </c:pt>
                <c:pt idx="446">
                  <c:v>1.1933721111564373</c:v>
                </c:pt>
                <c:pt idx="447">
                  <c:v>1.2500130018375484</c:v>
                </c:pt>
                <c:pt idx="448">
                  <c:v>1.1748621686951575</c:v>
                </c:pt>
                <c:pt idx="449">
                  <c:v>1.1161865147112069</c:v>
                </c:pt>
                <c:pt idx="450">
                  <c:v>1.1578387642451462</c:v>
                </c:pt>
                <c:pt idx="451">
                  <c:v>1.0912245606854931</c:v>
                </c:pt>
                <c:pt idx="452">
                  <c:v>1.0797455279419421</c:v>
                </c:pt>
                <c:pt idx="453">
                  <c:v>1.0667210551044231</c:v>
                </c:pt>
                <c:pt idx="454">
                  <c:v>1.0603719673199947</c:v>
                </c:pt>
                <c:pt idx="455">
                  <c:v>1.0538170946669585</c:v>
                </c:pt>
                <c:pt idx="456">
                  <c:v>1.2786808430208392</c:v>
                </c:pt>
                <c:pt idx="457">
                  <c:v>1.0485990107205059</c:v>
                </c:pt>
                <c:pt idx="458">
                  <c:v>1.1665415302264772</c:v>
                </c:pt>
                <c:pt idx="459">
                  <c:v>1.2196830066924202</c:v>
                </c:pt>
                <c:pt idx="460">
                  <c:v>1.1456706524925269</c:v>
                </c:pt>
                <c:pt idx="461">
                  <c:v>1.1971424513106173</c:v>
                </c:pt>
                <c:pt idx="462">
                  <c:v>1.129104227125008</c:v>
                </c:pt>
                <c:pt idx="463">
                  <c:v>1.3028884160998997</c:v>
                </c:pt>
                <c:pt idx="464">
                  <c:v>1.182177923869375</c:v>
                </c:pt>
                <c:pt idx="465">
                  <c:v>1.115121730843305</c:v>
                </c:pt>
                <c:pt idx="466">
                  <c:v>1.1054497984304674</c:v>
                </c:pt>
                <c:pt idx="467">
                  <c:v>1.2218020323845034</c:v>
                </c:pt>
                <c:pt idx="468">
                  <c:v>1.2023827838463761</c:v>
                </c:pt>
                <c:pt idx="469">
                  <c:v>1.1685527789137415</c:v>
                </c:pt>
                <c:pt idx="470">
                  <c:v>1.1161528990030152</c:v>
                </c:pt>
                <c:pt idx="471">
                  <c:v>1.1513501898790783</c:v>
                </c:pt>
                <c:pt idx="472">
                  <c:v>1.1001025585930309</c:v>
                </c:pt>
                <c:pt idx="473">
                  <c:v>1.1371285032166296</c:v>
                </c:pt>
                <c:pt idx="474">
                  <c:v>1.0869861031865087</c:v>
                </c:pt>
                <c:pt idx="475">
                  <c:v>1.1244558705544578</c:v>
                </c:pt>
                <c:pt idx="476">
                  <c:v>1.0760779612095768</c:v>
                </c:pt>
                <c:pt idx="477">
                  <c:v>1.0696253715885218</c:v>
                </c:pt>
                <c:pt idx="478">
                  <c:v>1.0623315473860961</c:v>
                </c:pt>
                <c:pt idx="479">
                  <c:v>1.2228588549600814</c:v>
                </c:pt>
                <c:pt idx="480">
                  <c:v>1.1717296300908282</c:v>
                </c:pt>
                <c:pt idx="481">
                  <c:v>1.2438781954141132</c:v>
                </c:pt>
                <c:pt idx="482">
                  <c:v>1.1545674552687466</c:v>
                </c:pt>
                <c:pt idx="483">
                  <c:v>1.1416353230361513</c:v>
                </c:pt>
                <c:pt idx="484">
                  <c:v>1.1085564332025124</c:v>
                </c:pt>
                <c:pt idx="485">
                  <c:v>1.1054909078709605</c:v>
                </c:pt>
                <c:pt idx="486">
                  <c:v>1.092708904181352</c:v>
                </c:pt>
                <c:pt idx="487">
                  <c:v>1.0831013335493931</c:v>
                </c:pt>
                <c:pt idx="488">
                  <c:v>1.0766643001758101</c:v>
                </c:pt>
                <c:pt idx="489">
                  <c:v>1.1739028108507068</c:v>
                </c:pt>
                <c:pt idx="490">
                  <c:v>1.1592699818396299</c:v>
                </c:pt>
                <c:pt idx="491">
                  <c:v>1.1745259163494584</c:v>
                </c:pt>
                <c:pt idx="492">
                  <c:v>1.1229062251753852</c:v>
                </c:pt>
                <c:pt idx="493">
                  <c:v>1.1091190051289144</c:v>
                </c:pt>
                <c:pt idx="494">
                  <c:v>1.1000870671710903</c:v>
                </c:pt>
                <c:pt idx="495">
                  <c:v>1.091235802792144</c:v>
                </c:pt>
                <c:pt idx="496">
                  <c:v>1.1922121524392901</c:v>
                </c:pt>
                <c:pt idx="497">
                  <c:v>1.1251456268451754</c:v>
                </c:pt>
                <c:pt idx="498">
                  <c:v>1.1126252979201525</c:v>
                </c:pt>
                <c:pt idx="499">
                  <c:v>1.103309733877778</c:v>
                </c:pt>
                <c:pt idx="500">
                  <c:v>1.1260176521559306</c:v>
                </c:pt>
                <c:pt idx="501">
                  <c:v>1.1164259796086158</c:v>
                </c:pt>
                <c:pt idx="502">
                  <c:v>1.1298152975050491</c:v>
                </c:pt>
                <c:pt idx="503">
                  <c:v>1.1399677862341866</c:v>
                </c:pt>
                <c:pt idx="504">
                  <c:v>1.1032320023403754</c:v>
                </c:pt>
                <c:pt idx="505">
                  <c:v>1.0867883834847067</c:v>
                </c:pt>
                <c:pt idx="506">
                  <c:v>1.0715478463781174</c:v>
                </c:pt>
                <c:pt idx="507">
                  <c:v>1.0575676430009227</c:v>
                </c:pt>
                <c:pt idx="508">
                  <c:v>1.0440923022280151</c:v>
                </c:pt>
                <c:pt idx="509">
                  <c:v>1.0317228590493062</c:v>
                </c:pt>
                <c:pt idx="510">
                  <c:v>1.2802244219783638</c:v>
                </c:pt>
                <c:pt idx="511">
                  <c:v>1.192309804031372</c:v>
                </c:pt>
                <c:pt idx="512">
                  <c:v>1.1478815665453417</c:v>
                </c:pt>
                <c:pt idx="513">
                  <c:v>1.1202403238943854</c:v>
                </c:pt>
                <c:pt idx="514">
                  <c:v>1.2323387591210326</c:v>
                </c:pt>
                <c:pt idx="515">
                  <c:v>1.1613316304000569</c:v>
                </c:pt>
                <c:pt idx="516">
                  <c:v>1.1235492826236451</c:v>
                </c:pt>
                <c:pt idx="517">
                  <c:v>1.1008246213924424</c:v>
                </c:pt>
                <c:pt idx="518">
                  <c:v>1.1908007866173129</c:v>
                </c:pt>
                <c:pt idx="519">
                  <c:v>1.1331641775798482</c:v>
                </c:pt>
                <c:pt idx="520">
                  <c:v>1.1029975366593014</c:v>
                </c:pt>
                <c:pt idx="521">
                  <c:v>1.3401400299721806</c:v>
                </c:pt>
                <c:pt idx="522">
                  <c:v>1.0840658613769734</c:v>
                </c:pt>
                <c:pt idx="523">
                  <c:v>1.2577805584293276</c:v>
                </c:pt>
                <c:pt idx="524">
                  <c:v>1.1560152989802948</c:v>
                </c:pt>
                <c:pt idx="525">
                  <c:v>1.2095756925121095</c:v>
                </c:pt>
                <c:pt idx="526">
                  <c:v>1.1082234115647738</c:v>
                </c:pt>
                <c:pt idx="527">
                  <c:v>1.1772891818799527</c:v>
                </c:pt>
                <c:pt idx="528">
                  <c:v>1.0828312916792009</c:v>
                </c:pt>
                <c:pt idx="529">
                  <c:v>1.1537270656492968</c:v>
                </c:pt>
                <c:pt idx="530">
                  <c:v>1.2779054277177184</c:v>
                </c:pt>
                <c:pt idx="531">
                  <c:v>1.0669156318776882</c:v>
                </c:pt>
                <c:pt idx="532">
                  <c:v>1.1359526268273634</c:v>
                </c:pt>
                <c:pt idx="533">
                  <c:v>1.1217533788001071</c:v>
                </c:pt>
                <c:pt idx="534">
                  <c:v>1.1108488317181253</c:v>
                </c:pt>
                <c:pt idx="535">
                  <c:v>1.214746473125174</c:v>
                </c:pt>
                <c:pt idx="536">
                  <c:v>1.3712515394056144</c:v>
                </c:pt>
                <c:pt idx="537">
                  <c:v>1.1756864610942122</c:v>
                </c:pt>
                <c:pt idx="538">
                  <c:v>1.1492381796596065</c:v>
                </c:pt>
                <c:pt idx="539">
                  <c:v>1.1295186583175372</c:v>
                </c:pt>
                <c:pt idx="540">
                  <c:v>1.1151015704912766</c:v>
                </c:pt>
                <c:pt idx="541">
                  <c:v>1.102393030922113</c:v>
                </c:pt>
                <c:pt idx="542">
                  <c:v>1.1199207974408805</c:v>
                </c:pt>
                <c:pt idx="543">
                  <c:v>1.0929436110327995</c:v>
                </c:pt>
                <c:pt idx="544">
                  <c:v>1.2970523397290954</c:v>
                </c:pt>
                <c:pt idx="545">
                  <c:v>1.2277659862864509</c:v>
                </c:pt>
                <c:pt idx="546">
                  <c:v>1.0833987110813146</c:v>
                </c:pt>
                <c:pt idx="547">
                  <c:v>1.0632638506527583</c:v>
                </c:pt>
                <c:pt idx="548">
                  <c:v>1.2518682048266909</c:v>
                </c:pt>
                <c:pt idx="549">
                  <c:v>1.0515771178007027</c:v>
                </c:pt>
                <c:pt idx="550">
                  <c:v>1.1773033475014787</c:v>
                </c:pt>
                <c:pt idx="551">
                  <c:v>1.2177924121865509</c:v>
                </c:pt>
                <c:pt idx="552">
                  <c:v>1.1451752529325596</c:v>
                </c:pt>
                <c:pt idx="553">
                  <c:v>1.190985462409957</c:v>
                </c:pt>
                <c:pt idx="554">
                  <c:v>1.2999987033703235</c:v>
                </c:pt>
                <c:pt idx="555">
                  <c:v>1.1232652490822874</c:v>
                </c:pt>
                <c:pt idx="556">
                  <c:v>1.1732530495647862</c:v>
                </c:pt>
                <c:pt idx="557">
                  <c:v>1.3895968803592427</c:v>
                </c:pt>
                <c:pt idx="558">
                  <c:v>1.1072251168841201</c:v>
                </c:pt>
                <c:pt idx="559">
                  <c:v>1.1528204284205423</c:v>
                </c:pt>
                <c:pt idx="560">
                  <c:v>1.0945615944117191</c:v>
                </c:pt>
                <c:pt idx="561">
                  <c:v>1.0852757151338817</c:v>
                </c:pt>
                <c:pt idx="562">
                  <c:v>1.0777148444918638</c:v>
                </c:pt>
                <c:pt idx="563">
                  <c:v>1.2478153787355788</c:v>
                </c:pt>
                <c:pt idx="564">
                  <c:v>1.3245663181850837</c:v>
                </c:pt>
                <c:pt idx="565">
                  <c:v>1.2093593422291584</c:v>
                </c:pt>
                <c:pt idx="566">
                  <c:v>1.1852458851298371</c:v>
                </c:pt>
                <c:pt idx="567">
                  <c:v>1.1794788637568094</c:v>
                </c:pt>
                <c:pt idx="568">
                  <c:v>1.2785878136569511</c:v>
                </c:pt>
                <c:pt idx="569">
                  <c:v>1.1604520028406762</c:v>
                </c:pt>
                <c:pt idx="570">
                  <c:v>1.1431936898422985</c:v>
                </c:pt>
                <c:pt idx="571">
                  <c:v>1.1459965118927726</c:v>
                </c:pt>
                <c:pt idx="572">
                  <c:v>1.244495153325865</c:v>
                </c:pt>
                <c:pt idx="573">
                  <c:v>1.1323744450449067</c:v>
                </c:pt>
                <c:pt idx="574">
                  <c:v>1.1171037377736515</c:v>
                </c:pt>
                <c:pt idx="575">
                  <c:v>1.4046335552953462</c:v>
                </c:pt>
                <c:pt idx="576">
                  <c:v>1.2214438714970479</c:v>
                </c:pt>
                <c:pt idx="577">
                  <c:v>1.099789215999921</c:v>
                </c:pt>
                <c:pt idx="578">
                  <c:v>1.0879803417409191</c:v>
                </c:pt>
                <c:pt idx="579">
                  <c:v>1.2465670683993122</c:v>
                </c:pt>
                <c:pt idx="580">
                  <c:v>1.0854934483743459</c:v>
                </c:pt>
                <c:pt idx="581">
                  <c:v>1.2020637658048849</c:v>
                </c:pt>
                <c:pt idx="582">
                  <c:v>1.3135601950906028</c:v>
                </c:pt>
                <c:pt idx="583">
                  <c:v>1.0756845854251467</c:v>
                </c:pt>
                <c:pt idx="584">
                  <c:v>1.059592376156282</c:v>
                </c:pt>
                <c:pt idx="585">
                  <c:v>1.0682160739377049</c:v>
                </c:pt>
                <c:pt idx="586">
                  <c:v>1.0613468166474405</c:v>
                </c:pt>
                <c:pt idx="587">
                  <c:v>1.0457600262759195</c:v>
                </c:pt>
                <c:pt idx="588">
                  <c:v>1.0365476009178574</c:v>
                </c:pt>
                <c:pt idx="589">
                  <c:v>1.201344919043795</c:v>
                </c:pt>
                <c:pt idx="590">
                  <c:v>1.3443373452687952</c:v>
                </c:pt>
                <c:pt idx="591">
                  <c:v>1.2665593187784436</c:v>
                </c:pt>
                <c:pt idx="592">
                  <c:v>1.1730647558012075</c:v>
                </c:pt>
                <c:pt idx="593">
                  <c:v>1.3025452186721003</c:v>
                </c:pt>
                <c:pt idx="594">
                  <c:v>1.1507911036214959</c:v>
                </c:pt>
                <c:pt idx="595">
                  <c:v>1.230832243855192</c:v>
                </c:pt>
                <c:pt idx="596">
                  <c:v>1.1315903718158866</c:v>
                </c:pt>
                <c:pt idx="597">
                  <c:v>1.4152477995014818</c:v>
                </c:pt>
                <c:pt idx="598">
                  <c:v>1.1196389368521817</c:v>
                </c:pt>
                <c:pt idx="599">
                  <c:v>1.2709105321357408</c:v>
                </c:pt>
                <c:pt idx="600">
                  <c:v>1.2046699057755788</c:v>
                </c:pt>
                <c:pt idx="601">
                  <c:v>1.1082143115171568</c:v>
                </c:pt>
                <c:pt idx="602">
                  <c:v>1.1854661907936299</c:v>
                </c:pt>
                <c:pt idx="603">
                  <c:v>1.2448941981963924</c:v>
                </c:pt>
                <c:pt idx="604">
                  <c:v>1.167963324623561</c:v>
                </c:pt>
                <c:pt idx="605">
                  <c:v>1.1427078592354831</c:v>
                </c:pt>
                <c:pt idx="606">
                  <c:v>1.3594179207087023</c:v>
                </c:pt>
                <c:pt idx="607">
                  <c:v>1.3240770038206715</c:v>
                </c:pt>
                <c:pt idx="608">
                  <c:v>1.1136227704930037</c:v>
                </c:pt>
                <c:pt idx="609">
                  <c:v>1.1987492094088286</c:v>
                </c:pt>
                <c:pt idx="610">
                  <c:v>1.2562395481557402</c:v>
                </c:pt>
                <c:pt idx="611">
                  <c:v>1.092061771629687</c:v>
                </c:pt>
                <c:pt idx="612">
                  <c:v>1.3201537531206566</c:v>
                </c:pt>
                <c:pt idx="613">
                  <c:v>1.0763074616445849</c:v>
                </c:pt>
                <c:pt idx="614">
                  <c:v>1.2831645412099451</c:v>
                </c:pt>
                <c:pt idx="615">
                  <c:v>1.4226225196817597</c:v>
                </c:pt>
                <c:pt idx="616">
                  <c:v>1.0671117400080277</c:v>
                </c:pt>
                <c:pt idx="617">
                  <c:v>1.0590952841986205</c:v>
                </c:pt>
                <c:pt idx="618">
                  <c:v>1.0532680975083983</c:v>
                </c:pt>
                <c:pt idx="619">
                  <c:v>1.1646449286053722</c:v>
                </c:pt>
                <c:pt idx="620">
                  <c:v>1.2888624127886767</c:v>
                </c:pt>
                <c:pt idx="621">
                  <c:v>1.0473884805053149</c:v>
                </c:pt>
                <c:pt idx="622">
                  <c:v>1.2185463639775631</c:v>
                </c:pt>
                <c:pt idx="623">
                  <c:v>1.2493058365644669</c:v>
                </c:pt>
                <c:pt idx="624">
                  <c:v>1.1411833738127843</c:v>
                </c:pt>
                <c:pt idx="625">
                  <c:v>1.1910591492636489</c:v>
                </c:pt>
                <c:pt idx="626">
                  <c:v>1.2244104833174543</c:v>
                </c:pt>
                <c:pt idx="627">
                  <c:v>1.1213323630503593</c:v>
                </c:pt>
                <c:pt idx="628">
                  <c:v>1.3719295355170587</c:v>
                </c:pt>
                <c:pt idx="629">
                  <c:v>1.1703835644185658</c:v>
                </c:pt>
                <c:pt idx="630">
                  <c:v>1.1093300965809523</c:v>
                </c:pt>
                <c:pt idx="631">
                  <c:v>1.2033142894328304</c:v>
                </c:pt>
                <c:pt idx="632">
                  <c:v>1.0969206666961764</c:v>
                </c:pt>
                <c:pt idx="633">
                  <c:v>1.1529908626587746</c:v>
                </c:pt>
                <c:pt idx="634">
                  <c:v>1.0841869303620719</c:v>
                </c:pt>
                <c:pt idx="635">
                  <c:v>1.3300971574945868</c:v>
                </c:pt>
                <c:pt idx="636">
                  <c:v>1.3337692490176603</c:v>
                </c:pt>
                <c:pt idx="637">
                  <c:v>1.1375126660304034</c:v>
                </c:pt>
                <c:pt idx="638">
                  <c:v>1.4279987906810694</c:v>
                </c:pt>
                <c:pt idx="639">
                  <c:v>1.2908915687319225</c:v>
                </c:pt>
                <c:pt idx="640">
                  <c:v>1.2644810719550512</c:v>
                </c:pt>
                <c:pt idx="641">
                  <c:v>1.3808786779142552</c:v>
                </c:pt>
                <c:pt idx="642">
                  <c:v>1.2626249031013379</c:v>
                </c:pt>
                <c:pt idx="643">
                  <c:v>1.2382138917889762</c:v>
                </c:pt>
                <c:pt idx="644">
                  <c:v>1.2290218582615049</c:v>
                </c:pt>
                <c:pt idx="645">
                  <c:v>1.4341274592314293</c:v>
                </c:pt>
                <c:pt idx="646">
                  <c:v>1.2060668398696384</c:v>
                </c:pt>
                <c:pt idx="647">
                  <c:v>1.3351115976148809</c:v>
                </c:pt>
                <c:pt idx="648">
                  <c:v>1.2042901860039936</c:v>
                </c:pt>
                <c:pt idx="649">
                  <c:v>1.4933042366027085</c:v>
                </c:pt>
                <c:pt idx="650">
                  <c:v>1.1766468654794005</c:v>
                </c:pt>
                <c:pt idx="651">
                  <c:v>1.1842003192331874</c:v>
                </c:pt>
                <c:pt idx="652">
                  <c:v>1.154376096302669</c:v>
                </c:pt>
                <c:pt idx="653">
                  <c:v>1.3002871509625746</c:v>
                </c:pt>
                <c:pt idx="654">
                  <c:v>1.1689406891053313</c:v>
                </c:pt>
                <c:pt idx="655">
                  <c:v>1.1557664072509193</c:v>
                </c:pt>
                <c:pt idx="656">
                  <c:v>1.1040316041313902</c:v>
                </c:pt>
                <c:pt idx="657">
                  <c:v>1.1293251195697929</c:v>
                </c:pt>
                <c:pt idx="658">
                  <c:v>1.1376925243736349</c:v>
                </c:pt>
                <c:pt idx="659">
                  <c:v>1.0798031458969393</c:v>
                </c:pt>
                <c:pt idx="660">
                  <c:v>1.2738661215780995</c:v>
                </c:pt>
                <c:pt idx="661">
                  <c:v>1.1113012959460964</c:v>
                </c:pt>
                <c:pt idx="662">
                  <c:v>1.1244429920297458</c:v>
                </c:pt>
                <c:pt idx="663">
                  <c:v>1.0614177769835027</c:v>
                </c:pt>
                <c:pt idx="664">
                  <c:v>1.1115012153329884</c:v>
                </c:pt>
                <c:pt idx="665">
                  <c:v>1.0952380608619365</c:v>
                </c:pt>
                <c:pt idx="666">
                  <c:v>1.2693824655743313</c:v>
                </c:pt>
                <c:pt idx="667">
                  <c:v>1.057916173796438</c:v>
                </c:pt>
                <c:pt idx="668">
                  <c:v>1.0836633776621336</c:v>
                </c:pt>
                <c:pt idx="669">
                  <c:v>1.0502959798138645</c:v>
                </c:pt>
                <c:pt idx="670">
                  <c:v>1.04269225081616</c:v>
                </c:pt>
                <c:pt idx="671">
                  <c:v>1.0734046913329292</c:v>
                </c:pt>
                <c:pt idx="672">
                  <c:v>1.0344582681354433</c:v>
                </c:pt>
                <c:pt idx="673">
                  <c:v>1.0320014063027894</c:v>
                </c:pt>
                <c:pt idx="674">
                  <c:v>1.3391198662637509</c:v>
                </c:pt>
                <c:pt idx="675">
                  <c:v>1.0677614500144412</c:v>
                </c:pt>
                <c:pt idx="676">
                  <c:v>1.2395921081439527</c:v>
                </c:pt>
                <c:pt idx="677">
                  <c:v>1.2145247427502601</c:v>
                </c:pt>
                <c:pt idx="678">
                  <c:v>1.3073834025909619</c:v>
                </c:pt>
                <c:pt idx="679">
                  <c:v>1.1968570067911319</c:v>
                </c:pt>
                <c:pt idx="680">
                  <c:v>1.2128127920159799</c:v>
                </c:pt>
                <c:pt idx="681">
                  <c:v>1.1872348016912146</c:v>
                </c:pt>
                <c:pt idx="682">
                  <c:v>1.3422255243664838</c:v>
                </c:pt>
                <c:pt idx="683">
                  <c:v>1.2709173728002883</c:v>
                </c:pt>
                <c:pt idx="684">
                  <c:v>1.1665779569546377</c:v>
                </c:pt>
                <c:pt idx="685">
                  <c:v>1.1502096532401602</c:v>
                </c:pt>
                <c:pt idx="686">
                  <c:v>1.245307806998424</c:v>
                </c:pt>
                <c:pt idx="687">
                  <c:v>1.1379071508054635</c:v>
                </c:pt>
                <c:pt idx="688">
                  <c:v>1.1608461126277663</c:v>
                </c:pt>
                <c:pt idx="689">
                  <c:v>1.3780797168499022</c:v>
                </c:pt>
                <c:pt idx="690">
                  <c:v>1.2232643412119619</c:v>
                </c:pt>
                <c:pt idx="691">
                  <c:v>1.1373905697359086</c:v>
                </c:pt>
                <c:pt idx="692">
                  <c:v>1.1194039770504449</c:v>
                </c:pt>
                <c:pt idx="693">
                  <c:v>1.1053483915052149</c:v>
                </c:pt>
                <c:pt idx="694">
                  <c:v>1.2155281008051433</c:v>
                </c:pt>
                <c:pt idx="695">
                  <c:v>1.0956275211259876</c:v>
                </c:pt>
                <c:pt idx="696">
                  <c:v>1.2749115358899983</c:v>
                </c:pt>
                <c:pt idx="697">
                  <c:v>1.087036150510178</c:v>
                </c:pt>
                <c:pt idx="698">
                  <c:v>1.1952437800056028</c:v>
                </c:pt>
                <c:pt idx="699">
                  <c:v>1.2505831864273436</c:v>
                </c:pt>
                <c:pt idx="700">
                  <c:v>1.1742445344948762</c:v>
                </c:pt>
                <c:pt idx="701">
                  <c:v>1.1161681795655563</c:v>
                </c:pt>
                <c:pt idx="702">
                  <c:v>1.1585345596830314</c:v>
                </c:pt>
                <c:pt idx="703">
                  <c:v>1.0911496818422888</c:v>
                </c:pt>
                <c:pt idx="704">
                  <c:v>1.0803605806636638</c:v>
                </c:pt>
                <c:pt idx="705">
                  <c:v>1.0674177920560297</c:v>
                </c:pt>
                <c:pt idx="706">
                  <c:v>1.0602653842387135</c:v>
                </c:pt>
                <c:pt idx="707">
                  <c:v>1.0521648474165313</c:v>
                </c:pt>
                <c:pt idx="708">
                  <c:v>1.2783787495396668</c:v>
                </c:pt>
                <c:pt idx="709">
                  <c:v>1.0484408640560987</c:v>
                </c:pt>
                <c:pt idx="710">
                  <c:v>1.1680429205821186</c:v>
                </c:pt>
                <c:pt idx="711">
                  <c:v>1.2194842358079168</c:v>
                </c:pt>
                <c:pt idx="712">
                  <c:v>1.145667158909015</c:v>
                </c:pt>
                <c:pt idx="713">
                  <c:v>1.198168371484863</c:v>
                </c:pt>
                <c:pt idx="714">
                  <c:v>1.1290192621097965</c:v>
                </c:pt>
                <c:pt idx="715">
                  <c:v>1.302156461419304</c:v>
                </c:pt>
                <c:pt idx="716">
                  <c:v>1.1832069712400313</c:v>
                </c:pt>
                <c:pt idx="717">
                  <c:v>1.1171478476880239</c:v>
                </c:pt>
                <c:pt idx="718">
                  <c:v>1.10685953253576</c:v>
                </c:pt>
                <c:pt idx="719">
                  <c:v>1.221637853940104</c:v>
                </c:pt>
                <c:pt idx="720">
                  <c:v>1.2056937576666673</c:v>
                </c:pt>
                <c:pt idx="721">
                  <c:v>1.1693156998683851</c:v>
                </c:pt>
                <c:pt idx="722">
                  <c:v>1.1194125079344388</c:v>
                </c:pt>
                <c:pt idx="723">
                  <c:v>1.1512809180613104</c:v>
                </c:pt>
                <c:pt idx="724">
                  <c:v>1.0981109211242936</c:v>
                </c:pt>
                <c:pt idx="725">
                  <c:v>1.1356687159130705</c:v>
                </c:pt>
                <c:pt idx="726">
                  <c:v>1.0869459150885015</c:v>
                </c:pt>
                <c:pt idx="727">
                  <c:v>1.1243753673319645</c:v>
                </c:pt>
                <c:pt idx="728">
                  <c:v>1.0759952723234547</c:v>
                </c:pt>
                <c:pt idx="729">
                  <c:v>1.0704696604839898</c:v>
                </c:pt>
                <c:pt idx="730">
                  <c:v>1.0622368139834684</c:v>
                </c:pt>
                <c:pt idx="731">
                  <c:v>1.2226744604255693</c:v>
                </c:pt>
                <c:pt idx="732">
                  <c:v>1.1718592170181261</c:v>
                </c:pt>
                <c:pt idx="733">
                  <c:v>1.2444898399782169</c:v>
                </c:pt>
                <c:pt idx="734">
                  <c:v>1.154687194691836</c:v>
                </c:pt>
                <c:pt idx="735">
                  <c:v>1.1426089362978582</c:v>
                </c:pt>
                <c:pt idx="736">
                  <c:v>1.1208603419846901</c:v>
                </c:pt>
                <c:pt idx="737">
                  <c:v>1.1059819577559813</c:v>
                </c:pt>
                <c:pt idx="738">
                  <c:v>1.0931372178483416</c:v>
                </c:pt>
                <c:pt idx="739">
                  <c:v>1.0844701013940947</c:v>
                </c:pt>
                <c:pt idx="740">
                  <c:v>1.0770488798325293</c:v>
                </c:pt>
                <c:pt idx="741">
                  <c:v>1.1750628186889023</c:v>
                </c:pt>
                <c:pt idx="742">
                  <c:v>1.158466777419795</c:v>
                </c:pt>
                <c:pt idx="743">
                  <c:v>1.1760928440396237</c:v>
                </c:pt>
                <c:pt idx="744">
                  <c:v>1.1241540616615149</c:v>
                </c:pt>
                <c:pt idx="745">
                  <c:v>1.1090661932163219</c:v>
                </c:pt>
                <c:pt idx="746">
                  <c:v>1.1004157348109027</c:v>
                </c:pt>
                <c:pt idx="747">
                  <c:v>1.0908327165772849</c:v>
                </c:pt>
                <c:pt idx="748">
                  <c:v>1.1921268148105082</c:v>
                </c:pt>
                <c:pt idx="749">
                  <c:v>1.1250861006102608</c:v>
                </c:pt>
                <c:pt idx="750">
                  <c:v>1.1119339303519169</c:v>
                </c:pt>
                <c:pt idx="751">
                  <c:v>1.1029382436883464</c:v>
                </c:pt>
                <c:pt idx="752">
                  <c:v>1.1259578181167338</c:v>
                </c:pt>
                <c:pt idx="753">
                  <c:v>1.1153252556035382</c:v>
                </c:pt>
                <c:pt idx="754">
                  <c:v>1.1295196992784517</c:v>
                </c:pt>
                <c:pt idx="755">
                  <c:v>1.1404284360970383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97-41D8-AEB9-36094A1084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7636368"/>
        <c:axId val="1687633488"/>
      </c:scatterChart>
      <c:valAx>
        <c:axId val="1687636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7633488"/>
        <c:crosses val="autoZero"/>
        <c:crossBetween val="midCat"/>
      </c:valAx>
      <c:valAx>
        <c:axId val="168763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7636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curvature_reginfos!$AQ$1</c:f>
              <c:strCache>
                <c:ptCount val="1"/>
                <c:pt idx="0">
                  <c:v>inter/avg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curvature_reginfos!$AL$2:$AL$757</c:f>
              <c:numCache>
                <c:formatCode>General</c:formatCode>
                <c:ptCount val="756"/>
                <c:pt idx="0">
                  <c:v>10.711093303428401</c:v>
                </c:pt>
                <c:pt idx="1">
                  <c:v>9.0946957043740397</c:v>
                </c:pt>
                <c:pt idx="2">
                  <c:v>7.5499125880640303</c:v>
                </c:pt>
                <c:pt idx="3">
                  <c:v>6.0659337679516003</c:v>
                </c:pt>
                <c:pt idx="4">
                  <c:v>4.6367555172780701</c:v>
                </c:pt>
                <c:pt idx="5">
                  <c:v>3.2560539089713303</c:v>
                </c:pt>
                <c:pt idx="6">
                  <c:v>38.301922007626374</c:v>
                </c:pt>
                <c:pt idx="7">
                  <c:v>23.051616970951123</c:v>
                </c:pt>
                <c:pt idx="8">
                  <c:v>16.47956076163128</c:v>
                </c:pt>
                <c:pt idx="9">
                  <c:v>12.833696135286974</c:v>
                </c:pt>
                <c:pt idx="10">
                  <c:v>31.37057436866117</c:v>
                </c:pt>
                <c:pt idx="11">
                  <c:v>19.269837499144977</c:v>
                </c:pt>
                <c:pt idx="12">
                  <c:v>13.896821367247659</c:v>
                </c:pt>
                <c:pt idx="13">
                  <c:v>10.870374744490771</c:v>
                </c:pt>
                <c:pt idx="14">
                  <c:v>25.300836492902537</c:v>
                </c:pt>
                <c:pt idx="15">
                  <c:v>15.785626993525714</c:v>
                </c:pt>
                <c:pt idx="16">
                  <c:v>11.461284131156145</c:v>
                </c:pt>
                <c:pt idx="17">
                  <c:v>50.283778789922906</c:v>
                </c:pt>
                <c:pt idx="18">
                  <c:v>9.0008861377251588</c:v>
                </c:pt>
                <c:pt idx="19">
                  <c:v>34.129085627284923</c:v>
                </c:pt>
                <c:pt idx="20">
                  <c:v>19.812658146408261</c:v>
                </c:pt>
                <c:pt idx="21">
                  <c:v>25.815855720957796</c:v>
                </c:pt>
                <c:pt idx="22">
                  <c:v>12.529580528338103</c:v>
                </c:pt>
                <c:pt idx="23">
                  <c:v>20.75234267560359</c:v>
                </c:pt>
                <c:pt idx="24">
                  <c:v>9.1577504670951786</c:v>
                </c:pt>
                <c:pt idx="25">
                  <c:v>17.350875814712751</c:v>
                </c:pt>
                <c:pt idx="26">
                  <c:v>40.472819561946331</c:v>
                </c:pt>
                <c:pt idx="27">
                  <c:v>7.2192221116299899</c:v>
                </c:pt>
                <c:pt idx="28">
                  <c:v>14.90996845867795</c:v>
                </c:pt>
                <c:pt idx="29">
                  <c:v>13.075564284202924</c:v>
                </c:pt>
                <c:pt idx="30">
                  <c:v>11.644873539001606</c:v>
                </c:pt>
                <c:pt idx="31">
                  <c:v>28.112051317639889</c:v>
                </c:pt>
                <c:pt idx="32">
                  <c:v>57.011474399185147</c:v>
                </c:pt>
                <c:pt idx="33">
                  <c:v>21.501864450569514</c:v>
                </c:pt>
                <c:pt idx="34">
                  <c:v>17.397890633005659</c:v>
                </c:pt>
                <c:pt idx="35">
                  <c:v>14.610288410464591</c:v>
                </c:pt>
                <c:pt idx="36">
                  <c:v>12.592230771417128</c:v>
                </c:pt>
                <c:pt idx="37">
                  <c:v>11.070756674834913</c:v>
                </c:pt>
                <c:pt idx="38">
                  <c:v>14.806138957608956</c:v>
                </c:pt>
                <c:pt idx="39">
                  <c:v>9.8775787474315706</c:v>
                </c:pt>
                <c:pt idx="40">
                  <c:v>41.631777185788607</c:v>
                </c:pt>
                <c:pt idx="41">
                  <c:v>32.257104771647391</c:v>
                </c:pt>
                <c:pt idx="42">
                  <c:v>9.4722849077042586</c:v>
                </c:pt>
                <c:pt idx="43">
                  <c:v>6.9643351034067154</c:v>
                </c:pt>
                <c:pt idx="44">
                  <c:v>32.770948699901936</c:v>
                </c:pt>
                <c:pt idx="45">
                  <c:v>5.5072296947150514</c:v>
                </c:pt>
                <c:pt idx="46">
                  <c:v>22.763054728321254</c:v>
                </c:pt>
                <c:pt idx="47">
                  <c:v>27.027495222012661</c:v>
                </c:pt>
                <c:pt idx="48">
                  <c:v>17.561435065210009</c:v>
                </c:pt>
                <c:pt idx="49">
                  <c:v>22.999999247945187</c:v>
                </c:pt>
                <c:pt idx="50">
                  <c:v>45.404147782944001</c:v>
                </c:pt>
                <c:pt idx="51">
                  <c:v>14.287172825873599</c:v>
                </c:pt>
                <c:pt idx="52">
                  <c:v>19.996970805547864</c:v>
                </c:pt>
                <c:pt idx="53">
                  <c:v>61.353845011331032</c:v>
                </c:pt>
                <c:pt idx="54">
                  <c:v>12.04134987596365</c:v>
                </c:pt>
                <c:pt idx="55">
                  <c:v>17.719844306266932</c:v>
                </c:pt>
                <c:pt idx="56">
                  <c:v>10.408362533586772</c:v>
                </c:pt>
                <c:pt idx="57">
                  <c:v>9.1650950604644716</c:v>
                </c:pt>
                <c:pt idx="58">
                  <c:v>8.1889849098386343</c:v>
                </c:pt>
                <c:pt idx="59">
                  <c:v>33.913315885008409</c:v>
                </c:pt>
                <c:pt idx="60">
                  <c:v>47.039767548878203</c:v>
                </c:pt>
                <c:pt idx="61">
                  <c:v>27.050193115044689</c:v>
                </c:pt>
                <c:pt idx="62">
                  <c:v>25.036874753242664</c:v>
                </c:pt>
                <c:pt idx="63">
                  <c:v>22.495020742703595</c:v>
                </c:pt>
                <c:pt idx="64">
                  <c:v>38.190936523301474</c:v>
                </c:pt>
                <c:pt idx="65">
                  <c:v>19.225829403936064</c:v>
                </c:pt>
                <c:pt idx="66">
                  <c:v>17.897325628669524</c:v>
                </c:pt>
                <c:pt idx="67">
                  <c:v>16.781353923248414</c:v>
                </c:pt>
                <c:pt idx="68">
                  <c:v>32.142744307786728</c:v>
                </c:pt>
                <c:pt idx="69">
                  <c:v>14.896321318805187</c:v>
                </c:pt>
                <c:pt idx="70">
                  <c:v>13.907939788675701</c:v>
                </c:pt>
                <c:pt idx="71">
                  <c:v>64.343986147016281</c:v>
                </c:pt>
                <c:pt idx="72">
                  <c:v>27.715230812735363</c:v>
                </c:pt>
                <c:pt idx="73">
                  <c:v>11.3665810943056</c:v>
                </c:pt>
                <c:pt idx="74">
                  <c:v>10.1656193854165</c:v>
                </c:pt>
                <c:pt idx="75">
                  <c:v>35.939703165627542</c:v>
                </c:pt>
                <c:pt idx="76">
                  <c:v>9.6154532008811895</c:v>
                </c:pt>
                <c:pt idx="77">
                  <c:v>24.362367432353228</c:v>
                </c:pt>
                <c:pt idx="78">
                  <c:v>48.490717780663985</c:v>
                </c:pt>
                <c:pt idx="79">
                  <c:v>8.329806631316357</c:v>
                </c:pt>
                <c:pt idx="80">
                  <c:v>6.5818983323769666</c:v>
                </c:pt>
                <c:pt idx="81">
                  <c:v>7.3481739324297841</c:v>
                </c:pt>
                <c:pt idx="82">
                  <c:v>6.576455157263922</c:v>
                </c:pt>
                <c:pt idx="83">
                  <c:v>4.8651490311244823</c:v>
                </c:pt>
                <c:pt idx="84">
                  <c:v>3.8608429398081814</c:v>
                </c:pt>
                <c:pt idx="85">
                  <c:v>27.281141820481178</c:v>
                </c:pt>
                <c:pt idx="86">
                  <c:v>51.137798850611532</c:v>
                </c:pt>
                <c:pt idx="87">
                  <c:v>38.044512962476809</c:v>
                </c:pt>
                <c:pt idx="88">
                  <c:v>21.932605518498377</c:v>
                </c:pt>
                <c:pt idx="89">
                  <c:v>42.469628880854991</c:v>
                </c:pt>
                <c:pt idx="90">
                  <c:v>18.333503400371836</c:v>
                </c:pt>
                <c:pt idx="91">
                  <c:v>31.284211520622669</c:v>
                </c:pt>
                <c:pt idx="92">
                  <c:v>15.753338595031245</c:v>
                </c:pt>
                <c:pt idx="93">
                  <c:v>66.560154880420541</c:v>
                </c:pt>
                <c:pt idx="94">
                  <c:v>13.79634121068125</c:v>
                </c:pt>
                <c:pt idx="95">
                  <c:v>36.315419049366142</c:v>
                </c:pt>
                <c:pt idx="96">
                  <c:v>26.539979971493654</c:v>
                </c:pt>
                <c:pt idx="97">
                  <c:v>12.278111955717337</c:v>
                </c:pt>
                <c:pt idx="98">
                  <c:v>23.025855897690505</c:v>
                </c:pt>
                <c:pt idx="99">
                  <c:v>31.722798850170285</c:v>
                </c:pt>
                <c:pt idx="100">
                  <c:v>20.341234204496498</c:v>
                </c:pt>
                <c:pt idx="101">
                  <c:v>18.565467786221308</c:v>
                </c:pt>
                <c:pt idx="102">
                  <c:v>54.353170028985318</c:v>
                </c:pt>
                <c:pt idx="103">
                  <c:v>50.58463668013448</c:v>
                </c:pt>
                <c:pt idx="104">
                  <c:v>13.399045970587997</c:v>
                </c:pt>
                <c:pt idx="105">
                  <c:v>27.779272507131083</c:v>
                </c:pt>
                <c:pt idx="106">
                  <c:v>38.235696113189945</c:v>
                </c:pt>
                <c:pt idx="107">
                  <c:v>10.483881284506793</c:v>
                </c:pt>
                <c:pt idx="108">
                  <c:v>45.975174138707509</c:v>
                </c:pt>
                <c:pt idx="109">
                  <c:v>8.6118105072605751</c:v>
                </c:pt>
                <c:pt idx="110">
                  <c:v>41.08059069051594</c:v>
                </c:pt>
                <c:pt idx="111">
                  <c:v>68.277943310934802</c:v>
                </c:pt>
                <c:pt idx="112">
                  <c:v>7.3020651864389281</c:v>
                </c:pt>
                <c:pt idx="113">
                  <c:v>6.3408772176988517</c:v>
                </c:pt>
                <c:pt idx="114">
                  <c:v>5.6032791063545417</c:v>
                </c:pt>
                <c:pt idx="115">
                  <c:v>21.306341557882117</c:v>
                </c:pt>
                <c:pt idx="116">
                  <c:v>39.853084579013654</c:v>
                </c:pt>
                <c:pt idx="117">
                  <c:v>5.0221081218602484</c:v>
                </c:pt>
                <c:pt idx="118">
                  <c:v>30.418220641610162</c:v>
                </c:pt>
                <c:pt idx="119">
                  <c:v>34.583874067324203</c:v>
                </c:pt>
                <c:pt idx="120">
                  <c:v>17.256929596867575</c:v>
                </c:pt>
                <c:pt idx="121">
                  <c:v>25.222328454023149</c:v>
                </c:pt>
                <c:pt idx="122">
                  <c:v>29.831524512097843</c:v>
                </c:pt>
                <c:pt idx="123">
                  <c:v>14.504815501727148</c:v>
                </c:pt>
                <c:pt idx="124">
                  <c:v>56.936069701779978</c:v>
                </c:pt>
                <c:pt idx="125">
                  <c:v>21.5241007752618</c:v>
                </c:pt>
                <c:pt idx="126">
                  <c:v>12.495668386509394</c:v>
                </c:pt>
                <c:pt idx="127">
                  <c:v>26.224020407732638</c:v>
                </c:pt>
                <c:pt idx="128">
                  <c:v>10.984077443814764</c:v>
                </c:pt>
                <c:pt idx="129">
                  <c:v>18.770319483599351</c:v>
                </c:pt>
                <c:pt idx="130">
                  <c:v>9.8063021906362433</c:v>
                </c:pt>
                <c:pt idx="131">
                  <c:v>52.130227147768338</c:v>
                </c:pt>
                <c:pt idx="132">
                  <c:v>48.902384189487144</c:v>
                </c:pt>
                <c:pt idx="133">
                  <c:v>16.644868344858214</c:v>
                </c:pt>
                <c:pt idx="134">
                  <c:v>69.651528483221412</c:v>
                </c:pt>
                <c:pt idx="135">
                  <c:v>43.483071802556623</c:v>
                </c:pt>
                <c:pt idx="136">
                  <c:v>39.777607565109719</c:v>
                </c:pt>
                <c:pt idx="137">
                  <c:v>59.084854017897818</c:v>
                </c:pt>
                <c:pt idx="138">
                  <c:v>37.250467962252152</c:v>
                </c:pt>
                <c:pt idx="139">
                  <c:v>32.579373081657614</c:v>
                </c:pt>
                <c:pt idx="140">
                  <c:v>32.74617473677678</c:v>
                </c:pt>
                <c:pt idx="141">
                  <c:v>70.735322591663973</c:v>
                </c:pt>
                <c:pt idx="142">
                  <c:v>29.473153073980502</c:v>
                </c:pt>
                <c:pt idx="143">
                  <c:v>53.300273365336885</c:v>
                </c:pt>
                <c:pt idx="144">
                  <c:v>27.780703531234344</c:v>
                </c:pt>
                <c:pt idx="145">
                  <c:v>84.694132965687004</c:v>
                </c:pt>
                <c:pt idx="146">
                  <c:v>23.674165854946796</c:v>
                </c:pt>
                <c:pt idx="147">
                  <c:v>24.109066037494387</c:v>
                </c:pt>
                <c:pt idx="148">
                  <c:v>20.511232227141456</c:v>
                </c:pt>
                <c:pt idx="149">
                  <c:v>45.355052378242561</c:v>
                </c:pt>
                <c:pt idx="150">
                  <c:v>21.279101939127145</c:v>
                </c:pt>
                <c:pt idx="151">
                  <c:v>19.755942764930413</c:v>
                </c:pt>
                <c:pt idx="152">
                  <c:v>12.655391140641782</c:v>
                </c:pt>
                <c:pt idx="153">
                  <c:v>15.873038212957796</c:v>
                </c:pt>
                <c:pt idx="154">
                  <c:v>16.95168253592923</c:v>
                </c:pt>
                <c:pt idx="155">
                  <c:v>9.2377242445543111</c:v>
                </c:pt>
                <c:pt idx="156">
                  <c:v>39.436557528013815</c:v>
                </c:pt>
                <c:pt idx="157">
                  <c:v>12.937311645920948</c:v>
                </c:pt>
                <c:pt idx="158">
                  <c:v>14.835595470541797</c:v>
                </c:pt>
                <c:pt idx="159">
                  <c:v>7.2787437351135651</c:v>
                </c:pt>
                <c:pt idx="160">
                  <c:v>13.195854248678556</c:v>
                </c:pt>
                <c:pt idx="161">
                  <c:v>10.92384013146952</c:v>
                </c:pt>
                <c:pt idx="162">
                  <c:v>40.904690980573804</c:v>
                </c:pt>
                <c:pt idx="163">
                  <c:v>5.9883081193168319</c:v>
                </c:pt>
                <c:pt idx="164">
                  <c:v>9.4493721629563989</c:v>
                </c:pt>
                <c:pt idx="165">
                  <c:v>5.0947411260684783</c:v>
                </c:pt>
                <c:pt idx="166">
                  <c:v>4.4361035578862751</c:v>
                </c:pt>
                <c:pt idx="167">
                  <c:v>8.3286097661798326</c:v>
                </c:pt>
                <c:pt idx="168">
                  <c:v>3.9316362779948513</c:v>
                </c:pt>
                <c:pt idx="169">
                  <c:v>3.5259915581482759</c:v>
                </c:pt>
                <c:pt idx="170">
                  <c:v>54.217440579931427</c:v>
                </c:pt>
                <c:pt idx="171">
                  <c:v>7.4395892231824581</c:v>
                </c:pt>
                <c:pt idx="172">
                  <c:v>34.503147809347475</c:v>
                </c:pt>
                <c:pt idx="173">
                  <c:v>29.823261655584322</c:v>
                </c:pt>
                <c:pt idx="174">
                  <c:v>46.884664115034639</c:v>
                </c:pt>
                <c:pt idx="175">
                  <c:v>26.224912707177953</c:v>
                </c:pt>
                <c:pt idx="176">
                  <c:v>30.602163624477747</c:v>
                </c:pt>
                <c:pt idx="177">
                  <c:v>25.392723729340087</c:v>
                </c:pt>
                <c:pt idx="178">
                  <c:v>54.95985259570984</c:v>
                </c:pt>
                <c:pt idx="179">
                  <c:v>41.783180793861185</c:v>
                </c:pt>
                <c:pt idx="180">
                  <c:v>21.684950074085819</c:v>
                </c:pt>
                <c:pt idx="181">
                  <c:v>18.912244850901129</c:v>
                </c:pt>
                <c:pt idx="182">
                  <c:v>35.919695135376443</c:v>
                </c:pt>
                <c:pt idx="183">
                  <c:v>16.757492497296397</c:v>
                </c:pt>
                <c:pt idx="184">
                  <c:v>21.703753059121738</c:v>
                </c:pt>
                <c:pt idx="185">
                  <c:v>63.768728354415508</c:v>
                </c:pt>
                <c:pt idx="186">
                  <c:v>31.486530027829236</c:v>
                </c:pt>
                <c:pt idx="187">
                  <c:v>17.581265477375727</c:v>
                </c:pt>
                <c:pt idx="188">
                  <c:v>14.766793995032064</c:v>
                </c:pt>
                <c:pt idx="189">
                  <c:v>12.725925892850812</c:v>
                </c:pt>
                <c:pt idx="190">
                  <c:v>31.43458326578715</c:v>
                </c:pt>
                <c:pt idx="191">
                  <c:v>11.174117246213642</c:v>
                </c:pt>
                <c:pt idx="192">
                  <c:v>42.438786845597711</c:v>
                </c:pt>
                <c:pt idx="193">
                  <c:v>9.9602802832805484</c:v>
                </c:pt>
                <c:pt idx="194">
                  <c:v>26.701307284101031</c:v>
                </c:pt>
                <c:pt idx="195">
                  <c:v>37.060615622857426</c:v>
                </c:pt>
                <c:pt idx="196">
                  <c:v>23.221256730716171</c:v>
                </c:pt>
                <c:pt idx="197">
                  <c:v>13.915503071243883</c:v>
                </c:pt>
                <c:pt idx="198">
                  <c:v>20.526271816735964</c:v>
                </c:pt>
                <c:pt idx="199">
                  <c:v>10.888680457450365</c:v>
                </c:pt>
                <c:pt idx="200">
                  <c:v>8.9226473142386524</c:v>
                </c:pt>
                <c:pt idx="201">
                  <c:v>7.5684850294608408</c:v>
                </c:pt>
                <c:pt idx="202">
                  <c:v>6.5653886700174322</c:v>
                </c:pt>
                <c:pt idx="203">
                  <c:v>5.8015177394095439</c:v>
                </c:pt>
                <c:pt idx="204">
                  <c:v>42.96209561506884</c:v>
                </c:pt>
                <c:pt idx="205">
                  <c:v>5.1925686062583152</c:v>
                </c:pt>
                <c:pt idx="206">
                  <c:v>22.488378658571619</c:v>
                </c:pt>
                <c:pt idx="207">
                  <c:v>32.046966289558675</c:v>
                </c:pt>
                <c:pt idx="208">
                  <c:v>18.811036562801007</c:v>
                </c:pt>
                <c:pt idx="209">
                  <c:v>27.760144620042578</c:v>
                </c:pt>
                <c:pt idx="210">
                  <c:v>16.154963926163042</c:v>
                </c:pt>
                <c:pt idx="211">
                  <c:v>49.2752522875655</c:v>
                </c:pt>
                <c:pt idx="212">
                  <c:v>24.451011492251858</c:v>
                </c:pt>
                <c:pt idx="213">
                  <c:v>14.144922347488928</c:v>
                </c:pt>
                <c:pt idx="214">
                  <c:v>12.579882689510358</c:v>
                </c:pt>
                <c:pt idx="215">
                  <c:v>32.53445573175734</c:v>
                </c:pt>
                <c:pt idx="216">
                  <c:v>28.57215113683927</c:v>
                </c:pt>
                <c:pt idx="217">
                  <c:v>23.079379248445331</c:v>
                </c:pt>
                <c:pt idx="218">
                  <c:v>14.700145023831913</c:v>
                </c:pt>
                <c:pt idx="219">
                  <c:v>19.748866351509221</c:v>
                </c:pt>
                <c:pt idx="220">
                  <c:v>12.014421336540178</c:v>
                </c:pt>
                <c:pt idx="221">
                  <c:v>17.255529296898143</c:v>
                </c:pt>
                <c:pt idx="222">
                  <c:v>10.141267308986215</c:v>
                </c:pt>
                <c:pt idx="223">
                  <c:v>15.310102091222449</c:v>
                </c:pt>
                <c:pt idx="224">
                  <c:v>8.7784351250547328</c:v>
                </c:pt>
                <c:pt idx="225">
                  <c:v>7.730298084468199</c:v>
                </c:pt>
                <c:pt idx="226">
                  <c:v>6.9136478067145397</c:v>
                </c:pt>
                <c:pt idx="227">
                  <c:v>32.93242081293328</c:v>
                </c:pt>
                <c:pt idx="228">
                  <c:v>23.514419256319776</c:v>
                </c:pt>
                <c:pt idx="229">
                  <c:v>37.444688770294746</c:v>
                </c:pt>
                <c:pt idx="230">
                  <c:v>20.491397828177881</c:v>
                </c:pt>
                <c:pt idx="231">
                  <c:v>18.138147497402908</c:v>
                </c:pt>
                <c:pt idx="232">
                  <c:v>15.230674470493319</c:v>
                </c:pt>
                <c:pt idx="233">
                  <c:v>12.81850723493314</c:v>
                </c:pt>
                <c:pt idx="234">
                  <c:v>11.067162728077625</c:v>
                </c:pt>
                <c:pt idx="235">
                  <c:v>9.7303272840941748</c:v>
                </c:pt>
                <c:pt idx="236">
                  <c:v>8.6819928627370029</c:v>
                </c:pt>
                <c:pt idx="237">
                  <c:v>23.845536502310406</c:v>
                </c:pt>
                <c:pt idx="238">
                  <c:v>21.083488117660885</c:v>
                </c:pt>
                <c:pt idx="239">
                  <c:v>24.122087965570046</c:v>
                </c:pt>
                <c:pt idx="240">
                  <c:v>15.601686105227733</c:v>
                </c:pt>
                <c:pt idx="241">
                  <c:v>13.438446714993868</c:v>
                </c:pt>
                <c:pt idx="242">
                  <c:v>11.786699273505567</c:v>
                </c:pt>
                <c:pt idx="243">
                  <c:v>10.503004521852143</c:v>
                </c:pt>
                <c:pt idx="244">
                  <c:v>27.275810180366001</c:v>
                </c:pt>
                <c:pt idx="245">
                  <c:v>15.888390264289722</c:v>
                </c:pt>
                <c:pt idx="246">
                  <c:v>13.922447554096175</c:v>
                </c:pt>
                <c:pt idx="247">
                  <c:v>12.379954242883167</c:v>
                </c:pt>
                <c:pt idx="248">
                  <c:v>16.111246938608872</c:v>
                </c:pt>
                <c:pt idx="249">
                  <c:v>14.307014265695509</c:v>
                </c:pt>
                <c:pt idx="250">
                  <c:v>16.276444279532583</c:v>
                </c:pt>
                <c:pt idx="251">
                  <c:v>18.312300781140976</c:v>
                </c:pt>
                <c:pt idx="252">
                  <c:v>10.2672577302626</c:v>
                </c:pt>
                <c:pt idx="253">
                  <c:v>8.7430565438523207</c:v>
                </c:pt>
                <c:pt idx="254">
                  <c:v>7.2744052705769802</c:v>
                </c:pt>
                <c:pt idx="255">
                  <c:v>5.8563781828894399</c:v>
                </c:pt>
                <c:pt idx="256">
                  <c:v>4.4835644608061598</c:v>
                </c:pt>
                <c:pt idx="257">
                  <c:v>3.1542737564718797</c:v>
                </c:pt>
                <c:pt idx="258">
                  <c:v>38.299541063683016</c:v>
                </c:pt>
                <c:pt idx="259">
                  <c:v>23.051503882270186</c:v>
                </c:pt>
                <c:pt idx="260">
                  <c:v>16.479460953565582</c:v>
                </c:pt>
                <c:pt idx="261">
                  <c:v>12.834322670282312</c:v>
                </c:pt>
                <c:pt idx="262">
                  <c:v>31.363496990898767</c:v>
                </c:pt>
                <c:pt idx="263">
                  <c:v>19.271043894027589</c:v>
                </c:pt>
                <c:pt idx="264">
                  <c:v>13.895531946402974</c:v>
                </c:pt>
                <c:pt idx="265">
                  <c:v>10.872487905887914</c:v>
                </c:pt>
                <c:pt idx="266">
                  <c:v>25.295370591277621</c:v>
                </c:pt>
                <c:pt idx="267">
                  <c:v>15.781555247705072</c:v>
                </c:pt>
                <c:pt idx="268">
                  <c:v>11.460377771390514</c:v>
                </c:pt>
                <c:pt idx="269">
                  <c:v>50.291564861675319</c:v>
                </c:pt>
                <c:pt idx="270">
                  <c:v>9.0017201345864528</c:v>
                </c:pt>
                <c:pt idx="271">
                  <c:v>34.134174751643847</c:v>
                </c:pt>
                <c:pt idx="272">
                  <c:v>19.822431542273936</c:v>
                </c:pt>
                <c:pt idx="273">
                  <c:v>25.817367322916912</c:v>
                </c:pt>
                <c:pt idx="274">
                  <c:v>12.532586802784047</c:v>
                </c:pt>
                <c:pt idx="275">
                  <c:v>20.754411104248533</c:v>
                </c:pt>
                <c:pt idx="276">
                  <c:v>9.1570847326212057</c:v>
                </c:pt>
                <c:pt idx="277">
                  <c:v>17.352389722632878</c:v>
                </c:pt>
                <c:pt idx="278">
                  <c:v>40.475012990901675</c:v>
                </c:pt>
                <c:pt idx="279">
                  <c:v>7.2186565572720571</c:v>
                </c:pt>
                <c:pt idx="280">
                  <c:v>14.908230412763555</c:v>
                </c:pt>
                <c:pt idx="281">
                  <c:v>13.07387639581432</c:v>
                </c:pt>
                <c:pt idx="282">
                  <c:v>11.644967615818601</c:v>
                </c:pt>
                <c:pt idx="283">
                  <c:v>28.115012242228204</c:v>
                </c:pt>
                <c:pt idx="284">
                  <c:v>57.01384340399936</c:v>
                </c:pt>
                <c:pt idx="285">
                  <c:v>21.504275398500404</c:v>
                </c:pt>
                <c:pt idx="286">
                  <c:v>17.402660706389433</c:v>
                </c:pt>
                <c:pt idx="287">
                  <c:v>14.61169751368492</c:v>
                </c:pt>
                <c:pt idx="288">
                  <c:v>12.59452823027239</c:v>
                </c:pt>
                <c:pt idx="289">
                  <c:v>11.070405192038601</c:v>
                </c:pt>
                <c:pt idx="290">
                  <c:v>14.799726593839001</c:v>
                </c:pt>
                <c:pt idx="291">
                  <c:v>9.8763299609056752</c:v>
                </c:pt>
                <c:pt idx="292">
                  <c:v>41.628557841098818</c:v>
                </c:pt>
                <c:pt idx="293">
                  <c:v>32.249957712230156</c:v>
                </c:pt>
                <c:pt idx="294">
                  <c:v>9.4739894320365021</c:v>
                </c:pt>
                <c:pt idx="295">
                  <c:v>6.9624292301643997</c:v>
                </c:pt>
                <c:pt idx="296">
                  <c:v>32.790574508854853</c:v>
                </c:pt>
                <c:pt idx="297">
                  <c:v>5.5092796063579197</c:v>
                </c:pt>
                <c:pt idx="298">
                  <c:v>22.764307219499972</c:v>
                </c:pt>
                <c:pt idx="299">
                  <c:v>27.060752405668865</c:v>
                </c:pt>
                <c:pt idx="300">
                  <c:v>17.558698510189213</c:v>
                </c:pt>
                <c:pt idx="301">
                  <c:v>22.984466179672136</c:v>
                </c:pt>
                <c:pt idx="302">
                  <c:v>45.402353085920474</c:v>
                </c:pt>
                <c:pt idx="303">
                  <c:v>14.286289653238246</c:v>
                </c:pt>
                <c:pt idx="304">
                  <c:v>20.00829896809773</c:v>
                </c:pt>
                <c:pt idx="305">
                  <c:v>61.351560928775505</c:v>
                </c:pt>
                <c:pt idx="306">
                  <c:v>12.043236267224477</c:v>
                </c:pt>
                <c:pt idx="307">
                  <c:v>17.696139673416603</c:v>
                </c:pt>
                <c:pt idx="308">
                  <c:v>10.408533655382074</c:v>
                </c:pt>
                <c:pt idx="309">
                  <c:v>9.1653059662653398</c:v>
                </c:pt>
                <c:pt idx="310">
                  <c:v>8.1898198026085289</c:v>
                </c:pt>
                <c:pt idx="311">
                  <c:v>33.913214601274007</c:v>
                </c:pt>
                <c:pt idx="312">
                  <c:v>47.057410202509153</c:v>
                </c:pt>
                <c:pt idx="313">
                  <c:v>27.048914073004266</c:v>
                </c:pt>
                <c:pt idx="314">
                  <c:v>25.042418519167427</c:v>
                </c:pt>
                <c:pt idx="315">
                  <c:v>22.463881637570495</c:v>
                </c:pt>
                <c:pt idx="316">
                  <c:v>38.164859419613734</c:v>
                </c:pt>
                <c:pt idx="317">
                  <c:v>19.225623637212912</c:v>
                </c:pt>
                <c:pt idx="318">
                  <c:v>17.896792400965463</c:v>
                </c:pt>
                <c:pt idx="319">
                  <c:v>16.793241260519295</c:v>
                </c:pt>
                <c:pt idx="320">
                  <c:v>32.118993519053284</c:v>
                </c:pt>
                <c:pt idx="321">
                  <c:v>14.90564044952894</c:v>
                </c:pt>
                <c:pt idx="322">
                  <c:v>13.905802335195483</c:v>
                </c:pt>
                <c:pt idx="323">
                  <c:v>64.363006964236092</c:v>
                </c:pt>
                <c:pt idx="324">
                  <c:v>27.714575782138152</c:v>
                </c:pt>
                <c:pt idx="325">
                  <c:v>11.364684222458314</c:v>
                </c:pt>
                <c:pt idx="326">
                  <c:v>10.163558450963052</c:v>
                </c:pt>
                <c:pt idx="327">
                  <c:v>35.940890635970398</c:v>
                </c:pt>
                <c:pt idx="328">
                  <c:v>9.6137750068878507</c:v>
                </c:pt>
                <c:pt idx="329">
                  <c:v>24.383707591092982</c:v>
                </c:pt>
                <c:pt idx="330">
                  <c:v>48.49915984600716</c:v>
                </c:pt>
                <c:pt idx="331">
                  <c:v>8.3287370213589984</c:v>
                </c:pt>
                <c:pt idx="332">
                  <c:v>6.5821173041374914</c:v>
                </c:pt>
                <c:pt idx="333">
                  <c:v>7.3451412874176469</c:v>
                </c:pt>
                <c:pt idx="334">
                  <c:v>6.5743639820026303</c:v>
                </c:pt>
                <c:pt idx="335">
                  <c:v>4.8658912636825962</c:v>
                </c:pt>
                <c:pt idx="336">
                  <c:v>3.8608977026880908</c:v>
                </c:pt>
                <c:pt idx="337">
                  <c:v>27.279893184300882</c:v>
                </c:pt>
                <c:pt idx="338">
                  <c:v>51.118418746207617</c:v>
                </c:pt>
                <c:pt idx="339">
                  <c:v>38.070544779184857</c:v>
                </c:pt>
                <c:pt idx="340">
                  <c:v>21.947511291996161</c:v>
                </c:pt>
                <c:pt idx="341">
                  <c:v>42.491193010283972</c:v>
                </c:pt>
                <c:pt idx="342">
                  <c:v>18.334932559468527</c:v>
                </c:pt>
                <c:pt idx="343">
                  <c:v>31.265919394271467</c:v>
                </c:pt>
                <c:pt idx="344">
                  <c:v>15.741543435541214</c:v>
                </c:pt>
                <c:pt idx="345">
                  <c:v>66.592865394334666</c:v>
                </c:pt>
                <c:pt idx="346">
                  <c:v>13.787674737244899</c:v>
                </c:pt>
                <c:pt idx="347">
                  <c:v>36.326888142279714</c:v>
                </c:pt>
                <c:pt idx="348">
                  <c:v>26.533048082183736</c:v>
                </c:pt>
                <c:pt idx="349">
                  <c:v>12.278868354465546</c:v>
                </c:pt>
                <c:pt idx="350">
                  <c:v>23.027537846521589</c:v>
                </c:pt>
                <c:pt idx="351">
                  <c:v>31.737788880220542</c:v>
                </c:pt>
                <c:pt idx="352">
                  <c:v>20.35082302749564</c:v>
                </c:pt>
                <c:pt idx="353">
                  <c:v>18.565052592936841</c:v>
                </c:pt>
                <c:pt idx="354">
                  <c:v>54.362711568638993</c:v>
                </c:pt>
                <c:pt idx="355">
                  <c:v>50.60221101753195</c:v>
                </c:pt>
                <c:pt idx="356">
                  <c:v>13.402935392897167</c:v>
                </c:pt>
                <c:pt idx="357">
                  <c:v>27.781566560284848</c:v>
                </c:pt>
                <c:pt idx="358">
                  <c:v>38.236693132485968</c:v>
                </c:pt>
                <c:pt idx="359">
                  <c:v>10.477601018461236</c:v>
                </c:pt>
                <c:pt idx="360">
                  <c:v>45.985245424319267</c:v>
                </c:pt>
                <c:pt idx="361">
                  <c:v>8.6104780473672022</c:v>
                </c:pt>
                <c:pt idx="362">
                  <c:v>41.127893586877541</c:v>
                </c:pt>
                <c:pt idx="363">
                  <c:v>68.289101909751821</c:v>
                </c:pt>
                <c:pt idx="364">
                  <c:v>7.3008973867280842</c:v>
                </c:pt>
                <c:pt idx="365">
                  <c:v>6.3419523915696976</c:v>
                </c:pt>
                <c:pt idx="366">
                  <c:v>5.6016366705299871</c:v>
                </c:pt>
                <c:pt idx="367">
                  <c:v>21.307589863889209</c:v>
                </c:pt>
                <c:pt idx="368">
                  <c:v>39.887631907687187</c:v>
                </c:pt>
                <c:pt idx="369">
                  <c:v>5.019949974527087</c:v>
                </c:pt>
                <c:pt idx="370">
                  <c:v>30.434566965768401</c:v>
                </c:pt>
                <c:pt idx="371">
                  <c:v>34.596585575773091</c:v>
                </c:pt>
                <c:pt idx="372">
                  <c:v>17.256142519375736</c:v>
                </c:pt>
                <c:pt idx="373">
                  <c:v>25.224430232303146</c:v>
                </c:pt>
                <c:pt idx="374">
                  <c:v>29.830122966873923</c:v>
                </c:pt>
                <c:pt idx="375">
                  <c:v>14.505572414449738</c:v>
                </c:pt>
                <c:pt idx="376">
                  <c:v>56.946577768855676</c:v>
                </c:pt>
                <c:pt idx="377">
                  <c:v>21.53644256550561</c:v>
                </c:pt>
                <c:pt idx="378">
                  <c:v>12.494925923861302</c:v>
                </c:pt>
                <c:pt idx="379">
                  <c:v>26.233227050594678</c:v>
                </c:pt>
                <c:pt idx="380">
                  <c:v>10.98456880015468</c:v>
                </c:pt>
                <c:pt idx="381">
                  <c:v>18.771202392106503</c:v>
                </c:pt>
                <c:pt idx="382">
                  <c:v>9.7910267900798651</c:v>
                </c:pt>
                <c:pt idx="383">
                  <c:v>52.1444838304716</c:v>
                </c:pt>
                <c:pt idx="384">
                  <c:v>48.912545042907375</c:v>
                </c:pt>
                <c:pt idx="385">
                  <c:v>16.636253807411748</c:v>
                </c:pt>
                <c:pt idx="386">
                  <c:v>69.661871661848394</c:v>
                </c:pt>
                <c:pt idx="387">
                  <c:v>43.481785063873822</c:v>
                </c:pt>
                <c:pt idx="388">
                  <c:v>39.776798726790325</c:v>
                </c:pt>
                <c:pt idx="389">
                  <c:v>59.082533875950368</c:v>
                </c:pt>
                <c:pt idx="390">
                  <c:v>37.249313442760347</c:v>
                </c:pt>
                <c:pt idx="391">
                  <c:v>32.566891481079921</c:v>
                </c:pt>
                <c:pt idx="392">
                  <c:v>32.7190464960116</c:v>
                </c:pt>
                <c:pt idx="393">
                  <c:v>70.769747409377359</c:v>
                </c:pt>
                <c:pt idx="394">
                  <c:v>29.453706265314203</c:v>
                </c:pt>
                <c:pt idx="395">
                  <c:v>53.298348433931316</c:v>
                </c:pt>
                <c:pt idx="396">
                  <c:v>27.779287634014747</c:v>
                </c:pt>
                <c:pt idx="397">
                  <c:v>84.725844862968003</c:v>
                </c:pt>
                <c:pt idx="398">
                  <c:v>23.631228446117181</c:v>
                </c:pt>
                <c:pt idx="399">
                  <c:v>24.139342589593486</c:v>
                </c:pt>
                <c:pt idx="400">
                  <c:v>20.50508671251</c:v>
                </c:pt>
                <c:pt idx="401">
                  <c:v>45.353021514796943</c:v>
                </c:pt>
                <c:pt idx="402">
                  <c:v>21.286820689430233</c:v>
                </c:pt>
                <c:pt idx="403">
                  <c:v>19.768673887378903</c:v>
                </c:pt>
                <c:pt idx="404">
                  <c:v>12.651070375994895</c:v>
                </c:pt>
                <c:pt idx="405">
                  <c:v>15.872604114637682</c:v>
                </c:pt>
                <c:pt idx="406">
                  <c:v>16.949575197322087</c:v>
                </c:pt>
                <c:pt idx="407">
                  <c:v>9.237518122152041</c:v>
                </c:pt>
                <c:pt idx="408">
                  <c:v>39.457147142644303</c:v>
                </c:pt>
                <c:pt idx="409">
                  <c:v>12.938827020673834</c:v>
                </c:pt>
                <c:pt idx="410">
                  <c:v>14.835069131445229</c:v>
                </c:pt>
                <c:pt idx="411">
                  <c:v>7.2760514191741708</c:v>
                </c:pt>
                <c:pt idx="412">
                  <c:v>13.188545648734543</c:v>
                </c:pt>
                <c:pt idx="413">
                  <c:v>10.921752568902242</c:v>
                </c:pt>
                <c:pt idx="414">
                  <c:v>40.928525116540463</c:v>
                </c:pt>
                <c:pt idx="415">
                  <c:v>5.9874184071135934</c:v>
                </c:pt>
                <c:pt idx="416">
                  <c:v>9.4430717765131433</c:v>
                </c:pt>
                <c:pt idx="417">
                  <c:v>5.094544470723382</c:v>
                </c:pt>
                <c:pt idx="418">
                  <c:v>8.3295106862048662</c:v>
                </c:pt>
                <c:pt idx="419">
                  <c:v>4.4327792903777219</c:v>
                </c:pt>
                <c:pt idx="420">
                  <c:v>3.9271597274147485</c:v>
                </c:pt>
                <c:pt idx="421">
                  <c:v>3.52705983479611</c:v>
                </c:pt>
                <c:pt idx="422">
                  <c:v>54.22067736922677</c:v>
                </c:pt>
                <c:pt idx="423">
                  <c:v>7.4391785920885409</c:v>
                </c:pt>
                <c:pt idx="424">
                  <c:v>34.522893573802293</c:v>
                </c:pt>
                <c:pt idx="425">
                  <c:v>29.802073893660239</c:v>
                </c:pt>
                <c:pt idx="426">
                  <c:v>46.88174253233899</c:v>
                </c:pt>
                <c:pt idx="427">
                  <c:v>26.243137164692907</c:v>
                </c:pt>
                <c:pt idx="428">
                  <c:v>30.601337140262448</c:v>
                </c:pt>
                <c:pt idx="429">
                  <c:v>25.38782269630039</c:v>
                </c:pt>
                <c:pt idx="430">
                  <c:v>54.969737861870648</c:v>
                </c:pt>
                <c:pt idx="431">
                  <c:v>41.749711574296832</c:v>
                </c:pt>
                <c:pt idx="432">
                  <c:v>21.684483660223339</c:v>
                </c:pt>
                <c:pt idx="433">
                  <c:v>18.911532771046765</c:v>
                </c:pt>
                <c:pt idx="434">
                  <c:v>35.928103630499571</c:v>
                </c:pt>
                <c:pt idx="435">
                  <c:v>16.766895194984077</c:v>
                </c:pt>
                <c:pt idx="436">
                  <c:v>21.688680428907485</c:v>
                </c:pt>
                <c:pt idx="437">
                  <c:v>63.766599850802749</c:v>
                </c:pt>
                <c:pt idx="438">
                  <c:v>31.477433489479374</c:v>
                </c:pt>
                <c:pt idx="439">
                  <c:v>17.563128895001654</c:v>
                </c:pt>
                <c:pt idx="440">
                  <c:v>14.768038061869502</c:v>
                </c:pt>
                <c:pt idx="441">
                  <c:v>12.717965731770395</c:v>
                </c:pt>
                <c:pt idx="442">
                  <c:v>31.41340151412227</c:v>
                </c:pt>
                <c:pt idx="443">
                  <c:v>11.165783995172934</c:v>
                </c:pt>
                <c:pt idx="444">
                  <c:v>42.437259885672837</c:v>
                </c:pt>
                <c:pt idx="445">
                  <c:v>9.9598621472897815</c:v>
                </c:pt>
                <c:pt idx="446">
                  <c:v>26.717159544368545</c:v>
                </c:pt>
                <c:pt idx="447">
                  <c:v>37.068103972086845</c:v>
                </c:pt>
                <c:pt idx="448">
                  <c:v>23.217664948500403</c:v>
                </c:pt>
                <c:pt idx="449">
                  <c:v>13.915308024689697</c:v>
                </c:pt>
                <c:pt idx="450">
                  <c:v>20.530669624946533</c:v>
                </c:pt>
                <c:pt idx="451">
                  <c:v>10.8884703447511</c:v>
                </c:pt>
                <c:pt idx="452">
                  <c:v>8.9245037370217339</c:v>
                </c:pt>
                <c:pt idx="453">
                  <c:v>7.5700593628843347</c:v>
                </c:pt>
                <c:pt idx="454">
                  <c:v>6.5652002487716734</c:v>
                </c:pt>
                <c:pt idx="455">
                  <c:v>5.7985461570367152</c:v>
                </c:pt>
                <c:pt idx="456">
                  <c:v>42.960770599317414</c:v>
                </c:pt>
                <c:pt idx="457">
                  <c:v>5.1923648498621713</c:v>
                </c:pt>
                <c:pt idx="458">
                  <c:v>22.498978466129834</c:v>
                </c:pt>
                <c:pt idx="459">
                  <c:v>32.045917893996027</c:v>
                </c:pt>
                <c:pt idx="460">
                  <c:v>18.809205589164335</c:v>
                </c:pt>
                <c:pt idx="461">
                  <c:v>27.768440709274465</c:v>
                </c:pt>
                <c:pt idx="462">
                  <c:v>16.154528102746749</c:v>
                </c:pt>
                <c:pt idx="463">
                  <c:v>49.266846345805</c:v>
                </c:pt>
                <c:pt idx="464">
                  <c:v>24.458278847824779</c:v>
                </c:pt>
                <c:pt idx="465">
                  <c:v>14.13400281192617</c:v>
                </c:pt>
                <c:pt idx="466">
                  <c:v>12.585680932969556</c:v>
                </c:pt>
                <c:pt idx="467">
                  <c:v>32.533498892154249</c:v>
                </c:pt>
                <c:pt idx="468">
                  <c:v>28.600139877495309</c:v>
                </c:pt>
                <c:pt idx="469">
                  <c:v>23.08471900768776</c:v>
                </c:pt>
                <c:pt idx="470">
                  <c:v>14.711034617574954</c:v>
                </c:pt>
                <c:pt idx="471">
                  <c:v>19.748450904998958</c:v>
                </c:pt>
                <c:pt idx="472">
                  <c:v>11.984230567977624</c:v>
                </c:pt>
                <c:pt idx="473">
                  <c:v>17.248188744802686</c:v>
                </c:pt>
                <c:pt idx="474">
                  <c:v>10.141066499191242</c:v>
                </c:pt>
                <c:pt idx="475">
                  <c:v>15.309672688265133</c:v>
                </c:pt>
                <c:pt idx="476">
                  <c:v>8.7782292874735166</c:v>
                </c:pt>
                <c:pt idx="477">
                  <c:v>7.7303260538563414</c:v>
                </c:pt>
                <c:pt idx="478">
                  <c:v>6.9134413804955477</c:v>
                </c:pt>
                <c:pt idx="479">
                  <c:v>32.931750202877133</c:v>
                </c:pt>
                <c:pt idx="480">
                  <c:v>23.515381889772762</c:v>
                </c:pt>
                <c:pt idx="481">
                  <c:v>37.452941382158997</c:v>
                </c:pt>
                <c:pt idx="482">
                  <c:v>20.49221157191343</c:v>
                </c:pt>
                <c:pt idx="483">
                  <c:v>18.144372508824535</c:v>
                </c:pt>
                <c:pt idx="484">
                  <c:v>15.080560331558619</c:v>
                </c:pt>
                <c:pt idx="485">
                  <c:v>12.820096719860148</c:v>
                </c:pt>
                <c:pt idx="486">
                  <c:v>11.068512228230384</c:v>
                </c:pt>
                <c:pt idx="487">
                  <c:v>9.7155274403180698</c:v>
                </c:pt>
                <c:pt idx="488">
                  <c:v>8.6830261616749205</c:v>
                </c:pt>
                <c:pt idx="489">
                  <c:v>23.853859972193316</c:v>
                </c:pt>
                <c:pt idx="490">
                  <c:v>21.079191404427515</c:v>
                </c:pt>
                <c:pt idx="491">
                  <c:v>24.133338222325026</c:v>
                </c:pt>
                <c:pt idx="492">
                  <c:v>15.607738370666896</c:v>
                </c:pt>
                <c:pt idx="493">
                  <c:v>13.438235454808829</c:v>
                </c:pt>
                <c:pt idx="494">
                  <c:v>11.787868167362094</c:v>
                </c:pt>
                <c:pt idx="495">
                  <c:v>10.501573629783259</c:v>
                </c:pt>
                <c:pt idx="496">
                  <c:v>27.275368314840996</c:v>
                </c:pt>
                <c:pt idx="497">
                  <c:v>15.88817759106694</c:v>
                </c:pt>
                <c:pt idx="498">
                  <c:v>13.919505431827922</c:v>
                </c:pt>
                <c:pt idx="499">
                  <c:v>12.378522469747924</c:v>
                </c:pt>
                <c:pt idx="500">
                  <c:v>16.111037533652578</c:v>
                </c:pt>
                <c:pt idx="501">
                  <c:v>14.302391247033547</c:v>
                </c:pt>
                <c:pt idx="502">
                  <c:v>16.275008398595912</c:v>
                </c:pt>
                <c:pt idx="503">
                  <c:v>18.314558854433326</c:v>
                </c:pt>
                <c:pt idx="504">
                  <c:v>10.711093303428401</c:v>
                </c:pt>
                <c:pt idx="505">
                  <c:v>9.0946957043740397</c:v>
                </c:pt>
                <c:pt idx="506">
                  <c:v>7.5499125880640303</c:v>
                </c:pt>
                <c:pt idx="507">
                  <c:v>6.0659337679516003</c:v>
                </c:pt>
                <c:pt idx="508">
                  <c:v>4.6367555172780701</c:v>
                </c:pt>
                <c:pt idx="509">
                  <c:v>3.2560539089713303</c:v>
                </c:pt>
                <c:pt idx="510">
                  <c:v>38.301922007626374</c:v>
                </c:pt>
                <c:pt idx="511">
                  <c:v>23.051616970951123</c:v>
                </c:pt>
                <c:pt idx="512">
                  <c:v>16.47956076163128</c:v>
                </c:pt>
                <c:pt idx="513">
                  <c:v>12.833696135286974</c:v>
                </c:pt>
                <c:pt idx="514">
                  <c:v>31.37057436866117</c:v>
                </c:pt>
                <c:pt idx="515">
                  <c:v>19.269837499144977</c:v>
                </c:pt>
                <c:pt idx="516">
                  <c:v>13.896821367247659</c:v>
                </c:pt>
                <c:pt idx="517">
                  <c:v>10.870374744490771</c:v>
                </c:pt>
                <c:pt idx="518">
                  <c:v>25.300836492902537</c:v>
                </c:pt>
                <c:pt idx="519">
                  <c:v>15.785626993525714</c:v>
                </c:pt>
                <c:pt idx="520">
                  <c:v>11.461284131156145</c:v>
                </c:pt>
                <c:pt idx="521">
                  <c:v>50.283778789922906</c:v>
                </c:pt>
                <c:pt idx="522">
                  <c:v>9.0008861377251588</c:v>
                </c:pt>
                <c:pt idx="523">
                  <c:v>34.129085627284923</c:v>
                </c:pt>
                <c:pt idx="524">
                  <c:v>19.812658146408261</c:v>
                </c:pt>
                <c:pt idx="525">
                  <c:v>25.815855720957796</c:v>
                </c:pt>
                <c:pt idx="526">
                  <c:v>12.529580528338103</c:v>
                </c:pt>
                <c:pt idx="527">
                  <c:v>20.75234267560359</c:v>
                </c:pt>
                <c:pt idx="528">
                  <c:v>9.1577504670951786</c:v>
                </c:pt>
                <c:pt idx="529">
                  <c:v>17.350875814712751</c:v>
                </c:pt>
                <c:pt idx="530">
                  <c:v>40.472819561946331</c:v>
                </c:pt>
                <c:pt idx="531">
                  <c:v>7.2192221116299899</c:v>
                </c:pt>
                <c:pt idx="532">
                  <c:v>14.90996845867795</c:v>
                </c:pt>
                <c:pt idx="533">
                  <c:v>13.075564284202924</c:v>
                </c:pt>
                <c:pt idx="534">
                  <c:v>11.644873539001606</c:v>
                </c:pt>
                <c:pt idx="535">
                  <c:v>28.112051317639889</c:v>
                </c:pt>
                <c:pt idx="536">
                  <c:v>57.011474399185147</c:v>
                </c:pt>
                <c:pt idx="537">
                  <c:v>21.501864450569514</c:v>
                </c:pt>
                <c:pt idx="538">
                  <c:v>17.397890633005659</c:v>
                </c:pt>
                <c:pt idx="539">
                  <c:v>14.610288410464591</c:v>
                </c:pt>
                <c:pt idx="540">
                  <c:v>12.592230771417128</c:v>
                </c:pt>
                <c:pt idx="541">
                  <c:v>11.070756674834913</c:v>
                </c:pt>
                <c:pt idx="542">
                  <c:v>14.806138957608956</c:v>
                </c:pt>
                <c:pt idx="543">
                  <c:v>9.8775787474315706</c:v>
                </c:pt>
                <c:pt idx="544">
                  <c:v>41.631777185788607</c:v>
                </c:pt>
                <c:pt idx="545">
                  <c:v>32.257104771647391</c:v>
                </c:pt>
                <c:pt idx="546">
                  <c:v>9.4722849077042586</c:v>
                </c:pt>
                <c:pt idx="547">
                  <c:v>6.9643351034067154</c:v>
                </c:pt>
                <c:pt idx="548">
                  <c:v>32.770948699901936</c:v>
                </c:pt>
                <c:pt idx="549">
                  <c:v>5.5072296947150514</c:v>
                </c:pt>
                <c:pt idx="550">
                  <c:v>22.763054728321254</c:v>
                </c:pt>
                <c:pt idx="551">
                  <c:v>27.027495222012661</c:v>
                </c:pt>
                <c:pt idx="552">
                  <c:v>17.561435065210009</c:v>
                </c:pt>
                <c:pt idx="553">
                  <c:v>22.999999247945187</c:v>
                </c:pt>
                <c:pt idx="554">
                  <c:v>45.404147782944001</c:v>
                </c:pt>
                <c:pt idx="555">
                  <c:v>14.287172825873599</c:v>
                </c:pt>
                <c:pt idx="556">
                  <c:v>19.996970805547864</c:v>
                </c:pt>
                <c:pt idx="557">
                  <c:v>61.353845011331032</c:v>
                </c:pt>
                <c:pt idx="558">
                  <c:v>12.04134987596365</c:v>
                </c:pt>
                <c:pt idx="559">
                  <c:v>17.719844306266932</c:v>
                </c:pt>
                <c:pt idx="560">
                  <c:v>10.408362533586772</c:v>
                </c:pt>
                <c:pt idx="561">
                  <c:v>9.1650950604644716</c:v>
                </c:pt>
                <c:pt idx="562">
                  <c:v>8.1889849098386343</c:v>
                </c:pt>
                <c:pt idx="563">
                  <c:v>33.913315885008409</c:v>
                </c:pt>
                <c:pt idx="564">
                  <c:v>47.039767548878203</c:v>
                </c:pt>
                <c:pt idx="565">
                  <c:v>27.050193115044689</c:v>
                </c:pt>
                <c:pt idx="566">
                  <c:v>25.036874753242664</c:v>
                </c:pt>
                <c:pt idx="567">
                  <c:v>22.495020742703595</c:v>
                </c:pt>
                <c:pt idx="568">
                  <c:v>38.190936523301474</c:v>
                </c:pt>
                <c:pt idx="569">
                  <c:v>19.225829403936064</c:v>
                </c:pt>
                <c:pt idx="570">
                  <c:v>17.897325628669524</c:v>
                </c:pt>
                <c:pt idx="571">
                  <c:v>16.781353923248414</c:v>
                </c:pt>
                <c:pt idx="572">
                  <c:v>32.142744307786728</c:v>
                </c:pt>
                <c:pt idx="573">
                  <c:v>14.896321318805187</c:v>
                </c:pt>
                <c:pt idx="574">
                  <c:v>13.907939788675701</c:v>
                </c:pt>
                <c:pt idx="575">
                  <c:v>64.343986147016281</c:v>
                </c:pt>
                <c:pt idx="576">
                  <c:v>27.715230812735363</c:v>
                </c:pt>
                <c:pt idx="577">
                  <c:v>11.3665810943056</c:v>
                </c:pt>
                <c:pt idx="578">
                  <c:v>10.1656193854165</c:v>
                </c:pt>
                <c:pt idx="579">
                  <c:v>35.939703165627542</c:v>
                </c:pt>
                <c:pt idx="580">
                  <c:v>9.6154532008811895</c:v>
                </c:pt>
                <c:pt idx="581">
                  <c:v>24.362367432353228</c:v>
                </c:pt>
                <c:pt idx="582">
                  <c:v>48.490717780663985</c:v>
                </c:pt>
                <c:pt idx="583">
                  <c:v>8.329806631316357</c:v>
                </c:pt>
                <c:pt idx="584">
                  <c:v>6.5818983323769666</c:v>
                </c:pt>
                <c:pt idx="585">
                  <c:v>7.3481739324297841</c:v>
                </c:pt>
                <c:pt idx="586">
                  <c:v>6.576455157263922</c:v>
                </c:pt>
                <c:pt idx="587">
                  <c:v>4.8651490311244823</c:v>
                </c:pt>
                <c:pt idx="588">
                  <c:v>3.8608429398081814</c:v>
                </c:pt>
                <c:pt idx="589">
                  <c:v>27.281141820481178</c:v>
                </c:pt>
                <c:pt idx="590">
                  <c:v>51.137798850611532</c:v>
                </c:pt>
                <c:pt idx="591">
                  <c:v>38.044512962476809</c:v>
                </c:pt>
                <c:pt idx="592">
                  <c:v>21.932605518498377</c:v>
                </c:pt>
                <c:pt idx="593">
                  <c:v>42.469628880854991</c:v>
                </c:pt>
                <c:pt idx="594">
                  <c:v>18.333503400371836</c:v>
                </c:pt>
                <c:pt idx="595">
                  <c:v>31.284211520622669</c:v>
                </c:pt>
                <c:pt idx="596">
                  <c:v>15.753338595031245</c:v>
                </c:pt>
                <c:pt idx="597">
                  <c:v>66.560154880420541</c:v>
                </c:pt>
                <c:pt idx="598">
                  <c:v>13.79634121068125</c:v>
                </c:pt>
                <c:pt idx="599">
                  <c:v>36.315419049366142</c:v>
                </c:pt>
                <c:pt idx="600">
                  <c:v>26.539979971493654</c:v>
                </c:pt>
                <c:pt idx="601">
                  <c:v>12.278111955717337</c:v>
                </c:pt>
                <c:pt idx="602">
                  <c:v>23.025855897690505</c:v>
                </c:pt>
                <c:pt idx="603">
                  <c:v>31.722798850170285</c:v>
                </c:pt>
                <c:pt idx="604">
                  <c:v>20.341234204496498</c:v>
                </c:pt>
                <c:pt idx="605">
                  <c:v>18.565467786221308</c:v>
                </c:pt>
                <c:pt idx="606">
                  <c:v>54.353170028985318</c:v>
                </c:pt>
                <c:pt idx="607">
                  <c:v>50.58463668013448</c:v>
                </c:pt>
                <c:pt idx="608">
                  <c:v>13.399045970587997</c:v>
                </c:pt>
                <c:pt idx="609">
                  <c:v>27.779272507131083</c:v>
                </c:pt>
                <c:pt idx="610">
                  <c:v>38.235696113189945</c:v>
                </c:pt>
                <c:pt idx="611">
                  <c:v>10.483881284506793</c:v>
                </c:pt>
                <c:pt idx="612">
                  <c:v>45.975174138707509</c:v>
                </c:pt>
                <c:pt idx="613">
                  <c:v>8.6118105072605751</c:v>
                </c:pt>
                <c:pt idx="614">
                  <c:v>41.08059069051594</c:v>
                </c:pt>
                <c:pt idx="615">
                  <c:v>68.277943310934802</c:v>
                </c:pt>
                <c:pt idx="616">
                  <c:v>7.3020651864389281</c:v>
                </c:pt>
                <c:pt idx="617">
                  <c:v>6.3408772176988517</c:v>
                </c:pt>
                <c:pt idx="618">
                  <c:v>5.6032791063545417</c:v>
                </c:pt>
                <c:pt idx="619">
                  <c:v>21.306341557882117</c:v>
                </c:pt>
                <c:pt idx="620">
                  <c:v>39.853084579013654</c:v>
                </c:pt>
                <c:pt idx="621">
                  <c:v>5.0221081218602484</c:v>
                </c:pt>
                <c:pt idx="622">
                  <c:v>30.418220641610162</c:v>
                </c:pt>
                <c:pt idx="623">
                  <c:v>34.583874067324203</c:v>
                </c:pt>
                <c:pt idx="624">
                  <c:v>17.256929596867575</c:v>
                </c:pt>
                <c:pt idx="625">
                  <c:v>25.222328454023149</c:v>
                </c:pt>
                <c:pt idx="626">
                  <c:v>29.831524512097843</c:v>
                </c:pt>
                <c:pt idx="627">
                  <c:v>14.504815501727148</c:v>
                </c:pt>
                <c:pt idx="628">
                  <c:v>56.936069701779978</c:v>
                </c:pt>
                <c:pt idx="629">
                  <c:v>21.5241007752618</c:v>
                </c:pt>
                <c:pt idx="630">
                  <c:v>12.495668386509394</c:v>
                </c:pt>
                <c:pt idx="631">
                  <c:v>26.224020407732638</c:v>
                </c:pt>
                <c:pt idx="632">
                  <c:v>10.984077443814764</c:v>
                </c:pt>
                <c:pt idx="633">
                  <c:v>18.770319483599351</c:v>
                </c:pt>
                <c:pt idx="634">
                  <c:v>9.8063021906362433</c:v>
                </c:pt>
                <c:pt idx="635">
                  <c:v>52.130227147768338</c:v>
                </c:pt>
                <c:pt idx="636">
                  <c:v>48.902384189487144</c:v>
                </c:pt>
                <c:pt idx="637">
                  <c:v>16.644868344858214</c:v>
                </c:pt>
                <c:pt idx="638">
                  <c:v>69.651528483221412</c:v>
                </c:pt>
                <c:pt idx="639">
                  <c:v>43.483071802556623</c:v>
                </c:pt>
                <c:pt idx="640">
                  <c:v>39.777607565109719</c:v>
                </c:pt>
                <c:pt idx="641">
                  <c:v>59.084854017897818</c:v>
                </c:pt>
                <c:pt idx="642">
                  <c:v>37.250467962252152</c:v>
                </c:pt>
                <c:pt idx="643">
                  <c:v>32.579373081657614</c:v>
                </c:pt>
                <c:pt idx="644">
                  <c:v>32.74617473677678</c:v>
                </c:pt>
                <c:pt idx="645">
                  <c:v>70.735322591663973</c:v>
                </c:pt>
                <c:pt idx="646">
                  <c:v>29.473153073980502</c:v>
                </c:pt>
                <c:pt idx="647">
                  <c:v>53.300273365336885</c:v>
                </c:pt>
                <c:pt idx="648">
                  <c:v>27.780703531234344</c:v>
                </c:pt>
                <c:pt idx="649">
                  <c:v>84.694132965687004</c:v>
                </c:pt>
                <c:pt idx="650">
                  <c:v>23.674165854946796</c:v>
                </c:pt>
                <c:pt idx="651">
                  <c:v>24.109066037494387</c:v>
                </c:pt>
                <c:pt idx="652">
                  <c:v>20.511232227141456</c:v>
                </c:pt>
                <c:pt idx="653">
                  <c:v>45.355052378242561</c:v>
                </c:pt>
                <c:pt idx="654">
                  <c:v>21.279101939127145</c:v>
                </c:pt>
                <c:pt idx="655">
                  <c:v>19.755942764930413</c:v>
                </c:pt>
                <c:pt idx="656">
                  <c:v>12.655391140641782</c:v>
                </c:pt>
                <c:pt idx="657">
                  <c:v>15.873038212957796</c:v>
                </c:pt>
                <c:pt idx="658">
                  <c:v>16.95168253592923</c:v>
                </c:pt>
                <c:pt idx="659">
                  <c:v>9.2377242445543111</c:v>
                </c:pt>
                <c:pt idx="660">
                  <c:v>39.436557528013815</c:v>
                </c:pt>
                <c:pt idx="661">
                  <c:v>12.937311645920948</c:v>
                </c:pt>
                <c:pt idx="662">
                  <c:v>14.835595470541797</c:v>
                </c:pt>
                <c:pt idx="663">
                  <c:v>7.2787437351135651</c:v>
                </c:pt>
                <c:pt idx="664">
                  <c:v>13.195854248678556</c:v>
                </c:pt>
                <c:pt idx="665">
                  <c:v>10.92384013146952</c:v>
                </c:pt>
                <c:pt idx="666">
                  <c:v>40.904690980573804</c:v>
                </c:pt>
                <c:pt idx="667">
                  <c:v>5.9883081193168319</c:v>
                </c:pt>
                <c:pt idx="668">
                  <c:v>9.4493721629563989</c:v>
                </c:pt>
                <c:pt idx="669">
                  <c:v>5.0947411260684783</c:v>
                </c:pt>
                <c:pt idx="670">
                  <c:v>4.4361035578862751</c:v>
                </c:pt>
                <c:pt idx="671">
                  <c:v>8.3286097661798326</c:v>
                </c:pt>
                <c:pt idx="672">
                  <c:v>3.9316362779948513</c:v>
                </c:pt>
                <c:pt idx="673">
                  <c:v>3.5259915581482759</c:v>
                </c:pt>
                <c:pt idx="674">
                  <c:v>54.217440579931427</c:v>
                </c:pt>
                <c:pt idx="675">
                  <c:v>7.4395892231824581</c:v>
                </c:pt>
                <c:pt idx="676">
                  <c:v>34.503147809347475</c:v>
                </c:pt>
                <c:pt idx="677">
                  <c:v>29.823261655584322</c:v>
                </c:pt>
                <c:pt idx="678">
                  <c:v>46.884664115034639</c:v>
                </c:pt>
                <c:pt idx="679">
                  <c:v>26.224912707177953</c:v>
                </c:pt>
                <c:pt idx="680">
                  <c:v>30.602163624477747</c:v>
                </c:pt>
                <c:pt idx="681">
                  <c:v>25.392723729340087</c:v>
                </c:pt>
                <c:pt idx="682">
                  <c:v>54.95985259570984</c:v>
                </c:pt>
                <c:pt idx="683">
                  <c:v>41.783180793861185</c:v>
                </c:pt>
                <c:pt idx="684">
                  <c:v>21.684950074085819</c:v>
                </c:pt>
                <c:pt idx="685">
                  <c:v>18.912244850901129</c:v>
                </c:pt>
                <c:pt idx="686">
                  <c:v>35.919695135376443</c:v>
                </c:pt>
                <c:pt idx="687">
                  <c:v>16.757492497296397</c:v>
                </c:pt>
                <c:pt idx="688">
                  <c:v>21.703753059121738</c:v>
                </c:pt>
                <c:pt idx="689">
                  <c:v>63.768728354415508</c:v>
                </c:pt>
                <c:pt idx="690">
                  <c:v>31.486530027829236</c:v>
                </c:pt>
                <c:pt idx="691">
                  <c:v>17.581265477375727</c:v>
                </c:pt>
                <c:pt idx="692">
                  <c:v>14.766793995032064</c:v>
                </c:pt>
                <c:pt idx="693">
                  <c:v>12.725925892850812</c:v>
                </c:pt>
                <c:pt idx="694">
                  <c:v>31.43458326578715</c:v>
                </c:pt>
                <c:pt idx="695">
                  <c:v>11.174117246213642</c:v>
                </c:pt>
                <c:pt idx="696">
                  <c:v>42.438786845597711</c:v>
                </c:pt>
                <c:pt idx="697">
                  <c:v>9.9602802832805484</c:v>
                </c:pt>
                <c:pt idx="698">
                  <c:v>26.701307284101031</c:v>
                </c:pt>
                <c:pt idx="699">
                  <c:v>37.060615622857426</c:v>
                </c:pt>
                <c:pt idx="700">
                  <c:v>23.221256730716171</c:v>
                </c:pt>
                <c:pt idx="701">
                  <c:v>13.915503071243883</c:v>
                </c:pt>
                <c:pt idx="702">
                  <c:v>20.526271816735964</c:v>
                </c:pt>
                <c:pt idx="703">
                  <c:v>10.888680457450365</c:v>
                </c:pt>
                <c:pt idx="704">
                  <c:v>8.9226473142386524</c:v>
                </c:pt>
                <c:pt idx="705">
                  <c:v>7.5684850294608408</c:v>
                </c:pt>
                <c:pt idx="706">
                  <c:v>6.5653886700174322</c:v>
                </c:pt>
                <c:pt idx="707">
                  <c:v>5.8015177394095439</c:v>
                </c:pt>
                <c:pt idx="708">
                  <c:v>42.96209561506884</c:v>
                </c:pt>
                <c:pt idx="709">
                  <c:v>5.1925686062583152</c:v>
                </c:pt>
                <c:pt idx="710">
                  <c:v>22.488378658571619</c:v>
                </c:pt>
                <c:pt idx="711">
                  <c:v>32.046966289558675</c:v>
                </c:pt>
                <c:pt idx="712">
                  <c:v>18.811036562801007</c:v>
                </c:pt>
                <c:pt idx="713">
                  <c:v>27.760144620042578</c:v>
                </c:pt>
                <c:pt idx="714">
                  <c:v>16.154963926163042</c:v>
                </c:pt>
                <c:pt idx="715">
                  <c:v>49.2752522875655</c:v>
                </c:pt>
                <c:pt idx="716">
                  <c:v>24.451011492251858</c:v>
                </c:pt>
                <c:pt idx="717">
                  <c:v>14.144922347488928</c:v>
                </c:pt>
                <c:pt idx="718">
                  <c:v>12.579882689510358</c:v>
                </c:pt>
                <c:pt idx="719">
                  <c:v>32.53445573175734</c:v>
                </c:pt>
                <c:pt idx="720">
                  <c:v>28.57215113683927</c:v>
                </c:pt>
                <c:pt idx="721">
                  <c:v>23.079379248445331</c:v>
                </c:pt>
                <c:pt idx="722">
                  <c:v>14.700145023831913</c:v>
                </c:pt>
                <c:pt idx="723">
                  <c:v>19.748866351509221</c:v>
                </c:pt>
                <c:pt idx="724">
                  <c:v>12.014421336540178</c:v>
                </c:pt>
                <c:pt idx="725">
                  <c:v>17.255529296898143</c:v>
                </c:pt>
                <c:pt idx="726">
                  <c:v>10.141267308986215</c:v>
                </c:pt>
                <c:pt idx="727">
                  <c:v>15.310102091222449</c:v>
                </c:pt>
                <c:pt idx="728">
                  <c:v>8.7784351250547328</c:v>
                </c:pt>
                <c:pt idx="729">
                  <c:v>7.730298084468199</c:v>
                </c:pt>
                <c:pt idx="730">
                  <c:v>6.9136478067145397</c:v>
                </c:pt>
                <c:pt idx="731">
                  <c:v>32.93242081293328</c:v>
                </c:pt>
                <c:pt idx="732">
                  <c:v>23.514419256319776</c:v>
                </c:pt>
                <c:pt idx="733">
                  <c:v>37.444688770294746</c:v>
                </c:pt>
                <c:pt idx="734">
                  <c:v>20.491397828177881</c:v>
                </c:pt>
                <c:pt idx="735">
                  <c:v>18.138147497402908</c:v>
                </c:pt>
                <c:pt idx="736">
                  <c:v>15.230674470493319</c:v>
                </c:pt>
                <c:pt idx="737">
                  <c:v>12.81850723493314</c:v>
                </c:pt>
                <c:pt idx="738">
                  <c:v>11.067162728077625</c:v>
                </c:pt>
                <c:pt idx="739">
                  <c:v>9.7303272840941748</c:v>
                </c:pt>
                <c:pt idx="740">
                  <c:v>8.6819928627370029</c:v>
                </c:pt>
                <c:pt idx="741">
                  <c:v>23.845536502310406</c:v>
                </c:pt>
                <c:pt idx="742">
                  <c:v>21.083488117660885</c:v>
                </c:pt>
                <c:pt idx="743">
                  <c:v>24.122087965570046</c:v>
                </c:pt>
                <c:pt idx="744">
                  <c:v>15.601686105227733</c:v>
                </c:pt>
                <c:pt idx="745">
                  <c:v>13.438446714993868</c:v>
                </c:pt>
                <c:pt idx="746">
                  <c:v>11.786699273505567</c:v>
                </c:pt>
                <c:pt idx="747">
                  <c:v>10.503004521852143</c:v>
                </c:pt>
                <c:pt idx="748">
                  <c:v>27.275810180366001</c:v>
                </c:pt>
                <c:pt idx="749">
                  <c:v>15.888390264289722</c:v>
                </c:pt>
                <c:pt idx="750">
                  <c:v>13.922447554096175</c:v>
                </c:pt>
                <c:pt idx="751">
                  <c:v>12.379954242883167</c:v>
                </c:pt>
                <c:pt idx="752">
                  <c:v>16.111246938608872</c:v>
                </c:pt>
                <c:pt idx="753">
                  <c:v>14.307014265695509</c:v>
                </c:pt>
                <c:pt idx="754">
                  <c:v>16.276444279532583</c:v>
                </c:pt>
                <c:pt idx="755">
                  <c:v>18.312300781140976</c:v>
                </c:pt>
              </c:numCache>
            </c:numRef>
          </c:xVal>
          <c:yVal>
            <c:numRef>
              <c:f>curvature_reginfos!$AQ$2:$AQ$757</c:f>
              <c:numCache>
                <c:formatCode>General</c:formatCode>
                <c:ptCount val="756"/>
                <c:pt idx="0">
                  <c:v>1.1032320023403754</c:v>
                </c:pt>
                <c:pt idx="1">
                  <c:v>1.0867883834847067</c:v>
                </c:pt>
                <c:pt idx="2">
                  <c:v>1.0715478463781174</c:v>
                </c:pt>
                <c:pt idx="3">
                  <c:v>1.0575676430009227</c:v>
                </c:pt>
                <c:pt idx="4">
                  <c:v>1.0440923022280151</c:v>
                </c:pt>
                <c:pt idx="5">
                  <c:v>1.0317228590493062</c:v>
                </c:pt>
                <c:pt idx="6">
                  <c:v>1.2802244219783638</c:v>
                </c:pt>
                <c:pt idx="7">
                  <c:v>1.192309804031372</c:v>
                </c:pt>
                <c:pt idx="8">
                  <c:v>1.1478815665453417</c:v>
                </c:pt>
                <c:pt idx="9">
                  <c:v>1.1202403238943854</c:v>
                </c:pt>
                <c:pt idx="10">
                  <c:v>1.2323387591210326</c:v>
                </c:pt>
                <c:pt idx="11">
                  <c:v>1.1613316304000569</c:v>
                </c:pt>
                <c:pt idx="12">
                  <c:v>1.1235492826236451</c:v>
                </c:pt>
                <c:pt idx="13">
                  <c:v>1.1008246213924424</c:v>
                </c:pt>
                <c:pt idx="14">
                  <c:v>1.1908007866173129</c:v>
                </c:pt>
                <c:pt idx="15">
                  <c:v>1.1331641775798482</c:v>
                </c:pt>
                <c:pt idx="16">
                  <c:v>1.1029975366593014</c:v>
                </c:pt>
                <c:pt idx="17">
                  <c:v>1.3401400299721806</c:v>
                </c:pt>
                <c:pt idx="18">
                  <c:v>1.0840658613769734</c:v>
                </c:pt>
                <c:pt idx="19">
                  <c:v>1.2577805584293276</c:v>
                </c:pt>
                <c:pt idx="20">
                  <c:v>1.1560152989802948</c:v>
                </c:pt>
                <c:pt idx="21">
                  <c:v>1.2095756925121095</c:v>
                </c:pt>
                <c:pt idx="22">
                  <c:v>1.1082234115647738</c:v>
                </c:pt>
                <c:pt idx="23">
                  <c:v>1.1772891818799527</c:v>
                </c:pt>
                <c:pt idx="24">
                  <c:v>1.0828312916792009</c:v>
                </c:pt>
                <c:pt idx="25">
                  <c:v>1.1537270656492968</c:v>
                </c:pt>
                <c:pt idx="26">
                  <c:v>1.2779054277177184</c:v>
                </c:pt>
                <c:pt idx="27">
                  <c:v>1.0669156318776882</c:v>
                </c:pt>
                <c:pt idx="28">
                  <c:v>1.1359526268273634</c:v>
                </c:pt>
                <c:pt idx="29">
                  <c:v>1.1217533788001071</c:v>
                </c:pt>
                <c:pt idx="30">
                  <c:v>1.1108488317181253</c:v>
                </c:pt>
                <c:pt idx="31">
                  <c:v>1.214746473125174</c:v>
                </c:pt>
                <c:pt idx="32">
                  <c:v>1.3712515394056144</c:v>
                </c:pt>
                <c:pt idx="33">
                  <c:v>1.1756864610942122</c:v>
                </c:pt>
                <c:pt idx="34">
                  <c:v>1.1492381796596065</c:v>
                </c:pt>
                <c:pt idx="35">
                  <c:v>1.1295186583175372</c:v>
                </c:pt>
                <c:pt idx="36">
                  <c:v>1.1151015704912766</c:v>
                </c:pt>
                <c:pt idx="37">
                  <c:v>1.102393030922113</c:v>
                </c:pt>
                <c:pt idx="38">
                  <c:v>1.1199207974408805</c:v>
                </c:pt>
                <c:pt idx="39">
                  <c:v>1.0929436110327995</c:v>
                </c:pt>
                <c:pt idx="40">
                  <c:v>1.2970523397290954</c:v>
                </c:pt>
                <c:pt idx="41">
                  <c:v>1.2277659862864509</c:v>
                </c:pt>
                <c:pt idx="42">
                  <c:v>1.0833987110813146</c:v>
                </c:pt>
                <c:pt idx="43">
                  <c:v>1.0632638506527583</c:v>
                </c:pt>
                <c:pt idx="44">
                  <c:v>1.2518682048266909</c:v>
                </c:pt>
                <c:pt idx="45">
                  <c:v>1.0515771178007027</c:v>
                </c:pt>
                <c:pt idx="46">
                  <c:v>1.1773033475014787</c:v>
                </c:pt>
                <c:pt idx="47">
                  <c:v>1.2177924121865509</c:v>
                </c:pt>
                <c:pt idx="48">
                  <c:v>1.1451752529325596</c:v>
                </c:pt>
                <c:pt idx="49">
                  <c:v>1.190985462409957</c:v>
                </c:pt>
                <c:pt idx="50">
                  <c:v>1.2999987033703235</c:v>
                </c:pt>
                <c:pt idx="51">
                  <c:v>1.1232652490822874</c:v>
                </c:pt>
                <c:pt idx="52">
                  <c:v>1.1732530495647862</c:v>
                </c:pt>
                <c:pt idx="53">
                  <c:v>1.3895968803592427</c:v>
                </c:pt>
                <c:pt idx="54">
                  <c:v>1.1072251168841201</c:v>
                </c:pt>
                <c:pt idx="55">
                  <c:v>1.1528204284205423</c:v>
                </c:pt>
                <c:pt idx="56">
                  <c:v>1.0945615944117191</c:v>
                </c:pt>
                <c:pt idx="57">
                  <c:v>1.0852757151338817</c:v>
                </c:pt>
                <c:pt idx="58">
                  <c:v>1.0777148444918638</c:v>
                </c:pt>
                <c:pt idx="59">
                  <c:v>1.2478153787355788</c:v>
                </c:pt>
                <c:pt idx="60">
                  <c:v>1.3245663181850837</c:v>
                </c:pt>
                <c:pt idx="61">
                  <c:v>1.2093593422291584</c:v>
                </c:pt>
                <c:pt idx="62">
                  <c:v>1.1852458851298371</c:v>
                </c:pt>
                <c:pt idx="63">
                  <c:v>1.1794788637568094</c:v>
                </c:pt>
                <c:pt idx="64">
                  <c:v>1.2785878136569511</c:v>
                </c:pt>
                <c:pt idx="65">
                  <c:v>1.1604520028406762</c:v>
                </c:pt>
                <c:pt idx="66">
                  <c:v>1.1431936898422985</c:v>
                </c:pt>
                <c:pt idx="67">
                  <c:v>1.1459965118927726</c:v>
                </c:pt>
                <c:pt idx="68">
                  <c:v>1.244495153325865</c:v>
                </c:pt>
                <c:pt idx="69">
                  <c:v>1.1323744450449067</c:v>
                </c:pt>
                <c:pt idx="70">
                  <c:v>1.1171037377736515</c:v>
                </c:pt>
                <c:pt idx="71">
                  <c:v>1.4046335552953462</c:v>
                </c:pt>
                <c:pt idx="72">
                  <c:v>1.2214438714970479</c:v>
                </c:pt>
                <c:pt idx="73">
                  <c:v>1.099789215999921</c:v>
                </c:pt>
                <c:pt idx="74">
                  <c:v>1.0879803417409191</c:v>
                </c:pt>
                <c:pt idx="75">
                  <c:v>1.2465670683993122</c:v>
                </c:pt>
                <c:pt idx="76">
                  <c:v>1.0854934483743459</c:v>
                </c:pt>
                <c:pt idx="77">
                  <c:v>1.2020637658048849</c:v>
                </c:pt>
                <c:pt idx="78">
                  <c:v>1.3135601950906028</c:v>
                </c:pt>
                <c:pt idx="79">
                  <c:v>1.0756845854251467</c:v>
                </c:pt>
                <c:pt idx="80">
                  <c:v>1.059592376156282</c:v>
                </c:pt>
                <c:pt idx="81">
                  <c:v>1.0682160739377049</c:v>
                </c:pt>
                <c:pt idx="82">
                  <c:v>1.0613468166474405</c:v>
                </c:pt>
                <c:pt idx="83">
                  <c:v>1.0457600262759195</c:v>
                </c:pt>
                <c:pt idx="84">
                  <c:v>1.0365476009178574</c:v>
                </c:pt>
                <c:pt idx="85">
                  <c:v>1.201344919043795</c:v>
                </c:pt>
                <c:pt idx="86">
                  <c:v>1.3443373452687952</c:v>
                </c:pt>
                <c:pt idx="87">
                  <c:v>1.2665593187784436</c:v>
                </c:pt>
                <c:pt idx="88">
                  <c:v>1.1730647558012075</c:v>
                </c:pt>
                <c:pt idx="89">
                  <c:v>1.3025452186721003</c:v>
                </c:pt>
                <c:pt idx="90">
                  <c:v>1.1507911036214959</c:v>
                </c:pt>
                <c:pt idx="91">
                  <c:v>1.230832243855192</c:v>
                </c:pt>
                <c:pt idx="92">
                  <c:v>1.1315903718158866</c:v>
                </c:pt>
                <c:pt idx="93">
                  <c:v>1.4152477995014818</c:v>
                </c:pt>
                <c:pt idx="94">
                  <c:v>1.1196389368521817</c:v>
                </c:pt>
                <c:pt idx="95">
                  <c:v>1.2709105321357408</c:v>
                </c:pt>
                <c:pt idx="96">
                  <c:v>1.2046699057755788</c:v>
                </c:pt>
                <c:pt idx="97">
                  <c:v>1.1082143115171568</c:v>
                </c:pt>
                <c:pt idx="98">
                  <c:v>1.1854661907936299</c:v>
                </c:pt>
                <c:pt idx="99">
                  <c:v>1.2448941981963924</c:v>
                </c:pt>
                <c:pt idx="100">
                  <c:v>1.167963324623561</c:v>
                </c:pt>
                <c:pt idx="101">
                  <c:v>1.1427078592354831</c:v>
                </c:pt>
                <c:pt idx="102">
                  <c:v>1.3594179207087023</c:v>
                </c:pt>
                <c:pt idx="103">
                  <c:v>1.3240770038206715</c:v>
                </c:pt>
                <c:pt idx="104">
                  <c:v>1.1136227704930037</c:v>
                </c:pt>
                <c:pt idx="105">
                  <c:v>1.1987492094088286</c:v>
                </c:pt>
                <c:pt idx="106">
                  <c:v>1.2562395481557402</c:v>
                </c:pt>
                <c:pt idx="107">
                  <c:v>1.092061771629687</c:v>
                </c:pt>
                <c:pt idx="108">
                  <c:v>1.3201537531206566</c:v>
                </c:pt>
                <c:pt idx="109">
                  <c:v>1.0763074616445849</c:v>
                </c:pt>
                <c:pt idx="110">
                  <c:v>1.2831645412099451</c:v>
                </c:pt>
                <c:pt idx="111">
                  <c:v>1.4226225196817597</c:v>
                </c:pt>
                <c:pt idx="112">
                  <c:v>1.0671117400080277</c:v>
                </c:pt>
                <c:pt idx="113">
                  <c:v>1.0590952841986205</c:v>
                </c:pt>
                <c:pt idx="114">
                  <c:v>1.0532680975083983</c:v>
                </c:pt>
                <c:pt idx="115">
                  <c:v>1.1646449286053722</c:v>
                </c:pt>
                <c:pt idx="116">
                  <c:v>1.2888624127886767</c:v>
                </c:pt>
                <c:pt idx="117">
                  <c:v>1.0473884805053149</c:v>
                </c:pt>
                <c:pt idx="118">
                  <c:v>1.2185463639775631</c:v>
                </c:pt>
                <c:pt idx="119">
                  <c:v>1.2493058365644669</c:v>
                </c:pt>
                <c:pt idx="120">
                  <c:v>1.1411833738127843</c:v>
                </c:pt>
                <c:pt idx="121">
                  <c:v>1.1910591492636489</c:v>
                </c:pt>
                <c:pt idx="122">
                  <c:v>1.2244104833174543</c:v>
                </c:pt>
                <c:pt idx="123">
                  <c:v>1.1213323630503593</c:v>
                </c:pt>
                <c:pt idx="124">
                  <c:v>1.3719295355170587</c:v>
                </c:pt>
                <c:pt idx="125">
                  <c:v>1.1703835644185658</c:v>
                </c:pt>
                <c:pt idx="126">
                  <c:v>1.1093300965809523</c:v>
                </c:pt>
                <c:pt idx="127">
                  <c:v>1.2033142894328304</c:v>
                </c:pt>
                <c:pt idx="128">
                  <c:v>1.0969206666961764</c:v>
                </c:pt>
                <c:pt idx="129">
                  <c:v>1.1529908626587746</c:v>
                </c:pt>
                <c:pt idx="130">
                  <c:v>1.0841869303620719</c:v>
                </c:pt>
                <c:pt idx="131">
                  <c:v>1.3300971574945868</c:v>
                </c:pt>
                <c:pt idx="132">
                  <c:v>1.3337692490176603</c:v>
                </c:pt>
                <c:pt idx="133">
                  <c:v>1.1375126660304034</c:v>
                </c:pt>
                <c:pt idx="134">
                  <c:v>1.4279987906810694</c:v>
                </c:pt>
                <c:pt idx="135">
                  <c:v>1.2908915687319225</c:v>
                </c:pt>
                <c:pt idx="136">
                  <c:v>1.2644810719550512</c:v>
                </c:pt>
                <c:pt idx="137">
                  <c:v>1.3808786779142552</c:v>
                </c:pt>
                <c:pt idx="138">
                  <c:v>1.2626249031013379</c:v>
                </c:pt>
                <c:pt idx="139">
                  <c:v>1.2382138917889762</c:v>
                </c:pt>
                <c:pt idx="140">
                  <c:v>1.2290218582615049</c:v>
                </c:pt>
                <c:pt idx="141">
                  <c:v>1.4341274592314293</c:v>
                </c:pt>
                <c:pt idx="142">
                  <c:v>1.2060668398696384</c:v>
                </c:pt>
                <c:pt idx="143">
                  <c:v>1.3351115976148809</c:v>
                </c:pt>
                <c:pt idx="144">
                  <c:v>1.2042901860039936</c:v>
                </c:pt>
                <c:pt idx="145">
                  <c:v>1.4933042366027085</c:v>
                </c:pt>
                <c:pt idx="146">
                  <c:v>1.1766468654794005</c:v>
                </c:pt>
                <c:pt idx="147">
                  <c:v>1.1842003192331874</c:v>
                </c:pt>
                <c:pt idx="148">
                  <c:v>1.154376096302669</c:v>
                </c:pt>
                <c:pt idx="149">
                  <c:v>1.3002871509625746</c:v>
                </c:pt>
                <c:pt idx="150">
                  <c:v>1.1689406891053313</c:v>
                </c:pt>
                <c:pt idx="151">
                  <c:v>1.1557664072509193</c:v>
                </c:pt>
                <c:pt idx="152">
                  <c:v>1.1040316041313902</c:v>
                </c:pt>
                <c:pt idx="153">
                  <c:v>1.1293251195697929</c:v>
                </c:pt>
                <c:pt idx="154">
                  <c:v>1.1376925243736349</c:v>
                </c:pt>
                <c:pt idx="155">
                  <c:v>1.0798031458969393</c:v>
                </c:pt>
                <c:pt idx="156">
                  <c:v>1.2738661215780995</c:v>
                </c:pt>
                <c:pt idx="157">
                  <c:v>1.1113012959460964</c:v>
                </c:pt>
                <c:pt idx="158">
                  <c:v>1.1244429920297458</c:v>
                </c:pt>
                <c:pt idx="159">
                  <c:v>1.0614177769835027</c:v>
                </c:pt>
                <c:pt idx="160">
                  <c:v>1.1115012153329884</c:v>
                </c:pt>
                <c:pt idx="161">
                  <c:v>1.0952380608619365</c:v>
                </c:pt>
                <c:pt idx="162">
                  <c:v>1.2693824655743313</c:v>
                </c:pt>
                <c:pt idx="163">
                  <c:v>1.057916173796438</c:v>
                </c:pt>
                <c:pt idx="164">
                  <c:v>1.0836633776621336</c:v>
                </c:pt>
                <c:pt idx="165">
                  <c:v>1.0502959798138645</c:v>
                </c:pt>
                <c:pt idx="166">
                  <c:v>1.04269225081616</c:v>
                </c:pt>
                <c:pt idx="167">
                  <c:v>1.0734046913329292</c:v>
                </c:pt>
                <c:pt idx="168">
                  <c:v>1.0344582681354433</c:v>
                </c:pt>
                <c:pt idx="169">
                  <c:v>1.0320014063027894</c:v>
                </c:pt>
                <c:pt idx="170">
                  <c:v>1.3391198662637509</c:v>
                </c:pt>
                <c:pt idx="171">
                  <c:v>1.0677614500144412</c:v>
                </c:pt>
                <c:pt idx="172">
                  <c:v>1.2395921081439527</c:v>
                </c:pt>
                <c:pt idx="173">
                  <c:v>1.2145247427502601</c:v>
                </c:pt>
                <c:pt idx="174">
                  <c:v>1.3073834025909619</c:v>
                </c:pt>
                <c:pt idx="175">
                  <c:v>1.1968570067911319</c:v>
                </c:pt>
                <c:pt idx="176">
                  <c:v>1.2128127920159799</c:v>
                </c:pt>
                <c:pt idx="177">
                  <c:v>1.1872348016912146</c:v>
                </c:pt>
                <c:pt idx="178">
                  <c:v>1.3422255243664838</c:v>
                </c:pt>
                <c:pt idx="179">
                  <c:v>1.2709173728002883</c:v>
                </c:pt>
                <c:pt idx="180">
                  <c:v>1.1665779569546377</c:v>
                </c:pt>
                <c:pt idx="181">
                  <c:v>1.1502096532401602</c:v>
                </c:pt>
                <c:pt idx="182">
                  <c:v>1.245307806998424</c:v>
                </c:pt>
                <c:pt idx="183">
                  <c:v>1.1379071508054635</c:v>
                </c:pt>
                <c:pt idx="184">
                  <c:v>1.1608461126277663</c:v>
                </c:pt>
                <c:pt idx="185">
                  <c:v>1.3780797168499022</c:v>
                </c:pt>
                <c:pt idx="186">
                  <c:v>1.2232643412119619</c:v>
                </c:pt>
                <c:pt idx="187">
                  <c:v>1.1373905697359086</c:v>
                </c:pt>
                <c:pt idx="188">
                  <c:v>1.1194039770504449</c:v>
                </c:pt>
                <c:pt idx="189">
                  <c:v>1.1053483915052149</c:v>
                </c:pt>
                <c:pt idx="190">
                  <c:v>1.2155281008051433</c:v>
                </c:pt>
                <c:pt idx="191">
                  <c:v>1.0956275211259876</c:v>
                </c:pt>
                <c:pt idx="192">
                  <c:v>1.2749115358899983</c:v>
                </c:pt>
                <c:pt idx="193">
                  <c:v>1.087036150510178</c:v>
                </c:pt>
                <c:pt idx="194">
                  <c:v>1.1952437800056028</c:v>
                </c:pt>
                <c:pt idx="195">
                  <c:v>1.2505831864273436</c:v>
                </c:pt>
                <c:pt idx="196">
                  <c:v>1.1742445344948762</c:v>
                </c:pt>
                <c:pt idx="197">
                  <c:v>1.1161681795655563</c:v>
                </c:pt>
                <c:pt idx="198">
                  <c:v>1.1585345596830314</c:v>
                </c:pt>
                <c:pt idx="199">
                  <c:v>1.0911496818422888</c:v>
                </c:pt>
                <c:pt idx="200">
                  <c:v>1.0803605806636638</c:v>
                </c:pt>
                <c:pt idx="201">
                  <c:v>1.0674177920560297</c:v>
                </c:pt>
                <c:pt idx="202">
                  <c:v>1.0602653842387135</c:v>
                </c:pt>
                <c:pt idx="203">
                  <c:v>1.0521648474165313</c:v>
                </c:pt>
                <c:pt idx="204">
                  <c:v>1.2783787495396668</c:v>
                </c:pt>
                <c:pt idx="205">
                  <c:v>1.0484408640560987</c:v>
                </c:pt>
                <c:pt idx="206">
                  <c:v>1.1680429205821186</c:v>
                </c:pt>
                <c:pt idx="207">
                  <c:v>1.2194842358079168</c:v>
                </c:pt>
                <c:pt idx="208">
                  <c:v>1.145667158909015</c:v>
                </c:pt>
                <c:pt idx="209">
                  <c:v>1.198168371484863</c:v>
                </c:pt>
                <c:pt idx="210">
                  <c:v>1.1290192621097965</c:v>
                </c:pt>
                <c:pt idx="211">
                  <c:v>1.302156461419304</c:v>
                </c:pt>
                <c:pt idx="212">
                  <c:v>1.1832069712400313</c:v>
                </c:pt>
                <c:pt idx="213">
                  <c:v>1.1171478476880239</c:v>
                </c:pt>
                <c:pt idx="214">
                  <c:v>1.10685953253576</c:v>
                </c:pt>
                <c:pt idx="215">
                  <c:v>1.221637853940104</c:v>
                </c:pt>
                <c:pt idx="216">
                  <c:v>1.2056937576666673</c:v>
                </c:pt>
                <c:pt idx="217">
                  <c:v>1.1693156998683851</c:v>
                </c:pt>
                <c:pt idx="218">
                  <c:v>1.1194125079344388</c:v>
                </c:pt>
                <c:pt idx="219">
                  <c:v>1.1512809180613104</c:v>
                </c:pt>
                <c:pt idx="220">
                  <c:v>1.0981109211242936</c:v>
                </c:pt>
                <c:pt idx="221">
                  <c:v>1.1356687159130705</c:v>
                </c:pt>
                <c:pt idx="222">
                  <c:v>1.0869459150885015</c:v>
                </c:pt>
                <c:pt idx="223">
                  <c:v>1.1243753673319645</c:v>
                </c:pt>
                <c:pt idx="224">
                  <c:v>1.0759952723234547</c:v>
                </c:pt>
                <c:pt idx="225">
                  <c:v>1.0704696604839898</c:v>
                </c:pt>
                <c:pt idx="226">
                  <c:v>1.0622368139834684</c:v>
                </c:pt>
                <c:pt idx="227">
                  <c:v>1.2226744604255693</c:v>
                </c:pt>
                <c:pt idx="228">
                  <c:v>1.1718592170181261</c:v>
                </c:pt>
                <c:pt idx="229">
                  <c:v>1.2444898399782169</c:v>
                </c:pt>
                <c:pt idx="230">
                  <c:v>1.154687194691836</c:v>
                </c:pt>
                <c:pt idx="231">
                  <c:v>1.1426089362978582</c:v>
                </c:pt>
                <c:pt idx="232">
                  <c:v>1.1208603419846901</c:v>
                </c:pt>
                <c:pt idx="233">
                  <c:v>1.1059819577559813</c:v>
                </c:pt>
                <c:pt idx="234">
                  <c:v>1.0931372178483416</c:v>
                </c:pt>
                <c:pt idx="235">
                  <c:v>1.0844701013940947</c:v>
                </c:pt>
                <c:pt idx="236">
                  <c:v>1.0770488798325293</c:v>
                </c:pt>
                <c:pt idx="237">
                  <c:v>1.1750628186889023</c:v>
                </c:pt>
                <c:pt idx="238">
                  <c:v>1.158466777419795</c:v>
                </c:pt>
                <c:pt idx="239">
                  <c:v>1.1760928440396237</c:v>
                </c:pt>
                <c:pt idx="240">
                  <c:v>1.1241540616615149</c:v>
                </c:pt>
                <c:pt idx="241">
                  <c:v>1.1090661932163219</c:v>
                </c:pt>
                <c:pt idx="242">
                  <c:v>1.1004157348109027</c:v>
                </c:pt>
                <c:pt idx="243">
                  <c:v>1.0908327165772849</c:v>
                </c:pt>
                <c:pt idx="244">
                  <c:v>1.1921268148105082</c:v>
                </c:pt>
                <c:pt idx="245">
                  <c:v>1.1250861006102608</c:v>
                </c:pt>
                <c:pt idx="246">
                  <c:v>1.1119339303519169</c:v>
                </c:pt>
                <c:pt idx="247">
                  <c:v>1.1029382436883464</c:v>
                </c:pt>
                <c:pt idx="248">
                  <c:v>1.1259578181167338</c:v>
                </c:pt>
                <c:pt idx="249">
                  <c:v>1.1153252556035382</c:v>
                </c:pt>
                <c:pt idx="250">
                  <c:v>1.1295196992784517</c:v>
                </c:pt>
                <c:pt idx="251">
                  <c:v>1.1404284360970383</c:v>
                </c:pt>
                <c:pt idx="252">
                  <c:v>1.0918103930416765</c:v>
                </c:pt>
                <c:pt idx="253">
                  <c:v>1.0773042513445301</c:v>
                </c:pt>
                <c:pt idx="254">
                  <c:v>1.0641460696538563</c:v>
                </c:pt>
                <c:pt idx="255">
                  <c:v>1.0517624498100422</c:v>
                </c:pt>
                <c:pt idx="256">
                  <c:v>1.0404035945019063</c:v>
                </c:pt>
                <c:pt idx="257">
                  <c:v>1.0284950547310847</c:v>
                </c:pt>
                <c:pt idx="258">
                  <c:v>1.2812987975022581</c:v>
                </c:pt>
                <c:pt idx="259">
                  <c:v>1.1928729386544923</c:v>
                </c:pt>
                <c:pt idx="260">
                  <c:v>1.1483420711420185</c:v>
                </c:pt>
                <c:pt idx="261">
                  <c:v>1.1205045154854478</c:v>
                </c:pt>
                <c:pt idx="262">
                  <c:v>1.2335062195966942</c:v>
                </c:pt>
                <c:pt idx="263">
                  <c:v>1.1614120164160051</c:v>
                </c:pt>
                <c:pt idx="264">
                  <c:v>1.1240986348467648</c:v>
                </c:pt>
                <c:pt idx="265">
                  <c:v>1.1004124869288288</c:v>
                </c:pt>
                <c:pt idx="266">
                  <c:v>1.1916644946357577</c:v>
                </c:pt>
                <c:pt idx="267">
                  <c:v>1.1341225323035533</c:v>
                </c:pt>
                <c:pt idx="268">
                  <c:v>1.1033560667841589</c:v>
                </c:pt>
                <c:pt idx="269">
                  <c:v>1.3404895924861902</c:v>
                </c:pt>
                <c:pt idx="270">
                  <c:v>1.0839801568073619</c:v>
                </c:pt>
                <c:pt idx="271">
                  <c:v>1.2579256301827157</c:v>
                </c:pt>
                <c:pt idx="272">
                  <c:v>1.1544387799142941</c:v>
                </c:pt>
                <c:pt idx="273">
                  <c:v>1.2099421617150357</c:v>
                </c:pt>
                <c:pt idx="274">
                  <c:v>1.1075351928895525</c:v>
                </c:pt>
                <c:pt idx="275">
                  <c:v>1.1774449805005283</c:v>
                </c:pt>
                <c:pt idx="276">
                  <c:v>1.0831249369160982</c:v>
                </c:pt>
                <c:pt idx="277">
                  <c:v>1.1539144574617202</c:v>
                </c:pt>
                <c:pt idx="278">
                  <c:v>1.278078803635633</c:v>
                </c:pt>
                <c:pt idx="279">
                  <c:v>1.0671923296203041</c:v>
                </c:pt>
                <c:pt idx="280">
                  <c:v>1.1368089798370382</c:v>
                </c:pt>
                <c:pt idx="281">
                  <c:v>1.1226617722311865</c:v>
                </c:pt>
                <c:pt idx="282">
                  <c:v>1.1113019572633889</c:v>
                </c:pt>
                <c:pt idx="283">
                  <c:v>1.2147056970825507</c:v>
                </c:pt>
                <c:pt idx="284">
                  <c:v>1.3720996663933125</c:v>
                </c:pt>
                <c:pt idx="285">
                  <c:v>1.1755801458980082</c:v>
                </c:pt>
                <c:pt idx="286">
                  <c:v>1.1486055604608103</c:v>
                </c:pt>
                <c:pt idx="287">
                  <c:v>1.1294828935401615</c:v>
                </c:pt>
                <c:pt idx="288">
                  <c:v>1.1147438068600004</c:v>
                </c:pt>
                <c:pt idx="289">
                  <c:v>1.1027610691197747</c:v>
                </c:pt>
                <c:pt idx="290">
                  <c:v>1.121467734259201</c:v>
                </c:pt>
                <c:pt idx="291">
                  <c:v>1.0936051520362637</c:v>
                </c:pt>
                <c:pt idx="292">
                  <c:v>1.2980103095707731</c:v>
                </c:pt>
                <c:pt idx="293">
                  <c:v>1.2286933845916661</c:v>
                </c:pt>
                <c:pt idx="294">
                  <c:v>1.0828895164255536</c:v>
                </c:pt>
                <c:pt idx="295">
                  <c:v>1.0642463803900863</c:v>
                </c:pt>
                <c:pt idx="296">
                  <c:v>1.2504526592829943</c:v>
                </c:pt>
                <c:pt idx="297">
                  <c:v>1.0503968702962323</c:v>
                </c:pt>
                <c:pt idx="298">
                  <c:v>1.1772350231881687</c:v>
                </c:pt>
                <c:pt idx="299">
                  <c:v>1.2141143392635629</c:v>
                </c:pt>
                <c:pt idx="300">
                  <c:v>1.1458138126824053</c:v>
                </c:pt>
                <c:pt idx="301">
                  <c:v>1.1936475381774012</c:v>
                </c:pt>
                <c:pt idx="302">
                  <c:v>1.300558796369774</c:v>
                </c:pt>
                <c:pt idx="303">
                  <c:v>1.1236162980979008</c:v>
                </c:pt>
                <c:pt idx="304">
                  <c:v>1.1716914210289635</c:v>
                </c:pt>
                <c:pt idx="305">
                  <c:v>1.392047037288344</c:v>
                </c:pt>
                <c:pt idx="306">
                  <c:v>1.1068530349026222</c:v>
                </c:pt>
                <c:pt idx="307">
                  <c:v>1.1578036431080585</c:v>
                </c:pt>
                <c:pt idx="308">
                  <c:v>1.0946026254469172</c:v>
                </c:pt>
                <c:pt idx="309">
                  <c:v>1.0852969454194472</c:v>
                </c:pt>
                <c:pt idx="310">
                  <c:v>1.0775346863419499</c:v>
                </c:pt>
                <c:pt idx="311">
                  <c:v>1.2482277227031073</c:v>
                </c:pt>
                <c:pt idx="312">
                  <c:v>1.323975196148915</c:v>
                </c:pt>
                <c:pt idx="313">
                  <c:v>1.2099076569133018</c:v>
                </c:pt>
                <c:pt idx="314">
                  <c:v>1.1845559171360467</c:v>
                </c:pt>
                <c:pt idx="315">
                  <c:v>1.1843582633282712</c:v>
                </c:pt>
                <c:pt idx="316">
                  <c:v>1.2816624319682905</c:v>
                </c:pt>
                <c:pt idx="317">
                  <c:v>1.160852844426618</c:v>
                </c:pt>
                <c:pt idx="318">
                  <c:v>1.1433269882643833</c:v>
                </c:pt>
                <c:pt idx="319">
                  <c:v>1.1437471238957266</c:v>
                </c:pt>
                <c:pt idx="320">
                  <c:v>1.2476212977165817</c:v>
                </c:pt>
                <c:pt idx="321">
                  <c:v>1.1303107034091573</c:v>
                </c:pt>
                <c:pt idx="322">
                  <c:v>1.1176431488477867</c:v>
                </c:pt>
                <c:pt idx="323">
                  <c:v>1.4047708686931024</c:v>
                </c:pt>
                <c:pt idx="324">
                  <c:v>1.2210327129843042</c:v>
                </c:pt>
                <c:pt idx="325">
                  <c:v>1.1004072850280526</c:v>
                </c:pt>
                <c:pt idx="326">
                  <c:v>1.0886122307353707</c:v>
                </c:pt>
                <c:pt idx="327">
                  <c:v>1.246689034577648</c:v>
                </c:pt>
                <c:pt idx="328">
                  <c:v>1.0860857379647304</c:v>
                </c:pt>
                <c:pt idx="329">
                  <c:v>1.1996808409930062</c:v>
                </c:pt>
                <c:pt idx="330">
                  <c:v>1.3132290394304644</c:v>
                </c:pt>
                <c:pt idx="331">
                  <c:v>1.0761768837464474</c:v>
                </c:pt>
                <c:pt idx="332">
                  <c:v>1.0594784824740353</c:v>
                </c:pt>
                <c:pt idx="333">
                  <c:v>1.0696031963947481</c:v>
                </c:pt>
                <c:pt idx="334">
                  <c:v>1.0623959347941352</c:v>
                </c:pt>
                <c:pt idx="335">
                  <c:v>1.045250449198784</c:v>
                </c:pt>
                <c:pt idx="336">
                  <c:v>1.0364901217541602</c:v>
                </c:pt>
                <c:pt idx="337">
                  <c:v>1.2015085572340503</c:v>
                </c:pt>
                <c:pt idx="338">
                  <c:v>1.345033668358204</c:v>
                </c:pt>
                <c:pt idx="339">
                  <c:v>1.2667960971387309</c:v>
                </c:pt>
                <c:pt idx="340">
                  <c:v>1.1709318867452827</c:v>
                </c:pt>
                <c:pt idx="341">
                  <c:v>1.30142733844132</c:v>
                </c:pt>
                <c:pt idx="342">
                  <c:v>1.1505252944657798</c:v>
                </c:pt>
                <c:pt idx="343">
                  <c:v>1.2332728112012143</c:v>
                </c:pt>
                <c:pt idx="344">
                  <c:v>1.1344196156710549</c:v>
                </c:pt>
                <c:pt idx="345">
                  <c:v>1.4146509287554312</c:v>
                </c:pt>
                <c:pt idx="346">
                  <c:v>1.121838031409881</c:v>
                </c:pt>
                <c:pt idx="347">
                  <c:v>1.2704517648611731</c:v>
                </c:pt>
                <c:pt idx="348">
                  <c:v>1.2058457772884419</c:v>
                </c:pt>
                <c:pt idx="349">
                  <c:v>1.1079771732904915</c:v>
                </c:pt>
                <c:pt idx="350">
                  <c:v>1.1863834522805656</c:v>
                </c:pt>
                <c:pt idx="351">
                  <c:v>1.2438633403513277</c:v>
                </c:pt>
                <c:pt idx="352">
                  <c:v>1.1665444804995397</c:v>
                </c:pt>
                <c:pt idx="353">
                  <c:v>1.1427666680334019</c:v>
                </c:pt>
                <c:pt idx="354">
                  <c:v>1.359783312358414</c:v>
                </c:pt>
                <c:pt idx="355">
                  <c:v>1.3232533733710821</c:v>
                </c:pt>
                <c:pt idx="356">
                  <c:v>1.1126723100274669</c:v>
                </c:pt>
                <c:pt idx="357">
                  <c:v>1.1986976512820327</c:v>
                </c:pt>
                <c:pt idx="358">
                  <c:v>1.256997422232387</c:v>
                </c:pt>
                <c:pt idx="359">
                  <c:v>1.0939982602926037</c:v>
                </c:pt>
                <c:pt idx="360">
                  <c:v>1.3202045382353245</c:v>
                </c:pt>
                <c:pt idx="361">
                  <c:v>1.0768154719297511</c:v>
                </c:pt>
                <c:pt idx="362">
                  <c:v>1.2806548209722883</c:v>
                </c:pt>
                <c:pt idx="363">
                  <c:v>1.4233714777329705</c:v>
                </c:pt>
                <c:pt idx="364">
                  <c:v>1.067627041419084</c:v>
                </c:pt>
                <c:pt idx="365">
                  <c:v>1.058548320906922</c:v>
                </c:pt>
                <c:pt idx="366">
                  <c:v>1.0542303444191738</c:v>
                </c:pt>
                <c:pt idx="367">
                  <c:v>1.1644768147673983</c:v>
                </c:pt>
                <c:pt idx="368">
                  <c:v>1.2866078643564078</c:v>
                </c:pt>
                <c:pt idx="369">
                  <c:v>1.0487428588807977</c:v>
                </c:pt>
                <c:pt idx="370">
                  <c:v>1.217349995712544</c:v>
                </c:pt>
                <c:pt idx="371">
                  <c:v>1.2485033090698283</c:v>
                </c:pt>
                <c:pt idx="372">
                  <c:v>1.1413327476817667</c:v>
                </c:pt>
                <c:pt idx="373">
                  <c:v>1.1910048451759874</c:v>
                </c:pt>
                <c:pt idx="374">
                  <c:v>1.2249520423309124</c:v>
                </c:pt>
                <c:pt idx="375">
                  <c:v>1.121178453629275</c:v>
                </c:pt>
                <c:pt idx="376">
                  <c:v>1.3722887485665447</c:v>
                </c:pt>
                <c:pt idx="377">
                  <c:v>1.1687222148248602</c:v>
                </c:pt>
                <c:pt idx="378">
                  <c:v>1.1095193496428248</c:v>
                </c:pt>
                <c:pt idx="379">
                  <c:v>1.2024024788838685</c:v>
                </c:pt>
                <c:pt idx="380">
                  <c:v>1.0967340052059624</c:v>
                </c:pt>
                <c:pt idx="381">
                  <c:v>1.1534662302950487</c:v>
                </c:pt>
                <c:pt idx="382">
                  <c:v>1.0894978406534184</c:v>
                </c:pt>
                <c:pt idx="383">
                  <c:v>1.3296147441813289</c:v>
                </c:pt>
                <c:pt idx="384">
                  <c:v>1.3339001407375581</c:v>
                </c:pt>
                <c:pt idx="385">
                  <c:v>1.1392634221264466</c:v>
                </c:pt>
                <c:pt idx="386">
                  <c:v>1.4288266330857999</c:v>
                </c:pt>
                <c:pt idx="387">
                  <c:v>1.2913761646540334</c:v>
                </c:pt>
                <c:pt idx="388">
                  <c:v>1.2648247651987055</c:v>
                </c:pt>
                <c:pt idx="389">
                  <c:v>1.3820476293270563</c:v>
                </c:pt>
                <c:pt idx="390">
                  <c:v>1.263118547027432</c:v>
                </c:pt>
                <c:pt idx="391">
                  <c:v>1.2398412100399956</c:v>
                </c:pt>
                <c:pt idx="392">
                  <c:v>1.2309195922760545</c:v>
                </c:pt>
                <c:pt idx="393">
                  <c:v>1.4337081869482518</c:v>
                </c:pt>
                <c:pt idx="394">
                  <c:v>1.2074667531209031</c:v>
                </c:pt>
                <c:pt idx="395">
                  <c:v>1.3356898739221699</c:v>
                </c:pt>
                <c:pt idx="396">
                  <c:v>1.204467877428985</c:v>
                </c:pt>
                <c:pt idx="397">
                  <c:v>1.4937811478072254</c:v>
                </c:pt>
                <c:pt idx="398">
                  <c:v>1.1777733807911055</c:v>
                </c:pt>
                <c:pt idx="399">
                  <c:v>1.1887548259108043</c:v>
                </c:pt>
                <c:pt idx="400">
                  <c:v>1.1553776807498615</c:v>
                </c:pt>
                <c:pt idx="401">
                  <c:v>1.3008292777925774</c:v>
                </c:pt>
                <c:pt idx="402">
                  <c:v>1.1679457620153337</c:v>
                </c:pt>
                <c:pt idx="403">
                  <c:v>1.1538758433158995</c:v>
                </c:pt>
                <c:pt idx="404">
                  <c:v>1.1051283828960052</c:v>
                </c:pt>
                <c:pt idx="405">
                  <c:v>1.1294252549998514</c:v>
                </c:pt>
                <c:pt idx="406">
                  <c:v>1.1381090747054281</c:v>
                </c:pt>
                <c:pt idx="407">
                  <c:v>1.0799285378877406</c:v>
                </c:pt>
                <c:pt idx="408">
                  <c:v>1.2724223634147946</c:v>
                </c:pt>
                <c:pt idx="409">
                  <c:v>1.1109044105945354</c:v>
                </c:pt>
                <c:pt idx="410">
                  <c:v>1.1242680844347905</c:v>
                </c:pt>
                <c:pt idx="411">
                  <c:v>1.0626215364596094</c:v>
                </c:pt>
                <c:pt idx="412">
                  <c:v>1.1133630119055529</c:v>
                </c:pt>
                <c:pt idx="413">
                  <c:v>1.095851154288493</c:v>
                </c:pt>
                <c:pt idx="414">
                  <c:v>1.2674568179261851</c:v>
                </c:pt>
                <c:pt idx="415">
                  <c:v>1.0583957161096182</c:v>
                </c:pt>
                <c:pt idx="416">
                  <c:v>1.0858718374852785</c:v>
                </c:pt>
                <c:pt idx="417">
                  <c:v>1.0503743590078296</c:v>
                </c:pt>
                <c:pt idx="418">
                  <c:v>1.0730644201177673</c:v>
                </c:pt>
                <c:pt idx="419">
                  <c:v>1.0451426509559056</c:v>
                </c:pt>
                <c:pt idx="420">
                  <c:v>1.0382686308155691</c:v>
                </c:pt>
                <c:pt idx="421">
                  <c:v>1.03100337340601</c:v>
                </c:pt>
                <c:pt idx="422">
                  <c:v>1.3393686106989979</c:v>
                </c:pt>
                <c:pt idx="423">
                  <c:v>1.0679345670155886</c:v>
                </c:pt>
                <c:pt idx="424">
                  <c:v>1.2379175628719536</c:v>
                </c:pt>
                <c:pt idx="425">
                  <c:v>1.2170311073976603</c:v>
                </c:pt>
                <c:pt idx="426">
                  <c:v>1.3079672866595251</c:v>
                </c:pt>
                <c:pt idx="427">
                  <c:v>1.194568936154808</c:v>
                </c:pt>
                <c:pt idx="428">
                  <c:v>1.2129228866998885</c:v>
                </c:pt>
                <c:pt idx="429">
                  <c:v>1.1869386354835585</c:v>
                </c:pt>
                <c:pt idx="430">
                  <c:v>1.3420677815205535</c:v>
                </c:pt>
                <c:pt idx="431">
                  <c:v>1.2739043008835631</c:v>
                </c:pt>
                <c:pt idx="432">
                  <c:v>1.1667960160006179</c:v>
                </c:pt>
                <c:pt idx="433">
                  <c:v>1.1503104328701053</c:v>
                </c:pt>
                <c:pt idx="434">
                  <c:v>1.2446646775000629</c:v>
                </c:pt>
                <c:pt idx="435">
                  <c:v>1.1361318905575661</c:v>
                </c:pt>
                <c:pt idx="436">
                  <c:v>1.1622095583395349</c:v>
                </c:pt>
                <c:pt idx="437">
                  <c:v>1.3785297411187494</c:v>
                </c:pt>
                <c:pt idx="438">
                  <c:v>1.2244101726272638</c:v>
                </c:pt>
                <c:pt idx="439">
                  <c:v>1.1342946875813296</c:v>
                </c:pt>
                <c:pt idx="440">
                  <c:v>1.1191269914388671</c:v>
                </c:pt>
                <c:pt idx="441">
                  <c:v>1.107460179699157</c:v>
                </c:pt>
                <c:pt idx="442">
                  <c:v>1.2179909498061605</c:v>
                </c:pt>
                <c:pt idx="443">
                  <c:v>1.0973286432356493</c:v>
                </c:pt>
                <c:pt idx="444">
                  <c:v>1.275248891536588</c:v>
                </c:pt>
                <c:pt idx="445">
                  <c:v>1.0872003546326976</c:v>
                </c:pt>
                <c:pt idx="446">
                  <c:v>1.1933721111564373</c:v>
                </c:pt>
                <c:pt idx="447">
                  <c:v>1.2500130018375484</c:v>
                </c:pt>
                <c:pt idx="448">
                  <c:v>1.1748621686951575</c:v>
                </c:pt>
                <c:pt idx="449">
                  <c:v>1.1161865147112069</c:v>
                </c:pt>
                <c:pt idx="450">
                  <c:v>1.1578387642451462</c:v>
                </c:pt>
                <c:pt idx="451">
                  <c:v>1.0912245606854931</c:v>
                </c:pt>
                <c:pt idx="452">
                  <c:v>1.0797455279419421</c:v>
                </c:pt>
                <c:pt idx="453">
                  <c:v>1.0667210551044231</c:v>
                </c:pt>
                <c:pt idx="454">
                  <c:v>1.0603719673199947</c:v>
                </c:pt>
                <c:pt idx="455">
                  <c:v>1.0538170946669585</c:v>
                </c:pt>
                <c:pt idx="456">
                  <c:v>1.2786808430208392</c:v>
                </c:pt>
                <c:pt idx="457">
                  <c:v>1.0485990107205059</c:v>
                </c:pt>
                <c:pt idx="458">
                  <c:v>1.1665415302264772</c:v>
                </c:pt>
                <c:pt idx="459">
                  <c:v>1.2196830066924202</c:v>
                </c:pt>
                <c:pt idx="460">
                  <c:v>1.1456706524925269</c:v>
                </c:pt>
                <c:pt idx="461">
                  <c:v>1.1971424513106173</c:v>
                </c:pt>
                <c:pt idx="462">
                  <c:v>1.129104227125008</c:v>
                </c:pt>
                <c:pt idx="463">
                  <c:v>1.3028884160998997</c:v>
                </c:pt>
                <c:pt idx="464">
                  <c:v>1.182177923869375</c:v>
                </c:pt>
                <c:pt idx="465">
                  <c:v>1.115121730843305</c:v>
                </c:pt>
                <c:pt idx="466">
                  <c:v>1.1054497984304674</c:v>
                </c:pt>
                <c:pt idx="467">
                  <c:v>1.2218020323845034</c:v>
                </c:pt>
                <c:pt idx="468">
                  <c:v>1.2023827838463761</c:v>
                </c:pt>
                <c:pt idx="469">
                  <c:v>1.1685527789137415</c:v>
                </c:pt>
                <c:pt idx="470">
                  <c:v>1.1161528990030152</c:v>
                </c:pt>
                <c:pt idx="471">
                  <c:v>1.1513501898790783</c:v>
                </c:pt>
                <c:pt idx="472">
                  <c:v>1.1001025585930309</c:v>
                </c:pt>
                <c:pt idx="473">
                  <c:v>1.1371285032166296</c:v>
                </c:pt>
                <c:pt idx="474">
                  <c:v>1.0869861031865087</c:v>
                </c:pt>
                <c:pt idx="475">
                  <c:v>1.1244558705544578</c:v>
                </c:pt>
                <c:pt idx="476">
                  <c:v>1.0760779612095768</c:v>
                </c:pt>
                <c:pt idx="477">
                  <c:v>1.0696253715885218</c:v>
                </c:pt>
                <c:pt idx="478">
                  <c:v>1.0623315473860961</c:v>
                </c:pt>
                <c:pt idx="479">
                  <c:v>1.2228588549600814</c:v>
                </c:pt>
                <c:pt idx="480">
                  <c:v>1.1717296300908282</c:v>
                </c:pt>
                <c:pt idx="481">
                  <c:v>1.2438781954141132</c:v>
                </c:pt>
                <c:pt idx="482">
                  <c:v>1.1545674552687466</c:v>
                </c:pt>
                <c:pt idx="483">
                  <c:v>1.1416353230361513</c:v>
                </c:pt>
                <c:pt idx="484">
                  <c:v>1.1085564332025124</c:v>
                </c:pt>
                <c:pt idx="485">
                  <c:v>1.1054909078709605</c:v>
                </c:pt>
                <c:pt idx="486">
                  <c:v>1.092708904181352</c:v>
                </c:pt>
                <c:pt idx="487">
                  <c:v>1.0831013335493931</c:v>
                </c:pt>
                <c:pt idx="488">
                  <c:v>1.0766643001758101</c:v>
                </c:pt>
                <c:pt idx="489">
                  <c:v>1.1739028108507068</c:v>
                </c:pt>
                <c:pt idx="490">
                  <c:v>1.1592699818396299</c:v>
                </c:pt>
                <c:pt idx="491">
                  <c:v>1.1745259163494584</c:v>
                </c:pt>
                <c:pt idx="492">
                  <c:v>1.1229062251753852</c:v>
                </c:pt>
                <c:pt idx="493">
                  <c:v>1.1091190051289144</c:v>
                </c:pt>
                <c:pt idx="494">
                  <c:v>1.1000870671710903</c:v>
                </c:pt>
                <c:pt idx="495">
                  <c:v>1.091235802792144</c:v>
                </c:pt>
                <c:pt idx="496">
                  <c:v>1.1922121524392901</c:v>
                </c:pt>
                <c:pt idx="497">
                  <c:v>1.1251456268451754</c:v>
                </c:pt>
                <c:pt idx="498">
                  <c:v>1.1126252979201525</c:v>
                </c:pt>
                <c:pt idx="499">
                  <c:v>1.103309733877778</c:v>
                </c:pt>
                <c:pt idx="500">
                  <c:v>1.1260176521559306</c:v>
                </c:pt>
                <c:pt idx="501">
                  <c:v>1.1164259796086158</c:v>
                </c:pt>
                <c:pt idx="502">
                  <c:v>1.1298152975050491</c:v>
                </c:pt>
                <c:pt idx="503">
                  <c:v>1.1399677862341866</c:v>
                </c:pt>
                <c:pt idx="504">
                  <c:v>1.1032320023403754</c:v>
                </c:pt>
                <c:pt idx="505">
                  <c:v>1.0867883834847067</c:v>
                </c:pt>
                <c:pt idx="506">
                  <c:v>1.0715478463781174</c:v>
                </c:pt>
                <c:pt idx="507">
                  <c:v>1.0575676430009227</c:v>
                </c:pt>
                <c:pt idx="508">
                  <c:v>1.0440923022280151</c:v>
                </c:pt>
                <c:pt idx="509">
                  <c:v>1.0317228590493062</c:v>
                </c:pt>
                <c:pt idx="510">
                  <c:v>1.2802244219783638</c:v>
                </c:pt>
                <c:pt idx="511">
                  <c:v>1.192309804031372</c:v>
                </c:pt>
                <c:pt idx="512">
                  <c:v>1.1478815665453417</c:v>
                </c:pt>
                <c:pt idx="513">
                  <c:v>1.1202403238943854</c:v>
                </c:pt>
                <c:pt idx="514">
                  <c:v>1.2323387591210326</c:v>
                </c:pt>
                <c:pt idx="515">
                  <c:v>1.1613316304000569</c:v>
                </c:pt>
                <c:pt idx="516">
                  <c:v>1.1235492826236451</c:v>
                </c:pt>
                <c:pt idx="517">
                  <c:v>1.1008246213924424</c:v>
                </c:pt>
                <c:pt idx="518">
                  <c:v>1.1908007866173129</c:v>
                </c:pt>
                <c:pt idx="519">
                  <c:v>1.1331641775798482</c:v>
                </c:pt>
                <c:pt idx="520">
                  <c:v>1.1029975366593014</c:v>
                </c:pt>
                <c:pt idx="521">
                  <c:v>1.3401400299721806</c:v>
                </c:pt>
                <c:pt idx="522">
                  <c:v>1.0840658613769734</c:v>
                </c:pt>
                <c:pt idx="523">
                  <c:v>1.2577805584293276</c:v>
                </c:pt>
                <c:pt idx="524">
                  <c:v>1.1560152989802948</c:v>
                </c:pt>
                <c:pt idx="525">
                  <c:v>1.2095756925121095</c:v>
                </c:pt>
                <c:pt idx="526">
                  <c:v>1.1082234115647738</c:v>
                </c:pt>
                <c:pt idx="527">
                  <c:v>1.1772891818799527</c:v>
                </c:pt>
                <c:pt idx="528">
                  <c:v>1.0828312916792009</c:v>
                </c:pt>
                <c:pt idx="529">
                  <c:v>1.1537270656492968</c:v>
                </c:pt>
                <c:pt idx="530">
                  <c:v>1.2779054277177184</c:v>
                </c:pt>
                <c:pt idx="531">
                  <c:v>1.0669156318776882</c:v>
                </c:pt>
                <c:pt idx="532">
                  <c:v>1.1359526268273634</c:v>
                </c:pt>
                <c:pt idx="533">
                  <c:v>1.1217533788001071</c:v>
                </c:pt>
                <c:pt idx="534">
                  <c:v>1.1108488317181253</c:v>
                </c:pt>
                <c:pt idx="535">
                  <c:v>1.214746473125174</c:v>
                </c:pt>
                <c:pt idx="536">
                  <c:v>1.3712515394056144</c:v>
                </c:pt>
                <c:pt idx="537">
                  <c:v>1.1756864610942122</c:v>
                </c:pt>
                <c:pt idx="538">
                  <c:v>1.1492381796596065</c:v>
                </c:pt>
                <c:pt idx="539">
                  <c:v>1.1295186583175372</c:v>
                </c:pt>
                <c:pt idx="540">
                  <c:v>1.1151015704912766</c:v>
                </c:pt>
                <c:pt idx="541">
                  <c:v>1.102393030922113</c:v>
                </c:pt>
                <c:pt idx="542">
                  <c:v>1.1199207974408805</c:v>
                </c:pt>
                <c:pt idx="543">
                  <c:v>1.0929436110327995</c:v>
                </c:pt>
                <c:pt idx="544">
                  <c:v>1.2970523397290954</c:v>
                </c:pt>
                <c:pt idx="545">
                  <c:v>1.2277659862864509</c:v>
                </c:pt>
                <c:pt idx="546">
                  <c:v>1.0833987110813146</c:v>
                </c:pt>
                <c:pt idx="547">
                  <c:v>1.0632638506527583</c:v>
                </c:pt>
                <c:pt idx="548">
                  <c:v>1.2518682048266909</c:v>
                </c:pt>
                <c:pt idx="549">
                  <c:v>1.0515771178007027</c:v>
                </c:pt>
                <c:pt idx="550">
                  <c:v>1.1773033475014787</c:v>
                </c:pt>
                <c:pt idx="551">
                  <c:v>1.2177924121865509</c:v>
                </c:pt>
                <c:pt idx="552">
                  <c:v>1.1451752529325596</c:v>
                </c:pt>
                <c:pt idx="553">
                  <c:v>1.190985462409957</c:v>
                </c:pt>
                <c:pt idx="554">
                  <c:v>1.2999987033703235</c:v>
                </c:pt>
                <c:pt idx="555">
                  <c:v>1.1232652490822874</c:v>
                </c:pt>
                <c:pt idx="556">
                  <c:v>1.1732530495647862</c:v>
                </c:pt>
                <c:pt idx="557">
                  <c:v>1.3895968803592427</c:v>
                </c:pt>
                <c:pt idx="558">
                  <c:v>1.1072251168841201</c:v>
                </c:pt>
                <c:pt idx="559">
                  <c:v>1.1528204284205423</c:v>
                </c:pt>
                <c:pt idx="560">
                  <c:v>1.0945615944117191</c:v>
                </c:pt>
                <c:pt idx="561">
                  <c:v>1.0852757151338817</c:v>
                </c:pt>
                <c:pt idx="562">
                  <c:v>1.0777148444918638</c:v>
                </c:pt>
                <c:pt idx="563">
                  <c:v>1.2478153787355788</c:v>
                </c:pt>
                <c:pt idx="564">
                  <c:v>1.3245663181850837</c:v>
                </c:pt>
                <c:pt idx="565">
                  <c:v>1.2093593422291584</c:v>
                </c:pt>
                <c:pt idx="566">
                  <c:v>1.1852458851298371</c:v>
                </c:pt>
                <c:pt idx="567">
                  <c:v>1.1794788637568094</c:v>
                </c:pt>
                <c:pt idx="568">
                  <c:v>1.2785878136569511</c:v>
                </c:pt>
                <c:pt idx="569">
                  <c:v>1.1604520028406762</c:v>
                </c:pt>
                <c:pt idx="570">
                  <c:v>1.1431936898422985</c:v>
                </c:pt>
                <c:pt idx="571">
                  <c:v>1.1459965118927726</c:v>
                </c:pt>
                <c:pt idx="572">
                  <c:v>1.244495153325865</c:v>
                </c:pt>
                <c:pt idx="573">
                  <c:v>1.1323744450449067</c:v>
                </c:pt>
                <c:pt idx="574">
                  <c:v>1.1171037377736515</c:v>
                </c:pt>
                <c:pt idx="575">
                  <c:v>1.4046335552953462</c:v>
                </c:pt>
                <c:pt idx="576">
                  <c:v>1.2214438714970479</c:v>
                </c:pt>
                <c:pt idx="577">
                  <c:v>1.099789215999921</c:v>
                </c:pt>
                <c:pt idx="578">
                  <c:v>1.0879803417409191</c:v>
                </c:pt>
                <c:pt idx="579">
                  <c:v>1.2465670683993122</c:v>
                </c:pt>
                <c:pt idx="580">
                  <c:v>1.0854934483743459</c:v>
                </c:pt>
                <c:pt idx="581">
                  <c:v>1.2020637658048849</c:v>
                </c:pt>
                <c:pt idx="582">
                  <c:v>1.3135601950906028</c:v>
                </c:pt>
                <c:pt idx="583">
                  <c:v>1.0756845854251467</c:v>
                </c:pt>
                <c:pt idx="584">
                  <c:v>1.059592376156282</c:v>
                </c:pt>
                <c:pt idx="585">
                  <c:v>1.0682160739377049</c:v>
                </c:pt>
                <c:pt idx="586">
                  <c:v>1.0613468166474405</c:v>
                </c:pt>
                <c:pt idx="587">
                  <c:v>1.0457600262759195</c:v>
                </c:pt>
                <c:pt idx="588">
                  <c:v>1.0365476009178574</c:v>
                </c:pt>
                <c:pt idx="589">
                  <c:v>1.201344919043795</c:v>
                </c:pt>
                <c:pt idx="590">
                  <c:v>1.3443373452687952</c:v>
                </c:pt>
                <c:pt idx="591">
                  <c:v>1.2665593187784436</c:v>
                </c:pt>
                <c:pt idx="592">
                  <c:v>1.1730647558012075</c:v>
                </c:pt>
                <c:pt idx="593">
                  <c:v>1.3025452186721003</c:v>
                </c:pt>
                <c:pt idx="594">
                  <c:v>1.1507911036214959</c:v>
                </c:pt>
                <c:pt idx="595">
                  <c:v>1.230832243855192</c:v>
                </c:pt>
                <c:pt idx="596">
                  <c:v>1.1315903718158866</c:v>
                </c:pt>
                <c:pt idx="597">
                  <c:v>1.4152477995014818</c:v>
                </c:pt>
                <c:pt idx="598">
                  <c:v>1.1196389368521817</c:v>
                </c:pt>
                <c:pt idx="599">
                  <c:v>1.2709105321357408</c:v>
                </c:pt>
                <c:pt idx="600">
                  <c:v>1.2046699057755788</c:v>
                </c:pt>
                <c:pt idx="601">
                  <c:v>1.1082143115171568</c:v>
                </c:pt>
                <c:pt idx="602">
                  <c:v>1.1854661907936299</c:v>
                </c:pt>
                <c:pt idx="603">
                  <c:v>1.2448941981963924</c:v>
                </c:pt>
                <c:pt idx="604">
                  <c:v>1.167963324623561</c:v>
                </c:pt>
                <c:pt idx="605">
                  <c:v>1.1427078592354831</c:v>
                </c:pt>
                <c:pt idx="606">
                  <c:v>1.3594179207087023</c:v>
                </c:pt>
                <c:pt idx="607">
                  <c:v>1.3240770038206715</c:v>
                </c:pt>
                <c:pt idx="608">
                  <c:v>1.1136227704930037</c:v>
                </c:pt>
                <c:pt idx="609">
                  <c:v>1.1987492094088286</c:v>
                </c:pt>
                <c:pt idx="610">
                  <c:v>1.2562395481557402</c:v>
                </c:pt>
                <c:pt idx="611">
                  <c:v>1.092061771629687</c:v>
                </c:pt>
                <c:pt idx="612">
                  <c:v>1.3201537531206566</c:v>
                </c:pt>
                <c:pt idx="613">
                  <c:v>1.0763074616445849</c:v>
                </c:pt>
                <c:pt idx="614">
                  <c:v>1.2831645412099451</c:v>
                </c:pt>
                <c:pt idx="615">
                  <c:v>1.4226225196817597</c:v>
                </c:pt>
                <c:pt idx="616">
                  <c:v>1.0671117400080277</c:v>
                </c:pt>
                <c:pt idx="617">
                  <c:v>1.0590952841986205</c:v>
                </c:pt>
                <c:pt idx="618">
                  <c:v>1.0532680975083983</c:v>
                </c:pt>
                <c:pt idx="619">
                  <c:v>1.1646449286053722</c:v>
                </c:pt>
                <c:pt idx="620">
                  <c:v>1.2888624127886767</c:v>
                </c:pt>
                <c:pt idx="621">
                  <c:v>1.0473884805053149</c:v>
                </c:pt>
                <c:pt idx="622">
                  <c:v>1.2185463639775631</c:v>
                </c:pt>
                <c:pt idx="623">
                  <c:v>1.2493058365644669</c:v>
                </c:pt>
                <c:pt idx="624">
                  <c:v>1.1411833738127843</c:v>
                </c:pt>
                <c:pt idx="625">
                  <c:v>1.1910591492636489</c:v>
                </c:pt>
                <c:pt idx="626">
                  <c:v>1.2244104833174543</c:v>
                </c:pt>
                <c:pt idx="627">
                  <c:v>1.1213323630503593</c:v>
                </c:pt>
                <c:pt idx="628">
                  <c:v>1.3719295355170587</c:v>
                </c:pt>
                <c:pt idx="629">
                  <c:v>1.1703835644185658</c:v>
                </c:pt>
                <c:pt idx="630">
                  <c:v>1.1093300965809523</c:v>
                </c:pt>
                <c:pt idx="631">
                  <c:v>1.2033142894328304</c:v>
                </c:pt>
                <c:pt idx="632">
                  <c:v>1.0969206666961764</c:v>
                </c:pt>
                <c:pt idx="633">
                  <c:v>1.1529908626587746</c:v>
                </c:pt>
                <c:pt idx="634">
                  <c:v>1.0841869303620719</c:v>
                </c:pt>
                <c:pt idx="635">
                  <c:v>1.3300971574945868</c:v>
                </c:pt>
                <c:pt idx="636">
                  <c:v>1.3337692490176603</c:v>
                </c:pt>
                <c:pt idx="637">
                  <c:v>1.1375126660304034</c:v>
                </c:pt>
                <c:pt idx="638">
                  <c:v>1.4279987906810694</c:v>
                </c:pt>
                <c:pt idx="639">
                  <c:v>1.2908915687319225</c:v>
                </c:pt>
                <c:pt idx="640">
                  <c:v>1.2644810719550512</c:v>
                </c:pt>
                <c:pt idx="641">
                  <c:v>1.3808786779142552</c:v>
                </c:pt>
                <c:pt idx="642">
                  <c:v>1.2626249031013379</c:v>
                </c:pt>
                <c:pt idx="643">
                  <c:v>1.2382138917889762</c:v>
                </c:pt>
                <c:pt idx="644">
                  <c:v>1.2290218582615049</c:v>
                </c:pt>
                <c:pt idx="645">
                  <c:v>1.4341274592314293</c:v>
                </c:pt>
                <c:pt idx="646">
                  <c:v>1.2060668398696384</c:v>
                </c:pt>
                <c:pt idx="647">
                  <c:v>1.3351115976148809</c:v>
                </c:pt>
                <c:pt idx="648">
                  <c:v>1.2042901860039936</c:v>
                </c:pt>
                <c:pt idx="649">
                  <c:v>1.4933042366027085</c:v>
                </c:pt>
                <c:pt idx="650">
                  <c:v>1.1766468654794005</c:v>
                </c:pt>
                <c:pt idx="651">
                  <c:v>1.1842003192331874</c:v>
                </c:pt>
                <c:pt idx="652">
                  <c:v>1.154376096302669</c:v>
                </c:pt>
                <c:pt idx="653">
                  <c:v>1.3002871509625746</c:v>
                </c:pt>
                <c:pt idx="654">
                  <c:v>1.1689406891053313</c:v>
                </c:pt>
                <c:pt idx="655">
                  <c:v>1.1557664072509193</c:v>
                </c:pt>
                <c:pt idx="656">
                  <c:v>1.1040316041313902</c:v>
                </c:pt>
                <c:pt idx="657">
                  <c:v>1.1293251195697929</c:v>
                </c:pt>
                <c:pt idx="658">
                  <c:v>1.1376925243736349</c:v>
                </c:pt>
                <c:pt idx="659">
                  <c:v>1.0798031458969393</c:v>
                </c:pt>
                <c:pt idx="660">
                  <c:v>1.2738661215780995</c:v>
                </c:pt>
                <c:pt idx="661">
                  <c:v>1.1113012959460964</c:v>
                </c:pt>
                <c:pt idx="662">
                  <c:v>1.1244429920297458</c:v>
                </c:pt>
                <c:pt idx="663">
                  <c:v>1.0614177769835027</c:v>
                </c:pt>
                <c:pt idx="664">
                  <c:v>1.1115012153329884</c:v>
                </c:pt>
                <c:pt idx="665">
                  <c:v>1.0952380608619365</c:v>
                </c:pt>
                <c:pt idx="666">
                  <c:v>1.2693824655743313</c:v>
                </c:pt>
                <c:pt idx="667">
                  <c:v>1.057916173796438</c:v>
                </c:pt>
                <c:pt idx="668">
                  <c:v>1.0836633776621336</c:v>
                </c:pt>
                <c:pt idx="669">
                  <c:v>1.0502959798138645</c:v>
                </c:pt>
                <c:pt idx="670">
                  <c:v>1.04269225081616</c:v>
                </c:pt>
                <c:pt idx="671">
                  <c:v>1.0734046913329292</c:v>
                </c:pt>
                <c:pt idx="672">
                  <c:v>1.0344582681354433</c:v>
                </c:pt>
                <c:pt idx="673">
                  <c:v>1.0320014063027894</c:v>
                </c:pt>
                <c:pt idx="674">
                  <c:v>1.3391198662637509</c:v>
                </c:pt>
                <c:pt idx="675">
                  <c:v>1.0677614500144412</c:v>
                </c:pt>
                <c:pt idx="676">
                  <c:v>1.2395921081439527</c:v>
                </c:pt>
                <c:pt idx="677">
                  <c:v>1.2145247427502601</c:v>
                </c:pt>
                <c:pt idx="678">
                  <c:v>1.3073834025909619</c:v>
                </c:pt>
                <c:pt idx="679">
                  <c:v>1.1968570067911319</c:v>
                </c:pt>
                <c:pt idx="680">
                  <c:v>1.2128127920159799</c:v>
                </c:pt>
                <c:pt idx="681">
                  <c:v>1.1872348016912146</c:v>
                </c:pt>
                <c:pt idx="682">
                  <c:v>1.3422255243664838</c:v>
                </c:pt>
                <c:pt idx="683">
                  <c:v>1.2709173728002883</c:v>
                </c:pt>
                <c:pt idx="684">
                  <c:v>1.1665779569546377</c:v>
                </c:pt>
                <c:pt idx="685">
                  <c:v>1.1502096532401602</c:v>
                </c:pt>
                <c:pt idx="686">
                  <c:v>1.245307806998424</c:v>
                </c:pt>
                <c:pt idx="687">
                  <c:v>1.1379071508054635</c:v>
                </c:pt>
                <c:pt idx="688">
                  <c:v>1.1608461126277663</c:v>
                </c:pt>
                <c:pt idx="689">
                  <c:v>1.3780797168499022</c:v>
                </c:pt>
                <c:pt idx="690">
                  <c:v>1.2232643412119619</c:v>
                </c:pt>
                <c:pt idx="691">
                  <c:v>1.1373905697359086</c:v>
                </c:pt>
                <c:pt idx="692">
                  <c:v>1.1194039770504449</c:v>
                </c:pt>
                <c:pt idx="693">
                  <c:v>1.1053483915052149</c:v>
                </c:pt>
                <c:pt idx="694">
                  <c:v>1.2155281008051433</c:v>
                </c:pt>
                <c:pt idx="695">
                  <c:v>1.0956275211259876</c:v>
                </c:pt>
                <c:pt idx="696">
                  <c:v>1.2749115358899983</c:v>
                </c:pt>
                <c:pt idx="697">
                  <c:v>1.087036150510178</c:v>
                </c:pt>
                <c:pt idx="698">
                  <c:v>1.1952437800056028</c:v>
                </c:pt>
                <c:pt idx="699">
                  <c:v>1.2505831864273436</c:v>
                </c:pt>
                <c:pt idx="700">
                  <c:v>1.1742445344948762</c:v>
                </c:pt>
                <c:pt idx="701">
                  <c:v>1.1161681795655563</c:v>
                </c:pt>
                <c:pt idx="702">
                  <c:v>1.1585345596830314</c:v>
                </c:pt>
                <c:pt idx="703">
                  <c:v>1.0911496818422888</c:v>
                </c:pt>
                <c:pt idx="704">
                  <c:v>1.0803605806636638</c:v>
                </c:pt>
                <c:pt idx="705">
                  <c:v>1.0674177920560297</c:v>
                </c:pt>
                <c:pt idx="706">
                  <c:v>1.0602653842387135</c:v>
                </c:pt>
                <c:pt idx="707">
                  <c:v>1.0521648474165313</c:v>
                </c:pt>
                <c:pt idx="708">
                  <c:v>1.2783787495396668</c:v>
                </c:pt>
                <c:pt idx="709">
                  <c:v>1.0484408640560987</c:v>
                </c:pt>
                <c:pt idx="710">
                  <c:v>1.1680429205821186</c:v>
                </c:pt>
                <c:pt idx="711">
                  <c:v>1.2194842358079168</c:v>
                </c:pt>
                <c:pt idx="712">
                  <c:v>1.145667158909015</c:v>
                </c:pt>
                <c:pt idx="713">
                  <c:v>1.198168371484863</c:v>
                </c:pt>
                <c:pt idx="714">
                  <c:v>1.1290192621097965</c:v>
                </c:pt>
                <c:pt idx="715">
                  <c:v>1.302156461419304</c:v>
                </c:pt>
                <c:pt idx="716">
                  <c:v>1.1832069712400313</c:v>
                </c:pt>
                <c:pt idx="717">
                  <c:v>1.1171478476880239</c:v>
                </c:pt>
                <c:pt idx="718">
                  <c:v>1.10685953253576</c:v>
                </c:pt>
                <c:pt idx="719">
                  <c:v>1.221637853940104</c:v>
                </c:pt>
                <c:pt idx="720">
                  <c:v>1.2056937576666673</c:v>
                </c:pt>
                <c:pt idx="721">
                  <c:v>1.1693156998683851</c:v>
                </c:pt>
                <c:pt idx="722">
                  <c:v>1.1194125079344388</c:v>
                </c:pt>
                <c:pt idx="723">
                  <c:v>1.1512809180613104</c:v>
                </c:pt>
                <c:pt idx="724">
                  <c:v>1.0981109211242936</c:v>
                </c:pt>
                <c:pt idx="725">
                  <c:v>1.1356687159130705</c:v>
                </c:pt>
                <c:pt idx="726">
                  <c:v>1.0869459150885015</c:v>
                </c:pt>
                <c:pt idx="727">
                  <c:v>1.1243753673319645</c:v>
                </c:pt>
                <c:pt idx="728">
                  <c:v>1.0759952723234547</c:v>
                </c:pt>
                <c:pt idx="729">
                  <c:v>1.0704696604839898</c:v>
                </c:pt>
                <c:pt idx="730">
                  <c:v>1.0622368139834684</c:v>
                </c:pt>
                <c:pt idx="731">
                  <c:v>1.2226744604255693</c:v>
                </c:pt>
                <c:pt idx="732">
                  <c:v>1.1718592170181261</c:v>
                </c:pt>
                <c:pt idx="733">
                  <c:v>1.2444898399782169</c:v>
                </c:pt>
                <c:pt idx="734">
                  <c:v>1.154687194691836</c:v>
                </c:pt>
                <c:pt idx="735">
                  <c:v>1.1426089362978582</c:v>
                </c:pt>
                <c:pt idx="736">
                  <c:v>1.1208603419846901</c:v>
                </c:pt>
                <c:pt idx="737">
                  <c:v>1.1059819577559813</c:v>
                </c:pt>
                <c:pt idx="738">
                  <c:v>1.0931372178483416</c:v>
                </c:pt>
                <c:pt idx="739">
                  <c:v>1.0844701013940947</c:v>
                </c:pt>
                <c:pt idx="740">
                  <c:v>1.0770488798325293</c:v>
                </c:pt>
                <c:pt idx="741">
                  <c:v>1.1750628186889023</c:v>
                </c:pt>
                <c:pt idx="742">
                  <c:v>1.158466777419795</c:v>
                </c:pt>
                <c:pt idx="743">
                  <c:v>1.1760928440396237</c:v>
                </c:pt>
                <c:pt idx="744">
                  <c:v>1.1241540616615149</c:v>
                </c:pt>
                <c:pt idx="745">
                  <c:v>1.1090661932163219</c:v>
                </c:pt>
                <c:pt idx="746">
                  <c:v>1.1004157348109027</c:v>
                </c:pt>
                <c:pt idx="747">
                  <c:v>1.0908327165772849</c:v>
                </c:pt>
                <c:pt idx="748">
                  <c:v>1.1921268148105082</c:v>
                </c:pt>
                <c:pt idx="749">
                  <c:v>1.1250861006102608</c:v>
                </c:pt>
                <c:pt idx="750">
                  <c:v>1.1119339303519169</c:v>
                </c:pt>
                <c:pt idx="751">
                  <c:v>1.1029382436883464</c:v>
                </c:pt>
                <c:pt idx="752">
                  <c:v>1.1259578181167338</c:v>
                </c:pt>
                <c:pt idx="753">
                  <c:v>1.1153252556035382</c:v>
                </c:pt>
                <c:pt idx="754">
                  <c:v>1.1295196992784517</c:v>
                </c:pt>
                <c:pt idx="755">
                  <c:v>1.1404284360970383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17-4F56-AD7A-D1704D625D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9657072"/>
        <c:axId val="1609657552"/>
      </c:scatterChart>
      <c:valAx>
        <c:axId val="1609657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LR*tang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9657552"/>
        <c:crosses val="autoZero"/>
        <c:crossBetween val="midCat"/>
      </c:valAx>
      <c:valAx>
        <c:axId val="1609657552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9657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curvature_reginfos!$AT$1</c:f>
              <c:strCache>
                <c:ptCount val="1"/>
                <c:pt idx="0">
                  <c:v>inter/avg-1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curvature_reginfos!$D$2:$D$757</c:f>
              <c:numCache>
                <c:formatCode>General</c:formatCode>
                <c:ptCount val="756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29.499999999999996</c:v>
                </c:pt>
                <c:pt idx="7">
                  <c:v>19.666666666666664</c:v>
                </c:pt>
                <c:pt idx="8">
                  <c:v>14.749999999999998</c:v>
                </c:pt>
                <c:pt idx="9">
                  <c:v>11.799999999999999</c:v>
                </c:pt>
                <c:pt idx="10">
                  <c:v>29.499999999999996</c:v>
                </c:pt>
                <c:pt idx="11">
                  <c:v>19.666666666666664</c:v>
                </c:pt>
                <c:pt idx="12">
                  <c:v>14.749999999999998</c:v>
                </c:pt>
                <c:pt idx="13">
                  <c:v>11.799999999999999</c:v>
                </c:pt>
                <c:pt idx="14">
                  <c:v>29.499999999999996</c:v>
                </c:pt>
                <c:pt idx="15">
                  <c:v>19.666666666666664</c:v>
                </c:pt>
                <c:pt idx="16">
                  <c:v>14.749999999999998</c:v>
                </c:pt>
                <c:pt idx="17">
                  <c:v>36</c:v>
                </c:pt>
                <c:pt idx="18">
                  <c:v>11.799999999999999</c:v>
                </c:pt>
                <c:pt idx="19">
                  <c:v>27</c:v>
                </c:pt>
                <c:pt idx="20">
                  <c:v>29.499999999999996</c:v>
                </c:pt>
                <c:pt idx="21">
                  <c:v>21.599999999999998</c:v>
                </c:pt>
                <c:pt idx="22">
                  <c:v>19.666666666666664</c:v>
                </c:pt>
                <c:pt idx="23">
                  <c:v>18</c:v>
                </c:pt>
                <c:pt idx="24">
                  <c:v>14.749999999999998</c:v>
                </c:pt>
                <c:pt idx="25">
                  <c:v>15.428571428571429</c:v>
                </c:pt>
                <c:pt idx="26">
                  <c:v>36</c:v>
                </c:pt>
                <c:pt idx="27">
                  <c:v>11.799999999999999</c:v>
                </c:pt>
                <c:pt idx="28">
                  <c:v>13.5</c:v>
                </c:pt>
                <c:pt idx="29">
                  <c:v>12</c:v>
                </c:pt>
                <c:pt idx="30">
                  <c:v>10.799999999999999</c:v>
                </c:pt>
                <c:pt idx="31">
                  <c:v>27</c:v>
                </c:pt>
                <c:pt idx="32">
                  <c:v>39.25</c:v>
                </c:pt>
                <c:pt idx="33">
                  <c:v>21.599999999999998</c:v>
                </c:pt>
                <c:pt idx="34">
                  <c:v>18</c:v>
                </c:pt>
                <c:pt idx="35">
                  <c:v>15.428571428571429</c:v>
                </c:pt>
                <c:pt idx="36">
                  <c:v>13.5</c:v>
                </c:pt>
                <c:pt idx="37">
                  <c:v>12</c:v>
                </c:pt>
                <c:pt idx="38">
                  <c:v>29.499999999999996</c:v>
                </c:pt>
                <c:pt idx="39">
                  <c:v>10.799999999999999</c:v>
                </c:pt>
                <c:pt idx="40">
                  <c:v>31.4</c:v>
                </c:pt>
                <c:pt idx="41">
                  <c:v>36</c:v>
                </c:pt>
                <c:pt idx="42">
                  <c:v>19.666666666666664</c:v>
                </c:pt>
                <c:pt idx="43">
                  <c:v>14.749999999999998</c:v>
                </c:pt>
                <c:pt idx="44">
                  <c:v>26.166666666666668</c:v>
                </c:pt>
                <c:pt idx="45">
                  <c:v>11.799999999999999</c:v>
                </c:pt>
                <c:pt idx="46">
                  <c:v>27</c:v>
                </c:pt>
                <c:pt idx="47">
                  <c:v>22.428571428571427</c:v>
                </c:pt>
                <c:pt idx="48">
                  <c:v>21.599999999999998</c:v>
                </c:pt>
                <c:pt idx="49">
                  <c:v>19.625</c:v>
                </c:pt>
                <c:pt idx="50">
                  <c:v>39.25</c:v>
                </c:pt>
                <c:pt idx="51">
                  <c:v>18</c:v>
                </c:pt>
                <c:pt idx="52">
                  <c:v>17.444444444444446</c:v>
                </c:pt>
                <c:pt idx="53">
                  <c:v>41.199999999999996</c:v>
                </c:pt>
                <c:pt idx="54">
                  <c:v>15.428571428571429</c:v>
                </c:pt>
                <c:pt idx="55">
                  <c:v>15.7</c:v>
                </c:pt>
                <c:pt idx="56">
                  <c:v>13.5</c:v>
                </c:pt>
                <c:pt idx="57">
                  <c:v>12</c:v>
                </c:pt>
                <c:pt idx="58">
                  <c:v>10.799999999999999</c:v>
                </c:pt>
                <c:pt idx="59">
                  <c:v>31.4</c:v>
                </c:pt>
                <c:pt idx="60">
                  <c:v>34.333333333333329</c:v>
                </c:pt>
                <c:pt idx="61">
                  <c:v>26.166666666666668</c:v>
                </c:pt>
                <c:pt idx="62">
                  <c:v>36</c:v>
                </c:pt>
                <c:pt idx="63">
                  <c:v>22.428571428571427</c:v>
                </c:pt>
                <c:pt idx="64">
                  <c:v>29.428571428571427</c:v>
                </c:pt>
                <c:pt idx="65">
                  <c:v>19.625</c:v>
                </c:pt>
                <c:pt idx="66">
                  <c:v>27</c:v>
                </c:pt>
                <c:pt idx="67">
                  <c:v>17.444444444444446</c:v>
                </c:pt>
                <c:pt idx="68">
                  <c:v>25.749999999999996</c:v>
                </c:pt>
                <c:pt idx="69">
                  <c:v>15.7</c:v>
                </c:pt>
                <c:pt idx="70">
                  <c:v>21.599999999999998</c:v>
                </c:pt>
                <c:pt idx="71">
                  <c:v>42.5</c:v>
                </c:pt>
                <c:pt idx="72">
                  <c:v>22.888888888888889</c:v>
                </c:pt>
                <c:pt idx="73">
                  <c:v>18</c:v>
                </c:pt>
                <c:pt idx="74">
                  <c:v>29.499999999999996</c:v>
                </c:pt>
                <c:pt idx="75">
                  <c:v>39.25</c:v>
                </c:pt>
                <c:pt idx="76">
                  <c:v>15.428571428571429</c:v>
                </c:pt>
                <c:pt idx="77">
                  <c:v>20.599999999999998</c:v>
                </c:pt>
                <c:pt idx="78">
                  <c:v>41.199999999999996</c:v>
                </c:pt>
                <c:pt idx="79">
                  <c:v>13.5</c:v>
                </c:pt>
                <c:pt idx="80">
                  <c:v>19.666666666666664</c:v>
                </c:pt>
                <c:pt idx="81">
                  <c:v>12</c:v>
                </c:pt>
                <c:pt idx="82">
                  <c:v>10.799999999999999</c:v>
                </c:pt>
                <c:pt idx="83">
                  <c:v>14.749999999999998</c:v>
                </c:pt>
                <c:pt idx="84">
                  <c:v>11.799999999999999</c:v>
                </c:pt>
                <c:pt idx="85">
                  <c:v>31.4</c:v>
                </c:pt>
                <c:pt idx="86">
                  <c:v>36.428571428571431</c:v>
                </c:pt>
                <c:pt idx="87">
                  <c:v>34.333333333333329</c:v>
                </c:pt>
                <c:pt idx="88">
                  <c:v>26.166666666666668</c:v>
                </c:pt>
                <c:pt idx="89">
                  <c:v>31.875</c:v>
                </c:pt>
                <c:pt idx="90">
                  <c:v>22.428571428571427</c:v>
                </c:pt>
                <c:pt idx="91">
                  <c:v>29.428571428571427</c:v>
                </c:pt>
                <c:pt idx="92">
                  <c:v>19.625</c:v>
                </c:pt>
                <c:pt idx="93">
                  <c:v>43.428571428571423</c:v>
                </c:pt>
                <c:pt idx="94">
                  <c:v>17.444444444444446</c:v>
                </c:pt>
                <c:pt idx="95">
                  <c:v>28.333333333333336</c:v>
                </c:pt>
                <c:pt idx="96">
                  <c:v>25.749999999999996</c:v>
                </c:pt>
                <c:pt idx="97">
                  <c:v>15.7</c:v>
                </c:pt>
                <c:pt idx="98">
                  <c:v>22.888888888888889</c:v>
                </c:pt>
                <c:pt idx="99">
                  <c:v>25.5</c:v>
                </c:pt>
                <c:pt idx="100">
                  <c:v>20.599999999999998</c:v>
                </c:pt>
                <c:pt idx="101">
                  <c:v>36</c:v>
                </c:pt>
                <c:pt idx="102">
                  <c:v>38</c:v>
                </c:pt>
                <c:pt idx="103">
                  <c:v>42.5</c:v>
                </c:pt>
                <c:pt idx="104">
                  <c:v>27</c:v>
                </c:pt>
                <c:pt idx="105">
                  <c:v>39.25</c:v>
                </c:pt>
                <c:pt idx="106">
                  <c:v>41.199999999999996</c:v>
                </c:pt>
                <c:pt idx="107">
                  <c:v>21.599999999999998</c:v>
                </c:pt>
                <c:pt idx="108">
                  <c:v>33.777777777777779</c:v>
                </c:pt>
                <c:pt idx="109">
                  <c:v>18</c:v>
                </c:pt>
                <c:pt idx="110">
                  <c:v>36.428571428571431</c:v>
                </c:pt>
                <c:pt idx="111">
                  <c:v>44.125</c:v>
                </c:pt>
                <c:pt idx="112">
                  <c:v>15.428571428571429</c:v>
                </c:pt>
                <c:pt idx="113">
                  <c:v>13.5</c:v>
                </c:pt>
                <c:pt idx="114">
                  <c:v>12</c:v>
                </c:pt>
                <c:pt idx="115">
                  <c:v>31.4</c:v>
                </c:pt>
                <c:pt idx="116">
                  <c:v>30.4</c:v>
                </c:pt>
                <c:pt idx="117">
                  <c:v>10.799999999999999</c:v>
                </c:pt>
                <c:pt idx="118">
                  <c:v>34.333333333333329</c:v>
                </c:pt>
                <c:pt idx="119">
                  <c:v>31.875</c:v>
                </c:pt>
                <c:pt idx="120">
                  <c:v>26.166666666666668</c:v>
                </c:pt>
                <c:pt idx="121">
                  <c:v>29.428571428571427</c:v>
                </c:pt>
                <c:pt idx="122">
                  <c:v>28.333333333333336</c:v>
                </c:pt>
                <c:pt idx="123">
                  <c:v>22.428571428571427</c:v>
                </c:pt>
                <c:pt idx="124">
                  <c:v>39.222222222222221</c:v>
                </c:pt>
                <c:pt idx="125">
                  <c:v>25.749999999999996</c:v>
                </c:pt>
                <c:pt idx="126">
                  <c:v>19.625</c:v>
                </c:pt>
                <c:pt idx="127">
                  <c:v>25.5</c:v>
                </c:pt>
                <c:pt idx="128">
                  <c:v>17.444444444444446</c:v>
                </c:pt>
                <c:pt idx="129">
                  <c:v>22.888888888888889</c:v>
                </c:pt>
                <c:pt idx="130">
                  <c:v>15.7</c:v>
                </c:pt>
                <c:pt idx="131">
                  <c:v>43.428571428571423</c:v>
                </c:pt>
                <c:pt idx="132">
                  <c:v>35.299999999999997</c:v>
                </c:pt>
                <c:pt idx="133">
                  <c:v>20.599999999999998</c:v>
                </c:pt>
                <c:pt idx="134">
                  <c:v>44.666666666666671</c:v>
                </c:pt>
                <c:pt idx="135">
                  <c:v>38</c:v>
                </c:pt>
                <c:pt idx="136">
                  <c:v>42.5</c:v>
                </c:pt>
                <c:pt idx="137">
                  <c:v>40.200000000000003</c:v>
                </c:pt>
                <c:pt idx="138">
                  <c:v>33.777777777777779</c:v>
                </c:pt>
                <c:pt idx="139">
                  <c:v>30.4</c:v>
                </c:pt>
                <c:pt idx="140">
                  <c:v>36.428571428571431</c:v>
                </c:pt>
                <c:pt idx="141">
                  <c:v>45.1</c:v>
                </c:pt>
                <c:pt idx="142">
                  <c:v>41.199999999999996</c:v>
                </c:pt>
                <c:pt idx="143">
                  <c:v>44.125</c:v>
                </c:pt>
                <c:pt idx="144">
                  <c:v>31.875</c:v>
                </c:pt>
                <c:pt idx="145">
                  <c:v>50</c:v>
                </c:pt>
                <c:pt idx="146">
                  <c:v>34.333333333333329</c:v>
                </c:pt>
                <c:pt idx="147">
                  <c:v>28.333333333333336</c:v>
                </c:pt>
                <c:pt idx="148">
                  <c:v>39.25</c:v>
                </c:pt>
                <c:pt idx="149">
                  <c:v>39.222222222222221</c:v>
                </c:pt>
                <c:pt idx="150">
                  <c:v>25.5</c:v>
                </c:pt>
                <c:pt idx="151">
                  <c:v>29.428571428571427</c:v>
                </c:pt>
                <c:pt idx="152">
                  <c:v>36</c:v>
                </c:pt>
                <c:pt idx="153">
                  <c:v>31.4</c:v>
                </c:pt>
                <c:pt idx="154">
                  <c:v>25.749999999999996</c:v>
                </c:pt>
                <c:pt idx="155">
                  <c:v>27</c:v>
                </c:pt>
                <c:pt idx="156">
                  <c:v>35.299999999999997</c:v>
                </c:pt>
                <c:pt idx="157">
                  <c:v>26.166666666666668</c:v>
                </c:pt>
                <c:pt idx="158">
                  <c:v>22.888888888888889</c:v>
                </c:pt>
                <c:pt idx="159">
                  <c:v>21.599999999999998</c:v>
                </c:pt>
                <c:pt idx="160">
                  <c:v>20.599999999999998</c:v>
                </c:pt>
                <c:pt idx="161">
                  <c:v>22.428571428571427</c:v>
                </c:pt>
                <c:pt idx="162">
                  <c:v>43.428571428571423</c:v>
                </c:pt>
                <c:pt idx="163">
                  <c:v>18</c:v>
                </c:pt>
                <c:pt idx="164">
                  <c:v>19.625</c:v>
                </c:pt>
                <c:pt idx="165">
                  <c:v>15.428571428571429</c:v>
                </c:pt>
                <c:pt idx="166">
                  <c:v>13.5</c:v>
                </c:pt>
                <c:pt idx="167">
                  <c:v>17.444444444444446</c:v>
                </c:pt>
                <c:pt idx="168">
                  <c:v>12</c:v>
                </c:pt>
                <c:pt idx="169">
                  <c:v>10.799999999999999</c:v>
                </c:pt>
                <c:pt idx="170">
                  <c:v>44.666666666666671</c:v>
                </c:pt>
                <c:pt idx="171">
                  <c:v>15.7</c:v>
                </c:pt>
                <c:pt idx="172">
                  <c:v>38</c:v>
                </c:pt>
                <c:pt idx="173">
                  <c:v>33.777777777777779</c:v>
                </c:pt>
                <c:pt idx="174">
                  <c:v>40.200000000000003</c:v>
                </c:pt>
                <c:pt idx="175">
                  <c:v>30.4</c:v>
                </c:pt>
                <c:pt idx="176">
                  <c:v>42.5</c:v>
                </c:pt>
                <c:pt idx="177">
                  <c:v>36.428571428571431</c:v>
                </c:pt>
                <c:pt idx="178">
                  <c:v>45.1</c:v>
                </c:pt>
                <c:pt idx="179">
                  <c:v>44.125</c:v>
                </c:pt>
                <c:pt idx="180">
                  <c:v>31.875</c:v>
                </c:pt>
                <c:pt idx="181">
                  <c:v>28.333333333333336</c:v>
                </c:pt>
                <c:pt idx="182">
                  <c:v>39.222222222222221</c:v>
                </c:pt>
                <c:pt idx="183">
                  <c:v>25.5</c:v>
                </c:pt>
                <c:pt idx="184">
                  <c:v>41.199999999999996</c:v>
                </c:pt>
                <c:pt idx="185">
                  <c:v>50</c:v>
                </c:pt>
                <c:pt idx="186">
                  <c:v>35.299999999999997</c:v>
                </c:pt>
                <c:pt idx="187">
                  <c:v>34.333333333333329</c:v>
                </c:pt>
                <c:pt idx="188">
                  <c:v>29.428571428571427</c:v>
                </c:pt>
                <c:pt idx="189">
                  <c:v>25.749999999999996</c:v>
                </c:pt>
                <c:pt idx="190">
                  <c:v>43.428571428571423</c:v>
                </c:pt>
                <c:pt idx="191">
                  <c:v>22.888888888888889</c:v>
                </c:pt>
                <c:pt idx="192">
                  <c:v>44.666666666666671</c:v>
                </c:pt>
                <c:pt idx="193">
                  <c:v>20.599999999999998</c:v>
                </c:pt>
                <c:pt idx="194">
                  <c:v>38</c:v>
                </c:pt>
                <c:pt idx="195">
                  <c:v>40.200000000000003</c:v>
                </c:pt>
                <c:pt idx="196">
                  <c:v>33.777777777777779</c:v>
                </c:pt>
                <c:pt idx="197">
                  <c:v>39.25</c:v>
                </c:pt>
                <c:pt idx="198">
                  <c:v>30.4</c:v>
                </c:pt>
                <c:pt idx="199">
                  <c:v>31.4</c:v>
                </c:pt>
                <c:pt idx="200">
                  <c:v>26.166666666666668</c:v>
                </c:pt>
                <c:pt idx="201">
                  <c:v>22.428571428571427</c:v>
                </c:pt>
                <c:pt idx="202">
                  <c:v>19.625</c:v>
                </c:pt>
                <c:pt idx="203">
                  <c:v>17.444444444444446</c:v>
                </c:pt>
                <c:pt idx="204">
                  <c:v>45.1</c:v>
                </c:pt>
                <c:pt idx="205">
                  <c:v>15.7</c:v>
                </c:pt>
                <c:pt idx="206">
                  <c:v>42.5</c:v>
                </c:pt>
                <c:pt idx="207">
                  <c:v>44.125</c:v>
                </c:pt>
                <c:pt idx="208">
                  <c:v>36.428571428571431</c:v>
                </c:pt>
                <c:pt idx="209">
                  <c:v>39.222222222222221</c:v>
                </c:pt>
                <c:pt idx="210">
                  <c:v>31.875</c:v>
                </c:pt>
                <c:pt idx="211">
                  <c:v>50</c:v>
                </c:pt>
                <c:pt idx="212">
                  <c:v>35.299999999999997</c:v>
                </c:pt>
                <c:pt idx="213">
                  <c:v>28.333333333333336</c:v>
                </c:pt>
                <c:pt idx="214">
                  <c:v>25.5</c:v>
                </c:pt>
                <c:pt idx="215">
                  <c:v>44.666666666666671</c:v>
                </c:pt>
                <c:pt idx="216">
                  <c:v>40.200000000000003</c:v>
                </c:pt>
                <c:pt idx="217">
                  <c:v>43.428571428571423</c:v>
                </c:pt>
                <c:pt idx="218">
                  <c:v>41.199999999999996</c:v>
                </c:pt>
                <c:pt idx="219">
                  <c:v>38</c:v>
                </c:pt>
                <c:pt idx="220">
                  <c:v>34.333333333333329</c:v>
                </c:pt>
                <c:pt idx="221">
                  <c:v>33.777777777777779</c:v>
                </c:pt>
                <c:pt idx="222">
                  <c:v>29.428571428571427</c:v>
                </c:pt>
                <c:pt idx="223">
                  <c:v>30.4</c:v>
                </c:pt>
                <c:pt idx="224">
                  <c:v>25.749999999999996</c:v>
                </c:pt>
                <c:pt idx="225">
                  <c:v>22.888888888888889</c:v>
                </c:pt>
                <c:pt idx="226">
                  <c:v>20.599999999999998</c:v>
                </c:pt>
                <c:pt idx="227">
                  <c:v>45.1</c:v>
                </c:pt>
                <c:pt idx="228">
                  <c:v>44.125</c:v>
                </c:pt>
                <c:pt idx="229">
                  <c:v>50</c:v>
                </c:pt>
                <c:pt idx="230">
                  <c:v>39.222222222222221</c:v>
                </c:pt>
                <c:pt idx="231">
                  <c:v>35.299999999999997</c:v>
                </c:pt>
                <c:pt idx="232">
                  <c:v>42.5</c:v>
                </c:pt>
                <c:pt idx="233">
                  <c:v>36.428571428571431</c:v>
                </c:pt>
                <c:pt idx="234">
                  <c:v>31.875</c:v>
                </c:pt>
                <c:pt idx="235">
                  <c:v>28.333333333333336</c:v>
                </c:pt>
                <c:pt idx="236">
                  <c:v>25.5</c:v>
                </c:pt>
                <c:pt idx="237">
                  <c:v>44.666666666666671</c:v>
                </c:pt>
                <c:pt idx="238">
                  <c:v>40.200000000000003</c:v>
                </c:pt>
                <c:pt idx="239">
                  <c:v>45.1</c:v>
                </c:pt>
                <c:pt idx="240">
                  <c:v>43.428571428571423</c:v>
                </c:pt>
                <c:pt idx="241">
                  <c:v>38</c:v>
                </c:pt>
                <c:pt idx="242">
                  <c:v>33.777777777777779</c:v>
                </c:pt>
                <c:pt idx="243">
                  <c:v>30.4</c:v>
                </c:pt>
                <c:pt idx="244">
                  <c:v>50</c:v>
                </c:pt>
                <c:pt idx="245">
                  <c:v>44.125</c:v>
                </c:pt>
                <c:pt idx="246">
                  <c:v>39.222222222222221</c:v>
                </c:pt>
                <c:pt idx="247">
                  <c:v>35.299999999999997</c:v>
                </c:pt>
                <c:pt idx="248">
                  <c:v>44.666666666666671</c:v>
                </c:pt>
                <c:pt idx="249">
                  <c:v>40.200000000000003</c:v>
                </c:pt>
                <c:pt idx="250">
                  <c:v>45.1</c:v>
                </c:pt>
                <c:pt idx="251">
                  <c:v>50</c:v>
                </c:pt>
                <c:pt idx="252">
                  <c:v>10</c:v>
                </c:pt>
                <c:pt idx="253">
                  <c:v>10</c:v>
                </c:pt>
                <c:pt idx="254">
                  <c:v>10</c:v>
                </c:pt>
                <c:pt idx="255">
                  <c:v>10</c:v>
                </c:pt>
                <c:pt idx="256">
                  <c:v>10</c:v>
                </c:pt>
                <c:pt idx="257">
                  <c:v>10</c:v>
                </c:pt>
                <c:pt idx="258">
                  <c:v>29.499999999999996</c:v>
                </c:pt>
                <c:pt idx="259">
                  <c:v>19.666666666666664</c:v>
                </c:pt>
                <c:pt idx="260">
                  <c:v>14.749999999999998</c:v>
                </c:pt>
                <c:pt idx="261">
                  <c:v>11.799999999999999</c:v>
                </c:pt>
                <c:pt idx="262">
                  <c:v>29.499999999999996</c:v>
                </c:pt>
                <c:pt idx="263">
                  <c:v>19.666666666666664</c:v>
                </c:pt>
                <c:pt idx="264">
                  <c:v>14.749999999999998</c:v>
                </c:pt>
                <c:pt idx="265">
                  <c:v>11.799999999999999</c:v>
                </c:pt>
                <c:pt idx="266">
                  <c:v>29.499999999999996</c:v>
                </c:pt>
                <c:pt idx="267">
                  <c:v>19.666666666666664</c:v>
                </c:pt>
                <c:pt idx="268">
                  <c:v>14.749999999999998</c:v>
                </c:pt>
                <c:pt idx="269">
                  <c:v>36</c:v>
                </c:pt>
                <c:pt idx="270">
                  <c:v>11.799999999999999</c:v>
                </c:pt>
                <c:pt idx="271">
                  <c:v>27</c:v>
                </c:pt>
                <c:pt idx="272">
                  <c:v>29.499999999999996</c:v>
                </c:pt>
                <c:pt idx="273">
                  <c:v>21.599999999999998</c:v>
                </c:pt>
                <c:pt idx="274">
                  <c:v>19.666666666666664</c:v>
                </c:pt>
                <c:pt idx="275">
                  <c:v>18</c:v>
                </c:pt>
                <c:pt idx="276">
                  <c:v>14.749999999999998</c:v>
                </c:pt>
                <c:pt idx="277">
                  <c:v>15.428571428571429</c:v>
                </c:pt>
                <c:pt idx="278">
                  <c:v>36</c:v>
                </c:pt>
                <c:pt idx="279">
                  <c:v>11.799999999999999</c:v>
                </c:pt>
                <c:pt idx="280">
                  <c:v>13.5</c:v>
                </c:pt>
                <c:pt idx="281">
                  <c:v>12</c:v>
                </c:pt>
                <c:pt idx="282">
                  <c:v>10.799999999999999</c:v>
                </c:pt>
                <c:pt idx="283">
                  <c:v>27</c:v>
                </c:pt>
                <c:pt idx="284">
                  <c:v>39.25</c:v>
                </c:pt>
                <c:pt idx="285">
                  <c:v>21.599999999999998</c:v>
                </c:pt>
                <c:pt idx="286">
                  <c:v>18</c:v>
                </c:pt>
                <c:pt idx="287">
                  <c:v>15.428571428571429</c:v>
                </c:pt>
                <c:pt idx="288">
                  <c:v>13.5</c:v>
                </c:pt>
                <c:pt idx="289">
                  <c:v>12</c:v>
                </c:pt>
                <c:pt idx="290">
                  <c:v>29.499999999999996</c:v>
                </c:pt>
                <c:pt idx="291">
                  <c:v>10.799999999999999</c:v>
                </c:pt>
                <c:pt idx="292">
                  <c:v>31.4</c:v>
                </c:pt>
                <c:pt idx="293">
                  <c:v>36</c:v>
                </c:pt>
                <c:pt idx="294">
                  <c:v>19.666666666666664</c:v>
                </c:pt>
                <c:pt idx="295">
                  <c:v>14.749999999999998</c:v>
                </c:pt>
                <c:pt idx="296">
                  <c:v>26.166666666666668</c:v>
                </c:pt>
                <c:pt idx="297">
                  <c:v>11.799999999999999</c:v>
                </c:pt>
                <c:pt idx="298">
                  <c:v>27</c:v>
                </c:pt>
                <c:pt idx="299">
                  <c:v>22.428571428571427</c:v>
                </c:pt>
                <c:pt idx="300">
                  <c:v>21.599999999999998</c:v>
                </c:pt>
                <c:pt idx="301">
                  <c:v>19.625</c:v>
                </c:pt>
                <c:pt idx="302">
                  <c:v>39.25</c:v>
                </c:pt>
                <c:pt idx="303">
                  <c:v>18</c:v>
                </c:pt>
                <c:pt idx="304">
                  <c:v>17.444444444444446</c:v>
                </c:pt>
                <c:pt idx="305">
                  <c:v>41.199999999999996</c:v>
                </c:pt>
                <c:pt idx="306">
                  <c:v>15.428571428571429</c:v>
                </c:pt>
                <c:pt idx="307">
                  <c:v>15.7</c:v>
                </c:pt>
                <c:pt idx="308">
                  <c:v>13.5</c:v>
                </c:pt>
                <c:pt idx="309">
                  <c:v>12</c:v>
                </c:pt>
                <c:pt idx="310">
                  <c:v>10.799999999999999</c:v>
                </c:pt>
                <c:pt idx="311">
                  <c:v>31.4</c:v>
                </c:pt>
                <c:pt idx="312">
                  <c:v>34.333333333333329</c:v>
                </c:pt>
                <c:pt idx="313">
                  <c:v>26.166666666666668</c:v>
                </c:pt>
                <c:pt idx="314">
                  <c:v>36</c:v>
                </c:pt>
                <c:pt idx="315">
                  <c:v>22.428571428571427</c:v>
                </c:pt>
                <c:pt idx="316">
                  <c:v>29.428571428571427</c:v>
                </c:pt>
                <c:pt idx="317">
                  <c:v>19.625</c:v>
                </c:pt>
                <c:pt idx="318">
                  <c:v>27</c:v>
                </c:pt>
                <c:pt idx="319">
                  <c:v>17.444444444444446</c:v>
                </c:pt>
                <c:pt idx="320">
                  <c:v>25.749999999999996</c:v>
                </c:pt>
                <c:pt idx="321">
                  <c:v>15.7</c:v>
                </c:pt>
                <c:pt idx="322">
                  <c:v>21.599999999999998</c:v>
                </c:pt>
                <c:pt idx="323">
                  <c:v>42.5</c:v>
                </c:pt>
                <c:pt idx="324">
                  <c:v>22.888888888888889</c:v>
                </c:pt>
                <c:pt idx="325">
                  <c:v>18</c:v>
                </c:pt>
                <c:pt idx="326">
                  <c:v>29.499999999999996</c:v>
                </c:pt>
                <c:pt idx="327">
                  <c:v>39.25</c:v>
                </c:pt>
                <c:pt idx="328">
                  <c:v>15.428571428571429</c:v>
                </c:pt>
                <c:pt idx="329">
                  <c:v>20.599999999999998</c:v>
                </c:pt>
                <c:pt idx="330">
                  <c:v>41.199999999999996</c:v>
                </c:pt>
                <c:pt idx="331">
                  <c:v>13.5</c:v>
                </c:pt>
                <c:pt idx="332">
                  <c:v>19.666666666666664</c:v>
                </c:pt>
                <c:pt idx="333">
                  <c:v>12</c:v>
                </c:pt>
                <c:pt idx="334">
                  <c:v>10.799999999999999</c:v>
                </c:pt>
                <c:pt idx="335">
                  <c:v>14.749999999999998</c:v>
                </c:pt>
                <c:pt idx="336">
                  <c:v>11.799999999999999</c:v>
                </c:pt>
                <c:pt idx="337">
                  <c:v>31.4</c:v>
                </c:pt>
                <c:pt idx="338">
                  <c:v>36.428571428571431</c:v>
                </c:pt>
                <c:pt idx="339">
                  <c:v>34.333333333333329</c:v>
                </c:pt>
                <c:pt idx="340">
                  <c:v>26.166666666666668</c:v>
                </c:pt>
                <c:pt idx="341">
                  <c:v>31.875</c:v>
                </c:pt>
                <c:pt idx="342">
                  <c:v>22.428571428571427</c:v>
                </c:pt>
                <c:pt idx="343">
                  <c:v>29.428571428571427</c:v>
                </c:pt>
                <c:pt idx="344">
                  <c:v>19.625</c:v>
                </c:pt>
                <c:pt idx="345">
                  <c:v>43.428571428571423</c:v>
                </c:pt>
                <c:pt idx="346">
                  <c:v>17.444444444444446</c:v>
                </c:pt>
                <c:pt idx="347">
                  <c:v>28.333333333333336</c:v>
                </c:pt>
                <c:pt idx="348">
                  <c:v>25.749999999999996</c:v>
                </c:pt>
                <c:pt idx="349">
                  <c:v>15.7</c:v>
                </c:pt>
                <c:pt idx="350">
                  <c:v>22.888888888888889</c:v>
                </c:pt>
                <c:pt idx="351">
                  <c:v>25.5</c:v>
                </c:pt>
                <c:pt idx="352">
                  <c:v>20.599999999999998</c:v>
                </c:pt>
                <c:pt idx="353">
                  <c:v>36</c:v>
                </c:pt>
                <c:pt idx="354">
                  <c:v>38</c:v>
                </c:pt>
                <c:pt idx="355">
                  <c:v>42.5</c:v>
                </c:pt>
                <c:pt idx="356">
                  <c:v>27</c:v>
                </c:pt>
                <c:pt idx="357">
                  <c:v>39.25</c:v>
                </c:pt>
                <c:pt idx="358">
                  <c:v>41.199999999999996</c:v>
                </c:pt>
                <c:pt idx="359">
                  <c:v>21.599999999999998</c:v>
                </c:pt>
                <c:pt idx="360">
                  <c:v>33.777777777777779</c:v>
                </c:pt>
                <c:pt idx="361">
                  <c:v>18</c:v>
                </c:pt>
                <c:pt idx="362">
                  <c:v>36.428571428571431</c:v>
                </c:pt>
                <c:pt idx="363">
                  <c:v>44.125</c:v>
                </c:pt>
                <c:pt idx="364">
                  <c:v>15.428571428571429</c:v>
                </c:pt>
                <c:pt idx="365">
                  <c:v>13.5</c:v>
                </c:pt>
                <c:pt idx="366">
                  <c:v>12</c:v>
                </c:pt>
                <c:pt idx="367">
                  <c:v>31.4</c:v>
                </c:pt>
                <c:pt idx="368">
                  <c:v>30.4</c:v>
                </c:pt>
                <c:pt idx="369">
                  <c:v>10.799999999999999</c:v>
                </c:pt>
                <c:pt idx="370">
                  <c:v>34.333333333333329</c:v>
                </c:pt>
                <c:pt idx="371">
                  <c:v>31.875</c:v>
                </c:pt>
                <c:pt idx="372">
                  <c:v>26.166666666666668</c:v>
                </c:pt>
                <c:pt idx="373">
                  <c:v>29.428571428571427</c:v>
                </c:pt>
                <c:pt idx="374">
                  <c:v>28.333333333333336</c:v>
                </c:pt>
                <c:pt idx="375">
                  <c:v>22.428571428571427</c:v>
                </c:pt>
                <c:pt idx="376">
                  <c:v>39.222222222222221</c:v>
                </c:pt>
                <c:pt idx="377">
                  <c:v>25.749999999999996</c:v>
                </c:pt>
                <c:pt idx="378">
                  <c:v>19.625</c:v>
                </c:pt>
                <c:pt idx="379">
                  <c:v>25.5</c:v>
                </c:pt>
                <c:pt idx="380">
                  <c:v>17.444444444444446</c:v>
                </c:pt>
                <c:pt idx="381">
                  <c:v>22.888888888888889</c:v>
                </c:pt>
                <c:pt idx="382">
                  <c:v>15.7</c:v>
                </c:pt>
                <c:pt idx="383">
                  <c:v>43.428571428571423</c:v>
                </c:pt>
                <c:pt idx="384">
                  <c:v>35.299999999999997</c:v>
                </c:pt>
                <c:pt idx="385">
                  <c:v>20.599999999999998</c:v>
                </c:pt>
                <c:pt idx="386">
                  <c:v>44.666666666666671</c:v>
                </c:pt>
                <c:pt idx="387">
                  <c:v>38</c:v>
                </c:pt>
                <c:pt idx="388">
                  <c:v>42.5</c:v>
                </c:pt>
                <c:pt idx="389">
                  <c:v>40.200000000000003</c:v>
                </c:pt>
                <c:pt idx="390">
                  <c:v>33.777777777777779</c:v>
                </c:pt>
                <c:pt idx="391">
                  <c:v>30.4</c:v>
                </c:pt>
                <c:pt idx="392">
                  <c:v>36.428571428571431</c:v>
                </c:pt>
                <c:pt idx="393">
                  <c:v>45.1</c:v>
                </c:pt>
                <c:pt idx="394">
                  <c:v>41.199999999999996</c:v>
                </c:pt>
                <c:pt idx="395">
                  <c:v>44.125</c:v>
                </c:pt>
                <c:pt idx="396">
                  <c:v>31.875</c:v>
                </c:pt>
                <c:pt idx="397">
                  <c:v>50</c:v>
                </c:pt>
                <c:pt idx="398">
                  <c:v>34.333333333333329</c:v>
                </c:pt>
                <c:pt idx="399">
                  <c:v>28.333333333333336</c:v>
                </c:pt>
                <c:pt idx="400">
                  <c:v>39.25</c:v>
                </c:pt>
                <c:pt idx="401">
                  <c:v>39.222222222222221</c:v>
                </c:pt>
                <c:pt idx="402">
                  <c:v>25.5</c:v>
                </c:pt>
                <c:pt idx="403">
                  <c:v>29.428571428571427</c:v>
                </c:pt>
                <c:pt idx="404">
                  <c:v>36</c:v>
                </c:pt>
                <c:pt idx="405">
                  <c:v>31.4</c:v>
                </c:pt>
                <c:pt idx="406">
                  <c:v>25.749999999999996</c:v>
                </c:pt>
                <c:pt idx="407">
                  <c:v>27</c:v>
                </c:pt>
                <c:pt idx="408">
                  <c:v>35.299999999999997</c:v>
                </c:pt>
                <c:pt idx="409">
                  <c:v>26.166666666666668</c:v>
                </c:pt>
                <c:pt idx="410">
                  <c:v>22.888888888888889</c:v>
                </c:pt>
                <c:pt idx="411">
                  <c:v>21.599999999999998</c:v>
                </c:pt>
                <c:pt idx="412">
                  <c:v>20.599999999999998</c:v>
                </c:pt>
                <c:pt idx="413">
                  <c:v>22.428571428571427</c:v>
                </c:pt>
                <c:pt idx="414">
                  <c:v>43.428571428571423</c:v>
                </c:pt>
                <c:pt idx="415">
                  <c:v>18</c:v>
                </c:pt>
                <c:pt idx="416">
                  <c:v>19.625</c:v>
                </c:pt>
                <c:pt idx="417">
                  <c:v>15.428571428571429</c:v>
                </c:pt>
                <c:pt idx="418">
                  <c:v>17.444444444444446</c:v>
                </c:pt>
                <c:pt idx="419">
                  <c:v>13.5</c:v>
                </c:pt>
                <c:pt idx="420">
                  <c:v>12</c:v>
                </c:pt>
                <c:pt idx="421">
                  <c:v>10.799999999999999</c:v>
                </c:pt>
                <c:pt idx="422">
                  <c:v>44.666666666666671</c:v>
                </c:pt>
                <c:pt idx="423">
                  <c:v>15.7</c:v>
                </c:pt>
                <c:pt idx="424">
                  <c:v>38</c:v>
                </c:pt>
                <c:pt idx="425">
                  <c:v>33.777777777777779</c:v>
                </c:pt>
                <c:pt idx="426">
                  <c:v>40.200000000000003</c:v>
                </c:pt>
                <c:pt idx="427">
                  <c:v>30.4</c:v>
                </c:pt>
                <c:pt idx="428">
                  <c:v>42.5</c:v>
                </c:pt>
                <c:pt idx="429">
                  <c:v>36.428571428571431</c:v>
                </c:pt>
                <c:pt idx="430">
                  <c:v>45.1</c:v>
                </c:pt>
                <c:pt idx="431">
                  <c:v>44.125</c:v>
                </c:pt>
                <c:pt idx="432">
                  <c:v>31.875</c:v>
                </c:pt>
                <c:pt idx="433">
                  <c:v>28.333333333333336</c:v>
                </c:pt>
                <c:pt idx="434">
                  <c:v>39.222222222222221</c:v>
                </c:pt>
                <c:pt idx="435">
                  <c:v>25.5</c:v>
                </c:pt>
                <c:pt idx="436">
                  <c:v>41.199999999999996</c:v>
                </c:pt>
                <c:pt idx="437">
                  <c:v>50</c:v>
                </c:pt>
                <c:pt idx="438">
                  <c:v>35.299999999999997</c:v>
                </c:pt>
                <c:pt idx="439">
                  <c:v>34.333333333333329</c:v>
                </c:pt>
                <c:pt idx="440">
                  <c:v>29.428571428571427</c:v>
                </c:pt>
                <c:pt idx="441">
                  <c:v>25.749999999999996</c:v>
                </c:pt>
                <c:pt idx="442">
                  <c:v>43.428571428571423</c:v>
                </c:pt>
                <c:pt idx="443">
                  <c:v>22.888888888888889</c:v>
                </c:pt>
                <c:pt idx="444">
                  <c:v>44.666666666666671</c:v>
                </c:pt>
                <c:pt idx="445">
                  <c:v>20.599999999999998</c:v>
                </c:pt>
                <c:pt idx="446">
                  <c:v>38</c:v>
                </c:pt>
                <c:pt idx="447">
                  <c:v>40.200000000000003</c:v>
                </c:pt>
                <c:pt idx="448">
                  <c:v>33.777777777777779</c:v>
                </c:pt>
                <c:pt idx="449">
                  <c:v>39.25</c:v>
                </c:pt>
                <c:pt idx="450">
                  <c:v>30.4</c:v>
                </c:pt>
                <c:pt idx="451">
                  <c:v>31.4</c:v>
                </c:pt>
                <c:pt idx="452">
                  <c:v>26.166666666666668</c:v>
                </c:pt>
                <c:pt idx="453">
                  <c:v>22.428571428571427</c:v>
                </c:pt>
                <c:pt idx="454">
                  <c:v>19.625</c:v>
                </c:pt>
                <c:pt idx="455">
                  <c:v>17.444444444444446</c:v>
                </c:pt>
                <c:pt idx="456">
                  <c:v>45.1</c:v>
                </c:pt>
                <c:pt idx="457">
                  <c:v>15.7</c:v>
                </c:pt>
                <c:pt idx="458">
                  <c:v>42.5</c:v>
                </c:pt>
                <c:pt idx="459">
                  <c:v>44.125</c:v>
                </c:pt>
                <c:pt idx="460">
                  <c:v>36.428571428571431</c:v>
                </c:pt>
                <c:pt idx="461">
                  <c:v>39.222222222222221</c:v>
                </c:pt>
                <c:pt idx="462">
                  <c:v>31.875</c:v>
                </c:pt>
                <c:pt idx="463">
                  <c:v>50</c:v>
                </c:pt>
                <c:pt idx="464">
                  <c:v>35.299999999999997</c:v>
                </c:pt>
                <c:pt idx="465">
                  <c:v>28.333333333333336</c:v>
                </c:pt>
                <c:pt idx="466">
                  <c:v>25.5</c:v>
                </c:pt>
                <c:pt idx="467">
                  <c:v>44.666666666666671</c:v>
                </c:pt>
                <c:pt idx="468">
                  <c:v>40.200000000000003</c:v>
                </c:pt>
                <c:pt idx="469">
                  <c:v>43.428571428571423</c:v>
                </c:pt>
                <c:pt idx="470">
                  <c:v>41.199999999999996</c:v>
                </c:pt>
                <c:pt idx="471">
                  <c:v>38</c:v>
                </c:pt>
                <c:pt idx="472">
                  <c:v>34.333333333333329</c:v>
                </c:pt>
                <c:pt idx="473">
                  <c:v>33.777777777777779</c:v>
                </c:pt>
                <c:pt idx="474">
                  <c:v>29.428571428571427</c:v>
                </c:pt>
                <c:pt idx="475">
                  <c:v>30.4</c:v>
                </c:pt>
                <c:pt idx="476">
                  <c:v>25.749999999999996</c:v>
                </c:pt>
                <c:pt idx="477">
                  <c:v>22.888888888888889</c:v>
                </c:pt>
                <c:pt idx="478">
                  <c:v>20.599999999999998</c:v>
                </c:pt>
                <c:pt idx="479">
                  <c:v>45.1</c:v>
                </c:pt>
                <c:pt idx="480">
                  <c:v>44.125</c:v>
                </c:pt>
                <c:pt idx="481">
                  <c:v>50</c:v>
                </c:pt>
                <c:pt idx="482">
                  <c:v>39.222222222222221</c:v>
                </c:pt>
                <c:pt idx="483">
                  <c:v>35.299999999999997</c:v>
                </c:pt>
                <c:pt idx="484">
                  <c:v>42.5</c:v>
                </c:pt>
                <c:pt idx="485">
                  <c:v>36.428571428571431</c:v>
                </c:pt>
                <c:pt idx="486">
                  <c:v>31.875</c:v>
                </c:pt>
                <c:pt idx="487">
                  <c:v>28.333333333333336</c:v>
                </c:pt>
                <c:pt idx="488">
                  <c:v>25.5</c:v>
                </c:pt>
                <c:pt idx="489">
                  <c:v>44.666666666666671</c:v>
                </c:pt>
                <c:pt idx="490">
                  <c:v>40.200000000000003</c:v>
                </c:pt>
                <c:pt idx="491">
                  <c:v>45.1</c:v>
                </c:pt>
                <c:pt idx="492">
                  <c:v>43.428571428571423</c:v>
                </c:pt>
                <c:pt idx="493">
                  <c:v>38</c:v>
                </c:pt>
                <c:pt idx="494">
                  <c:v>33.777777777777779</c:v>
                </c:pt>
                <c:pt idx="495">
                  <c:v>30.4</c:v>
                </c:pt>
                <c:pt idx="496">
                  <c:v>50</c:v>
                </c:pt>
                <c:pt idx="497">
                  <c:v>44.125</c:v>
                </c:pt>
                <c:pt idx="498">
                  <c:v>39.222222222222221</c:v>
                </c:pt>
                <c:pt idx="499">
                  <c:v>35.299999999999997</c:v>
                </c:pt>
                <c:pt idx="500">
                  <c:v>44.666666666666671</c:v>
                </c:pt>
                <c:pt idx="501">
                  <c:v>40.200000000000003</c:v>
                </c:pt>
                <c:pt idx="502">
                  <c:v>45.1</c:v>
                </c:pt>
                <c:pt idx="503">
                  <c:v>50</c:v>
                </c:pt>
                <c:pt idx="504">
                  <c:v>10</c:v>
                </c:pt>
                <c:pt idx="505">
                  <c:v>10</c:v>
                </c:pt>
                <c:pt idx="506">
                  <c:v>10</c:v>
                </c:pt>
                <c:pt idx="507">
                  <c:v>10</c:v>
                </c:pt>
                <c:pt idx="508">
                  <c:v>10</c:v>
                </c:pt>
                <c:pt idx="509">
                  <c:v>10</c:v>
                </c:pt>
                <c:pt idx="510">
                  <c:v>29.499999999999996</c:v>
                </c:pt>
                <c:pt idx="511">
                  <c:v>19.666666666666664</c:v>
                </c:pt>
                <c:pt idx="512">
                  <c:v>14.749999999999998</c:v>
                </c:pt>
                <c:pt idx="513">
                  <c:v>11.799999999999999</c:v>
                </c:pt>
                <c:pt idx="514">
                  <c:v>29.499999999999996</c:v>
                </c:pt>
                <c:pt idx="515">
                  <c:v>19.666666666666664</c:v>
                </c:pt>
                <c:pt idx="516">
                  <c:v>14.749999999999998</c:v>
                </c:pt>
                <c:pt idx="517">
                  <c:v>11.799999999999999</c:v>
                </c:pt>
                <c:pt idx="518">
                  <c:v>29.499999999999996</c:v>
                </c:pt>
                <c:pt idx="519">
                  <c:v>19.666666666666664</c:v>
                </c:pt>
                <c:pt idx="520">
                  <c:v>14.749999999999998</c:v>
                </c:pt>
                <c:pt idx="521">
                  <c:v>36</c:v>
                </c:pt>
                <c:pt idx="522">
                  <c:v>11.799999999999999</c:v>
                </c:pt>
                <c:pt idx="523">
                  <c:v>27</c:v>
                </c:pt>
                <c:pt idx="524">
                  <c:v>29.499999999999996</c:v>
                </c:pt>
                <c:pt idx="525">
                  <c:v>21.599999999999998</c:v>
                </c:pt>
                <c:pt idx="526">
                  <c:v>19.666666666666664</c:v>
                </c:pt>
                <c:pt idx="527">
                  <c:v>18</c:v>
                </c:pt>
                <c:pt idx="528">
                  <c:v>14.749999999999998</c:v>
                </c:pt>
                <c:pt idx="529">
                  <c:v>15.428571428571429</c:v>
                </c:pt>
                <c:pt idx="530">
                  <c:v>36</c:v>
                </c:pt>
                <c:pt idx="531">
                  <c:v>11.799999999999999</c:v>
                </c:pt>
                <c:pt idx="532">
                  <c:v>13.5</c:v>
                </c:pt>
                <c:pt idx="533">
                  <c:v>12</c:v>
                </c:pt>
                <c:pt idx="534">
                  <c:v>10.799999999999999</c:v>
                </c:pt>
                <c:pt idx="535">
                  <c:v>27</c:v>
                </c:pt>
                <c:pt idx="536">
                  <c:v>39.25</c:v>
                </c:pt>
                <c:pt idx="537">
                  <c:v>21.599999999999998</c:v>
                </c:pt>
                <c:pt idx="538">
                  <c:v>18</c:v>
                </c:pt>
                <c:pt idx="539">
                  <c:v>15.428571428571429</c:v>
                </c:pt>
                <c:pt idx="540">
                  <c:v>13.5</c:v>
                </c:pt>
                <c:pt idx="541">
                  <c:v>12</c:v>
                </c:pt>
                <c:pt idx="542">
                  <c:v>29.499999999999996</c:v>
                </c:pt>
                <c:pt idx="543">
                  <c:v>10.799999999999999</c:v>
                </c:pt>
                <c:pt idx="544">
                  <c:v>31.4</c:v>
                </c:pt>
                <c:pt idx="545">
                  <c:v>36</c:v>
                </c:pt>
                <c:pt idx="546">
                  <c:v>19.666666666666664</c:v>
                </c:pt>
                <c:pt idx="547">
                  <c:v>14.749999999999998</c:v>
                </c:pt>
                <c:pt idx="548">
                  <c:v>26.166666666666668</c:v>
                </c:pt>
                <c:pt idx="549">
                  <c:v>11.799999999999999</c:v>
                </c:pt>
                <c:pt idx="550">
                  <c:v>27</c:v>
                </c:pt>
                <c:pt idx="551">
                  <c:v>22.428571428571427</c:v>
                </c:pt>
                <c:pt idx="552">
                  <c:v>21.599999999999998</c:v>
                </c:pt>
                <c:pt idx="553">
                  <c:v>19.625</c:v>
                </c:pt>
                <c:pt idx="554">
                  <c:v>39.25</c:v>
                </c:pt>
                <c:pt idx="555">
                  <c:v>18</c:v>
                </c:pt>
                <c:pt idx="556">
                  <c:v>17.444444444444446</c:v>
                </c:pt>
                <c:pt idx="557">
                  <c:v>41.199999999999996</c:v>
                </c:pt>
                <c:pt idx="558">
                  <c:v>15.428571428571429</c:v>
                </c:pt>
                <c:pt idx="559">
                  <c:v>15.7</c:v>
                </c:pt>
                <c:pt idx="560">
                  <c:v>13.5</c:v>
                </c:pt>
                <c:pt idx="561">
                  <c:v>12</c:v>
                </c:pt>
                <c:pt idx="562">
                  <c:v>10.799999999999999</c:v>
                </c:pt>
                <c:pt idx="563">
                  <c:v>31.4</c:v>
                </c:pt>
                <c:pt idx="564">
                  <c:v>34.333333333333329</c:v>
                </c:pt>
                <c:pt idx="565">
                  <c:v>26.166666666666668</c:v>
                </c:pt>
                <c:pt idx="566">
                  <c:v>36</c:v>
                </c:pt>
                <c:pt idx="567">
                  <c:v>22.428571428571427</c:v>
                </c:pt>
                <c:pt idx="568">
                  <c:v>29.428571428571427</c:v>
                </c:pt>
                <c:pt idx="569">
                  <c:v>19.625</c:v>
                </c:pt>
                <c:pt idx="570">
                  <c:v>27</c:v>
                </c:pt>
                <c:pt idx="571">
                  <c:v>17.444444444444446</c:v>
                </c:pt>
                <c:pt idx="572">
                  <c:v>25.749999999999996</c:v>
                </c:pt>
                <c:pt idx="573">
                  <c:v>15.7</c:v>
                </c:pt>
                <c:pt idx="574">
                  <c:v>21.599999999999998</c:v>
                </c:pt>
                <c:pt idx="575">
                  <c:v>42.5</c:v>
                </c:pt>
                <c:pt idx="576">
                  <c:v>22.888888888888889</c:v>
                </c:pt>
                <c:pt idx="577">
                  <c:v>18</c:v>
                </c:pt>
                <c:pt idx="578">
                  <c:v>29.499999999999996</c:v>
                </c:pt>
                <c:pt idx="579">
                  <c:v>39.25</c:v>
                </c:pt>
                <c:pt idx="580">
                  <c:v>15.428571428571429</c:v>
                </c:pt>
                <c:pt idx="581">
                  <c:v>20.599999999999998</c:v>
                </c:pt>
                <c:pt idx="582">
                  <c:v>41.199999999999996</c:v>
                </c:pt>
                <c:pt idx="583">
                  <c:v>13.5</c:v>
                </c:pt>
                <c:pt idx="584">
                  <c:v>19.666666666666664</c:v>
                </c:pt>
                <c:pt idx="585">
                  <c:v>12</c:v>
                </c:pt>
                <c:pt idx="586">
                  <c:v>10.799999999999999</c:v>
                </c:pt>
                <c:pt idx="587">
                  <c:v>14.749999999999998</c:v>
                </c:pt>
                <c:pt idx="588">
                  <c:v>11.799999999999999</c:v>
                </c:pt>
                <c:pt idx="589">
                  <c:v>31.4</c:v>
                </c:pt>
                <c:pt idx="590">
                  <c:v>36.428571428571431</c:v>
                </c:pt>
                <c:pt idx="591">
                  <c:v>34.333333333333329</c:v>
                </c:pt>
                <c:pt idx="592">
                  <c:v>26.166666666666668</c:v>
                </c:pt>
                <c:pt idx="593">
                  <c:v>31.875</c:v>
                </c:pt>
                <c:pt idx="594">
                  <c:v>22.428571428571427</c:v>
                </c:pt>
                <c:pt idx="595">
                  <c:v>29.428571428571427</c:v>
                </c:pt>
                <c:pt idx="596">
                  <c:v>19.625</c:v>
                </c:pt>
                <c:pt idx="597">
                  <c:v>43.428571428571423</c:v>
                </c:pt>
                <c:pt idx="598">
                  <c:v>17.444444444444446</c:v>
                </c:pt>
                <c:pt idx="599">
                  <c:v>28.333333333333336</c:v>
                </c:pt>
                <c:pt idx="600">
                  <c:v>25.749999999999996</c:v>
                </c:pt>
                <c:pt idx="601">
                  <c:v>15.7</c:v>
                </c:pt>
                <c:pt idx="602">
                  <c:v>22.888888888888889</c:v>
                </c:pt>
                <c:pt idx="603">
                  <c:v>25.5</c:v>
                </c:pt>
                <c:pt idx="604">
                  <c:v>20.599999999999998</c:v>
                </c:pt>
                <c:pt idx="605">
                  <c:v>36</c:v>
                </c:pt>
                <c:pt idx="606">
                  <c:v>38</c:v>
                </c:pt>
                <c:pt idx="607">
                  <c:v>42.5</c:v>
                </c:pt>
                <c:pt idx="608">
                  <c:v>27</c:v>
                </c:pt>
                <c:pt idx="609">
                  <c:v>39.25</c:v>
                </c:pt>
                <c:pt idx="610">
                  <c:v>41.199999999999996</c:v>
                </c:pt>
                <c:pt idx="611">
                  <c:v>21.599999999999998</c:v>
                </c:pt>
                <c:pt idx="612">
                  <c:v>33.777777777777779</c:v>
                </c:pt>
                <c:pt idx="613">
                  <c:v>18</c:v>
                </c:pt>
                <c:pt idx="614">
                  <c:v>36.428571428571431</c:v>
                </c:pt>
                <c:pt idx="615">
                  <c:v>44.125</c:v>
                </c:pt>
                <c:pt idx="616">
                  <c:v>15.428571428571429</c:v>
                </c:pt>
                <c:pt idx="617">
                  <c:v>13.5</c:v>
                </c:pt>
                <c:pt idx="618">
                  <c:v>12</c:v>
                </c:pt>
                <c:pt idx="619">
                  <c:v>31.4</c:v>
                </c:pt>
                <c:pt idx="620">
                  <c:v>30.4</c:v>
                </c:pt>
                <c:pt idx="621">
                  <c:v>10.799999999999999</c:v>
                </c:pt>
                <c:pt idx="622">
                  <c:v>34.333333333333329</c:v>
                </c:pt>
                <c:pt idx="623">
                  <c:v>31.875</c:v>
                </c:pt>
                <c:pt idx="624">
                  <c:v>26.166666666666668</c:v>
                </c:pt>
                <c:pt idx="625">
                  <c:v>29.428571428571427</c:v>
                </c:pt>
                <c:pt idx="626">
                  <c:v>28.333333333333336</c:v>
                </c:pt>
                <c:pt idx="627">
                  <c:v>22.428571428571427</c:v>
                </c:pt>
                <c:pt idx="628">
                  <c:v>39.222222222222221</c:v>
                </c:pt>
                <c:pt idx="629">
                  <c:v>25.749999999999996</c:v>
                </c:pt>
                <c:pt idx="630">
                  <c:v>19.625</c:v>
                </c:pt>
                <c:pt idx="631">
                  <c:v>25.5</c:v>
                </c:pt>
                <c:pt idx="632">
                  <c:v>17.444444444444446</c:v>
                </c:pt>
                <c:pt idx="633">
                  <c:v>22.888888888888889</c:v>
                </c:pt>
                <c:pt idx="634">
                  <c:v>15.7</c:v>
                </c:pt>
                <c:pt idx="635">
                  <c:v>43.428571428571423</c:v>
                </c:pt>
                <c:pt idx="636">
                  <c:v>35.299999999999997</c:v>
                </c:pt>
                <c:pt idx="637">
                  <c:v>20.599999999999998</c:v>
                </c:pt>
                <c:pt idx="638">
                  <c:v>44.666666666666671</c:v>
                </c:pt>
                <c:pt idx="639">
                  <c:v>38</c:v>
                </c:pt>
                <c:pt idx="640">
                  <c:v>42.5</c:v>
                </c:pt>
                <c:pt idx="641">
                  <c:v>40.200000000000003</c:v>
                </c:pt>
                <c:pt idx="642">
                  <c:v>33.777777777777779</c:v>
                </c:pt>
                <c:pt idx="643">
                  <c:v>30.4</c:v>
                </c:pt>
                <c:pt idx="644">
                  <c:v>36.428571428571431</c:v>
                </c:pt>
                <c:pt idx="645">
                  <c:v>45.1</c:v>
                </c:pt>
                <c:pt idx="646">
                  <c:v>41.199999999999996</c:v>
                </c:pt>
                <c:pt idx="647">
                  <c:v>44.125</c:v>
                </c:pt>
                <c:pt idx="648">
                  <c:v>31.875</c:v>
                </c:pt>
                <c:pt idx="649">
                  <c:v>50</c:v>
                </c:pt>
                <c:pt idx="650">
                  <c:v>34.333333333333329</c:v>
                </c:pt>
                <c:pt idx="651">
                  <c:v>28.333333333333336</c:v>
                </c:pt>
                <c:pt idx="652">
                  <c:v>39.25</c:v>
                </c:pt>
                <c:pt idx="653">
                  <c:v>39.222222222222221</c:v>
                </c:pt>
                <c:pt idx="654">
                  <c:v>25.5</c:v>
                </c:pt>
                <c:pt idx="655">
                  <c:v>29.428571428571427</c:v>
                </c:pt>
                <c:pt idx="656">
                  <c:v>36</c:v>
                </c:pt>
                <c:pt idx="657">
                  <c:v>31.4</c:v>
                </c:pt>
                <c:pt idx="658">
                  <c:v>25.749999999999996</c:v>
                </c:pt>
                <c:pt idx="659">
                  <c:v>27</c:v>
                </c:pt>
                <c:pt idx="660">
                  <c:v>35.299999999999997</c:v>
                </c:pt>
                <c:pt idx="661">
                  <c:v>26.166666666666668</c:v>
                </c:pt>
                <c:pt idx="662">
                  <c:v>22.888888888888889</c:v>
                </c:pt>
                <c:pt idx="663">
                  <c:v>21.599999999999998</c:v>
                </c:pt>
                <c:pt idx="664">
                  <c:v>20.599999999999998</c:v>
                </c:pt>
                <c:pt idx="665">
                  <c:v>22.428571428571427</c:v>
                </c:pt>
                <c:pt idx="666">
                  <c:v>43.428571428571423</c:v>
                </c:pt>
                <c:pt idx="667">
                  <c:v>18</c:v>
                </c:pt>
                <c:pt idx="668">
                  <c:v>19.625</c:v>
                </c:pt>
                <c:pt idx="669">
                  <c:v>15.428571428571429</c:v>
                </c:pt>
                <c:pt idx="670">
                  <c:v>13.5</c:v>
                </c:pt>
                <c:pt idx="671">
                  <c:v>17.444444444444446</c:v>
                </c:pt>
                <c:pt idx="672">
                  <c:v>12</c:v>
                </c:pt>
                <c:pt idx="673">
                  <c:v>10.799999999999999</c:v>
                </c:pt>
                <c:pt idx="674">
                  <c:v>44.666666666666671</c:v>
                </c:pt>
                <c:pt idx="675">
                  <c:v>15.7</c:v>
                </c:pt>
                <c:pt idx="676">
                  <c:v>38</c:v>
                </c:pt>
                <c:pt idx="677">
                  <c:v>33.777777777777779</c:v>
                </c:pt>
                <c:pt idx="678">
                  <c:v>40.200000000000003</c:v>
                </c:pt>
                <c:pt idx="679">
                  <c:v>30.4</c:v>
                </c:pt>
                <c:pt idx="680">
                  <c:v>42.5</c:v>
                </c:pt>
                <c:pt idx="681">
                  <c:v>36.428571428571431</c:v>
                </c:pt>
                <c:pt idx="682">
                  <c:v>45.1</c:v>
                </c:pt>
                <c:pt idx="683">
                  <c:v>44.125</c:v>
                </c:pt>
                <c:pt idx="684">
                  <c:v>31.875</c:v>
                </c:pt>
                <c:pt idx="685">
                  <c:v>28.333333333333336</c:v>
                </c:pt>
                <c:pt idx="686">
                  <c:v>39.222222222222221</c:v>
                </c:pt>
                <c:pt idx="687">
                  <c:v>25.5</c:v>
                </c:pt>
                <c:pt idx="688">
                  <c:v>41.199999999999996</c:v>
                </c:pt>
                <c:pt idx="689">
                  <c:v>50</c:v>
                </c:pt>
                <c:pt idx="690">
                  <c:v>35.299999999999997</c:v>
                </c:pt>
                <c:pt idx="691">
                  <c:v>34.333333333333329</c:v>
                </c:pt>
                <c:pt idx="692">
                  <c:v>29.428571428571427</c:v>
                </c:pt>
                <c:pt idx="693">
                  <c:v>25.749999999999996</c:v>
                </c:pt>
                <c:pt idx="694">
                  <c:v>43.428571428571423</c:v>
                </c:pt>
                <c:pt idx="695">
                  <c:v>22.888888888888889</c:v>
                </c:pt>
                <c:pt idx="696">
                  <c:v>44.666666666666671</c:v>
                </c:pt>
                <c:pt idx="697">
                  <c:v>20.599999999999998</c:v>
                </c:pt>
                <c:pt idx="698">
                  <c:v>38</c:v>
                </c:pt>
                <c:pt idx="699">
                  <c:v>40.200000000000003</c:v>
                </c:pt>
                <c:pt idx="700">
                  <c:v>33.777777777777779</c:v>
                </c:pt>
                <c:pt idx="701">
                  <c:v>39.25</c:v>
                </c:pt>
                <c:pt idx="702">
                  <c:v>30.4</c:v>
                </c:pt>
                <c:pt idx="703">
                  <c:v>31.4</c:v>
                </c:pt>
                <c:pt idx="704">
                  <c:v>26.166666666666668</c:v>
                </c:pt>
                <c:pt idx="705">
                  <c:v>22.428571428571427</c:v>
                </c:pt>
                <c:pt idx="706">
                  <c:v>19.625</c:v>
                </c:pt>
                <c:pt idx="707">
                  <c:v>17.444444444444446</c:v>
                </c:pt>
                <c:pt idx="708">
                  <c:v>45.1</c:v>
                </c:pt>
                <c:pt idx="709">
                  <c:v>15.7</c:v>
                </c:pt>
                <c:pt idx="710">
                  <c:v>42.5</c:v>
                </c:pt>
                <c:pt idx="711">
                  <c:v>44.125</c:v>
                </c:pt>
                <c:pt idx="712">
                  <c:v>36.428571428571431</c:v>
                </c:pt>
                <c:pt idx="713">
                  <c:v>39.222222222222221</c:v>
                </c:pt>
                <c:pt idx="714">
                  <c:v>31.875</c:v>
                </c:pt>
                <c:pt idx="715">
                  <c:v>50</c:v>
                </c:pt>
                <c:pt idx="716">
                  <c:v>35.299999999999997</c:v>
                </c:pt>
                <c:pt idx="717">
                  <c:v>28.333333333333336</c:v>
                </c:pt>
                <c:pt idx="718">
                  <c:v>25.5</c:v>
                </c:pt>
                <c:pt idx="719">
                  <c:v>44.666666666666671</c:v>
                </c:pt>
                <c:pt idx="720">
                  <c:v>40.200000000000003</c:v>
                </c:pt>
                <c:pt idx="721">
                  <c:v>43.428571428571423</c:v>
                </c:pt>
                <c:pt idx="722">
                  <c:v>41.199999999999996</c:v>
                </c:pt>
                <c:pt idx="723">
                  <c:v>38</c:v>
                </c:pt>
                <c:pt idx="724">
                  <c:v>34.333333333333329</c:v>
                </c:pt>
                <c:pt idx="725">
                  <c:v>33.777777777777779</c:v>
                </c:pt>
                <c:pt idx="726">
                  <c:v>29.428571428571427</c:v>
                </c:pt>
                <c:pt idx="727">
                  <c:v>30.4</c:v>
                </c:pt>
                <c:pt idx="728">
                  <c:v>25.749999999999996</c:v>
                </c:pt>
                <c:pt idx="729">
                  <c:v>22.888888888888889</c:v>
                </c:pt>
                <c:pt idx="730">
                  <c:v>20.599999999999998</c:v>
                </c:pt>
                <c:pt idx="731">
                  <c:v>45.1</c:v>
                </c:pt>
                <c:pt idx="732">
                  <c:v>44.125</c:v>
                </c:pt>
                <c:pt idx="733">
                  <c:v>50</c:v>
                </c:pt>
                <c:pt idx="734">
                  <c:v>39.222222222222221</c:v>
                </c:pt>
                <c:pt idx="735">
                  <c:v>35.299999999999997</c:v>
                </c:pt>
                <c:pt idx="736">
                  <c:v>42.5</c:v>
                </c:pt>
                <c:pt idx="737">
                  <c:v>36.428571428571431</c:v>
                </c:pt>
                <c:pt idx="738">
                  <c:v>31.875</c:v>
                </c:pt>
                <c:pt idx="739">
                  <c:v>28.333333333333336</c:v>
                </c:pt>
                <c:pt idx="740">
                  <c:v>25.5</c:v>
                </c:pt>
                <c:pt idx="741">
                  <c:v>44.666666666666671</c:v>
                </c:pt>
                <c:pt idx="742">
                  <c:v>40.200000000000003</c:v>
                </c:pt>
                <c:pt idx="743">
                  <c:v>45.1</c:v>
                </c:pt>
                <c:pt idx="744">
                  <c:v>43.428571428571423</c:v>
                </c:pt>
                <c:pt idx="745">
                  <c:v>38</c:v>
                </c:pt>
                <c:pt idx="746">
                  <c:v>33.777777777777779</c:v>
                </c:pt>
                <c:pt idx="747">
                  <c:v>30.4</c:v>
                </c:pt>
                <c:pt idx="748">
                  <c:v>50</c:v>
                </c:pt>
                <c:pt idx="749">
                  <c:v>44.125</c:v>
                </c:pt>
                <c:pt idx="750">
                  <c:v>39.222222222222221</c:v>
                </c:pt>
                <c:pt idx="751">
                  <c:v>35.299999999999997</c:v>
                </c:pt>
                <c:pt idx="752">
                  <c:v>44.666666666666671</c:v>
                </c:pt>
                <c:pt idx="753">
                  <c:v>40.200000000000003</c:v>
                </c:pt>
                <c:pt idx="754">
                  <c:v>45.1</c:v>
                </c:pt>
                <c:pt idx="755">
                  <c:v>50</c:v>
                </c:pt>
              </c:numCache>
            </c:numRef>
          </c:xVal>
          <c:yVal>
            <c:numRef>
              <c:f>curvature_reginfos!$AT$2:$AT$757</c:f>
              <c:numCache>
                <c:formatCode>General</c:formatCode>
                <c:ptCount val="756"/>
                <c:pt idx="0">
                  <c:v>0.10323200234037544</c:v>
                </c:pt>
                <c:pt idx="1">
                  <c:v>8.6788383484706744E-2</c:v>
                </c:pt>
                <c:pt idx="2">
                  <c:v>7.1547846378117397E-2</c:v>
                </c:pt>
                <c:pt idx="3">
                  <c:v>5.7567643000922653E-2</c:v>
                </c:pt>
                <c:pt idx="4">
                  <c:v>4.4092302228015079E-2</c:v>
                </c:pt>
                <c:pt idx="5">
                  <c:v>3.1722859049306162E-2</c:v>
                </c:pt>
                <c:pt idx="6">
                  <c:v>0.28022442197836384</c:v>
                </c:pt>
                <c:pt idx="7">
                  <c:v>0.19230980403137199</c:v>
                </c:pt>
                <c:pt idx="8">
                  <c:v>0.14788156654534168</c:v>
                </c:pt>
                <c:pt idx="9">
                  <c:v>0.12024032389438544</c:v>
                </c:pt>
                <c:pt idx="10">
                  <c:v>0.23233875912103263</c:v>
                </c:pt>
                <c:pt idx="11">
                  <c:v>0.16133163040005694</c:v>
                </c:pt>
                <c:pt idx="12">
                  <c:v>0.12354928262364506</c:v>
                </c:pt>
                <c:pt idx="13">
                  <c:v>0.10082462139244242</c:v>
                </c:pt>
                <c:pt idx="14">
                  <c:v>0.19080078661731292</c:v>
                </c:pt>
                <c:pt idx="15">
                  <c:v>0.13316417757984822</c:v>
                </c:pt>
                <c:pt idx="16">
                  <c:v>0.10299753665930145</c:v>
                </c:pt>
                <c:pt idx="17">
                  <c:v>0.34014002997218062</c:v>
                </c:pt>
                <c:pt idx="18">
                  <c:v>8.4065861376973361E-2</c:v>
                </c:pt>
                <c:pt idx="19">
                  <c:v>0.25778055842932757</c:v>
                </c:pt>
                <c:pt idx="20">
                  <c:v>0.15601529898029476</c:v>
                </c:pt>
                <c:pt idx="21">
                  <c:v>0.2095756925121095</c:v>
                </c:pt>
                <c:pt idx="22">
                  <c:v>0.10822341156477377</c:v>
                </c:pt>
                <c:pt idx="23">
                  <c:v>0.17728918187995268</c:v>
                </c:pt>
                <c:pt idx="24">
                  <c:v>8.2831291679200891E-2</c:v>
                </c:pt>
                <c:pt idx="25">
                  <c:v>0.15372706564929683</c:v>
                </c:pt>
                <c:pt idx="26">
                  <c:v>0.27790542771771842</c:v>
                </c:pt>
                <c:pt idx="27">
                  <c:v>6.6915631877688231E-2</c:v>
                </c:pt>
                <c:pt idx="28">
                  <c:v>0.13595262682736342</c:v>
                </c:pt>
                <c:pt idx="29">
                  <c:v>0.12175337880010706</c:v>
                </c:pt>
                <c:pt idx="30">
                  <c:v>0.11084883171812532</c:v>
                </c:pt>
                <c:pt idx="31">
                  <c:v>0.21474647312517403</c:v>
                </c:pt>
                <c:pt idx="32">
                  <c:v>0.37125153940561439</c:v>
                </c:pt>
                <c:pt idx="33">
                  <c:v>0.17568646109421215</c:v>
                </c:pt>
                <c:pt idx="34">
                  <c:v>0.14923817965960651</c:v>
                </c:pt>
                <c:pt idx="35">
                  <c:v>0.12951865831753717</c:v>
                </c:pt>
                <c:pt idx="36">
                  <c:v>0.11510157049127656</c:v>
                </c:pt>
                <c:pt idx="37">
                  <c:v>0.10239303092211305</c:v>
                </c:pt>
                <c:pt idx="38">
                  <c:v>0.11992079744088047</c:v>
                </c:pt>
                <c:pt idx="39">
                  <c:v>9.2943611032799467E-2</c:v>
                </c:pt>
                <c:pt idx="40">
                  <c:v>0.29705233972909539</c:v>
                </c:pt>
                <c:pt idx="41">
                  <c:v>0.22776598628645095</c:v>
                </c:pt>
                <c:pt idx="42">
                  <c:v>8.339871108131458E-2</c:v>
                </c:pt>
                <c:pt idx="43">
                  <c:v>6.3263850652758302E-2</c:v>
                </c:pt>
                <c:pt idx="44">
                  <c:v>0.25186820482669092</c:v>
                </c:pt>
                <c:pt idx="45">
                  <c:v>5.1577117800702732E-2</c:v>
                </c:pt>
                <c:pt idx="46">
                  <c:v>0.17730334750147869</c:v>
                </c:pt>
                <c:pt idx="47">
                  <c:v>0.21779241218655088</c:v>
                </c:pt>
                <c:pt idx="48">
                  <c:v>0.14517525293255962</c:v>
                </c:pt>
                <c:pt idx="49">
                  <c:v>0.19098546240995695</c:v>
                </c:pt>
                <c:pt idx="50">
                  <c:v>0.29999870337032353</c:v>
                </c:pt>
                <c:pt idx="51">
                  <c:v>0.12326524908228742</c:v>
                </c:pt>
                <c:pt idx="52">
                  <c:v>0.17325304956478615</c:v>
                </c:pt>
                <c:pt idx="53">
                  <c:v>0.38959688035924267</c:v>
                </c:pt>
                <c:pt idx="54">
                  <c:v>0.10722511688412006</c:v>
                </c:pt>
                <c:pt idx="55">
                  <c:v>0.15282042842054233</c:v>
                </c:pt>
                <c:pt idx="56">
                  <c:v>9.4561594411719074E-2</c:v>
                </c:pt>
                <c:pt idx="57">
                  <c:v>8.5275715133881658E-2</c:v>
                </c:pt>
                <c:pt idx="58">
                  <c:v>7.7714844491863833E-2</c:v>
                </c:pt>
                <c:pt idx="59">
                  <c:v>0.2478153787355788</c:v>
                </c:pt>
                <c:pt idx="60">
                  <c:v>0.32456631818508375</c:v>
                </c:pt>
                <c:pt idx="61">
                  <c:v>0.20935934222915842</c:v>
                </c:pt>
                <c:pt idx="62">
                  <c:v>0.18524588512983708</c:v>
                </c:pt>
                <c:pt idx="63">
                  <c:v>0.17947886375680944</c:v>
                </c:pt>
                <c:pt idx="64">
                  <c:v>0.27858781365695107</c:v>
                </c:pt>
                <c:pt idx="65">
                  <c:v>0.16045200284067618</c:v>
                </c:pt>
                <c:pt idx="66">
                  <c:v>0.14319368984229852</c:v>
                </c:pt>
                <c:pt idx="67">
                  <c:v>0.14599651189277263</c:v>
                </c:pt>
                <c:pt idx="68">
                  <c:v>0.24449515332586502</c:v>
                </c:pt>
                <c:pt idx="69">
                  <c:v>0.1323744450449067</c:v>
                </c:pt>
                <c:pt idx="70">
                  <c:v>0.11710373777365146</c:v>
                </c:pt>
                <c:pt idx="71">
                  <c:v>0.40463355529534617</c:v>
                </c:pt>
                <c:pt idx="72">
                  <c:v>0.22144387149704792</c:v>
                </c:pt>
                <c:pt idx="73">
                  <c:v>9.9789215999920966E-2</c:v>
                </c:pt>
                <c:pt idx="74">
                  <c:v>8.7980341740919066E-2</c:v>
                </c:pt>
                <c:pt idx="75">
                  <c:v>0.24656706839931219</c:v>
                </c:pt>
                <c:pt idx="76">
                  <c:v>8.5493448374345915E-2</c:v>
                </c:pt>
                <c:pt idx="77">
                  <c:v>0.20206376580488494</c:v>
                </c:pt>
                <c:pt idx="78">
                  <c:v>0.31356019509060284</c:v>
                </c:pt>
                <c:pt idx="79">
                  <c:v>7.5684585425146667E-2</c:v>
                </c:pt>
                <c:pt idx="80">
                  <c:v>5.959237615628199E-2</c:v>
                </c:pt>
                <c:pt idx="81">
                  <c:v>6.8216073937704902E-2</c:v>
                </c:pt>
                <c:pt idx="82">
                  <c:v>6.1346816647440461E-2</c:v>
                </c:pt>
                <c:pt idx="83">
                  <c:v>4.5760026275919463E-2</c:v>
                </c:pt>
                <c:pt idx="84">
                  <c:v>3.6547600917857359E-2</c:v>
                </c:pt>
                <c:pt idx="85">
                  <c:v>0.20134491904379503</c:v>
                </c:pt>
                <c:pt idx="86">
                  <c:v>0.34433734526879523</c:v>
                </c:pt>
                <c:pt idx="87">
                  <c:v>0.26655931877844363</c:v>
                </c:pt>
                <c:pt idx="88">
                  <c:v>0.1730647558012075</c:v>
                </c:pt>
                <c:pt idx="89">
                  <c:v>0.30254521867210027</c:v>
                </c:pt>
                <c:pt idx="90">
                  <c:v>0.15079110362149595</c:v>
                </c:pt>
                <c:pt idx="91">
                  <c:v>0.23083224385519197</c:v>
                </c:pt>
                <c:pt idx="92">
                  <c:v>0.13159037181588662</c:v>
                </c:pt>
                <c:pt idx="93">
                  <c:v>0.41524779950148183</c:v>
                </c:pt>
                <c:pt idx="94">
                  <c:v>0.11963893685218174</c:v>
                </c:pt>
                <c:pt idx="95">
                  <c:v>0.27091053213574079</c:v>
                </c:pt>
                <c:pt idx="96">
                  <c:v>0.20466990577557875</c:v>
                </c:pt>
                <c:pt idx="97">
                  <c:v>0.10821431151715677</c:v>
                </c:pt>
                <c:pt idx="98">
                  <c:v>0.18546619079362991</c:v>
                </c:pt>
                <c:pt idx="99">
                  <c:v>0.24489419819639235</c:v>
                </c:pt>
                <c:pt idx="100">
                  <c:v>0.16796332462356101</c:v>
                </c:pt>
                <c:pt idx="101">
                  <c:v>0.14270785923548313</c:v>
                </c:pt>
                <c:pt idx="102">
                  <c:v>0.35941792070870227</c:v>
                </c:pt>
                <c:pt idx="103">
                  <c:v>0.32407700382067151</c:v>
                </c:pt>
                <c:pt idx="104">
                  <c:v>0.11362277049300373</c:v>
                </c:pt>
                <c:pt idx="105">
                  <c:v>0.19874920940882856</c:v>
                </c:pt>
                <c:pt idx="106">
                  <c:v>0.25623954815574024</c:v>
                </c:pt>
                <c:pt idx="107">
                  <c:v>9.2061771629686984E-2</c:v>
                </c:pt>
                <c:pt idx="108">
                  <c:v>0.32015375312065664</c:v>
                </c:pt>
                <c:pt idx="109">
                  <c:v>7.6307461644584906E-2</c:v>
                </c:pt>
                <c:pt idx="110">
                  <c:v>0.28316454120994505</c:v>
                </c:pt>
                <c:pt idx="111">
                  <c:v>0.42262251968175968</c:v>
                </c:pt>
                <c:pt idx="112">
                  <c:v>6.7111740008027665E-2</c:v>
                </c:pt>
                <c:pt idx="113">
                  <c:v>5.9095284198620535E-2</c:v>
                </c:pt>
                <c:pt idx="114">
                  <c:v>5.3268097508398338E-2</c:v>
                </c:pt>
                <c:pt idx="115">
                  <c:v>0.16464492860537217</c:v>
                </c:pt>
                <c:pt idx="116">
                  <c:v>0.28886241278867675</c:v>
                </c:pt>
                <c:pt idx="117">
                  <c:v>4.7388480505314856E-2</c:v>
                </c:pt>
                <c:pt idx="118">
                  <c:v>0.21854636397756311</c:v>
                </c:pt>
                <c:pt idx="119">
                  <c:v>0.24930583656446692</c:v>
                </c:pt>
                <c:pt idx="120">
                  <c:v>0.14118337381278434</c:v>
                </c:pt>
                <c:pt idx="121">
                  <c:v>0.19105914926364886</c:v>
                </c:pt>
                <c:pt idx="122">
                  <c:v>0.22441048331745428</c:v>
                </c:pt>
                <c:pt idx="123">
                  <c:v>0.12133236305035933</c:v>
                </c:pt>
                <c:pt idx="124">
                  <c:v>0.37192953551705865</c:v>
                </c:pt>
                <c:pt idx="125">
                  <c:v>0.17038356441856584</c:v>
                </c:pt>
                <c:pt idx="126">
                  <c:v>0.10933009658095227</c:v>
                </c:pt>
                <c:pt idx="127">
                  <c:v>0.20331428943283036</c:v>
                </c:pt>
                <c:pt idx="128">
                  <c:v>9.6920666696176383E-2</c:v>
                </c:pt>
                <c:pt idx="129">
                  <c:v>0.1529908626587746</c:v>
                </c:pt>
                <c:pt idx="130">
                  <c:v>8.4186930362071921E-2</c:v>
                </c:pt>
                <c:pt idx="131">
                  <c:v>0.33009715749458679</c:v>
                </c:pt>
                <c:pt idx="132">
                  <c:v>0.33376924901766025</c:v>
                </c:pt>
                <c:pt idx="133">
                  <c:v>0.13751266603040335</c:v>
                </c:pt>
                <c:pt idx="134">
                  <c:v>0.42799879068106939</c:v>
                </c:pt>
                <c:pt idx="135">
                  <c:v>0.29089156873192246</c:v>
                </c:pt>
                <c:pt idx="136">
                  <c:v>0.26448107195505122</c:v>
                </c:pt>
                <c:pt idx="137">
                  <c:v>0.38087867791425523</c:v>
                </c:pt>
                <c:pt idx="138">
                  <c:v>0.2626249031013379</c:v>
                </c:pt>
                <c:pt idx="139">
                  <c:v>0.23821389178897623</c:v>
                </c:pt>
                <c:pt idx="140">
                  <c:v>0.2290218582615049</c:v>
                </c:pt>
                <c:pt idx="141">
                  <c:v>0.43412745923142926</c:v>
                </c:pt>
                <c:pt idx="142">
                  <c:v>0.20606683986963836</c:v>
                </c:pt>
                <c:pt idx="143">
                  <c:v>0.33511159761488085</c:v>
                </c:pt>
                <c:pt idx="144">
                  <c:v>0.20429018600399362</c:v>
                </c:pt>
                <c:pt idx="145">
                  <c:v>0.4933042366027085</c:v>
                </c:pt>
                <c:pt idx="146">
                  <c:v>0.17664686547940045</c:v>
                </c:pt>
                <c:pt idx="147">
                  <c:v>0.18420031923318736</c:v>
                </c:pt>
                <c:pt idx="148">
                  <c:v>0.15437609630266902</c:v>
                </c:pt>
                <c:pt idx="149">
                  <c:v>0.30028715096257463</c:v>
                </c:pt>
                <c:pt idx="150">
                  <c:v>0.16894068910533133</c:v>
                </c:pt>
                <c:pt idx="151">
                  <c:v>0.15576640725091928</c:v>
                </c:pt>
                <c:pt idx="152">
                  <c:v>0.10403160413139023</c:v>
                </c:pt>
                <c:pt idx="153">
                  <c:v>0.12932511956979287</c:v>
                </c:pt>
                <c:pt idx="154">
                  <c:v>0.13769252437363488</c:v>
                </c:pt>
                <c:pt idx="155">
                  <c:v>7.9803145896939265E-2</c:v>
                </c:pt>
                <c:pt idx="156">
                  <c:v>0.27386612157809953</c:v>
                </c:pt>
                <c:pt idx="157">
                  <c:v>0.11130129594609639</c:v>
                </c:pt>
                <c:pt idx="158">
                  <c:v>0.12444299202974585</c:v>
                </c:pt>
                <c:pt idx="159">
                  <c:v>6.1417776983502703E-2</c:v>
                </c:pt>
                <c:pt idx="160">
                  <c:v>0.1115012153329884</c:v>
                </c:pt>
                <c:pt idx="161">
                  <c:v>9.5238060861936535E-2</c:v>
                </c:pt>
                <c:pt idx="162">
                  <c:v>0.26938246557433132</c:v>
                </c:pt>
                <c:pt idx="163">
                  <c:v>5.7916173796437986E-2</c:v>
                </c:pt>
                <c:pt idx="164">
                  <c:v>8.3663377662133609E-2</c:v>
                </c:pt>
                <c:pt idx="165">
                  <c:v>5.0295979813864466E-2</c:v>
                </c:pt>
                <c:pt idx="166">
                  <c:v>4.2692250816160016E-2</c:v>
                </c:pt>
                <c:pt idx="167">
                  <c:v>7.3404691332929151E-2</c:v>
                </c:pt>
                <c:pt idx="168">
                  <c:v>3.4458268135443282E-2</c:v>
                </c:pt>
                <c:pt idx="169">
                  <c:v>3.2001406302789359E-2</c:v>
                </c:pt>
                <c:pt idx="170">
                  <c:v>0.3391198662637509</c:v>
                </c:pt>
                <c:pt idx="171">
                  <c:v>6.7761450014441227E-2</c:v>
                </c:pt>
                <c:pt idx="172">
                  <c:v>0.23959210814395271</c:v>
                </c:pt>
                <c:pt idx="173">
                  <c:v>0.21452474275026012</c:v>
                </c:pt>
                <c:pt idx="174">
                  <c:v>0.30738340259096186</c:v>
                </c:pt>
                <c:pt idx="175">
                  <c:v>0.19685700679113194</c:v>
                </c:pt>
                <c:pt idx="176">
                  <c:v>0.21281279201597991</c:v>
                </c:pt>
                <c:pt idx="177">
                  <c:v>0.18723480169121465</c:v>
                </c:pt>
                <c:pt idx="178">
                  <c:v>0.34222552436648379</c:v>
                </c:pt>
                <c:pt idx="179">
                  <c:v>0.27091737280028827</c:v>
                </c:pt>
                <c:pt idx="180">
                  <c:v>0.16657795695463773</c:v>
                </c:pt>
                <c:pt idx="181">
                  <c:v>0.15020965324016022</c:v>
                </c:pt>
                <c:pt idx="182">
                  <c:v>0.24530780699842403</c:v>
                </c:pt>
                <c:pt idx="183">
                  <c:v>0.13790715080546345</c:v>
                </c:pt>
                <c:pt idx="184">
                  <c:v>0.16084611262776627</c:v>
                </c:pt>
                <c:pt idx="185">
                  <c:v>0.37807971684990216</c:v>
                </c:pt>
                <c:pt idx="186">
                  <c:v>0.22326434121196193</c:v>
                </c:pt>
                <c:pt idx="187">
                  <c:v>0.13739056973590857</c:v>
                </c:pt>
                <c:pt idx="188">
                  <c:v>0.11940397705044492</c:v>
                </c:pt>
                <c:pt idx="189">
                  <c:v>0.10534839150521491</c:v>
                </c:pt>
                <c:pt idx="190">
                  <c:v>0.21552810080514329</c:v>
                </c:pt>
                <c:pt idx="191">
                  <c:v>9.5627521125987602E-2</c:v>
                </c:pt>
                <c:pt idx="192">
                  <c:v>0.27491153588999828</c:v>
                </c:pt>
                <c:pt idx="193">
                  <c:v>8.703615051017799E-2</c:v>
                </c:pt>
                <c:pt idx="194">
                  <c:v>0.19524378000560283</c:v>
                </c:pt>
                <c:pt idx="195">
                  <c:v>0.25058318642734356</c:v>
                </c:pt>
                <c:pt idx="196">
                  <c:v>0.1742445344948762</c:v>
                </c:pt>
                <c:pt idx="197">
                  <c:v>0.11616817956555625</c:v>
                </c:pt>
                <c:pt idx="198">
                  <c:v>0.15853455968303143</c:v>
                </c:pt>
                <c:pt idx="199">
                  <c:v>9.1149681842288777E-2</c:v>
                </c:pt>
                <c:pt idx="200">
                  <c:v>8.0360580663663805E-2</c:v>
                </c:pt>
                <c:pt idx="201">
                  <c:v>6.7417792056029713E-2</c:v>
                </c:pt>
                <c:pt idx="202">
                  <c:v>6.0265384238713526E-2</c:v>
                </c:pt>
                <c:pt idx="203">
                  <c:v>5.2164847416531268E-2</c:v>
                </c:pt>
                <c:pt idx="204">
                  <c:v>0.27837874953966679</c:v>
                </c:pt>
                <c:pt idx="205">
                  <c:v>4.8440864056098709E-2</c:v>
                </c:pt>
                <c:pt idx="206">
                  <c:v>0.16804292058211856</c:v>
                </c:pt>
                <c:pt idx="207">
                  <c:v>0.21948423580791676</c:v>
                </c:pt>
                <c:pt idx="208">
                  <c:v>0.14566715890901505</c:v>
                </c:pt>
                <c:pt idx="209">
                  <c:v>0.19816837148486299</c:v>
                </c:pt>
                <c:pt idx="210">
                  <c:v>0.12901926210979653</c:v>
                </c:pt>
                <c:pt idx="211">
                  <c:v>0.30215646141930397</c:v>
                </c:pt>
                <c:pt idx="212">
                  <c:v>0.18320697124003127</c:v>
                </c:pt>
                <c:pt idx="213">
                  <c:v>0.11714784768802389</c:v>
                </c:pt>
                <c:pt idx="214">
                  <c:v>0.10685953253575997</c:v>
                </c:pt>
                <c:pt idx="215">
                  <c:v>0.22163785394010405</c:v>
                </c:pt>
                <c:pt idx="216">
                  <c:v>0.20569375766666731</c:v>
                </c:pt>
                <c:pt idx="217">
                  <c:v>0.16931569986838513</c:v>
                </c:pt>
                <c:pt idx="218">
                  <c:v>0.11941250793443881</c:v>
                </c:pt>
                <c:pt idx="219">
                  <c:v>0.15128091806131039</c:v>
                </c:pt>
                <c:pt idx="220">
                  <c:v>9.8110921124293649E-2</c:v>
                </c:pt>
                <c:pt idx="221">
                  <c:v>0.1356687159130705</c:v>
                </c:pt>
                <c:pt idx="222">
                  <c:v>8.6945915088501469E-2</c:v>
                </c:pt>
                <c:pt idx="223">
                  <c:v>0.12437536733196453</c:v>
                </c:pt>
                <c:pt idx="224">
                  <c:v>7.599527232345471E-2</c:v>
                </c:pt>
                <c:pt idx="225">
                  <c:v>7.0469660483989838E-2</c:v>
                </c:pt>
                <c:pt idx="226">
                  <c:v>6.2236813983468364E-2</c:v>
                </c:pt>
                <c:pt idx="227">
                  <c:v>0.22267446042556926</c:v>
                </c:pt>
                <c:pt idx="228">
                  <c:v>0.17185921701812612</c:v>
                </c:pt>
                <c:pt idx="229">
                  <c:v>0.24448983997821694</c:v>
                </c:pt>
                <c:pt idx="230">
                  <c:v>0.15468719469183601</c:v>
                </c:pt>
                <c:pt idx="231">
                  <c:v>0.1426089362978582</c:v>
                </c:pt>
                <c:pt idx="232">
                  <c:v>0.12086034198469009</c:v>
                </c:pt>
                <c:pt idx="233">
                  <c:v>0.10598195775598129</c:v>
                </c:pt>
                <c:pt idx="234">
                  <c:v>9.3137217848341614E-2</c:v>
                </c:pt>
                <c:pt idx="235">
                  <c:v>8.4470101394094721E-2</c:v>
                </c:pt>
                <c:pt idx="236">
                  <c:v>7.7048879832529282E-2</c:v>
                </c:pt>
                <c:pt idx="237">
                  <c:v>0.17506281868890228</c:v>
                </c:pt>
                <c:pt idx="238">
                  <c:v>0.15846677741979498</c:v>
                </c:pt>
                <c:pt idx="239">
                  <c:v>0.17609284403962366</c:v>
                </c:pt>
                <c:pt idx="240">
                  <c:v>0.12415406166151488</c:v>
                </c:pt>
                <c:pt idx="241">
                  <c:v>0.10906619321632194</c:v>
                </c:pt>
                <c:pt idx="242">
                  <c:v>0.10041573481090271</c:v>
                </c:pt>
                <c:pt idx="243">
                  <c:v>9.0832716577284867E-2</c:v>
                </c:pt>
                <c:pt idx="244">
                  <c:v>0.1921268148105082</c:v>
                </c:pt>
                <c:pt idx="245">
                  <c:v>0.12508610061026082</c:v>
                </c:pt>
                <c:pt idx="246">
                  <c:v>0.1119339303519169</c:v>
                </c:pt>
                <c:pt idx="247">
                  <c:v>0.10293824368834636</c:v>
                </c:pt>
                <c:pt idx="248">
                  <c:v>0.12595781811673379</c:v>
                </c:pt>
                <c:pt idx="249">
                  <c:v>0.11532525560353823</c:v>
                </c:pt>
                <c:pt idx="250">
                  <c:v>0.12951969927845175</c:v>
                </c:pt>
                <c:pt idx="251">
                  <c:v>0.14042843609703826</c:v>
                </c:pt>
                <c:pt idx="252">
                  <c:v>9.1810393041676486E-2</c:v>
                </c:pt>
                <c:pt idx="253">
                  <c:v>7.7304251344530117E-2</c:v>
                </c:pt>
                <c:pt idx="254">
                  <c:v>6.4146069653856275E-2</c:v>
                </c:pt>
                <c:pt idx="255">
                  <c:v>5.1762449810042188E-2</c:v>
                </c:pt>
                <c:pt idx="256">
                  <c:v>4.0403594501906337E-2</c:v>
                </c:pt>
                <c:pt idx="257">
                  <c:v>2.8495054731084712E-2</c:v>
                </c:pt>
                <c:pt idx="258">
                  <c:v>0.28129879750225806</c:v>
                </c:pt>
                <c:pt idx="259">
                  <c:v>0.19287293865449229</c:v>
                </c:pt>
                <c:pt idx="260">
                  <c:v>0.14834207114201847</c:v>
                </c:pt>
                <c:pt idx="261">
                  <c:v>0.12050451548544783</c:v>
                </c:pt>
                <c:pt idx="262">
                  <c:v>0.23350621959669415</c:v>
                </c:pt>
                <c:pt idx="263">
                  <c:v>0.16141201641600511</c:v>
                </c:pt>
                <c:pt idx="264">
                  <c:v>0.12409863484676475</c:v>
                </c:pt>
                <c:pt idx="265">
                  <c:v>0.10041248692882876</c:v>
                </c:pt>
                <c:pt idx="266">
                  <c:v>0.19166449463575774</c:v>
                </c:pt>
                <c:pt idx="267">
                  <c:v>0.13412253230355331</c:v>
                </c:pt>
                <c:pt idx="268">
                  <c:v>0.10335606678415887</c:v>
                </c:pt>
                <c:pt idx="269">
                  <c:v>0.34048959248619015</c:v>
                </c:pt>
                <c:pt idx="270">
                  <c:v>8.3980156807361928E-2</c:v>
                </c:pt>
                <c:pt idx="271">
                  <c:v>0.25792563018271575</c:v>
                </c:pt>
                <c:pt idx="272">
                  <c:v>0.15443877991429411</c:v>
                </c:pt>
                <c:pt idx="273">
                  <c:v>0.20994216171503566</c:v>
                </c:pt>
                <c:pt idx="274">
                  <c:v>0.10753519288955249</c:v>
                </c:pt>
                <c:pt idx="275">
                  <c:v>0.17744498050052826</c:v>
                </c:pt>
                <c:pt idx="276">
                  <c:v>8.3124936916098235E-2</c:v>
                </c:pt>
                <c:pt idx="277">
                  <c:v>0.15391445746172017</c:v>
                </c:pt>
                <c:pt idx="278">
                  <c:v>0.27807880363563298</c:v>
                </c:pt>
                <c:pt idx="279">
                  <c:v>6.7192329620304081E-2</c:v>
                </c:pt>
                <c:pt idx="280">
                  <c:v>0.13680897983703821</c:v>
                </c:pt>
                <c:pt idx="281">
                  <c:v>0.12266177223118646</c:v>
                </c:pt>
                <c:pt idx="282">
                  <c:v>0.11130195726338887</c:v>
                </c:pt>
                <c:pt idx="283">
                  <c:v>0.21470569708255072</c:v>
                </c:pt>
                <c:pt idx="284">
                  <c:v>0.37209966639331249</c:v>
                </c:pt>
                <c:pt idx="285">
                  <c:v>0.17558014589800819</c:v>
                </c:pt>
                <c:pt idx="286">
                  <c:v>0.1486055604608103</c:v>
                </c:pt>
                <c:pt idx="287">
                  <c:v>0.12948289354016151</c:v>
                </c:pt>
                <c:pt idx="288">
                  <c:v>0.11474380686000041</c:v>
                </c:pt>
                <c:pt idx="289">
                  <c:v>0.10276106911977467</c:v>
                </c:pt>
                <c:pt idx="290">
                  <c:v>0.12146773425920099</c:v>
                </c:pt>
                <c:pt idx="291">
                  <c:v>9.3605152036263739E-2</c:v>
                </c:pt>
                <c:pt idx="292">
                  <c:v>0.29801030957077312</c:v>
                </c:pt>
                <c:pt idx="293">
                  <c:v>0.2286933845916661</c:v>
                </c:pt>
                <c:pt idx="294">
                  <c:v>8.2889516425553644E-2</c:v>
                </c:pt>
                <c:pt idx="295">
                  <c:v>6.4246380390086344E-2</c:v>
                </c:pt>
                <c:pt idx="296">
                  <c:v>0.25045265928299432</c:v>
                </c:pt>
                <c:pt idx="297">
                  <c:v>5.0396870296232299E-2</c:v>
                </c:pt>
                <c:pt idx="298">
                  <c:v>0.17723502318816875</c:v>
                </c:pt>
                <c:pt idx="299">
                  <c:v>0.21411433926356294</c:v>
                </c:pt>
                <c:pt idx="300">
                  <c:v>0.14581381268240534</c:v>
                </c:pt>
                <c:pt idx="301">
                  <c:v>0.19364753817740121</c:v>
                </c:pt>
                <c:pt idx="302">
                  <c:v>0.30055879636977401</c:v>
                </c:pt>
                <c:pt idx="303">
                  <c:v>0.12361629809790076</c:v>
                </c:pt>
                <c:pt idx="304">
                  <c:v>0.17169142102896351</c:v>
                </c:pt>
                <c:pt idx="305">
                  <c:v>0.392047037288344</c:v>
                </c:pt>
                <c:pt idx="306">
                  <c:v>0.10685303490262221</c:v>
                </c:pt>
                <c:pt idx="307">
                  <c:v>0.1578036431080585</c:v>
                </c:pt>
                <c:pt idx="308">
                  <c:v>9.4602625446917221E-2</c:v>
                </c:pt>
                <c:pt idx="309">
                  <c:v>8.5296945419447212E-2</c:v>
                </c:pt>
                <c:pt idx="310">
                  <c:v>7.7534686341949932E-2</c:v>
                </c:pt>
                <c:pt idx="311">
                  <c:v>0.24822772270310733</c:v>
                </c:pt>
                <c:pt idx="312">
                  <c:v>0.32397519614891501</c:v>
                </c:pt>
                <c:pt idx="313">
                  <c:v>0.20990765691330182</c:v>
                </c:pt>
                <c:pt idx="314">
                  <c:v>0.18455591713604669</c:v>
                </c:pt>
                <c:pt idx="315">
                  <c:v>0.18435826332827121</c:v>
                </c:pt>
                <c:pt idx="316">
                  <c:v>0.28166243196829055</c:v>
                </c:pt>
                <c:pt idx="317">
                  <c:v>0.16085284442661796</c:v>
                </c:pt>
                <c:pt idx="318">
                  <c:v>0.14332698826438328</c:v>
                </c:pt>
                <c:pt idx="319">
                  <c:v>0.14374712389572664</c:v>
                </c:pt>
                <c:pt idx="320">
                  <c:v>0.2476212977165817</c:v>
                </c:pt>
                <c:pt idx="321">
                  <c:v>0.13031070340915729</c:v>
                </c:pt>
                <c:pt idx="322">
                  <c:v>0.1176431488477867</c:v>
                </c:pt>
                <c:pt idx="323">
                  <c:v>0.40477086869310241</c:v>
                </c:pt>
                <c:pt idx="324">
                  <c:v>0.22103271298430416</c:v>
                </c:pt>
                <c:pt idx="325">
                  <c:v>0.10040728502805263</c:v>
                </c:pt>
                <c:pt idx="326">
                  <c:v>8.8612230735370723E-2</c:v>
                </c:pt>
                <c:pt idx="327">
                  <c:v>0.24668903457764801</c:v>
                </c:pt>
                <c:pt idx="328">
                  <c:v>8.6085737964730402E-2</c:v>
                </c:pt>
                <c:pt idx="329">
                  <c:v>0.1996808409930062</c:v>
                </c:pt>
                <c:pt idx="330">
                  <c:v>0.31322903943046443</c:v>
                </c:pt>
                <c:pt idx="331">
                  <c:v>7.6176883746447377E-2</c:v>
                </c:pt>
                <c:pt idx="332">
                  <c:v>5.947848247403531E-2</c:v>
                </c:pt>
                <c:pt idx="333">
                  <c:v>6.9603196394748101E-2</c:v>
                </c:pt>
                <c:pt idx="334">
                  <c:v>6.2395934794135188E-2</c:v>
                </c:pt>
                <c:pt idx="335">
                  <c:v>4.525044919878396E-2</c:v>
                </c:pt>
                <c:pt idx="336">
                  <c:v>3.6490121754160221E-2</c:v>
                </c:pt>
                <c:pt idx="337">
                  <c:v>0.20150855723405026</c:v>
                </c:pt>
                <c:pt idx="338">
                  <c:v>0.34503366835820404</c:v>
                </c:pt>
                <c:pt idx="339">
                  <c:v>0.26679609713873087</c:v>
                </c:pt>
                <c:pt idx="340">
                  <c:v>0.1709318867452827</c:v>
                </c:pt>
                <c:pt idx="341">
                  <c:v>0.30142733844131997</c:v>
                </c:pt>
                <c:pt idx="342">
                  <c:v>0.15052529446577978</c:v>
                </c:pt>
                <c:pt idx="343">
                  <c:v>0.23327281120121435</c:v>
                </c:pt>
                <c:pt idx="344">
                  <c:v>0.13441961567105487</c:v>
                </c:pt>
                <c:pt idx="345">
                  <c:v>0.41465092875543119</c:v>
                </c:pt>
                <c:pt idx="346">
                  <c:v>0.12183803140988103</c:v>
                </c:pt>
                <c:pt idx="347">
                  <c:v>0.27045176486117306</c:v>
                </c:pt>
                <c:pt idx="348">
                  <c:v>0.20584577728844189</c:v>
                </c:pt>
                <c:pt idx="349">
                  <c:v>0.1079771732904915</c:v>
                </c:pt>
                <c:pt idx="350">
                  <c:v>0.18638345228056563</c:v>
                </c:pt>
                <c:pt idx="351">
                  <c:v>0.24386334035132773</c:v>
                </c:pt>
                <c:pt idx="352">
                  <c:v>0.16654448049953974</c:v>
                </c:pt>
                <c:pt idx="353">
                  <c:v>0.14276666803340188</c:v>
                </c:pt>
                <c:pt idx="354">
                  <c:v>0.35978331235841399</c:v>
                </c:pt>
                <c:pt idx="355">
                  <c:v>0.32325337337108206</c:v>
                </c:pt>
                <c:pt idx="356">
                  <c:v>0.11267231002746692</c:v>
                </c:pt>
                <c:pt idx="357">
                  <c:v>0.19869765128203265</c:v>
                </c:pt>
                <c:pt idx="358">
                  <c:v>0.25699742223238697</c:v>
                </c:pt>
                <c:pt idx="359">
                  <c:v>9.3998260292603719E-2</c:v>
                </c:pt>
                <c:pt idx="360">
                  <c:v>0.32020453823532447</c:v>
                </c:pt>
                <c:pt idx="361">
                  <c:v>7.6815471929751133E-2</c:v>
                </c:pt>
                <c:pt idx="362">
                  <c:v>0.28065482097228833</c:v>
                </c:pt>
                <c:pt idx="363">
                  <c:v>0.42337147773297046</c:v>
                </c:pt>
                <c:pt idx="364">
                  <c:v>6.7627041419084044E-2</c:v>
                </c:pt>
                <c:pt idx="365">
                  <c:v>5.8548320906921969E-2</c:v>
                </c:pt>
                <c:pt idx="366">
                  <c:v>5.4230344419173848E-2</c:v>
                </c:pt>
                <c:pt idx="367">
                  <c:v>0.16447681476739828</c:v>
                </c:pt>
                <c:pt idx="368">
                  <c:v>0.28660786435640784</c:v>
                </c:pt>
                <c:pt idx="369">
                  <c:v>4.8742858880797657E-2</c:v>
                </c:pt>
                <c:pt idx="370">
                  <c:v>0.21734999571254399</c:v>
                </c:pt>
                <c:pt idx="371">
                  <c:v>0.24850330906982832</c:v>
                </c:pt>
                <c:pt idx="372">
                  <c:v>0.14133274768176673</c:v>
                </c:pt>
                <c:pt idx="373">
                  <c:v>0.19100484517598737</c:v>
                </c:pt>
                <c:pt idx="374">
                  <c:v>0.22495204233091237</c:v>
                </c:pt>
                <c:pt idx="375">
                  <c:v>0.12117845362927504</c:v>
                </c:pt>
                <c:pt idx="376">
                  <c:v>0.3722887485665447</c:v>
                </c:pt>
                <c:pt idx="377">
                  <c:v>0.16872221482486016</c:v>
                </c:pt>
                <c:pt idx="378">
                  <c:v>0.10951934964282484</c:v>
                </c:pt>
                <c:pt idx="379">
                  <c:v>0.20240247888386853</c:v>
                </c:pt>
                <c:pt idx="380">
                  <c:v>9.6734005205962426E-2</c:v>
                </c:pt>
                <c:pt idx="381">
                  <c:v>0.15346623029504869</c:v>
                </c:pt>
                <c:pt idx="382">
                  <c:v>8.949784065341837E-2</c:v>
                </c:pt>
                <c:pt idx="383">
                  <c:v>0.32961474418132886</c:v>
                </c:pt>
                <c:pt idx="384">
                  <c:v>0.33390014073755814</c:v>
                </c:pt>
                <c:pt idx="385">
                  <c:v>0.1392634221264466</c:v>
                </c:pt>
                <c:pt idx="386">
                  <c:v>0.42882663308579994</c:v>
                </c:pt>
                <c:pt idx="387">
                  <c:v>0.29137616465403338</c:v>
                </c:pt>
                <c:pt idx="388">
                  <c:v>0.26482476519870546</c:v>
                </c:pt>
                <c:pt idx="389">
                  <c:v>0.38204762932705627</c:v>
                </c:pt>
                <c:pt idx="390">
                  <c:v>0.26311854702743198</c:v>
                </c:pt>
                <c:pt idx="391">
                  <c:v>0.23984121003999559</c:v>
                </c:pt>
                <c:pt idx="392">
                  <c:v>0.23091959227605452</c:v>
                </c:pt>
                <c:pt idx="393">
                  <c:v>0.43370818694825175</c:v>
                </c:pt>
                <c:pt idx="394">
                  <c:v>0.20746675312090312</c:v>
                </c:pt>
                <c:pt idx="395">
                  <c:v>0.33568987392216987</c:v>
                </c:pt>
                <c:pt idx="396">
                  <c:v>0.20446787742898498</c:v>
                </c:pt>
                <c:pt idx="397">
                  <c:v>0.49378114780722537</c:v>
                </c:pt>
                <c:pt idx="398">
                  <c:v>0.1777733807911055</c:v>
                </c:pt>
                <c:pt idx="399">
                  <c:v>0.18875482591080428</c:v>
                </c:pt>
                <c:pt idx="400">
                  <c:v>0.15537768074986147</c:v>
                </c:pt>
                <c:pt idx="401">
                  <c:v>0.3008292777925774</c:v>
                </c:pt>
                <c:pt idx="402">
                  <c:v>0.16794576201533373</c:v>
                </c:pt>
                <c:pt idx="403">
                  <c:v>0.15387584331589954</c:v>
                </c:pt>
                <c:pt idx="404">
                  <c:v>0.10512838289600523</c:v>
                </c:pt>
                <c:pt idx="405">
                  <c:v>0.12942525499985136</c:v>
                </c:pt>
                <c:pt idx="406">
                  <c:v>0.1381090747054281</c:v>
                </c:pt>
                <c:pt idx="407">
                  <c:v>7.9928537887740569E-2</c:v>
                </c:pt>
                <c:pt idx="408">
                  <c:v>0.27242236341479464</c:v>
                </c:pt>
                <c:pt idx="409">
                  <c:v>0.11090441059453537</c:v>
                </c:pt>
                <c:pt idx="410">
                  <c:v>0.12426808443479054</c:v>
                </c:pt>
                <c:pt idx="411">
                  <c:v>6.2621536459609439E-2</c:v>
                </c:pt>
                <c:pt idx="412">
                  <c:v>0.11336301190555287</c:v>
                </c:pt>
                <c:pt idx="413">
                  <c:v>9.5851154288493001E-2</c:v>
                </c:pt>
                <c:pt idx="414">
                  <c:v>0.26745681792618514</c:v>
                </c:pt>
                <c:pt idx="415">
                  <c:v>5.8395716109618245E-2</c:v>
                </c:pt>
                <c:pt idx="416">
                  <c:v>8.587183748527849E-2</c:v>
                </c:pt>
                <c:pt idx="417">
                  <c:v>5.0374359007829606E-2</c:v>
                </c:pt>
                <c:pt idx="418">
                  <c:v>7.3064420117767259E-2</c:v>
                </c:pt>
                <c:pt idx="419">
                  <c:v>4.5142650955905639E-2</c:v>
                </c:pt>
                <c:pt idx="420">
                  <c:v>3.8268630815569082E-2</c:v>
                </c:pt>
                <c:pt idx="421">
                  <c:v>3.1003373406010004E-2</c:v>
                </c:pt>
                <c:pt idx="422">
                  <c:v>0.33936861069899793</c:v>
                </c:pt>
                <c:pt idx="423">
                  <c:v>6.7934567015588643E-2</c:v>
                </c:pt>
                <c:pt idx="424">
                  <c:v>0.23791756287195365</c:v>
                </c:pt>
                <c:pt idx="425">
                  <c:v>0.21703110739766029</c:v>
                </c:pt>
                <c:pt idx="426">
                  <c:v>0.30796728665952511</c:v>
                </c:pt>
                <c:pt idx="427">
                  <c:v>0.19456893615480797</c:v>
                </c:pt>
                <c:pt idx="428">
                  <c:v>0.21292288669988846</c:v>
                </c:pt>
                <c:pt idx="429">
                  <c:v>0.18693863548355849</c:v>
                </c:pt>
                <c:pt idx="430">
                  <c:v>0.3420677815205535</c:v>
                </c:pt>
                <c:pt idx="431">
                  <c:v>0.2739043008835631</c:v>
                </c:pt>
                <c:pt idx="432">
                  <c:v>0.16679601600061789</c:v>
                </c:pt>
                <c:pt idx="433">
                  <c:v>0.15031043287010526</c:v>
                </c:pt>
                <c:pt idx="434">
                  <c:v>0.24466467750006293</c:v>
                </c:pt>
                <c:pt idx="435">
                  <c:v>0.13613189055756614</c:v>
                </c:pt>
                <c:pt idx="436">
                  <c:v>0.16220955833953488</c:v>
                </c:pt>
                <c:pt idx="437">
                  <c:v>0.37852974111874937</c:v>
                </c:pt>
                <c:pt idx="438">
                  <c:v>0.22441017262726382</c:v>
                </c:pt>
                <c:pt idx="439">
                  <c:v>0.13429468758132956</c:v>
                </c:pt>
                <c:pt idx="440">
                  <c:v>0.11912699143886707</c:v>
                </c:pt>
                <c:pt idx="441">
                  <c:v>0.107460179699157</c:v>
                </c:pt>
                <c:pt idx="442">
                  <c:v>0.21799094980616052</c:v>
                </c:pt>
                <c:pt idx="443">
                  <c:v>9.732864323564927E-2</c:v>
                </c:pt>
                <c:pt idx="444">
                  <c:v>0.27524889153658805</c:v>
                </c:pt>
                <c:pt idx="445">
                  <c:v>8.7200354632697596E-2</c:v>
                </c:pt>
                <c:pt idx="446">
                  <c:v>0.19337211115643727</c:v>
                </c:pt>
                <c:pt idx="447">
                  <c:v>0.25001300183754838</c:v>
                </c:pt>
                <c:pt idx="448">
                  <c:v>0.17486216869515747</c:v>
                </c:pt>
                <c:pt idx="449">
                  <c:v>0.11618651471120689</c:v>
                </c:pt>
                <c:pt idx="450">
                  <c:v>0.1578387642451462</c:v>
                </c:pt>
                <c:pt idx="451">
                  <c:v>9.1224560685493117E-2</c:v>
                </c:pt>
                <c:pt idx="452">
                  <c:v>7.9745527941942118E-2</c:v>
                </c:pt>
                <c:pt idx="453">
                  <c:v>6.6721055104423055E-2</c:v>
                </c:pt>
                <c:pt idx="454">
                  <c:v>6.0371967319994724E-2</c:v>
                </c:pt>
                <c:pt idx="455">
                  <c:v>5.3817094666958498E-2</c:v>
                </c:pt>
                <c:pt idx="456">
                  <c:v>0.27868084302083918</c:v>
                </c:pt>
                <c:pt idx="457">
                  <c:v>4.8599010720505875E-2</c:v>
                </c:pt>
                <c:pt idx="458">
                  <c:v>0.16654153022647722</c:v>
                </c:pt>
                <c:pt idx="459">
                  <c:v>0.21968300669242025</c:v>
                </c:pt>
                <c:pt idx="460">
                  <c:v>0.14567065249252686</c:v>
                </c:pt>
                <c:pt idx="461">
                  <c:v>0.19714245131061725</c:v>
                </c:pt>
                <c:pt idx="462">
                  <c:v>0.12910422712500802</c:v>
                </c:pt>
                <c:pt idx="463">
                  <c:v>0.30288841609989969</c:v>
                </c:pt>
                <c:pt idx="464">
                  <c:v>0.18217792386937504</c:v>
                </c:pt>
                <c:pt idx="465">
                  <c:v>0.11512173084330501</c:v>
                </c:pt>
                <c:pt idx="466">
                  <c:v>0.10544979843046742</c:v>
                </c:pt>
                <c:pt idx="467">
                  <c:v>0.22180203238450336</c:v>
                </c:pt>
                <c:pt idx="468">
                  <c:v>0.20238278384637609</c:v>
                </c:pt>
                <c:pt idx="469">
                  <c:v>0.16855277891374154</c:v>
                </c:pt>
                <c:pt idx="470">
                  <c:v>0.11615289900301518</c:v>
                </c:pt>
                <c:pt idx="471">
                  <c:v>0.15135018987907833</c:v>
                </c:pt>
                <c:pt idx="472">
                  <c:v>0.10010255859303085</c:v>
                </c:pt>
                <c:pt idx="473">
                  <c:v>0.13712850321662962</c:v>
                </c:pt>
                <c:pt idx="474">
                  <c:v>8.6986103186508679E-2</c:v>
                </c:pt>
                <c:pt idx="475">
                  <c:v>0.12445587055445784</c:v>
                </c:pt>
                <c:pt idx="476">
                  <c:v>7.6077961209576772E-2</c:v>
                </c:pt>
                <c:pt idx="477">
                  <c:v>6.9625371588521778E-2</c:v>
                </c:pt>
                <c:pt idx="478">
                  <c:v>6.2331547386096142E-2</c:v>
                </c:pt>
                <c:pt idx="479">
                  <c:v>0.2228588549600814</c:v>
                </c:pt>
                <c:pt idx="480">
                  <c:v>0.1717296300908282</c:v>
                </c:pt>
                <c:pt idx="481">
                  <c:v>0.24387819541411315</c:v>
                </c:pt>
                <c:pt idx="482">
                  <c:v>0.1545674552687466</c:v>
                </c:pt>
                <c:pt idx="483">
                  <c:v>0.14163532303615134</c:v>
                </c:pt>
                <c:pt idx="484">
                  <c:v>0.1085564332025124</c:v>
                </c:pt>
                <c:pt idx="485">
                  <c:v>0.10549090787096049</c:v>
                </c:pt>
                <c:pt idx="486">
                  <c:v>9.2708904181352025E-2</c:v>
                </c:pt>
                <c:pt idx="487">
                  <c:v>8.3101333549393086E-2</c:v>
                </c:pt>
                <c:pt idx="488">
                  <c:v>7.6664300175810052E-2</c:v>
                </c:pt>
                <c:pt idx="489">
                  <c:v>0.1739028108507068</c:v>
                </c:pt>
                <c:pt idx="490">
                  <c:v>0.15926998183962993</c:v>
                </c:pt>
                <c:pt idx="491">
                  <c:v>0.17452591634945835</c:v>
                </c:pt>
                <c:pt idx="492">
                  <c:v>0.12290622517538519</c:v>
                </c:pt>
                <c:pt idx="493">
                  <c:v>0.10911900512891437</c:v>
                </c:pt>
                <c:pt idx="494">
                  <c:v>0.10008706717109028</c:v>
                </c:pt>
                <c:pt idx="495">
                  <c:v>9.123580279214405E-2</c:v>
                </c:pt>
                <c:pt idx="496">
                  <c:v>0.19221215243929013</c:v>
                </c:pt>
                <c:pt idx="497">
                  <c:v>0.12514562684517538</c:v>
                </c:pt>
                <c:pt idx="498">
                  <c:v>0.11262529792015252</c:v>
                </c:pt>
                <c:pt idx="499">
                  <c:v>0.10330973387777798</c:v>
                </c:pt>
                <c:pt idx="500">
                  <c:v>0.12601765215593064</c:v>
                </c:pt>
                <c:pt idx="501">
                  <c:v>0.11642597960861578</c:v>
                </c:pt>
                <c:pt idx="502">
                  <c:v>0.12981529750504905</c:v>
                </c:pt>
                <c:pt idx="503">
                  <c:v>0.1399677862341866</c:v>
                </c:pt>
                <c:pt idx="504">
                  <c:v>0.10323200234037544</c:v>
                </c:pt>
                <c:pt idx="505">
                  <c:v>8.6788383484706744E-2</c:v>
                </c:pt>
                <c:pt idx="506">
                  <c:v>7.1547846378117397E-2</c:v>
                </c:pt>
                <c:pt idx="507">
                  <c:v>5.7567643000922653E-2</c:v>
                </c:pt>
                <c:pt idx="508">
                  <c:v>4.4092302228015079E-2</c:v>
                </c:pt>
                <c:pt idx="509">
                  <c:v>3.1722859049306162E-2</c:v>
                </c:pt>
                <c:pt idx="510">
                  <c:v>0.28022442197836384</c:v>
                </c:pt>
                <c:pt idx="511">
                  <c:v>0.19230980403137199</c:v>
                </c:pt>
                <c:pt idx="512">
                  <c:v>0.14788156654534168</c:v>
                </c:pt>
                <c:pt idx="513">
                  <c:v>0.12024032389438544</c:v>
                </c:pt>
                <c:pt idx="514">
                  <c:v>0.23233875912103263</c:v>
                </c:pt>
                <c:pt idx="515">
                  <c:v>0.16133163040005694</c:v>
                </c:pt>
                <c:pt idx="516">
                  <c:v>0.12354928262364506</c:v>
                </c:pt>
                <c:pt idx="517">
                  <c:v>0.10082462139244242</c:v>
                </c:pt>
                <c:pt idx="518">
                  <c:v>0.19080078661731292</c:v>
                </c:pt>
                <c:pt idx="519">
                  <c:v>0.13316417757984822</c:v>
                </c:pt>
                <c:pt idx="520">
                  <c:v>0.10299753665930145</c:v>
                </c:pt>
                <c:pt idx="521">
                  <c:v>0.34014002997218062</c:v>
                </c:pt>
                <c:pt idx="522">
                  <c:v>8.4065861376973361E-2</c:v>
                </c:pt>
                <c:pt idx="523">
                  <c:v>0.25778055842932757</c:v>
                </c:pt>
                <c:pt idx="524">
                  <c:v>0.15601529898029476</c:v>
                </c:pt>
                <c:pt idx="525">
                  <c:v>0.2095756925121095</c:v>
                </c:pt>
                <c:pt idx="526">
                  <c:v>0.10822341156477377</c:v>
                </c:pt>
                <c:pt idx="527">
                  <c:v>0.17728918187995268</c:v>
                </c:pt>
                <c:pt idx="528">
                  <c:v>8.2831291679200891E-2</c:v>
                </c:pt>
                <c:pt idx="529">
                  <c:v>0.15372706564929683</c:v>
                </c:pt>
                <c:pt idx="530">
                  <c:v>0.27790542771771842</c:v>
                </c:pt>
                <c:pt idx="531">
                  <c:v>6.6915631877688231E-2</c:v>
                </c:pt>
                <c:pt idx="532">
                  <c:v>0.13595262682736342</c:v>
                </c:pt>
                <c:pt idx="533">
                  <c:v>0.12175337880010706</c:v>
                </c:pt>
                <c:pt idx="534">
                  <c:v>0.11084883171812532</c:v>
                </c:pt>
                <c:pt idx="535">
                  <c:v>0.21474647312517403</c:v>
                </c:pt>
                <c:pt idx="536">
                  <c:v>0.37125153940561439</c:v>
                </c:pt>
                <c:pt idx="537">
                  <c:v>0.17568646109421215</c:v>
                </c:pt>
                <c:pt idx="538">
                  <c:v>0.14923817965960651</c:v>
                </c:pt>
                <c:pt idx="539">
                  <c:v>0.12951865831753717</c:v>
                </c:pt>
                <c:pt idx="540">
                  <c:v>0.11510157049127656</c:v>
                </c:pt>
                <c:pt idx="541">
                  <c:v>0.10239303092211305</c:v>
                </c:pt>
                <c:pt idx="542">
                  <c:v>0.11992079744088047</c:v>
                </c:pt>
                <c:pt idx="543">
                  <c:v>9.2943611032799467E-2</c:v>
                </c:pt>
                <c:pt idx="544">
                  <c:v>0.29705233972909539</c:v>
                </c:pt>
                <c:pt idx="545">
                  <c:v>0.22776598628645095</c:v>
                </c:pt>
                <c:pt idx="546">
                  <c:v>8.339871108131458E-2</c:v>
                </c:pt>
                <c:pt idx="547">
                  <c:v>6.3263850652758302E-2</c:v>
                </c:pt>
                <c:pt idx="548">
                  <c:v>0.25186820482669092</c:v>
                </c:pt>
                <c:pt idx="549">
                  <c:v>5.1577117800702732E-2</c:v>
                </c:pt>
                <c:pt idx="550">
                  <c:v>0.17730334750147869</c:v>
                </c:pt>
                <c:pt idx="551">
                  <c:v>0.21779241218655088</c:v>
                </c:pt>
                <c:pt idx="552">
                  <c:v>0.14517525293255962</c:v>
                </c:pt>
                <c:pt idx="553">
                  <c:v>0.19098546240995695</c:v>
                </c:pt>
                <c:pt idx="554">
                  <c:v>0.29999870337032353</c:v>
                </c:pt>
                <c:pt idx="555">
                  <c:v>0.12326524908228742</c:v>
                </c:pt>
                <c:pt idx="556">
                  <c:v>0.17325304956478615</c:v>
                </c:pt>
                <c:pt idx="557">
                  <c:v>0.38959688035924267</c:v>
                </c:pt>
                <c:pt idx="558">
                  <c:v>0.10722511688412006</c:v>
                </c:pt>
                <c:pt idx="559">
                  <c:v>0.15282042842054233</c:v>
                </c:pt>
                <c:pt idx="560">
                  <c:v>9.4561594411719074E-2</c:v>
                </c:pt>
                <c:pt idx="561">
                  <c:v>8.5275715133881658E-2</c:v>
                </c:pt>
                <c:pt idx="562">
                  <c:v>7.7714844491863833E-2</c:v>
                </c:pt>
                <c:pt idx="563">
                  <c:v>0.2478153787355788</c:v>
                </c:pt>
                <c:pt idx="564">
                  <c:v>0.32456631818508375</c:v>
                </c:pt>
                <c:pt idx="565">
                  <c:v>0.20935934222915842</c:v>
                </c:pt>
                <c:pt idx="566">
                  <c:v>0.18524588512983708</c:v>
                </c:pt>
                <c:pt idx="567">
                  <c:v>0.17947886375680944</c:v>
                </c:pt>
                <c:pt idx="568">
                  <c:v>0.27858781365695107</c:v>
                </c:pt>
                <c:pt idx="569">
                  <c:v>0.16045200284067618</c:v>
                </c:pt>
                <c:pt idx="570">
                  <c:v>0.14319368984229852</c:v>
                </c:pt>
                <c:pt idx="571">
                  <c:v>0.14599651189277263</c:v>
                </c:pt>
                <c:pt idx="572">
                  <c:v>0.24449515332586502</c:v>
                </c:pt>
                <c:pt idx="573">
                  <c:v>0.1323744450449067</c:v>
                </c:pt>
                <c:pt idx="574">
                  <c:v>0.11710373777365146</c:v>
                </c:pt>
                <c:pt idx="575">
                  <c:v>0.40463355529534617</c:v>
                </c:pt>
                <c:pt idx="576">
                  <c:v>0.22144387149704792</c:v>
                </c:pt>
                <c:pt idx="577">
                  <c:v>9.9789215999920966E-2</c:v>
                </c:pt>
                <c:pt idx="578">
                  <c:v>8.7980341740919066E-2</c:v>
                </c:pt>
                <c:pt idx="579">
                  <c:v>0.24656706839931219</c:v>
                </c:pt>
                <c:pt idx="580">
                  <c:v>8.5493448374345915E-2</c:v>
                </c:pt>
                <c:pt idx="581">
                  <c:v>0.20206376580488494</c:v>
                </c:pt>
                <c:pt idx="582">
                  <c:v>0.31356019509060284</c:v>
                </c:pt>
                <c:pt idx="583">
                  <c:v>7.5684585425146667E-2</c:v>
                </c:pt>
                <c:pt idx="584">
                  <c:v>5.959237615628199E-2</c:v>
                </c:pt>
                <c:pt idx="585">
                  <c:v>6.8216073937704902E-2</c:v>
                </c:pt>
                <c:pt idx="586">
                  <c:v>6.1346816647440461E-2</c:v>
                </c:pt>
                <c:pt idx="587">
                  <c:v>4.5760026275919463E-2</c:v>
                </c:pt>
                <c:pt idx="588">
                  <c:v>3.6547600917857359E-2</c:v>
                </c:pt>
                <c:pt idx="589">
                  <c:v>0.20134491904379503</c:v>
                </c:pt>
                <c:pt idx="590">
                  <c:v>0.34433734526879523</c:v>
                </c:pt>
                <c:pt idx="591">
                  <c:v>0.26655931877844363</c:v>
                </c:pt>
                <c:pt idx="592">
                  <c:v>0.1730647558012075</c:v>
                </c:pt>
                <c:pt idx="593">
                  <c:v>0.30254521867210027</c:v>
                </c:pt>
                <c:pt idx="594">
                  <c:v>0.15079110362149595</c:v>
                </c:pt>
                <c:pt idx="595">
                  <c:v>0.23083224385519197</c:v>
                </c:pt>
                <c:pt idx="596">
                  <c:v>0.13159037181588662</c:v>
                </c:pt>
                <c:pt idx="597">
                  <c:v>0.41524779950148183</c:v>
                </c:pt>
                <c:pt idx="598">
                  <c:v>0.11963893685218174</c:v>
                </c:pt>
                <c:pt idx="599">
                  <c:v>0.27091053213574079</c:v>
                </c:pt>
                <c:pt idx="600">
                  <c:v>0.20466990577557875</c:v>
                </c:pt>
                <c:pt idx="601">
                  <c:v>0.10821431151715677</c:v>
                </c:pt>
                <c:pt idx="602">
                  <c:v>0.18546619079362991</c:v>
                </c:pt>
                <c:pt idx="603">
                  <c:v>0.24489419819639235</c:v>
                </c:pt>
                <c:pt idx="604">
                  <c:v>0.16796332462356101</c:v>
                </c:pt>
                <c:pt idx="605">
                  <c:v>0.14270785923548313</c:v>
                </c:pt>
                <c:pt idx="606">
                  <c:v>0.35941792070870227</c:v>
                </c:pt>
                <c:pt idx="607">
                  <c:v>0.32407700382067151</c:v>
                </c:pt>
                <c:pt idx="608">
                  <c:v>0.11362277049300373</c:v>
                </c:pt>
                <c:pt idx="609">
                  <c:v>0.19874920940882856</c:v>
                </c:pt>
                <c:pt idx="610">
                  <c:v>0.25623954815574024</c:v>
                </c:pt>
                <c:pt idx="611">
                  <c:v>9.2061771629686984E-2</c:v>
                </c:pt>
                <c:pt idx="612">
                  <c:v>0.32015375312065664</c:v>
                </c:pt>
                <c:pt idx="613">
                  <c:v>7.6307461644584906E-2</c:v>
                </c:pt>
                <c:pt idx="614">
                  <c:v>0.28316454120994505</c:v>
                </c:pt>
                <c:pt idx="615">
                  <c:v>0.42262251968175968</c:v>
                </c:pt>
                <c:pt idx="616">
                  <c:v>6.7111740008027665E-2</c:v>
                </c:pt>
                <c:pt idx="617">
                  <c:v>5.9095284198620535E-2</c:v>
                </c:pt>
                <c:pt idx="618">
                  <c:v>5.3268097508398338E-2</c:v>
                </c:pt>
                <c:pt idx="619">
                  <c:v>0.16464492860537217</c:v>
                </c:pt>
                <c:pt idx="620">
                  <c:v>0.28886241278867675</c:v>
                </c:pt>
                <c:pt idx="621">
                  <c:v>4.7388480505314856E-2</c:v>
                </c:pt>
                <c:pt idx="622">
                  <c:v>0.21854636397756311</c:v>
                </c:pt>
                <c:pt idx="623">
                  <c:v>0.24930583656446692</c:v>
                </c:pt>
                <c:pt idx="624">
                  <c:v>0.14118337381278434</c:v>
                </c:pt>
                <c:pt idx="625">
                  <c:v>0.19105914926364886</c:v>
                </c:pt>
                <c:pt idx="626">
                  <c:v>0.22441048331745428</c:v>
                </c:pt>
                <c:pt idx="627">
                  <c:v>0.12133236305035933</c:v>
                </c:pt>
                <c:pt idx="628">
                  <c:v>0.37192953551705865</c:v>
                </c:pt>
                <c:pt idx="629">
                  <c:v>0.17038356441856584</c:v>
                </c:pt>
                <c:pt idx="630">
                  <c:v>0.10933009658095227</c:v>
                </c:pt>
                <c:pt idx="631">
                  <c:v>0.20331428943283036</c:v>
                </c:pt>
                <c:pt idx="632">
                  <c:v>9.6920666696176383E-2</c:v>
                </c:pt>
                <c:pt idx="633">
                  <c:v>0.1529908626587746</c:v>
                </c:pt>
                <c:pt idx="634">
                  <c:v>8.4186930362071921E-2</c:v>
                </c:pt>
                <c:pt idx="635">
                  <c:v>0.33009715749458679</c:v>
                </c:pt>
                <c:pt idx="636">
                  <c:v>0.33376924901766025</c:v>
                </c:pt>
                <c:pt idx="637">
                  <c:v>0.13751266603040335</c:v>
                </c:pt>
                <c:pt idx="638">
                  <c:v>0.42799879068106939</c:v>
                </c:pt>
                <c:pt idx="639">
                  <c:v>0.29089156873192246</c:v>
                </c:pt>
                <c:pt idx="640">
                  <c:v>0.26448107195505122</c:v>
                </c:pt>
                <c:pt idx="641">
                  <c:v>0.38087867791425523</c:v>
                </c:pt>
                <c:pt idx="642">
                  <c:v>0.2626249031013379</c:v>
                </c:pt>
                <c:pt idx="643">
                  <c:v>0.23821389178897623</c:v>
                </c:pt>
                <c:pt idx="644">
                  <c:v>0.2290218582615049</c:v>
                </c:pt>
                <c:pt idx="645">
                  <c:v>0.43412745923142926</c:v>
                </c:pt>
                <c:pt idx="646">
                  <c:v>0.20606683986963836</c:v>
                </c:pt>
                <c:pt idx="647">
                  <c:v>0.33511159761488085</c:v>
                </c:pt>
                <c:pt idx="648">
                  <c:v>0.20429018600399362</c:v>
                </c:pt>
                <c:pt idx="649">
                  <c:v>0.4933042366027085</c:v>
                </c:pt>
                <c:pt idx="650">
                  <c:v>0.17664686547940045</c:v>
                </c:pt>
                <c:pt idx="651">
                  <c:v>0.18420031923318736</c:v>
                </c:pt>
                <c:pt idx="652">
                  <c:v>0.15437609630266902</c:v>
                </c:pt>
                <c:pt idx="653">
                  <c:v>0.30028715096257463</c:v>
                </c:pt>
                <c:pt idx="654">
                  <c:v>0.16894068910533133</c:v>
                </c:pt>
                <c:pt idx="655">
                  <c:v>0.15576640725091928</c:v>
                </c:pt>
                <c:pt idx="656">
                  <c:v>0.10403160413139023</c:v>
                </c:pt>
                <c:pt idx="657">
                  <c:v>0.12932511956979287</c:v>
                </c:pt>
                <c:pt idx="658">
                  <c:v>0.13769252437363488</c:v>
                </c:pt>
                <c:pt idx="659">
                  <c:v>7.9803145896939265E-2</c:v>
                </c:pt>
                <c:pt idx="660">
                  <c:v>0.27386612157809953</c:v>
                </c:pt>
                <c:pt idx="661">
                  <c:v>0.11130129594609639</c:v>
                </c:pt>
                <c:pt idx="662">
                  <c:v>0.12444299202974585</c:v>
                </c:pt>
                <c:pt idx="663">
                  <c:v>6.1417776983502703E-2</c:v>
                </c:pt>
                <c:pt idx="664">
                  <c:v>0.1115012153329884</c:v>
                </c:pt>
                <c:pt idx="665">
                  <c:v>9.5238060861936535E-2</c:v>
                </c:pt>
                <c:pt idx="666">
                  <c:v>0.26938246557433132</c:v>
                </c:pt>
                <c:pt idx="667">
                  <c:v>5.7916173796437986E-2</c:v>
                </c:pt>
                <c:pt idx="668">
                  <c:v>8.3663377662133609E-2</c:v>
                </c:pt>
                <c:pt idx="669">
                  <c:v>5.0295979813864466E-2</c:v>
                </c:pt>
                <c:pt idx="670">
                  <c:v>4.2692250816160016E-2</c:v>
                </c:pt>
                <c:pt idx="671">
                  <c:v>7.3404691332929151E-2</c:v>
                </c:pt>
                <c:pt idx="672">
                  <c:v>3.4458268135443282E-2</c:v>
                </c:pt>
                <c:pt idx="673">
                  <c:v>3.2001406302789359E-2</c:v>
                </c:pt>
                <c:pt idx="674">
                  <c:v>0.3391198662637509</c:v>
                </c:pt>
                <c:pt idx="675">
                  <c:v>6.7761450014441227E-2</c:v>
                </c:pt>
                <c:pt idx="676">
                  <c:v>0.23959210814395271</c:v>
                </c:pt>
                <c:pt idx="677">
                  <c:v>0.21452474275026012</c:v>
                </c:pt>
                <c:pt idx="678">
                  <c:v>0.30738340259096186</c:v>
                </c:pt>
                <c:pt idx="679">
                  <c:v>0.19685700679113194</c:v>
                </c:pt>
                <c:pt idx="680">
                  <c:v>0.21281279201597991</c:v>
                </c:pt>
                <c:pt idx="681">
                  <c:v>0.18723480169121465</c:v>
                </c:pt>
                <c:pt idx="682">
                  <c:v>0.34222552436648379</c:v>
                </c:pt>
                <c:pt idx="683">
                  <c:v>0.27091737280028827</c:v>
                </c:pt>
                <c:pt idx="684">
                  <c:v>0.16657795695463773</c:v>
                </c:pt>
                <c:pt idx="685">
                  <c:v>0.15020965324016022</c:v>
                </c:pt>
                <c:pt idx="686">
                  <c:v>0.24530780699842403</c:v>
                </c:pt>
                <c:pt idx="687">
                  <c:v>0.13790715080546345</c:v>
                </c:pt>
                <c:pt idx="688">
                  <c:v>0.16084611262776627</c:v>
                </c:pt>
                <c:pt idx="689">
                  <c:v>0.37807971684990216</c:v>
                </c:pt>
                <c:pt idx="690">
                  <c:v>0.22326434121196193</c:v>
                </c:pt>
                <c:pt idx="691">
                  <c:v>0.13739056973590857</c:v>
                </c:pt>
                <c:pt idx="692">
                  <c:v>0.11940397705044492</c:v>
                </c:pt>
                <c:pt idx="693">
                  <c:v>0.10534839150521491</c:v>
                </c:pt>
                <c:pt idx="694">
                  <c:v>0.21552810080514329</c:v>
                </c:pt>
                <c:pt idx="695">
                  <c:v>9.5627521125987602E-2</c:v>
                </c:pt>
                <c:pt idx="696">
                  <c:v>0.27491153588999828</c:v>
                </c:pt>
                <c:pt idx="697">
                  <c:v>8.703615051017799E-2</c:v>
                </c:pt>
                <c:pt idx="698">
                  <c:v>0.19524378000560283</c:v>
                </c:pt>
                <c:pt idx="699">
                  <c:v>0.25058318642734356</c:v>
                </c:pt>
                <c:pt idx="700">
                  <c:v>0.1742445344948762</c:v>
                </c:pt>
                <c:pt idx="701">
                  <c:v>0.11616817956555625</c:v>
                </c:pt>
                <c:pt idx="702">
                  <c:v>0.15853455968303143</c:v>
                </c:pt>
                <c:pt idx="703">
                  <c:v>9.1149681842288777E-2</c:v>
                </c:pt>
                <c:pt idx="704">
                  <c:v>8.0360580663663805E-2</c:v>
                </c:pt>
                <c:pt idx="705">
                  <c:v>6.7417792056029713E-2</c:v>
                </c:pt>
                <c:pt idx="706">
                  <c:v>6.0265384238713526E-2</c:v>
                </c:pt>
                <c:pt idx="707">
                  <c:v>5.2164847416531268E-2</c:v>
                </c:pt>
                <c:pt idx="708">
                  <c:v>0.27837874953966679</c:v>
                </c:pt>
                <c:pt idx="709">
                  <c:v>4.8440864056098709E-2</c:v>
                </c:pt>
                <c:pt idx="710">
                  <c:v>0.16804292058211856</c:v>
                </c:pt>
                <c:pt idx="711">
                  <c:v>0.21948423580791676</c:v>
                </c:pt>
                <c:pt idx="712">
                  <c:v>0.14566715890901505</c:v>
                </c:pt>
                <c:pt idx="713">
                  <c:v>0.19816837148486299</c:v>
                </c:pt>
                <c:pt idx="714">
                  <c:v>0.12901926210979653</c:v>
                </c:pt>
                <c:pt idx="715">
                  <c:v>0.30215646141930397</c:v>
                </c:pt>
                <c:pt idx="716">
                  <c:v>0.18320697124003127</c:v>
                </c:pt>
                <c:pt idx="717">
                  <c:v>0.11714784768802389</c:v>
                </c:pt>
                <c:pt idx="718">
                  <c:v>0.10685953253575997</c:v>
                </c:pt>
                <c:pt idx="719">
                  <c:v>0.22163785394010405</c:v>
                </c:pt>
                <c:pt idx="720">
                  <c:v>0.20569375766666731</c:v>
                </c:pt>
                <c:pt idx="721">
                  <c:v>0.16931569986838513</c:v>
                </c:pt>
                <c:pt idx="722">
                  <c:v>0.11941250793443881</c:v>
                </c:pt>
                <c:pt idx="723">
                  <c:v>0.15128091806131039</c:v>
                </c:pt>
                <c:pt idx="724">
                  <c:v>9.8110921124293649E-2</c:v>
                </c:pt>
                <c:pt idx="725">
                  <c:v>0.1356687159130705</c:v>
                </c:pt>
                <c:pt idx="726">
                  <c:v>8.6945915088501469E-2</c:v>
                </c:pt>
                <c:pt idx="727">
                  <c:v>0.12437536733196453</c:v>
                </c:pt>
                <c:pt idx="728">
                  <c:v>7.599527232345471E-2</c:v>
                </c:pt>
                <c:pt idx="729">
                  <c:v>7.0469660483989838E-2</c:v>
                </c:pt>
                <c:pt idx="730">
                  <c:v>6.2236813983468364E-2</c:v>
                </c:pt>
                <c:pt idx="731">
                  <c:v>0.22267446042556926</c:v>
                </c:pt>
                <c:pt idx="732">
                  <c:v>0.17185921701812612</c:v>
                </c:pt>
                <c:pt idx="733">
                  <c:v>0.24448983997821694</c:v>
                </c:pt>
                <c:pt idx="734">
                  <c:v>0.15468719469183601</c:v>
                </c:pt>
                <c:pt idx="735">
                  <c:v>0.1426089362978582</c:v>
                </c:pt>
                <c:pt idx="736">
                  <c:v>0.12086034198469009</c:v>
                </c:pt>
                <c:pt idx="737">
                  <c:v>0.10598195775598129</c:v>
                </c:pt>
                <c:pt idx="738">
                  <c:v>9.3137217848341614E-2</c:v>
                </c:pt>
                <c:pt idx="739">
                  <c:v>8.4470101394094721E-2</c:v>
                </c:pt>
                <c:pt idx="740">
                  <c:v>7.7048879832529282E-2</c:v>
                </c:pt>
                <c:pt idx="741">
                  <c:v>0.17506281868890228</c:v>
                </c:pt>
                <c:pt idx="742">
                  <c:v>0.15846677741979498</c:v>
                </c:pt>
                <c:pt idx="743">
                  <c:v>0.17609284403962366</c:v>
                </c:pt>
                <c:pt idx="744">
                  <c:v>0.12415406166151488</c:v>
                </c:pt>
                <c:pt idx="745">
                  <c:v>0.10906619321632194</c:v>
                </c:pt>
                <c:pt idx="746">
                  <c:v>0.10041573481090271</c:v>
                </c:pt>
                <c:pt idx="747">
                  <c:v>9.0832716577284867E-2</c:v>
                </c:pt>
                <c:pt idx="748">
                  <c:v>0.1921268148105082</c:v>
                </c:pt>
                <c:pt idx="749">
                  <c:v>0.12508610061026082</c:v>
                </c:pt>
                <c:pt idx="750">
                  <c:v>0.1119339303519169</c:v>
                </c:pt>
                <c:pt idx="751">
                  <c:v>0.10293824368834636</c:v>
                </c:pt>
                <c:pt idx="752">
                  <c:v>0.12595781811673379</c:v>
                </c:pt>
                <c:pt idx="753">
                  <c:v>0.11532525560353823</c:v>
                </c:pt>
                <c:pt idx="754">
                  <c:v>0.12951969927845175</c:v>
                </c:pt>
                <c:pt idx="755">
                  <c:v>0.14042843609703826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08-44E5-B122-E1D8ECE79C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702943"/>
        <c:axId val="640691903"/>
      </c:scatterChart>
      <c:valAx>
        <c:axId val="640702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40691903"/>
        <c:crosses val="autoZero"/>
        <c:crossBetween val="midCat"/>
      </c:valAx>
      <c:valAx>
        <c:axId val="640691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40702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curvature_reginfos!$AW$1</c:f>
              <c:strCache>
                <c:ptCount val="1"/>
                <c:pt idx="0">
                  <c:v>m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curvature_reginfos!$D$2:$D$757</c:f>
              <c:numCache>
                <c:formatCode>General</c:formatCode>
                <c:ptCount val="756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29.499999999999996</c:v>
                </c:pt>
                <c:pt idx="7">
                  <c:v>19.666666666666664</c:v>
                </c:pt>
                <c:pt idx="8">
                  <c:v>14.749999999999998</c:v>
                </c:pt>
                <c:pt idx="9">
                  <c:v>11.799999999999999</c:v>
                </c:pt>
                <c:pt idx="10">
                  <c:v>29.499999999999996</c:v>
                </c:pt>
                <c:pt idx="11">
                  <c:v>19.666666666666664</c:v>
                </c:pt>
                <c:pt idx="12">
                  <c:v>14.749999999999998</c:v>
                </c:pt>
                <c:pt idx="13">
                  <c:v>11.799999999999999</c:v>
                </c:pt>
                <c:pt idx="14">
                  <c:v>29.499999999999996</c:v>
                </c:pt>
                <c:pt idx="15">
                  <c:v>19.666666666666664</c:v>
                </c:pt>
                <c:pt idx="16">
                  <c:v>14.749999999999998</c:v>
                </c:pt>
                <c:pt idx="17">
                  <c:v>36</c:v>
                </c:pt>
                <c:pt idx="18">
                  <c:v>11.799999999999999</c:v>
                </c:pt>
                <c:pt idx="19">
                  <c:v>27</c:v>
                </c:pt>
                <c:pt idx="20">
                  <c:v>29.499999999999996</c:v>
                </c:pt>
                <c:pt idx="21">
                  <c:v>21.599999999999998</c:v>
                </c:pt>
                <c:pt idx="22">
                  <c:v>19.666666666666664</c:v>
                </c:pt>
                <c:pt idx="23">
                  <c:v>18</c:v>
                </c:pt>
                <c:pt idx="24">
                  <c:v>14.749999999999998</c:v>
                </c:pt>
                <c:pt idx="25">
                  <c:v>15.428571428571429</c:v>
                </c:pt>
                <c:pt idx="26">
                  <c:v>36</c:v>
                </c:pt>
                <c:pt idx="27">
                  <c:v>11.799999999999999</c:v>
                </c:pt>
                <c:pt idx="28">
                  <c:v>13.5</c:v>
                </c:pt>
                <c:pt idx="29">
                  <c:v>12</c:v>
                </c:pt>
                <c:pt idx="30">
                  <c:v>10.799999999999999</c:v>
                </c:pt>
                <c:pt idx="31">
                  <c:v>27</c:v>
                </c:pt>
                <c:pt idx="32">
                  <c:v>39.25</c:v>
                </c:pt>
                <c:pt idx="33">
                  <c:v>21.599999999999998</c:v>
                </c:pt>
                <c:pt idx="34">
                  <c:v>18</c:v>
                </c:pt>
                <c:pt idx="35">
                  <c:v>15.428571428571429</c:v>
                </c:pt>
                <c:pt idx="36">
                  <c:v>13.5</c:v>
                </c:pt>
                <c:pt idx="37">
                  <c:v>12</c:v>
                </c:pt>
                <c:pt idx="38">
                  <c:v>29.499999999999996</c:v>
                </c:pt>
                <c:pt idx="39">
                  <c:v>10.799999999999999</c:v>
                </c:pt>
                <c:pt idx="40">
                  <c:v>31.4</c:v>
                </c:pt>
                <c:pt idx="41">
                  <c:v>36</c:v>
                </c:pt>
                <c:pt idx="42">
                  <c:v>19.666666666666664</c:v>
                </c:pt>
                <c:pt idx="43">
                  <c:v>14.749999999999998</c:v>
                </c:pt>
                <c:pt idx="44">
                  <c:v>26.166666666666668</c:v>
                </c:pt>
                <c:pt idx="45">
                  <c:v>11.799999999999999</c:v>
                </c:pt>
                <c:pt idx="46">
                  <c:v>27</c:v>
                </c:pt>
                <c:pt idx="47">
                  <c:v>22.428571428571427</c:v>
                </c:pt>
                <c:pt idx="48">
                  <c:v>21.599999999999998</c:v>
                </c:pt>
                <c:pt idx="49">
                  <c:v>19.625</c:v>
                </c:pt>
                <c:pt idx="50">
                  <c:v>39.25</c:v>
                </c:pt>
                <c:pt idx="51">
                  <c:v>18</c:v>
                </c:pt>
                <c:pt idx="52">
                  <c:v>17.444444444444446</c:v>
                </c:pt>
                <c:pt idx="53">
                  <c:v>41.199999999999996</c:v>
                </c:pt>
                <c:pt idx="54">
                  <c:v>15.428571428571429</c:v>
                </c:pt>
                <c:pt idx="55">
                  <c:v>15.7</c:v>
                </c:pt>
                <c:pt idx="56">
                  <c:v>13.5</c:v>
                </c:pt>
                <c:pt idx="57">
                  <c:v>12</c:v>
                </c:pt>
                <c:pt idx="58">
                  <c:v>10.799999999999999</c:v>
                </c:pt>
                <c:pt idx="59">
                  <c:v>31.4</c:v>
                </c:pt>
                <c:pt idx="60">
                  <c:v>34.333333333333329</c:v>
                </c:pt>
                <c:pt idx="61">
                  <c:v>26.166666666666668</c:v>
                </c:pt>
                <c:pt idx="62">
                  <c:v>36</c:v>
                </c:pt>
                <c:pt idx="63">
                  <c:v>22.428571428571427</c:v>
                </c:pt>
                <c:pt idx="64">
                  <c:v>29.428571428571427</c:v>
                </c:pt>
                <c:pt idx="65">
                  <c:v>19.625</c:v>
                </c:pt>
                <c:pt idx="66">
                  <c:v>27</c:v>
                </c:pt>
                <c:pt idx="67">
                  <c:v>17.444444444444446</c:v>
                </c:pt>
                <c:pt idx="68">
                  <c:v>25.749999999999996</c:v>
                </c:pt>
                <c:pt idx="69">
                  <c:v>15.7</c:v>
                </c:pt>
                <c:pt idx="70">
                  <c:v>21.599999999999998</c:v>
                </c:pt>
                <c:pt idx="71">
                  <c:v>42.5</c:v>
                </c:pt>
                <c:pt idx="72">
                  <c:v>22.888888888888889</c:v>
                </c:pt>
                <c:pt idx="73">
                  <c:v>18</c:v>
                </c:pt>
                <c:pt idx="74">
                  <c:v>29.499999999999996</c:v>
                </c:pt>
                <c:pt idx="75">
                  <c:v>39.25</c:v>
                </c:pt>
                <c:pt idx="76">
                  <c:v>15.428571428571429</c:v>
                </c:pt>
                <c:pt idx="77">
                  <c:v>20.599999999999998</c:v>
                </c:pt>
                <c:pt idx="78">
                  <c:v>41.199999999999996</c:v>
                </c:pt>
                <c:pt idx="79">
                  <c:v>13.5</c:v>
                </c:pt>
                <c:pt idx="80">
                  <c:v>19.666666666666664</c:v>
                </c:pt>
                <c:pt idx="81">
                  <c:v>12</c:v>
                </c:pt>
                <c:pt idx="82">
                  <c:v>10.799999999999999</c:v>
                </c:pt>
                <c:pt idx="83">
                  <c:v>14.749999999999998</c:v>
                </c:pt>
                <c:pt idx="84">
                  <c:v>11.799999999999999</c:v>
                </c:pt>
                <c:pt idx="85">
                  <c:v>31.4</c:v>
                </c:pt>
                <c:pt idx="86">
                  <c:v>36.428571428571431</c:v>
                </c:pt>
                <c:pt idx="87">
                  <c:v>34.333333333333329</c:v>
                </c:pt>
                <c:pt idx="88">
                  <c:v>26.166666666666668</c:v>
                </c:pt>
                <c:pt idx="89">
                  <c:v>31.875</c:v>
                </c:pt>
                <c:pt idx="90">
                  <c:v>22.428571428571427</c:v>
                </c:pt>
                <c:pt idx="91">
                  <c:v>29.428571428571427</c:v>
                </c:pt>
                <c:pt idx="92">
                  <c:v>19.625</c:v>
                </c:pt>
                <c:pt idx="93">
                  <c:v>43.428571428571423</c:v>
                </c:pt>
                <c:pt idx="94">
                  <c:v>17.444444444444446</c:v>
                </c:pt>
                <c:pt idx="95">
                  <c:v>28.333333333333336</c:v>
                </c:pt>
                <c:pt idx="96">
                  <c:v>25.749999999999996</c:v>
                </c:pt>
                <c:pt idx="97">
                  <c:v>15.7</c:v>
                </c:pt>
                <c:pt idx="98">
                  <c:v>22.888888888888889</c:v>
                </c:pt>
                <c:pt idx="99">
                  <c:v>25.5</c:v>
                </c:pt>
                <c:pt idx="100">
                  <c:v>20.599999999999998</c:v>
                </c:pt>
                <c:pt idx="101">
                  <c:v>36</c:v>
                </c:pt>
                <c:pt idx="102">
                  <c:v>38</c:v>
                </c:pt>
                <c:pt idx="103">
                  <c:v>42.5</c:v>
                </c:pt>
                <c:pt idx="104">
                  <c:v>27</c:v>
                </c:pt>
                <c:pt idx="105">
                  <c:v>39.25</c:v>
                </c:pt>
                <c:pt idx="106">
                  <c:v>41.199999999999996</c:v>
                </c:pt>
                <c:pt idx="107">
                  <c:v>21.599999999999998</c:v>
                </c:pt>
                <c:pt idx="108">
                  <c:v>33.777777777777779</c:v>
                </c:pt>
                <c:pt idx="109">
                  <c:v>18</c:v>
                </c:pt>
                <c:pt idx="110">
                  <c:v>36.428571428571431</c:v>
                </c:pt>
                <c:pt idx="111">
                  <c:v>44.125</c:v>
                </c:pt>
                <c:pt idx="112">
                  <c:v>15.428571428571429</c:v>
                </c:pt>
                <c:pt idx="113">
                  <c:v>13.5</c:v>
                </c:pt>
                <c:pt idx="114">
                  <c:v>12</c:v>
                </c:pt>
                <c:pt idx="115">
                  <c:v>31.4</c:v>
                </c:pt>
                <c:pt idx="116">
                  <c:v>30.4</c:v>
                </c:pt>
                <c:pt idx="117">
                  <c:v>10.799999999999999</c:v>
                </c:pt>
                <c:pt idx="118">
                  <c:v>34.333333333333329</c:v>
                </c:pt>
                <c:pt idx="119">
                  <c:v>31.875</c:v>
                </c:pt>
                <c:pt idx="120">
                  <c:v>26.166666666666668</c:v>
                </c:pt>
                <c:pt idx="121">
                  <c:v>29.428571428571427</c:v>
                </c:pt>
                <c:pt idx="122">
                  <c:v>28.333333333333336</c:v>
                </c:pt>
                <c:pt idx="123">
                  <c:v>22.428571428571427</c:v>
                </c:pt>
                <c:pt idx="124">
                  <c:v>39.222222222222221</c:v>
                </c:pt>
                <c:pt idx="125">
                  <c:v>25.749999999999996</c:v>
                </c:pt>
                <c:pt idx="126">
                  <c:v>19.625</c:v>
                </c:pt>
                <c:pt idx="127">
                  <c:v>25.5</c:v>
                </c:pt>
                <c:pt idx="128">
                  <c:v>17.444444444444446</c:v>
                </c:pt>
                <c:pt idx="129">
                  <c:v>22.888888888888889</c:v>
                </c:pt>
                <c:pt idx="130">
                  <c:v>15.7</c:v>
                </c:pt>
                <c:pt idx="131">
                  <c:v>43.428571428571423</c:v>
                </c:pt>
                <c:pt idx="132">
                  <c:v>35.299999999999997</c:v>
                </c:pt>
                <c:pt idx="133">
                  <c:v>20.599999999999998</c:v>
                </c:pt>
                <c:pt idx="134">
                  <c:v>44.666666666666671</c:v>
                </c:pt>
                <c:pt idx="135">
                  <c:v>38</c:v>
                </c:pt>
                <c:pt idx="136">
                  <c:v>42.5</c:v>
                </c:pt>
                <c:pt idx="137">
                  <c:v>40.200000000000003</c:v>
                </c:pt>
                <c:pt idx="138">
                  <c:v>33.777777777777779</c:v>
                </c:pt>
                <c:pt idx="139">
                  <c:v>30.4</c:v>
                </c:pt>
                <c:pt idx="140">
                  <c:v>36.428571428571431</c:v>
                </c:pt>
                <c:pt idx="141">
                  <c:v>45.1</c:v>
                </c:pt>
                <c:pt idx="142">
                  <c:v>41.199999999999996</c:v>
                </c:pt>
                <c:pt idx="143">
                  <c:v>44.125</c:v>
                </c:pt>
                <c:pt idx="144">
                  <c:v>31.875</c:v>
                </c:pt>
                <c:pt idx="145">
                  <c:v>50</c:v>
                </c:pt>
                <c:pt idx="146">
                  <c:v>34.333333333333329</c:v>
                </c:pt>
                <c:pt idx="147">
                  <c:v>28.333333333333336</c:v>
                </c:pt>
                <c:pt idx="148">
                  <c:v>39.25</c:v>
                </c:pt>
                <c:pt idx="149">
                  <c:v>39.222222222222221</c:v>
                </c:pt>
                <c:pt idx="150">
                  <c:v>25.5</c:v>
                </c:pt>
                <c:pt idx="151">
                  <c:v>29.428571428571427</c:v>
                </c:pt>
                <c:pt idx="152">
                  <c:v>36</c:v>
                </c:pt>
                <c:pt idx="153">
                  <c:v>31.4</c:v>
                </c:pt>
                <c:pt idx="154">
                  <c:v>25.749999999999996</c:v>
                </c:pt>
                <c:pt idx="155">
                  <c:v>27</c:v>
                </c:pt>
                <c:pt idx="156">
                  <c:v>35.299999999999997</c:v>
                </c:pt>
                <c:pt idx="157">
                  <c:v>26.166666666666668</c:v>
                </c:pt>
                <c:pt idx="158">
                  <c:v>22.888888888888889</c:v>
                </c:pt>
                <c:pt idx="159">
                  <c:v>21.599999999999998</c:v>
                </c:pt>
                <c:pt idx="160">
                  <c:v>20.599999999999998</c:v>
                </c:pt>
                <c:pt idx="161">
                  <c:v>22.428571428571427</c:v>
                </c:pt>
                <c:pt idx="162">
                  <c:v>43.428571428571423</c:v>
                </c:pt>
                <c:pt idx="163">
                  <c:v>18</c:v>
                </c:pt>
                <c:pt idx="164">
                  <c:v>19.625</c:v>
                </c:pt>
                <c:pt idx="165">
                  <c:v>15.428571428571429</c:v>
                </c:pt>
                <c:pt idx="166">
                  <c:v>13.5</c:v>
                </c:pt>
                <c:pt idx="167">
                  <c:v>17.444444444444446</c:v>
                </c:pt>
                <c:pt idx="168">
                  <c:v>12</c:v>
                </c:pt>
                <c:pt idx="169">
                  <c:v>10.799999999999999</c:v>
                </c:pt>
                <c:pt idx="170">
                  <c:v>44.666666666666671</c:v>
                </c:pt>
                <c:pt idx="171">
                  <c:v>15.7</c:v>
                </c:pt>
                <c:pt idx="172">
                  <c:v>38</c:v>
                </c:pt>
                <c:pt idx="173">
                  <c:v>33.777777777777779</c:v>
                </c:pt>
                <c:pt idx="174">
                  <c:v>40.200000000000003</c:v>
                </c:pt>
                <c:pt idx="175">
                  <c:v>30.4</c:v>
                </c:pt>
                <c:pt idx="176">
                  <c:v>42.5</c:v>
                </c:pt>
                <c:pt idx="177">
                  <c:v>36.428571428571431</c:v>
                </c:pt>
                <c:pt idx="178">
                  <c:v>45.1</c:v>
                </c:pt>
                <c:pt idx="179">
                  <c:v>44.125</c:v>
                </c:pt>
                <c:pt idx="180">
                  <c:v>31.875</c:v>
                </c:pt>
                <c:pt idx="181">
                  <c:v>28.333333333333336</c:v>
                </c:pt>
                <c:pt idx="182">
                  <c:v>39.222222222222221</c:v>
                </c:pt>
                <c:pt idx="183">
                  <c:v>25.5</c:v>
                </c:pt>
                <c:pt idx="184">
                  <c:v>41.199999999999996</c:v>
                </c:pt>
                <c:pt idx="185">
                  <c:v>50</c:v>
                </c:pt>
                <c:pt idx="186">
                  <c:v>35.299999999999997</c:v>
                </c:pt>
                <c:pt idx="187">
                  <c:v>34.333333333333329</c:v>
                </c:pt>
                <c:pt idx="188">
                  <c:v>29.428571428571427</c:v>
                </c:pt>
                <c:pt idx="189">
                  <c:v>25.749999999999996</c:v>
                </c:pt>
                <c:pt idx="190">
                  <c:v>43.428571428571423</c:v>
                </c:pt>
                <c:pt idx="191">
                  <c:v>22.888888888888889</c:v>
                </c:pt>
                <c:pt idx="192">
                  <c:v>44.666666666666671</c:v>
                </c:pt>
                <c:pt idx="193">
                  <c:v>20.599999999999998</c:v>
                </c:pt>
                <c:pt idx="194">
                  <c:v>38</c:v>
                </c:pt>
                <c:pt idx="195">
                  <c:v>40.200000000000003</c:v>
                </c:pt>
                <c:pt idx="196">
                  <c:v>33.777777777777779</c:v>
                </c:pt>
                <c:pt idx="197">
                  <c:v>39.25</c:v>
                </c:pt>
                <c:pt idx="198">
                  <c:v>30.4</c:v>
                </c:pt>
                <c:pt idx="199">
                  <c:v>31.4</c:v>
                </c:pt>
                <c:pt idx="200">
                  <c:v>26.166666666666668</c:v>
                </c:pt>
                <c:pt idx="201">
                  <c:v>22.428571428571427</c:v>
                </c:pt>
                <c:pt idx="202">
                  <c:v>19.625</c:v>
                </c:pt>
                <c:pt idx="203">
                  <c:v>17.444444444444446</c:v>
                </c:pt>
                <c:pt idx="204">
                  <c:v>45.1</c:v>
                </c:pt>
                <c:pt idx="205">
                  <c:v>15.7</c:v>
                </c:pt>
                <c:pt idx="206">
                  <c:v>42.5</c:v>
                </c:pt>
                <c:pt idx="207">
                  <c:v>44.125</c:v>
                </c:pt>
                <c:pt idx="208">
                  <c:v>36.428571428571431</c:v>
                </c:pt>
                <c:pt idx="209">
                  <c:v>39.222222222222221</c:v>
                </c:pt>
                <c:pt idx="210">
                  <c:v>31.875</c:v>
                </c:pt>
                <c:pt idx="211">
                  <c:v>50</c:v>
                </c:pt>
                <c:pt idx="212">
                  <c:v>35.299999999999997</c:v>
                </c:pt>
                <c:pt idx="213">
                  <c:v>28.333333333333336</c:v>
                </c:pt>
                <c:pt idx="214">
                  <c:v>25.5</c:v>
                </c:pt>
                <c:pt idx="215">
                  <c:v>44.666666666666671</c:v>
                </c:pt>
                <c:pt idx="216">
                  <c:v>40.200000000000003</c:v>
                </c:pt>
                <c:pt idx="217">
                  <c:v>43.428571428571423</c:v>
                </c:pt>
                <c:pt idx="218">
                  <c:v>41.199999999999996</c:v>
                </c:pt>
                <c:pt idx="219">
                  <c:v>38</c:v>
                </c:pt>
                <c:pt idx="220">
                  <c:v>34.333333333333329</c:v>
                </c:pt>
                <c:pt idx="221">
                  <c:v>33.777777777777779</c:v>
                </c:pt>
                <c:pt idx="222">
                  <c:v>29.428571428571427</c:v>
                </c:pt>
                <c:pt idx="223">
                  <c:v>30.4</c:v>
                </c:pt>
                <c:pt idx="224">
                  <c:v>25.749999999999996</c:v>
                </c:pt>
                <c:pt idx="225">
                  <c:v>22.888888888888889</c:v>
                </c:pt>
                <c:pt idx="226">
                  <c:v>20.599999999999998</c:v>
                </c:pt>
                <c:pt idx="227">
                  <c:v>45.1</c:v>
                </c:pt>
                <c:pt idx="228">
                  <c:v>44.125</c:v>
                </c:pt>
                <c:pt idx="229">
                  <c:v>50</c:v>
                </c:pt>
                <c:pt idx="230">
                  <c:v>39.222222222222221</c:v>
                </c:pt>
                <c:pt idx="231">
                  <c:v>35.299999999999997</c:v>
                </c:pt>
                <c:pt idx="232">
                  <c:v>42.5</c:v>
                </c:pt>
                <c:pt idx="233">
                  <c:v>36.428571428571431</c:v>
                </c:pt>
                <c:pt idx="234">
                  <c:v>31.875</c:v>
                </c:pt>
                <c:pt idx="235">
                  <c:v>28.333333333333336</c:v>
                </c:pt>
                <c:pt idx="236">
                  <c:v>25.5</c:v>
                </c:pt>
                <c:pt idx="237">
                  <c:v>44.666666666666671</c:v>
                </c:pt>
                <c:pt idx="238">
                  <c:v>40.200000000000003</c:v>
                </c:pt>
                <c:pt idx="239">
                  <c:v>45.1</c:v>
                </c:pt>
                <c:pt idx="240">
                  <c:v>43.428571428571423</c:v>
                </c:pt>
                <c:pt idx="241">
                  <c:v>38</c:v>
                </c:pt>
                <c:pt idx="242">
                  <c:v>33.777777777777779</c:v>
                </c:pt>
                <c:pt idx="243">
                  <c:v>30.4</c:v>
                </c:pt>
                <c:pt idx="244">
                  <c:v>50</c:v>
                </c:pt>
                <c:pt idx="245">
                  <c:v>44.125</c:v>
                </c:pt>
                <c:pt idx="246">
                  <c:v>39.222222222222221</c:v>
                </c:pt>
                <c:pt idx="247">
                  <c:v>35.299999999999997</c:v>
                </c:pt>
                <c:pt idx="248">
                  <c:v>44.666666666666671</c:v>
                </c:pt>
                <c:pt idx="249">
                  <c:v>40.200000000000003</c:v>
                </c:pt>
                <c:pt idx="250">
                  <c:v>45.1</c:v>
                </c:pt>
                <c:pt idx="251">
                  <c:v>50</c:v>
                </c:pt>
                <c:pt idx="252">
                  <c:v>10</c:v>
                </c:pt>
                <c:pt idx="253">
                  <c:v>10</c:v>
                </c:pt>
                <c:pt idx="254">
                  <c:v>10</c:v>
                </c:pt>
                <c:pt idx="255">
                  <c:v>10</c:v>
                </c:pt>
                <c:pt idx="256">
                  <c:v>10</c:v>
                </c:pt>
                <c:pt idx="257">
                  <c:v>10</c:v>
                </c:pt>
                <c:pt idx="258">
                  <c:v>29.499999999999996</c:v>
                </c:pt>
                <c:pt idx="259">
                  <c:v>19.666666666666664</c:v>
                </c:pt>
                <c:pt idx="260">
                  <c:v>14.749999999999998</c:v>
                </c:pt>
                <c:pt idx="261">
                  <c:v>11.799999999999999</c:v>
                </c:pt>
                <c:pt idx="262">
                  <c:v>29.499999999999996</c:v>
                </c:pt>
                <c:pt idx="263">
                  <c:v>19.666666666666664</c:v>
                </c:pt>
                <c:pt idx="264">
                  <c:v>14.749999999999998</c:v>
                </c:pt>
                <c:pt idx="265">
                  <c:v>11.799999999999999</c:v>
                </c:pt>
                <c:pt idx="266">
                  <c:v>29.499999999999996</c:v>
                </c:pt>
                <c:pt idx="267">
                  <c:v>19.666666666666664</c:v>
                </c:pt>
                <c:pt idx="268">
                  <c:v>14.749999999999998</c:v>
                </c:pt>
                <c:pt idx="269">
                  <c:v>36</c:v>
                </c:pt>
                <c:pt idx="270">
                  <c:v>11.799999999999999</c:v>
                </c:pt>
                <c:pt idx="271">
                  <c:v>27</c:v>
                </c:pt>
                <c:pt idx="272">
                  <c:v>29.499999999999996</c:v>
                </c:pt>
                <c:pt idx="273">
                  <c:v>21.599999999999998</c:v>
                </c:pt>
                <c:pt idx="274">
                  <c:v>19.666666666666664</c:v>
                </c:pt>
                <c:pt idx="275">
                  <c:v>18</c:v>
                </c:pt>
                <c:pt idx="276">
                  <c:v>14.749999999999998</c:v>
                </c:pt>
                <c:pt idx="277">
                  <c:v>15.428571428571429</c:v>
                </c:pt>
                <c:pt idx="278">
                  <c:v>36</c:v>
                </c:pt>
                <c:pt idx="279">
                  <c:v>11.799999999999999</c:v>
                </c:pt>
                <c:pt idx="280">
                  <c:v>13.5</c:v>
                </c:pt>
                <c:pt idx="281">
                  <c:v>12</c:v>
                </c:pt>
                <c:pt idx="282">
                  <c:v>10.799999999999999</c:v>
                </c:pt>
                <c:pt idx="283">
                  <c:v>27</c:v>
                </c:pt>
                <c:pt idx="284">
                  <c:v>39.25</c:v>
                </c:pt>
                <c:pt idx="285">
                  <c:v>21.599999999999998</c:v>
                </c:pt>
                <c:pt idx="286">
                  <c:v>18</c:v>
                </c:pt>
                <c:pt idx="287">
                  <c:v>15.428571428571429</c:v>
                </c:pt>
                <c:pt idx="288">
                  <c:v>13.5</c:v>
                </c:pt>
                <c:pt idx="289">
                  <c:v>12</c:v>
                </c:pt>
                <c:pt idx="290">
                  <c:v>29.499999999999996</c:v>
                </c:pt>
                <c:pt idx="291">
                  <c:v>10.799999999999999</c:v>
                </c:pt>
                <c:pt idx="292">
                  <c:v>31.4</c:v>
                </c:pt>
                <c:pt idx="293">
                  <c:v>36</c:v>
                </c:pt>
                <c:pt idx="294">
                  <c:v>19.666666666666664</c:v>
                </c:pt>
                <c:pt idx="295">
                  <c:v>14.749999999999998</c:v>
                </c:pt>
                <c:pt idx="296">
                  <c:v>26.166666666666668</c:v>
                </c:pt>
                <c:pt idx="297">
                  <c:v>11.799999999999999</c:v>
                </c:pt>
                <c:pt idx="298">
                  <c:v>27</c:v>
                </c:pt>
                <c:pt idx="299">
                  <c:v>22.428571428571427</c:v>
                </c:pt>
                <c:pt idx="300">
                  <c:v>21.599999999999998</c:v>
                </c:pt>
                <c:pt idx="301">
                  <c:v>19.625</c:v>
                </c:pt>
                <c:pt idx="302">
                  <c:v>39.25</c:v>
                </c:pt>
                <c:pt idx="303">
                  <c:v>18</c:v>
                </c:pt>
                <c:pt idx="304">
                  <c:v>17.444444444444446</c:v>
                </c:pt>
                <c:pt idx="305">
                  <c:v>41.199999999999996</c:v>
                </c:pt>
                <c:pt idx="306">
                  <c:v>15.428571428571429</c:v>
                </c:pt>
                <c:pt idx="307">
                  <c:v>15.7</c:v>
                </c:pt>
                <c:pt idx="308">
                  <c:v>13.5</c:v>
                </c:pt>
                <c:pt idx="309">
                  <c:v>12</c:v>
                </c:pt>
                <c:pt idx="310">
                  <c:v>10.799999999999999</c:v>
                </c:pt>
                <c:pt idx="311">
                  <c:v>31.4</c:v>
                </c:pt>
                <c:pt idx="312">
                  <c:v>34.333333333333329</c:v>
                </c:pt>
                <c:pt idx="313">
                  <c:v>26.166666666666668</c:v>
                </c:pt>
                <c:pt idx="314">
                  <c:v>36</c:v>
                </c:pt>
                <c:pt idx="315">
                  <c:v>22.428571428571427</c:v>
                </c:pt>
                <c:pt idx="316">
                  <c:v>29.428571428571427</c:v>
                </c:pt>
                <c:pt idx="317">
                  <c:v>19.625</c:v>
                </c:pt>
                <c:pt idx="318">
                  <c:v>27</c:v>
                </c:pt>
                <c:pt idx="319">
                  <c:v>17.444444444444446</c:v>
                </c:pt>
                <c:pt idx="320">
                  <c:v>25.749999999999996</c:v>
                </c:pt>
                <c:pt idx="321">
                  <c:v>15.7</c:v>
                </c:pt>
                <c:pt idx="322">
                  <c:v>21.599999999999998</c:v>
                </c:pt>
                <c:pt idx="323">
                  <c:v>42.5</c:v>
                </c:pt>
                <c:pt idx="324">
                  <c:v>22.888888888888889</c:v>
                </c:pt>
                <c:pt idx="325">
                  <c:v>18</c:v>
                </c:pt>
                <c:pt idx="326">
                  <c:v>29.499999999999996</c:v>
                </c:pt>
                <c:pt idx="327">
                  <c:v>39.25</c:v>
                </c:pt>
                <c:pt idx="328">
                  <c:v>15.428571428571429</c:v>
                </c:pt>
                <c:pt idx="329">
                  <c:v>20.599999999999998</c:v>
                </c:pt>
                <c:pt idx="330">
                  <c:v>41.199999999999996</c:v>
                </c:pt>
                <c:pt idx="331">
                  <c:v>13.5</c:v>
                </c:pt>
                <c:pt idx="332">
                  <c:v>19.666666666666664</c:v>
                </c:pt>
                <c:pt idx="333">
                  <c:v>12</c:v>
                </c:pt>
                <c:pt idx="334">
                  <c:v>10.799999999999999</c:v>
                </c:pt>
                <c:pt idx="335">
                  <c:v>14.749999999999998</c:v>
                </c:pt>
                <c:pt idx="336">
                  <c:v>11.799999999999999</c:v>
                </c:pt>
                <c:pt idx="337">
                  <c:v>31.4</c:v>
                </c:pt>
                <c:pt idx="338">
                  <c:v>36.428571428571431</c:v>
                </c:pt>
                <c:pt idx="339">
                  <c:v>34.333333333333329</c:v>
                </c:pt>
                <c:pt idx="340">
                  <c:v>26.166666666666668</c:v>
                </c:pt>
                <c:pt idx="341">
                  <c:v>31.875</c:v>
                </c:pt>
                <c:pt idx="342">
                  <c:v>22.428571428571427</c:v>
                </c:pt>
                <c:pt idx="343">
                  <c:v>29.428571428571427</c:v>
                </c:pt>
                <c:pt idx="344">
                  <c:v>19.625</c:v>
                </c:pt>
                <c:pt idx="345">
                  <c:v>43.428571428571423</c:v>
                </c:pt>
                <c:pt idx="346">
                  <c:v>17.444444444444446</c:v>
                </c:pt>
                <c:pt idx="347">
                  <c:v>28.333333333333336</c:v>
                </c:pt>
                <c:pt idx="348">
                  <c:v>25.749999999999996</c:v>
                </c:pt>
                <c:pt idx="349">
                  <c:v>15.7</c:v>
                </c:pt>
                <c:pt idx="350">
                  <c:v>22.888888888888889</c:v>
                </c:pt>
                <c:pt idx="351">
                  <c:v>25.5</c:v>
                </c:pt>
                <c:pt idx="352">
                  <c:v>20.599999999999998</c:v>
                </c:pt>
                <c:pt idx="353">
                  <c:v>36</c:v>
                </c:pt>
                <c:pt idx="354">
                  <c:v>38</c:v>
                </c:pt>
                <c:pt idx="355">
                  <c:v>42.5</c:v>
                </c:pt>
                <c:pt idx="356">
                  <c:v>27</c:v>
                </c:pt>
                <c:pt idx="357">
                  <c:v>39.25</c:v>
                </c:pt>
                <c:pt idx="358">
                  <c:v>41.199999999999996</c:v>
                </c:pt>
                <c:pt idx="359">
                  <c:v>21.599999999999998</c:v>
                </c:pt>
                <c:pt idx="360">
                  <c:v>33.777777777777779</c:v>
                </c:pt>
                <c:pt idx="361">
                  <c:v>18</c:v>
                </c:pt>
                <c:pt idx="362">
                  <c:v>36.428571428571431</c:v>
                </c:pt>
                <c:pt idx="363">
                  <c:v>44.125</c:v>
                </c:pt>
                <c:pt idx="364">
                  <c:v>15.428571428571429</c:v>
                </c:pt>
                <c:pt idx="365">
                  <c:v>13.5</c:v>
                </c:pt>
                <c:pt idx="366">
                  <c:v>12</c:v>
                </c:pt>
                <c:pt idx="367">
                  <c:v>31.4</c:v>
                </c:pt>
                <c:pt idx="368">
                  <c:v>30.4</c:v>
                </c:pt>
                <c:pt idx="369">
                  <c:v>10.799999999999999</c:v>
                </c:pt>
                <c:pt idx="370">
                  <c:v>34.333333333333329</c:v>
                </c:pt>
                <c:pt idx="371">
                  <c:v>31.875</c:v>
                </c:pt>
                <c:pt idx="372">
                  <c:v>26.166666666666668</c:v>
                </c:pt>
                <c:pt idx="373">
                  <c:v>29.428571428571427</c:v>
                </c:pt>
                <c:pt idx="374">
                  <c:v>28.333333333333336</c:v>
                </c:pt>
                <c:pt idx="375">
                  <c:v>22.428571428571427</c:v>
                </c:pt>
                <c:pt idx="376">
                  <c:v>39.222222222222221</c:v>
                </c:pt>
                <c:pt idx="377">
                  <c:v>25.749999999999996</c:v>
                </c:pt>
                <c:pt idx="378">
                  <c:v>19.625</c:v>
                </c:pt>
                <c:pt idx="379">
                  <c:v>25.5</c:v>
                </c:pt>
                <c:pt idx="380">
                  <c:v>17.444444444444446</c:v>
                </c:pt>
                <c:pt idx="381">
                  <c:v>22.888888888888889</c:v>
                </c:pt>
                <c:pt idx="382">
                  <c:v>15.7</c:v>
                </c:pt>
                <c:pt idx="383">
                  <c:v>43.428571428571423</c:v>
                </c:pt>
                <c:pt idx="384">
                  <c:v>35.299999999999997</c:v>
                </c:pt>
                <c:pt idx="385">
                  <c:v>20.599999999999998</c:v>
                </c:pt>
                <c:pt idx="386">
                  <c:v>44.666666666666671</c:v>
                </c:pt>
                <c:pt idx="387">
                  <c:v>38</c:v>
                </c:pt>
                <c:pt idx="388">
                  <c:v>42.5</c:v>
                </c:pt>
                <c:pt idx="389">
                  <c:v>40.200000000000003</c:v>
                </c:pt>
                <c:pt idx="390">
                  <c:v>33.777777777777779</c:v>
                </c:pt>
                <c:pt idx="391">
                  <c:v>30.4</c:v>
                </c:pt>
                <c:pt idx="392">
                  <c:v>36.428571428571431</c:v>
                </c:pt>
                <c:pt idx="393">
                  <c:v>45.1</c:v>
                </c:pt>
                <c:pt idx="394">
                  <c:v>41.199999999999996</c:v>
                </c:pt>
                <c:pt idx="395">
                  <c:v>44.125</c:v>
                </c:pt>
                <c:pt idx="396">
                  <c:v>31.875</c:v>
                </c:pt>
                <c:pt idx="397">
                  <c:v>50</c:v>
                </c:pt>
                <c:pt idx="398">
                  <c:v>34.333333333333329</c:v>
                </c:pt>
                <c:pt idx="399">
                  <c:v>28.333333333333336</c:v>
                </c:pt>
                <c:pt idx="400">
                  <c:v>39.25</c:v>
                </c:pt>
                <c:pt idx="401">
                  <c:v>39.222222222222221</c:v>
                </c:pt>
                <c:pt idx="402">
                  <c:v>25.5</c:v>
                </c:pt>
                <c:pt idx="403">
                  <c:v>29.428571428571427</c:v>
                </c:pt>
                <c:pt idx="404">
                  <c:v>36</c:v>
                </c:pt>
                <c:pt idx="405">
                  <c:v>31.4</c:v>
                </c:pt>
                <c:pt idx="406">
                  <c:v>25.749999999999996</c:v>
                </c:pt>
                <c:pt idx="407">
                  <c:v>27</c:v>
                </c:pt>
                <c:pt idx="408">
                  <c:v>35.299999999999997</c:v>
                </c:pt>
                <c:pt idx="409">
                  <c:v>26.166666666666668</c:v>
                </c:pt>
                <c:pt idx="410">
                  <c:v>22.888888888888889</c:v>
                </c:pt>
                <c:pt idx="411">
                  <c:v>21.599999999999998</c:v>
                </c:pt>
                <c:pt idx="412">
                  <c:v>20.599999999999998</c:v>
                </c:pt>
                <c:pt idx="413">
                  <c:v>22.428571428571427</c:v>
                </c:pt>
                <c:pt idx="414">
                  <c:v>43.428571428571423</c:v>
                </c:pt>
                <c:pt idx="415">
                  <c:v>18</c:v>
                </c:pt>
                <c:pt idx="416">
                  <c:v>19.625</c:v>
                </c:pt>
                <c:pt idx="417">
                  <c:v>15.428571428571429</c:v>
                </c:pt>
                <c:pt idx="418">
                  <c:v>17.444444444444446</c:v>
                </c:pt>
                <c:pt idx="419">
                  <c:v>13.5</c:v>
                </c:pt>
                <c:pt idx="420">
                  <c:v>12</c:v>
                </c:pt>
                <c:pt idx="421">
                  <c:v>10.799999999999999</c:v>
                </c:pt>
                <c:pt idx="422">
                  <c:v>44.666666666666671</c:v>
                </c:pt>
                <c:pt idx="423">
                  <c:v>15.7</c:v>
                </c:pt>
                <c:pt idx="424">
                  <c:v>38</c:v>
                </c:pt>
                <c:pt idx="425">
                  <c:v>33.777777777777779</c:v>
                </c:pt>
                <c:pt idx="426">
                  <c:v>40.200000000000003</c:v>
                </c:pt>
                <c:pt idx="427">
                  <c:v>30.4</c:v>
                </c:pt>
                <c:pt idx="428">
                  <c:v>42.5</c:v>
                </c:pt>
                <c:pt idx="429">
                  <c:v>36.428571428571431</c:v>
                </c:pt>
                <c:pt idx="430">
                  <c:v>45.1</c:v>
                </c:pt>
                <c:pt idx="431">
                  <c:v>44.125</c:v>
                </c:pt>
                <c:pt idx="432">
                  <c:v>31.875</c:v>
                </c:pt>
                <c:pt idx="433">
                  <c:v>28.333333333333336</c:v>
                </c:pt>
                <c:pt idx="434">
                  <c:v>39.222222222222221</c:v>
                </c:pt>
                <c:pt idx="435">
                  <c:v>25.5</c:v>
                </c:pt>
                <c:pt idx="436">
                  <c:v>41.199999999999996</c:v>
                </c:pt>
                <c:pt idx="437">
                  <c:v>50</c:v>
                </c:pt>
                <c:pt idx="438">
                  <c:v>35.299999999999997</c:v>
                </c:pt>
                <c:pt idx="439">
                  <c:v>34.333333333333329</c:v>
                </c:pt>
                <c:pt idx="440">
                  <c:v>29.428571428571427</c:v>
                </c:pt>
                <c:pt idx="441">
                  <c:v>25.749999999999996</c:v>
                </c:pt>
                <c:pt idx="442">
                  <c:v>43.428571428571423</c:v>
                </c:pt>
                <c:pt idx="443">
                  <c:v>22.888888888888889</c:v>
                </c:pt>
                <c:pt idx="444">
                  <c:v>44.666666666666671</c:v>
                </c:pt>
                <c:pt idx="445">
                  <c:v>20.599999999999998</c:v>
                </c:pt>
                <c:pt idx="446">
                  <c:v>38</c:v>
                </c:pt>
                <c:pt idx="447">
                  <c:v>40.200000000000003</c:v>
                </c:pt>
                <c:pt idx="448">
                  <c:v>33.777777777777779</c:v>
                </c:pt>
                <c:pt idx="449">
                  <c:v>39.25</c:v>
                </c:pt>
                <c:pt idx="450">
                  <c:v>30.4</c:v>
                </c:pt>
                <c:pt idx="451">
                  <c:v>31.4</c:v>
                </c:pt>
                <c:pt idx="452">
                  <c:v>26.166666666666668</c:v>
                </c:pt>
                <c:pt idx="453">
                  <c:v>22.428571428571427</c:v>
                </c:pt>
                <c:pt idx="454">
                  <c:v>19.625</c:v>
                </c:pt>
                <c:pt idx="455">
                  <c:v>17.444444444444446</c:v>
                </c:pt>
                <c:pt idx="456">
                  <c:v>45.1</c:v>
                </c:pt>
                <c:pt idx="457">
                  <c:v>15.7</c:v>
                </c:pt>
                <c:pt idx="458">
                  <c:v>42.5</c:v>
                </c:pt>
                <c:pt idx="459">
                  <c:v>44.125</c:v>
                </c:pt>
                <c:pt idx="460">
                  <c:v>36.428571428571431</c:v>
                </c:pt>
                <c:pt idx="461">
                  <c:v>39.222222222222221</c:v>
                </c:pt>
                <c:pt idx="462">
                  <c:v>31.875</c:v>
                </c:pt>
                <c:pt idx="463">
                  <c:v>50</c:v>
                </c:pt>
                <c:pt idx="464">
                  <c:v>35.299999999999997</c:v>
                </c:pt>
                <c:pt idx="465">
                  <c:v>28.333333333333336</c:v>
                </c:pt>
                <c:pt idx="466">
                  <c:v>25.5</c:v>
                </c:pt>
                <c:pt idx="467">
                  <c:v>44.666666666666671</c:v>
                </c:pt>
                <c:pt idx="468">
                  <c:v>40.200000000000003</c:v>
                </c:pt>
                <c:pt idx="469">
                  <c:v>43.428571428571423</c:v>
                </c:pt>
                <c:pt idx="470">
                  <c:v>41.199999999999996</c:v>
                </c:pt>
                <c:pt idx="471">
                  <c:v>38</c:v>
                </c:pt>
                <c:pt idx="472">
                  <c:v>34.333333333333329</c:v>
                </c:pt>
                <c:pt idx="473">
                  <c:v>33.777777777777779</c:v>
                </c:pt>
                <c:pt idx="474">
                  <c:v>29.428571428571427</c:v>
                </c:pt>
                <c:pt idx="475">
                  <c:v>30.4</c:v>
                </c:pt>
                <c:pt idx="476">
                  <c:v>25.749999999999996</c:v>
                </c:pt>
                <c:pt idx="477">
                  <c:v>22.888888888888889</c:v>
                </c:pt>
                <c:pt idx="478">
                  <c:v>20.599999999999998</c:v>
                </c:pt>
                <c:pt idx="479">
                  <c:v>45.1</c:v>
                </c:pt>
                <c:pt idx="480">
                  <c:v>44.125</c:v>
                </c:pt>
                <c:pt idx="481">
                  <c:v>50</c:v>
                </c:pt>
                <c:pt idx="482">
                  <c:v>39.222222222222221</c:v>
                </c:pt>
                <c:pt idx="483">
                  <c:v>35.299999999999997</c:v>
                </c:pt>
                <c:pt idx="484">
                  <c:v>42.5</c:v>
                </c:pt>
                <c:pt idx="485">
                  <c:v>36.428571428571431</c:v>
                </c:pt>
                <c:pt idx="486">
                  <c:v>31.875</c:v>
                </c:pt>
                <c:pt idx="487">
                  <c:v>28.333333333333336</c:v>
                </c:pt>
                <c:pt idx="488">
                  <c:v>25.5</c:v>
                </c:pt>
                <c:pt idx="489">
                  <c:v>44.666666666666671</c:v>
                </c:pt>
                <c:pt idx="490">
                  <c:v>40.200000000000003</c:v>
                </c:pt>
                <c:pt idx="491">
                  <c:v>45.1</c:v>
                </c:pt>
                <c:pt idx="492">
                  <c:v>43.428571428571423</c:v>
                </c:pt>
                <c:pt idx="493">
                  <c:v>38</c:v>
                </c:pt>
                <c:pt idx="494">
                  <c:v>33.777777777777779</c:v>
                </c:pt>
                <c:pt idx="495">
                  <c:v>30.4</c:v>
                </c:pt>
                <c:pt idx="496">
                  <c:v>50</c:v>
                </c:pt>
                <c:pt idx="497">
                  <c:v>44.125</c:v>
                </c:pt>
                <c:pt idx="498">
                  <c:v>39.222222222222221</c:v>
                </c:pt>
                <c:pt idx="499">
                  <c:v>35.299999999999997</c:v>
                </c:pt>
                <c:pt idx="500">
                  <c:v>44.666666666666671</c:v>
                </c:pt>
                <c:pt idx="501">
                  <c:v>40.200000000000003</c:v>
                </c:pt>
                <c:pt idx="502">
                  <c:v>45.1</c:v>
                </c:pt>
                <c:pt idx="503">
                  <c:v>50</c:v>
                </c:pt>
                <c:pt idx="504">
                  <c:v>10</c:v>
                </c:pt>
                <c:pt idx="505">
                  <c:v>10</c:v>
                </c:pt>
                <c:pt idx="506">
                  <c:v>10</c:v>
                </c:pt>
                <c:pt idx="507">
                  <c:v>10</c:v>
                </c:pt>
                <c:pt idx="508">
                  <c:v>10</c:v>
                </c:pt>
                <c:pt idx="509">
                  <c:v>10</c:v>
                </c:pt>
                <c:pt idx="510">
                  <c:v>29.499999999999996</c:v>
                </c:pt>
                <c:pt idx="511">
                  <c:v>19.666666666666664</c:v>
                </c:pt>
                <c:pt idx="512">
                  <c:v>14.749999999999998</c:v>
                </c:pt>
                <c:pt idx="513">
                  <c:v>11.799999999999999</c:v>
                </c:pt>
                <c:pt idx="514">
                  <c:v>29.499999999999996</c:v>
                </c:pt>
                <c:pt idx="515">
                  <c:v>19.666666666666664</c:v>
                </c:pt>
                <c:pt idx="516">
                  <c:v>14.749999999999998</c:v>
                </c:pt>
                <c:pt idx="517">
                  <c:v>11.799999999999999</c:v>
                </c:pt>
                <c:pt idx="518">
                  <c:v>29.499999999999996</c:v>
                </c:pt>
                <c:pt idx="519">
                  <c:v>19.666666666666664</c:v>
                </c:pt>
                <c:pt idx="520">
                  <c:v>14.749999999999998</c:v>
                </c:pt>
                <c:pt idx="521">
                  <c:v>36</c:v>
                </c:pt>
                <c:pt idx="522">
                  <c:v>11.799999999999999</c:v>
                </c:pt>
                <c:pt idx="523">
                  <c:v>27</c:v>
                </c:pt>
                <c:pt idx="524">
                  <c:v>29.499999999999996</c:v>
                </c:pt>
                <c:pt idx="525">
                  <c:v>21.599999999999998</c:v>
                </c:pt>
                <c:pt idx="526">
                  <c:v>19.666666666666664</c:v>
                </c:pt>
                <c:pt idx="527">
                  <c:v>18</c:v>
                </c:pt>
                <c:pt idx="528">
                  <c:v>14.749999999999998</c:v>
                </c:pt>
                <c:pt idx="529">
                  <c:v>15.428571428571429</c:v>
                </c:pt>
                <c:pt idx="530">
                  <c:v>36</c:v>
                </c:pt>
                <c:pt idx="531">
                  <c:v>11.799999999999999</c:v>
                </c:pt>
                <c:pt idx="532">
                  <c:v>13.5</c:v>
                </c:pt>
                <c:pt idx="533">
                  <c:v>12</c:v>
                </c:pt>
                <c:pt idx="534">
                  <c:v>10.799999999999999</c:v>
                </c:pt>
                <c:pt idx="535">
                  <c:v>27</c:v>
                </c:pt>
                <c:pt idx="536">
                  <c:v>39.25</c:v>
                </c:pt>
                <c:pt idx="537">
                  <c:v>21.599999999999998</c:v>
                </c:pt>
                <c:pt idx="538">
                  <c:v>18</c:v>
                </c:pt>
                <c:pt idx="539">
                  <c:v>15.428571428571429</c:v>
                </c:pt>
                <c:pt idx="540">
                  <c:v>13.5</c:v>
                </c:pt>
                <c:pt idx="541">
                  <c:v>12</c:v>
                </c:pt>
                <c:pt idx="542">
                  <c:v>29.499999999999996</c:v>
                </c:pt>
                <c:pt idx="543">
                  <c:v>10.799999999999999</c:v>
                </c:pt>
                <c:pt idx="544">
                  <c:v>31.4</c:v>
                </c:pt>
                <c:pt idx="545">
                  <c:v>36</c:v>
                </c:pt>
                <c:pt idx="546">
                  <c:v>19.666666666666664</c:v>
                </c:pt>
                <c:pt idx="547">
                  <c:v>14.749999999999998</c:v>
                </c:pt>
                <c:pt idx="548">
                  <c:v>26.166666666666668</c:v>
                </c:pt>
                <c:pt idx="549">
                  <c:v>11.799999999999999</c:v>
                </c:pt>
                <c:pt idx="550">
                  <c:v>27</c:v>
                </c:pt>
                <c:pt idx="551">
                  <c:v>22.428571428571427</c:v>
                </c:pt>
                <c:pt idx="552">
                  <c:v>21.599999999999998</c:v>
                </c:pt>
                <c:pt idx="553">
                  <c:v>19.625</c:v>
                </c:pt>
                <c:pt idx="554">
                  <c:v>39.25</c:v>
                </c:pt>
                <c:pt idx="555">
                  <c:v>18</c:v>
                </c:pt>
                <c:pt idx="556">
                  <c:v>17.444444444444446</c:v>
                </c:pt>
                <c:pt idx="557">
                  <c:v>41.199999999999996</c:v>
                </c:pt>
                <c:pt idx="558">
                  <c:v>15.428571428571429</c:v>
                </c:pt>
                <c:pt idx="559">
                  <c:v>15.7</c:v>
                </c:pt>
                <c:pt idx="560">
                  <c:v>13.5</c:v>
                </c:pt>
                <c:pt idx="561">
                  <c:v>12</c:v>
                </c:pt>
                <c:pt idx="562">
                  <c:v>10.799999999999999</c:v>
                </c:pt>
                <c:pt idx="563">
                  <c:v>31.4</c:v>
                </c:pt>
                <c:pt idx="564">
                  <c:v>34.333333333333329</c:v>
                </c:pt>
                <c:pt idx="565">
                  <c:v>26.166666666666668</c:v>
                </c:pt>
                <c:pt idx="566">
                  <c:v>36</c:v>
                </c:pt>
                <c:pt idx="567">
                  <c:v>22.428571428571427</c:v>
                </c:pt>
                <c:pt idx="568">
                  <c:v>29.428571428571427</c:v>
                </c:pt>
                <c:pt idx="569">
                  <c:v>19.625</c:v>
                </c:pt>
                <c:pt idx="570">
                  <c:v>27</c:v>
                </c:pt>
                <c:pt idx="571">
                  <c:v>17.444444444444446</c:v>
                </c:pt>
                <c:pt idx="572">
                  <c:v>25.749999999999996</c:v>
                </c:pt>
                <c:pt idx="573">
                  <c:v>15.7</c:v>
                </c:pt>
                <c:pt idx="574">
                  <c:v>21.599999999999998</c:v>
                </c:pt>
                <c:pt idx="575">
                  <c:v>42.5</c:v>
                </c:pt>
                <c:pt idx="576">
                  <c:v>22.888888888888889</c:v>
                </c:pt>
                <c:pt idx="577">
                  <c:v>18</c:v>
                </c:pt>
                <c:pt idx="578">
                  <c:v>29.499999999999996</c:v>
                </c:pt>
                <c:pt idx="579">
                  <c:v>39.25</c:v>
                </c:pt>
                <c:pt idx="580">
                  <c:v>15.428571428571429</c:v>
                </c:pt>
                <c:pt idx="581">
                  <c:v>20.599999999999998</c:v>
                </c:pt>
                <c:pt idx="582">
                  <c:v>41.199999999999996</c:v>
                </c:pt>
                <c:pt idx="583">
                  <c:v>13.5</c:v>
                </c:pt>
                <c:pt idx="584">
                  <c:v>19.666666666666664</c:v>
                </c:pt>
                <c:pt idx="585">
                  <c:v>12</c:v>
                </c:pt>
                <c:pt idx="586">
                  <c:v>10.799999999999999</c:v>
                </c:pt>
                <c:pt idx="587">
                  <c:v>14.749999999999998</c:v>
                </c:pt>
                <c:pt idx="588">
                  <c:v>11.799999999999999</c:v>
                </c:pt>
                <c:pt idx="589">
                  <c:v>31.4</c:v>
                </c:pt>
                <c:pt idx="590">
                  <c:v>36.428571428571431</c:v>
                </c:pt>
                <c:pt idx="591">
                  <c:v>34.333333333333329</c:v>
                </c:pt>
                <c:pt idx="592">
                  <c:v>26.166666666666668</c:v>
                </c:pt>
                <c:pt idx="593">
                  <c:v>31.875</c:v>
                </c:pt>
                <c:pt idx="594">
                  <c:v>22.428571428571427</c:v>
                </c:pt>
                <c:pt idx="595">
                  <c:v>29.428571428571427</c:v>
                </c:pt>
                <c:pt idx="596">
                  <c:v>19.625</c:v>
                </c:pt>
                <c:pt idx="597">
                  <c:v>43.428571428571423</c:v>
                </c:pt>
                <c:pt idx="598">
                  <c:v>17.444444444444446</c:v>
                </c:pt>
                <c:pt idx="599">
                  <c:v>28.333333333333336</c:v>
                </c:pt>
                <c:pt idx="600">
                  <c:v>25.749999999999996</c:v>
                </c:pt>
                <c:pt idx="601">
                  <c:v>15.7</c:v>
                </c:pt>
                <c:pt idx="602">
                  <c:v>22.888888888888889</c:v>
                </c:pt>
                <c:pt idx="603">
                  <c:v>25.5</c:v>
                </c:pt>
                <c:pt idx="604">
                  <c:v>20.599999999999998</c:v>
                </c:pt>
                <c:pt idx="605">
                  <c:v>36</c:v>
                </c:pt>
                <c:pt idx="606">
                  <c:v>38</c:v>
                </c:pt>
                <c:pt idx="607">
                  <c:v>42.5</c:v>
                </c:pt>
                <c:pt idx="608">
                  <c:v>27</c:v>
                </c:pt>
                <c:pt idx="609">
                  <c:v>39.25</c:v>
                </c:pt>
                <c:pt idx="610">
                  <c:v>41.199999999999996</c:v>
                </c:pt>
                <c:pt idx="611">
                  <c:v>21.599999999999998</c:v>
                </c:pt>
                <c:pt idx="612">
                  <c:v>33.777777777777779</c:v>
                </c:pt>
                <c:pt idx="613">
                  <c:v>18</c:v>
                </c:pt>
                <c:pt idx="614">
                  <c:v>36.428571428571431</c:v>
                </c:pt>
                <c:pt idx="615">
                  <c:v>44.125</c:v>
                </c:pt>
                <c:pt idx="616">
                  <c:v>15.428571428571429</c:v>
                </c:pt>
                <c:pt idx="617">
                  <c:v>13.5</c:v>
                </c:pt>
                <c:pt idx="618">
                  <c:v>12</c:v>
                </c:pt>
                <c:pt idx="619">
                  <c:v>31.4</c:v>
                </c:pt>
                <c:pt idx="620">
                  <c:v>30.4</c:v>
                </c:pt>
                <c:pt idx="621">
                  <c:v>10.799999999999999</c:v>
                </c:pt>
                <c:pt idx="622">
                  <c:v>34.333333333333329</c:v>
                </c:pt>
                <c:pt idx="623">
                  <c:v>31.875</c:v>
                </c:pt>
                <c:pt idx="624">
                  <c:v>26.166666666666668</c:v>
                </c:pt>
                <c:pt idx="625">
                  <c:v>29.428571428571427</c:v>
                </c:pt>
                <c:pt idx="626">
                  <c:v>28.333333333333336</c:v>
                </c:pt>
                <c:pt idx="627">
                  <c:v>22.428571428571427</c:v>
                </c:pt>
                <c:pt idx="628">
                  <c:v>39.222222222222221</c:v>
                </c:pt>
                <c:pt idx="629">
                  <c:v>25.749999999999996</c:v>
                </c:pt>
                <c:pt idx="630">
                  <c:v>19.625</c:v>
                </c:pt>
                <c:pt idx="631">
                  <c:v>25.5</c:v>
                </c:pt>
                <c:pt idx="632">
                  <c:v>17.444444444444446</c:v>
                </c:pt>
                <c:pt idx="633">
                  <c:v>22.888888888888889</c:v>
                </c:pt>
                <c:pt idx="634">
                  <c:v>15.7</c:v>
                </c:pt>
                <c:pt idx="635">
                  <c:v>43.428571428571423</c:v>
                </c:pt>
                <c:pt idx="636">
                  <c:v>35.299999999999997</c:v>
                </c:pt>
                <c:pt idx="637">
                  <c:v>20.599999999999998</c:v>
                </c:pt>
                <c:pt idx="638">
                  <c:v>44.666666666666671</c:v>
                </c:pt>
                <c:pt idx="639">
                  <c:v>38</c:v>
                </c:pt>
                <c:pt idx="640">
                  <c:v>42.5</c:v>
                </c:pt>
                <c:pt idx="641">
                  <c:v>40.200000000000003</c:v>
                </c:pt>
                <c:pt idx="642">
                  <c:v>33.777777777777779</c:v>
                </c:pt>
                <c:pt idx="643">
                  <c:v>30.4</c:v>
                </c:pt>
                <c:pt idx="644">
                  <c:v>36.428571428571431</c:v>
                </c:pt>
                <c:pt idx="645">
                  <c:v>45.1</c:v>
                </c:pt>
                <c:pt idx="646">
                  <c:v>41.199999999999996</c:v>
                </c:pt>
                <c:pt idx="647">
                  <c:v>44.125</c:v>
                </c:pt>
                <c:pt idx="648">
                  <c:v>31.875</c:v>
                </c:pt>
                <c:pt idx="649">
                  <c:v>50</c:v>
                </c:pt>
                <c:pt idx="650">
                  <c:v>34.333333333333329</c:v>
                </c:pt>
                <c:pt idx="651">
                  <c:v>28.333333333333336</c:v>
                </c:pt>
                <c:pt idx="652">
                  <c:v>39.25</c:v>
                </c:pt>
                <c:pt idx="653">
                  <c:v>39.222222222222221</c:v>
                </c:pt>
                <c:pt idx="654">
                  <c:v>25.5</c:v>
                </c:pt>
                <c:pt idx="655">
                  <c:v>29.428571428571427</c:v>
                </c:pt>
                <c:pt idx="656">
                  <c:v>36</c:v>
                </c:pt>
                <c:pt idx="657">
                  <c:v>31.4</c:v>
                </c:pt>
                <c:pt idx="658">
                  <c:v>25.749999999999996</c:v>
                </c:pt>
                <c:pt idx="659">
                  <c:v>27</c:v>
                </c:pt>
                <c:pt idx="660">
                  <c:v>35.299999999999997</c:v>
                </c:pt>
                <c:pt idx="661">
                  <c:v>26.166666666666668</c:v>
                </c:pt>
                <c:pt idx="662">
                  <c:v>22.888888888888889</c:v>
                </c:pt>
                <c:pt idx="663">
                  <c:v>21.599999999999998</c:v>
                </c:pt>
                <c:pt idx="664">
                  <c:v>20.599999999999998</c:v>
                </c:pt>
                <c:pt idx="665">
                  <c:v>22.428571428571427</c:v>
                </c:pt>
                <c:pt idx="666">
                  <c:v>43.428571428571423</c:v>
                </c:pt>
                <c:pt idx="667">
                  <c:v>18</c:v>
                </c:pt>
                <c:pt idx="668">
                  <c:v>19.625</c:v>
                </c:pt>
                <c:pt idx="669">
                  <c:v>15.428571428571429</c:v>
                </c:pt>
                <c:pt idx="670">
                  <c:v>13.5</c:v>
                </c:pt>
                <c:pt idx="671">
                  <c:v>17.444444444444446</c:v>
                </c:pt>
                <c:pt idx="672">
                  <c:v>12</c:v>
                </c:pt>
                <c:pt idx="673">
                  <c:v>10.799999999999999</c:v>
                </c:pt>
                <c:pt idx="674">
                  <c:v>44.666666666666671</c:v>
                </c:pt>
                <c:pt idx="675">
                  <c:v>15.7</c:v>
                </c:pt>
                <c:pt idx="676">
                  <c:v>38</c:v>
                </c:pt>
                <c:pt idx="677">
                  <c:v>33.777777777777779</c:v>
                </c:pt>
                <c:pt idx="678">
                  <c:v>40.200000000000003</c:v>
                </c:pt>
                <c:pt idx="679">
                  <c:v>30.4</c:v>
                </c:pt>
                <c:pt idx="680">
                  <c:v>42.5</c:v>
                </c:pt>
                <c:pt idx="681">
                  <c:v>36.428571428571431</c:v>
                </c:pt>
                <c:pt idx="682">
                  <c:v>45.1</c:v>
                </c:pt>
                <c:pt idx="683">
                  <c:v>44.125</c:v>
                </c:pt>
                <c:pt idx="684">
                  <c:v>31.875</c:v>
                </c:pt>
                <c:pt idx="685">
                  <c:v>28.333333333333336</c:v>
                </c:pt>
                <c:pt idx="686">
                  <c:v>39.222222222222221</c:v>
                </c:pt>
                <c:pt idx="687">
                  <c:v>25.5</c:v>
                </c:pt>
                <c:pt idx="688">
                  <c:v>41.199999999999996</c:v>
                </c:pt>
                <c:pt idx="689">
                  <c:v>50</c:v>
                </c:pt>
                <c:pt idx="690">
                  <c:v>35.299999999999997</c:v>
                </c:pt>
                <c:pt idx="691">
                  <c:v>34.333333333333329</c:v>
                </c:pt>
                <c:pt idx="692">
                  <c:v>29.428571428571427</c:v>
                </c:pt>
                <c:pt idx="693">
                  <c:v>25.749999999999996</c:v>
                </c:pt>
                <c:pt idx="694">
                  <c:v>43.428571428571423</c:v>
                </c:pt>
                <c:pt idx="695">
                  <c:v>22.888888888888889</c:v>
                </c:pt>
                <c:pt idx="696">
                  <c:v>44.666666666666671</c:v>
                </c:pt>
                <c:pt idx="697">
                  <c:v>20.599999999999998</c:v>
                </c:pt>
                <c:pt idx="698">
                  <c:v>38</c:v>
                </c:pt>
                <c:pt idx="699">
                  <c:v>40.200000000000003</c:v>
                </c:pt>
                <c:pt idx="700">
                  <c:v>33.777777777777779</c:v>
                </c:pt>
                <c:pt idx="701">
                  <c:v>39.25</c:v>
                </c:pt>
                <c:pt idx="702">
                  <c:v>30.4</c:v>
                </c:pt>
                <c:pt idx="703">
                  <c:v>31.4</c:v>
                </c:pt>
                <c:pt idx="704">
                  <c:v>26.166666666666668</c:v>
                </c:pt>
                <c:pt idx="705">
                  <c:v>22.428571428571427</c:v>
                </c:pt>
                <c:pt idx="706">
                  <c:v>19.625</c:v>
                </c:pt>
                <c:pt idx="707">
                  <c:v>17.444444444444446</c:v>
                </c:pt>
                <c:pt idx="708">
                  <c:v>45.1</c:v>
                </c:pt>
                <c:pt idx="709">
                  <c:v>15.7</c:v>
                </c:pt>
                <c:pt idx="710">
                  <c:v>42.5</c:v>
                </c:pt>
                <c:pt idx="711">
                  <c:v>44.125</c:v>
                </c:pt>
                <c:pt idx="712">
                  <c:v>36.428571428571431</c:v>
                </c:pt>
                <c:pt idx="713">
                  <c:v>39.222222222222221</c:v>
                </c:pt>
                <c:pt idx="714">
                  <c:v>31.875</c:v>
                </c:pt>
                <c:pt idx="715">
                  <c:v>50</c:v>
                </c:pt>
                <c:pt idx="716">
                  <c:v>35.299999999999997</c:v>
                </c:pt>
                <c:pt idx="717">
                  <c:v>28.333333333333336</c:v>
                </c:pt>
                <c:pt idx="718">
                  <c:v>25.5</c:v>
                </c:pt>
                <c:pt idx="719">
                  <c:v>44.666666666666671</c:v>
                </c:pt>
                <c:pt idx="720">
                  <c:v>40.200000000000003</c:v>
                </c:pt>
                <c:pt idx="721">
                  <c:v>43.428571428571423</c:v>
                </c:pt>
                <c:pt idx="722">
                  <c:v>41.199999999999996</c:v>
                </c:pt>
                <c:pt idx="723">
                  <c:v>38</c:v>
                </c:pt>
                <c:pt idx="724">
                  <c:v>34.333333333333329</c:v>
                </c:pt>
                <c:pt idx="725">
                  <c:v>33.777777777777779</c:v>
                </c:pt>
                <c:pt idx="726">
                  <c:v>29.428571428571427</c:v>
                </c:pt>
                <c:pt idx="727">
                  <c:v>30.4</c:v>
                </c:pt>
                <c:pt idx="728">
                  <c:v>25.749999999999996</c:v>
                </c:pt>
                <c:pt idx="729">
                  <c:v>22.888888888888889</c:v>
                </c:pt>
                <c:pt idx="730">
                  <c:v>20.599999999999998</c:v>
                </c:pt>
                <c:pt idx="731">
                  <c:v>45.1</c:v>
                </c:pt>
                <c:pt idx="732">
                  <c:v>44.125</c:v>
                </c:pt>
                <c:pt idx="733">
                  <c:v>50</c:v>
                </c:pt>
                <c:pt idx="734">
                  <c:v>39.222222222222221</c:v>
                </c:pt>
                <c:pt idx="735">
                  <c:v>35.299999999999997</c:v>
                </c:pt>
                <c:pt idx="736">
                  <c:v>42.5</c:v>
                </c:pt>
                <c:pt idx="737">
                  <c:v>36.428571428571431</c:v>
                </c:pt>
                <c:pt idx="738">
                  <c:v>31.875</c:v>
                </c:pt>
                <c:pt idx="739">
                  <c:v>28.333333333333336</c:v>
                </c:pt>
                <c:pt idx="740">
                  <c:v>25.5</c:v>
                </c:pt>
                <c:pt idx="741">
                  <c:v>44.666666666666671</c:v>
                </c:pt>
                <c:pt idx="742">
                  <c:v>40.200000000000003</c:v>
                </c:pt>
                <c:pt idx="743">
                  <c:v>45.1</c:v>
                </c:pt>
                <c:pt idx="744">
                  <c:v>43.428571428571423</c:v>
                </c:pt>
                <c:pt idx="745">
                  <c:v>38</c:v>
                </c:pt>
                <c:pt idx="746">
                  <c:v>33.777777777777779</c:v>
                </c:pt>
                <c:pt idx="747">
                  <c:v>30.4</c:v>
                </c:pt>
                <c:pt idx="748">
                  <c:v>50</c:v>
                </c:pt>
                <c:pt idx="749">
                  <c:v>44.125</c:v>
                </c:pt>
                <c:pt idx="750">
                  <c:v>39.222222222222221</c:v>
                </c:pt>
                <c:pt idx="751">
                  <c:v>35.299999999999997</c:v>
                </c:pt>
                <c:pt idx="752">
                  <c:v>44.666666666666671</c:v>
                </c:pt>
                <c:pt idx="753">
                  <c:v>40.200000000000003</c:v>
                </c:pt>
                <c:pt idx="754">
                  <c:v>45.1</c:v>
                </c:pt>
                <c:pt idx="755">
                  <c:v>50</c:v>
                </c:pt>
              </c:numCache>
            </c:numRef>
          </c:xVal>
          <c:yVal>
            <c:numRef>
              <c:f>curvature_reginfos!$AW$2:$AW$757</c:f>
              <c:numCache>
                <c:formatCode>General</c:formatCode>
                <c:ptCount val="756"/>
                <c:pt idx="0">
                  <c:v>1.0323200234037544E-2</c:v>
                </c:pt>
                <c:pt idx="1">
                  <c:v>8.6788383484706737E-3</c:v>
                </c:pt>
                <c:pt idx="2">
                  <c:v>7.15478463781174E-3</c:v>
                </c:pt>
                <c:pt idx="3">
                  <c:v>5.7567643000922654E-3</c:v>
                </c:pt>
                <c:pt idx="4">
                  <c:v>4.4092302228015082E-3</c:v>
                </c:pt>
                <c:pt idx="5">
                  <c:v>3.1722859049306161E-3</c:v>
                </c:pt>
                <c:pt idx="6">
                  <c:v>9.4991329484191145E-3</c:v>
                </c:pt>
                <c:pt idx="7">
                  <c:v>9.7784646117646794E-3</c:v>
                </c:pt>
                <c:pt idx="8">
                  <c:v>1.0025868918328251E-2</c:v>
                </c:pt>
                <c:pt idx="9">
                  <c:v>1.018985795715131E-2</c:v>
                </c:pt>
                <c:pt idx="10">
                  <c:v>7.8758901396960221E-3</c:v>
                </c:pt>
                <c:pt idx="11">
                  <c:v>8.2033032406808627E-3</c:v>
                </c:pt>
                <c:pt idx="12">
                  <c:v>8.3762225507555983E-3</c:v>
                </c:pt>
                <c:pt idx="13">
                  <c:v>8.5444594400374933E-3</c:v>
                </c:pt>
                <c:pt idx="14">
                  <c:v>6.4678232751631511E-3</c:v>
                </c:pt>
                <c:pt idx="15">
                  <c:v>6.7710598769414355E-3</c:v>
                </c:pt>
                <c:pt idx="16">
                  <c:v>6.9828838413085736E-3</c:v>
                </c:pt>
                <c:pt idx="17">
                  <c:v>9.4483341658939055E-3</c:v>
                </c:pt>
                <c:pt idx="18">
                  <c:v>7.124225540421472E-3</c:v>
                </c:pt>
                <c:pt idx="19">
                  <c:v>9.5474280899750952E-3</c:v>
                </c:pt>
                <c:pt idx="20">
                  <c:v>5.2886542027218569E-3</c:v>
                </c:pt>
                <c:pt idx="21">
                  <c:v>9.7025783570421076E-3</c:v>
                </c:pt>
                <c:pt idx="22">
                  <c:v>5.5028853338020571E-3</c:v>
                </c:pt>
                <c:pt idx="23">
                  <c:v>9.8493989933307047E-3</c:v>
                </c:pt>
                <c:pt idx="24">
                  <c:v>5.6156807918102307E-3</c:v>
                </c:pt>
                <c:pt idx="25">
                  <c:v>9.9637912920840545E-3</c:v>
                </c:pt>
                <c:pt idx="26">
                  <c:v>7.7195952143810677E-3</c:v>
                </c:pt>
                <c:pt idx="27">
                  <c:v>5.670816260821037E-3</c:v>
                </c:pt>
                <c:pt idx="28">
                  <c:v>1.0070564950175068E-2</c:v>
                </c:pt>
                <c:pt idx="29">
                  <c:v>1.0146114900008921E-2</c:v>
                </c:pt>
                <c:pt idx="30">
                  <c:v>1.0263780714641233E-2</c:v>
                </c:pt>
                <c:pt idx="31">
                  <c:v>7.9535730787101497E-3</c:v>
                </c:pt>
                <c:pt idx="32">
                  <c:v>9.4586379466398574E-3</c:v>
                </c:pt>
                <c:pt idx="33">
                  <c:v>8.133632458065379E-3</c:v>
                </c:pt>
                <c:pt idx="34">
                  <c:v>8.29100998108925E-3</c:v>
                </c:pt>
                <c:pt idx="35">
                  <c:v>8.3947278539144455E-3</c:v>
                </c:pt>
                <c:pt idx="36">
                  <c:v>8.5260422586130782E-3</c:v>
                </c:pt>
                <c:pt idx="37">
                  <c:v>8.5327525768427535E-3</c:v>
                </c:pt>
                <c:pt idx="38">
                  <c:v>4.0651117776569655E-3</c:v>
                </c:pt>
                <c:pt idx="39">
                  <c:v>8.6058899104443955E-3</c:v>
                </c:pt>
                <c:pt idx="40">
                  <c:v>9.4602655964680059E-3</c:v>
                </c:pt>
                <c:pt idx="41">
                  <c:v>6.3268329524014157E-3</c:v>
                </c:pt>
                <c:pt idx="42">
                  <c:v>4.2406124278634534E-3</c:v>
                </c:pt>
                <c:pt idx="43">
                  <c:v>4.2890746205259869E-3</c:v>
                </c:pt>
                <c:pt idx="44">
                  <c:v>9.625536490192009E-3</c:v>
                </c:pt>
                <c:pt idx="45">
                  <c:v>4.370942186500232E-3</c:v>
                </c:pt>
                <c:pt idx="46">
                  <c:v>6.5667906482029144E-3</c:v>
                </c:pt>
                <c:pt idx="47">
                  <c:v>9.7104897153239243E-3</c:v>
                </c:pt>
                <c:pt idx="48">
                  <c:v>6.7210765246555389E-3</c:v>
                </c:pt>
                <c:pt idx="49">
                  <c:v>9.7317433075137308E-3</c:v>
                </c:pt>
                <c:pt idx="50">
                  <c:v>7.6432790667598349E-3</c:v>
                </c:pt>
                <c:pt idx="51">
                  <c:v>6.8480693934604119E-3</c:v>
                </c:pt>
                <c:pt idx="52">
                  <c:v>9.9317034782361487E-3</c:v>
                </c:pt>
                <c:pt idx="53">
                  <c:v>9.4562349601757939E-3</c:v>
                </c:pt>
                <c:pt idx="54">
                  <c:v>6.9497760943411152E-3</c:v>
                </c:pt>
                <c:pt idx="55">
                  <c:v>9.7337852497160725E-3</c:v>
                </c:pt>
                <c:pt idx="56">
                  <c:v>7.0045625490162281E-3</c:v>
                </c:pt>
                <c:pt idx="57">
                  <c:v>7.1063095944901384E-3</c:v>
                </c:pt>
                <c:pt idx="58">
                  <c:v>7.1958189344318371E-3</c:v>
                </c:pt>
                <c:pt idx="59">
                  <c:v>7.892209513871937E-3</c:v>
                </c:pt>
                <c:pt idx="60">
                  <c:v>9.4533879083034122E-3</c:v>
                </c:pt>
                <c:pt idx="61">
                  <c:v>8.0009939705410864E-3</c:v>
                </c:pt>
                <c:pt idx="62">
                  <c:v>5.1457190313843638E-3</c:v>
                </c:pt>
                <c:pt idx="63">
                  <c:v>8.0022423331061535E-3</c:v>
                </c:pt>
                <c:pt idx="64">
                  <c:v>9.4665761922264925E-3</c:v>
                </c:pt>
                <c:pt idx="65">
                  <c:v>8.1758982339198046E-3</c:v>
                </c:pt>
                <c:pt idx="66">
                  <c:v>5.3034699941592045E-3</c:v>
                </c:pt>
                <c:pt idx="67">
                  <c:v>8.3692267964009786E-3</c:v>
                </c:pt>
                <c:pt idx="68">
                  <c:v>9.4949574107132065E-3</c:v>
                </c:pt>
                <c:pt idx="69">
                  <c:v>8.4314933149622108E-3</c:v>
                </c:pt>
                <c:pt idx="70">
                  <c:v>5.4214693413727538E-3</c:v>
                </c:pt>
                <c:pt idx="71">
                  <c:v>9.5207895363610857E-3</c:v>
                </c:pt>
                <c:pt idx="72">
                  <c:v>9.674732249871025E-3</c:v>
                </c:pt>
                <c:pt idx="73">
                  <c:v>5.5438453333289429E-3</c:v>
                </c:pt>
                <c:pt idx="74">
                  <c:v>2.9823844657938668E-3</c:v>
                </c:pt>
                <c:pt idx="75">
                  <c:v>6.2819635260971257E-3</c:v>
                </c:pt>
                <c:pt idx="76">
                  <c:v>5.541242024263161E-3</c:v>
                </c:pt>
                <c:pt idx="77">
                  <c:v>9.8089206701400464E-3</c:v>
                </c:pt>
                <c:pt idx="78">
                  <c:v>7.6106843468592934E-3</c:v>
                </c:pt>
                <c:pt idx="79">
                  <c:v>5.6062655870479016E-3</c:v>
                </c:pt>
                <c:pt idx="80">
                  <c:v>3.0301208215058641E-3</c:v>
                </c:pt>
                <c:pt idx="81">
                  <c:v>5.6846728281420749E-3</c:v>
                </c:pt>
                <c:pt idx="82">
                  <c:v>5.6802608006889322E-3</c:v>
                </c:pt>
                <c:pt idx="83">
                  <c:v>3.1023746627742012E-3</c:v>
                </c:pt>
                <c:pt idx="84">
                  <c:v>3.0972543150726579E-3</c:v>
                </c:pt>
                <c:pt idx="85">
                  <c:v>6.4122585682737272E-3</c:v>
                </c:pt>
                <c:pt idx="86">
                  <c:v>9.4523977132610452E-3</c:v>
                </c:pt>
                <c:pt idx="87">
                  <c:v>7.763863653741078E-3</c:v>
                </c:pt>
                <c:pt idx="88">
                  <c:v>6.6139397121480568E-3</c:v>
                </c:pt>
                <c:pt idx="89">
                  <c:v>9.4916147034384401E-3</c:v>
                </c:pt>
                <c:pt idx="90">
                  <c:v>6.7231702251622401E-3</c:v>
                </c:pt>
                <c:pt idx="91">
                  <c:v>7.8438141115841926E-3</c:v>
                </c:pt>
                <c:pt idx="92">
                  <c:v>6.7052418759687453E-3</c:v>
                </c:pt>
                <c:pt idx="93">
                  <c:v>9.5616269622051751E-3</c:v>
                </c:pt>
                <c:pt idx="94">
                  <c:v>6.8582830042651947E-3</c:v>
                </c:pt>
                <c:pt idx="95">
                  <c:v>9.561548193026145E-3</c:v>
                </c:pt>
                <c:pt idx="96">
                  <c:v>7.9483458553622835E-3</c:v>
                </c:pt>
                <c:pt idx="97">
                  <c:v>6.8926313068252724E-3</c:v>
                </c:pt>
                <c:pt idx="98">
                  <c:v>8.1028918307896568E-3</c:v>
                </c:pt>
                <c:pt idx="99">
                  <c:v>9.6036940469173479E-3</c:v>
                </c:pt>
                <c:pt idx="100">
                  <c:v>8.1535594477456803E-3</c:v>
                </c:pt>
                <c:pt idx="101">
                  <c:v>3.9641072009856428E-3</c:v>
                </c:pt>
                <c:pt idx="102">
                  <c:v>9.4583663344395327E-3</c:v>
                </c:pt>
                <c:pt idx="103">
                  <c:v>7.6253412663687412E-3</c:v>
                </c:pt>
                <c:pt idx="104">
                  <c:v>4.2082507590001381E-3</c:v>
                </c:pt>
                <c:pt idx="105">
                  <c:v>5.0636741250656963E-3</c:v>
                </c:pt>
                <c:pt idx="106">
                  <c:v>6.2194065086344725E-3</c:v>
                </c:pt>
                <c:pt idx="107">
                  <c:v>4.2621190569299538E-3</c:v>
                </c:pt>
                <c:pt idx="108">
                  <c:v>9.4782361121247029E-3</c:v>
                </c:pt>
                <c:pt idx="109">
                  <c:v>4.2393034246991611E-3</c:v>
                </c:pt>
                <c:pt idx="110">
                  <c:v>7.7731442685082955E-3</c:v>
                </c:pt>
                <c:pt idx="111">
                  <c:v>9.577847471541296E-3</c:v>
                </c:pt>
                <c:pt idx="112">
                  <c:v>4.3498350005203119E-3</c:v>
                </c:pt>
                <c:pt idx="113">
                  <c:v>4.377428459157077E-3</c:v>
                </c:pt>
                <c:pt idx="114">
                  <c:v>4.4390081256998615E-3</c:v>
                </c:pt>
                <c:pt idx="115">
                  <c:v>5.2434690638653554E-3</c:v>
                </c:pt>
                <c:pt idx="116">
                  <c:v>9.5020530522591032E-3</c:v>
                </c:pt>
                <c:pt idx="117">
                  <c:v>4.3878222690106354E-3</c:v>
                </c:pt>
                <c:pt idx="118">
                  <c:v>6.3654280770164022E-3</c:v>
                </c:pt>
                <c:pt idx="119">
                  <c:v>7.8213595784930798E-3</c:v>
                </c:pt>
                <c:pt idx="120">
                  <c:v>5.3955429482592738E-3</c:v>
                </c:pt>
                <c:pt idx="121">
                  <c:v>6.492301188570593E-3</c:v>
                </c:pt>
                <c:pt idx="122">
                  <c:v>7.9203699994395624E-3</c:v>
                </c:pt>
                <c:pt idx="123">
                  <c:v>5.4097231933281234E-3</c:v>
                </c:pt>
                <c:pt idx="124">
                  <c:v>9.4826227185652347E-3</c:v>
                </c:pt>
                <c:pt idx="125">
                  <c:v>6.6168374531481887E-3</c:v>
                </c:pt>
                <c:pt idx="126">
                  <c:v>5.5709603353351475E-3</c:v>
                </c:pt>
                <c:pt idx="127">
                  <c:v>7.9731093895227586E-3</c:v>
                </c:pt>
                <c:pt idx="128">
                  <c:v>5.5559617851311293E-3</c:v>
                </c:pt>
                <c:pt idx="129">
                  <c:v>6.6840668151891816E-3</c:v>
                </c:pt>
                <c:pt idx="130">
                  <c:v>5.3622248638262376E-3</c:v>
                </c:pt>
                <c:pt idx="131">
                  <c:v>7.6009213896779861E-3</c:v>
                </c:pt>
                <c:pt idx="132">
                  <c:v>9.4552195189138884E-3</c:v>
                </c:pt>
                <c:pt idx="133">
                  <c:v>6.6753721373982219E-3</c:v>
                </c:pt>
                <c:pt idx="134">
                  <c:v>9.5820624779343888E-3</c:v>
                </c:pt>
                <c:pt idx="135">
                  <c:v>7.6550412824190122E-3</c:v>
                </c:pt>
                <c:pt idx="136">
                  <c:v>6.2230840460012048E-3</c:v>
                </c:pt>
                <c:pt idx="137">
                  <c:v>9.4745939779665479E-3</c:v>
                </c:pt>
                <c:pt idx="138">
                  <c:v>7.7750793681317142E-3</c:v>
                </c:pt>
                <c:pt idx="139">
                  <c:v>7.8359832825321135E-3</c:v>
                </c:pt>
                <c:pt idx="140">
                  <c:v>6.2868745405118987E-3</c:v>
                </c:pt>
                <c:pt idx="141">
                  <c:v>9.625886014000648E-3</c:v>
                </c:pt>
                <c:pt idx="142">
                  <c:v>5.0016223269329701E-3</c:v>
                </c:pt>
                <c:pt idx="143">
                  <c:v>7.5945971130851183E-3</c:v>
                </c:pt>
                <c:pt idx="144">
                  <c:v>6.4091038746350937E-3</c:v>
                </c:pt>
                <c:pt idx="145">
                  <c:v>9.8660847320541697E-3</c:v>
                </c:pt>
                <c:pt idx="146">
                  <c:v>5.1450543343514697E-3</c:v>
                </c:pt>
                <c:pt idx="147">
                  <c:v>6.5011877376419062E-3</c:v>
                </c:pt>
                <c:pt idx="148">
                  <c:v>3.9331489503864718E-3</c:v>
                </c:pt>
                <c:pt idx="149">
                  <c:v>7.6560463418220166E-3</c:v>
                </c:pt>
                <c:pt idx="150">
                  <c:v>6.6251250629541696E-3</c:v>
                </c:pt>
                <c:pt idx="151">
                  <c:v>5.2930332560991991E-3</c:v>
                </c:pt>
                <c:pt idx="152">
                  <c:v>2.8897667814275062E-3</c:v>
                </c:pt>
                <c:pt idx="153">
                  <c:v>4.1186343812035951E-3</c:v>
                </c:pt>
                <c:pt idx="154">
                  <c:v>5.3472824999469867E-3</c:v>
                </c:pt>
                <c:pt idx="155">
                  <c:v>2.9556720702570097E-3</c:v>
                </c:pt>
                <c:pt idx="156">
                  <c:v>7.7582470702011203E-3</c:v>
                </c:pt>
                <c:pt idx="157">
                  <c:v>4.2535527113157856E-3</c:v>
                </c:pt>
                <c:pt idx="158">
                  <c:v>5.436829748872391E-3</c:v>
                </c:pt>
                <c:pt idx="159">
                  <c:v>2.8434156010880883E-3</c:v>
                </c:pt>
                <c:pt idx="160">
                  <c:v>5.412680355970311E-3</c:v>
                </c:pt>
                <c:pt idx="161">
                  <c:v>4.2462829683665975E-3</c:v>
                </c:pt>
                <c:pt idx="162">
                  <c:v>6.2028857204615775E-3</c:v>
                </c:pt>
                <c:pt idx="163">
                  <c:v>3.2175652109132213E-3</c:v>
                </c:pt>
                <c:pt idx="164">
                  <c:v>4.2631020464781455E-3</c:v>
                </c:pt>
                <c:pt idx="165">
                  <c:v>3.2599246175652893E-3</c:v>
                </c:pt>
                <c:pt idx="166">
                  <c:v>3.1623889493451861E-3</c:v>
                </c:pt>
                <c:pt idx="167">
                  <c:v>4.2079122420150463E-3</c:v>
                </c:pt>
                <c:pt idx="168">
                  <c:v>2.8715223446202733E-3</c:v>
                </c:pt>
                <c:pt idx="169">
                  <c:v>2.9630931761842E-3</c:v>
                </c:pt>
                <c:pt idx="170">
                  <c:v>7.5922358118750196E-3</c:v>
                </c:pt>
                <c:pt idx="171">
                  <c:v>4.3160159244867028E-3</c:v>
                </c:pt>
                <c:pt idx="172">
                  <c:v>6.3050554774724396E-3</c:v>
                </c:pt>
                <c:pt idx="173">
                  <c:v>6.3510614630011217E-3</c:v>
                </c:pt>
                <c:pt idx="174">
                  <c:v>7.6463532982826328E-3</c:v>
                </c:pt>
                <c:pt idx="175">
                  <c:v>6.4755594339188137E-3</c:v>
                </c:pt>
                <c:pt idx="176">
                  <c:v>5.0073598121407039E-3</c:v>
                </c:pt>
                <c:pt idx="177">
                  <c:v>5.1397788699549113E-3</c:v>
                </c:pt>
                <c:pt idx="178">
                  <c:v>7.5881490990351167E-3</c:v>
                </c:pt>
                <c:pt idx="179">
                  <c:v>6.139770488391802E-3</c:v>
                </c:pt>
                <c:pt idx="180">
                  <c:v>5.2259751201454976E-3</c:v>
                </c:pt>
                <c:pt idx="181">
                  <c:v>5.3015171731821253E-3</c:v>
                </c:pt>
                <c:pt idx="182">
                  <c:v>6.2543066940108109E-3</c:v>
                </c:pt>
                <c:pt idx="183">
                  <c:v>5.408123560998567E-3</c:v>
                </c:pt>
                <c:pt idx="184">
                  <c:v>3.9040318598972399E-3</c:v>
                </c:pt>
                <c:pt idx="185">
                  <c:v>7.5615943369980428E-3</c:v>
                </c:pt>
                <c:pt idx="186">
                  <c:v>6.324768872860112E-3</c:v>
                </c:pt>
                <c:pt idx="187">
                  <c:v>4.0016670796866579E-3</c:v>
                </c:pt>
                <c:pt idx="188">
                  <c:v>4.057416695888905E-3</c:v>
                </c:pt>
                <c:pt idx="189">
                  <c:v>4.091199670105434E-3</c:v>
                </c:pt>
                <c:pt idx="190">
                  <c:v>4.9628181106447476E-3</c:v>
                </c:pt>
                <c:pt idx="191">
                  <c:v>4.1779014084169343E-3</c:v>
                </c:pt>
                <c:pt idx="192">
                  <c:v>6.154735878134289E-3</c:v>
                </c:pt>
                <c:pt idx="193">
                  <c:v>4.2250558500086409E-3</c:v>
                </c:pt>
                <c:pt idx="194">
                  <c:v>5.1379942106737587E-3</c:v>
                </c:pt>
                <c:pt idx="195">
                  <c:v>6.2334125976951128E-3</c:v>
                </c:pt>
                <c:pt idx="196">
                  <c:v>5.1585552975456769E-3</c:v>
                </c:pt>
                <c:pt idx="197">
                  <c:v>2.9596988424345542E-3</c:v>
                </c:pt>
                <c:pt idx="198">
                  <c:v>5.2149526211523502E-3</c:v>
                </c:pt>
                <c:pt idx="199">
                  <c:v>2.9028561096270311E-3</c:v>
                </c:pt>
                <c:pt idx="200">
                  <c:v>3.0711049935158142E-3</c:v>
                </c:pt>
                <c:pt idx="201">
                  <c:v>3.0058888177847643E-3</c:v>
                </c:pt>
                <c:pt idx="202">
                  <c:v>3.0708476045204344E-3</c:v>
                </c:pt>
                <c:pt idx="203">
                  <c:v>2.9903415716482891E-3</c:v>
                </c:pt>
                <c:pt idx="204">
                  <c:v>6.1724778168440525E-3</c:v>
                </c:pt>
                <c:pt idx="205">
                  <c:v>3.0854053538916376E-3</c:v>
                </c:pt>
                <c:pt idx="206">
                  <c:v>3.9539510725204365E-3</c:v>
                </c:pt>
                <c:pt idx="207">
                  <c:v>4.9741469871482551E-3</c:v>
                </c:pt>
                <c:pt idx="208">
                  <c:v>3.9987063229925696E-3</c:v>
                </c:pt>
                <c:pt idx="209">
                  <c:v>5.0524513976310682E-3</c:v>
                </c:pt>
                <c:pt idx="210">
                  <c:v>4.0476631250132246E-3</c:v>
                </c:pt>
                <c:pt idx="211">
                  <c:v>6.0431292283860795E-3</c:v>
                </c:pt>
                <c:pt idx="212">
                  <c:v>5.1899991852700084E-3</c:v>
                </c:pt>
                <c:pt idx="213">
                  <c:v>4.1346299184008431E-3</c:v>
                </c:pt>
                <c:pt idx="214">
                  <c:v>4.1905699033631359E-3</c:v>
                </c:pt>
                <c:pt idx="215">
                  <c:v>4.9620415061217317E-3</c:v>
                </c:pt>
                <c:pt idx="216">
                  <c:v>5.116760140961873E-3</c:v>
                </c:pt>
                <c:pt idx="217">
                  <c:v>3.8987167732851841E-3</c:v>
                </c:pt>
                <c:pt idx="218">
                  <c:v>2.8983618430689032E-3</c:v>
                </c:pt>
                <c:pt idx="219">
                  <c:v>3.9810767910871151E-3</c:v>
                </c:pt>
                <c:pt idx="220">
                  <c:v>2.8575996443969028E-3</c:v>
                </c:pt>
                <c:pt idx="221">
                  <c:v>4.0165080369001134E-3</c:v>
                </c:pt>
                <c:pt idx="222">
                  <c:v>2.954472842813157E-3</c:v>
                </c:pt>
                <c:pt idx="223">
                  <c:v>4.0912949780251492E-3</c:v>
                </c:pt>
                <c:pt idx="224">
                  <c:v>2.9512727115904745E-3</c:v>
                </c:pt>
                <c:pt idx="225">
                  <c:v>3.0787715745432451E-3</c:v>
                </c:pt>
                <c:pt idx="226">
                  <c:v>3.0212045623042899E-3</c:v>
                </c:pt>
                <c:pt idx="227">
                  <c:v>4.9373494551124006E-3</c:v>
                </c:pt>
                <c:pt idx="228">
                  <c:v>3.8948264480028584E-3</c:v>
                </c:pt>
                <c:pt idx="229">
                  <c:v>4.8897967995643384E-3</c:v>
                </c:pt>
                <c:pt idx="230">
                  <c:v>3.9438661536162151E-3</c:v>
                </c:pt>
                <c:pt idx="231">
                  <c:v>4.0399132095710541E-3</c:v>
                </c:pt>
                <c:pt idx="232">
                  <c:v>2.8437727525809434E-3</c:v>
                </c:pt>
                <c:pt idx="233">
                  <c:v>2.9093086442818395E-3</c:v>
                </c:pt>
                <c:pt idx="234">
                  <c:v>2.9219519324969918E-3</c:v>
                </c:pt>
                <c:pt idx="235">
                  <c:v>2.9812976962621664E-3</c:v>
                </c:pt>
                <c:pt idx="236">
                  <c:v>3.0215246993148736E-3</c:v>
                </c:pt>
                <c:pt idx="237">
                  <c:v>3.9193168363187069E-3</c:v>
                </c:pt>
                <c:pt idx="238">
                  <c:v>3.9419596373083329E-3</c:v>
                </c:pt>
                <c:pt idx="239">
                  <c:v>3.9044976505459793E-3</c:v>
                </c:pt>
                <c:pt idx="240">
                  <c:v>2.85881063036383E-3</c:v>
                </c:pt>
                <c:pt idx="241">
                  <c:v>2.8701629793768933E-3</c:v>
                </c:pt>
                <c:pt idx="242">
                  <c:v>2.9728342542701459E-3</c:v>
                </c:pt>
                <c:pt idx="243">
                  <c:v>2.9879183084633183E-3</c:v>
                </c:pt>
                <c:pt idx="244">
                  <c:v>3.8425362962101637E-3</c:v>
                </c:pt>
                <c:pt idx="245">
                  <c:v>2.8348124784195088E-3</c:v>
                </c:pt>
                <c:pt idx="246">
                  <c:v>2.853839584043207E-3</c:v>
                </c:pt>
                <c:pt idx="247">
                  <c:v>2.916097554910662E-3</c:v>
                </c:pt>
                <c:pt idx="248">
                  <c:v>2.819951151867174E-3</c:v>
                </c:pt>
                <c:pt idx="249">
                  <c:v>2.8687874528243338E-3</c:v>
                </c:pt>
                <c:pt idx="250">
                  <c:v>2.8718336868836306E-3</c:v>
                </c:pt>
                <c:pt idx="251">
                  <c:v>2.808568721940765E-3</c:v>
                </c:pt>
                <c:pt idx="252">
                  <c:v>9.1810393041676479E-3</c:v>
                </c:pt>
                <c:pt idx="253">
                  <c:v>7.7304251344530121E-3</c:v>
                </c:pt>
                <c:pt idx="254">
                  <c:v>6.4146069653856271E-3</c:v>
                </c:pt>
                <c:pt idx="255">
                  <c:v>5.1762449810042188E-3</c:v>
                </c:pt>
                <c:pt idx="256">
                  <c:v>4.0403594501906333E-3</c:v>
                </c:pt>
                <c:pt idx="257">
                  <c:v>2.8495054731084712E-3</c:v>
                </c:pt>
                <c:pt idx="258">
                  <c:v>9.5355524577036641E-3</c:v>
                </c:pt>
                <c:pt idx="259">
                  <c:v>9.8070985756521512E-3</c:v>
                </c:pt>
                <c:pt idx="260">
                  <c:v>1.0057089568950406E-2</c:v>
                </c:pt>
                <c:pt idx="261">
                  <c:v>1.0212247075037952E-2</c:v>
                </c:pt>
                <c:pt idx="262">
                  <c:v>7.915465071074379E-3</c:v>
                </c:pt>
                <c:pt idx="263">
                  <c:v>8.2073906652205993E-3</c:v>
                </c:pt>
                <c:pt idx="264">
                  <c:v>8.4134667692721873E-3</c:v>
                </c:pt>
                <c:pt idx="265">
                  <c:v>8.5095327905787086E-3</c:v>
                </c:pt>
                <c:pt idx="266">
                  <c:v>6.4971015130765343E-3</c:v>
                </c:pt>
                <c:pt idx="267">
                  <c:v>6.8197897781467794E-3</c:v>
                </c:pt>
                <c:pt idx="268">
                  <c:v>7.0071909684175518E-3</c:v>
                </c:pt>
                <c:pt idx="269">
                  <c:v>9.458044235727504E-3</c:v>
                </c:pt>
                <c:pt idx="270">
                  <c:v>7.1169624413018589E-3</c:v>
                </c:pt>
                <c:pt idx="271">
                  <c:v>9.5528011178783612E-3</c:v>
                </c:pt>
                <c:pt idx="272">
                  <c:v>5.2352128784506485E-3</c:v>
                </c:pt>
                <c:pt idx="273">
                  <c:v>9.7195445238442441E-3</c:v>
                </c:pt>
                <c:pt idx="274">
                  <c:v>5.467891163875551E-3</c:v>
                </c:pt>
                <c:pt idx="275">
                  <c:v>9.8580544722515692E-3</c:v>
                </c:pt>
                <c:pt idx="276">
                  <c:v>5.635588943464288E-3</c:v>
                </c:pt>
                <c:pt idx="277">
                  <c:v>9.9759370577040853E-3</c:v>
                </c:pt>
                <c:pt idx="278">
                  <c:v>7.7244112121009163E-3</c:v>
                </c:pt>
                <c:pt idx="279">
                  <c:v>5.694265222059668E-3</c:v>
                </c:pt>
                <c:pt idx="280">
                  <c:v>1.0133998506447275E-2</c:v>
                </c:pt>
                <c:pt idx="281">
                  <c:v>1.0221814352598871E-2</c:v>
                </c:pt>
                <c:pt idx="282">
                  <c:v>1.0305736783647119E-2</c:v>
                </c:pt>
                <c:pt idx="283">
                  <c:v>7.9520628549092851E-3</c:v>
                </c:pt>
                <c:pt idx="284">
                  <c:v>9.4802462775366234E-3</c:v>
                </c:pt>
                <c:pt idx="285">
                  <c:v>8.1287104582411212E-3</c:v>
                </c:pt>
                <c:pt idx="286">
                  <c:v>8.2558644700450167E-3</c:v>
                </c:pt>
                <c:pt idx="287">
                  <c:v>8.3924097664919498E-3</c:v>
                </c:pt>
                <c:pt idx="288">
                  <c:v>8.4995412488889192E-3</c:v>
                </c:pt>
                <c:pt idx="289">
                  <c:v>8.56342242664789E-3</c:v>
                </c:pt>
                <c:pt idx="290">
                  <c:v>4.11755031387122E-3</c:v>
                </c:pt>
                <c:pt idx="291">
                  <c:v>8.6671437070614584E-3</c:v>
                </c:pt>
                <c:pt idx="292">
                  <c:v>9.4907741901520109E-3</c:v>
                </c:pt>
                <c:pt idx="293">
                  <c:v>6.3525940164351697E-3</c:v>
                </c:pt>
                <c:pt idx="294">
                  <c:v>4.2147211741806944E-3</c:v>
                </c:pt>
                <c:pt idx="295">
                  <c:v>4.3556868061075489E-3</c:v>
                </c:pt>
                <c:pt idx="296">
                  <c:v>9.5714392082672985E-3</c:v>
                </c:pt>
                <c:pt idx="297">
                  <c:v>4.2709212115451109E-3</c:v>
                </c:pt>
                <c:pt idx="298">
                  <c:v>6.5642601180803239E-3</c:v>
                </c:pt>
                <c:pt idx="299">
                  <c:v>9.5464992028340169E-3</c:v>
                </c:pt>
                <c:pt idx="300">
                  <c:v>6.7506394760372852E-3</c:v>
                </c:pt>
                <c:pt idx="301">
                  <c:v>9.8673904803771324E-3</c:v>
                </c:pt>
                <c:pt idx="302">
                  <c:v>7.6575489520961529E-3</c:v>
                </c:pt>
                <c:pt idx="303">
                  <c:v>6.8675721165500419E-3</c:v>
                </c:pt>
                <c:pt idx="304">
                  <c:v>9.8421833710870786E-3</c:v>
                </c:pt>
                <c:pt idx="305">
                  <c:v>9.5157047885520395E-3</c:v>
                </c:pt>
                <c:pt idx="306">
                  <c:v>6.9256596696144028E-3</c:v>
                </c:pt>
                <c:pt idx="307">
                  <c:v>1.0051187459112007E-2</c:v>
                </c:pt>
                <c:pt idx="308">
                  <c:v>7.0076018849568314E-3</c:v>
                </c:pt>
                <c:pt idx="309">
                  <c:v>7.1080787849539346E-3</c:v>
                </c:pt>
                <c:pt idx="310">
                  <c:v>7.1791376242546241E-3</c:v>
                </c:pt>
                <c:pt idx="311">
                  <c:v>7.9053414873601069E-3</c:v>
                </c:pt>
                <c:pt idx="312">
                  <c:v>9.4361707616188849E-3</c:v>
                </c:pt>
                <c:pt idx="313">
                  <c:v>8.0219486718459288E-3</c:v>
                </c:pt>
                <c:pt idx="314">
                  <c:v>5.1265532537790749E-3</c:v>
                </c:pt>
                <c:pt idx="315">
                  <c:v>8.2197951802413915E-3</c:v>
                </c:pt>
                <c:pt idx="316">
                  <c:v>9.5710535134856025E-3</c:v>
                </c:pt>
                <c:pt idx="317">
                  <c:v>8.1963232828849916E-3</c:v>
                </c:pt>
                <c:pt idx="318">
                  <c:v>5.3084069727549364E-3</c:v>
                </c:pt>
                <c:pt idx="319">
                  <c:v>8.2402809876531181E-3</c:v>
                </c:pt>
                <c:pt idx="320">
                  <c:v>9.6163610763721069E-3</c:v>
                </c:pt>
                <c:pt idx="321">
                  <c:v>8.3000448031310386E-3</c:v>
                </c:pt>
                <c:pt idx="322">
                  <c:v>5.4464420762864217E-3</c:v>
                </c:pt>
                <c:pt idx="323">
                  <c:v>9.5240204398377038E-3</c:v>
                </c:pt>
                <c:pt idx="324">
                  <c:v>9.6567690138773653E-3</c:v>
                </c:pt>
                <c:pt idx="325">
                  <c:v>5.5781825015584798E-3</c:v>
                </c:pt>
                <c:pt idx="326">
                  <c:v>3.0038044317074824E-3</c:v>
                </c:pt>
                <c:pt idx="327">
                  <c:v>6.2850709446534529E-3</c:v>
                </c:pt>
                <c:pt idx="328">
                  <c:v>5.5796311643806738E-3</c:v>
                </c:pt>
                <c:pt idx="329">
                  <c:v>9.693244708398361E-3</c:v>
                </c:pt>
                <c:pt idx="330">
                  <c:v>7.6026465881180692E-3</c:v>
                </c:pt>
                <c:pt idx="331">
                  <c:v>5.6427321293664725E-3</c:v>
                </c:pt>
                <c:pt idx="332">
                  <c:v>3.0243296173238297E-3</c:v>
                </c:pt>
                <c:pt idx="333">
                  <c:v>5.8002663662290082E-3</c:v>
                </c:pt>
                <c:pt idx="334">
                  <c:v>5.7774013698273325E-3</c:v>
                </c:pt>
                <c:pt idx="335">
                  <c:v>3.0678270643243366E-3</c:v>
                </c:pt>
                <c:pt idx="336">
                  <c:v>3.0923831995051036E-3</c:v>
                </c:pt>
                <c:pt idx="337">
                  <c:v>6.4174699756066964E-3</c:v>
                </c:pt>
                <c:pt idx="338">
                  <c:v>9.4715124647350123E-3</c:v>
                </c:pt>
                <c:pt idx="339">
                  <c:v>7.7707601108368222E-3</c:v>
                </c:pt>
                <c:pt idx="340">
                  <c:v>6.5324287928133513E-3</c:v>
                </c:pt>
                <c:pt idx="341">
                  <c:v>9.4565439511002346E-3</c:v>
                </c:pt>
                <c:pt idx="342">
                  <c:v>6.711318861531583E-3</c:v>
                </c:pt>
                <c:pt idx="343">
                  <c:v>7.9267460116917501E-3</c:v>
                </c:pt>
                <c:pt idx="344">
                  <c:v>6.8494071679518409E-3</c:v>
                </c:pt>
                <c:pt idx="345">
                  <c:v>9.5478832279211143E-3</c:v>
                </c:pt>
                <c:pt idx="346">
                  <c:v>6.9843457496110133E-3</c:v>
                </c:pt>
                <c:pt idx="347">
                  <c:v>9.5453564068649303E-3</c:v>
                </c:pt>
                <c:pt idx="348">
                  <c:v>7.9940107684831809E-3</c:v>
                </c:pt>
                <c:pt idx="349">
                  <c:v>6.8775269611778033E-3</c:v>
                </c:pt>
                <c:pt idx="350">
                  <c:v>8.1429663617722855E-3</c:v>
                </c:pt>
                <c:pt idx="351">
                  <c:v>9.5632682490716762E-3</c:v>
                </c:pt>
                <c:pt idx="352">
                  <c:v>8.0846835193951333E-3</c:v>
                </c:pt>
                <c:pt idx="353">
                  <c:v>3.9657407787056075E-3</c:v>
                </c:pt>
                <c:pt idx="354">
                  <c:v>9.4679819041687888E-3</c:v>
                </c:pt>
                <c:pt idx="355">
                  <c:v>7.6059617263784015E-3</c:v>
                </c:pt>
                <c:pt idx="356">
                  <c:v>4.1730485195358115E-3</c:v>
                </c:pt>
                <c:pt idx="357">
                  <c:v>5.0623605422173926E-3</c:v>
                </c:pt>
                <c:pt idx="358">
                  <c:v>6.2378015104948299E-3</c:v>
                </c:pt>
                <c:pt idx="359">
                  <c:v>4.3517713098427651E-3</c:v>
                </c:pt>
                <c:pt idx="360">
                  <c:v>9.4797396188089477E-3</c:v>
                </c:pt>
                <c:pt idx="361">
                  <c:v>4.2675262183195072E-3</c:v>
                </c:pt>
                <c:pt idx="362">
                  <c:v>7.7042499874745811E-3</c:v>
                </c:pt>
                <c:pt idx="363">
                  <c:v>9.5948210251098117E-3</c:v>
                </c:pt>
                <c:pt idx="364">
                  <c:v>4.3832341660517433E-3</c:v>
                </c:pt>
                <c:pt idx="365">
                  <c:v>4.3369126597719975E-3</c:v>
                </c:pt>
                <c:pt idx="366">
                  <c:v>4.5191953682644876E-3</c:v>
                </c:pt>
                <c:pt idx="367">
                  <c:v>5.2381151199808376E-3</c:v>
                </c:pt>
                <c:pt idx="368">
                  <c:v>9.4278902748818373E-3</c:v>
                </c:pt>
                <c:pt idx="369">
                  <c:v>4.5132276741479318E-3</c:v>
                </c:pt>
                <c:pt idx="370">
                  <c:v>6.3305823993944858E-3</c:v>
                </c:pt>
                <c:pt idx="371">
                  <c:v>7.7961822453279468E-3</c:v>
                </c:pt>
                <c:pt idx="372">
                  <c:v>5.4012515037617859E-3</c:v>
                </c:pt>
                <c:pt idx="373">
                  <c:v>6.4904559040384058E-3</c:v>
                </c:pt>
                <c:pt idx="374">
                  <c:v>7.9394838469733775E-3</c:v>
                </c:pt>
                <c:pt idx="375">
                  <c:v>5.4028609898402885E-3</c:v>
                </c:pt>
                <c:pt idx="376">
                  <c:v>9.491781124926069E-3</c:v>
                </c:pt>
                <c:pt idx="377">
                  <c:v>6.5523190223246673E-3</c:v>
                </c:pt>
                <c:pt idx="378">
                  <c:v>5.580603803456043E-3</c:v>
                </c:pt>
                <c:pt idx="379">
                  <c:v>7.937352113092884E-3</c:v>
                </c:pt>
                <c:pt idx="380">
                  <c:v>5.5452614449277814E-3</c:v>
                </c:pt>
                <c:pt idx="381">
                  <c:v>6.7048353041526121E-3</c:v>
                </c:pt>
                <c:pt idx="382">
                  <c:v>5.7004994046763293E-3</c:v>
                </c:pt>
                <c:pt idx="383">
                  <c:v>7.5898131883858624E-3</c:v>
                </c:pt>
                <c:pt idx="384">
                  <c:v>9.4589274996475393E-3</c:v>
                </c:pt>
                <c:pt idx="385">
                  <c:v>6.7603602974003214E-3</c:v>
                </c:pt>
                <c:pt idx="386">
                  <c:v>9.6005962631149234E-3</c:v>
                </c:pt>
                <c:pt idx="387">
                  <c:v>7.6677938066850885E-3</c:v>
                </c:pt>
                <c:pt idx="388">
                  <c:v>6.2311709458518928E-3</c:v>
                </c:pt>
                <c:pt idx="389">
                  <c:v>9.5036723713198077E-3</c:v>
                </c:pt>
                <c:pt idx="390">
                  <c:v>7.7896938264700255E-3</c:v>
                </c:pt>
                <c:pt idx="391">
                  <c:v>7.8895134881577494E-3</c:v>
                </c:pt>
                <c:pt idx="392">
                  <c:v>6.3389691997348292E-3</c:v>
                </c:pt>
                <c:pt idx="393">
                  <c:v>9.6165895110477111E-3</c:v>
                </c:pt>
                <c:pt idx="394">
                  <c:v>5.0356008039054165E-3</c:v>
                </c:pt>
                <c:pt idx="395">
                  <c:v>7.6077025251483259E-3</c:v>
                </c:pt>
                <c:pt idx="396">
                  <c:v>6.4146785075759995E-3</c:v>
                </c:pt>
                <c:pt idx="397">
                  <c:v>9.8756229561445079E-3</c:v>
                </c:pt>
                <c:pt idx="398">
                  <c:v>5.1778654599351119E-3</c:v>
                </c:pt>
                <c:pt idx="399">
                  <c:v>6.6619350321460331E-3</c:v>
                </c:pt>
                <c:pt idx="400">
                  <c:v>3.9586670254741774E-3</c:v>
                </c:pt>
                <c:pt idx="401">
                  <c:v>7.6698682723320014E-3</c:v>
                </c:pt>
                <c:pt idx="402">
                  <c:v>6.5861083143268131E-3</c:v>
                </c:pt>
                <c:pt idx="403">
                  <c:v>5.2287907922878487E-3</c:v>
                </c:pt>
                <c:pt idx="404">
                  <c:v>2.9202328582223678E-3</c:v>
                </c:pt>
                <c:pt idx="405">
                  <c:v>4.1218234076385784E-3</c:v>
                </c:pt>
                <c:pt idx="406">
                  <c:v>5.3634592118612864E-3</c:v>
                </c:pt>
                <c:pt idx="407">
                  <c:v>2.9603162180644655E-3</c:v>
                </c:pt>
                <c:pt idx="408">
                  <c:v>7.7173474055182625E-3</c:v>
                </c:pt>
                <c:pt idx="409">
                  <c:v>4.2383851182624978E-3</c:v>
                </c:pt>
                <c:pt idx="410">
                  <c:v>5.429188154918033E-3</c:v>
                </c:pt>
                <c:pt idx="411">
                  <c:v>2.8991452064634003E-3</c:v>
                </c:pt>
                <c:pt idx="412">
                  <c:v>5.5030588303666443E-3</c:v>
                </c:pt>
                <c:pt idx="413">
                  <c:v>4.2736183440729367E-3</c:v>
                </c:pt>
                <c:pt idx="414">
                  <c:v>6.1585451496161056E-3</c:v>
                </c:pt>
                <c:pt idx="415">
                  <c:v>3.2442064505343472E-3</c:v>
                </c:pt>
                <c:pt idx="416">
                  <c:v>4.3756350310969932E-3</c:v>
                </c:pt>
                <c:pt idx="417">
                  <c:v>3.2650047505074745E-3</c:v>
                </c:pt>
                <c:pt idx="418">
                  <c:v>4.1884062487892058E-3</c:v>
                </c:pt>
                <c:pt idx="419">
                  <c:v>3.3439000708078252E-3</c:v>
                </c:pt>
                <c:pt idx="420">
                  <c:v>3.1890525679640902E-3</c:v>
                </c:pt>
                <c:pt idx="421">
                  <c:v>2.8706827227787043E-3</c:v>
                </c:pt>
                <c:pt idx="422">
                  <c:v>7.5978047171417441E-3</c:v>
                </c:pt>
                <c:pt idx="423">
                  <c:v>4.3270424850693403E-3</c:v>
                </c:pt>
                <c:pt idx="424">
                  <c:v>6.2609884966303595E-3</c:v>
                </c:pt>
                <c:pt idx="425">
                  <c:v>6.4252630479570477E-3</c:v>
                </c:pt>
                <c:pt idx="426">
                  <c:v>7.6608777776001266E-3</c:v>
                </c:pt>
                <c:pt idx="427">
                  <c:v>6.4002939524607887E-3</c:v>
                </c:pt>
                <c:pt idx="428">
                  <c:v>5.0099502752914927E-3</c:v>
                </c:pt>
                <c:pt idx="429">
                  <c:v>5.1316488171957234E-3</c:v>
                </c:pt>
                <c:pt idx="430">
                  <c:v>7.5846514749568399E-3</c:v>
                </c:pt>
                <c:pt idx="431">
                  <c:v>6.2074629095425068E-3</c:v>
                </c:pt>
                <c:pt idx="432">
                  <c:v>5.2328161882546787E-3</c:v>
                </c:pt>
                <c:pt idx="433">
                  <c:v>5.305074101297832E-3</c:v>
                </c:pt>
                <c:pt idx="434">
                  <c:v>6.2379096246474967E-3</c:v>
                </c:pt>
                <c:pt idx="435">
                  <c:v>5.338505512061417E-3</c:v>
                </c:pt>
                <c:pt idx="436">
                  <c:v>3.9371252024158953E-3</c:v>
                </c:pt>
                <c:pt idx="437">
                  <c:v>7.5705948223749875E-3</c:v>
                </c:pt>
                <c:pt idx="438">
                  <c:v>6.3572286863247543E-3</c:v>
                </c:pt>
                <c:pt idx="439">
                  <c:v>3.911495754796007E-3</c:v>
                </c:pt>
                <c:pt idx="440">
                  <c:v>4.0480045634566485E-3</c:v>
                </c:pt>
                <c:pt idx="441">
                  <c:v>4.173210862103185E-3</c:v>
                </c:pt>
                <c:pt idx="442">
                  <c:v>5.0195284494839601E-3</c:v>
                </c:pt>
                <c:pt idx="443">
                  <c:v>4.2522222772856475E-3</c:v>
                </c:pt>
                <c:pt idx="444">
                  <c:v>6.1622886164907761E-3</c:v>
                </c:pt>
                <c:pt idx="445">
                  <c:v>4.2330269239173593E-3</c:v>
                </c:pt>
                <c:pt idx="446">
                  <c:v>5.0887397672746649E-3</c:v>
                </c:pt>
                <c:pt idx="447">
                  <c:v>6.2192289014315512E-3</c:v>
                </c:pt>
                <c:pt idx="448">
                  <c:v>5.1768405205803196E-3</c:v>
                </c:pt>
                <c:pt idx="449">
                  <c:v>2.9601659799033601E-3</c:v>
                </c:pt>
                <c:pt idx="450">
                  <c:v>5.1920646133271778E-3</c:v>
                </c:pt>
                <c:pt idx="451">
                  <c:v>2.9052407861622012E-3</c:v>
                </c:pt>
                <c:pt idx="452">
                  <c:v>3.0475997939595711E-3</c:v>
                </c:pt>
                <c:pt idx="453">
                  <c:v>2.9748241129360599E-3</c:v>
                </c:pt>
                <c:pt idx="454">
                  <c:v>3.0762785895538714E-3</c:v>
                </c:pt>
                <c:pt idx="455">
                  <c:v>3.085056382182334E-3</c:v>
                </c:pt>
                <c:pt idx="456">
                  <c:v>6.1791761201959901E-3</c:v>
                </c:pt>
                <c:pt idx="457">
                  <c:v>3.0954783898411386E-3</c:v>
                </c:pt>
                <c:pt idx="458">
                  <c:v>3.9186242406229936E-3</c:v>
                </c:pt>
                <c:pt idx="459">
                  <c:v>4.9786517097432353E-3</c:v>
                </c:pt>
                <c:pt idx="460">
                  <c:v>3.9988022252850511E-3</c:v>
                </c:pt>
                <c:pt idx="461">
                  <c:v>5.0262947926219695E-3</c:v>
                </c:pt>
                <c:pt idx="462">
                  <c:v>4.0503286941178983E-3</c:v>
                </c:pt>
                <c:pt idx="463">
                  <c:v>6.0577683219979941E-3</c:v>
                </c:pt>
                <c:pt idx="464">
                  <c:v>5.1608477016820125E-3</c:v>
                </c:pt>
                <c:pt idx="465">
                  <c:v>4.0631199121166474E-3</c:v>
                </c:pt>
                <c:pt idx="466">
                  <c:v>4.135286212959507E-3</c:v>
                </c:pt>
                <c:pt idx="467">
                  <c:v>4.9657171429366414E-3</c:v>
                </c:pt>
                <c:pt idx="468">
                  <c:v>5.0343976081188083E-3</c:v>
                </c:pt>
                <c:pt idx="469">
                  <c:v>3.8811495144611542E-3</c:v>
                </c:pt>
                <c:pt idx="470">
                  <c:v>2.8192451214324073E-3</c:v>
                </c:pt>
                <c:pt idx="471">
                  <c:v>3.9828997336599564E-3</c:v>
                </c:pt>
                <c:pt idx="472">
                  <c:v>2.915608502709637E-3</c:v>
                </c:pt>
                <c:pt idx="473">
                  <c:v>4.0597254241765343E-3</c:v>
                </c:pt>
                <c:pt idx="474">
                  <c:v>2.9558384577939843E-3</c:v>
                </c:pt>
                <c:pt idx="475">
                  <c:v>4.0939431103440083E-3</c:v>
                </c:pt>
                <c:pt idx="476">
                  <c:v>2.9544839304690013E-3</c:v>
                </c:pt>
                <c:pt idx="477">
                  <c:v>3.0418851664888156E-3</c:v>
                </c:pt>
                <c:pt idx="478">
                  <c:v>3.0258032711697161E-3</c:v>
                </c:pt>
                <c:pt idx="479">
                  <c:v>4.9414380257224253E-3</c:v>
                </c:pt>
                <c:pt idx="480">
                  <c:v>3.8918896337864746E-3</c:v>
                </c:pt>
                <c:pt idx="481">
                  <c:v>4.8775639082822633E-3</c:v>
                </c:pt>
                <c:pt idx="482">
                  <c:v>3.9408133071351823E-3</c:v>
                </c:pt>
                <c:pt idx="483">
                  <c:v>4.0123320973413984E-3</c:v>
                </c:pt>
                <c:pt idx="484">
                  <c:v>2.5542690165297035E-3</c:v>
                </c:pt>
                <c:pt idx="485">
                  <c:v>2.8958288435165622E-3</c:v>
                </c:pt>
                <c:pt idx="486">
                  <c:v>2.9085146409835931E-3</c:v>
                </c:pt>
                <c:pt idx="487">
                  <c:v>2.9329882429197556E-3</c:v>
                </c:pt>
                <c:pt idx="488">
                  <c:v>3.0064431441494139E-3</c:v>
                </c:pt>
                <c:pt idx="489">
                  <c:v>3.8933465115829876E-3</c:v>
                </c:pt>
                <c:pt idx="490">
                  <c:v>3.9619398467569634E-3</c:v>
                </c:pt>
                <c:pt idx="491">
                  <c:v>3.8697542427817816E-3</c:v>
                </c:pt>
                <c:pt idx="492">
                  <c:v>2.8300775533805804E-3</c:v>
                </c:pt>
                <c:pt idx="493">
                  <c:v>2.8715527665503782E-3</c:v>
                </c:pt>
                <c:pt idx="494">
                  <c:v>2.9631039623020149E-3</c:v>
                </c:pt>
                <c:pt idx="495">
                  <c:v>3.0011777234257913E-3</c:v>
                </c:pt>
                <c:pt idx="496">
                  <c:v>3.8442430487858024E-3</c:v>
                </c:pt>
                <c:pt idx="497">
                  <c:v>2.8361615149048247E-3</c:v>
                </c:pt>
                <c:pt idx="498">
                  <c:v>2.8714665192106875E-3</c:v>
                </c:pt>
                <c:pt idx="499">
                  <c:v>2.926621356310991E-3</c:v>
                </c:pt>
                <c:pt idx="500">
                  <c:v>2.8212907199088944E-3</c:v>
                </c:pt>
                <c:pt idx="501">
                  <c:v>2.8961686469804919E-3</c:v>
                </c:pt>
                <c:pt idx="502">
                  <c:v>2.8783879712871185E-3</c:v>
                </c:pt>
                <c:pt idx="503">
                  <c:v>2.7993557246837318E-3</c:v>
                </c:pt>
                <c:pt idx="504">
                  <c:v>1.0323200234037544E-2</c:v>
                </c:pt>
                <c:pt idx="505">
                  <c:v>8.6788383484706737E-3</c:v>
                </c:pt>
                <c:pt idx="506">
                  <c:v>7.15478463781174E-3</c:v>
                </c:pt>
                <c:pt idx="507">
                  <c:v>5.7567643000922654E-3</c:v>
                </c:pt>
                <c:pt idx="508">
                  <c:v>4.4092302228015082E-3</c:v>
                </c:pt>
                <c:pt idx="509">
                  <c:v>3.1722859049306161E-3</c:v>
                </c:pt>
                <c:pt idx="510">
                  <c:v>9.4991329484191145E-3</c:v>
                </c:pt>
                <c:pt idx="511">
                  <c:v>9.7784646117646794E-3</c:v>
                </c:pt>
                <c:pt idx="512">
                  <c:v>1.0025868918328251E-2</c:v>
                </c:pt>
                <c:pt idx="513">
                  <c:v>1.018985795715131E-2</c:v>
                </c:pt>
                <c:pt idx="514">
                  <c:v>7.8758901396960221E-3</c:v>
                </c:pt>
                <c:pt idx="515">
                  <c:v>8.2033032406808627E-3</c:v>
                </c:pt>
                <c:pt idx="516">
                  <c:v>8.3762225507555983E-3</c:v>
                </c:pt>
                <c:pt idx="517">
                  <c:v>8.5444594400374933E-3</c:v>
                </c:pt>
                <c:pt idx="518">
                  <c:v>6.4678232751631511E-3</c:v>
                </c:pt>
                <c:pt idx="519">
                  <c:v>6.7710598769414355E-3</c:v>
                </c:pt>
                <c:pt idx="520">
                  <c:v>6.9828838413085736E-3</c:v>
                </c:pt>
                <c:pt idx="521">
                  <c:v>9.4483341658939055E-3</c:v>
                </c:pt>
                <c:pt idx="522">
                  <c:v>7.124225540421472E-3</c:v>
                </c:pt>
                <c:pt idx="523">
                  <c:v>9.5474280899750952E-3</c:v>
                </c:pt>
                <c:pt idx="524">
                  <c:v>5.2886542027218569E-3</c:v>
                </c:pt>
                <c:pt idx="525">
                  <c:v>9.7025783570421076E-3</c:v>
                </c:pt>
                <c:pt idx="526">
                  <c:v>5.5028853338020571E-3</c:v>
                </c:pt>
                <c:pt idx="527">
                  <c:v>9.8493989933307047E-3</c:v>
                </c:pt>
                <c:pt idx="528">
                  <c:v>5.6156807918102307E-3</c:v>
                </c:pt>
                <c:pt idx="529">
                  <c:v>9.9637912920840545E-3</c:v>
                </c:pt>
                <c:pt idx="530">
                  <c:v>7.7195952143810677E-3</c:v>
                </c:pt>
                <c:pt idx="531">
                  <c:v>5.670816260821037E-3</c:v>
                </c:pt>
                <c:pt idx="532">
                  <c:v>1.0070564950175068E-2</c:v>
                </c:pt>
                <c:pt idx="533">
                  <c:v>1.0146114900008921E-2</c:v>
                </c:pt>
                <c:pt idx="534">
                  <c:v>1.0263780714641233E-2</c:v>
                </c:pt>
                <c:pt idx="535">
                  <c:v>7.9535730787101497E-3</c:v>
                </c:pt>
                <c:pt idx="536">
                  <c:v>9.4586379466398574E-3</c:v>
                </c:pt>
                <c:pt idx="537">
                  <c:v>8.133632458065379E-3</c:v>
                </c:pt>
                <c:pt idx="538">
                  <c:v>8.29100998108925E-3</c:v>
                </c:pt>
                <c:pt idx="539">
                  <c:v>8.3947278539144455E-3</c:v>
                </c:pt>
                <c:pt idx="540">
                  <c:v>8.5260422586130782E-3</c:v>
                </c:pt>
                <c:pt idx="541">
                  <c:v>8.5327525768427535E-3</c:v>
                </c:pt>
                <c:pt idx="542">
                  <c:v>4.0651117776569655E-3</c:v>
                </c:pt>
                <c:pt idx="543">
                  <c:v>8.6058899104443955E-3</c:v>
                </c:pt>
                <c:pt idx="544">
                  <c:v>9.4602655964680059E-3</c:v>
                </c:pt>
                <c:pt idx="545">
                  <c:v>6.3268329524014157E-3</c:v>
                </c:pt>
                <c:pt idx="546">
                  <c:v>4.2406124278634534E-3</c:v>
                </c:pt>
                <c:pt idx="547">
                  <c:v>4.2890746205259869E-3</c:v>
                </c:pt>
                <c:pt idx="548">
                  <c:v>9.625536490192009E-3</c:v>
                </c:pt>
                <c:pt idx="549">
                  <c:v>4.370942186500232E-3</c:v>
                </c:pt>
                <c:pt idx="550">
                  <c:v>6.5667906482029144E-3</c:v>
                </c:pt>
                <c:pt idx="551">
                  <c:v>9.7104897153239243E-3</c:v>
                </c:pt>
                <c:pt idx="552">
                  <c:v>6.7210765246555389E-3</c:v>
                </c:pt>
                <c:pt idx="553">
                  <c:v>9.7317433075137308E-3</c:v>
                </c:pt>
                <c:pt idx="554">
                  <c:v>7.6432790667598349E-3</c:v>
                </c:pt>
                <c:pt idx="555">
                  <c:v>6.8480693934604119E-3</c:v>
                </c:pt>
                <c:pt idx="556">
                  <c:v>9.9317034782361487E-3</c:v>
                </c:pt>
                <c:pt idx="557">
                  <c:v>9.4562349601757939E-3</c:v>
                </c:pt>
                <c:pt idx="558">
                  <c:v>6.9497760943411152E-3</c:v>
                </c:pt>
                <c:pt idx="559">
                  <c:v>9.7337852497160725E-3</c:v>
                </c:pt>
                <c:pt idx="560">
                  <c:v>7.0045625490162281E-3</c:v>
                </c:pt>
                <c:pt idx="561">
                  <c:v>7.1063095944901384E-3</c:v>
                </c:pt>
                <c:pt idx="562">
                  <c:v>7.1958189344318371E-3</c:v>
                </c:pt>
                <c:pt idx="563">
                  <c:v>7.892209513871937E-3</c:v>
                </c:pt>
                <c:pt idx="564">
                  <c:v>9.4533879083034122E-3</c:v>
                </c:pt>
                <c:pt idx="565">
                  <c:v>8.0009939705410864E-3</c:v>
                </c:pt>
                <c:pt idx="566">
                  <c:v>5.1457190313843638E-3</c:v>
                </c:pt>
                <c:pt idx="567">
                  <c:v>8.0022423331061535E-3</c:v>
                </c:pt>
                <c:pt idx="568">
                  <c:v>9.4665761922264925E-3</c:v>
                </c:pt>
                <c:pt idx="569">
                  <c:v>8.1758982339198046E-3</c:v>
                </c:pt>
                <c:pt idx="570">
                  <c:v>5.3034699941592045E-3</c:v>
                </c:pt>
                <c:pt idx="571">
                  <c:v>8.3692267964009786E-3</c:v>
                </c:pt>
                <c:pt idx="572">
                  <c:v>9.4949574107132065E-3</c:v>
                </c:pt>
                <c:pt idx="573">
                  <c:v>8.4314933149622108E-3</c:v>
                </c:pt>
                <c:pt idx="574">
                  <c:v>5.4214693413727538E-3</c:v>
                </c:pt>
                <c:pt idx="575">
                  <c:v>9.5207895363610857E-3</c:v>
                </c:pt>
                <c:pt idx="576">
                  <c:v>9.674732249871025E-3</c:v>
                </c:pt>
                <c:pt idx="577">
                  <c:v>5.5438453333289429E-3</c:v>
                </c:pt>
                <c:pt idx="578">
                  <c:v>2.9823844657938668E-3</c:v>
                </c:pt>
                <c:pt idx="579">
                  <c:v>6.2819635260971257E-3</c:v>
                </c:pt>
                <c:pt idx="580">
                  <c:v>5.541242024263161E-3</c:v>
                </c:pt>
                <c:pt idx="581">
                  <c:v>9.8089206701400464E-3</c:v>
                </c:pt>
                <c:pt idx="582">
                  <c:v>7.6106843468592934E-3</c:v>
                </c:pt>
                <c:pt idx="583">
                  <c:v>5.6062655870479016E-3</c:v>
                </c:pt>
                <c:pt idx="584">
                  <c:v>3.0301208215058641E-3</c:v>
                </c:pt>
                <c:pt idx="585">
                  <c:v>5.6846728281420749E-3</c:v>
                </c:pt>
                <c:pt idx="586">
                  <c:v>5.6802608006889322E-3</c:v>
                </c:pt>
                <c:pt idx="587">
                  <c:v>3.1023746627742012E-3</c:v>
                </c:pt>
                <c:pt idx="588">
                  <c:v>3.0972543150726579E-3</c:v>
                </c:pt>
                <c:pt idx="589">
                  <c:v>6.4122585682737272E-3</c:v>
                </c:pt>
                <c:pt idx="590">
                  <c:v>9.4523977132610452E-3</c:v>
                </c:pt>
                <c:pt idx="591">
                  <c:v>7.763863653741078E-3</c:v>
                </c:pt>
                <c:pt idx="592">
                  <c:v>6.6139397121480568E-3</c:v>
                </c:pt>
                <c:pt idx="593">
                  <c:v>9.4916147034384401E-3</c:v>
                </c:pt>
                <c:pt idx="594">
                  <c:v>6.7231702251622401E-3</c:v>
                </c:pt>
                <c:pt idx="595">
                  <c:v>7.8438141115841926E-3</c:v>
                </c:pt>
                <c:pt idx="596">
                  <c:v>6.7052418759687453E-3</c:v>
                </c:pt>
                <c:pt idx="597">
                  <c:v>9.5616269622051751E-3</c:v>
                </c:pt>
                <c:pt idx="598">
                  <c:v>6.8582830042651947E-3</c:v>
                </c:pt>
                <c:pt idx="599">
                  <c:v>9.561548193026145E-3</c:v>
                </c:pt>
                <c:pt idx="600">
                  <c:v>7.9483458553622835E-3</c:v>
                </c:pt>
                <c:pt idx="601">
                  <c:v>6.8926313068252724E-3</c:v>
                </c:pt>
                <c:pt idx="602">
                  <c:v>8.1028918307896568E-3</c:v>
                </c:pt>
                <c:pt idx="603">
                  <c:v>9.6036940469173479E-3</c:v>
                </c:pt>
                <c:pt idx="604">
                  <c:v>8.1535594477456803E-3</c:v>
                </c:pt>
                <c:pt idx="605">
                  <c:v>3.9641072009856428E-3</c:v>
                </c:pt>
                <c:pt idx="606">
                  <c:v>9.4583663344395327E-3</c:v>
                </c:pt>
                <c:pt idx="607">
                  <c:v>7.6253412663687412E-3</c:v>
                </c:pt>
                <c:pt idx="608">
                  <c:v>4.2082507590001381E-3</c:v>
                </c:pt>
                <c:pt idx="609">
                  <c:v>5.0636741250656963E-3</c:v>
                </c:pt>
                <c:pt idx="610">
                  <c:v>6.2194065086344725E-3</c:v>
                </c:pt>
                <c:pt idx="611">
                  <c:v>4.2621190569299538E-3</c:v>
                </c:pt>
                <c:pt idx="612">
                  <c:v>9.4782361121247029E-3</c:v>
                </c:pt>
                <c:pt idx="613">
                  <c:v>4.2393034246991611E-3</c:v>
                </c:pt>
                <c:pt idx="614">
                  <c:v>7.7731442685082955E-3</c:v>
                </c:pt>
                <c:pt idx="615">
                  <c:v>9.577847471541296E-3</c:v>
                </c:pt>
                <c:pt idx="616">
                  <c:v>4.3498350005203119E-3</c:v>
                </c:pt>
                <c:pt idx="617">
                  <c:v>4.377428459157077E-3</c:v>
                </c:pt>
                <c:pt idx="618">
                  <c:v>4.4390081256998615E-3</c:v>
                </c:pt>
                <c:pt idx="619">
                  <c:v>5.2434690638653554E-3</c:v>
                </c:pt>
                <c:pt idx="620">
                  <c:v>9.5020530522591032E-3</c:v>
                </c:pt>
                <c:pt idx="621">
                  <c:v>4.3878222690106354E-3</c:v>
                </c:pt>
                <c:pt idx="622">
                  <c:v>6.3654280770164022E-3</c:v>
                </c:pt>
                <c:pt idx="623">
                  <c:v>7.8213595784930798E-3</c:v>
                </c:pt>
                <c:pt idx="624">
                  <c:v>5.3955429482592738E-3</c:v>
                </c:pt>
                <c:pt idx="625">
                  <c:v>6.492301188570593E-3</c:v>
                </c:pt>
                <c:pt idx="626">
                  <c:v>7.9203699994395624E-3</c:v>
                </c:pt>
                <c:pt idx="627">
                  <c:v>5.4097231933281234E-3</c:v>
                </c:pt>
                <c:pt idx="628">
                  <c:v>9.4826227185652347E-3</c:v>
                </c:pt>
                <c:pt idx="629">
                  <c:v>6.6168374531481887E-3</c:v>
                </c:pt>
                <c:pt idx="630">
                  <c:v>5.5709603353351475E-3</c:v>
                </c:pt>
                <c:pt idx="631">
                  <c:v>7.9731093895227586E-3</c:v>
                </c:pt>
                <c:pt idx="632">
                  <c:v>5.5559617851311293E-3</c:v>
                </c:pt>
                <c:pt idx="633">
                  <c:v>6.6840668151891816E-3</c:v>
                </c:pt>
                <c:pt idx="634">
                  <c:v>5.3622248638262376E-3</c:v>
                </c:pt>
                <c:pt idx="635">
                  <c:v>7.6009213896779861E-3</c:v>
                </c:pt>
                <c:pt idx="636">
                  <c:v>9.4552195189138884E-3</c:v>
                </c:pt>
                <c:pt idx="637">
                  <c:v>6.6753721373982219E-3</c:v>
                </c:pt>
                <c:pt idx="638">
                  <c:v>9.5820624779343888E-3</c:v>
                </c:pt>
                <c:pt idx="639">
                  <c:v>7.6550412824190122E-3</c:v>
                </c:pt>
                <c:pt idx="640">
                  <c:v>6.2230840460012048E-3</c:v>
                </c:pt>
                <c:pt idx="641">
                  <c:v>9.4745939779665479E-3</c:v>
                </c:pt>
                <c:pt idx="642">
                  <c:v>7.7750793681317142E-3</c:v>
                </c:pt>
                <c:pt idx="643">
                  <c:v>7.8359832825321135E-3</c:v>
                </c:pt>
                <c:pt idx="644">
                  <c:v>6.2868745405118987E-3</c:v>
                </c:pt>
                <c:pt idx="645">
                  <c:v>9.625886014000648E-3</c:v>
                </c:pt>
                <c:pt idx="646">
                  <c:v>5.0016223269329701E-3</c:v>
                </c:pt>
                <c:pt idx="647">
                  <c:v>7.5945971130851183E-3</c:v>
                </c:pt>
                <c:pt idx="648">
                  <c:v>6.4091038746350937E-3</c:v>
                </c:pt>
                <c:pt idx="649">
                  <c:v>9.8660847320541697E-3</c:v>
                </c:pt>
                <c:pt idx="650">
                  <c:v>5.1450543343514697E-3</c:v>
                </c:pt>
                <c:pt idx="651">
                  <c:v>6.5011877376419062E-3</c:v>
                </c:pt>
                <c:pt idx="652">
                  <c:v>3.9331489503864718E-3</c:v>
                </c:pt>
                <c:pt idx="653">
                  <c:v>7.6560463418220166E-3</c:v>
                </c:pt>
                <c:pt idx="654">
                  <c:v>6.6251250629541696E-3</c:v>
                </c:pt>
                <c:pt idx="655">
                  <c:v>5.2930332560991991E-3</c:v>
                </c:pt>
                <c:pt idx="656">
                  <c:v>2.8897667814275062E-3</c:v>
                </c:pt>
                <c:pt idx="657">
                  <c:v>4.1186343812035951E-3</c:v>
                </c:pt>
                <c:pt idx="658">
                  <c:v>5.3472824999469867E-3</c:v>
                </c:pt>
                <c:pt idx="659">
                  <c:v>2.9556720702570097E-3</c:v>
                </c:pt>
                <c:pt idx="660">
                  <c:v>7.7582470702011203E-3</c:v>
                </c:pt>
                <c:pt idx="661">
                  <c:v>4.2535527113157856E-3</c:v>
                </c:pt>
                <c:pt idx="662">
                  <c:v>5.436829748872391E-3</c:v>
                </c:pt>
                <c:pt idx="663">
                  <c:v>2.8434156010880883E-3</c:v>
                </c:pt>
                <c:pt idx="664">
                  <c:v>5.412680355970311E-3</c:v>
                </c:pt>
                <c:pt idx="665">
                  <c:v>4.2462829683665975E-3</c:v>
                </c:pt>
                <c:pt idx="666">
                  <c:v>6.2028857204615775E-3</c:v>
                </c:pt>
                <c:pt idx="667">
                  <c:v>3.2175652109132213E-3</c:v>
                </c:pt>
                <c:pt idx="668">
                  <c:v>4.2631020464781455E-3</c:v>
                </c:pt>
                <c:pt idx="669">
                  <c:v>3.2599246175652893E-3</c:v>
                </c:pt>
                <c:pt idx="670">
                  <c:v>3.1623889493451861E-3</c:v>
                </c:pt>
                <c:pt idx="671">
                  <c:v>4.2079122420150463E-3</c:v>
                </c:pt>
                <c:pt idx="672">
                  <c:v>2.8715223446202733E-3</c:v>
                </c:pt>
                <c:pt idx="673">
                  <c:v>2.9630931761842E-3</c:v>
                </c:pt>
                <c:pt idx="674">
                  <c:v>7.5922358118750196E-3</c:v>
                </c:pt>
                <c:pt idx="675">
                  <c:v>4.3160159244867028E-3</c:v>
                </c:pt>
                <c:pt idx="676">
                  <c:v>6.3050554774724396E-3</c:v>
                </c:pt>
                <c:pt idx="677">
                  <c:v>6.3510614630011217E-3</c:v>
                </c:pt>
                <c:pt idx="678">
                  <c:v>7.6463532982826328E-3</c:v>
                </c:pt>
                <c:pt idx="679">
                  <c:v>6.4755594339188137E-3</c:v>
                </c:pt>
                <c:pt idx="680">
                  <c:v>5.0073598121407039E-3</c:v>
                </c:pt>
                <c:pt idx="681">
                  <c:v>5.1397788699549113E-3</c:v>
                </c:pt>
                <c:pt idx="682">
                  <c:v>7.5881490990351167E-3</c:v>
                </c:pt>
                <c:pt idx="683">
                  <c:v>6.139770488391802E-3</c:v>
                </c:pt>
                <c:pt idx="684">
                  <c:v>5.2259751201454976E-3</c:v>
                </c:pt>
                <c:pt idx="685">
                  <c:v>5.3015171731821253E-3</c:v>
                </c:pt>
                <c:pt idx="686">
                  <c:v>6.2543066940108109E-3</c:v>
                </c:pt>
                <c:pt idx="687">
                  <c:v>5.408123560998567E-3</c:v>
                </c:pt>
                <c:pt idx="688">
                  <c:v>3.9040318598972399E-3</c:v>
                </c:pt>
                <c:pt idx="689">
                  <c:v>7.5615943369980428E-3</c:v>
                </c:pt>
                <c:pt idx="690">
                  <c:v>6.324768872860112E-3</c:v>
                </c:pt>
                <c:pt idx="691">
                  <c:v>4.0016670796866579E-3</c:v>
                </c:pt>
                <c:pt idx="692">
                  <c:v>4.057416695888905E-3</c:v>
                </c:pt>
                <c:pt idx="693">
                  <c:v>4.091199670105434E-3</c:v>
                </c:pt>
                <c:pt idx="694">
                  <c:v>4.9628181106447476E-3</c:v>
                </c:pt>
                <c:pt idx="695">
                  <c:v>4.1779014084169343E-3</c:v>
                </c:pt>
                <c:pt idx="696">
                  <c:v>6.154735878134289E-3</c:v>
                </c:pt>
                <c:pt idx="697">
                  <c:v>4.2250558500086409E-3</c:v>
                </c:pt>
                <c:pt idx="698">
                  <c:v>5.1379942106737587E-3</c:v>
                </c:pt>
                <c:pt idx="699">
                  <c:v>6.2334125976951128E-3</c:v>
                </c:pt>
                <c:pt idx="700">
                  <c:v>5.1585552975456769E-3</c:v>
                </c:pt>
                <c:pt idx="701">
                  <c:v>2.9596988424345542E-3</c:v>
                </c:pt>
                <c:pt idx="702">
                  <c:v>5.2149526211523502E-3</c:v>
                </c:pt>
                <c:pt idx="703">
                  <c:v>2.9028561096270311E-3</c:v>
                </c:pt>
                <c:pt idx="704">
                  <c:v>3.0711049935158142E-3</c:v>
                </c:pt>
                <c:pt idx="705">
                  <c:v>3.0058888177847643E-3</c:v>
                </c:pt>
                <c:pt idx="706">
                  <c:v>3.0708476045204344E-3</c:v>
                </c:pt>
                <c:pt idx="707">
                  <c:v>2.9903415716482891E-3</c:v>
                </c:pt>
                <c:pt idx="708">
                  <c:v>6.1724778168440525E-3</c:v>
                </c:pt>
                <c:pt idx="709">
                  <c:v>3.0854053538916376E-3</c:v>
                </c:pt>
                <c:pt idx="710">
                  <c:v>3.9539510725204365E-3</c:v>
                </c:pt>
                <c:pt idx="711">
                  <c:v>4.9741469871482551E-3</c:v>
                </c:pt>
                <c:pt idx="712">
                  <c:v>3.9987063229925696E-3</c:v>
                </c:pt>
                <c:pt idx="713">
                  <c:v>5.0524513976310682E-3</c:v>
                </c:pt>
                <c:pt idx="714">
                  <c:v>4.0476631250132246E-3</c:v>
                </c:pt>
                <c:pt idx="715">
                  <c:v>6.0431292283860795E-3</c:v>
                </c:pt>
                <c:pt idx="716">
                  <c:v>5.1899991852700084E-3</c:v>
                </c:pt>
                <c:pt idx="717">
                  <c:v>4.1346299184008431E-3</c:v>
                </c:pt>
                <c:pt idx="718">
                  <c:v>4.1905699033631359E-3</c:v>
                </c:pt>
                <c:pt idx="719">
                  <c:v>4.9620415061217317E-3</c:v>
                </c:pt>
                <c:pt idx="720">
                  <c:v>5.116760140961873E-3</c:v>
                </c:pt>
                <c:pt idx="721">
                  <c:v>3.8987167732851841E-3</c:v>
                </c:pt>
                <c:pt idx="722">
                  <c:v>2.8983618430689032E-3</c:v>
                </c:pt>
                <c:pt idx="723">
                  <c:v>3.9810767910871151E-3</c:v>
                </c:pt>
                <c:pt idx="724">
                  <c:v>2.8575996443969028E-3</c:v>
                </c:pt>
                <c:pt idx="725">
                  <c:v>4.0165080369001134E-3</c:v>
                </c:pt>
                <c:pt idx="726">
                  <c:v>2.954472842813157E-3</c:v>
                </c:pt>
                <c:pt idx="727">
                  <c:v>4.0912949780251492E-3</c:v>
                </c:pt>
                <c:pt idx="728">
                  <c:v>2.9512727115904745E-3</c:v>
                </c:pt>
                <c:pt idx="729">
                  <c:v>3.0787715745432451E-3</c:v>
                </c:pt>
                <c:pt idx="730">
                  <c:v>3.0212045623042899E-3</c:v>
                </c:pt>
                <c:pt idx="731">
                  <c:v>4.9373494551124006E-3</c:v>
                </c:pt>
                <c:pt idx="732">
                  <c:v>3.8948264480028584E-3</c:v>
                </c:pt>
                <c:pt idx="733">
                  <c:v>4.8897967995643384E-3</c:v>
                </c:pt>
                <c:pt idx="734">
                  <c:v>3.9438661536162151E-3</c:v>
                </c:pt>
                <c:pt idx="735">
                  <c:v>4.0399132095710541E-3</c:v>
                </c:pt>
                <c:pt idx="736">
                  <c:v>2.8437727525809434E-3</c:v>
                </c:pt>
                <c:pt idx="737">
                  <c:v>2.9093086442818395E-3</c:v>
                </c:pt>
                <c:pt idx="738">
                  <c:v>2.9219519324969918E-3</c:v>
                </c:pt>
                <c:pt idx="739">
                  <c:v>2.9812976962621664E-3</c:v>
                </c:pt>
                <c:pt idx="740">
                  <c:v>3.0215246993148736E-3</c:v>
                </c:pt>
                <c:pt idx="741">
                  <c:v>3.9193168363187069E-3</c:v>
                </c:pt>
                <c:pt idx="742">
                  <c:v>3.9419596373083329E-3</c:v>
                </c:pt>
                <c:pt idx="743">
                  <c:v>3.9044976505459793E-3</c:v>
                </c:pt>
                <c:pt idx="744">
                  <c:v>2.85881063036383E-3</c:v>
                </c:pt>
                <c:pt idx="745">
                  <c:v>2.8701629793768933E-3</c:v>
                </c:pt>
                <c:pt idx="746">
                  <c:v>2.9728342542701459E-3</c:v>
                </c:pt>
                <c:pt idx="747">
                  <c:v>2.9879183084633183E-3</c:v>
                </c:pt>
                <c:pt idx="748">
                  <c:v>3.8425362962101637E-3</c:v>
                </c:pt>
                <c:pt idx="749">
                  <c:v>2.8348124784195088E-3</c:v>
                </c:pt>
                <c:pt idx="750">
                  <c:v>2.853839584043207E-3</c:v>
                </c:pt>
                <c:pt idx="751">
                  <c:v>2.916097554910662E-3</c:v>
                </c:pt>
                <c:pt idx="752">
                  <c:v>2.819951151867174E-3</c:v>
                </c:pt>
                <c:pt idx="753">
                  <c:v>2.8687874528243338E-3</c:v>
                </c:pt>
                <c:pt idx="754">
                  <c:v>2.8718336868836306E-3</c:v>
                </c:pt>
                <c:pt idx="755">
                  <c:v>2.808568721940765E-3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0D-4344-926D-E6FADB91CC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2216735"/>
        <c:axId val="632217695"/>
      </c:scatterChart>
      <c:valAx>
        <c:axId val="632216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32217695"/>
        <c:crosses val="autoZero"/>
        <c:crossBetween val="midCat"/>
      </c:valAx>
      <c:valAx>
        <c:axId val="632217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322167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curvature_reginfos!$AI$1</c:f>
              <c:strCache>
                <c:ptCount val="1"/>
                <c:pt idx="0">
                  <c:v>inter*LR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curvature_reginfos!$V$2:$V$757</c:f>
              <c:numCache>
                <c:formatCode>General</c:formatCode>
                <c:ptCount val="756"/>
                <c:pt idx="0">
                  <c:v>1071.1093303428402</c:v>
                </c:pt>
                <c:pt idx="1">
                  <c:v>909.46957043740406</c:v>
                </c:pt>
                <c:pt idx="2">
                  <c:v>754.99125880640304</c:v>
                </c:pt>
                <c:pt idx="3">
                  <c:v>606.59337679516</c:v>
                </c:pt>
                <c:pt idx="4">
                  <c:v>463.67555172780698</c:v>
                </c:pt>
                <c:pt idx="5">
                  <c:v>325.60539089713302</c:v>
                </c:pt>
                <c:pt idx="6">
                  <c:v>649.18511877333003</c:v>
                </c:pt>
                <c:pt idx="7">
                  <c:v>390.70537238900221</c:v>
                </c:pt>
                <c:pt idx="8">
                  <c:v>279.31458918019126</c:v>
                </c:pt>
                <c:pt idx="9">
                  <c:v>217.52027347944036</c:v>
                </c:pt>
                <c:pt idx="10">
                  <c:v>531.70465031628999</c:v>
                </c:pt>
                <c:pt idx="11">
                  <c:v>326.6074152397444</c:v>
                </c:pt>
                <c:pt idx="12">
                  <c:v>235.5393452075875</c:v>
                </c:pt>
                <c:pt idx="13">
                  <c:v>184.24363973713199</c:v>
                </c:pt>
                <c:pt idx="14">
                  <c:v>428.82773716784004</c:v>
                </c:pt>
                <c:pt idx="15">
                  <c:v>267.55299989026668</c:v>
                </c:pt>
                <c:pt idx="16">
                  <c:v>194.25905307044439</c:v>
                </c:pt>
                <c:pt idx="17">
                  <c:v>465.59054435113995</c:v>
                </c:pt>
                <c:pt idx="18">
                  <c:v>152.557392164834</c:v>
                </c:pt>
                <c:pt idx="19">
                  <c:v>316.01005210449131</c:v>
                </c:pt>
                <c:pt idx="20">
                  <c:v>335.80776519336001</c:v>
                </c:pt>
                <c:pt idx="21">
                  <c:v>239.03570111998158</c:v>
                </c:pt>
                <c:pt idx="22">
                  <c:v>212.36577166674778</c:v>
                </c:pt>
                <c:pt idx="23">
                  <c:v>192.151321070405</c:v>
                </c:pt>
                <c:pt idx="24">
                  <c:v>155.21610961178376</c:v>
                </c:pt>
                <c:pt idx="25">
                  <c:v>160.65625754363774</c:v>
                </c:pt>
                <c:pt idx="26">
                  <c:v>374.74832927728107</c:v>
                </c:pt>
                <c:pt idx="27">
                  <c:v>122.359696807288</c:v>
                </c:pt>
                <c:pt idx="28">
                  <c:v>138.05526350627829</c:v>
                </c:pt>
                <c:pt idx="29">
                  <c:v>121.0700396685463</c:v>
                </c:pt>
                <c:pt idx="30">
                  <c:v>107.822903138903</c:v>
                </c:pt>
                <c:pt idx="31">
                  <c:v>260.29677145962813</c:v>
                </c:pt>
                <c:pt idx="32">
                  <c:v>363.13041018589252</c:v>
                </c:pt>
                <c:pt idx="33">
                  <c:v>199.0913375052732</c:v>
                </c:pt>
                <c:pt idx="34">
                  <c:v>161.09157993523749</c:v>
                </c:pt>
                <c:pt idx="35">
                  <c:v>135.28044824504244</c:v>
                </c:pt>
                <c:pt idx="36">
                  <c:v>116.59472936497345</c:v>
                </c:pt>
                <c:pt idx="37">
                  <c:v>102.50700624847137</c:v>
                </c:pt>
                <c:pt idx="38">
                  <c:v>250.95150775608249</c:v>
                </c:pt>
                <c:pt idx="39">
                  <c:v>91.459062476218293</c:v>
                </c:pt>
                <c:pt idx="40">
                  <c:v>265.1705553234944</c:v>
                </c:pt>
                <c:pt idx="41">
                  <c:v>298.67689603377221</c:v>
                </c:pt>
                <c:pt idx="42">
                  <c:v>160.54720182549556</c:v>
                </c:pt>
                <c:pt idx="43">
                  <c:v>118.03957802384249</c:v>
                </c:pt>
                <c:pt idx="44">
                  <c:v>208.7321573242161</c:v>
                </c:pt>
                <c:pt idx="45">
                  <c:v>93.342876181610791</c:v>
                </c:pt>
                <c:pt idx="46">
                  <c:v>210.76902526223375</c:v>
                </c:pt>
                <c:pt idx="47">
                  <c:v>172.1496510956222</c:v>
                </c:pt>
                <c:pt idx="48">
                  <c:v>162.60588023342601</c:v>
                </c:pt>
                <c:pt idx="49">
                  <c:v>146.49681049646625</c:v>
                </c:pt>
                <c:pt idx="50">
                  <c:v>289.19839352193623</c:v>
                </c:pt>
                <c:pt idx="51">
                  <c:v>132.28863727660752</c:v>
                </c:pt>
                <c:pt idx="52">
                  <c:v>127.36924079966791</c:v>
                </c:pt>
                <c:pt idx="53">
                  <c:v>297.83419908413117</c:v>
                </c:pt>
                <c:pt idx="54">
                  <c:v>111.49398033299671</c:v>
                </c:pt>
                <c:pt idx="55">
                  <c:v>112.86525035838798</c:v>
                </c:pt>
                <c:pt idx="56">
                  <c:v>96.373727162840481</c:v>
                </c:pt>
                <c:pt idx="57">
                  <c:v>84.861991300596927</c:v>
                </c:pt>
                <c:pt idx="58">
                  <c:v>75.823934350357703</c:v>
                </c:pt>
                <c:pt idx="59">
                  <c:v>216.00838143317438</c:v>
                </c:pt>
                <c:pt idx="60">
                  <c:v>228.34838615960331</c:v>
                </c:pt>
                <c:pt idx="61">
                  <c:v>172.29422366270501</c:v>
                </c:pt>
                <c:pt idx="62">
                  <c:v>231.82291438187664</c:v>
                </c:pt>
                <c:pt idx="63">
                  <c:v>143.28038689620121</c:v>
                </c:pt>
                <c:pt idx="64">
                  <c:v>185.39289574418203</c:v>
                </c:pt>
                <c:pt idx="65">
                  <c:v>122.45751212698143</c:v>
                </c:pt>
                <c:pt idx="66">
                  <c:v>165.71597804323625</c:v>
                </c:pt>
                <c:pt idx="67">
                  <c:v>106.88760460667793</c:v>
                </c:pt>
                <c:pt idx="68">
                  <c:v>156.03273935818814</c:v>
                </c:pt>
                <c:pt idx="69">
                  <c:v>94.881027508313295</c:v>
                </c:pt>
                <c:pt idx="70">
                  <c:v>128.77722026551561</c:v>
                </c:pt>
                <c:pt idx="71">
                  <c:v>252.32935743927973</c:v>
                </c:pt>
                <c:pt idx="72">
                  <c:v>134.53995540162717</c:v>
                </c:pt>
                <c:pt idx="73">
                  <c:v>105.24612124357027</c:v>
                </c:pt>
                <c:pt idx="74">
                  <c:v>172.29863365112723</c:v>
                </c:pt>
                <c:pt idx="75">
                  <c:v>228.91530678743626</c:v>
                </c:pt>
                <c:pt idx="76">
                  <c:v>89.031974082233262</c:v>
                </c:pt>
                <c:pt idx="77">
                  <c:v>118.26391957452999</c:v>
                </c:pt>
                <c:pt idx="78">
                  <c:v>235.39183388671839</c:v>
                </c:pt>
                <c:pt idx="79">
                  <c:v>77.127839178855155</c:v>
                </c:pt>
                <c:pt idx="80">
                  <c:v>111.55759885384667</c:v>
                </c:pt>
                <c:pt idx="81">
                  <c:v>68.038647522497911</c:v>
                </c:pt>
                <c:pt idx="82">
                  <c:v>60.893103307999297</c:v>
                </c:pt>
                <c:pt idx="83">
                  <c:v>82.460153069906255</c:v>
                </c:pt>
                <c:pt idx="84">
                  <c:v>65.438015928951998</c:v>
                </c:pt>
                <c:pt idx="85">
                  <c:v>173.76523452535798</c:v>
                </c:pt>
                <c:pt idx="86">
                  <c:v>200.54038764945713</c:v>
                </c:pt>
                <c:pt idx="87">
                  <c:v>184.68210175959609</c:v>
                </c:pt>
                <c:pt idx="88">
                  <c:v>139.69812432164554</c:v>
                </c:pt>
                <c:pt idx="89">
                  <c:v>166.54756423864688</c:v>
                </c:pt>
                <c:pt idx="90">
                  <c:v>116.77390700873795</c:v>
                </c:pt>
                <c:pt idx="91">
                  <c:v>151.86510446904202</c:v>
                </c:pt>
                <c:pt idx="92">
                  <c:v>100.33973627408454</c:v>
                </c:pt>
                <c:pt idx="93">
                  <c:v>218.94787789612039</c:v>
                </c:pt>
                <c:pt idx="94">
                  <c:v>87.874784781409275</c:v>
                </c:pt>
                <c:pt idx="95">
                  <c:v>142.41340803672966</c:v>
                </c:pt>
                <c:pt idx="96">
                  <c:v>128.83485423055174</c:v>
                </c:pt>
                <c:pt idx="97">
                  <c:v>78.204534749791989</c:v>
                </c:pt>
                <c:pt idx="98">
                  <c:v>111.77599950335212</c:v>
                </c:pt>
                <c:pt idx="99">
                  <c:v>124.403132745766</c:v>
                </c:pt>
                <c:pt idx="100">
                  <c:v>98.743855361633493</c:v>
                </c:pt>
                <c:pt idx="101">
                  <c:v>171.90247950204889</c:v>
                </c:pt>
                <c:pt idx="102">
                  <c:v>178.7933224637672</c:v>
                </c:pt>
                <c:pt idx="103">
                  <c:v>198.37112423582167</c:v>
                </c:pt>
                <c:pt idx="104">
                  <c:v>124.06524046840688</c:v>
                </c:pt>
                <c:pt idx="105">
                  <c:v>176.938041446695</c:v>
                </c:pt>
                <c:pt idx="106">
                  <c:v>185.61017530674761</c:v>
                </c:pt>
                <c:pt idx="107">
                  <c:v>97.072974856544405</c:v>
                </c:pt>
                <c:pt idx="108">
                  <c:v>151.23412545627411</c:v>
                </c:pt>
                <c:pt idx="109">
                  <c:v>79.738986178338607</c:v>
                </c:pt>
                <c:pt idx="110">
                  <c:v>161.10035564908242</c:v>
                </c:pt>
                <c:pt idx="111">
                  <c:v>193.42193572502813</c:v>
                </c:pt>
                <c:pt idx="112">
                  <c:v>67.611714689249183</c:v>
                </c:pt>
                <c:pt idx="113">
                  <c:v>58.711826089804219</c:v>
                </c:pt>
                <c:pt idx="114">
                  <c:v>51.882213947727166</c:v>
                </c:pt>
                <c:pt idx="115">
                  <c:v>135.7091818973384</c:v>
                </c:pt>
                <c:pt idx="116">
                  <c:v>131.09567295728101</c:v>
                </c:pt>
                <c:pt idx="117">
                  <c:v>46.501001128335602</c:v>
                </c:pt>
                <c:pt idx="118">
                  <c:v>147.661265250535</c:v>
                </c:pt>
                <c:pt idx="119">
                  <c:v>135.62303555813421</c:v>
                </c:pt>
                <c:pt idx="120">
                  <c:v>109.91674902463444</c:v>
                </c:pt>
                <c:pt idx="121">
                  <c:v>122.43848764088916</c:v>
                </c:pt>
                <c:pt idx="122">
                  <c:v>116.98637063567779</c:v>
                </c:pt>
                <c:pt idx="123">
                  <c:v>92.387359883612234</c:v>
                </c:pt>
                <c:pt idx="124">
                  <c:v>161.2919821580173</c:v>
                </c:pt>
                <c:pt idx="125">
                  <c:v>104.48592609350392</c:v>
                </c:pt>
                <c:pt idx="126">
                  <c:v>79.590244500059853</c:v>
                </c:pt>
                <c:pt idx="127">
                  <c:v>102.839295716598</c:v>
                </c:pt>
                <c:pt idx="128">
                  <c:v>69.96227671219593</c:v>
                </c:pt>
                <c:pt idx="129">
                  <c:v>91.118055745628041</c:v>
                </c:pt>
                <c:pt idx="130">
                  <c:v>62.460523507237198</c:v>
                </c:pt>
                <c:pt idx="131">
                  <c:v>171.48101035450122</c:v>
                </c:pt>
                <c:pt idx="132">
                  <c:v>138.53366625916999</c:v>
                </c:pt>
                <c:pt idx="133">
                  <c:v>80.800331771156507</c:v>
                </c:pt>
                <c:pt idx="134">
                  <c:v>173.26250866472964</c:v>
                </c:pt>
                <c:pt idx="135">
                  <c:v>143.03642040314671</c:v>
                </c:pt>
                <c:pt idx="136">
                  <c:v>155.99061790239082</c:v>
                </c:pt>
                <c:pt idx="137">
                  <c:v>146.97724880074099</c:v>
                </c:pt>
                <c:pt idx="138">
                  <c:v>122.53443408635582</c:v>
                </c:pt>
                <c:pt idx="139">
                  <c:v>107.16899040018899</c:v>
                </c:pt>
                <c:pt idx="140">
                  <c:v>128.41637151677182</c:v>
                </c:pt>
                <c:pt idx="141">
                  <c:v>156.84107004803499</c:v>
                </c:pt>
                <c:pt idx="142">
                  <c:v>143.073558611556</c:v>
                </c:pt>
                <c:pt idx="143">
                  <c:v>150.99227582248409</c:v>
                </c:pt>
                <c:pt idx="144">
                  <c:v>108.94393541660516</c:v>
                </c:pt>
                <c:pt idx="145">
                  <c:v>169.38826593137401</c:v>
                </c:pt>
                <c:pt idx="146">
                  <c:v>114.92313521818861</c:v>
                </c:pt>
                <c:pt idx="147">
                  <c:v>94.545357009781867</c:v>
                </c:pt>
                <c:pt idx="148">
                  <c:v>130.64479125567814</c:v>
                </c:pt>
                <c:pt idx="149">
                  <c:v>128.48456764374569</c:v>
                </c:pt>
                <c:pt idx="150">
                  <c:v>83.447458584812296</c:v>
                </c:pt>
                <c:pt idx="151">
                  <c:v>95.90263478121571</c:v>
                </c:pt>
                <c:pt idx="152">
                  <c:v>117.17954759853444</c:v>
                </c:pt>
                <c:pt idx="153">
                  <c:v>101.1021542226612</c:v>
                </c:pt>
                <c:pt idx="154">
                  <c:v>82.289721048200164</c:v>
                </c:pt>
                <c:pt idx="155">
                  <c:v>85.534483745873132</c:v>
                </c:pt>
                <c:pt idx="156">
                  <c:v>111.71829328049199</c:v>
                </c:pt>
                <c:pt idx="157">
                  <c:v>82.403258891216382</c:v>
                </c:pt>
                <c:pt idx="158">
                  <c:v>72.017453740494332</c:v>
                </c:pt>
                <c:pt idx="159">
                  <c:v>67.395775325125598</c:v>
                </c:pt>
                <c:pt idx="160">
                  <c:v>64.057544896498001</c:v>
                </c:pt>
                <c:pt idx="161">
                  <c:v>69.578599563500191</c:v>
                </c:pt>
                <c:pt idx="162">
                  <c:v>134.55490454136142</c:v>
                </c:pt>
                <c:pt idx="163">
                  <c:v>55.447297401081663</c:v>
                </c:pt>
                <c:pt idx="164">
                  <c:v>60.187083840486565</c:v>
                </c:pt>
                <c:pt idx="165">
                  <c:v>47.17352894507836</c:v>
                </c:pt>
                <c:pt idx="166">
                  <c:v>41.075032943391406</c:v>
                </c:pt>
                <c:pt idx="167">
                  <c:v>53.048469848279147</c:v>
                </c:pt>
                <c:pt idx="168">
                  <c:v>36.40403961106346</c:v>
                </c:pt>
                <c:pt idx="169">
                  <c:v>32.648069982854395</c:v>
                </c:pt>
                <c:pt idx="170">
                  <c:v>134.86925517395804</c:v>
                </c:pt>
                <c:pt idx="171">
                  <c:v>47.385918618996499</c:v>
                </c:pt>
                <c:pt idx="172">
                  <c:v>113.49719674127471</c:v>
                </c:pt>
                <c:pt idx="173">
                  <c:v>98.10283439336952</c:v>
                </c:pt>
                <c:pt idx="174">
                  <c:v>116.62851769909099</c:v>
                </c:pt>
                <c:pt idx="175">
                  <c:v>86.266160220980296</c:v>
                </c:pt>
                <c:pt idx="176">
                  <c:v>120.00848480187361</c:v>
                </c:pt>
                <c:pt idx="177">
                  <c:v>99.579308742510406</c:v>
                </c:pt>
                <c:pt idx="178">
                  <c:v>121.86220087740499</c:v>
                </c:pt>
                <c:pt idx="179">
                  <c:v>118.3659512573972</c:v>
                </c:pt>
                <c:pt idx="180">
                  <c:v>85.03901989837594</c:v>
                </c:pt>
                <c:pt idx="181">
                  <c:v>74.165666081965441</c:v>
                </c:pt>
                <c:pt idx="182">
                  <c:v>101.75551029851705</c:v>
                </c:pt>
                <c:pt idx="183">
                  <c:v>65.715656852142686</c:v>
                </c:pt>
                <c:pt idx="184">
                  <c:v>105.3580245588436</c:v>
                </c:pt>
                <c:pt idx="185">
                  <c:v>127.53745670883099</c:v>
                </c:pt>
                <c:pt idx="186">
                  <c:v>89.196968917363293</c:v>
                </c:pt>
                <c:pt idx="187">
                  <c:v>85.345948919299445</c:v>
                </c:pt>
                <c:pt idx="188">
                  <c:v>71.683465995301418</c:v>
                </c:pt>
                <c:pt idx="189">
                  <c:v>61.776339285683605</c:v>
                </c:pt>
                <c:pt idx="190">
                  <c:v>103.40323442693142</c:v>
                </c:pt>
                <c:pt idx="191">
                  <c:v>54.243287602978889</c:v>
                </c:pt>
                <c:pt idx="192">
                  <c:v>105.56912150646235</c:v>
                </c:pt>
                <c:pt idx="193">
                  <c:v>48.350875161556097</c:v>
                </c:pt>
                <c:pt idx="194">
                  <c:v>87.833247645069221</c:v>
                </c:pt>
                <c:pt idx="195">
                  <c:v>92.190586126511405</c:v>
                </c:pt>
                <c:pt idx="196">
                  <c:v>76.385712929987548</c:v>
                </c:pt>
                <c:pt idx="197">
                  <c:v>88.633777523846263</c:v>
                </c:pt>
                <c:pt idx="198">
                  <c:v>67.520630976105195</c:v>
                </c:pt>
                <c:pt idx="199">
                  <c:v>69.35465259522519</c:v>
                </c:pt>
                <c:pt idx="200">
                  <c:v>56.832148498335279</c:v>
                </c:pt>
                <c:pt idx="201">
                  <c:v>48.206911015674279</c:v>
                </c:pt>
                <c:pt idx="202">
                  <c:v>41.817762229410313</c:v>
                </c:pt>
                <c:pt idx="203">
                  <c:v>36.952342289232845</c:v>
                </c:pt>
                <c:pt idx="204">
                  <c:v>95.259635510130593</c:v>
                </c:pt>
                <c:pt idx="205">
                  <c:v>33.073685390180401</c:v>
                </c:pt>
                <c:pt idx="206">
                  <c:v>88.189720229692782</c:v>
                </c:pt>
                <c:pt idx="207">
                  <c:v>90.784607052574074</c:v>
                </c:pt>
                <c:pt idx="208">
                  <c:v>73.768770834513873</c:v>
                </c:pt>
                <c:pt idx="209">
                  <c:v>78.640636317401118</c:v>
                </c:pt>
                <c:pt idx="210">
                  <c:v>63.352799710443279</c:v>
                </c:pt>
                <c:pt idx="211">
                  <c:v>98.550504575131484</c:v>
                </c:pt>
                <c:pt idx="212">
                  <c:v>69.266321507795695</c:v>
                </c:pt>
                <c:pt idx="213">
                  <c:v>55.470283715643099</c:v>
                </c:pt>
                <c:pt idx="214">
                  <c:v>49.332873292197696</c:v>
                </c:pt>
                <c:pt idx="215">
                  <c:v>80.931481919794322</c:v>
                </c:pt>
                <c:pt idx="216">
                  <c:v>71.075002827958699</c:v>
                </c:pt>
                <c:pt idx="217">
                  <c:v>75.919010685675502</c:v>
                </c:pt>
                <c:pt idx="218">
                  <c:v>71.359927300155192</c:v>
                </c:pt>
                <c:pt idx="219">
                  <c:v>64.963376156280475</c:v>
                </c:pt>
                <c:pt idx="220">
                  <c:v>58.322433672524994</c:v>
                </c:pt>
                <c:pt idx="221">
                  <c:v>56.761609529270252</c:v>
                </c:pt>
                <c:pt idx="222">
                  <c:v>49.229452956243669</c:v>
                </c:pt>
                <c:pt idx="223">
                  <c:v>50.362177931652901</c:v>
                </c:pt>
                <c:pt idx="224">
                  <c:v>42.613762742984221</c:v>
                </c:pt>
                <c:pt idx="225">
                  <c:v>37.525718856641859</c:v>
                </c:pt>
                <c:pt idx="226">
                  <c:v>33.5613971199734</c:v>
                </c:pt>
                <c:pt idx="227">
                  <c:v>73.020888720472996</c:v>
                </c:pt>
                <c:pt idx="228">
                  <c:v>66.613085711954071</c:v>
                </c:pt>
                <c:pt idx="229">
                  <c:v>74.889377540589805</c:v>
                </c:pt>
                <c:pt idx="230">
                  <c:v>58.049285632232234</c:v>
                </c:pt>
                <c:pt idx="231">
                  <c:v>51.382854100291496</c:v>
                </c:pt>
                <c:pt idx="232">
                  <c:v>59.728135178405267</c:v>
                </c:pt>
                <c:pt idx="233">
                  <c:v>50.268655823267345</c:v>
                </c:pt>
                <c:pt idx="234">
                  <c:v>43.40063814932391</c:v>
                </c:pt>
                <c:pt idx="235">
                  <c:v>38.158146212134199</c:v>
                </c:pt>
                <c:pt idx="236">
                  <c:v>34.047030834262799</c:v>
                </c:pt>
                <c:pt idx="237">
                  <c:v>59.317254980871617</c:v>
                </c:pt>
                <c:pt idx="238">
                  <c:v>52.4464878548782</c:v>
                </c:pt>
                <c:pt idx="239">
                  <c:v>53.485782628758699</c:v>
                </c:pt>
                <c:pt idx="240">
                  <c:v>51.321335872459784</c:v>
                </c:pt>
                <c:pt idx="241">
                  <c:v>44.205416825637819</c:v>
                </c:pt>
                <c:pt idx="242">
                  <c:v>38.772037083900003</c:v>
                </c:pt>
                <c:pt idx="243">
                  <c:v>34.549356979776796</c:v>
                </c:pt>
                <c:pt idx="244">
                  <c:v>54.551620360732095</c:v>
                </c:pt>
                <c:pt idx="245">
                  <c:v>45.009604148129689</c:v>
                </c:pt>
                <c:pt idx="246">
                  <c:v>39.440361343048771</c:v>
                </c:pt>
                <c:pt idx="247">
                  <c:v>35.070691906184599</c:v>
                </c:pt>
                <c:pt idx="248">
                  <c:v>40.077728703007161</c:v>
                </c:pt>
                <c:pt idx="249">
                  <c:v>35.589587725610698</c:v>
                </c:pt>
                <c:pt idx="250">
                  <c:v>36.089676894750703</c:v>
                </c:pt>
                <c:pt idx="251">
                  <c:v>36.624601562281896</c:v>
                </c:pt>
                <c:pt idx="252">
                  <c:v>1026.72577302626</c:v>
                </c:pt>
                <c:pt idx="253">
                  <c:v>874.30565438523206</c:v>
                </c:pt>
                <c:pt idx="254">
                  <c:v>727.44052705769809</c:v>
                </c:pt>
                <c:pt idx="255">
                  <c:v>585.637818288944</c:v>
                </c:pt>
                <c:pt idx="256">
                  <c:v>448.35644608061602</c:v>
                </c:pt>
                <c:pt idx="257">
                  <c:v>315.427375647188</c:v>
                </c:pt>
                <c:pt idx="258">
                  <c:v>649.14476379123755</c:v>
                </c:pt>
                <c:pt idx="259">
                  <c:v>390.70345563169781</c:v>
                </c:pt>
                <c:pt idx="260">
                  <c:v>279.31289751806065</c:v>
                </c:pt>
                <c:pt idx="261">
                  <c:v>217.53089271664959</c:v>
                </c:pt>
                <c:pt idx="262">
                  <c:v>531.58469476099503</c:v>
                </c:pt>
                <c:pt idx="263">
                  <c:v>326.62786261063775</c:v>
                </c:pt>
                <c:pt idx="264">
                  <c:v>235.51749061699999</c:v>
                </c:pt>
                <c:pt idx="265">
                  <c:v>184.27945603199922</c:v>
                </c:pt>
                <c:pt idx="266">
                  <c:v>428.73509476741754</c:v>
                </c:pt>
                <c:pt idx="267">
                  <c:v>267.48398724923885</c:v>
                </c:pt>
                <c:pt idx="268">
                  <c:v>194.24369104051752</c:v>
                </c:pt>
                <c:pt idx="269">
                  <c:v>465.66263760810659</c:v>
                </c:pt>
                <c:pt idx="270">
                  <c:v>152.57152770485519</c:v>
                </c:pt>
                <c:pt idx="271">
                  <c:v>316.05717362633254</c:v>
                </c:pt>
                <c:pt idx="272">
                  <c:v>335.97341597074501</c:v>
                </c:pt>
                <c:pt idx="273">
                  <c:v>239.049697434416</c:v>
                </c:pt>
                <c:pt idx="274">
                  <c:v>212.41672547091667</c:v>
                </c:pt>
                <c:pt idx="275">
                  <c:v>192.17047318748638</c:v>
                </c:pt>
                <c:pt idx="276">
                  <c:v>155.20482597663127</c:v>
                </c:pt>
                <c:pt idx="277">
                  <c:v>160.67027520956489</c:v>
                </c:pt>
                <c:pt idx="278">
                  <c:v>374.76863880464668</c:v>
                </c:pt>
                <c:pt idx="279">
                  <c:v>122.35011114020479</c:v>
                </c:pt>
                <c:pt idx="280">
                  <c:v>138.03917048855158</c:v>
                </c:pt>
                <c:pt idx="281">
                  <c:v>121.05441107235571</c:v>
                </c:pt>
                <c:pt idx="282">
                  <c:v>107.82377422054199</c:v>
                </c:pt>
                <c:pt idx="283">
                  <c:v>260.32418742803873</c:v>
                </c:pt>
                <c:pt idx="284">
                  <c:v>363.14549938853065</c:v>
                </c:pt>
                <c:pt idx="285">
                  <c:v>199.11366109722599</c:v>
                </c:pt>
                <c:pt idx="286">
                  <c:v>161.1357472813836</c:v>
                </c:pt>
                <c:pt idx="287">
                  <c:v>135.29349549708263</c:v>
                </c:pt>
                <c:pt idx="288">
                  <c:v>116.61600213215173</c:v>
                </c:pt>
                <c:pt idx="289">
                  <c:v>102.50375177813521</c:v>
                </c:pt>
                <c:pt idx="290">
                  <c:v>250.84282362438748</c:v>
                </c:pt>
                <c:pt idx="291">
                  <c:v>91.447499638015486</c:v>
                </c:pt>
                <c:pt idx="292">
                  <c:v>265.1500499433044</c:v>
                </c:pt>
                <c:pt idx="293">
                  <c:v>298.61071955768665</c:v>
                </c:pt>
                <c:pt idx="294">
                  <c:v>160.57609206841445</c:v>
                </c:pt>
                <c:pt idx="295">
                  <c:v>118.00727508753188</c:v>
                </c:pt>
                <c:pt idx="296">
                  <c:v>208.85716247678249</c:v>
                </c:pt>
                <c:pt idx="297">
                  <c:v>93.377620446744402</c:v>
                </c:pt>
                <c:pt idx="298">
                  <c:v>210.78062240277751</c:v>
                </c:pt>
                <c:pt idx="299">
                  <c:v>172.36148029088449</c:v>
                </c:pt>
                <c:pt idx="300">
                  <c:v>162.5805417610112</c:v>
                </c:pt>
                <c:pt idx="301">
                  <c:v>146.3978737558736</c:v>
                </c:pt>
                <c:pt idx="302">
                  <c:v>289.18696233070375</c:v>
                </c:pt>
                <c:pt idx="303">
                  <c:v>132.28045975220613</c:v>
                </c:pt>
                <c:pt idx="304">
                  <c:v>127.44139470125928</c:v>
                </c:pt>
                <c:pt idx="305">
                  <c:v>297.82311130473516</c:v>
                </c:pt>
                <c:pt idx="306">
                  <c:v>111.51144691874509</c:v>
                </c:pt>
                <c:pt idx="307">
                  <c:v>112.714265435774</c:v>
                </c:pt>
                <c:pt idx="308">
                  <c:v>96.375311623908132</c:v>
                </c:pt>
                <c:pt idx="309">
                  <c:v>84.863944132086544</c:v>
                </c:pt>
                <c:pt idx="310">
                  <c:v>75.831664838967896</c:v>
                </c:pt>
                <c:pt idx="311">
                  <c:v>216.00773631384718</c:v>
                </c:pt>
                <c:pt idx="312">
                  <c:v>228.43403010926775</c:v>
                </c:pt>
                <c:pt idx="313">
                  <c:v>172.28607689811636</c:v>
                </c:pt>
                <c:pt idx="314">
                  <c:v>231.87424554784667</c:v>
                </c:pt>
                <c:pt idx="315">
                  <c:v>143.08204864694571</c:v>
                </c:pt>
                <c:pt idx="316">
                  <c:v>185.26630786220241</c:v>
                </c:pt>
                <c:pt idx="317">
                  <c:v>122.45620151091032</c:v>
                </c:pt>
                <c:pt idx="318">
                  <c:v>165.71104074968</c:v>
                </c:pt>
                <c:pt idx="319">
                  <c:v>106.96332013069619</c:v>
                </c:pt>
                <c:pt idx="320">
                  <c:v>155.91744426724907</c:v>
                </c:pt>
                <c:pt idx="321">
                  <c:v>94.940385028846691</c:v>
                </c:pt>
                <c:pt idx="322">
                  <c:v>128.7574290295876</c:v>
                </c:pt>
                <c:pt idx="323">
                  <c:v>252.40394887935722</c:v>
                </c:pt>
                <c:pt idx="324">
                  <c:v>134.53677564144692</c:v>
                </c:pt>
                <c:pt idx="325">
                  <c:v>105.22855761535472</c:v>
                </c:pt>
                <c:pt idx="326">
                  <c:v>172.26370255869574</c:v>
                </c:pt>
                <c:pt idx="327">
                  <c:v>228.92287029280502</c:v>
                </c:pt>
                <c:pt idx="328">
                  <c:v>89.016435248961628</c:v>
                </c:pt>
                <c:pt idx="329">
                  <c:v>118.36751257812099</c:v>
                </c:pt>
                <c:pt idx="330">
                  <c:v>235.43281478644241</c:v>
                </c:pt>
                <c:pt idx="331">
                  <c:v>77.11793538295376</c:v>
                </c:pt>
                <c:pt idx="332">
                  <c:v>111.56131023961777</c:v>
                </c:pt>
                <c:pt idx="333">
                  <c:v>68.010567476089392</c:v>
                </c:pt>
                <c:pt idx="334">
                  <c:v>60.873740574098399</c:v>
                </c:pt>
                <c:pt idx="335">
                  <c:v>82.472733282755627</c:v>
                </c:pt>
                <c:pt idx="336">
                  <c:v>65.438944113357195</c:v>
                </c:pt>
                <c:pt idx="337">
                  <c:v>173.75728142866802</c:v>
                </c:pt>
                <c:pt idx="338">
                  <c:v>200.46438724002999</c:v>
                </c:pt>
                <c:pt idx="339">
                  <c:v>184.80846980186803</c:v>
                </c:pt>
                <c:pt idx="340">
                  <c:v>139.79306555411554</c:v>
                </c:pt>
                <c:pt idx="341">
                  <c:v>166.63212945209375</c:v>
                </c:pt>
                <c:pt idx="342">
                  <c:v>116.78300993292059</c:v>
                </c:pt>
                <c:pt idx="343">
                  <c:v>151.77630773918202</c:v>
                </c:pt>
                <c:pt idx="344">
                  <c:v>100.26460786968937</c:v>
                </c:pt>
                <c:pt idx="345">
                  <c:v>219.05547827083672</c:v>
                </c:pt>
                <c:pt idx="346">
                  <c:v>87.819584313661736</c:v>
                </c:pt>
                <c:pt idx="347">
                  <c:v>142.45838487168521</c:v>
                </c:pt>
                <c:pt idx="348">
                  <c:v>128.80120428244533</c:v>
                </c:pt>
                <c:pt idx="349">
                  <c:v>78.209352576213689</c:v>
                </c:pt>
                <c:pt idx="350">
                  <c:v>111.78416430350285</c:v>
                </c:pt>
                <c:pt idx="351">
                  <c:v>124.461917177335</c:v>
                </c:pt>
                <c:pt idx="352">
                  <c:v>98.790403046095491</c:v>
                </c:pt>
                <c:pt idx="353">
                  <c:v>171.89863511978555</c:v>
                </c:pt>
                <c:pt idx="354">
                  <c:v>178.82470910736407</c:v>
                </c:pt>
                <c:pt idx="355">
                  <c:v>198.44004320600777</c:v>
                </c:pt>
                <c:pt idx="356">
                  <c:v>124.10125363793688</c:v>
                </c:pt>
                <c:pt idx="357">
                  <c:v>176.95265325022189</c:v>
                </c:pt>
                <c:pt idx="358">
                  <c:v>185.61501520624279</c:v>
                </c:pt>
                <c:pt idx="359">
                  <c:v>97.014824245011184</c:v>
                </c:pt>
                <c:pt idx="360">
                  <c:v>151.26725468526053</c:v>
                </c:pt>
                <c:pt idx="361">
                  <c:v>79.726648586733333</c:v>
                </c:pt>
                <c:pt idx="362">
                  <c:v>161.28585720344122</c:v>
                </c:pt>
                <c:pt idx="363">
                  <c:v>193.45354648654845</c:v>
                </c:pt>
                <c:pt idx="364">
                  <c:v>67.600901728963663</c:v>
                </c:pt>
                <c:pt idx="365">
                  <c:v>58.721781403423122</c:v>
                </c:pt>
                <c:pt idx="366">
                  <c:v>51.867006208610995</c:v>
                </c:pt>
                <c:pt idx="367">
                  <c:v>135.71713289101399</c:v>
                </c:pt>
                <c:pt idx="368">
                  <c:v>131.20931548581299</c:v>
                </c:pt>
                <c:pt idx="369">
                  <c:v>46.481018282658191</c:v>
                </c:pt>
                <c:pt idx="370">
                  <c:v>147.74061633868138</c:v>
                </c:pt>
                <c:pt idx="371">
                  <c:v>135.672884610875</c:v>
                </c:pt>
                <c:pt idx="372">
                  <c:v>109.91173579220222</c:v>
                </c:pt>
                <c:pt idx="373">
                  <c:v>122.44869044807346</c:v>
                </c:pt>
                <c:pt idx="374">
                  <c:v>116.98087437989791</c:v>
                </c:pt>
                <c:pt idx="375">
                  <c:v>92.392180983756319</c:v>
                </c:pt>
                <c:pt idx="376">
                  <c:v>161.32175005341483</c:v>
                </c:pt>
                <c:pt idx="377">
                  <c:v>104.54583769662922</c:v>
                </c:pt>
                <c:pt idx="378">
                  <c:v>79.585515438607032</c:v>
                </c:pt>
                <c:pt idx="379">
                  <c:v>102.87540019840999</c:v>
                </c:pt>
                <c:pt idx="380">
                  <c:v>69.965406370411984</c:v>
                </c:pt>
                <c:pt idx="381">
                  <c:v>91.122341709254954</c:v>
                </c:pt>
                <c:pt idx="382">
                  <c:v>62.363227962292193</c:v>
                </c:pt>
                <c:pt idx="383">
                  <c:v>171.52790733707795</c:v>
                </c:pt>
                <c:pt idx="384">
                  <c:v>138.56245054647999</c:v>
                </c:pt>
                <c:pt idx="385">
                  <c:v>80.758513628212398</c:v>
                </c:pt>
                <c:pt idx="386">
                  <c:v>173.28823796479634</c:v>
                </c:pt>
                <c:pt idx="387">
                  <c:v>143.03218771011126</c:v>
                </c:pt>
                <c:pt idx="388">
                  <c:v>155.98744598741305</c:v>
                </c:pt>
                <c:pt idx="389">
                  <c:v>146.97147730335899</c:v>
                </c:pt>
                <c:pt idx="390">
                  <c:v>122.53063632486963</c:v>
                </c:pt>
                <c:pt idx="391">
                  <c:v>107.12793250355199</c:v>
                </c:pt>
                <c:pt idx="392">
                  <c:v>128.30998625886897</c:v>
                </c:pt>
                <c:pt idx="393">
                  <c:v>156.917400020792</c:v>
                </c:pt>
                <c:pt idx="394">
                  <c:v>142.9791566277388</c:v>
                </c:pt>
                <c:pt idx="395">
                  <c:v>150.98682275901251</c:v>
                </c:pt>
                <c:pt idx="396">
                  <c:v>108.93838287848938</c:v>
                </c:pt>
                <c:pt idx="397">
                  <c:v>169.45168972593598</c:v>
                </c:pt>
                <c:pt idx="398">
                  <c:v>114.71470119474361</c:v>
                </c:pt>
                <c:pt idx="399">
                  <c:v>94.66408858664137</c:v>
                </c:pt>
                <c:pt idx="400">
                  <c:v>130.60564785038187</c:v>
                </c:pt>
                <c:pt idx="401">
                  <c:v>128.47881448950866</c:v>
                </c:pt>
                <c:pt idx="402">
                  <c:v>83.477728193844101</c:v>
                </c:pt>
                <c:pt idx="403">
                  <c:v>95.964436346499582</c:v>
                </c:pt>
                <c:pt idx="404">
                  <c:v>117.13954051847109</c:v>
                </c:pt>
                <c:pt idx="405">
                  <c:v>101.09938926520839</c:v>
                </c:pt>
                <c:pt idx="406">
                  <c:v>82.279491249136257</c:v>
                </c:pt>
                <c:pt idx="407">
                  <c:v>85.532575205111257</c:v>
                </c:pt>
                <c:pt idx="408">
                  <c:v>111.77662080069199</c:v>
                </c:pt>
                <c:pt idx="409">
                  <c:v>82.412910959705826</c:v>
                </c:pt>
                <c:pt idx="410">
                  <c:v>72.014898696336061</c:v>
                </c:pt>
                <c:pt idx="411">
                  <c:v>67.370846473834803</c:v>
                </c:pt>
                <c:pt idx="412">
                  <c:v>64.022066255992996</c:v>
                </c:pt>
                <c:pt idx="413">
                  <c:v>69.565302986638358</c:v>
                </c:pt>
                <c:pt idx="414">
                  <c:v>134.63330630440936</c:v>
                </c:pt>
                <c:pt idx="415">
                  <c:v>55.439059325125825</c:v>
                </c:pt>
                <c:pt idx="416">
                  <c:v>60.146953990529695</c:v>
                </c:pt>
                <c:pt idx="417">
                  <c:v>47.171708062253465</c:v>
                </c:pt>
                <c:pt idx="418">
                  <c:v>53.05420819238779</c:v>
                </c:pt>
                <c:pt idx="419">
                  <c:v>41.044252688682505</c:v>
                </c:pt>
                <c:pt idx="420">
                  <c:v>36.362590068655187</c:v>
                </c:pt>
                <c:pt idx="421">
                  <c:v>32.657961433297302</c:v>
                </c:pt>
                <c:pt idx="422">
                  <c:v>134.87730688862348</c:v>
                </c:pt>
                <c:pt idx="423">
                  <c:v>47.383303134321999</c:v>
                </c:pt>
                <c:pt idx="424">
                  <c:v>113.5621499138236</c:v>
                </c:pt>
                <c:pt idx="425">
                  <c:v>98.033137808093102</c:v>
                </c:pt>
                <c:pt idx="426">
                  <c:v>116.62125008044499</c:v>
                </c:pt>
                <c:pt idx="427">
                  <c:v>86.326109094384591</c:v>
                </c:pt>
                <c:pt idx="428">
                  <c:v>120.00524368730362</c:v>
                </c:pt>
                <c:pt idx="429">
                  <c:v>99.560089005099385</c:v>
                </c:pt>
                <c:pt idx="430">
                  <c:v>121.884119427651</c:v>
                </c:pt>
                <c:pt idx="431">
                  <c:v>118.27113760424064</c:v>
                </c:pt>
                <c:pt idx="432">
                  <c:v>85.037190824405315</c:v>
                </c:pt>
                <c:pt idx="433">
                  <c:v>74.162873611948029</c:v>
                </c:pt>
                <c:pt idx="434">
                  <c:v>101.77933039801582</c:v>
                </c:pt>
                <c:pt idx="435">
                  <c:v>65.7525301764082</c:v>
                </c:pt>
                <c:pt idx="436">
                  <c:v>105.2848564510072</c:v>
                </c:pt>
                <c:pt idx="437">
                  <c:v>127.53319970160499</c:v>
                </c:pt>
                <c:pt idx="438">
                  <c:v>89.171199686910597</c:v>
                </c:pt>
                <c:pt idx="439">
                  <c:v>85.257907257289716</c:v>
                </c:pt>
                <c:pt idx="440">
                  <c:v>71.689505154706524</c:v>
                </c:pt>
                <c:pt idx="441">
                  <c:v>61.737697727040938</c:v>
                </c:pt>
                <c:pt idx="442">
                  <c:v>103.33355761224448</c:v>
                </c:pt>
                <c:pt idx="443">
                  <c:v>54.202834928024082</c:v>
                </c:pt>
                <c:pt idx="444">
                  <c:v>105.56532309868889</c:v>
                </c:pt>
                <c:pt idx="445">
                  <c:v>48.3488453751932</c:v>
                </c:pt>
                <c:pt idx="446">
                  <c:v>87.885393238054377</c:v>
                </c:pt>
                <c:pt idx="447">
                  <c:v>92.209213860912911</c:v>
                </c:pt>
                <c:pt idx="448">
                  <c:v>76.373897856909394</c:v>
                </c:pt>
                <c:pt idx="449">
                  <c:v>88.63253518910625</c:v>
                </c:pt>
                <c:pt idx="450">
                  <c:v>67.535097450482198</c:v>
                </c:pt>
                <c:pt idx="451">
                  <c:v>69.353314297777587</c:v>
                </c:pt>
                <c:pt idx="452">
                  <c:v>56.843972847272219</c:v>
                </c:pt>
                <c:pt idx="453">
                  <c:v>48.216938617097746</c:v>
                </c:pt>
                <c:pt idx="454">
                  <c:v>41.816562094087189</c:v>
                </c:pt>
                <c:pt idx="455">
                  <c:v>36.933415012972723</c:v>
                </c:pt>
                <c:pt idx="456">
                  <c:v>95.256697559462395</c:v>
                </c:pt>
                <c:pt idx="457">
                  <c:v>33.0723875787399</c:v>
                </c:pt>
                <c:pt idx="458">
                  <c:v>88.231288102469719</c:v>
                </c:pt>
                <c:pt idx="459">
                  <c:v>90.781637093473435</c:v>
                </c:pt>
                <c:pt idx="460">
                  <c:v>73.761590545742649</c:v>
                </c:pt>
                <c:pt idx="461">
                  <c:v>78.664137986613468</c:v>
                </c:pt>
                <c:pt idx="462">
                  <c:v>63.351090599006881</c:v>
                </c:pt>
                <c:pt idx="463">
                  <c:v>98.533692691610284</c:v>
                </c:pt>
                <c:pt idx="464">
                  <c:v>69.286908917350999</c:v>
                </c:pt>
                <c:pt idx="465">
                  <c:v>55.427462007553714</c:v>
                </c:pt>
                <c:pt idx="466">
                  <c:v>49.355611501841601</c:v>
                </c:pt>
                <c:pt idx="467">
                  <c:v>80.929101721777045</c:v>
                </c:pt>
                <c:pt idx="468">
                  <c:v>71.144626560933901</c:v>
                </c:pt>
                <c:pt idx="469">
                  <c:v>75.936575683183463</c:v>
                </c:pt>
                <c:pt idx="470">
                  <c:v>71.412789405703606</c:v>
                </c:pt>
                <c:pt idx="471">
                  <c:v>64.962009555917817</c:v>
                </c:pt>
                <c:pt idx="472">
                  <c:v>58.17587654358055</c:v>
                </c:pt>
                <c:pt idx="473">
                  <c:v>56.7374629763247</c:v>
                </c:pt>
                <c:pt idx="474">
                  <c:v>49.228478151413867</c:v>
                </c:pt>
                <c:pt idx="475">
                  <c:v>50.360765421924995</c:v>
                </c:pt>
                <c:pt idx="476">
                  <c:v>42.612763531425003</c:v>
                </c:pt>
                <c:pt idx="477">
                  <c:v>37.525854630370624</c:v>
                </c:pt>
                <c:pt idx="478">
                  <c:v>33.560395050949403</c:v>
                </c:pt>
                <c:pt idx="479">
                  <c:v>73.019401780215489</c:v>
                </c:pt>
                <c:pt idx="480">
                  <c:v>66.615812718902973</c:v>
                </c:pt>
                <c:pt idx="481">
                  <c:v>74.905882764317994</c:v>
                </c:pt>
                <c:pt idx="482">
                  <c:v>58.051590855279017</c:v>
                </c:pt>
                <c:pt idx="483">
                  <c:v>51.400488693553996</c:v>
                </c:pt>
                <c:pt idx="484">
                  <c:v>59.139452280622223</c:v>
                </c:pt>
                <c:pt idx="485">
                  <c:v>50.274889097491013</c:v>
                </c:pt>
                <c:pt idx="486">
                  <c:v>43.405930306785933</c:v>
                </c:pt>
                <c:pt idx="487">
                  <c:v>38.100107609090493</c:v>
                </c:pt>
                <c:pt idx="488">
                  <c:v>34.051082986960601</c:v>
                </c:pt>
                <c:pt idx="489">
                  <c:v>59.337960129834329</c:v>
                </c:pt>
                <c:pt idx="490">
                  <c:v>52.435799513501493</c:v>
                </c:pt>
                <c:pt idx="491">
                  <c:v>53.510727765687498</c:v>
                </c:pt>
                <c:pt idx="492">
                  <c:v>51.341244640351626</c:v>
                </c:pt>
                <c:pt idx="493">
                  <c:v>44.204721890818597</c:v>
                </c:pt>
                <c:pt idx="494">
                  <c:v>38.775882129480621</c:v>
                </c:pt>
                <c:pt idx="495">
                  <c:v>34.5446500979712</c:v>
                </c:pt>
                <c:pt idx="496">
                  <c:v>54.550736629682298</c:v>
                </c:pt>
                <c:pt idx="497">
                  <c:v>45.00900167441047</c:v>
                </c:pt>
                <c:pt idx="498">
                  <c:v>39.432026719059266</c:v>
                </c:pt>
                <c:pt idx="499">
                  <c:v>35.066635891637098</c:v>
                </c:pt>
                <c:pt idx="500">
                  <c:v>40.077207795155559</c:v>
                </c:pt>
                <c:pt idx="501">
                  <c:v>35.578087679187902</c:v>
                </c:pt>
                <c:pt idx="502">
                  <c:v>36.086493123272497</c:v>
                </c:pt>
                <c:pt idx="503">
                  <c:v>36.629117708866602</c:v>
                </c:pt>
                <c:pt idx="504">
                  <c:v>1071.1093303428402</c:v>
                </c:pt>
                <c:pt idx="505">
                  <c:v>909.46957043740406</c:v>
                </c:pt>
                <c:pt idx="506">
                  <c:v>754.99125880640304</c:v>
                </c:pt>
                <c:pt idx="507">
                  <c:v>606.59337679516</c:v>
                </c:pt>
                <c:pt idx="508">
                  <c:v>463.67555172780698</c:v>
                </c:pt>
                <c:pt idx="509">
                  <c:v>325.60539089713302</c:v>
                </c:pt>
                <c:pt idx="510">
                  <c:v>649.18511877333003</c:v>
                </c:pt>
                <c:pt idx="511">
                  <c:v>390.70537238900221</c:v>
                </c:pt>
                <c:pt idx="512">
                  <c:v>279.31458918019126</c:v>
                </c:pt>
                <c:pt idx="513">
                  <c:v>217.52027347944036</c:v>
                </c:pt>
                <c:pt idx="514">
                  <c:v>531.70465031628999</c:v>
                </c:pt>
                <c:pt idx="515">
                  <c:v>326.6074152397444</c:v>
                </c:pt>
                <c:pt idx="516">
                  <c:v>235.5393452075875</c:v>
                </c:pt>
                <c:pt idx="517">
                  <c:v>184.24363973713199</c:v>
                </c:pt>
                <c:pt idx="518">
                  <c:v>428.82773716784004</c:v>
                </c:pt>
                <c:pt idx="519">
                  <c:v>267.55299989026668</c:v>
                </c:pt>
                <c:pt idx="520">
                  <c:v>194.25905307044439</c:v>
                </c:pt>
                <c:pt idx="521">
                  <c:v>465.59054435113995</c:v>
                </c:pt>
                <c:pt idx="522">
                  <c:v>152.557392164834</c:v>
                </c:pt>
                <c:pt idx="523">
                  <c:v>316.01005210449131</c:v>
                </c:pt>
                <c:pt idx="524">
                  <c:v>335.80776519336001</c:v>
                </c:pt>
                <c:pt idx="525">
                  <c:v>239.03570111998158</c:v>
                </c:pt>
                <c:pt idx="526">
                  <c:v>212.36577166674778</c:v>
                </c:pt>
                <c:pt idx="527">
                  <c:v>192.151321070405</c:v>
                </c:pt>
                <c:pt idx="528">
                  <c:v>155.21610961178376</c:v>
                </c:pt>
                <c:pt idx="529">
                  <c:v>160.65625754363774</c:v>
                </c:pt>
                <c:pt idx="530">
                  <c:v>374.74832927728107</c:v>
                </c:pt>
                <c:pt idx="531">
                  <c:v>122.359696807288</c:v>
                </c:pt>
                <c:pt idx="532">
                  <c:v>138.05526350627829</c:v>
                </c:pt>
                <c:pt idx="533">
                  <c:v>121.0700396685463</c:v>
                </c:pt>
                <c:pt idx="534">
                  <c:v>107.822903138903</c:v>
                </c:pt>
                <c:pt idx="535">
                  <c:v>260.29677145962813</c:v>
                </c:pt>
                <c:pt idx="536">
                  <c:v>363.13041018589252</c:v>
                </c:pt>
                <c:pt idx="537">
                  <c:v>199.0913375052732</c:v>
                </c:pt>
                <c:pt idx="538">
                  <c:v>161.09157993523749</c:v>
                </c:pt>
                <c:pt idx="539">
                  <c:v>135.28044824504244</c:v>
                </c:pt>
                <c:pt idx="540">
                  <c:v>116.59472936497345</c:v>
                </c:pt>
                <c:pt idx="541">
                  <c:v>102.50700624847137</c:v>
                </c:pt>
                <c:pt idx="542">
                  <c:v>250.95150775608249</c:v>
                </c:pt>
                <c:pt idx="543">
                  <c:v>91.459062476218293</c:v>
                </c:pt>
                <c:pt idx="544">
                  <c:v>265.1705553234944</c:v>
                </c:pt>
                <c:pt idx="545">
                  <c:v>298.67689603377221</c:v>
                </c:pt>
                <c:pt idx="546">
                  <c:v>160.54720182549556</c:v>
                </c:pt>
                <c:pt idx="547">
                  <c:v>118.03957802384249</c:v>
                </c:pt>
                <c:pt idx="548">
                  <c:v>208.7321573242161</c:v>
                </c:pt>
                <c:pt idx="549">
                  <c:v>93.342876181610791</c:v>
                </c:pt>
                <c:pt idx="550">
                  <c:v>210.76902526223375</c:v>
                </c:pt>
                <c:pt idx="551">
                  <c:v>172.1496510956222</c:v>
                </c:pt>
                <c:pt idx="552">
                  <c:v>162.60588023342601</c:v>
                </c:pt>
                <c:pt idx="553">
                  <c:v>146.49681049646625</c:v>
                </c:pt>
                <c:pt idx="554">
                  <c:v>289.19839352193623</c:v>
                </c:pt>
                <c:pt idx="555">
                  <c:v>132.28863727660752</c:v>
                </c:pt>
                <c:pt idx="556">
                  <c:v>127.36924079966791</c:v>
                </c:pt>
                <c:pt idx="557">
                  <c:v>297.83419908413117</c:v>
                </c:pt>
                <c:pt idx="558">
                  <c:v>111.49398033299671</c:v>
                </c:pt>
                <c:pt idx="559">
                  <c:v>112.86525035838798</c:v>
                </c:pt>
                <c:pt idx="560">
                  <c:v>96.373727162840481</c:v>
                </c:pt>
                <c:pt idx="561">
                  <c:v>84.861991300596927</c:v>
                </c:pt>
                <c:pt idx="562">
                  <c:v>75.823934350357703</c:v>
                </c:pt>
                <c:pt idx="563">
                  <c:v>216.00838143317438</c:v>
                </c:pt>
                <c:pt idx="564">
                  <c:v>228.34838615960331</c:v>
                </c:pt>
                <c:pt idx="565">
                  <c:v>172.29422366270501</c:v>
                </c:pt>
                <c:pt idx="566">
                  <c:v>231.82291438187664</c:v>
                </c:pt>
                <c:pt idx="567">
                  <c:v>143.28038689620121</c:v>
                </c:pt>
                <c:pt idx="568">
                  <c:v>185.39289574418203</c:v>
                </c:pt>
                <c:pt idx="569">
                  <c:v>122.45751212698143</c:v>
                </c:pt>
                <c:pt idx="570">
                  <c:v>165.71597804323625</c:v>
                </c:pt>
                <c:pt idx="571">
                  <c:v>106.88760460667793</c:v>
                </c:pt>
                <c:pt idx="572">
                  <c:v>156.03273935818814</c:v>
                </c:pt>
                <c:pt idx="573">
                  <c:v>94.881027508313295</c:v>
                </c:pt>
                <c:pt idx="574">
                  <c:v>128.77722026551561</c:v>
                </c:pt>
                <c:pt idx="575">
                  <c:v>252.32935743927973</c:v>
                </c:pt>
                <c:pt idx="576">
                  <c:v>134.53995540162717</c:v>
                </c:pt>
                <c:pt idx="577">
                  <c:v>105.24612124357027</c:v>
                </c:pt>
                <c:pt idx="578">
                  <c:v>172.29863365112723</c:v>
                </c:pt>
                <c:pt idx="579">
                  <c:v>228.91530678743626</c:v>
                </c:pt>
                <c:pt idx="580">
                  <c:v>89.031974082233262</c:v>
                </c:pt>
                <c:pt idx="581">
                  <c:v>118.26391957452999</c:v>
                </c:pt>
                <c:pt idx="582">
                  <c:v>235.39183388671839</c:v>
                </c:pt>
                <c:pt idx="583">
                  <c:v>77.127839178855155</c:v>
                </c:pt>
                <c:pt idx="584">
                  <c:v>111.55759885384667</c:v>
                </c:pt>
                <c:pt idx="585">
                  <c:v>68.038647522497911</c:v>
                </c:pt>
                <c:pt idx="586">
                  <c:v>60.893103307999297</c:v>
                </c:pt>
                <c:pt idx="587">
                  <c:v>82.460153069906255</c:v>
                </c:pt>
                <c:pt idx="588">
                  <c:v>65.438015928951998</c:v>
                </c:pt>
                <c:pt idx="589">
                  <c:v>173.76523452535798</c:v>
                </c:pt>
                <c:pt idx="590">
                  <c:v>200.54038764945713</c:v>
                </c:pt>
                <c:pt idx="591">
                  <c:v>184.68210175959609</c:v>
                </c:pt>
                <c:pt idx="592">
                  <c:v>139.69812432164554</c:v>
                </c:pt>
                <c:pt idx="593">
                  <c:v>166.54756423864688</c:v>
                </c:pt>
                <c:pt idx="594">
                  <c:v>116.77390700873795</c:v>
                </c:pt>
                <c:pt idx="595">
                  <c:v>151.86510446904202</c:v>
                </c:pt>
                <c:pt idx="596">
                  <c:v>100.33973627408454</c:v>
                </c:pt>
                <c:pt idx="597">
                  <c:v>218.94787789612039</c:v>
                </c:pt>
                <c:pt idx="598">
                  <c:v>87.874784781409275</c:v>
                </c:pt>
                <c:pt idx="599">
                  <c:v>142.41340803672966</c:v>
                </c:pt>
                <c:pt idx="600">
                  <c:v>128.83485423055174</c:v>
                </c:pt>
                <c:pt idx="601">
                  <c:v>78.204534749791989</c:v>
                </c:pt>
                <c:pt idx="602">
                  <c:v>111.77599950335212</c:v>
                </c:pt>
                <c:pt idx="603">
                  <c:v>124.403132745766</c:v>
                </c:pt>
                <c:pt idx="604">
                  <c:v>98.743855361633493</c:v>
                </c:pt>
                <c:pt idx="605">
                  <c:v>171.90247950204889</c:v>
                </c:pt>
                <c:pt idx="606">
                  <c:v>178.7933224637672</c:v>
                </c:pt>
                <c:pt idx="607">
                  <c:v>198.37112423582167</c:v>
                </c:pt>
                <c:pt idx="608">
                  <c:v>124.06524046840688</c:v>
                </c:pt>
                <c:pt idx="609">
                  <c:v>176.938041446695</c:v>
                </c:pt>
                <c:pt idx="610">
                  <c:v>185.61017530674761</c:v>
                </c:pt>
                <c:pt idx="611">
                  <c:v>97.072974856544405</c:v>
                </c:pt>
                <c:pt idx="612">
                  <c:v>151.23412545627411</c:v>
                </c:pt>
                <c:pt idx="613">
                  <c:v>79.738986178338607</c:v>
                </c:pt>
                <c:pt idx="614">
                  <c:v>161.10035564908242</c:v>
                </c:pt>
                <c:pt idx="615">
                  <c:v>193.42193572502813</c:v>
                </c:pt>
                <c:pt idx="616">
                  <c:v>67.611714689249183</c:v>
                </c:pt>
                <c:pt idx="617">
                  <c:v>58.711826089804219</c:v>
                </c:pt>
                <c:pt idx="618">
                  <c:v>51.882213947727166</c:v>
                </c:pt>
                <c:pt idx="619">
                  <c:v>135.7091818973384</c:v>
                </c:pt>
                <c:pt idx="620">
                  <c:v>131.09567295728101</c:v>
                </c:pt>
                <c:pt idx="621">
                  <c:v>46.501001128335602</c:v>
                </c:pt>
                <c:pt idx="622">
                  <c:v>147.661265250535</c:v>
                </c:pt>
                <c:pt idx="623">
                  <c:v>135.62303555813421</c:v>
                </c:pt>
                <c:pt idx="624">
                  <c:v>109.91674902463444</c:v>
                </c:pt>
                <c:pt idx="625">
                  <c:v>122.43848764088916</c:v>
                </c:pt>
                <c:pt idx="626">
                  <c:v>116.98637063567779</c:v>
                </c:pt>
                <c:pt idx="627">
                  <c:v>92.387359883612234</c:v>
                </c:pt>
                <c:pt idx="628">
                  <c:v>161.2919821580173</c:v>
                </c:pt>
                <c:pt idx="629">
                  <c:v>104.48592609350392</c:v>
                </c:pt>
                <c:pt idx="630">
                  <c:v>79.590244500059853</c:v>
                </c:pt>
                <c:pt idx="631">
                  <c:v>102.839295716598</c:v>
                </c:pt>
                <c:pt idx="632">
                  <c:v>69.96227671219593</c:v>
                </c:pt>
                <c:pt idx="633">
                  <c:v>91.118055745628041</c:v>
                </c:pt>
                <c:pt idx="634">
                  <c:v>62.460523507237198</c:v>
                </c:pt>
                <c:pt idx="635">
                  <c:v>171.48101035450122</c:v>
                </c:pt>
                <c:pt idx="636">
                  <c:v>138.53366625916999</c:v>
                </c:pt>
                <c:pt idx="637">
                  <c:v>80.800331771156507</c:v>
                </c:pt>
                <c:pt idx="638">
                  <c:v>173.26250866472964</c:v>
                </c:pt>
                <c:pt idx="639">
                  <c:v>143.03642040314671</c:v>
                </c:pt>
                <c:pt idx="640">
                  <c:v>155.99061790239082</c:v>
                </c:pt>
                <c:pt idx="641">
                  <c:v>146.97724880074099</c:v>
                </c:pt>
                <c:pt idx="642">
                  <c:v>122.53443408635582</c:v>
                </c:pt>
                <c:pt idx="643">
                  <c:v>107.16899040018899</c:v>
                </c:pt>
                <c:pt idx="644">
                  <c:v>128.41637151677182</c:v>
                </c:pt>
                <c:pt idx="645">
                  <c:v>156.84107004803499</c:v>
                </c:pt>
                <c:pt idx="646">
                  <c:v>143.073558611556</c:v>
                </c:pt>
                <c:pt idx="647">
                  <c:v>150.99227582248409</c:v>
                </c:pt>
                <c:pt idx="648">
                  <c:v>108.94393541660516</c:v>
                </c:pt>
                <c:pt idx="649">
                  <c:v>169.38826593137401</c:v>
                </c:pt>
                <c:pt idx="650">
                  <c:v>114.92313521818861</c:v>
                </c:pt>
                <c:pt idx="651">
                  <c:v>94.545357009781867</c:v>
                </c:pt>
                <c:pt idx="652">
                  <c:v>130.64479125567814</c:v>
                </c:pt>
                <c:pt idx="653">
                  <c:v>128.48456764374569</c:v>
                </c:pt>
                <c:pt idx="654">
                  <c:v>83.447458584812296</c:v>
                </c:pt>
                <c:pt idx="655">
                  <c:v>95.90263478121571</c:v>
                </c:pt>
                <c:pt idx="656">
                  <c:v>117.17954759853444</c:v>
                </c:pt>
                <c:pt idx="657">
                  <c:v>101.1021542226612</c:v>
                </c:pt>
                <c:pt idx="658">
                  <c:v>82.289721048200164</c:v>
                </c:pt>
                <c:pt idx="659">
                  <c:v>85.534483745873132</c:v>
                </c:pt>
                <c:pt idx="660">
                  <c:v>111.71829328049199</c:v>
                </c:pt>
                <c:pt idx="661">
                  <c:v>82.403258891216382</c:v>
                </c:pt>
                <c:pt idx="662">
                  <c:v>72.017453740494332</c:v>
                </c:pt>
                <c:pt idx="663">
                  <c:v>67.395775325125598</c:v>
                </c:pt>
                <c:pt idx="664">
                  <c:v>64.057544896498001</c:v>
                </c:pt>
                <c:pt idx="665">
                  <c:v>69.578599563500191</c:v>
                </c:pt>
                <c:pt idx="666">
                  <c:v>134.55490454136142</c:v>
                </c:pt>
                <c:pt idx="667">
                  <c:v>55.447297401081663</c:v>
                </c:pt>
                <c:pt idx="668">
                  <c:v>60.187083840486565</c:v>
                </c:pt>
                <c:pt idx="669">
                  <c:v>47.17352894507836</c:v>
                </c:pt>
                <c:pt idx="670">
                  <c:v>41.075032943391406</c:v>
                </c:pt>
                <c:pt idx="671">
                  <c:v>53.048469848279147</c:v>
                </c:pt>
                <c:pt idx="672">
                  <c:v>36.40403961106346</c:v>
                </c:pt>
                <c:pt idx="673">
                  <c:v>32.648069982854395</c:v>
                </c:pt>
                <c:pt idx="674">
                  <c:v>134.86925517395804</c:v>
                </c:pt>
                <c:pt idx="675">
                  <c:v>47.385918618996499</c:v>
                </c:pt>
                <c:pt idx="676">
                  <c:v>113.49719674127471</c:v>
                </c:pt>
                <c:pt idx="677">
                  <c:v>98.10283439336952</c:v>
                </c:pt>
                <c:pt idx="678">
                  <c:v>116.62851769909099</c:v>
                </c:pt>
                <c:pt idx="679">
                  <c:v>86.266160220980296</c:v>
                </c:pt>
                <c:pt idx="680">
                  <c:v>120.00848480187361</c:v>
                </c:pt>
                <c:pt idx="681">
                  <c:v>99.579308742510406</c:v>
                </c:pt>
                <c:pt idx="682">
                  <c:v>121.86220087740499</c:v>
                </c:pt>
                <c:pt idx="683">
                  <c:v>118.3659512573972</c:v>
                </c:pt>
                <c:pt idx="684">
                  <c:v>85.03901989837594</c:v>
                </c:pt>
                <c:pt idx="685">
                  <c:v>74.165666081965441</c:v>
                </c:pt>
                <c:pt idx="686">
                  <c:v>101.75551029851705</c:v>
                </c:pt>
                <c:pt idx="687">
                  <c:v>65.715656852142686</c:v>
                </c:pt>
                <c:pt idx="688">
                  <c:v>105.3580245588436</c:v>
                </c:pt>
                <c:pt idx="689">
                  <c:v>127.53745670883099</c:v>
                </c:pt>
                <c:pt idx="690">
                  <c:v>89.196968917363293</c:v>
                </c:pt>
                <c:pt idx="691">
                  <c:v>85.345948919299445</c:v>
                </c:pt>
                <c:pt idx="692">
                  <c:v>71.683465995301418</c:v>
                </c:pt>
                <c:pt idx="693">
                  <c:v>61.776339285683605</c:v>
                </c:pt>
                <c:pt idx="694">
                  <c:v>103.40323442693142</c:v>
                </c:pt>
                <c:pt idx="695">
                  <c:v>54.243287602978889</c:v>
                </c:pt>
                <c:pt idx="696">
                  <c:v>105.56912150646235</c:v>
                </c:pt>
                <c:pt idx="697">
                  <c:v>48.350875161556097</c:v>
                </c:pt>
                <c:pt idx="698">
                  <c:v>87.833247645069221</c:v>
                </c:pt>
                <c:pt idx="699">
                  <c:v>92.190586126511405</c:v>
                </c:pt>
                <c:pt idx="700">
                  <c:v>76.385712929987548</c:v>
                </c:pt>
                <c:pt idx="701">
                  <c:v>88.633777523846263</c:v>
                </c:pt>
                <c:pt idx="702">
                  <c:v>67.520630976105195</c:v>
                </c:pt>
                <c:pt idx="703">
                  <c:v>69.35465259522519</c:v>
                </c:pt>
                <c:pt idx="704">
                  <c:v>56.832148498335279</c:v>
                </c:pt>
                <c:pt idx="705">
                  <c:v>48.206911015674279</c:v>
                </c:pt>
                <c:pt idx="706">
                  <c:v>41.817762229410313</c:v>
                </c:pt>
                <c:pt idx="707">
                  <c:v>36.952342289232845</c:v>
                </c:pt>
                <c:pt idx="708">
                  <c:v>95.259635510130593</c:v>
                </c:pt>
                <c:pt idx="709">
                  <c:v>33.073685390180401</c:v>
                </c:pt>
                <c:pt idx="710">
                  <c:v>88.189720229692782</c:v>
                </c:pt>
                <c:pt idx="711">
                  <c:v>90.784607052574074</c:v>
                </c:pt>
                <c:pt idx="712">
                  <c:v>73.768770834513873</c:v>
                </c:pt>
                <c:pt idx="713">
                  <c:v>78.640636317401118</c:v>
                </c:pt>
                <c:pt idx="714">
                  <c:v>63.352799710443279</c:v>
                </c:pt>
                <c:pt idx="715">
                  <c:v>98.550504575131484</c:v>
                </c:pt>
                <c:pt idx="716">
                  <c:v>69.266321507795695</c:v>
                </c:pt>
                <c:pt idx="717">
                  <c:v>55.470283715643099</c:v>
                </c:pt>
                <c:pt idx="718">
                  <c:v>49.332873292197696</c:v>
                </c:pt>
                <c:pt idx="719">
                  <c:v>80.931481919794322</c:v>
                </c:pt>
                <c:pt idx="720">
                  <c:v>71.075002827958699</c:v>
                </c:pt>
                <c:pt idx="721">
                  <c:v>75.919010685675502</c:v>
                </c:pt>
                <c:pt idx="722">
                  <c:v>71.359927300155192</c:v>
                </c:pt>
                <c:pt idx="723">
                  <c:v>64.963376156280475</c:v>
                </c:pt>
                <c:pt idx="724">
                  <c:v>58.322433672524994</c:v>
                </c:pt>
                <c:pt idx="725">
                  <c:v>56.761609529270252</c:v>
                </c:pt>
                <c:pt idx="726">
                  <c:v>49.229452956243669</c:v>
                </c:pt>
                <c:pt idx="727">
                  <c:v>50.362177931652901</c:v>
                </c:pt>
                <c:pt idx="728">
                  <c:v>42.613762742984221</c:v>
                </c:pt>
                <c:pt idx="729">
                  <c:v>37.525718856641859</c:v>
                </c:pt>
                <c:pt idx="730">
                  <c:v>33.5613971199734</c:v>
                </c:pt>
                <c:pt idx="731">
                  <c:v>73.020888720472996</c:v>
                </c:pt>
                <c:pt idx="732">
                  <c:v>66.613085711954071</c:v>
                </c:pt>
                <c:pt idx="733">
                  <c:v>74.889377540589805</c:v>
                </c:pt>
                <c:pt idx="734">
                  <c:v>58.049285632232234</c:v>
                </c:pt>
                <c:pt idx="735">
                  <c:v>51.382854100291496</c:v>
                </c:pt>
                <c:pt idx="736">
                  <c:v>59.728135178405267</c:v>
                </c:pt>
                <c:pt idx="737">
                  <c:v>50.268655823267345</c:v>
                </c:pt>
                <c:pt idx="738">
                  <c:v>43.40063814932391</c:v>
                </c:pt>
                <c:pt idx="739">
                  <c:v>38.158146212134199</c:v>
                </c:pt>
                <c:pt idx="740">
                  <c:v>34.047030834262799</c:v>
                </c:pt>
                <c:pt idx="741">
                  <c:v>59.317254980871617</c:v>
                </c:pt>
                <c:pt idx="742">
                  <c:v>52.4464878548782</c:v>
                </c:pt>
                <c:pt idx="743">
                  <c:v>53.485782628758699</c:v>
                </c:pt>
                <c:pt idx="744">
                  <c:v>51.321335872459784</c:v>
                </c:pt>
                <c:pt idx="745">
                  <c:v>44.205416825637819</c:v>
                </c:pt>
                <c:pt idx="746">
                  <c:v>38.772037083900003</c:v>
                </c:pt>
                <c:pt idx="747">
                  <c:v>34.549356979776796</c:v>
                </c:pt>
                <c:pt idx="748">
                  <c:v>54.551620360732095</c:v>
                </c:pt>
                <c:pt idx="749">
                  <c:v>45.009604148129689</c:v>
                </c:pt>
                <c:pt idx="750">
                  <c:v>39.440361343048771</c:v>
                </c:pt>
                <c:pt idx="751">
                  <c:v>35.070691906184599</c:v>
                </c:pt>
                <c:pt idx="752">
                  <c:v>40.077728703007161</c:v>
                </c:pt>
                <c:pt idx="753">
                  <c:v>35.589587725610698</c:v>
                </c:pt>
                <c:pt idx="754">
                  <c:v>36.089676894750703</c:v>
                </c:pt>
                <c:pt idx="755">
                  <c:v>36.624601562281896</c:v>
                </c:pt>
              </c:numCache>
            </c:numRef>
          </c:xVal>
          <c:yVal>
            <c:numRef>
              <c:f>curvature_reginfos!$AI$2:$AI$757</c:f>
              <c:numCache>
                <c:formatCode>General</c:formatCode>
                <c:ptCount val="756"/>
                <c:pt idx="0">
                  <c:v>1181.6820912395901</c:v>
                </c:pt>
                <c:pt idx="1">
                  <c:v>988.40096428419702</c:v>
                </c:pt>
                <c:pt idx="2">
                  <c:v>809.00925740830507</c:v>
                </c:pt>
                <c:pt idx="3">
                  <c:v>641.51352775722796</c:v>
                </c:pt>
                <c:pt idx="4">
                  <c:v>484.12007429033105</c:v>
                </c:pt>
                <c:pt idx="5">
                  <c:v>335.93452481825699</c:v>
                </c:pt>
                <c:pt idx="6">
                  <c:v>831.10264343853976</c:v>
                </c:pt>
                <c:pt idx="7">
                  <c:v>465.8418459871354</c:v>
                </c:pt>
                <c:pt idx="8">
                  <c:v>320.62006818712638</c:v>
                </c:pt>
                <c:pt idx="9">
                  <c:v>243.67498161620344</c:v>
                </c:pt>
                <c:pt idx="10">
                  <c:v>655.24024898966081</c:v>
                </c:pt>
                <c:pt idx="11">
                  <c:v>379.29952204112186</c:v>
                </c:pt>
                <c:pt idx="12">
                  <c:v>264.64006233762797</c:v>
                </c:pt>
                <c:pt idx="13">
                  <c:v>202.81993495759357</c:v>
                </c:pt>
                <c:pt idx="14">
                  <c:v>510.64840674278577</c:v>
                </c:pt>
                <c:pt idx="15">
                  <c:v>303.1814750796749</c:v>
                </c:pt>
                <c:pt idx="16">
                  <c:v>214.26725701046726</c:v>
                </c:pt>
                <c:pt idx="17">
                  <c:v>623.95652606149793</c:v>
                </c:pt>
                <c:pt idx="18">
                  <c:v>165.38226074659465</c:v>
                </c:pt>
                <c:pt idx="19">
                  <c:v>397.47129980526631</c:v>
                </c:pt>
                <c:pt idx="20">
                  <c:v>388.19891407990713</c:v>
                </c:pt>
                <c:pt idx="21">
                  <c:v>289.13177371731695</c:v>
                </c:pt>
                <c:pt idx="22">
                  <c:v>235.3487199761087</c:v>
                </c:pt>
                <c:pt idx="23">
                  <c:v>226.21767158012761</c:v>
                </c:pt>
                <c:pt idx="24">
                  <c:v>168.0728604603471</c:v>
                </c:pt>
                <c:pt idx="25">
                  <c:v>185.35347259401755</c:v>
                </c:pt>
                <c:pt idx="26">
                  <c:v>478.892924011584</c:v>
                </c:pt>
                <c:pt idx="27">
                  <c:v>130.54747323550998</c:v>
                </c:pt>
                <c:pt idx="28">
                  <c:v>156.82423922729956</c:v>
                </c:pt>
                <c:pt idx="29">
                  <c:v>135.81072606965401</c:v>
                </c:pt>
                <c:pt idx="30">
                  <c:v>119.77494598430783</c:v>
                </c:pt>
                <c:pt idx="31">
                  <c:v>316.1945850964533</c:v>
                </c:pt>
                <c:pt idx="32">
                  <c:v>497.94313397239745</c:v>
                </c:pt>
                <c:pt idx="33">
                  <c:v>234.06899002608813</c:v>
                </c:pt>
                <c:pt idx="34">
                  <c:v>185.1325940832624</c:v>
                </c:pt>
                <c:pt idx="35">
                  <c:v>152.80179039833544</c:v>
                </c:pt>
                <c:pt idx="36">
                  <c:v>130.01496582588723</c:v>
                </c:pt>
                <c:pt idx="37">
                  <c:v>113.00300930900437</c:v>
                </c:pt>
                <c:pt idx="38">
                  <c:v>281.0458126851849</c:v>
                </c:pt>
                <c:pt idx="39">
                  <c:v>99.959598004432394</c:v>
                </c:pt>
                <c:pt idx="40">
                  <c:v>343.94008920960192</c:v>
                </c:pt>
                <c:pt idx="41">
                  <c:v>366.70533383987998</c:v>
                </c:pt>
                <c:pt idx="42">
                  <c:v>173.93663152545395</c:v>
                </c:pt>
                <c:pt idx="43">
                  <c:v>125.50721625905764</c:v>
                </c:pt>
                <c:pt idx="44">
                  <c:v>261.30515107906888</c:v>
                </c:pt>
                <c:pt idx="45">
                  <c:v>98.157232702286393</c:v>
                </c:pt>
                <c:pt idx="46">
                  <c:v>248.13907899085163</c:v>
                </c:pt>
                <c:pt idx="47">
                  <c:v>209.64253886481069</c:v>
                </c:pt>
                <c:pt idx="48">
                  <c:v>186.21223002463512</c:v>
                </c:pt>
                <c:pt idx="49">
                  <c:v>174.47557159071755</c:v>
                </c:pt>
                <c:pt idx="50">
                  <c:v>375.95753659529782</c:v>
                </c:pt>
                <c:pt idx="51">
                  <c:v>148.59522910126478</c:v>
                </c:pt>
                <c:pt idx="52">
                  <c:v>149.43635018896197</c:v>
                </c:pt>
                <c:pt idx="53">
                  <c:v>413.86947391160237</c:v>
                </c:pt>
                <c:pt idx="54">
                  <c:v>123.44893540607814</c:v>
                </c:pt>
                <c:pt idx="55">
                  <c:v>130.11336627194873</c:v>
                </c:pt>
                <c:pt idx="56">
                  <c:v>105.48698046275867</c:v>
                </c:pt>
                <c:pt idx="57">
                  <c:v>92.09865829644059</c:v>
                </c:pt>
                <c:pt idx="58">
                  <c:v>81.716579617157052</c:v>
                </c:pt>
                <c:pt idx="59">
                  <c:v>269.53858028809611</c:v>
                </c:pt>
                <c:pt idx="60">
                  <c:v>302.46258111893104</c:v>
                </c:pt>
                <c:pt idx="61">
                  <c:v>208.36562899861244</c:v>
                </c:pt>
                <c:pt idx="62">
                  <c:v>274.76715534992564</c:v>
                </c:pt>
                <c:pt idx="63">
                  <c:v>168.99618793496748</c:v>
                </c:pt>
                <c:pt idx="64">
                  <c:v>237.04109723708461</c:v>
                </c:pt>
                <c:pt idx="65">
                  <c:v>142.10606521064182</c:v>
                </c:pt>
                <c:pt idx="66">
                  <c:v>189.44546040507265</c:v>
                </c:pt>
                <c:pt idx="67">
                  <c:v>122.49282204382661</c:v>
                </c:pt>
                <c:pt idx="68">
                  <c:v>194.18198789142295</c:v>
                </c:pt>
                <c:pt idx="69">
                  <c:v>107.4408508700168</c:v>
                </c:pt>
                <c:pt idx="70">
                  <c:v>143.85751409870849</c:v>
                </c:pt>
                <c:pt idx="71">
                  <c:v>354.43028244532542</c:v>
                </c:pt>
                <c:pt idx="72">
                  <c:v>164.33300399680465</c:v>
                </c:pt>
                <c:pt idx="73">
                  <c:v>115.7485491694989</c:v>
                </c:pt>
                <c:pt idx="74">
                  <c:v>187.45752632124669</c:v>
                </c:pt>
                <c:pt idx="75">
                  <c:v>285.35828289374399</c:v>
                </c:pt>
                <c:pt idx="76">
                  <c:v>96.643624562098765</c:v>
                </c:pt>
                <c:pt idx="77">
                  <c:v>142.16077252260587</c:v>
                </c:pt>
                <c:pt idx="78">
                  <c:v>309.20134324297254</c:v>
                </c:pt>
                <c:pt idx="79">
                  <c:v>82.965227711844193</c:v>
                </c:pt>
                <c:pt idx="80">
                  <c:v>118.20558124783695</c:v>
                </c:pt>
                <c:pt idx="81">
                  <c:v>72.679976932514165</c:v>
                </c:pt>
                <c:pt idx="82">
                  <c:v>64.628701351728765</c:v>
                </c:pt>
                <c:pt idx="83">
                  <c:v>86.233531841101737</c:v>
                </c:pt>
                <c:pt idx="84">
                  <c:v>67.829618419979965</c:v>
                </c:pt>
                <c:pt idx="85">
                  <c:v>208.75198160349206</c:v>
                </c:pt>
                <c:pt idx="86">
                  <c:v>269.59393235184609</c:v>
                </c:pt>
                <c:pt idx="87">
                  <c:v>233.9108369952053</c:v>
                </c:pt>
                <c:pt idx="88">
                  <c:v>163.87494609325807</c:v>
                </c:pt>
                <c:pt idx="89">
                  <c:v>216.93573348053417</c:v>
                </c:pt>
                <c:pt idx="90">
                  <c:v>134.38237332077932</c:v>
                </c:pt>
                <c:pt idx="91">
                  <c:v>186.92046729693422</c:v>
                </c:pt>
                <c:pt idx="92">
                  <c:v>113.54347947829913</c:v>
                </c:pt>
                <c:pt idx="93">
                  <c:v>309.86550239800329</c:v>
                </c:pt>
                <c:pt idx="94">
                  <c:v>98.388030608771317</c:v>
                </c:pt>
                <c:pt idx="95">
                  <c:v>180.99470019122487</c:v>
                </c:pt>
                <c:pt idx="96">
                  <c:v>155.2034717065292</c:v>
                </c:pt>
                <c:pt idx="97">
                  <c:v>86.667384635260248</c:v>
                </c:pt>
                <c:pt idx="98">
                  <c:v>132.50666835338933</c:v>
                </c:pt>
                <c:pt idx="99">
                  <c:v>154.86873819265952</c:v>
                </c:pt>
                <c:pt idx="100">
                  <c:v>115.32920159432149</c:v>
                </c:pt>
                <c:pt idx="101">
                  <c:v>196.43431434905807</c:v>
                </c:pt>
                <c:pt idx="102">
                  <c:v>243.05484666029537</c:v>
                </c:pt>
                <c:pt idx="103">
                  <c:v>262.65864382270473</c:v>
                </c:pt>
                <c:pt idx="104">
                  <c:v>138.16187681230852</c:v>
                </c:pt>
                <c:pt idx="105">
                  <c:v>212.10433729857192</c:v>
                </c:pt>
                <c:pt idx="106">
                  <c:v>233.170842760456</c:v>
                </c:pt>
                <c:pt idx="107">
                  <c:v>106.00968489920191</c:v>
                </c:pt>
                <c:pt idx="108">
                  <c:v>199.65229832102128</c:v>
                </c:pt>
                <c:pt idx="109">
                  <c:v>85.823665807720317</c:v>
                </c:pt>
                <c:pt idx="110">
                  <c:v>206.71826394521341</c:v>
                </c:pt>
                <c:pt idx="111">
                  <c:v>275.16640156286235</c:v>
                </c:pt>
                <c:pt idx="112">
                  <c:v>72.149254506971175</c:v>
                </c:pt>
                <c:pt idx="113">
                  <c:v>62.181418138401156</c:v>
                </c:pt>
                <c:pt idx="114">
                  <c:v>54.645880779246355</c:v>
                </c:pt>
                <c:pt idx="115">
                  <c:v>158.05301046191906</c:v>
                </c:pt>
                <c:pt idx="116">
                  <c:v>168.96428535387747</c:v>
                </c:pt>
                <c:pt idx="117">
                  <c:v>48.704612913783386</c:v>
                </c:pt>
                <c:pt idx="118">
                  <c:v>179.93209787136561</c:v>
                </c:pt>
                <c:pt idx="119">
                  <c:v>169.43464989536719</c:v>
                </c:pt>
                <c:pt idx="120">
                  <c:v>125.43516649046516</c:v>
                </c:pt>
                <c:pt idx="121">
                  <c:v>145.83148092668515</c:v>
                </c:pt>
                <c:pt idx="122">
                  <c:v>143.23933861158511</c:v>
                </c:pt>
                <c:pt idx="123">
                  <c:v>103.59693657427506</c:v>
                </c:pt>
                <c:pt idx="124">
                  <c:v>221.28123416467389</c:v>
                </c:pt>
                <c:pt idx="125">
                  <c:v>122.28861061288994</c:v>
                </c:pt>
                <c:pt idx="126">
                  <c:v>88.29185361815297</c:v>
                </c:pt>
                <c:pt idx="127">
                  <c:v>123.74799405099154</c:v>
                </c:pt>
                <c:pt idx="128">
                  <c:v>76.743067214724363</c:v>
                </c:pt>
                <c:pt idx="129">
                  <c:v>105.05828569794187</c:v>
                </c:pt>
                <c:pt idx="130">
                  <c:v>67.718883250119546</c:v>
                </c:pt>
                <c:pt idx="131">
                  <c:v>228.08640443682174</c:v>
                </c:pt>
                <c:pt idx="132">
                  <c:v>184.77194401015683</c:v>
                </c:pt>
                <c:pt idx="133">
                  <c:v>91.911400809149214</c:v>
                </c:pt>
                <c:pt idx="134">
                  <c:v>247.41865284360259</c:v>
                </c:pt>
                <c:pt idx="135">
                  <c:v>184.64450912001695</c:v>
                </c:pt>
                <c:pt idx="136">
                  <c:v>197.24718374014623</c:v>
                </c:pt>
                <c:pt idx="137">
                  <c:v>202.95774900744155</c:v>
                </c:pt>
                <c:pt idx="138">
                  <c:v>154.71502796486226</c:v>
                </c:pt>
                <c:pt idx="139">
                  <c:v>132.69813268251411</c:v>
                </c:pt>
                <c:pt idx="140">
                  <c:v>157.82652755274253</c:v>
                </c:pt>
                <c:pt idx="141">
                  <c:v>224.93008529112765</c:v>
                </c:pt>
                <c:pt idx="142">
                  <c:v>172.55627470354261</c:v>
                </c:pt>
                <c:pt idx="143">
                  <c:v>201.59153860086352</c:v>
                </c:pt>
                <c:pt idx="144">
                  <c:v>131.20011224687065</c:v>
                </c:pt>
                <c:pt idx="145">
                  <c:v>252.948215146107</c:v>
                </c:pt>
                <c:pt idx="146">
                  <c:v>135.22394682554662</c:v>
                </c:pt>
                <c:pt idx="147">
                  <c:v>111.9606419529994</c:v>
                </c:pt>
                <c:pt idx="148">
                  <c:v>150.81322413200672</c:v>
                </c:pt>
                <c:pt idx="149">
                  <c:v>167.06683240414552</c:v>
                </c:pt>
                <c:pt idx="150">
                  <c:v>97.545129742219103</c:v>
                </c:pt>
                <c:pt idx="151">
                  <c:v>110.8410436469826</c:v>
                </c:pt>
                <c:pt idx="152">
                  <c:v>129.36992390660123</c:v>
                </c:pt>
                <c:pt idx="153">
                  <c:v>114.17720240627041</c:v>
                </c:pt>
                <c:pt idx="154">
                  <c:v>93.620400469329056</c:v>
                </c:pt>
                <c:pt idx="155">
                  <c:v>92.360404631464561</c:v>
                </c:pt>
                <c:pt idx="156">
                  <c:v>142.31414897054552</c:v>
                </c:pt>
                <c:pt idx="157">
                  <c:v>91.574848395990301</c:v>
                </c:pt>
                <c:pt idx="158">
                  <c:v>80.979521162325085</c:v>
                </c:pt>
                <c:pt idx="159">
                  <c:v>71.535074023674426</c:v>
                </c:pt>
                <c:pt idx="160">
                  <c:v>71.200039003704816</c:v>
                </c:pt>
                <c:pt idx="161">
                  <c:v>76.205130463417049</c:v>
                </c:pt>
                <c:pt idx="162">
                  <c:v>170.80163648183185</c:v>
                </c:pt>
                <c:pt idx="163">
                  <c:v>58.65859271390562</c:v>
                </c:pt>
                <c:pt idx="164">
                  <c:v>65.222538566215746</c:v>
                </c:pt>
                <c:pt idx="165">
                  <c:v>49.546167804648924</c:v>
                </c:pt>
                <c:pt idx="166">
                  <c:v>42.828618552092735</c:v>
                </c:pt>
                <c:pt idx="167">
                  <c:v>56.942476403176329</c:v>
                </c:pt>
                <c:pt idx="168">
                  <c:v>37.658459769194764</c:v>
                </c:pt>
                <c:pt idx="169">
                  <c:v>33.69285413537763</c:v>
                </c:pt>
                <c:pt idx="170">
                  <c:v>180.60609895164336</c:v>
                </c:pt>
                <c:pt idx="171">
                  <c:v>50.596857174886068</c:v>
                </c:pt>
                <c:pt idx="172">
                  <c:v>140.69022937694552</c:v>
                </c:pt>
                <c:pt idx="173">
                  <c:v>119.14831970467844</c:v>
                </c:pt>
                <c:pt idx="174">
                  <c:v>152.47818830857798</c:v>
                </c:pt>
                <c:pt idx="175">
                  <c:v>103.24825830944647</c:v>
                </c:pt>
                <c:pt idx="176">
                  <c:v>145.54782551816751</c:v>
                </c:pt>
                <c:pt idx="177">
                  <c:v>118.22402086746226</c:v>
                </c:pt>
                <c:pt idx="178">
                  <c:v>163.56655647312925</c:v>
                </c:pt>
                <c:pt idx="179">
                  <c:v>150.43334380105816</c:v>
                </c:pt>
                <c:pt idx="180">
                  <c:v>99.204646094471983</c:v>
                </c:pt>
                <c:pt idx="181">
                  <c:v>85.306065066462722</c:v>
                </c:pt>
                <c:pt idx="182">
                  <c:v>126.71693137985157</c:v>
                </c:pt>
                <c:pt idx="183">
                  <c:v>74.778315851931268</c:v>
                </c:pt>
                <c:pt idx="184">
                  <c:v>122.30445324327407</c:v>
                </c:pt>
                <c:pt idx="185">
                  <c:v>175.75678222906251</c:v>
                </c:pt>
                <c:pt idx="186">
                  <c:v>109.11147142080225</c:v>
                </c:pt>
                <c:pt idx="187">
                  <c:v>97.071677465973963</c:v>
                </c:pt>
                <c:pt idx="188">
                  <c:v>80.242756923900586</c:v>
                </c:pt>
                <c:pt idx="189">
                  <c:v>68.284377262510745</c:v>
                </c:pt>
                <c:pt idx="190">
                  <c:v>125.68953716007697</c:v>
                </c:pt>
                <c:pt idx="191">
                  <c:v>59.430438734175723</c:v>
                </c:pt>
                <c:pt idx="192">
                  <c:v>134.59129084236127</c:v>
                </c:pt>
                <c:pt idx="193">
                  <c:v>52.559149209416091</c:v>
                </c:pt>
                <c:pt idx="194">
                  <c:v>104.98214292546071</c:v>
                </c:pt>
                <c:pt idx="195">
                  <c:v>115.29199695669659</c:v>
                </c:pt>
                <c:pt idx="196">
                  <c:v>89.695505921532316</c:v>
                </c:pt>
                <c:pt idx="197">
                  <c:v>98.930202106810142</c:v>
                </c:pt>
                <c:pt idx="198">
                  <c:v>78.224984477422424</c:v>
                </c:pt>
                <c:pt idx="199">
                  <c:v>75.676307113562501</c:v>
                </c:pt>
                <c:pt idx="200">
                  <c:v>61.399212952025159</c:v>
                </c:pt>
                <c:pt idx="201">
                  <c:v>51.456914518192384</c:v>
                </c:pt>
                <c:pt idx="202">
                  <c:v>44.33792573816897</c:v>
                </c:pt>
                <c:pt idx="203">
                  <c:v>38.879955586434029</c:v>
                </c:pt>
                <c:pt idx="204">
                  <c:v>121.777893725045</c:v>
                </c:pt>
                <c:pt idx="205">
                  <c:v>34.675803288000253</c:v>
                </c:pt>
                <c:pt idx="206">
                  <c:v>103.00937838241011</c:v>
                </c:pt>
                <c:pt idx="207">
                  <c:v>110.7103971546304</c:v>
                </c:pt>
                <c:pt idx="208">
                  <c:v>84.514458098187589</c:v>
                </c:pt>
                <c:pt idx="209">
                  <c:v>94.224723148953828</c:v>
                </c:pt>
                <c:pt idx="210">
                  <c:v>71.526531181674429</c:v>
                </c:pt>
                <c:pt idx="211">
                  <c:v>128.32817630863951</c:v>
                </c:pt>
                <c:pt idx="212">
                  <c:v>81.956394480177096</c:v>
                </c:pt>
                <c:pt idx="213">
                  <c:v>61.968508063574454</c:v>
                </c:pt>
                <c:pt idx="214">
                  <c:v>54.604561070847581</c:v>
                </c:pt>
                <c:pt idx="215">
                  <c:v>98.868961888689924</c:v>
                </c:pt>
                <c:pt idx="216">
                  <c:v>85.69468723581015</c:v>
                </c:pt>
                <c:pt idx="217">
                  <c:v>88.773291113235985</c:v>
                </c:pt>
                <c:pt idx="218">
                  <c:v>79.881195185085659</c:v>
                </c:pt>
                <c:pt idx="219">
                  <c:v>74.79109534156467</c:v>
                </c:pt>
                <c:pt idx="220">
                  <c:v>64.044501362347106</c:v>
                </c:pt>
                <c:pt idx="221">
                  <c:v>64.462384207265401</c:v>
                </c:pt>
                <c:pt idx="222">
                  <c:v>53.509752792830717</c:v>
                </c:pt>
                <c:pt idx="223">
                  <c:v>56.625992311539868</c:v>
                </c:pt>
                <c:pt idx="224">
                  <c:v>45.852207247364312</c:v>
                </c:pt>
                <c:pt idx="225">
                  <c:v>40.170143523886942</c:v>
                </c:pt>
                <c:pt idx="226">
                  <c:v>35.6501515495546</c:v>
                </c:pt>
                <c:pt idx="227">
                  <c:v>89.280775716099754</c:v>
                </c:pt>
                <c:pt idx="228">
                  <c:v>78.061158465571793</c:v>
                </c:pt>
                <c:pt idx="229">
                  <c:v>93.199069471556498</c:v>
                </c:pt>
                <c:pt idx="230">
                  <c:v>67.028766780547031</c:v>
                </c:pt>
                <c:pt idx="231">
                  <c:v>58.71050826748214</c:v>
                </c:pt>
                <c:pt idx="232">
                  <c:v>66.94689802217502</c:v>
                </c:pt>
                <c:pt idx="233">
                  <c:v>55.596226381178688</c:v>
                </c:pt>
                <c:pt idx="234">
                  <c:v>47.442852839394654</c:v>
                </c:pt>
                <c:pt idx="235">
                  <c:v>41.381368691683669</c:v>
                </c:pt>
                <c:pt idx="236">
                  <c:v>36.670316421666286</c:v>
                </c:pt>
                <c:pt idx="237">
                  <c:v>69.701500834711368</c:v>
                </c:pt>
                <c:pt idx="238">
                  <c:v>60.757513772226737</c:v>
                </c:pt>
                <c:pt idx="239">
                  <c:v>62.904246207541583</c:v>
                </c:pt>
                <c:pt idx="240">
                  <c:v>57.693088170920312</c:v>
                </c:pt>
                <c:pt idx="241">
                  <c:v>49.026733358350782</c:v>
                </c:pt>
                <c:pt idx="242">
                  <c:v>42.665359677795273</c:v>
                </c:pt>
                <c:pt idx="243">
                  <c:v>37.687568930248283</c:v>
                </c:pt>
                <c:pt idx="244">
                  <c:v>65.032449423391498</c:v>
                </c:pt>
                <c:pt idx="245">
                  <c:v>50.639680021030472</c:v>
                </c:pt>
                <c:pt idx="246">
                  <c:v>43.855076002675908</c:v>
                </c:pt>
                <c:pt idx="247">
                  <c:v>38.680807335942362</c:v>
                </c:pt>
                <c:pt idx="248">
                  <c:v>45.125831965512319</c:v>
                </c:pt>
                <c:pt idx="249">
                  <c:v>39.693966026891317</c:v>
                </c:pt>
                <c:pt idx="250">
                  <c:v>40.764000993215348</c:v>
                </c:pt>
                <c:pt idx="251">
                  <c:v>41.767737082350351</c:v>
                </c:pt>
                <c:pt idx="252">
                  <c:v>1120.9898697938202</c:v>
                </c:pt>
                <c:pt idx="253">
                  <c:v>941.89319844377201</c:v>
                </c:pt>
                <c:pt idx="254">
                  <c:v>774.10297777537903</c:v>
                </c:pt>
                <c:pt idx="255">
                  <c:v>615.95186646498803</c:v>
                </c:pt>
                <c:pt idx="256">
                  <c:v>466.47165812037304</c:v>
                </c:pt>
                <c:pt idx="257">
                  <c:v>324.41549597993696</c:v>
                </c:pt>
                <c:pt idx="258">
                  <c:v>831.74840525060017</c:v>
                </c:pt>
                <c:pt idx="259">
                  <c:v>466.05957926184874</c:v>
                </c:pt>
                <c:pt idx="260">
                  <c:v>320.74675123256816</c:v>
                </c:pt>
                <c:pt idx="261">
                  <c:v>243.74434754658614</c:v>
                </c:pt>
                <c:pt idx="262">
                  <c:v>655.71302723009887</c:v>
                </c:pt>
                <c:pt idx="263">
                  <c:v>379.34952453226992</c:v>
                </c:pt>
                <c:pt idx="264">
                  <c:v>264.74488968510491</c:v>
                </c:pt>
                <c:pt idx="265">
                  <c:v>202.78341450206327</c:v>
                </c:pt>
                <c:pt idx="266">
                  <c:v>510.90839003862806</c:v>
                </c:pt>
                <c:pt idx="267">
                  <c:v>303.35961696975772</c:v>
                </c:pt>
                <c:pt idx="268">
                  <c:v>214.31995494410239</c:v>
                </c:pt>
                <c:pt idx="269">
                  <c:v>624.21591932333286</c:v>
                </c:pt>
                <c:pt idx="270">
                  <c:v>165.38450852584762</c:v>
                </c:pt>
                <c:pt idx="271">
                  <c:v>397.57641930767164</c:v>
                </c:pt>
                <c:pt idx="272">
                  <c:v>387.86074041690415</c:v>
                </c:pt>
                <c:pt idx="273">
                  <c:v>289.2363076711224</c:v>
                </c:pt>
                <c:pt idx="274">
                  <c:v>235.25899901739814</c:v>
                </c:pt>
                <c:pt idx="275">
                  <c:v>226.27015905501719</c:v>
                </c:pt>
                <c:pt idx="276">
                  <c:v>168.10621734501206</c:v>
                </c:pt>
                <c:pt idx="277">
                  <c:v>185.39975344866892</c:v>
                </c:pt>
                <c:pt idx="278">
                  <c:v>478.9838535235956</c:v>
                </c:pt>
                <c:pt idx="279">
                  <c:v>130.57110013701782</c:v>
                </c:pt>
                <c:pt idx="280">
                  <c:v>156.92416858064115</c:v>
                </c:pt>
                <c:pt idx="281">
                  <c:v>135.90315967089242</c:v>
                </c:pt>
                <c:pt idx="282">
                  <c:v>119.82477133081474</c:v>
                </c:pt>
                <c:pt idx="283">
                  <c:v>316.21727355722459</c:v>
                </c:pt>
                <c:pt idx="284">
                  <c:v>498.27181856323625</c:v>
                </c:pt>
                <c:pt idx="285">
                  <c:v>234.0740667629635</c:v>
                </c:pt>
                <c:pt idx="286">
                  <c:v>185.08141531640518</c:v>
                </c:pt>
                <c:pt idx="287">
                  <c:v>152.81168877120766</c:v>
                </c:pt>
                <c:pt idx="288">
                  <c:v>129.99696615758876</c:v>
                </c:pt>
                <c:pt idx="289">
                  <c:v>113.03714689964437</c:v>
                </c:pt>
                <c:pt idx="290">
                  <c:v>281.31213306522488</c:v>
                </c:pt>
                <c:pt idx="291">
                  <c:v>100.00745674496812</c:v>
                </c:pt>
                <c:pt idx="292">
                  <c:v>344.16749840961472</c:v>
                </c:pt>
                <c:pt idx="293">
                  <c:v>366.90101568868681</c:v>
                </c:pt>
                <c:pt idx="294">
                  <c:v>173.88616668947142</c:v>
                </c:pt>
                <c:pt idx="295">
                  <c:v>125.58881537160336</c:v>
                </c:pt>
                <c:pt idx="296">
                  <c:v>261.16599422939316</c:v>
                </c:pt>
                <c:pt idx="297">
                  <c:v>98.083560272969805</c:v>
                </c:pt>
                <c:pt idx="298">
                  <c:v>248.13833090195044</c:v>
                </c:pt>
                <c:pt idx="299">
                  <c:v>209.26654475785685</c:v>
                </c:pt>
                <c:pt idx="300">
                  <c:v>186.2870304231553</c:v>
                </c:pt>
                <c:pt idx="301">
                  <c:v>174.74746160310437</c:v>
                </c:pt>
                <c:pt idx="302">
                  <c:v>376.10464765465116</c:v>
                </c:pt>
                <c:pt idx="303">
                  <c:v>148.63248049746204</c:v>
                </c:pt>
                <c:pt idx="304">
                  <c:v>149.32198885543167</c:v>
                </c:pt>
                <c:pt idx="305">
                  <c:v>414.58377972775378</c:v>
                </c:pt>
                <c:pt idx="306">
                  <c:v>123.42678344839574</c:v>
                </c:pt>
                <c:pt idx="307">
                  <c:v>130.50098715178848</c:v>
                </c:pt>
                <c:pt idx="308">
                  <c:v>105.4926691317946</c:v>
                </c:pt>
                <c:pt idx="309">
                  <c:v>92.102579342800084</c:v>
                </c:pt>
                <c:pt idx="310">
                  <c:v>81.711249187045098</c:v>
                </c:pt>
                <c:pt idx="311">
                  <c:v>269.62684478528678</c:v>
                </c:pt>
                <c:pt idx="312">
                  <c:v>302.44098982100491</c:v>
                </c:pt>
                <c:pt idx="313">
                  <c:v>208.45024361858486</c:v>
                </c:pt>
                <c:pt idx="314">
                  <c:v>274.66800959515825</c:v>
                </c:pt>
                <c:pt idx="315">
                  <c:v>169.46040664894798</c:v>
                </c:pt>
                <c:pt idx="316">
                  <c:v>237.44886669645663</c:v>
                </c:pt>
                <c:pt idx="317">
                  <c:v>142.15362984161931</c:v>
                </c:pt>
                <c:pt idx="318">
                  <c:v>189.4619051424884</c:v>
                </c:pt>
                <c:pt idx="319">
                  <c:v>122.33898976182162</c:v>
                </c:pt>
                <c:pt idx="320">
                  <c:v>194.52592415335795</c:v>
                </c:pt>
                <c:pt idx="321">
                  <c:v>107.312133383892</c:v>
                </c:pt>
                <c:pt idx="322">
                  <c:v>143.90485841817394</c:v>
                </c:pt>
                <c:pt idx="323">
                  <c:v>354.56971452882408</c:v>
                </c:pt>
                <c:pt idx="324">
                  <c:v>164.2738041576371</c:v>
                </c:pt>
                <c:pt idx="325">
                  <c:v>115.79427139293054</c:v>
                </c:pt>
                <c:pt idx="326">
                  <c:v>187.52837351715621</c:v>
                </c:pt>
                <c:pt idx="327">
                  <c:v>285.3956321580813</c:v>
                </c:pt>
                <c:pt idx="328">
                  <c:v>96.679480768358104</c:v>
                </c:pt>
                <c:pt idx="329">
                  <c:v>142.00323703597076</c:v>
                </c:pt>
                <c:pt idx="330">
                  <c:v>309.17720921241033</c:v>
                </c:pt>
                <c:pt idx="331">
                  <c:v>82.99253938138699</c:v>
                </c:pt>
                <c:pt idx="332">
                  <c:v>118.19680767548607</c:v>
                </c:pt>
                <c:pt idx="333">
                  <c:v>72.744320361045851</c:v>
                </c:pt>
                <c:pt idx="334">
                  <c:v>64.672014521634978</c:v>
                </c:pt>
                <c:pt idx="335">
                  <c:v>86.20466151045207</c:v>
                </c:pt>
                <c:pt idx="336">
                  <c:v>67.826819151517583</c:v>
                </c:pt>
                <c:pt idx="337">
                  <c:v>208.77086051826979</c:v>
                </c:pt>
                <c:pt idx="338">
                  <c:v>269.63135014463694</c:v>
                </c:pt>
                <c:pt idx="339">
                  <c:v>234.11464826318775</c:v>
                </c:pt>
                <c:pt idx="340">
                  <c:v>163.68815800318768</c:v>
                </c:pt>
                <c:pt idx="341">
                  <c:v>216.85960873164819</c:v>
                </c:pt>
                <c:pt idx="342">
                  <c:v>134.3618068916735</c:v>
                </c:pt>
                <c:pt idx="343">
                  <c:v>187.18159371924148</c:v>
                </c:pt>
                <c:pt idx="344">
                  <c:v>113.7421379249419</c:v>
                </c:pt>
                <c:pt idx="345">
                  <c:v>309.88703578480573</c:v>
                </c:pt>
                <c:pt idx="346">
                  <c:v>98.519349585672401</c:v>
                </c:pt>
                <c:pt idx="347">
                  <c:v>180.98650647950461</c:v>
                </c:pt>
                <c:pt idx="348">
                  <c:v>155.31438829365266</c:v>
                </c:pt>
                <c:pt idx="349">
                  <c:v>86.654177392272643</c:v>
                </c:pt>
                <c:pt idx="350">
                  <c:v>132.6188827566877</c:v>
                </c:pt>
                <c:pt idx="351">
                  <c:v>154.81361604673077</c:v>
                </c:pt>
                <c:pt idx="352">
                  <c:v>115.24339939974745</c:v>
                </c:pt>
                <c:pt idx="353">
                  <c:v>196.44003049532688</c:v>
                </c:pt>
                <c:pt idx="354">
                  <c:v>243.16285528154276</c:v>
                </c:pt>
                <c:pt idx="355">
                  <c:v>262.58645658425291</c:v>
                </c:pt>
                <c:pt idx="356">
                  <c:v>138.08402856262765</c:v>
                </c:pt>
                <c:pt idx="357">
                  <c:v>212.11272983916504</c:v>
                </c:pt>
                <c:pt idx="358">
                  <c:v>233.3175956418722</c:v>
                </c:pt>
                <c:pt idx="359">
                  <c:v>106.13404894663525</c:v>
                </c:pt>
                <c:pt idx="360">
                  <c:v>199.70371612187989</c:v>
                </c:pt>
                <c:pt idx="361">
                  <c:v>85.850888723300699</c:v>
                </c:pt>
                <c:pt idx="362">
                  <c:v>206.55151058223524</c:v>
                </c:pt>
                <c:pt idx="363">
                  <c:v>275.35626033524323</c:v>
                </c:pt>
                <c:pt idx="364">
                  <c:v>72.172550710155804</c:v>
                </c:pt>
                <c:pt idx="365">
                  <c:v>62.159843105256869</c:v>
                </c:pt>
                <c:pt idx="366">
                  <c:v>54.679771819295397</c:v>
                </c:pt>
                <c:pt idx="367">
                  <c:v>158.03945461829178</c:v>
                </c:pt>
                <c:pt idx="368">
                  <c:v>168.81493718086818</c:v>
                </c:pt>
                <c:pt idx="369">
                  <c:v>48.746635997445601</c:v>
                </c:pt>
                <c:pt idx="370">
                  <c:v>179.85203866646259</c:v>
                </c:pt>
                <c:pt idx="371">
                  <c:v>169.38804538772624</c:v>
                </c:pt>
                <c:pt idx="372">
                  <c:v>125.44586341418645</c:v>
                </c:pt>
                <c:pt idx="373">
                  <c:v>145.83698360911021</c:v>
                </c:pt>
                <c:pt idx="374">
                  <c:v>143.29596098531164</c:v>
                </c:pt>
                <c:pt idx="375">
                  <c:v>103.58812260280398</c:v>
                </c:pt>
                <c:pt idx="376">
                  <c:v>221.3800224973665</c:v>
                </c:pt>
                <c:pt idx="377">
                  <c:v>122.1850429835248</c:v>
                </c:pt>
                <c:pt idx="378">
                  <c:v>88.301669330432247</c:v>
                </c:pt>
                <c:pt idx="379">
                  <c:v>123.69763621473882</c:v>
                </c:pt>
                <c:pt idx="380">
                  <c:v>76.733440354484685</c:v>
                </c:pt>
                <c:pt idx="381">
                  <c:v>105.1065439870315</c:v>
                </c:pt>
                <c:pt idx="382">
                  <c:v>67.944602201094156</c:v>
                </c:pt>
                <c:pt idx="383">
                  <c:v>228.06603463394717</c:v>
                </c:pt>
                <c:pt idx="384">
                  <c:v>184.82847228489035</c:v>
                </c:pt>
                <c:pt idx="385">
                  <c:v>92.005220601922488</c:v>
                </c:pt>
                <c:pt idx="386">
                  <c:v>247.59884960461176</c:v>
                </c:pt>
                <c:pt idx="387">
                  <c:v>184.70835798715922</c:v>
                </c:pt>
                <c:pt idx="388">
                  <c:v>197.29678474497547</c:v>
                </c:pt>
                <c:pt idx="389">
                  <c:v>203.1215817858027</c:v>
                </c:pt>
                <c:pt idx="390">
                  <c:v>154.77071932101595</c:v>
                </c:pt>
                <c:pt idx="391">
                  <c:v>132.82162546428734</c:v>
                </c:pt>
                <c:pt idx="392">
                  <c:v>157.93927597071323</c:v>
                </c:pt>
                <c:pt idx="393">
                  <c:v>224.97376108444379</c:v>
                </c:pt>
                <c:pt idx="394">
                  <c:v>172.64257801726089</c:v>
                </c:pt>
                <c:pt idx="395">
                  <c:v>201.67157025489405</c:v>
                </c:pt>
                <c:pt idx="396">
                  <c:v>131.21278279619995</c:v>
                </c:pt>
                <c:pt idx="397">
                  <c:v>253.12373957668251</c:v>
                </c:pt>
                <c:pt idx="398">
                  <c:v>135.10792145257463</c:v>
                </c:pt>
                <c:pt idx="399">
                  <c:v>112.53239214781752</c:v>
                </c:pt>
                <c:pt idx="400">
                  <c:v>150.89885050620768</c:v>
                </c:pt>
                <c:pt idx="401">
                  <c:v>167.12900346403549</c:v>
                </c:pt>
                <c:pt idx="402">
                  <c:v>97.497458866668083</c:v>
                </c:pt>
                <c:pt idx="403">
                  <c:v>110.73104491765211</c:v>
                </c:pt>
                <c:pt idx="404">
                  <c:v>129.45423098635919</c:v>
                </c:pt>
                <c:pt idx="405">
                  <c:v>114.18420350118697</c:v>
                </c:pt>
                <c:pt idx="406">
                  <c:v>93.64303565278793</c:v>
                </c:pt>
                <c:pt idx="407">
                  <c:v>92.369068883029257</c:v>
                </c:pt>
                <c:pt idx="408">
                  <c:v>142.22707201373592</c:v>
                </c:pt>
                <c:pt idx="409">
                  <c:v>91.552866275072063</c:v>
                </c:pt>
                <c:pt idx="410">
                  <c:v>80.964052208095239</c:v>
                </c:pt>
                <c:pt idx="411">
                  <c:v>71.58971239261092</c:v>
                </c:pt>
                <c:pt idx="412">
                  <c:v>71.279800515189152</c:v>
                </c:pt>
                <c:pt idx="413">
                  <c:v>76.233217576336529</c:v>
                </c:pt>
                <c:pt idx="414">
                  <c:v>170.64190199546815</c:v>
                </c:pt>
                <c:pt idx="415">
                  <c:v>58.676462894860194</c:v>
                </c:pt>
                <c:pt idx="416">
                  <c:v>65.311883448838856</c:v>
                </c:pt>
                <c:pt idx="417">
                  <c:v>49.547952619194035</c:v>
                </c:pt>
                <c:pt idx="418">
                  <c:v>56.930583148771788</c:v>
                </c:pt>
                <c:pt idx="419">
                  <c:v>42.897099061553803</c:v>
                </c:pt>
                <c:pt idx="420">
                  <c:v>37.754136603490316</c:v>
                </c:pt>
                <c:pt idx="421">
                  <c:v>33.670468406292912</c:v>
                </c:pt>
                <c:pt idx="422">
                  <c:v>180.65043114223843</c:v>
                </c:pt>
                <c:pt idx="423">
                  <c:v>50.602267316520454</c:v>
                </c:pt>
                <c:pt idx="424">
                  <c:v>140.58057985581962</c:v>
                </c:pt>
                <c:pt idx="425">
                  <c:v>119.30937826825073</c:v>
                </c:pt>
                <c:pt idx="426">
                  <c:v>152.53678003456187</c:v>
                </c:pt>
                <c:pt idx="427">
                  <c:v>103.12248830326286</c:v>
                </c:pt>
                <c:pt idx="428">
                  <c:v>145.55710659232798</c:v>
                </c:pt>
                <c:pt idx="429">
                  <c:v>118.1717161923345</c:v>
                </c:pt>
                <c:pt idx="430">
                  <c:v>163.57674976285392</c:v>
                </c:pt>
                <c:pt idx="431">
                  <c:v>150.66611086443345</c:v>
                </c:pt>
                <c:pt idx="432">
                  <c:v>99.221055465800347</c:v>
                </c:pt>
                <c:pt idx="433">
                  <c:v>85.310327247450914</c:v>
                </c:pt>
                <c:pt idx="434">
                  <c:v>126.68113744601867</c:v>
                </c:pt>
                <c:pt idx="435">
                  <c:v>74.703546418266001</c:v>
                </c:pt>
                <c:pt idx="436">
                  <c:v>122.36306651576642</c:v>
                </c:pt>
                <c:pt idx="437">
                  <c:v>175.80830876869999</c:v>
                </c:pt>
                <c:pt idx="438">
                  <c:v>109.18212400203019</c:v>
                </c:pt>
                <c:pt idx="439">
                  <c:v>96.707591276245282</c:v>
                </c:pt>
                <c:pt idx="440">
                  <c:v>80.229660221527624</c:v>
                </c:pt>
                <c:pt idx="441">
                  <c:v>68.372041819000799</c:v>
                </c:pt>
                <c:pt idx="442">
                  <c:v>125.85933798298704</c:v>
                </c:pt>
                <c:pt idx="443">
                  <c:v>59.478323311094385</c:v>
                </c:pt>
                <c:pt idx="444">
                  <c:v>134.62206126630446</c:v>
                </c:pt>
                <c:pt idx="445">
                  <c:v>52.564881837991422</c:v>
                </c:pt>
                <c:pt idx="446">
                  <c:v>104.8799772683107</c:v>
                </c:pt>
                <c:pt idx="447">
                  <c:v>115.26271621535976</c:v>
                </c:pt>
                <c:pt idx="448">
                  <c:v>89.728803267870802</c:v>
                </c:pt>
                <c:pt idx="449">
                  <c:v>98.930440542747036</c:v>
                </c:pt>
                <c:pt idx="450">
                  <c:v>78.194753775241622</c:v>
                </c:pt>
                <c:pt idx="451">
                  <c:v>75.680039926675406</c:v>
                </c:pt>
                <c:pt idx="452">
                  <c:v>61.37702547229533</c:v>
                </c:pt>
                <c:pt idx="453">
                  <c:v>51.434023635535638</c:v>
                </c:pt>
                <c:pt idx="454">
                  <c:v>44.341110214265854</c:v>
                </c:pt>
                <c:pt idx="455">
                  <c:v>38.921064105099923</c:v>
                </c:pt>
                <c:pt idx="456">
                  <c:v>121.80291433871413</c:v>
                </c:pt>
                <c:pt idx="457">
                  <c:v>34.679672897231853</c:v>
                </c:pt>
                <c:pt idx="458">
                  <c:v>102.92546183690844</c:v>
                </c:pt>
                <c:pt idx="459">
                  <c:v>110.72482008262749</c:v>
                </c:pt>
                <c:pt idx="460">
                  <c:v>84.506489569427416</c:v>
                </c:pt>
                <c:pt idx="461">
                  <c:v>94.172178979530798</c:v>
                </c:pt>
                <c:pt idx="462">
                  <c:v>71.529984188317997</c:v>
                </c:pt>
                <c:pt idx="463">
                  <c:v>128.37840680344601</c:v>
                </c:pt>
                <c:pt idx="464">
                  <c:v>81.909454135240082</c:v>
                </c:pt>
                <c:pt idx="465">
                  <c:v>61.808367370114709</c:v>
                </c:pt>
                <c:pt idx="466">
                  <c:v>54.560150786123032</c:v>
                </c:pt>
                <c:pt idx="467">
                  <c:v>98.879340962719027</c:v>
                </c:pt>
                <c:pt idx="468">
                  <c:v>85.543074140046173</c:v>
                </c:pt>
                <c:pt idx="469">
                  <c:v>88.735896535777627</c:v>
                </c:pt>
                <c:pt idx="470">
                  <c:v>79.707591921067959</c:v>
                </c:pt>
                <c:pt idx="471">
                  <c:v>74.794022037132265</c:v>
                </c:pt>
                <c:pt idx="472">
                  <c:v>63.999430633985419</c:v>
                </c:pt>
                <c:pt idx="473">
                  <c:v>64.517786350576969</c:v>
                </c:pt>
                <c:pt idx="474">
                  <c:v>53.510671631607465</c:v>
                </c:pt>
                <c:pt idx="475">
                  <c:v>56.628458324299274</c:v>
                </c:pt>
                <c:pt idx="476">
                  <c:v>45.854655702401445</c:v>
                </c:pt>
                <c:pt idx="477">
                  <c:v>40.138606203186995</c:v>
                </c:pt>
                <c:pt idx="478">
                  <c:v>35.652266405363612</c:v>
                </c:pt>
                <c:pt idx="479">
                  <c:v>89.292422050824285</c:v>
                </c:pt>
                <c:pt idx="480">
                  <c:v>78.055721595320108</c:v>
                </c:pt>
                <c:pt idx="481">
                  <c:v>93.173794278781003</c:v>
                </c:pt>
                <c:pt idx="482">
                  <c:v>67.024477528081732</c:v>
                </c:pt>
                <c:pt idx="483">
                  <c:v>58.680613513881482</c:v>
                </c:pt>
                <c:pt idx="484">
                  <c:v>65.559420281756545</c:v>
                </c:pt>
                <c:pt idx="485">
                  <c:v>55.57843279149693</c:v>
                </c:pt>
                <c:pt idx="486">
                  <c:v>47.430046540500079</c:v>
                </c:pt>
                <c:pt idx="487">
                  <c:v>41.26627735978127</c:v>
                </c:pt>
                <c:pt idx="488">
                  <c:v>36.661585434384222</c:v>
                </c:pt>
                <c:pt idx="489">
                  <c:v>69.656998186559434</c:v>
                </c:pt>
                <c:pt idx="490">
                  <c:v>60.787248349763111</c:v>
                </c:pt>
                <c:pt idx="491">
                  <c:v>62.849736563520423</c:v>
                </c:pt>
                <c:pt idx="492">
                  <c:v>57.651403214903219</c:v>
                </c:pt>
                <c:pt idx="493">
                  <c:v>49.028297165544984</c:v>
                </c:pt>
                <c:pt idx="494">
                  <c:v>42.656846448792173</c:v>
                </c:pt>
                <c:pt idx="495">
                  <c:v>37.69635898183337</c:v>
                </c:pt>
                <c:pt idx="496">
                  <c:v>65.036051134421996</c:v>
                </c:pt>
                <c:pt idx="497">
                  <c:v>50.641681402630255</c:v>
                </c:pt>
                <c:pt idx="498">
                  <c:v>43.873070475888746</c:v>
                </c:pt>
                <c:pt idx="499">
                  <c:v>38.689360713591157</c:v>
                </c:pt>
                <c:pt idx="500">
                  <c:v>45.127643426466541</c:v>
                </c:pt>
                <c:pt idx="501">
                  <c:v>39.720301389838603</c:v>
                </c:pt>
                <c:pt idx="502">
                  <c:v>40.77107196398407</c:v>
                </c:pt>
                <c:pt idx="503">
                  <c:v>41.756014226288151</c:v>
                </c:pt>
                <c:pt idx="504">
                  <c:v>1181.6820912395901</c:v>
                </c:pt>
                <c:pt idx="505">
                  <c:v>988.40096428419702</c:v>
                </c:pt>
                <c:pt idx="506">
                  <c:v>809.00925740830507</c:v>
                </c:pt>
                <c:pt idx="507">
                  <c:v>641.51352775722796</c:v>
                </c:pt>
                <c:pt idx="508">
                  <c:v>484.12007429033105</c:v>
                </c:pt>
                <c:pt idx="509">
                  <c:v>335.93452481825699</c:v>
                </c:pt>
                <c:pt idx="510">
                  <c:v>831.10264343853976</c:v>
                </c:pt>
                <c:pt idx="511">
                  <c:v>465.8418459871354</c:v>
                </c:pt>
                <c:pt idx="512">
                  <c:v>320.62006818712638</c:v>
                </c:pt>
                <c:pt idx="513">
                  <c:v>243.67498161620344</c:v>
                </c:pt>
                <c:pt idx="514">
                  <c:v>655.24024898966081</c:v>
                </c:pt>
                <c:pt idx="515">
                  <c:v>379.29952204112186</c:v>
                </c:pt>
                <c:pt idx="516">
                  <c:v>264.64006233762797</c:v>
                </c:pt>
                <c:pt idx="517">
                  <c:v>202.81993495759357</c:v>
                </c:pt>
                <c:pt idx="518">
                  <c:v>510.64840674278577</c:v>
                </c:pt>
                <c:pt idx="519">
                  <c:v>303.1814750796749</c:v>
                </c:pt>
                <c:pt idx="520">
                  <c:v>214.26725701046726</c:v>
                </c:pt>
                <c:pt idx="521">
                  <c:v>623.95652606149793</c:v>
                </c:pt>
                <c:pt idx="522">
                  <c:v>165.38226074659465</c:v>
                </c:pt>
                <c:pt idx="523">
                  <c:v>397.47129980526631</c:v>
                </c:pt>
                <c:pt idx="524">
                  <c:v>388.19891407990713</c:v>
                </c:pt>
                <c:pt idx="525">
                  <c:v>289.13177371731695</c:v>
                </c:pt>
                <c:pt idx="526">
                  <c:v>235.3487199761087</c:v>
                </c:pt>
                <c:pt idx="527">
                  <c:v>226.21767158012761</c:v>
                </c:pt>
                <c:pt idx="528">
                  <c:v>168.0728604603471</c:v>
                </c:pt>
                <c:pt idx="529">
                  <c:v>185.35347259401755</c:v>
                </c:pt>
                <c:pt idx="530">
                  <c:v>478.892924011584</c:v>
                </c:pt>
                <c:pt idx="531">
                  <c:v>130.54747323550998</c:v>
                </c:pt>
                <c:pt idx="532">
                  <c:v>156.82423922729956</c:v>
                </c:pt>
                <c:pt idx="533">
                  <c:v>135.81072606965401</c:v>
                </c:pt>
                <c:pt idx="534">
                  <c:v>119.77494598430783</c:v>
                </c:pt>
                <c:pt idx="535">
                  <c:v>316.1945850964533</c:v>
                </c:pt>
                <c:pt idx="536">
                  <c:v>497.94313397239745</c:v>
                </c:pt>
                <c:pt idx="537">
                  <c:v>234.06899002608813</c:v>
                </c:pt>
                <c:pt idx="538">
                  <c:v>185.1325940832624</c:v>
                </c:pt>
                <c:pt idx="539">
                  <c:v>152.80179039833544</c:v>
                </c:pt>
                <c:pt idx="540">
                  <c:v>130.01496582588723</c:v>
                </c:pt>
                <c:pt idx="541">
                  <c:v>113.00300930900437</c:v>
                </c:pt>
                <c:pt idx="542">
                  <c:v>281.0458126851849</c:v>
                </c:pt>
                <c:pt idx="543">
                  <c:v>99.959598004432394</c:v>
                </c:pt>
                <c:pt idx="544">
                  <c:v>343.94008920960192</c:v>
                </c:pt>
                <c:pt idx="545">
                  <c:v>366.70533383987998</c:v>
                </c:pt>
                <c:pt idx="546">
                  <c:v>173.93663152545395</c:v>
                </c:pt>
                <c:pt idx="547">
                  <c:v>125.50721625905764</c:v>
                </c:pt>
                <c:pt idx="548">
                  <c:v>261.30515107906888</c:v>
                </c:pt>
                <c:pt idx="549">
                  <c:v>98.157232702286393</c:v>
                </c:pt>
                <c:pt idx="550">
                  <c:v>248.13907899085163</c:v>
                </c:pt>
                <c:pt idx="551">
                  <c:v>209.64253886481069</c:v>
                </c:pt>
                <c:pt idx="552">
                  <c:v>186.21223002463512</c:v>
                </c:pt>
                <c:pt idx="553">
                  <c:v>174.47557159071755</c:v>
                </c:pt>
                <c:pt idx="554">
                  <c:v>375.95753659529782</c:v>
                </c:pt>
                <c:pt idx="555">
                  <c:v>148.59522910126478</c:v>
                </c:pt>
                <c:pt idx="556">
                  <c:v>149.43635018896197</c:v>
                </c:pt>
                <c:pt idx="557">
                  <c:v>413.86947391160237</c:v>
                </c:pt>
                <c:pt idx="558">
                  <c:v>123.44893540607814</c:v>
                </c:pt>
                <c:pt idx="559">
                  <c:v>130.11336627194873</c:v>
                </c:pt>
                <c:pt idx="560">
                  <c:v>105.48698046275867</c:v>
                </c:pt>
                <c:pt idx="561">
                  <c:v>92.09865829644059</c:v>
                </c:pt>
                <c:pt idx="562">
                  <c:v>81.716579617157052</c:v>
                </c:pt>
                <c:pt idx="563">
                  <c:v>269.53858028809611</c:v>
                </c:pt>
                <c:pt idx="564">
                  <c:v>302.46258111893104</c:v>
                </c:pt>
                <c:pt idx="565">
                  <c:v>208.36562899861244</c:v>
                </c:pt>
                <c:pt idx="566">
                  <c:v>274.76715534992564</c:v>
                </c:pt>
                <c:pt idx="567">
                  <c:v>168.99618793496748</c:v>
                </c:pt>
                <c:pt idx="568">
                  <c:v>237.04109723708461</c:v>
                </c:pt>
                <c:pt idx="569">
                  <c:v>142.10606521064182</c:v>
                </c:pt>
                <c:pt idx="570">
                  <c:v>189.44546040507265</c:v>
                </c:pt>
                <c:pt idx="571">
                  <c:v>122.49282204382661</c:v>
                </c:pt>
                <c:pt idx="572">
                  <c:v>194.18198789142295</c:v>
                </c:pt>
                <c:pt idx="573">
                  <c:v>107.4408508700168</c:v>
                </c:pt>
                <c:pt idx="574">
                  <c:v>143.85751409870849</c:v>
                </c:pt>
                <c:pt idx="575">
                  <c:v>354.43028244532542</c:v>
                </c:pt>
                <c:pt idx="576">
                  <c:v>164.33300399680465</c:v>
                </c:pt>
                <c:pt idx="577">
                  <c:v>115.7485491694989</c:v>
                </c:pt>
                <c:pt idx="578">
                  <c:v>187.45752632124669</c:v>
                </c:pt>
                <c:pt idx="579">
                  <c:v>285.35828289374399</c:v>
                </c:pt>
                <c:pt idx="580">
                  <c:v>96.643624562098765</c:v>
                </c:pt>
                <c:pt idx="581">
                  <c:v>142.16077252260587</c:v>
                </c:pt>
                <c:pt idx="582">
                  <c:v>309.20134324297254</c:v>
                </c:pt>
                <c:pt idx="583">
                  <c:v>82.965227711844193</c:v>
                </c:pt>
                <c:pt idx="584">
                  <c:v>118.20558124783695</c:v>
                </c:pt>
                <c:pt idx="585">
                  <c:v>72.679976932514165</c:v>
                </c:pt>
                <c:pt idx="586">
                  <c:v>64.628701351728765</c:v>
                </c:pt>
                <c:pt idx="587">
                  <c:v>86.233531841101737</c:v>
                </c:pt>
                <c:pt idx="588">
                  <c:v>67.829618419979965</c:v>
                </c:pt>
                <c:pt idx="589">
                  <c:v>208.75198160349206</c:v>
                </c:pt>
                <c:pt idx="590">
                  <c:v>269.59393235184609</c:v>
                </c:pt>
                <c:pt idx="591">
                  <c:v>233.9108369952053</c:v>
                </c:pt>
                <c:pt idx="592">
                  <c:v>163.87494609325807</c:v>
                </c:pt>
                <c:pt idx="593">
                  <c:v>216.93573348053417</c:v>
                </c:pt>
                <c:pt idx="594">
                  <c:v>134.38237332077932</c:v>
                </c:pt>
                <c:pt idx="595">
                  <c:v>186.92046729693422</c:v>
                </c:pt>
                <c:pt idx="596">
                  <c:v>113.54347947829913</c:v>
                </c:pt>
                <c:pt idx="597">
                  <c:v>309.86550239800329</c:v>
                </c:pt>
                <c:pt idx="598">
                  <c:v>98.388030608771317</c:v>
                </c:pt>
                <c:pt idx="599">
                  <c:v>180.99470019122487</c:v>
                </c:pt>
                <c:pt idx="600">
                  <c:v>155.2034717065292</c:v>
                </c:pt>
                <c:pt idx="601">
                  <c:v>86.667384635260248</c:v>
                </c:pt>
                <c:pt idx="602">
                  <c:v>132.50666835338933</c:v>
                </c:pt>
                <c:pt idx="603">
                  <c:v>154.86873819265952</c:v>
                </c:pt>
                <c:pt idx="604">
                  <c:v>115.32920159432149</c:v>
                </c:pt>
                <c:pt idx="605">
                  <c:v>196.43431434905807</c:v>
                </c:pt>
                <c:pt idx="606">
                  <c:v>243.05484666029537</c:v>
                </c:pt>
                <c:pt idx="607">
                  <c:v>262.65864382270473</c:v>
                </c:pt>
                <c:pt idx="608">
                  <c:v>138.16187681230852</c:v>
                </c:pt>
                <c:pt idx="609">
                  <c:v>212.10433729857192</c:v>
                </c:pt>
                <c:pt idx="610">
                  <c:v>233.170842760456</c:v>
                </c:pt>
                <c:pt idx="611">
                  <c:v>106.00968489920191</c:v>
                </c:pt>
                <c:pt idx="612">
                  <c:v>199.65229832102128</c:v>
                </c:pt>
                <c:pt idx="613">
                  <c:v>85.823665807720317</c:v>
                </c:pt>
                <c:pt idx="614">
                  <c:v>206.71826394521341</c:v>
                </c:pt>
                <c:pt idx="615">
                  <c:v>275.16640156286235</c:v>
                </c:pt>
                <c:pt idx="616">
                  <c:v>72.149254506971175</c:v>
                </c:pt>
                <c:pt idx="617">
                  <c:v>62.181418138401156</c:v>
                </c:pt>
                <c:pt idx="618">
                  <c:v>54.645880779246355</c:v>
                </c:pt>
                <c:pt idx="619">
                  <c:v>158.05301046191906</c:v>
                </c:pt>
                <c:pt idx="620">
                  <c:v>168.96428535387747</c:v>
                </c:pt>
                <c:pt idx="621">
                  <c:v>48.704612913783386</c:v>
                </c:pt>
                <c:pt idx="622">
                  <c:v>179.93209787136561</c:v>
                </c:pt>
                <c:pt idx="623">
                  <c:v>169.43464989536719</c:v>
                </c:pt>
                <c:pt idx="624">
                  <c:v>125.43516649046516</c:v>
                </c:pt>
                <c:pt idx="625">
                  <c:v>145.83148092668515</c:v>
                </c:pt>
                <c:pt idx="626">
                  <c:v>143.23933861158511</c:v>
                </c:pt>
                <c:pt idx="627">
                  <c:v>103.59693657427506</c:v>
                </c:pt>
                <c:pt idx="628">
                  <c:v>221.28123416467389</c:v>
                </c:pt>
                <c:pt idx="629">
                  <c:v>122.28861061288994</c:v>
                </c:pt>
                <c:pt idx="630">
                  <c:v>88.29185361815297</c:v>
                </c:pt>
                <c:pt idx="631">
                  <c:v>123.74799405099154</c:v>
                </c:pt>
                <c:pt idx="632">
                  <c:v>76.743067214724363</c:v>
                </c:pt>
                <c:pt idx="633">
                  <c:v>105.05828569794187</c:v>
                </c:pt>
                <c:pt idx="634">
                  <c:v>67.718883250119546</c:v>
                </c:pt>
                <c:pt idx="635">
                  <c:v>228.08640443682174</c:v>
                </c:pt>
                <c:pt idx="636">
                  <c:v>184.77194401015683</c:v>
                </c:pt>
                <c:pt idx="637">
                  <c:v>91.911400809149214</c:v>
                </c:pt>
                <c:pt idx="638">
                  <c:v>247.41865284360259</c:v>
                </c:pt>
                <c:pt idx="639">
                  <c:v>184.64450912001695</c:v>
                </c:pt>
                <c:pt idx="640">
                  <c:v>197.24718374014623</c:v>
                </c:pt>
                <c:pt idx="641">
                  <c:v>202.95774900744155</c:v>
                </c:pt>
                <c:pt idx="642">
                  <c:v>154.71502796486226</c:v>
                </c:pt>
                <c:pt idx="643">
                  <c:v>132.69813268251411</c:v>
                </c:pt>
                <c:pt idx="644">
                  <c:v>157.82652755274253</c:v>
                </c:pt>
                <c:pt idx="645">
                  <c:v>224.93008529112765</c:v>
                </c:pt>
                <c:pt idx="646">
                  <c:v>172.55627470354261</c:v>
                </c:pt>
                <c:pt idx="647">
                  <c:v>201.59153860086352</c:v>
                </c:pt>
                <c:pt idx="648">
                  <c:v>131.20011224687065</c:v>
                </c:pt>
                <c:pt idx="649">
                  <c:v>252.948215146107</c:v>
                </c:pt>
                <c:pt idx="650">
                  <c:v>135.22394682554662</c:v>
                </c:pt>
                <c:pt idx="651">
                  <c:v>111.9606419529994</c:v>
                </c:pt>
                <c:pt idx="652">
                  <c:v>150.81322413200672</c:v>
                </c:pt>
                <c:pt idx="653">
                  <c:v>167.06683240414552</c:v>
                </c:pt>
                <c:pt idx="654">
                  <c:v>97.545129742219103</c:v>
                </c:pt>
                <c:pt idx="655">
                  <c:v>110.8410436469826</c:v>
                </c:pt>
                <c:pt idx="656">
                  <c:v>129.36992390660123</c:v>
                </c:pt>
                <c:pt idx="657">
                  <c:v>114.17720240627041</c:v>
                </c:pt>
                <c:pt idx="658">
                  <c:v>93.620400469329056</c:v>
                </c:pt>
                <c:pt idx="659">
                  <c:v>92.360404631464561</c:v>
                </c:pt>
                <c:pt idx="660">
                  <c:v>142.31414897054552</c:v>
                </c:pt>
                <c:pt idx="661">
                  <c:v>91.574848395990301</c:v>
                </c:pt>
                <c:pt idx="662">
                  <c:v>80.979521162325085</c:v>
                </c:pt>
                <c:pt idx="663">
                  <c:v>71.535074023674426</c:v>
                </c:pt>
                <c:pt idx="664">
                  <c:v>71.200039003704816</c:v>
                </c:pt>
                <c:pt idx="665">
                  <c:v>76.205130463417049</c:v>
                </c:pt>
                <c:pt idx="666">
                  <c:v>170.80163648183185</c:v>
                </c:pt>
                <c:pt idx="667">
                  <c:v>58.65859271390562</c:v>
                </c:pt>
                <c:pt idx="668">
                  <c:v>65.222538566215746</c:v>
                </c:pt>
                <c:pt idx="669">
                  <c:v>49.546167804648924</c:v>
                </c:pt>
                <c:pt idx="670">
                  <c:v>42.828618552092735</c:v>
                </c:pt>
                <c:pt idx="671">
                  <c:v>56.942476403176329</c:v>
                </c:pt>
                <c:pt idx="672">
                  <c:v>37.658459769194764</c:v>
                </c:pt>
                <c:pt idx="673">
                  <c:v>33.69285413537763</c:v>
                </c:pt>
                <c:pt idx="674">
                  <c:v>180.60609895164336</c:v>
                </c:pt>
                <c:pt idx="675">
                  <c:v>50.596857174886068</c:v>
                </c:pt>
                <c:pt idx="676">
                  <c:v>140.69022937694552</c:v>
                </c:pt>
                <c:pt idx="677">
                  <c:v>119.14831970467844</c:v>
                </c:pt>
                <c:pt idx="678">
                  <c:v>152.47818830857798</c:v>
                </c:pt>
                <c:pt idx="679">
                  <c:v>103.24825830944647</c:v>
                </c:pt>
                <c:pt idx="680">
                  <c:v>145.54782551816751</c:v>
                </c:pt>
                <c:pt idx="681">
                  <c:v>118.22402086746226</c:v>
                </c:pt>
                <c:pt idx="682">
                  <c:v>163.56655647312925</c:v>
                </c:pt>
                <c:pt idx="683">
                  <c:v>150.43334380105816</c:v>
                </c:pt>
                <c:pt idx="684">
                  <c:v>99.204646094471983</c:v>
                </c:pt>
                <c:pt idx="685">
                  <c:v>85.306065066462722</c:v>
                </c:pt>
                <c:pt idx="686">
                  <c:v>126.71693137985157</c:v>
                </c:pt>
                <c:pt idx="687">
                  <c:v>74.778315851931268</c:v>
                </c:pt>
                <c:pt idx="688">
                  <c:v>122.30445324327407</c:v>
                </c:pt>
                <c:pt idx="689">
                  <c:v>175.75678222906251</c:v>
                </c:pt>
                <c:pt idx="690">
                  <c:v>109.11147142080225</c:v>
                </c:pt>
                <c:pt idx="691">
                  <c:v>97.071677465973963</c:v>
                </c:pt>
                <c:pt idx="692">
                  <c:v>80.242756923900586</c:v>
                </c:pt>
                <c:pt idx="693">
                  <c:v>68.284377262510745</c:v>
                </c:pt>
                <c:pt idx="694">
                  <c:v>125.68953716007697</c:v>
                </c:pt>
                <c:pt idx="695">
                  <c:v>59.430438734175723</c:v>
                </c:pt>
                <c:pt idx="696">
                  <c:v>134.59129084236127</c:v>
                </c:pt>
                <c:pt idx="697">
                  <c:v>52.559149209416091</c:v>
                </c:pt>
                <c:pt idx="698">
                  <c:v>104.98214292546071</c:v>
                </c:pt>
                <c:pt idx="699">
                  <c:v>115.29199695669659</c:v>
                </c:pt>
                <c:pt idx="700">
                  <c:v>89.695505921532316</c:v>
                </c:pt>
                <c:pt idx="701">
                  <c:v>98.930202106810142</c:v>
                </c:pt>
                <c:pt idx="702">
                  <c:v>78.224984477422424</c:v>
                </c:pt>
                <c:pt idx="703">
                  <c:v>75.676307113562501</c:v>
                </c:pt>
                <c:pt idx="704">
                  <c:v>61.399212952025159</c:v>
                </c:pt>
                <c:pt idx="705">
                  <c:v>51.456914518192384</c:v>
                </c:pt>
                <c:pt idx="706">
                  <c:v>44.33792573816897</c:v>
                </c:pt>
                <c:pt idx="707">
                  <c:v>38.879955586434029</c:v>
                </c:pt>
                <c:pt idx="708">
                  <c:v>121.777893725045</c:v>
                </c:pt>
                <c:pt idx="709">
                  <c:v>34.675803288000253</c:v>
                </c:pt>
                <c:pt idx="710">
                  <c:v>103.00937838241011</c:v>
                </c:pt>
                <c:pt idx="711">
                  <c:v>110.7103971546304</c:v>
                </c:pt>
                <c:pt idx="712">
                  <c:v>84.514458098187589</c:v>
                </c:pt>
                <c:pt idx="713">
                  <c:v>94.224723148953828</c:v>
                </c:pt>
                <c:pt idx="714">
                  <c:v>71.526531181674429</c:v>
                </c:pt>
                <c:pt idx="715">
                  <c:v>128.32817630863951</c:v>
                </c:pt>
                <c:pt idx="716">
                  <c:v>81.956394480177096</c:v>
                </c:pt>
                <c:pt idx="717">
                  <c:v>61.968508063574454</c:v>
                </c:pt>
                <c:pt idx="718">
                  <c:v>54.604561070847581</c:v>
                </c:pt>
                <c:pt idx="719">
                  <c:v>98.868961888689924</c:v>
                </c:pt>
                <c:pt idx="720">
                  <c:v>85.69468723581015</c:v>
                </c:pt>
                <c:pt idx="721">
                  <c:v>88.773291113235985</c:v>
                </c:pt>
                <c:pt idx="722">
                  <c:v>79.881195185085659</c:v>
                </c:pt>
                <c:pt idx="723">
                  <c:v>74.79109534156467</c:v>
                </c:pt>
                <c:pt idx="724">
                  <c:v>64.044501362347106</c:v>
                </c:pt>
                <c:pt idx="725">
                  <c:v>64.462384207265401</c:v>
                </c:pt>
                <c:pt idx="726">
                  <c:v>53.509752792830717</c:v>
                </c:pt>
                <c:pt idx="727">
                  <c:v>56.625992311539868</c:v>
                </c:pt>
                <c:pt idx="728">
                  <c:v>45.852207247364312</c:v>
                </c:pt>
                <c:pt idx="729">
                  <c:v>40.170143523886942</c:v>
                </c:pt>
                <c:pt idx="730">
                  <c:v>35.6501515495546</c:v>
                </c:pt>
                <c:pt idx="731">
                  <c:v>89.280775716099754</c:v>
                </c:pt>
                <c:pt idx="732">
                  <c:v>78.061158465571793</c:v>
                </c:pt>
                <c:pt idx="733">
                  <c:v>93.199069471556498</c:v>
                </c:pt>
                <c:pt idx="734">
                  <c:v>67.028766780547031</c:v>
                </c:pt>
                <c:pt idx="735">
                  <c:v>58.71050826748214</c:v>
                </c:pt>
                <c:pt idx="736">
                  <c:v>66.94689802217502</c:v>
                </c:pt>
                <c:pt idx="737">
                  <c:v>55.596226381178688</c:v>
                </c:pt>
                <c:pt idx="738">
                  <c:v>47.442852839394654</c:v>
                </c:pt>
                <c:pt idx="739">
                  <c:v>41.381368691683669</c:v>
                </c:pt>
                <c:pt idx="740">
                  <c:v>36.670316421666286</c:v>
                </c:pt>
                <c:pt idx="741">
                  <c:v>69.701500834711368</c:v>
                </c:pt>
                <c:pt idx="742">
                  <c:v>60.757513772226737</c:v>
                </c:pt>
                <c:pt idx="743">
                  <c:v>62.904246207541583</c:v>
                </c:pt>
                <c:pt idx="744">
                  <c:v>57.693088170920312</c:v>
                </c:pt>
                <c:pt idx="745">
                  <c:v>49.026733358350782</c:v>
                </c:pt>
                <c:pt idx="746">
                  <c:v>42.665359677795273</c:v>
                </c:pt>
                <c:pt idx="747">
                  <c:v>37.687568930248283</c:v>
                </c:pt>
                <c:pt idx="748">
                  <c:v>65.032449423391498</c:v>
                </c:pt>
                <c:pt idx="749">
                  <c:v>50.639680021030472</c:v>
                </c:pt>
                <c:pt idx="750">
                  <c:v>43.855076002675908</c:v>
                </c:pt>
                <c:pt idx="751">
                  <c:v>38.680807335942362</c:v>
                </c:pt>
                <c:pt idx="752">
                  <c:v>45.125831965512319</c:v>
                </c:pt>
                <c:pt idx="753">
                  <c:v>39.693966026891317</c:v>
                </c:pt>
                <c:pt idx="754">
                  <c:v>40.764000993215348</c:v>
                </c:pt>
                <c:pt idx="755">
                  <c:v>41.767737082350351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3B-4D22-8797-7E7721EFD6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272208"/>
        <c:axId val="123272688"/>
      </c:scatterChart>
      <c:valAx>
        <c:axId val="123272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3272688"/>
        <c:crosses val="autoZero"/>
        <c:crossBetween val="midCat"/>
      </c:valAx>
      <c:valAx>
        <c:axId val="12327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3272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curvature_reginfos!$AX$1</c:f>
              <c:strCache>
                <c:ptCount val="1"/>
                <c:pt idx="0">
                  <c:v>m*LR</c:v>
                </c:pt>
              </c:strCache>
            </c:strRef>
          </c:tx>
          <c:spPr>
            <a:ln w="38100">
              <a:noFill/>
            </a:ln>
          </c:spPr>
          <c:xVal>
            <c:numRef>
              <c:f>curvature_reginfos!$D$2:$D$757</c:f>
              <c:numCache>
                <c:formatCode>General</c:formatCode>
                <c:ptCount val="756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29.499999999999996</c:v>
                </c:pt>
                <c:pt idx="7">
                  <c:v>19.666666666666664</c:v>
                </c:pt>
                <c:pt idx="8">
                  <c:v>14.749999999999998</c:v>
                </c:pt>
                <c:pt idx="9">
                  <c:v>11.799999999999999</c:v>
                </c:pt>
                <c:pt idx="10">
                  <c:v>29.499999999999996</c:v>
                </c:pt>
                <c:pt idx="11">
                  <c:v>19.666666666666664</c:v>
                </c:pt>
                <c:pt idx="12">
                  <c:v>14.749999999999998</c:v>
                </c:pt>
                <c:pt idx="13">
                  <c:v>11.799999999999999</c:v>
                </c:pt>
                <c:pt idx="14">
                  <c:v>29.499999999999996</c:v>
                </c:pt>
                <c:pt idx="15">
                  <c:v>19.666666666666664</c:v>
                </c:pt>
                <c:pt idx="16">
                  <c:v>14.749999999999998</c:v>
                </c:pt>
                <c:pt idx="17">
                  <c:v>36</c:v>
                </c:pt>
                <c:pt idx="18">
                  <c:v>11.799999999999999</c:v>
                </c:pt>
                <c:pt idx="19">
                  <c:v>27</c:v>
                </c:pt>
                <c:pt idx="20">
                  <c:v>29.499999999999996</c:v>
                </c:pt>
                <c:pt idx="21">
                  <c:v>21.599999999999998</c:v>
                </c:pt>
                <c:pt idx="22">
                  <c:v>19.666666666666664</c:v>
                </c:pt>
                <c:pt idx="23">
                  <c:v>18</c:v>
                </c:pt>
                <c:pt idx="24">
                  <c:v>14.749999999999998</c:v>
                </c:pt>
                <c:pt idx="25">
                  <c:v>15.428571428571429</c:v>
                </c:pt>
                <c:pt idx="26">
                  <c:v>36</c:v>
                </c:pt>
                <c:pt idx="27">
                  <c:v>11.799999999999999</c:v>
                </c:pt>
                <c:pt idx="28">
                  <c:v>13.5</c:v>
                </c:pt>
                <c:pt idx="29">
                  <c:v>12</c:v>
                </c:pt>
                <c:pt idx="30">
                  <c:v>10.799999999999999</c:v>
                </c:pt>
                <c:pt idx="31">
                  <c:v>27</c:v>
                </c:pt>
                <c:pt idx="32">
                  <c:v>39.25</c:v>
                </c:pt>
                <c:pt idx="33">
                  <c:v>21.599999999999998</c:v>
                </c:pt>
                <c:pt idx="34">
                  <c:v>18</c:v>
                </c:pt>
                <c:pt idx="35">
                  <c:v>15.428571428571429</c:v>
                </c:pt>
                <c:pt idx="36">
                  <c:v>13.5</c:v>
                </c:pt>
                <c:pt idx="37">
                  <c:v>12</c:v>
                </c:pt>
                <c:pt idx="38">
                  <c:v>29.499999999999996</c:v>
                </c:pt>
                <c:pt idx="39">
                  <c:v>10.799999999999999</c:v>
                </c:pt>
                <c:pt idx="40">
                  <c:v>31.4</c:v>
                </c:pt>
                <c:pt idx="41">
                  <c:v>36</c:v>
                </c:pt>
                <c:pt idx="42">
                  <c:v>19.666666666666664</c:v>
                </c:pt>
                <c:pt idx="43">
                  <c:v>14.749999999999998</c:v>
                </c:pt>
                <c:pt idx="44">
                  <c:v>26.166666666666668</c:v>
                </c:pt>
                <c:pt idx="45">
                  <c:v>11.799999999999999</c:v>
                </c:pt>
                <c:pt idx="46">
                  <c:v>27</c:v>
                </c:pt>
                <c:pt idx="47">
                  <c:v>22.428571428571427</c:v>
                </c:pt>
                <c:pt idx="48">
                  <c:v>21.599999999999998</c:v>
                </c:pt>
                <c:pt idx="49">
                  <c:v>19.625</c:v>
                </c:pt>
                <c:pt idx="50">
                  <c:v>39.25</c:v>
                </c:pt>
                <c:pt idx="51">
                  <c:v>18</c:v>
                </c:pt>
                <c:pt idx="52">
                  <c:v>17.444444444444446</c:v>
                </c:pt>
                <c:pt idx="53">
                  <c:v>41.199999999999996</c:v>
                </c:pt>
                <c:pt idx="54">
                  <c:v>15.428571428571429</c:v>
                </c:pt>
                <c:pt idx="55">
                  <c:v>15.7</c:v>
                </c:pt>
                <c:pt idx="56">
                  <c:v>13.5</c:v>
                </c:pt>
                <c:pt idx="57">
                  <c:v>12</c:v>
                </c:pt>
                <c:pt idx="58">
                  <c:v>10.799999999999999</c:v>
                </c:pt>
                <c:pt idx="59">
                  <c:v>31.4</c:v>
                </c:pt>
                <c:pt idx="60">
                  <c:v>34.333333333333329</c:v>
                </c:pt>
                <c:pt idx="61">
                  <c:v>26.166666666666668</c:v>
                </c:pt>
                <c:pt idx="62">
                  <c:v>36</c:v>
                </c:pt>
                <c:pt idx="63">
                  <c:v>22.428571428571427</c:v>
                </c:pt>
                <c:pt idx="64">
                  <c:v>29.428571428571427</c:v>
                </c:pt>
                <c:pt idx="65">
                  <c:v>19.625</c:v>
                </c:pt>
                <c:pt idx="66">
                  <c:v>27</c:v>
                </c:pt>
                <c:pt idx="67">
                  <c:v>17.444444444444446</c:v>
                </c:pt>
                <c:pt idx="68">
                  <c:v>25.749999999999996</c:v>
                </c:pt>
                <c:pt idx="69">
                  <c:v>15.7</c:v>
                </c:pt>
                <c:pt idx="70">
                  <c:v>21.599999999999998</c:v>
                </c:pt>
                <c:pt idx="71">
                  <c:v>42.5</c:v>
                </c:pt>
                <c:pt idx="72">
                  <c:v>22.888888888888889</c:v>
                </c:pt>
                <c:pt idx="73">
                  <c:v>18</c:v>
                </c:pt>
                <c:pt idx="74">
                  <c:v>29.499999999999996</c:v>
                </c:pt>
                <c:pt idx="75">
                  <c:v>39.25</c:v>
                </c:pt>
                <c:pt idx="76">
                  <c:v>15.428571428571429</c:v>
                </c:pt>
                <c:pt idx="77">
                  <c:v>20.599999999999998</c:v>
                </c:pt>
                <c:pt idx="78">
                  <c:v>41.199999999999996</c:v>
                </c:pt>
                <c:pt idx="79">
                  <c:v>13.5</c:v>
                </c:pt>
                <c:pt idx="80">
                  <c:v>19.666666666666664</c:v>
                </c:pt>
                <c:pt idx="81">
                  <c:v>12</c:v>
                </c:pt>
                <c:pt idx="82">
                  <c:v>10.799999999999999</c:v>
                </c:pt>
                <c:pt idx="83">
                  <c:v>14.749999999999998</c:v>
                </c:pt>
                <c:pt idx="84">
                  <c:v>11.799999999999999</c:v>
                </c:pt>
                <c:pt idx="85">
                  <c:v>31.4</c:v>
                </c:pt>
                <c:pt idx="86">
                  <c:v>36.428571428571431</c:v>
                </c:pt>
                <c:pt idx="87">
                  <c:v>34.333333333333329</c:v>
                </c:pt>
                <c:pt idx="88">
                  <c:v>26.166666666666668</c:v>
                </c:pt>
                <c:pt idx="89">
                  <c:v>31.875</c:v>
                </c:pt>
                <c:pt idx="90">
                  <c:v>22.428571428571427</c:v>
                </c:pt>
                <c:pt idx="91">
                  <c:v>29.428571428571427</c:v>
                </c:pt>
                <c:pt idx="92">
                  <c:v>19.625</c:v>
                </c:pt>
                <c:pt idx="93">
                  <c:v>43.428571428571423</c:v>
                </c:pt>
                <c:pt idx="94">
                  <c:v>17.444444444444446</c:v>
                </c:pt>
                <c:pt idx="95">
                  <c:v>28.333333333333336</c:v>
                </c:pt>
                <c:pt idx="96">
                  <c:v>25.749999999999996</c:v>
                </c:pt>
                <c:pt idx="97">
                  <c:v>15.7</c:v>
                </c:pt>
                <c:pt idx="98">
                  <c:v>22.888888888888889</c:v>
                </c:pt>
                <c:pt idx="99">
                  <c:v>25.5</c:v>
                </c:pt>
                <c:pt idx="100">
                  <c:v>20.599999999999998</c:v>
                </c:pt>
                <c:pt idx="101">
                  <c:v>36</c:v>
                </c:pt>
                <c:pt idx="102">
                  <c:v>38</c:v>
                </c:pt>
                <c:pt idx="103">
                  <c:v>42.5</c:v>
                </c:pt>
                <c:pt idx="104">
                  <c:v>27</c:v>
                </c:pt>
                <c:pt idx="105">
                  <c:v>39.25</c:v>
                </c:pt>
                <c:pt idx="106">
                  <c:v>41.199999999999996</c:v>
                </c:pt>
                <c:pt idx="107">
                  <c:v>21.599999999999998</c:v>
                </c:pt>
                <c:pt idx="108">
                  <c:v>33.777777777777779</c:v>
                </c:pt>
                <c:pt idx="109">
                  <c:v>18</c:v>
                </c:pt>
                <c:pt idx="110">
                  <c:v>36.428571428571431</c:v>
                </c:pt>
                <c:pt idx="111">
                  <c:v>44.125</c:v>
                </c:pt>
                <c:pt idx="112">
                  <c:v>15.428571428571429</c:v>
                </c:pt>
                <c:pt idx="113">
                  <c:v>13.5</c:v>
                </c:pt>
                <c:pt idx="114">
                  <c:v>12</c:v>
                </c:pt>
                <c:pt idx="115">
                  <c:v>31.4</c:v>
                </c:pt>
                <c:pt idx="116">
                  <c:v>30.4</c:v>
                </c:pt>
                <c:pt idx="117">
                  <c:v>10.799999999999999</c:v>
                </c:pt>
                <c:pt idx="118">
                  <c:v>34.333333333333329</c:v>
                </c:pt>
                <c:pt idx="119">
                  <c:v>31.875</c:v>
                </c:pt>
                <c:pt idx="120">
                  <c:v>26.166666666666668</c:v>
                </c:pt>
                <c:pt idx="121">
                  <c:v>29.428571428571427</c:v>
                </c:pt>
                <c:pt idx="122">
                  <c:v>28.333333333333336</c:v>
                </c:pt>
                <c:pt idx="123">
                  <c:v>22.428571428571427</c:v>
                </c:pt>
                <c:pt idx="124">
                  <c:v>39.222222222222221</c:v>
                </c:pt>
                <c:pt idx="125">
                  <c:v>25.749999999999996</c:v>
                </c:pt>
                <c:pt idx="126">
                  <c:v>19.625</c:v>
                </c:pt>
                <c:pt idx="127">
                  <c:v>25.5</c:v>
                </c:pt>
                <c:pt idx="128">
                  <c:v>17.444444444444446</c:v>
                </c:pt>
                <c:pt idx="129">
                  <c:v>22.888888888888889</c:v>
                </c:pt>
                <c:pt idx="130">
                  <c:v>15.7</c:v>
                </c:pt>
                <c:pt idx="131">
                  <c:v>43.428571428571423</c:v>
                </c:pt>
                <c:pt idx="132">
                  <c:v>35.299999999999997</c:v>
                </c:pt>
                <c:pt idx="133">
                  <c:v>20.599999999999998</c:v>
                </c:pt>
                <c:pt idx="134">
                  <c:v>44.666666666666671</c:v>
                </c:pt>
                <c:pt idx="135">
                  <c:v>38</c:v>
                </c:pt>
                <c:pt idx="136">
                  <c:v>42.5</c:v>
                </c:pt>
                <c:pt idx="137">
                  <c:v>40.200000000000003</c:v>
                </c:pt>
                <c:pt idx="138">
                  <c:v>33.777777777777779</c:v>
                </c:pt>
                <c:pt idx="139">
                  <c:v>30.4</c:v>
                </c:pt>
                <c:pt idx="140">
                  <c:v>36.428571428571431</c:v>
                </c:pt>
                <c:pt idx="141">
                  <c:v>45.1</c:v>
                </c:pt>
                <c:pt idx="142">
                  <c:v>41.199999999999996</c:v>
                </c:pt>
                <c:pt idx="143">
                  <c:v>44.125</c:v>
                </c:pt>
                <c:pt idx="144">
                  <c:v>31.875</c:v>
                </c:pt>
                <c:pt idx="145">
                  <c:v>50</c:v>
                </c:pt>
                <c:pt idx="146">
                  <c:v>34.333333333333329</c:v>
                </c:pt>
                <c:pt idx="147">
                  <c:v>28.333333333333336</c:v>
                </c:pt>
                <c:pt idx="148">
                  <c:v>39.25</c:v>
                </c:pt>
                <c:pt idx="149">
                  <c:v>39.222222222222221</c:v>
                </c:pt>
                <c:pt idx="150">
                  <c:v>25.5</c:v>
                </c:pt>
                <c:pt idx="151">
                  <c:v>29.428571428571427</c:v>
                </c:pt>
                <c:pt idx="152">
                  <c:v>36</c:v>
                </c:pt>
                <c:pt idx="153">
                  <c:v>31.4</c:v>
                </c:pt>
                <c:pt idx="154">
                  <c:v>25.749999999999996</c:v>
                </c:pt>
                <c:pt idx="155">
                  <c:v>27</c:v>
                </c:pt>
                <c:pt idx="156">
                  <c:v>35.299999999999997</c:v>
                </c:pt>
                <c:pt idx="157">
                  <c:v>26.166666666666668</c:v>
                </c:pt>
                <c:pt idx="158">
                  <c:v>22.888888888888889</c:v>
                </c:pt>
                <c:pt idx="159">
                  <c:v>21.599999999999998</c:v>
                </c:pt>
                <c:pt idx="160">
                  <c:v>20.599999999999998</c:v>
                </c:pt>
                <c:pt idx="161">
                  <c:v>22.428571428571427</c:v>
                </c:pt>
                <c:pt idx="162">
                  <c:v>43.428571428571423</c:v>
                </c:pt>
                <c:pt idx="163">
                  <c:v>18</c:v>
                </c:pt>
                <c:pt idx="164">
                  <c:v>19.625</c:v>
                </c:pt>
                <c:pt idx="165">
                  <c:v>15.428571428571429</c:v>
                </c:pt>
                <c:pt idx="166">
                  <c:v>13.5</c:v>
                </c:pt>
                <c:pt idx="167">
                  <c:v>17.444444444444446</c:v>
                </c:pt>
                <c:pt idx="168">
                  <c:v>12</c:v>
                </c:pt>
                <c:pt idx="169">
                  <c:v>10.799999999999999</c:v>
                </c:pt>
                <c:pt idx="170">
                  <c:v>44.666666666666671</c:v>
                </c:pt>
                <c:pt idx="171">
                  <c:v>15.7</c:v>
                </c:pt>
                <c:pt idx="172">
                  <c:v>38</c:v>
                </c:pt>
                <c:pt idx="173">
                  <c:v>33.777777777777779</c:v>
                </c:pt>
                <c:pt idx="174">
                  <c:v>40.200000000000003</c:v>
                </c:pt>
                <c:pt idx="175">
                  <c:v>30.4</c:v>
                </c:pt>
                <c:pt idx="176">
                  <c:v>42.5</c:v>
                </c:pt>
                <c:pt idx="177">
                  <c:v>36.428571428571431</c:v>
                </c:pt>
                <c:pt idx="178">
                  <c:v>45.1</c:v>
                </c:pt>
                <c:pt idx="179">
                  <c:v>44.125</c:v>
                </c:pt>
                <c:pt idx="180">
                  <c:v>31.875</c:v>
                </c:pt>
                <c:pt idx="181">
                  <c:v>28.333333333333336</c:v>
                </c:pt>
                <c:pt idx="182">
                  <c:v>39.222222222222221</c:v>
                </c:pt>
                <c:pt idx="183">
                  <c:v>25.5</c:v>
                </c:pt>
                <c:pt idx="184">
                  <c:v>41.199999999999996</c:v>
                </c:pt>
                <c:pt idx="185">
                  <c:v>50</c:v>
                </c:pt>
                <c:pt idx="186">
                  <c:v>35.299999999999997</c:v>
                </c:pt>
                <c:pt idx="187">
                  <c:v>34.333333333333329</c:v>
                </c:pt>
                <c:pt idx="188">
                  <c:v>29.428571428571427</c:v>
                </c:pt>
                <c:pt idx="189">
                  <c:v>25.749999999999996</c:v>
                </c:pt>
                <c:pt idx="190">
                  <c:v>43.428571428571423</c:v>
                </c:pt>
                <c:pt idx="191">
                  <c:v>22.888888888888889</c:v>
                </c:pt>
                <c:pt idx="192">
                  <c:v>44.666666666666671</c:v>
                </c:pt>
                <c:pt idx="193">
                  <c:v>20.599999999999998</c:v>
                </c:pt>
                <c:pt idx="194">
                  <c:v>38</c:v>
                </c:pt>
                <c:pt idx="195">
                  <c:v>40.200000000000003</c:v>
                </c:pt>
                <c:pt idx="196">
                  <c:v>33.777777777777779</c:v>
                </c:pt>
                <c:pt idx="197">
                  <c:v>39.25</c:v>
                </c:pt>
                <c:pt idx="198">
                  <c:v>30.4</c:v>
                </c:pt>
                <c:pt idx="199">
                  <c:v>31.4</c:v>
                </c:pt>
                <c:pt idx="200">
                  <c:v>26.166666666666668</c:v>
                </c:pt>
                <c:pt idx="201">
                  <c:v>22.428571428571427</c:v>
                </c:pt>
                <c:pt idx="202">
                  <c:v>19.625</c:v>
                </c:pt>
                <c:pt idx="203">
                  <c:v>17.444444444444446</c:v>
                </c:pt>
                <c:pt idx="204">
                  <c:v>45.1</c:v>
                </c:pt>
                <c:pt idx="205">
                  <c:v>15.7</c:v>
                </c:pt>
                <c:pt idx="206">
                  <c:v>42.5</c:v>
                </c:pt>
                <c:pt idx="207">
                  <c:v>44.125</c:v>
                </c:pt>
                <c:pt idx="208">
                  <c:v>36.428571428571431</c:v>
                </c:pt>
                <c:pt idx="209">
                  <c:v>39.222222222222221</c:v>
                </c:pt>
                <c:pt idx="210">
                  <c:v>31.875</c:v>
                </c:pt>
                <c:pt idx="211">
                  <c:v>50</c:v>
                </c:pt>
                <c:pt idx="212">
                  <c:v>35.299999999999997</c:v>
                </c:pt>
                <c:pt idx="213">
                  <c:v>28.333333333333336</c:v>
                </c:pt>
                <c:pt idx="214">
                  <c:v>25.5</c:v>
                </c:pt>
                <c:pt idx="215">
                  <c:v>44.666666666666671</c:v>
                </c:pt>
                <c:pt idx="216">
                  <c:v>40.200000000000003</c:v>
                </c:pt>
                <c:pt idx="217">
                  <c:v>43.428571428571423</c:v>
                </c:pt>
                <c:pt idx="218">
                  <c:v>41.199999999999996</c:v>
                </c:pt>
                <c:pt idx="219">
                  <c:v>38</c:v>
                </c:pt>
                <c:pt idx="220">
                  <c:v>34.333333333333329</c:v>
                </c:pt>
                <c:pt idx="221">
                  <c:v>33.777777777777779</c:v>
                </c:pt>
                <c:pt idx="222">
                  <c:v>29.428571428571427</c:v>
                </c:pt>
                <c:pt idx="223">
                  <c:v>30.4</c:v>
                </c:pt>
                <c:pt idx="224">
                  <c:v>25.749999999999996</c:v>
                </c:pt>
                <c:pt idx="225">
                  <c:v>22.888888888888889</c:v>
                </c:pt>
                <c:pt idx="226">
                  <c:v>20.599999999999998</c:v>
                </c:pt>
                <c:pt idx="227">
                  <c:v>45.1</c:v>
                </c:pt>
                <c:pt idx="228">
                  <c:v>44.125</c:v>
                </c:pt>
                <c:pt idx="229">
                  <c:v>50</c:v>
                </c:pt>
                <c:pt idx="230">
                  <c:v>39.222222222222221</c:v>
                </c:pt>
                <c:pt idx="231">
                  <c:v>35.299999999999997</c:v>
                </c:pt>
                <c:pt idx="232">
                  <c:v>42.5</c:v>
                </c:pt>
                <c:pt idx="233">
                  <c:v>36.428571428571431</c:v>
                </c:pt>
                <c:pt idx="234">
                  <c:v>31.875</c:v>
                </c:pt>
                <c:pt idx="235">
                  <c:v>28.333333333333336</c:v>
                </c:pt>
                <c:pt idx="236">
                  <c:v>25.5</c:v>
                </c:pt>
                <c:pt idx="237">
                  <c:v>44.666666666666671</c:v>
                </c:pt>
                <c:pt idx="238">
                  <c:v>40.200000000000003</c:v>
                </c:pt>
                <c:pt idx="239">
                  <c:v>45.1</c:v>
                </c:pt>
                <c:pt idx="240">
                  <c:v>43.428571428571423</c:v>
                </c:pt>
                <c:pt idx="241">
                  <c:v>38</c:v>
                </c:pt>
                <c:pt idx="242">
                  <c:v>33.777777777777779</c:v>
                </c:pt>
                <c:pt idx="243">
                  <c:v>30.4</c:v>
                </c:pt>
                <c:pt idx="244">
                  <c:v>50</c:v>
                </c:pt>
                <c:pt idx="245">
                  <c:v>44.125</c:v>
                </c:pt>
                <c:pt idx="246">
                  <c:v>39.222222222222221</c:v>
                </c:pt>
                <c:pt idx="247">
                  <c:v>35.299999999999997</c:v>
                </c:pt>
                <c:pt idx="248">
                  <c:v>44.666666666666671</c:v>
                </c:pt>
                <c:pt idx="249">
                  <c:v>40.200000000000003</c:v>
                </c:pt>
                <c:pt idx="250">
                  <c:v>45.1</c:v>
                </c:pt>
                <c:pt idx="251">
                  <c:v>50</c:v>
                </c:pt>
                <c:pt idx="252">
                  <c:v>10</c:v>
                </c:pt>
                <c:pt idx="253">
                  <c:v>10</c:v>
                </c:pt>
                <c:pt idx="254">
                  <c:v>10</c:v>
                </c:pt>
                <c:pt idx="255">
                  <c:v>10</c:v>
                </c:pt>
                <c:pt idx="256">
                  <c:v>10</c:v>
                </c:pt>
                <c:pt idx="257">
                  <c:v>10</c:v>
                </c:pt>
                <c:pt idx="258">
                  <c:v>29.499999999999996</c:v>
                </c:pt>
                <c:pt idx="259">
                  <c:v>19.666666666666664</c:v>
                </c:pt>
                <c:pt idx="260">
                  <c:v>14.749999999999998</c:v>
                </c:pt>
                <c:pt idx="261">
                  <c:v>11.799999999999999</c:v>
                </c:pt>
                <c:pt idx="262">
                  <c:v>29.499999999999996</c:v>
                </c:pt>
                <c:pt idx="263">
                  <c:v>19.666666666666664</c:v>
                </c:pt>
                <c:pt idx="264">
                  <c:v>14.749999999999998</c:v>
                </c:pt>
                <c:pt idx="265">
                  <c:v>11.799999999999999</c:v>
                </c:pt>
                <c:pt idx="266">
                  <c:v>29.499999999999996</c:v>
                </c:pt>
                <c:pt idx="267">
                  <c:v>19.666666666666664</c:v>
                </c:pt>
                <c:pt idx="268">
                  <c:v>14.749999999999998</c:v>
                </c:pt>
                <c:pt idx="269">
                  <c:v>36</c:v>
                </c:pt>
                <c:pt idx="270">
                  <c:v>11.799999999999999</c:v>
                </c:pt>
                <c:pt idx="271">
                  <c:v>27</c:v>
                </c:pt>
                <c:pt idx="272">
                  <c:v>29.499999999999996</c:v>
                </c:pt>
                <c:pt idx="273">
                  <c:v>21.599999999999998</c:v>
                </c:pt>
                <c:pt idx="274">
                  <c:v>19.666666666666664</c:v>
                </c:pt>
                <c:pt idx="275">
                  <c:v>18</c:v>
                </c:pt>
                <c:pt idx="276">
                  <c:v>14.749999999999998</c:v>
                </c:pt>
                <c:pt idx="277">
                  <c:v>15.428571428571429</c:v>
                </c:pt>
                <c:pt idx="278">
                  <c:v>36</c:v>
                </c:pt>
                <c:pt idx="279">
                  <c:v>11.799999999999999</c:v>
                </c:pt>
                <c:pt idx="280">
                  <c:v>13.5</c:v>
                </c:pt>
                <c:pt idx="281">
                  <c:v>12</c:v>
                </c:pt>
                <c:pt idx="282">
                  <c:v>10.799999999999999</c:v>
                </c:pt>
                <c:pt idx="283">
                  <c:v>27</c:v>
                </c:pt>
                <c:pt idx="284">
                  <c:v>39.25</c:v>
                </c:pt>
                <c:pt idx="285">
                  <c:v>21.599999999999998</c:v>
                </c:pt>
                <c:pt idx="286">
                  <c:v>18</c:v>
                </c:pt>
                <c:pt idx="287">
                  <c:v>15.428571428571429</c:v>
                </c:pt>
                <c:pt idx="288">
                  <c:v>13.5</c:v>
                </c:pt>
                <c:pt idx="289">
                  <c:v>12</c:v>
                </c:pt>
                <c:pt idx="290">
                  <c:v>29.499999999999996</c:v>
                </c:pt>
                <c:pt idx="291">
                  <c:v>10.799999999999999</c:v>
                </c:pt>
                <c:pt idx="292">
                  <c:v>31.4</c:v>
                </c:pt>
                <c:pt idx="293">
                  <c:v>36</c:v>
                </c:pt>
                <c:pt idx="294">
                  <c:v>19.666666666666664</c:v>
                </c:pt>
                <c:pt idx="295">
                  <c:v>14.749999999999998</c:v>
                </c:pt>
                <c:pt idx="296">
                  <c:v>26.166666666666668</c:v>
                </c:pt>
                <c:pt idx="297">
                  <c:v>11.799999999999999</c:v>
                </c:pt>
                <c:pt idx="298">
                  <c:v>27</c:v>
                </c:pt>
                <c:pt idx="299">
                  <c:v>22.428571428571427</c:v>
                </c:pt>
                <c:pt idx="300">
                  <c:v>21.599999999999998</c:v>
                </c:pt>
                <c:pt idx="301">
                  <c:v>19.625</c:v>
                </c:pt>
                <c:pt idx="302">
                  <c:v>39.25</c:v>
                </c:pt>
                <c:pt idx="303">
                  <c:v>18</c:v>
                </c:pt>
                <c:pt idx="304">
                  <c:v>17.444444444444446</c:v>
                </c:pt>
                <c:pt idx="305">
                  <c:v>41.199999999999996</c:v>
                </c:pt>
                <c:pt idx="306">
                  <c:v>15.428571428571429</c:v>
                </c:pt>
                <c:pt idx="307">
                  <c:v>15.7</c:v>
                </c:pt>
                <c:pt idx="308">
                  <c:v>13.5</c:v>
                </c:pt>
                <c:pt idx="309">
                  <c:v>12</c:v>
                </c:pt>
                <c:pt idx="310">
                  <c:v>10.799999999999999</c:v>
                </c:pt>
                <c:pt idx="311">
                  <c:v>31.4</c:v>
                </c:pt>
                <c:pt idx="312">
                  <c:v>34.333333333333329</c:v>
                </c:pt>
                <c:pt idx="313">
                  <c:v>26.166666666666668</c:v>
                </c:pt>
                <c:pt idx="314">
                  <c:v>36</c:v>
                </c:pt>
                <c:pt idx="315">
                  <c:v>22.428571428571427</c:v>
                </c:pt>
                <c:pt idx="316">
                  <c:v>29.428571428571427</c:v>
                </c:pt>
                <c:pt idx="317">
                  <c:v>19.625</c:v>
                </c:pt>
                <c:pt idx="318">
                  <c:v>27</c:v>
                </c:pt>
                <c:pt idx="319">
                  <c:v>17.444444444444446</c:v>
                </c:pt>
                <c:pt idx="320">
                  <c:v>25.749999999999996</c:v>
                </c:pt>
                <c:pt idx="321">
                  <c:v>15.7</c:v>
                </c:pt>
                <c:pt idx="322">
                  <c:v>21.599999999999998</c:v>
                </c:pt>
                <c:pt idx="323">
                  <c:v>42.5</c:v>
                </c:pt>
                <c:pt idx="324">
                  <c:v>22.888888888888889</c:v>
                </c:pt>
                <c:pt idx="325">
                  <c:v>18</c:v>
                </c:pt>
                <c:pt idx="326">
                  <c:v>29.499999999999996</c:v>
                </c:pt>
                <c:pt idx="327">
                  <c:v>39.25</c:v>
                </c:pt>
                <c:pt idx="328">
                  <c:v>15.428571428571429</c:v>
                </c:pt>
                <c:pt idx="329">
                  <c:v>20.599999999999998</c:v>
                </c:pt>
                <c:pt idx="330">
                  <c:v>41.199999999999996</c:v>
                </c:pt>
                <c:pt idx="331">
                  <c:v>13.5</c:v>
                </c:pt>
                <c:pt idx="332">
                  <c:v>19.666666666666664</c:v>
                </c:pt>
                <c:pt idx="333">
                  <c:v>12</c:v>
                </c:pt>
                <c:pt idx="334">
                  <c:v>10.799999999999999</c:v>
                </c:pt>
                <c:pt idx="335">
                  <c:v>14.749999999999998</c:v>
                </c:pt>
                <c:pt idx="336">
                  <c:v>11.799999999999999</c:v>
                </c:pt>
                <c:pt idx="337">
                  <c:v>31.4</c:v>
                </c:pt>
                <c:pt idx="338">
                  <c:v>36.428571428571431</c:v>
                </c:pt>
                <c:pt idx="339">
                  <c:v>34.333333333333329</c:v>
                </c:pt>
                <c:pt idx="340">
                  <c:v>26.166666666666668</c:v>
                </c:pt>
                <c:pt idx="341">
                  <c:v>31.875</c:v>
                </c:pt>
                <c:pt idx="342">
                  <c:v>22.428571428571427</c:v>
                </c:pt>
                <c:pt idx="343">
                  <c:v>29.428571428571427</c:v>
                </c:pt>
                <c:pt idx="344">
                  <c:v>19.625</c:v>
                </c:pt>
                <c:pt idx="345">
                  <c:v>43.428571428571423</c:v>
                </c:pt>
                <c:pt idx="346">
                  <c:v>17.444444444444446</c:v>
                </c:pt>
                <c:pt idx="347">
                  <c:v>28.333333333333336</c:v>
                </c:pt>
                <c:pt idx="348">
                  <c:v>25.749999999999996</c:v>
                </c:pt>
                <c:pt idx="349">
                  <c:v>15.7</c:v>
                </c:pt>
                <c:pt idx="350">
                  <c:v>22.888888888888889</c:v>
                </c:pt>
                <c:pt idx="351">
                  <c:v>25.5</c:v>
                </c:pt>
                <c:pt idx="352">
                  <c:v>20.599999999999998</c:v>
                </c:pt>
                <c:pt idx="353">
                  <c:v>36</c:v>
                </c:pt>
                <c:pt idx="354">
                  <c:v>38</c:v>
                </c:pt>
                <c:pt idx="355">
                  <c:v>42.5</c:v>
                </c:pt>
                <c:pt idx="356">
                  <c:v>27</c:v>
                </c:pt>
                <c:pt idx="357">
                  <c:v>39.25</c:v>
                </c:pt>
                <c:pt idx="358">
                  <c:v>41.199999999999996</c:v>
                </c:pt>
                <c:pt idx="359">
                  <c:v>21.599999999999998</c:v>
                </c:pt>
                <c:pt idx="360">
                  <c:v>33.777777777777779</c:v>
                </c:pt>
                <c:pt idx="361">
                  <c:v>18</c:v>
                </c:pt>
                <c:pt idx="362">
                  <c:v>36.428571428571431</c:v>
                </c:pt>
                <c:pt idx="363">
                  <c:v>44.125</c:v>
                </c:pt>
                <c:pt idx="364">
                  <c:v>15.428571428571429</c:v>
                </c:pt>
                <c:pt idx="365">
                  <c:v>13.5</c:v>
                </c:pt>
                <c:pt idx="366">
                  <c:v>12</c:v>
                </c:pt>
                <c:pt idx="367">
                  <c:v>31.4</c:v>
                </c:pt>
                <c:pt idx="368">
                  <c:v>30.4</c:v>
                </c:pt>
                <c:pt idx="369">
                  <c:v>10.799999999999999</c:v>
                </c:pt>
                <c:pt idx="370">
                  <c:v>34.333333333333329</c:v>
                </c:pt>
                <c:pt idx="371">
                  <c:v>31.875</c:v>
                </c:pt>
                <c:pt idx="372">
                  <c:v>26.166666666666668</c:v>
                </c:pt>
                <c:pt idx="373">
                  <c:v>29.428571428571427</c:v>
                </c:pt>
                <c:pt idx="374">
                  <c:v>28.333333333333336</c:v>
                </c:pt>
                <c:pt idx="375">
                  <c:v>22.428571428571427</c:v>
                </c:pt>
                <c:pt idx="376">
                  <c:v>39.222222222222221</c:v>
                </c:pt>
                <c:pt idx="377">
                  <c:v>25.749999999999996</c:v>
                </c:pt>
                <c:pt idx="378">
                  <c:v>19.625</c:v>
                </c:pt>
                <c:pt idx="379">
                  <c:v>25.5</c:v>
                </c:pt>
                <c:pt idx="380">
                  <c:v>17.444444444444446</c:v>
                </c:pt>
                <c:pt idx="381">
                  <c:v>22.888888888888889</c:v>
                </c:pt>
                <c:pt idx="382">
                  <c:v>15.7</c:v>
                </c:pt>
                <c:pt idx="383">
                  <c:v>43.428571428571423</c:v>
                </c:pt>
                <c:pt idx="384">
                  <c:v>35.299999999999997</c:v>
                </c:pt>
                <c:pt idx="385">
                  <c:v>20.599999999999998</c:v>
                </c:pt>
                <c:pt idx="386">
                  <c:v>44.666666666666671</c:v>
                </c:pt>
                <c:pt idx="387">
                  <c:v>38</c:v>
                </c:pt>
                <c:pt idx="388">
                  <c:v>42.5</c:v>
                </c:pt>
                <c:pt idx="389">
                  <c:v>40.200000000000003</c:v>
                </c:pt>
                <c:pt idx="390">
                  <c:v>33.777777777777779</c:v>
                </c:pt>
                <c:pt idx="391">
                  <c:v>30.4</c:v>
                </c:pt>
                <c:pt idx="392">
                  <c:v>36.428571428571431</c:v>
                </c:pt>
                <c:pt idx="393">
                  <c:v>45.1</c:v>
                </c:pt>
                <c:pt idx="394">
                  <c:v>41.199999999999996</c:v>
                </c:pt>
                <c:pt idx="395">
                  <c:v>44.125</c:v>
                </c:pt>
                <c:pt idx="396">
                  <c:v>31.875</c:v>
                </c:pt>
                <c:pt idx="397">
                  <c:v>50</c:v>
                </c:pt>
                <c:pt idx="398">
                  <c:v>34.333333333333329</c:v>
                </c:pt>
                <c:pt idx="399">
                  <c:v>28.333333333333336</c:v>
                </c:pt>
                <c:pt idx="400">
                  <c:v>39.25</c:v>
                </c:pt>
                <c:pt idx="401">
                  <c:v>39.222222222222221</c:v>
                </c:pt>
                <c:pt idx="402">
                  <c:v>25.5</c:v>
                </c:pt>
                <c:pt idx="403">
                  <c:v>29.428571428571427</c:v>
                </c:pt>
                <c:pt idx="404">
                  <c:v>36</c:v>
                </c:pt>
                <c:pt idx="405">
                  <c:v>31.4</c:v>
                </c:pt>
                <c:pt idx="406">
                  <c:v>25.749999999999996</c:v>
                </c:pt>
                <c:pt idx="407">
                  <c:v>27</c:v>
                </c:pt>
                <c:pt idx="408">
                  <c:v>35.299999999999997</c:v>
                </c:pt>
                <c:pt idx="409">
                  <c:v>26.166666666666668</c:v>
                </c:pt>
                <c:pt idx="410">
                  <c:v>22.888888888888889</c:v>
                </c:pt>
                <c:pt idx="411">
                  <c:v>21.599999999999998</c:v>
                </c:pt>
                <c:pt idx="412">
                  <c:v>20.599999999999998</c:v>
                </c:pt>
                <c:pt idx="413">
                  <c:v>22.428571428571427</c:v>
                </c:pt>
                <c:pt idx="414">
                  <c:v>43.428571428571423</c:v>
                </c:pt>
                <c:pt idx="415">
                  <c:v>18</c:v>
                </c:pt>
                <c:pt idx="416">
                  <c:v>19.625</c:v>
                </c:pt>
                <c:pt idx="417">
                  <c:v>15.428571428571429</c:v>
                </c:pt>
                <c:pt idx="418">
                  <c:v>17.444444444444446</c:v>
                </c:pt>
                <c:pt idx="419">
                  <c:v>13.5</c:v>
                </c:pt>
                <c:pt idx="420">
                  <c:v>12</c:v>
                </c:pt>
                <c:pt idx="421">
                  <c:v>10.799999999999999</c:v>
                </c:pt>
                <c:pt idx="422">
                  <c:v>44.666666666666671</c:v>
                </c:pt>
                <c:pt idx="423">
                  <c:v>15.7</c:v>
                </c:pt>
                <c:pt idx="424">
                  <c:v>38</c:v>
                </c:pt>
                <c:pt idx="425">
                  <c:v>33.777777777777779</c:v>
                </c:pt>
                <c:pt idx="426">
                  <c:v>40.200000000000003</c:v>
                </c:pt>
                <c:pt idx="427">
                  <c:v>30.4</c:v>
                </c:pt>
                <c:pt idx="428">
                  <c:v>42.5</c:v>
                </c:pt>
                <c:pt idx="429">
                  <c:v>36.428571428571431</c:v>
                </c:pt>
                <c:pt idx="430">
                  <c:v>45.1</c:v>
                </c:pt>
                <c:pt idx="431">
                  <c:v>44.125</c:v>
                </c:pt>
                <c:pt idx="432">
                  <c:v>31.875</c:v>
                </c:pt>
                <c:pt idx="433">
                  <c:v>28.333333333333336</c:v>
                </c:pt>
                <c:pt idx="434">
                  <c:v>39.222222222222221</c:v>
                </c:pt>
                <c:pt idx="435">
                  <c:v>25.5</c:v>
                </c:pt>
                <c:pt idx="436">
                  <c:v>41.199999999999996</c:v>
                </c:pt>
                <c:pt idx="437">
                  <c:v>50</c:v>
                </c:pt>
                <c:pt idx="438">
                  <c:v>35.299999999999997</c:v>
                </c:pt>
                <c:pt idx="439">
                  <c:v>34.333333333333329</c:v>
                </c:pt>
                <c:pt idx="440">
                  <c:v>29.428571428571427</c:v>
                </c:pt>
                <c:pt idx="441">
                  <c:v>25.749999999999996</c:v>
                </c:pt>
                <c:pt idx="442">
                  <c:v>43.428571428571423</c:v>
                </c:pt>
                <c:pt idx="443">
                  <c:v>22.888888888888889</c:v>
                </c:pt>
                <c:pt idx="444">
                  <c:v>44.666666666666671</c:v>
                </c:pt>
                <c:pt idx="445">
                  <c:v>20.599999999999998</c:v>
                </c:pt>
                <c:pt idx="446">
                  <c:v>38</c:v>
                </c:pt>
                <c:pt idx="447">
                  <c:v>40.200000000000003</c:v>
                </c:pt>
                <c:pt idx="448">
                  <c:v>33.777777777777779</c:v>
                </c:pt>
                <c:pt idx="449">
                  <c:v>39.25</c:v>
                </c:pt>
                <c:pt idx="450">
                  <c:v>30.4</c:v>
                </c:pt>
                <c:pt idx="451">
                  <c:v>31.4</c:v>
                </c:pt>
                <c:pt idx="452">
                  <c:v>26.166666666666668</c:v>
                </c:pt>
                <c:pt idx="453">
                  <c:v>22.428571428571427</c:v>
                </c:pt>
                <c:pt idx="454">
                  <c:v>19.625</c:v>
                </c:pt>
                <c:pt idx="455">
                  <c:v>17.444444444444446</c:v>
                </c:pt>
                <c:pt idx="456">
                  <c:v>45.1</c:v>
                </c:pt>
                <c:pt idx="457">
                  <c:v>15.7</c:v>
                </c:pt>
                <c:pt idx="458">
                  <c:v>42.5</c:v>
                </c:pt>
                <c:pt idx="459">
                  <c:v>44.125</c:v>
                </c:pt>
                <c:pt idx="460">
                  <c:v>36.428571428571431</c:v>
                </c:pt>
                <c:pt idx="461">
                  <c:v>39.222222222222221</c:v>
                </c:pt>
                <c:pt idx="462">
                  <c:v>31.875</c:v>
                </c:pt>
                <c:pt idx="463">
                  <c:v>50</c:v>
                </c:pt>
                <c:pt idx="464">
                  <c:v>35.299999999999997</c:v>
                </c:pt>
                <c:pt idx="465">
                  <c:v>28.333333333333336</c:v>
                </c:pt>
                <c:pt idx="466">
                  <c:v>25.5</c:v>
                </c:pt>
                <c:pt idx="467">
                  <c:v>44.666666666666671</c:v>
                </c:pt>
                <c:pt idx="468">
                  <c:v>40.200000000000003</c:v>
                </c:pt>
                <c:pt idx="469">
                  <c:v>43.428571428571423</c:v>
                </c:pt>
                <c:pt idx="470">
                  <c:v>41.199999999999996</c:v>
                </c:pt>
                <c:pt idx="471">
                  <c:v>38</c:v>
                </c:pt>
                <c:pt idx="472">
                  <c:v>34.333333333333329</c:v>
                </c:pt>
                <c:pt idx="473">
                  <c:v>33.777777777777779</c:v>
                </c:pt>
                <c:pt idx="474">
                  <c:v>29.428571428571427</c:v>
                </c:pt>
                <c:pt idx="475">
                  <c:v>30.4</c:v>
                </c:pt>
                <c:pt idx="476">
                  <c:v>25.749999999999996</c:v>
                </c:pt>
                <c:pt idx="477">
                  <c:v>22.888888888888889</c:v>
                </c:pt>
                <c:pt idx="478">
                  <c:v>20.599999999999998</c:v>
                </c:pt>
                <c:pt idx="479">
                  <c:v>45.1</c:v>
                </c:pt>
                <c:pt idx="480">
                  <c:v>44.125</c:v>
                </c:pt>
                <c:pt idx="481">
                  <c:v>50</c:v>
                </c:pt>
                <c:pt idx="482">
                  <c:v>39.222222222222221</c:v>
                </c:pt>
                <c:pt idx="483">
                  <c:v>35.299999999999997</c:v>
                </c:pt>
                <c:pt idx="484">
                  <c:v>42.5</c:v>
                </c:pt>
                <c:pt idx="485">
                  <c:v>36.428571428571431</c:v>
                </c:pt>
                <c:pt idx="486">
                  <c:v>31.875</c:v>
                </c:pt>
                <c:pt idx="487">
                  <c:v>28.333333333333336</c:v>
                </c:pt>
                <c:pt idx="488">
                  <c:v>25.5</c:v>
                </c:pt>
                <c:pt idx="489">
                  <c:v>44.666666666666671</c:v>
                </c:pt>
                <c:pt idx="490">
                  <c:v>40.200000000000003</c:v>
                </c:pt>
                <c:pt idx="491">
                  <c:v>45.1</c:v>
                </c:pt>
                <c:pt idx="492">
                  <c:v>43.428571428571423</c:v>
                </c:pt>
                <c:pt idx="493">
                  <c:v>38</c:v>
                </c:pt>
                <c:pt idx="494">
                  <c:v>33.777777777777779</c:v>
                </c:pt>
                <c:pt idx="495">
                  <c:v>30.4</c:v>
                </c:pt>
                <c:pt idx="496">
                  <c:v>50</c:v>
                </c:pt>
                <c:pt idx="497">
                  <c:v>44.125</c:v>
                </c:pt>
                <c:pt idx="498">
                  <c:v>39.222222222222221</c:v>
                </c:pt>
                <c:pt idx="499">
                  <c:v>35.299999999999997</c:v>
                </c:pt>
                <c:pt idx="500">
                  <c:v>44.666666666666671</c:v>
                </c:pt>
                <c:pt idx="501">
                  <c:v>40.200000000000003</c:v>
                </c:pt>
                <c:pt idx="502">
                  <c:v>45.1</c:v>
                </c:pt>
                <c:pt idx="503">
                  <c:v>50</c:v>
                </c:pt>
                <c:pt idx="504">
                  <c:v>10</c:v>
                </c:pt>
                <c:pt idx="505">
                  <c:v>10</c:v>
                </c:pt>
                <c:pt idx="506">
                  <c:v>10</c:v>
                </c:pt>
                <c:pt idx="507">
                  <c:v>10</c:v>
                </c:pt>
                <c:pt idx="508">
                  <c:v>10</c:v>
                </c:pt>
                <c:pt idx="509">
                  <c:v>10</c:v>
                </c:pt>
                <c:pt idx="510">
                  <c:v>29.499999999999996</c:v>
                </c:pt>
                <c:pt idx="511">
                  <c:v>19.666666666666664</c:v>
                </c:pt>
                <c:pt idx="512">
                  <c:v>14.749999999999998</c:v>
                </c:pt>
                <c:pt idx="513">
                  <c:v>11.799999999999999</c:v>
                </c:pt>
                <c:pt idx="514">
                  <c:v>29.499999999999996</c:v>
                </c:pt>
                <c:pt idx="515">
                  <c:v>19.666666666666664</c:v>
                </c:pt>
                <c:pt idx="516">
                  <c:v>14.749999999999998</c:v>
                </c:pt>
                <c:pt idx="517">
                  <c:v>11.799999999999999</c:v>
                </c:pt>
                <c:pt idx="518">
                  <c:v>29.499999999999996</c:v>
                </c:pt>
                <c:pt idx="519">
                  <c:v>19.666666666666664</c:v>
                </c:pt>
                <c:pt idx="520">
                  <c:v>14.749999999999998</c:v>
                </c:pt>
                <c:pt idx="521">
                  <c:v>36</c:v>
                </c:pt>
                <c:pt idx="522">
                  <c:v>11.799999999999999</c:v>
                </c:pt>
                <c:pt idx="523">
                  <c:v>27</c:v>
                </c:pt>
                <c:pt idx="524">
                  <c:v>29.499999999999996</c:v>
                </c:pt>
                <c:pt idx="525">
                  <c:v>21.599999999999998</c:v>
                </c:pt>
                <c:pt idx="526">
                  <c:v>19.666666666666664</c:v>
                </c:pt>
                <c:pt idx="527">
                  <c:v>18</c:v>
                </c:pt>
                <c:pt idx="528">
                  <c:v>14.749999999999998</c:v>
                </c:pt>
                <c:pt idx="529">
                  <c:v>15.428571428571429</c:v>
                </c:pt>
                <c:pt idx="530">
                  <c:v>36</c:v>
                </c:pt>
                <c:pt idx="531">
                  <c:v>11.799999999999999</c:v>
                </c:pt>
                <c:pt idx="532">
                  <c:v>13.5</c:v>
                </c:pt>
                <c:pt idx="533">
                  <c:v>12</c:v>
                </c:pt>
                <c:pt idx="534">
                  <c:v>10.799999999999999</c:v>
                </c:pt>
                <c:pt idx="535">
                  <c:v>27</c:v>
                </c:pt>
                <c:pt idx="536">
                  <c:v>39.25</c:v>
                </c:pt>
                <c:pt idx="537">
                  <c:v>21.599999999999998</c:v>
                </c:pt>
                <c:pt idx="538">
                  <c:v>18</c:v>
                </c:pt>
                <c:pt idx="539">
                  <c:v>15.428571428571429</c:v>
                </c:pt>
                <c:pt idx="540">
                  <c:v>13.5</c:v>
                </c:pt>
                <c:pt idx="541">
                  <c:v>12</c:v>
                </c:pt>
                <c:pt idx="542">
                  <c:v>29.499999999999996</c:v>
                </c:pt>
                <c:pt idx="543">
                  <c:v>10.799999999999999</c:v>
                </c:pt>
                <c:pt idx="544">
                  <c:v>31.4</c:v>
                </c:pt>
                <c:pt idx="545">
                  <c:v>36</c:v>
                </c:pt>
                <c:pt idx="546">
                  <c:v>19.666666666666664</c:v>
                </c:pt>
                <c:pt idx="547">
                  <c:v>14.749999999999998</c:v>
                </c:pt>
                <c:pt idx="548">
                  <c:v>26.166666666666668</c:v>
                </c:pt>
                <c:pt idx="549">
                  <c:v>11.799999999999999</c:v>
                </c:pt>
                <c:pt idx="550">
                  <c:v>27</c:v>
                </c:pt>
                <c:pt idx="551">
                  <c:v>22.428571428571427</c:v>
                </c:pt>
                <c:pt idx="552">
                  <c:v>21.599999999999998</c:v>
                </c:pt>
                <c:pt idx="553">
                  <c:v>19.625</c:v>
                </c:pt>
                <c:pt idx="554">
                  <c:v>39.25</c:v>
                </c:pt>
                <c:pt idx="555">
                  <c:v>18</c:v>
                </c:pt>
                <c:pt idx="556">
                  <c:v>17.444444444444446</c:v>
                </c:pt>
                <c:pt idx="557">
                  <c:v>41.199999999999996</c:v>
                </c:pt>
                <c:pt idx="558">
                  <c:v>15.428571428571429</c:v>
                </c:pt>
                <c:pt idx="559">
                  <c:v>15.7</c:v>
                </c:pt>
                <c:pt idx="560">
                  <c:v>13.5</c:v>
                </c:pt>
                <c:pt idx="561">
                  <c:v>12</c:v>
                </c:pt>
                <c:pt idx="562">
                  <c:v>10.799999999999999</c:v>
                </c:pt>
                <c:pt idx="563">
                  <c:v>31.4</c:v>
                </c:pt>
                <c:pt idx="564">
                  <c:v>34.333333333333329</c:v>
                </c:pt>
                <c:pt idx="565">
                  <c:v>26.166666666666668</c:v>
                </c:pt>
                <c:pt idx="566">
                  <c:v>36</c:v>
                </c:pt>
                <c:pt idx="567">
                  <c:v>22.428571428571427</c:v>
                </c:pt>
                <c:pt idx="568">
                  <c:v>29.428571428571427</c:v>
                </c:pt>
                <c:pt idx="569">
                  <c:v>19.625</c:v>
                </c:pt>
                <c:pt idx="570">
                  <c:v>27</c:v>
                </c:pt>
                <c:pt idx="571">
                  <c:v>17.444444444444446</c:v>
                </c:pt>
                <c:pt idx="572">
                  <c:v>25.749999999999996</c:v>
                </c:pt>
                <c:pt idx="573">
                  <c:v>15.7</c:v>
                </c:pt>
                <c:pt idx="574">
                  <c:v>21.599999999999998</c:v>
                </c:pt>
                <c:pt idx="575">
                  <c:v>42.5</c:v>
                </c:pt>
                <c:pt idx="576">
                  <c:v>22.888888888888889</c:v>
                </c:pt>
                <c:pt idx="577">
                  <c:v>18</c:v>
                </c:pt>
                <c:pt idx="578">
                  <c:v>29.499999999999996</c:v>
                </c:pt>
                <c:pt idx="579">
                  <c:v>39.25</c:v>
                </c:pt>
                <c:pt idx="580">
                  <c:v>15.428571428571429</c:v>
                </c:pt>
                <c:pt idx="581">
                  <c:v>20.599999999999998</c:v>
                </c:pt>
                <c:pt idx="582">
                  <c:v>41.199999999999996</c:v>
                </c:pt>
                <c:pt idx="583">
                  <c:v>13.5</c:v>
                </c:pt>
                <c:pt idx="584">
                  <c:v>19.666666666666664</c:v>
                </c:pt>
                <c:pt idx="585">
                  <c:v>12</c:v>
                </c:pt>
                <c:pt idx="586">
                  <c:v>10.799999999999999</c:v>
                </c:pt>
                <c:pt idx="587">
                  <c:v>14.749999999999998</c:v>
                </c:pt>
                <c:pt idx="588">
                  <c:v>11.799999999999999</c:v>
                </c:pt>
                <c:pt idx="589">
                  <c:v>31.4</c:v>
                </c:pt>
                <c:pt idx="590">
                  <c:v>36.428571428571431</c:v>
                </c:pt>
                <c:pt idx="591">
                  <c:v>34.333333333333329</c:v>
                </c:pt>
                <c:pt idx="592">
                  <c:v>26.166666666666668</c:v>
                </c:pt>
                <c:pt idx="593">
                  <c:v>31.875</c:v>
                </c:pt>
                <c:pt idx="594">
                  <c:v>22.428571428571427</c:v>
                </c:pt>
                <c:pt idx="595">
                  <c:v>29.428571428571427</c:v>
                </c:pt>
                <c:pt idx="596">
                  <c:v>19.625</c:v>
                </c:pt>
                <c:pt idx="597">
                  <c:v>43.428571428571423</c:v>
                </c:pt>
                <c:pt idx="598">
                  <c:v>17.444444444444446</c:v>
                </c:pt>
                <c:pt idx="599">
                  <c:v>28.333333333333336</c:v>
                </c:pt>
                <c:pt idx="600">
                  <c:v>25.749999999999996</c:v>
                </c:pt>
                <c:pt idx="601">
                  <c:v>15.7</c:v>
                </c:pt>
                <c:pt idx="602">
                  <c:v>22.888888888888889</c:v>
                </c:pt>
                <c:pt idx="603">
                  <c:v>25.5</c:v>
                </c:pt>
                <c:pt idx="604">
                  <c:v>20.599999999999998</c:v>
                </c:pt>
                <c:pt idx="605">
                  <c:v>36</c:v>
                </c:pt>
                <c:pt idx="606">
                  <c:v>38</c:v>
                </c:pt>
                <c:pt idx="607">
                  <c:v>42.5</c:v>
                </c:pt>
                <c:pt idx="608">
                  <c:v>27</c:v>
                </c:pt>
                <c:pt idx="609">
                  <c:v>39.25</c:v>
                </c:pt>
                <c:pt idx="610">
                  <c:v>41.199999999999996</c:v>
                </c:pt>
                <c:pt idx="611">
                  <c:v>21.599999999999998</c:v>
                </c:pt>
                <c:pt idx="612">
                  <c:v>33.777777777777779</c:v>
                </c:pt>
                <c:pt idx="613">
                  <c:v>18</c:v>
                </c:pt>
                <c:pt idx="614">
                  <c:v>36.428571428571431</c:v>
                </c:pt>
                <c:pt idx="615">
                  <c:v>44.125</c:v>
                </c:pt>
                <c:pt idx="616">
                  <c:v>15.428571428571429</c:v>
                </c:pt>
                <c:pt idx="617">
                  <c:v>13.5</c:v>
                </c:pt>
                <c:pt idx="618">
                  <c:v>12</c:v>
                </c:pt>
                <c:pt idx="619">
                  <c:v>31.4</c:v>
                </c:pt>
                <c:pt idx="620">
                  <c:v>30.4</c:v>
                </c:pt>
                <c:pt idx="621">
                  <c:v>10.799999999999999</c:v>
                </c:pt>
                <c:pt idx="622">
                  <c:v>34.333333333333329</c:v>
                </c:pt>
                <c:pt idx="623">
                  <c:v>31.875</c:v>
                </c:pt>
                <c:pt idx="624">
                  <c:v>26.166666666666668</c:v>
                </c:pt>
                <c:pt idx="625">
                  <c:v>29.428571428571427</c:v>
                </c:pt>
                <c:pt idx="626">
                  <c:v>28.333333333333336</c:v>
                </c:pt>
                <c:pt idx="627">
                  <c:v>22.428571428571427</c:v>
                </c:pt>
                <c:pt idx="628">
                  <c:v>39.222222222222221</c:v>
                </c:pt>
                <c:pt idx="629">
                  <c:v>25.749999999999996</c:v>
                </c:pt>
                <c:pt idx="630">
                  <c:v>19.625</c:v>
                </c:pt>
                <c:pt idx="631">
                  <c:v>25.5</c:v>
                </c:pt>
                <c:pt idx="632">
                  <c:v>17.444444444444446</c:v>
                </c:pt>
                <c:pt idx="633">
                  <c:v>22.888888888888889</c:v>
                </c:pt>
                <c:pt idx="634">
                  <c:v>15.7</c:v>
                </c:pt>
                <c:pt idx="635">
                  <c:v>43.428571428571423</c:v>
                </c:pt>
                <c:pt idx="636">
                  <c:v>35.299999999999997</c:v>
                </c:pt>
                <c:pt idx="637">
                  <c:v>20.599999999999998</c:v>
                </c:pt>
                <c:pt idx="638">
                  <c:v>44.666666666666671</c:v>
                </c:pt>
                <c:pt idx="639">
                  <c:v>38</c:v>
                </c:pt>
                <c:pt idx="640">
                  <c:v>42.5</c:v>
                </c:pt>
                <c:pt idx="641">
                  <c:v>40.200000000000003</c:v>
                </c:pt>
                <c:pt idx="642">
                  <c:v>33.777777777777779</c:v>
                </c:pt>
                <c:pt idx="643">
                  <c:v>30.4</c:v>
                </c:pt>
                <c:pt idx="644">
                  <c:v>36.428571428571431</c:v>
                </c:pt>
                <c:pt idx="645">
                  <c:v>45.1</c:v>
                </c:pt>
                <c:pt idx="646">
                  <c:v>41.199999999999996</c:v>
                </c:pt>
                <c:pt idx="647">
                  <c:v>44.125</c:v>
                </c:pt>
                <c:pt idx="648">
                  <c:v>31.875</c:v>
                </c:pt>
                <c:pt idx="649">
                  <c:v>50</c:v>
                </c:pt>
                <c:pt idx="650">
                  <c:v>34.333333333333329</c:v>
                </c:pt>
                <c:pt idx="651">
                  <c:v>28.333333333333336</c:v>
                </c:pt>
                <c:pt idx="652">
                  <c:v>39.25</c:v>
                </c:pt>
                <c:pt idx="653">
                  <c:v>39.222222222222221</c:v>
                </c:pt>
                <c:pt idx="654">
                  <c:v>25.5</c:v>
                </c:pt>
                <c:pt idx="655">
                  <c:v>29.428571428571427</c:v>
                </c:pt>
                <c:pt idx="656">
                  <c:v>36</c:v>
                </c:pt>
                <c:pt idx="657">
                  <c:v>31.4</c:v>
                </c:pt>
                <c:pt idx="658">
                  <c:v>25.749999999999996</c:v>
                </c:pt>
                <c:pt idx="659">
                  <c:v>27</c:v>
                </c:pt>
                <c:pt idx="660">
                  <c:v>35.299999999999997</c:v>
                </c:pt>
                <c:pt idx="661">
                  <c:v>26.166666666666668</c:v>
                </c:pt>
                <c:pt idx="662">
                  <c:v>22.888888888888889</c:v>
                </c:pt>
                <c:pt idx="663">
                  <c:v>21.599999999999998</c:v>
                </c:pt>
                <c:pt idx="664">
                  <c:v>20.599999999999998</c:v>
                </c:pt>
                <c:pt idx="665">
                  <c:v>22.428571428571427</c:v>
                </c:pt>
                <c:pt idx="666">
                  <c:v>43.428571428571423</c:v>
                </c:pt>
                <c:pt idx="667">
                  <c:v>18</c:v>
                </c:pt>
                <c:pt idx="668">
                  <c:v>19.625</c:v>
                </c:pt>
                <c:pt idx="669">
                  <c:v>15.428571428571429</c:v>
                </c:pt>
                <c:pt idx="670">
                  <c:v>13.5</c:v>
                </c:pt>
                <c:pt idx="671">
                  <c:v>17.444444444444446</c:v>
                </c:pt>
                <c:pt idx="672">
                  <c:v>12</c:v>
                </c:pt>
                <c:pt idx="673">
                  <c:v>10.799999999999999</c:v>
                </c:pt>
                <c:pt idx="674">
                  <c:v>44.666666666666671</c:v>
                </c:pt>
                <c:pt idx="675">
                  <c:v>15.7</c:v>
                </c:pt>
                <c:pt idx="676">
                  <c:v>38</c:v>
                </c:pt>
                <c:pt idx="677">
                  <c:v>33.777777777777779</c:v>
                </c:pt>
                <c:pt idx="678">
                  <c:v>40.200000000000003</c:v>
                </c:pt>
                <c:pt idx="679">
                  <c:v>30.4</c:v>
                </c:pt>
                <c:pt idx="680">
                  <c:v>42.5</c:v>
                </c:pt>
                <c:pt idx="681">
                  <c:v>36.428571428571431</c:v>
                </c:pt>
                <c:pt idx="682">
                  <c:v>45.1</c:v>
                </c:pt>
                <c:pt idx="683">
                  <c:v>44.125</c:v>
                </c:pt>
                <c:pt idx="684">
                  <c:v>31.875</c:v>
                </c:pt>
                <c:pt idx="685">
                  <c:v>28.333333333333336</c:v>
                </c:pt>
                <c:pt idx="686">
                  <c:v>39.222222222222221</c:v>
                </c:pt>
                <c:pt idx="687">
                  <c:v>25.5</c:v>
                </c:pt>
                <c:pt idx="688">
                  <c:v>41.199999999999996</c:v>
                </c:pt>
                <c:pt idx="689">
                  <c:v>50</c:v>
                </c:pt>
                <c:pt idx="690">
                  <c:v>35.299999999999997</c:v>
                </c:pt>
                <c:pt idx="691">
                  <c:v>34.333333333333329</c:v>
                </c:pt>
                <c:pt idx="692">
                  <c:v>29.428571428571427</c:v>
                </c:pt>
                <c:pt idx="693">
                  <c:v>25.749999999999996</c:v>
                </c:pt>
                <c:pt idx="694">
                  <c:v>43.428571428571423</c:v>
                </c:pt>
                <c:pt idx="695">
                  <c:v>22.888888888888889</c:v>
                </c:pt>
                <c:pt idx="696">
                  <c:v>44.666666666666671</c:v>
                </c:pt>
                <c:pt idx="697">
                  <c:v>20.599999999999998</c:v>
                </c:pt>
                <c:pt idx="698">
                  <c:v>38</c:v>
                </c:pt>
                <c:pt idx="699">
                  <c:v>40.200000000000003</c:v>
                </c:pt>
                <c:pt idx="700">
                  <c:v>33.777777777777779</c:v>
                </c:pt>
                <c:pt idx="701">
                  <c:v>39.25</c:v>
                </c:pt>
                <c:pt idx="702">
                  <c:v>30.4</c:v>
                </c:pt>
                <c:pt idx="703">
                  <c:v>31.4</c:v>
                </c:pt>
                <c:pt idx="704">
                  <c:v>26.166666666666668</c:v>
                </c:pt>
                <c:pt idx="705">
                  <c:v>22.428571428571427</c:v>
                </c:pt>
                <c:pt idx="706">
                  <c:v>19.625</c:v>
                </c:pt>
                <c:pt idx="707">
                  <c:v>17.444444444444446</c:v>
                </c:pt>
                <c:pt idx="708">
                  <c:v>45.1</c:v>
                </c:pt>
                <c:pt idx="709">
                  <c:v>15.7</c:v>
                </c:pt>
                <c:pt idx="710">
                  <c:v>42.5</c:v>
                </c:pt>
                <c:pt idx="711">
                  <c:v>44.125</c:v>
                </c:pt>
                <c:pt idx="712">
                  <c:v>36.428571428571431</c:v>
                </c:pt>
                <c:pt idx="713">
                  <c:v>39.222222222222221</c:v>
                </c:pt>
                <c:pt idx="714">
                  <c:v>31.875</c:v>
                </c:pt>
                <c:pt idx="715">
                  <c:v>50</c:v>
                </c:pt>
                <c:pt idx="716">
                  <c:v>35.299999999999997</c:v>
                </c:pt>
                <c:pt idx="717">
                  <c:v>28.333333333333336</c:v>
                </c:pt>
                <c:pt idx="718">
                  <c:v>25.5</c:v>
                </c:pt>
                <c:pt idx="719">
                  <c:v>44.666666666666671</c:v>
                </c:pt>
                <c:pt idx="720">
                  <c:v>40.200000000000003</c:v>
                </c:pt>
                <c:pt idx="721">
                  <c:v>43.428571428571423</c:v>
                </c:pt>
                <c:pt idx="722">
                  <c:v>41.199999999999996</c:v>
                </c:pt>
                <c:pt idx="723">
                  <c:v>38</c:v>
                </c:pt>
                <c:pt idx="724">
                  <c:v>34.333333333333329</c:v>
                </c:pt>
                <c:pt idx="725">
                  <c:v>33.777777777777779</c:v>
                </c:pt>
                <c:pt idx="726">
                  <c:v>29.428571428571427</c:v>
                </c:pt>
                <c:pt idx="727">
                  <c:v>30.4</c:v>
                </c:pt>
                <c:pt idx="728">
                  <c:v>25.749999999999996</c:v>
                </c:pt>
                <c:pt idx="729">
                  <c:v>22.888888888888889</c:v>
                </c:pt>
                <c:pt idx="730">
                  <c:v>20.599999999999998</c:v>
                </c:pt>
                <c:pt idx="731">
                  <c:v>45.1</c:v>
                </c:pt>
                <c:pt idx="732">
                  <c:v>44.125</c:v>
                </c:pt>
                <c:pt idx="733">
                  <c:v>50</c:v>
                </c:pt>
                <c:pt idx="734">
                  <c:v>39.222222222222221</c:v>
                </c:pt>
                <c:pt idx="735">
                  <c:v>35.299999999999997</c:v>
                </c:pt>
                <c:pt idx="736">
                  <c:v>42.5</c:v>
                </c:pt>
                <c:pt idx="737">
                  <c:v>36.428571428571431</c:v>
                </c:pt>
                <c:pt idx="738">
                  <c:v>31.875</c:v>
                </c:pt>
                <c:pt idx="739">
                  <c:v>28.333333333333336</c:v>
                </c:pt>
                <c:pt idx="740">
                  <c:v>25.5</c:v>
                </c:pt>
                <c:pt idx="741">
                  <c:v>44.666666666666671</c:v>
                </c:pt>
                <c:pt idx="742">
                  <c:v>40.200000000000003</c:v>
                </c:pt>
                <c:pt idx="743">
                  <c:v>45.1</c:v>
                </c:pt>
                <c:pt idx="744">
                  <c:v>43.428571428571423</c:v>
                </c:pt>
                <c:pt idx="745">
                  <c:v>38</c:v>
                </c:pt>
                <c:pt idx="746">
                  <c:v>33.777777777777779</c:v>
                </c:pt>
                <c:pt idx="747">
                  <c:v>30.4</c:v>
                </c:pt>
                <c:pt idx="748">
                  <c:v>50</c:v>
                </c:pt>
                <c:pt idx="749">
                  <c:v>44.125</c:v>
                </c:pt>
                <c:pt idx="750">
                  <c:v>39.222222222222221</c:v>
                </c:pt>
                <c:pt idx="751">
                  <c:v>35.299999999999997</c:v>
                </c:pt>
                <c:pt idx="752">
                  <c:v>44.666666666666671</c:v>
                </c:pt>
                <c:pt idx="753">
                  <c:v>40.200000000000003</c:v>
                </c:pt>
                <c:pt idx="754">
                  <c:v>45.1</c:v>
                </c:pt>
                <c:pt idx="755">
                  <c:v>50</c:v>
                </c:pt>
              </c:numCache>
            </c:numRef>
          </c:xVal>
          <c:yVal>
            <c:numRef>
              <c:f>curvature_reginfos!$AX$2:$AX$757</c:f>
              <c:numCache>
                <c:formatCode>General</c:formatCode>
                <c:ptCount val="756"/>
                <c:pt idx="0">
                  <c:v>0.10323200234037544</c:v>
                </c:pt>
                <c:pt idx="1">
                  <c:v>8.6788383484706744E-2</c:v>
                </c:pt>
                <c:pt idx="2">
                  <c:v>7.1547846378117397E-2</c:v>
                </c:pt>
                <c:pt idx="3">
                  <c:v>5.7567643000922653E-2</c:v>
                </c:pt>
                <c:pt idx="4">
                  <c:v>4.4092302228015079E-2</c:v>
                </c:pt>
                <c:pt idx="5">
                  <c:v>3.1722859049306162E-2</c:v>
                </c:pt>
                <c:pt idx="6">
                  <c:v>0.28022442197836384</c:v>
                </c:pt>
                <c:pt idx="7">
                  <c:v>0.19230980403137202</c:v>
                </c:pt>
                <c:pt idx="8">
                  <c:v>0.14788156654534168</c:v>
                </c:pt>
                <c:pt idx="9">
                  <c:v>0.12024032389438544</c:v>
                </c:pt>
                <c:pt idx="10">
                  <c:v>0.23233875912103263</c:v>
                </c:pt>
                <c:pt idx="11">
                  <c:v>0.16133163040005694</c:v>
                </c:pt>
                <c:pt idx="12">
                  <c:v>0.12354928262364506</c:v>
                </c:pt>
                <c:pt idx="13">
                  <c:v>0.10082462139244242</c:v>
                </c:pt>
                <c:pt idx="14">
                  <c:v>0.19080078661731292</c:v>
                </c:pt>
                <c:pt idx="15">
                  <c:v>0.13316417757984822</c:v>
                </c:pt>
                <c:pt idx="16">
                  <c:v>0.10299753665930145</c:v>
                </c:pt>
                <c:pt idx="17">
                  <c:v>0.34014002997218062</c:v>
                </c:pt>
                <c:pt idx="18">
                  <c:v>8.4065861376973361E-2</c:v>
                </c:pt>
                <c:pt idx="19">
                  <c:v>0.25778055842932757</c:v>
                </c:pt>
                <c:pt idx="20">
                  <c:v>0.15601529898029476</c:v>
                </c:pt>
                <c:pt idx="21">
                  <c:v>0.2095756925121095</c:v>
                </c:pt>
                <c:pt idx="22">
                  <c:v>0.10822341156477377</c:v>
                </c:pt>
                <c:pt idx="23">
                  <c:v>0.17728918187995268</c:v>
                </c:pt>
                <c:pt idx="24">
                  <c:v>8.2831291679200891E-2</c:v>
                </c:pt>
                <c:pt idx="25">
                  <c:v>0.15372706564929683</c:v>
                </c:pt>
                <c:pt idx="26">
                  <c:v>0.27790542771771842</c:v>
                </c:pt>
                <c:pt idx="27">
                  <c:v>6.6915631877688231E-2</c:v>
                </c:pt>
                <c:pt idx="28">
                  <c:v>0.13595262682736342</c:v>
                </c:pt>
                <c:pt idx="29">
                  <c:v>0.12175337880010706</c:v>
                </c:pt>
                <c:pt idx="30">
                  <c:v>0.1108488317181253</c:v>
                </c:pt>
                <c:pt idx="31">
                  <c:v>0.21474647312517403</c:v>
                </c:pt>
                <c:pt idx="32">
                  <c:v>0.37125153940561439</c:v>
                </c:pt>
                <c:pt idx="33">
                  <c:v>0.17568646109421218</c:v>
                </c:pt>
                <c:pt idx="34">
                  <c:v>0.14923817965960651</c:v>
                </c:pt>
                <c:pt idx="35">
                  <c:v>0.12951865831753717</c:v>
                </c:pt>
                <c:pt idx="36">
                  <c:v>0.11510157049127656</c:v>
                </c:pt>
                <c:pt idx="37">
                  <c:v>0.10239303092211305</c:v>
                </c:pt>
                <c:pt idx="38">
                  <c:v>0.11992079744088047</c:v>
                </c:pt>
                <c:pt idx="39">
                  <c:v>9.2943611032799467E-2</c:v>
                </c:pt>
                <c:pt idx="40">
                  <c:v>0.29705233972909539</c:v>
                </c:pt>
                <c:pt idx="41">
                  <c:v>0.22776598628645095</c:v>
                </c:pt>
                <c:pt idx="42">
                  <c:v>8.3398711081314567E-2</c:v>
                </c:pt>
                <c:pt idx="43">
                  <c:v>6.3263850652758302E-2</c:v>
                </c:pt>
                <c:pt idx="44">
                  <c:v>0.25186820482669092</c:v>
                </c:pt>
                <c:pt idx="45">
                  <c:v>5.1577117800702732E-2</c:v>
                </c:pt>
                <c:pt idx="46">
                  <c:v>0.17730334750147869</c:v>
                </c:pt>
                <c:pt idx="47">
                  <c:v>0.21779241218655085</c:v>
                </c:pt>
                <c:pt idx="48">
                  <c:v>0.14517525293255962</c:v>
                </c:pt>
                <c:pt idx="49">
                  <c:v>0.19098546240995698</c:v>
                </c:pt>
                <c:pt idx="50">
                  <c:v>0.29999870337032353</c:v>
                </c:pt>
                <c:pt idx="51">
                  <c:v>0.12326524908228742</c:v>
                </c:pt>
                <c:pt idx="52">
                  <c:v>0.17325304956478615</c:v>
                </c:pt>
                <c:pt idx="53">
                  <c:v>0.38959688035924267</c:v>
                </c:pt>
                <c:pt idx="54">
                  <c:v>0.10722511688412006</c:v>
                </c:pt>
                <c:pt idx="55">
                  <c:v>0.15282042842054233</c:v>
                </c:pt>
                <c:pt idx="56">
                  <c:v>9.4561594411719074E-2</c:v>
                </c:pt>
                <c:pt idx="57">
                  <c:v>8.5275715133881658E-2</c:v>
                </c:pt>
                <c:pt idx="58">
                  <c:v>7.7714844491863833E-2</c:v>
                </c:pt>
                <c:pt idx="59">
                  <c:v>0.24781537873557882</c:v>
                </c:pt>
                <c:pt idx="60">
                  <c:v>0.3245663181850838</c:v>
                </c:pt>
                <c:pt idx="61">
                  <c:v>0.20935934222915845</c:v>
                </c:pt>
                <c:pt idx="62">
                  <c:v>0.18524588512983708</c:v>
                </c:pt>
                <c:pt idx="63">
                  <c:v>0.17947886375680944</c:v>
                </c:pt>
                <c:pt idx="64">
                  <c:v>0.27858781365695107</c:v>
                </c:pt>
                <c:pt idx="65">
                  <c:v>0.16045200284067618</c:v>
                </c:pt>
                <c:pt idx="66">
                  <c:v>0.14319368984229852</c:v>
                </c:pt>
                <c:pt idx="67">
                  <c:v>0.14599651189277266</c:v>
                </c:pt>
                <c:pt idx="68">
                  <c:v>0.24449515332586502</c:v>
                </c:pt>
                <c:pt idx="69">
                  <c:v>0.1323744450449067</c:v>
                </c:pt>
                <c:pt idx="70">
                  <c:v>0.11710373777365148</c:v>
                </c:pt>
                <c:pt idx="71">
                  <c:v>0.40463355529534617</c:v>
                </c:pt>
                <c:pt idx="72">
                  <c:v>0.22144387149704792</c:v>
                </c:pt>
                <c:pt idx="73">
                  <c:v>9.9789215999920966E-2</c:v>
                </c:pt>
                <c:pt idx="74">
                  <c:v>8.7980341740919066E-2</c:v>
                </c:pt>
                <c:pt idx="75">
                  <c:v>0.24656706839931219</c:v>
                </c:pt>
                <c:pt idx="76">
                  <c:v>8.5493448374345915E-2</c:v>
                </c:pt>
                <c:pt idx="77">
                  <c:v>0.20206376580488494</c:v>
                </c:pt>
                <c:pt idx="78">
                  <c:v>0.31356019509060284</c:v>
                </c:pt>
                <c:pt idx="79">
                  <c:v>7.5684585425146667E-2</c:v>
                </c:pt>
                <c:pt idx="80">
                  <c:v>5.9592376156281983E-2</c:v>
                </c:pt>
                <c:pt idx="81">
                  <c:v>6.8216073937704902E-2</c:v>
                </c:pt>
                <c:pt idx="82">
                  <c:v>6.1346816647440461E-2</c:v>
                </c:pt>
                <c:pt idx="83">
                  <c:v>4.5760026275919463E-2</c:v>
                </c:pt>
                <c:pt idx="84">
                  <c:v>3.6547600917857359E-2</c:v>
                </c:pt>
                <c:pt idx="85">
                  <c:v>0.20134491904379503</c:v>
                </c:pt>
                <c:pt idx="86">
                  <c:v>0.34433734526879523</c:v>
                </c:pt>
                <c:pt idx="87">
                  <c:v>0.26655931877844363</c:v>
                </c:pt>
                <c:pt idx="88">
                  <c:v>0.1730647558012075</c:v>
                </c:pt>
                <c:pt idx="89">
                  <c:v>0.30254521867210027</c:v>
                </c:pt>
                <c:pt idx="90">
                  <c:v>0.15079110362149595</c:v>
                </c:pt>
                <c:pt idx="91">
                  <c:v>0.23083224385519194</c:v>
                </c:pt>
                <c:pt idx="92">
                  <c:v>0.13159037181588662</c:v>
                </c:pt>
                <c:pt idx="93">
                  <c:v>0.41524779950148183</c:v>
                </c:pt>
                <c:pt idx="94">
                  <c:v>0.11963893685218174</c:v>
                </c:pt>
                <c:pt idx="95">
                  <c:v>0.27091053213574079</c:v>
                </c:pt>
                <c:pt idx="96">
                  <c:v>0.20466990577557878</c:v>
                </c:pt>
                <c:pt idx="97">
                  <c:v>0.10821431151715677</c:v>
                </c:pt>
                <c:pt idx="98">
                  <c:v>0.18546619079362991</c:v>
                </c:pt>
                <c:pt idx="99">
                  <c:v>0.24489419819639238</c:v>
                </c:pt>
                <c:pt idx="100">
                  <c:v>0.16796332462356101</c:v>
                </c:pt>
                <c:pt idx="101">
                  <c:v>0.14270785923548313</c:v>
                </c:pt>
                <c:pt idx="102">
                  <c:v>0.35941792070870227</c:v>
                </c:pt>
                <c:pt idx="103">
                  <c:v>0.32407700382067151</c:v>
                </c:pt>
                <c:pt idx="104">
                  <c:v>0.11362277049300373</c:v>
                </c:pt>
                <c:pt idx="105">
                  <c:v>0.19874920940882859</c:v>
                </c:pt>
                <c:pt idx="106">
                  <c:v>0.25623954815574024</c:v>
                </c:pt>
                <c:pt idx="107">
                  <c:v>9.2061771629686998E-2</c:v>
                </c:pt>
                <c:pt idx="108">
                  <c:v>0.32015375312065664</c:v>
                </c:pt>
                <c:pt idx="109">
                  <c:v>7.6307461644584906E-2</c:v>
                </c:pt>
                <c:pt idx="110">
                  <c:v>0.28316454120994505</c:v>
                </c:pt>
                <c:pt idx="111">
                  <c:v>0.42262251968175968</c:v>
                </c:pt>
                <c:pt idx="112">
                  <c:v>6.7111740008027665E-2</c:v>
                </c:pt>
                <c:pt idx="113">
                  <c:v>5.9095284198620542E-2</c:v>
                </c:pt>
                <c:pt idx="114">
                  <c:v>5.3268097508398338E-2</c:v>
                </c:pt>
                <c:pt idx="115">
                  <c:v>0.16464492860537217</c:v>
                </c:pt>
                <c:pt idx="116">
                  <c:v>0.28886241278867675</c:v>
                </c:pt>
                <c:pt idx="117">
                  <c:v>4.7388480505314856E-2</c:v>
                </c:pt>
                <c:pt idx="118">
                  <c:v>0.21854636397756311</c:v>
                </c:pt>
                <c:pt idx="119">
                  <c:v>0.24930583656446692</c:v>
                </c:pt>
                <c:pt idx="120">
                  <c:v>0.14118337381278434</c:v>
                </c:pt>
                <c:pt idx="121">
                  <c:v>0.19105914926364886</c:v>
                </c:pt>
                <c:pt idx="122">
                  <c:v>0.22441048331745428</c:v>
                </c:pt>
                <c:pt idx="123">
                  <c:v>0.12133236305035933</c:v>
                </c:pt>
                <c:pt idx="124">
                  <c:v>0.37192953551705865</c:v>
                </c:pt>
                <c:pt idx="125">
                  <c:v>0.17038356441856584</c:v>
                </c:pt>
                <c:pt idx="126">
                  <c:v>0.10933009658095227</c:v>
                </c:pt>
                <c:pt idx="127">
                  <c:v>0.20331428943283034</c:v>
                </c:pt>
                <c:pt idx="128">
                  <c:v>9.6920666696176383E-2</c:v>
                </c:pt>
                <c:pt idx="129">
                  <c:v>0.1529908626587746</c:v>
                </c:pt>
                <c:pt idx="130">
                  <c:v>8.4186930362071921E-2</c:v>
                </c:pt>
                <c:pt idx="131">
                  <c:v>0.33009715749458679</c:v>
                </c:pt>
                <c:pt idx="132">
                  <c:v>0.33376924901766025</c:v>
                </c:pt>
                <c:pt idx="133">
                  <c:v>0.13751266603040335</c:v>
                </c:pt>
                <c:pt idx="134">
                  <c:v>0.42799879068106939</c:v>
                </c:pt>
                <c:pt idx="135">
                  <c:v>0.29089156873192246</c:v>
                </c:pt>
                <c:pt idx="136">
                  <c:v>0.26448107195505122</c:v>
                </c:pt>
                <c:pt idx="137">
                  <c:v>0.38087867791425523</c:v>
                </c:pt>
                <c:pt idx="138">
                  <c:v>0.2626249031013379</c:v>
                </c:pt>
                <c:pt idx="139">
                  <c:v>0.23821389178897623</c:v>
                </c:pt>
                <c:pt idx="140">
                  <c:v>0.2290218582615049</c:v>
                </c:pt>
                <c:pt idx="141">
                  <c:v>0.43412745923142926</c:v>
                </c:pt>
                <c:pt idx="142">
                  <c:v>0.20606683986963834</c:v>
                </c:pt>
                <c:pt idx="143">
                  <c:v>0.33511159761488085</c:v>
                </c:pt>
                <c:pt idx="144">
                  <c:v>0.20429018600399362</c:v>
                </c:pt>
                <c:pt idx="145">
                  <c:v>0.4933042366027085</c:v>
                </c:pt>
                <c:pt idx="146">
                  <c:v>0.17664686547940042</c:v>
                </c:pt>
                <c:pt idx="147">
                  <c:v>0.18420031923318736</c:v>
                </c:pt>
                <c:pt idx="148">
                  <c:v>0.15437609630266902</c:v>
                </c:pt>
                <c:pt idx="149">
                  <c:v>0.30028715096257463</c:v>
                </c:pt>
                <c:pt idx="150">
                  <c:v>0.16894068910533133</c:v>
                </c:pt>
                <c:pt idx="151">
                  <c:v>0.15576640725091928</c:v>
                </c:pt>
                <c:pt idx="152">
                  <c:v>0.10403160413139023</c:v>
                </c:pt>
                <c:pt idx="153">
                  <c:v>0.12932511956979287</c:v>
                </c:pt>
                <c:pt idx="154">
                  <c:v>0.13769252437363488</c:v>
                </c:pt>
                <c:pt idx="155">
                  <c:v>7.9803145896939265E-2</c:v>
                </c:pt>
                <c:pt idx="156">
                  <c:v>0.27386612157809953</c:v>
                </c:pt>
                <c:pt idx="157">
                  <c:v>0.11130129594609639</c:v>
                </c:pt>
                <c:pt idx="158">
                  <c:v>0.12444299202974585</c:v>
                </c:pt>
                <c:pt idx="159">
                  <c:v>6.1417776983502703E-2</c:v>
                </c:pt>
                <c:pt idx="160">
                  <c:v>0.11150121533298839</c:v>
                </c:pt>
                <c:pt idx="161">
                  <c:v>9.5238060861936535E-2</c:v>
                </c:pt>
                <c:pt idx="162">
                  <c:v>0.26938246557433132</c:v>
                </c:pt>
                <c:pt idx="163">
                  <c:v>5.7916173796437986E-2</c:v>
                </c:pt>
                <c:pt idx="164">
                  <c:v>8.3663377662133609E-2</c:v>
                </c:pt>
                <c:pt idx="165">
                  <c:v>5.0295979813864466E-2</c:v>
                </c:pt>
                <c:pt idx="166">
                  <c:v>4.2692250816160016E-2</c:v>
                </c:pt>
                <c:pt idx="167">
                  <c:v>7.3404691332929151E-2</c:v>
                </c:pt>
                <c:pt idx="168">
                  <c:v>3.4458268135443282E-2</c:v>
                </c:pt>
                <c:pt idx="169">
                  <c:v>3.2001406302789359E-2</c:v>
                </c:pt>
                <c:pt idx="170">
                  <c:v>0.3391198662637509</c:v>
                </c:pt>
                <c:pt idx="171">
                  <c:v>6.7761450014441227E-2</c:v>
                </c:pt>
                <c:pt idx="172">
                  <c:v>0.23959210814395271</c:v>
                </c:pt>
                <c:pt idx="173">
                  <c:v>0.21452474275026012</c:v>
                </c:pt>
                <c:pt idx="174">
                  <c:v>0.30738340259096186</c:v>
                </c:pt>
                <c:pt idx="175">
                  <c:v>0.19685700679113194</c:v>
                </c:pt>
                <c:pt idx="176">
                  <c:v>0.21281279201597991</c:v>
                </c:pt>
                <c:pt idx="177">
                  <c:v>0.18723480169121465</c:v>
                </c:pt>
                <c:pt idx="178">
                  <c:v>0.34222552436648379</c:v>
                </c:pt>
                <c:pt idx="179">
                  <c:v>0.27091737280028827</c:v>
                </c:pt>
                <c:pt idx="180">
                  <c:v>0.16657795695463773</c:v>
                </c:pt>
                <c:pt idx="181">
                  <c:v>0.15020965324016022</c:v>
                </c:pt>
                <c:pt idx="182">
                  <c:v>0.24530780699842403</c:v>
                </c:pt>
                <c:pt idx="183">
                  <c:v>0.13790715080546345</c:v>
                </c:pt>
                <c:pt idx="184">
                  <c:v>0.16084611262776627</c:v>
                </c:pt>
                <c:pt idx="185">
                  <c:v>0.37807971684990216</c:v>
                </c:pt>
                <c:pt idx="186">
                  <c:v>0.22326434121196193</c:v>
                </c:pt>
                <c:pt idx="187">
                  <c:v>0.13739056973590857</c:v>
                </c:pt>
                <c:pt idx="188">
                  <c:v>0.11940397705044491</c:v>
                </c:pt>
                <c:pt idx="189">
                  <c:v>0.10534839150521491</c:v>
                </c:pt>
                <c:pt idx="190">
                  <c:v>0.21552810080514331</c:v>
                </c:pt>
                <c:pt idx="191">
                  <c:v>9.5627521125987602E-2</c:v>
                </c:pt>
                <c:pt idx="192">
                  <c:v>0.27491153588999828</c:v>
                </c:pt>
                <c:pt idx="193">
                  <c:v>8.703615051017799E-2</c:v>
                </c:pt>
                <c:pt idx="194">
                  <c:v>0.19524378000560283</c:v>
                </c:pt>
                <c:pt idx="195">
                  <c:v>0.25058318642734356</c:v>
                </c:pt>
                <c:pt idx="196">
                  <c:v>0.1742445344948762</c:v>
                </c:pt>
                <c:pt idx="197">
                  <c:v>0.11616817956555625</c:v>
                </c:pt>
                <c:pt idx="198">
                  <c:v>0.15853455968303143</c:v>
                </c:pt>
                <c:pt idx="199">
                  <c:v>9.1149681842288777E-2</c:v>
                </c:pt>
                <c:pt idx="200">
                  <c:v>8.0360580663663805E-2</c:v>
                </c:pt>
                <c:pt idx="201">
                  <c:v>6.7417792056029713E-2</c:v>
                </c:pt>
                <c:pt idx="202">
                  <c:v>6.0265384238713526E-2</c:v>
                </c:pt>
                <c:pt idx="203">
                  <c:v>5.2164847416531275E-2</c:v>
                </c:pt>
                <c:pt idx="204">
                  <c:v>0.27837874953966679</c:v>
                </c:pt>
                <c:pt idx="205">
                  <c:v>4.8440864056098709E-2</c:v>
                </c:pt>
                <c:pt idx="206">
                  <c:v>0.16804292058211856</c:v>
                </c:pt>
                <c:pt idx="207">
                  <c:v>0.21948423580791676</c:v>
                </c:pt>
                <c:pt idx="208">
                  <c:v>0.14566715890901505</c:v>
                </c:pt>
                <c:pt idx="209">
                  <c:v>0.19816837148486299</c:v>
                </c:pt>
                <c:pt idx="210">
                  <c:v>0.12901926210979653</c:v>
                </c:pt>
                <c:pt idx="211">
                  <c:v>0.30215646141930397</c:v>
                </c:pt>
                <c:pt idx="212">
                  <c:v>0.18320697124003127</c:v>
                </c:pt>
                <c:pt idx="213">
                  <c:v>0.1171478476880239</c:v>
                </c:pt>
                <c:pt idx="214">
                  <c:v>0.10685953253575997</c:v>
                </c:pt>
                <c:pt idx="215">
                  <c:v>0.22163785394010405</c:v>
                </c:pt>
                <c:pt idx="216">
                  <c:v>0.20569375766666731</c:v>
                </c:pt>
                <c:pt idx="217">
                  <c:v>0.16931569986838513</c:v>
                </c:pt>
                <c:pt idx="218">
                  <c:v>0.11941250793443881</c:v>
                </c:pt>
                <c:pt idx="219">
                  <c:v>0.15128091806131039</c:v>
                </c:pt>
                <c:pt idx="220">
                  <c:v>9.8110921124293649E-2</c:v>
                </c:pt>
                <c:pt idx="221">
                  <c:v>0.1356687159130705</c:v>
                </c:pt>
                <c:pt idx="222">
                  <c:v>8.6945915088501469E-2</c:v>
                </c:pt>
                <c:pt idx="223">
                  <c:v>0.12437536733196453</c:v>
                </c:pt>
                <c:pt idx="224">
                  <c:v>7.599527232345471E-2</c:v>
                </c:pt>
                <c:pt idx="225">
                  <c:v>7.0469660483989838E-2</c:v>
                </c:pt>
                <c:pt idx="226">
                  <c:v>6.2236813983468364E-2</c:v>
                </c:pt>
                <c:pt idx="227">
                  <c:v>0.22267446042556926</c:v>
                </c:pt>
                <c:pt idx="228">
                  <c:v>0.17185921701812612</c:v>
                </c:pt>
                <c:pt idx="229">
                  <c:v>0.24448983997821691</c:v>
                </c:pt>
                <c:pt idx="230">
                  <c:v>0.15468719469183598</c:v>
                </c:pt>
                <c:pt idx="231">
                  <c:v>0.1426089362978582</c:v>
                </c:pt>
                <c:pt idx="232">
                  <c:v>0.12086034198469009</c:v>
                </c:pt>
                <c:pt idx="233">
                  <c:v>0.10598195775598131</c:v>
                </c:pt>
                <c:pt idx="234">
                  <c:v>9.3137217848341614E-2</c:v>
                </c:pt>
                <c:pt idx="235">
                  <c:v>8.4470101394094721E-2</c:v>
                </c:pt>
                <c:pt idx="236">
                  <c:v>7.7048879832529282E-2</c:v>
                </c:pt>
                <c:pt idx="237">
                  <c:v>0.17506281868890225</c:v>
                </c:pt>
                <c:pt idx="238">
                  <c:v>0.15846677741979501</c:v>
                </c:pt>
                <c:pt idx="239">
                  <c:v>0.17609284403962366</c:v>
                </c:pt>
                <c:pt idx="240">
                  <c:v>0.12415406166151488</c:v>
                </c:pt>
                <c:pt idx="241">
                  <c:v>0.10906619321632194</c:v>
                </c:pt>
                <c:pt idx="242">
                  <c:v>0.10041573481090271</c:v>
                </c:pt>
                <c:pt idx="243">
                  <c:v>9.0832716577284867E-2</c:v>
                </c:pt>
                <c:pt idx="244">
                  <c:v>0.1921268148105082</c:v>
                </c:pt>
                <c:pt idx="245">
                  <c:v>0.12508610061026082</c:v>
                </c:pt>
                <c:pt idx="246">
                  <c:v>0.1119339303519169</c:v>
                </c:pt>
                <c:pt idx="247">
                  <c:v>0.10293824368834636</c:v>
                </c:pt>
                <c:pt idx="248">
                  <c:v>0.12595781811673379</c:v>
                </c:pt>
                <c:pt idx="249">
                  <c:v>0.11532525560353823</c:v>
                </c:pt>
                <c:pt idx="250">
                  <c:v>0.12951969927845175</c:v>
                </c:pt>
                <c:pt idx="251">
                  <c:v>0.14042843609703826</c:v>
                </c:pt>
                <c:pt idx="252">
                  <c:v>9.1810393041676486E-2</c:v>
                </c:pt>
                <c:pt idx="253">
                  <c:v>7.7304251344530117E-2</c:v>
                </c:pt>
                <c:pt idx="254">
                  <c:v>6.4146069653856275E-2</c:v>
                </c:pt>
                <c:pt idx="255">
                  <c:v>5.1762449810042188E-2</c:v>
                </c:pt>
                <c:pt idx="256">
                  <c:v>4.0403594501906337E-2</c:v>
                </c:pt>
                <c:pt idx="257">
                  <c:v>2.8495054731084712E-2</c:v>
                </c:pt>
                <c:pt idx="258">
                  <c:v>0.28129879750225806</c:v>
                </c:pt>
                <c:pt idx="259">
                  <c:v>0.19287293865449229</c:v>
                </c:pt>
                <c:pt idx="260">
                  <c:v>0.14834207114201847</c:v>
                </c:pt>
                <c:pt idx="261">
                  <c:v>0.12050451548544783</c:v>
                </c:pt>
                <c:pt idx="262">
                  <c:v>0.23350621959669415</c:v>
                </c:pt>
                <c:pt idx="263">
                  <c:v>0.16141201641600511</c:v>
                </c:pt>
                <c:pt idx="264">
                  <c:v>0.12409863484676474</c:v>
                </c:pt>
                <c:pt idx="265">
                  <c:v>0.10041248692882876</c:v>
                </c:pt>
                <c:pt idx="266">
                  <c:v>0.19166449463575774</c:v>
                </c:pt>
                <c:pt idx="267">
                  <c:v>0.13412253230355331</c:v>
                </c:pt>
                <c:pt idx="268">
                  <c:v>0.10335606678415887</c:v>
                </c:pt>
                <c:pt idx="269">
                  <c:v>0.34048959248619015</c:v>
                </c:pt>
                <c:pt idx="270">
                  <c:v>8.3980156807361928E-2</c:v>
                </c:pt>
                <c:pt idx="271">
                  <c:v>0.25792563018271575</c:v>
                </c:pt>
                <c:pt idx="272">
                  <c:v>0.15443877991429411</c:v>
                </c:pt>
                <c:pt idx="273">
                  <c:v>0.20994216171503566</c:v>
                </c:pt>
                <c:pt idx="274">
                  <c:v>0.10753519288955249</c:v>
                </c:pt>
                <c:pt idx="275">
                  <c:v>0.17744498050052826</c:v>
                </c:pt>
                <c:pt idx="276">
                  <c:v>8.3124936916098235E-2</c:v>
                </c:pt>
                <c:pt idx="277">
                  <c:v>0.15391445746172017</c:v>
                </c:pt>
                <c:pt idx="278">
                  <c:v>0.27807880363563298</c:v>
                </c:pt>
                <c:pt idx="279">
                  <c:v>6.7192329620304081E-2</c:v>
                </c:pt>
                <c:pt idx="280">
                  <c:v>0.13680897983703821</c:v>
                </c:pt>
                <c:pt idx="281">
                  <c:v>0.12266177223118646</c:v>
                </c:pt>
                <c:pt idx="282">
                  <c:v>0.11130195726338887</c:v>
                </c:pt>
                <c:pt idx="283">
                  <c:v>0.21470569708255069</c:v>
                </c:pt>
                <c:pt idx="284">
                  <c:v>0.37209966639331249</c:v>
                </c:pt>
                <c:pt idx="285">
                  <c:v>0.17558014589800819</c:v>
                </c:pt>
                <c:pt idx="286">
                  <c:v>0.1486055604608103</c:v>
                </c:pt>
                <c:pt idx="287">
                  <c:v>0.12948289354016151</c:v>
                </c:pt>
                <c:pt idx="288">
                  <c:v>0.11474380686000041</c:v>
                </c:pt>
                <c:pt idx="289">
                  <c:v>0.10276106911977467</c:v>
                </c:pt>
                <c:pt idx="290">
                  <c:v>0.12146773425920097</c:v>
                </c:pt>
                <c:pt idx="291">
                  <c:v>9.3605152036263739E-2</c:v>
                </c:pt>
                <c:pt idx="292">
                  <c:v>0.29801030957077312</c:v>
                </c:pt>
                <c:pt idx="293">
                  <c:v>0.2286933845916661</c:v>
                </c:pt>
                <c:pt idx="294">
                  <c:v>8.2889516425553644E-2</c:v>
                </c:pt>
                <c:pt idx="295">
                  <c:v>6.4246380390086344E-2</c:v>
                </c:pt>
                <c:pt idx="296">
                  <c:v>0.25045265928299432</c:v>
                </c:pt>
                <c:pt idx="297">
                  <c:v>5.0396870296232306E-2</c:v>
                </c:pt>
                <c:pt idx="298">
                  <c:v>0.17723502318816875</c:v>
                </c:pt>
                <c:pt idx="299">
                  <c:v>0.21411433926356294</c:v>
                </c:pt>
                <c:pt idx="300">
                  <c:v>0.14581381268240534</c:v>
                </c:pt>
                <c:pt idx="301">
                  <c:v>0.19364753817740121</c:v>
                </c:pt>
                <c:pt idx="302">
                  <c:v>0.30055879636977401</c:v>
                </c:pt>
                <c:pt idx="303">
                  <c:v>0.12361629809790076</c:v>
                </c:pt>
                <c:pt idx="304">
                  <c:v>0.17169142102896351</c:v>
                </c:pt>
                <c:pt idx="305">
                  <c:v>0.392047037288344</c:v>
                </c:pt>
                <c:pt idx="306">
                  <c:v>0.10685303490262221</c:v>
                </c:pt>
                <c:pt idx="307">
                  <c:v>0.1578036431080585</c:v>
                </c:pt>
                <c:pt idx="308">
                  <c:v>9.4602625446917221E-2</c:v>
                </c:pt>
                <c:pt idx="309">
                  <c:v>8.5296945419447212E-2</c:v>
                </c:pt>
                <c:pt idx="310">
                  <c:v>7.7534686341949932E-2</c:v>
                </c:pt>
                <c:pt idx="311">
                  <c:v>0.24822772270310733</c:v>
                </c:pt>
                <c:pt idx="312">
                  <c:v>0.32397519614891501</c:v>
                </c:pt>
                <c:pt idx="313">
                  <c:v>0.20990765691330182</c:v>
                </c:pt>
                <c:pt idx="314">
                  <c:v>0.18455591713604669</c:v>
                </c:pt>
                <c:pt idx="315">
                  <c:v>0.18435826332827121</c:v>
                </c:pt>
                <c:pt idx="316">
                  <c:v>0.28166243196829055</c:v>
                </c:pt>
                <c:pt idx="317">
                  <c:v>0.16085284442661796</c:v>
                </c:pt>
                <c:pt idx="318">
                  <c:v>0.14332698826438328</c:v>
                </c:pt>
                <c:pt idx="319">
                  <c:v>0.14374712389572664</c:v>
                </c:pt>
                <c:pt idx="320">
                  <c:v>0.24762129771658173</c:v>
                </c:pt>
                <c:pt idx="321">
                  <c:v>0.13031070340915729</c:v>
                </c:pt>
                <c:pt idx="322">
                  <c:v>0.1176431488477867</c:v>
                </c:pt>
                <c:pt idx="323">
                  <c:v>0.40477086869310241</c:v>
                </c:pt>
                <c:pt idx="324">
                  <c:v>0.22103271298430413</c:v>
                </c:pt>
                <c:pt idx="325">
                  <c:v>0.10040728502805263</c:v>
                </c:pt>
                <c:pt idx="326">
                  <c:v>8.8612230735370723E-2</c:v>
                </c:pt>
                <c:pt idx="327">
                  <c:v>0.24668903457764801</c:v>
                </c:pt>
                <c:pt idx="328">
                  <c:v>8.6085737964730402E-2</c:v>
                </c:pt>
                <c:pt idx="329">
                  <c:v>0.1996808409930062</c:v>
                </c:pt>
                <c:pt idx="330">
                  <c:v>0.31322903943046443</c:v>
                </c:pt>
                <c:pt idx="331">
                  <c:v>7.6176883746447377E-2</c:v>
                </c:pt>
                <c:pt idx="332">
                  <c:v>5.947848247403531E-2</c:v>
                </c:pt>
                <c:pt idx="333">
                  <c:v>6.9603196394748101E-2</c:v>
                </c:pt>
                <c:pt idx="334">
                  <c:v>6.2395934794135188E-2</c:v>
                </c:pt>
                <c:pt idx="335">
                  <c:v>4.525044919878396E-2</c:v>
                </c:pt>
                <c:pt idx="336">
                  <c:v>3.6490121754160221E-2</c:v>
                </c:pt>
                <c:pt idx="337">
                  <c:v>0.20150855723405026</c:v>
                </c:pt>
                <c:pt idx="338">
                  <c:v>0.34503366835820404</c:v>
                </c:pt>
                <c:pt idx="339">
                  <c:v>0.26679609713873087</c:v>
                </c:pt>
                <c:pt idx="340">
                  <c:v>0.1709318867452827</c:v>
                </c:pt>
                <c:pt idx="341">
                  <c:v>0.30142733844131997</c:v>
                </c:pt>
                <c:pt idx="342">
                  <c:v>0.15052529446577978</c:v>
                </c:pt>
                <c:pt idx="343">
                  <c:v>0.23327281120121435</c:v>
                </c:pt>
                <c:pt idx="344">
                  <c:v>0.13441961567105487</c:v>
                </c:pt>
                <c:pt idx="345">
                  <c:v>0.41465092875543119</c:v>
                </c:pt>
                <c:pt idx="346">
                  <c:v>0.12183803140988102</c:v>
                </c:pt>
                <c:pt idx="347">
                  <c:v>0.27045176486117306</c:v>
                </c:pt>
                <c:pt idx="348">
                  <c:v>0.20584577728844189</c:v>
                </c:pt>
                <c:pt idx="349">
                  <c:v>0.1079771732904915</c:v>
                </c:pt>
                <c:pt idx="350">
                  <c:v>0.18638345228056566</c:v>
                </c:pt>
                <c:pt idx="351">
                  <c:v>0.24386334035132776</c:v>
                </c:pt>
                <c:pt idx="352">
                  <c:v>0.16654448049953974</c:v>
                </c:pt>
                <c:pt idx="353">
                  <c:v>0.14276666803340188</c:v>
                </c:pt>
                <c:pt idx="354">
                  <c:v>0.35978331235841399</c:v>
                </c:pt>
                <c:pt idx="355">
                  <c:v>0.32325337337108206</c:v>
                </c:pt>
                <c:pt idx="356">
                  <c:v>0.11267231002746692</c:v>
                </c:pt>
                <c:pt idx="357">
                  <c:v>0.19869765128203265</c:v>
                </c:pt>
                <c:pt idx="358">
                  <c:v>0.25699742223238697</c:v>
                </c:pt>
                <c:pt idx="359">
                  <c:v>9.3998260292603719E-2</c:v>
                </c:pt>
                <c:pt idx="360">
                  <c:v>0.32020453823532447</c:v>
                </c:pt>
                <c:pt idx="361">
                  <c:v>7.6815471929751133E-2</c:v>
                </c:pt>
                <c:pt idx="362">
                  <c:v>0.28065482097228833</c:v>
                </c:pt>
                <c:pt idx="363">
                  <c:v>0.42337147773297046</c:v>
                </c:pt>
                <c:pt idx="364">
                  <c:v>6.7627041419084044E-2</c:v>
                </c:pt>
                <c:pt idx="365">
                  <c:v>5.8548320906921969E-2</c:v>
                </c:pt>
                <c:pt idx="366">
                  <c:v>5.4230344419173848E-2</c:v>
                </c:pt>
                <c:pt idx="367">
                  <c:v>0.16447681476739828</c:v>
                </c:pt>
                <c:pt idx="368">
                  <c:v>0.28660786435640784</c:v>
                </c:pt>
                <c:pt idx="369">
                  <c:v>4.8742858880797657E-2</c:v>
                </c:pt>
                <c:pt idx="370">
                  <c:v>0.21734999571254399</c:v>
                </c:pt>
                <c:pt idx="371">
                  <c:v>0.24850330906982832</c:v>
                </c:pt>
                <c:pt idx="372">
                  <c:v>0.14133274768176673</c:v>
                </c:pt>
                <c:pt idx="373">
                  <c:v>0.19100484517598737</c:v>
                </c:pt>
                <c:pt idx="374">
                  <c:v>0.22495204233091237</c:v>
                </c:pt>
                <c:pt idx="375">
                  <c:v>0.12117845362927504</c:v>
                </c:pt>
                <c:pt idx="376">
                  <c:v>0.3722887485665447</c:v>
                </c:pt>
                <c:pt idx="377">
                  <c:v>0.16872221482486016</c:v>
                </c:pt>
                <c:pt idx="378">
                  <c:v>0.10951934964282484</c:v>
                </c:pt>
                <c:pt idx="379">
                  <c:v>0.20240247888386853</c:v>
                </c:pt>
                <c:pt idx="380">
                  <c:v>9.6734005205962426E-2</c:v>
                </c:pt>
                <c:pt idx="381">
                  <c:v>0.15346623029504869</c:v>
                </c:pt>
                <c:pt idx="382">
                  <c:v>8.949784065341837E-2</c:v>
                </c:pt>
                <c:pt idx="383">
                  <c:v>0.32961474418132886</c:v>
                </c:pt>
                <c:pt idx="384">
                  <c:v>0.33390014073755808</c:v>
                </c:pt>
                <c:pt idx="385">
                  <c:v>0.1392634221264466</c:v>
                </c:pt>
                <c:pt idx="386">
                  <c:v>0.42882663308579994</c:v>
                </c:pt>
                <c:pt idx="387">
                  <c:v>0.29137616465403338</c:v>
                </c:pt>
                <c:pt idx="388">
                  <c:v>0.26482476519870546</c:v>
                </c:pt>
                <c:pt idx="389">
                  <c:v>0.38204762932705627</c:v>
                </c:pt>
                <c:pt idx="390">
                  <c:v>0.26311854702743198</c:v>
                </c:pt>
                <c:pt idx="391">
                  <c:v>0.23984121003999556</c:v>
                </c:pt>
                <c:pt idx="392">
                  <c:v>0.23091959227605452</c:v>
                </c:pt>
                <c:pt idx="393">
                  <c:v>0.43370818694825181</c:v>
                </c:pt>
                <c:pt idx="394">
                  <c:v>0.20746675312090315</c:v>
                </c:pt>
                <c:pt idx="395">
                  <c:v>0.33568987392216987</c:v>
                </c:pt>
                <c:pt idx="396">
                  <c:v>0.20446787742898498</c:v>
                </c:pt>
                <c:pt idx="397">
                  <c:v>0.49378114780722537</c:v>
                </c:pt>
                <c:pt idx="398">
                  <c:v>0.1777733807911055</c:v>
                </c:pt>
                <c:pt idx="399">
                  <c:v>0.18875482591080428</c:v>
                </c:pt>
                <c:pt idx="400">
                  <c:v>0.15537768074986147</c:v>
                </c:pt>
                <c:pt idx="401">
                  <c:v>0.3008292777925774</c:v>
                </c:pt>
                <c:pt idx="402">
                  <c:v>0.16794576201533373</c:v>
                </c:pt>
                <c:pt idx="403">
                  <c:v>0.15387584331589954</c:v>
                </c:pt>
                <c:pt idx="404">
                  <c:v>0.10512838289600523</c:v>
                </c:pt>
                <c:pt idx="405">
                  <c:v>0.12942525499985136</c:v>
                </c:pt>
                <c:pt idx="406">
                  <c:v>0.1381090747054281</c:v>
                </c:pt>
                <c:pt idx="407">
                  <c:v>7.9928537887740569E-2</c:v>
                </c:pt>
                <c:pt idx="408">
                  <c:v>0.27242236341479464</c:v>
                </c:pt>
                <c:pt idx="409">
                  <c:v>0.11090441059453536</c:v>
                </c:pt>
                <c:pt idx="410">
                  <c:v>0.12426808443479054</c:v>
                </c:pt>
                <c:pt idx="411">
                  <c:v>6.2621536459609439E-2</c:v>
                </c:pt>
                <c:pt idx="412">
                  <c:v>0.11336301190555285</c:v>
                </c:pt>
                <c:pt idx="413">
                  <c:v>9.5851154288493001E-2</c:v>
                </c:pt>
                <c:pt idx="414">
                  <c:v>0.26745681792618514</c:v>
                </c:pt>
                <c:pt idx="415">
                  <c:v>5.8395716109618245E-2</c:v>
                </c:pt>
                <c:pt idx="416">
                  <c:v>8.587183748527849E-2</c:v>
                </c:pt>
                <c:pt idx="417">
                  <c:v>5.0374359007829606E-2</c:v>
                </c:pt>
                <c:pt idx="418">
                  <c:v>7.3064420117767259E-2</c:v>
                </c:pt>
                <c:pt idx="419">
                  <c:v>4.5142650955905639E-2</c:v>
                </c:pt>
                <c:pt idx="420">
                  <c:v>3.8268630815569082E-2</c:v>
                </c:pt>
                <c:pt idx="421">
                  <c:v>3.1003373406010004E-2</c:v>
                </c:pt>
                <c:pt idx="422">
                  <c:v>0.33936861069899793</c:v>
                </c:pt>
                <c:pt idx="423">
                  <c:v>6.7934567015588643E-2</c:v>
                </c:pt>
                <c:pt idx="424">
                  <c:v>0.23791756287195368</c:v>
                </c:pt>
                <c:pt idx="425">
                  <c:v>0.21703110739766029</c:v>
                </c:pt>
                <c:pt idx="426">
                  <c:v>0.30796728665952511</c:v>
                </c:pt>
                <c:pt idx="427">
                  <c:v>0.19456893615480797</c:v>
                </c:pt>
                <c:pt idx="428">
                  <c:v>0.21292288669988843</c:v>
                </c:pt>
                <c:pt idx="429">
                  <c:v>0.18693863548355849</c:v>
                </c:pt>
                <c:pt idx="430">
                  <c:v>0.3420677815205535</c:v>
                </c:pt>
                <c:pt idx="431">
                  <c:v>0.2739043008835631</c:v>
                </c:pt>
                <c:pt idx="432">
                  <c:v>0.16679601600061789</c:v>
                </c:pt>
                <c:pt idx="433">
                  <c:v>0.15031043287010526</c:v>
                </c:pt>
                <c:pt idx="434">
                  <c:v>0.24466467750006293</c:v>
                </c:pt>
                <c:pt idx="435">
                  <c:v>0.13613189055756614</c:v>
                </c:pt>
                <c:pt idx="436">
                  <c:v>0.16220955833953488</c:v>
                </c:pt>
                <c:pt idx="437">
                  <c:v>0.37852974111874937</c:v>
                </c:pt>
                <c:pt idx="438">
                  <c:v>0.22441017262726382</c:v>
                </c:pt>
                <c:pt idx="439">
                  <c:v>0.13429468758132956</c:v>
                </c:pt>
                <c:pt idx="440">
                  <c:v>0.11912699143886708</c:v>
                </c:pt>
                <c:pt idx="441">
                  <c:v>0.107460179699157</c:v>
                </c:pt>
                <c:pt idx="442">
                  <c:v>0.21799094980616052</c:v>
                </c:pt>
                <c:pt idx="443">
                  <c:v>9.732864323564927E-2</c:v>
                </c:pt>
                <c:pt idx="444">
                  <c:v>0.27524889153658805</c:v>
                </c:pt>
                <c:pt idx="445">
                  <c:v>8.7200354632697596E-2</c:v>
                </c:pt>
                <c:pt idx="446">
                  <c:v>0.19337211115643727</c:v>
                </c:pt>
                <c:pt idx="447">
                  <c:v>0.25001300183754838</c:v>
                </c:pt>
                <c:pt idx="448">
                  <c:v>0.17486216869515747</c:v>
                </c:pt>
                <c:pt idx="449">
                  <c:v>0.11618651471120689</c:v>
                </c:pt>
                <c:pt idx="450">
                  <c:v>0.1578387642451462</c:v>
                </c:pt>
                <c:pt idx="451">
                  <c:v>9.1224560685493117E-2</c:v>
                </c:pt>
                <c:pt idx="452">
                  <c:v>7.9745527941942118E-2</c:v>
                </c:pt>
                <c:pt idx="453">
                  <c:v>6.6721055104423055E-2</c:v>
                </c:pt>
                <c:pt idx="454">
                  <c:v>6.0371967319994724E-2</c:v>
                </c:pt>
                <c:pt idx="455">
                  <c:v>5.3817094666958498E-2</c:v>
                </c:pt>
                <c:pt idx="456">
                  <c:v>0.27868084302083918</c:v>
                </c:pt>
                <c:pt idx="457">
                  <c:v>4.8599010720505875E-2</c:v>
                </c:pt>
                <c:pt idx="458">
                  <c:v>0.16654153022647722</c:v>
                </c:pt>
                <c:pt idx="459">
                  <c:v>0.21968300669242025</c:v>
                </c:pt>
                <c:pt idx="460">
                  <c:v>0.14567065249252686</c:v>
                </c:pt>
                <c:pt idx="461">
                  <c:v>0.19714245131061725</c:v>
                </c:pt>
                <c:pt idx="462">
                  <c:v>0.12910422712500802</c:v>
                </c:pt>
                <c:pt idx="463">
                  <c:v>0.30288841609989969</c:v>
                </c:pt>
                <c:pt idx="464">
                  <c:v>0.18217792386937504</c:v>
                </c:pt>
                <c:pt idx="465">
                  <c:v>0.11512173084330501</c:v>
                </c:pt>
                <c:pt idx="466">
                  <c:v>0.10544979843046742</c:v>
                </c:pt>
                <c:pt idx="467">
                  <c:v>0.22180203238450333</c:v>
                </c:pt>
                <c:pt idx="468">
                  <c:v>0.20238278384637612</c:v>
                </c:pt>
                <c:pt idx="469">
                  <c:v>0.16855277891374154</c:v>
                </c:pt>
                <c:pt idx="470">
                  <c:v>0.11615289900301516</c:v>
                </c:pt>
                <c:pt idx="471">
                  <c:v>0.15135018987907833</c:v>
                </c:pt>
                <c:pt idx="472">
                  <c:v>0.10010255859303085</c:v>
                </c:pt>
                <c:pt idx="473">
                  <c:v>0.13712850321662962</c:v>
                </c:pt>
                <c:pt idx="474">
                  <c:v>8.6986103186508679E-2</c:v>
                </c:pt>
                <c:pt idx="475">
                  <c:v>0.12445587055445785</c:v>
                </c:pt>
                <c:pt idx="476">
                  <c:v>7.6077961209576772E-2</c:v>
                </c:pt>
                <c:pt idx="477">
                  <c:v>6.9625371588521778E-2</c:v>
                </c:pt>
                <c:pt idx="478">
                  <c:v>6.2331547386096142E-2</c:v>
                </c:pt>
                <c:pt idx="479">
                  <c:v>0.2228588549600814</c:v>
                </c:pt>
                <c:pt idx="480">
                  <c:v>0.1717296300908282</c:v>
                </c:pt>
                <c:pt idx="481">
                  <c:v>0.24387819541411315</c:v>
                </c:pt>
                <c:pt idx="482">
                  <c:v>0.1545674552687466</c:v>
                </c:pt>
                <c:pt idx="483">
                  <c:v>0.14163532303615134</c:v>
                </c:pt>
                <c:pt idx="484">
                  <c:v>0.1085564332025124</c:v>
                </c:pt>
                <c:pt idx="485">
                  <c:v>0.10549090787096048</c:v>
                </c:pt>
                <c:pt idx="486">
                  <c:v>9.2708904181352025E-2</c:v>
                </c:pt>
                <c:pt idx="487">
                  <c:v>8.3101333549393086E-2</c:v>
                </c:pt>
                <c:pt idx="488">
                  <c:v>7.6664300175810052E-2</c:v>
                </c:pt>
                <c:pt idx="489">
                  <c:v>0.1739028108507068</c:v>
                </c:pt>
                <c:pt idx="490">
                  <c:v>0.15926998183962995</c:v>
                </c:pt>
                <c:pt idx="491">
                  <c:v>0.17452591634945835</c:v>
                </c:pt>
                <c:pt idx="492">
                  <c:v>0.12290622517538519</c:v>
                </c:pt>
                <c:pt idx="493">
                  <c:v>0.10911900512891437</c:v>
                </c:pt>
                <c:pt idx="494">
                  <c:v>0.10008706717109028</c:v>
                </c:pt>
                <c:pt idx="495">
                  <c:v>9.123580279214405E-2</c:v>
                </c:pt>
                <c:pt idx="496">
                  <c:v>0.19221215243929013</c:v>
                </c:pt>
                <c:pt idx="497">
                  <c:v>0.12514562684517538</c:v>
                </c:pt>
                <c:pt idx="498">
                  <c:v>0.11262529792015252</c:v>
                </c:pt>
                <c:pt idx="499">
                  <c:v>0.10330973387777798</c:v>
                </c:pt>
                <c:pt idx="500">
                  <c:v>0.12601765215593064</c:v>
                </c:pt>
                <c:pt idx="501">
                  <c:v>0.11642597960861578</c:v>
                </c:pt>
                <c:pt idx="502">
                  <c:v>0.12981529750504905</c:v>
                </c:pt>
                <c:pt idx="503">
                  <c:v>0.1399677862341866</c:v>
                </c:pt>
                <c:pt idx="504">
                  <c:v>0.10323200234037544</c:v>
                </c:pt>
                <c:pt idx="505">
                  <c:v>8.6788383484706744E-2</c:v>
                </c:pt>
                <c:pt idx="506">
                  <c:v>7.1547846378117397E-2</c:v>
                </c:pt>
                <c:pt idx="507">
                  <c:v>5.7567643000922653E-2</c:v>
                </c:pt>
                <c:pt idx="508">
                  <c:v>4.4092302228015079E-2</c:v>
                </c:pt>
                <c:pt idx="509">
                  <c:v>3.1722859049306162E-2</c:v>
                </c:pt>
                <c:pt idx="510">
                  <c:v>0.28022442197836384</c:v>
                </c:pt>
                <c:pt idx="511">
                  <c:v>0.19230980403137202</c:v>
                </c:pt>
                <c:pt idx="512">
                  <c:v>0.14788156654534168</c:v>
                </c:pt>
                <c:pt idx="513">
                  <c:v>0.12024032389438544</c:v>
                </c:pt>
                <c:pt idx="514">
                  <c:v>0.23233875912103263</c:v>
                </c:pt>
                <c:pt idx="515">
                  <c:v>0.16133163040005694</c:v>
                </c:pt>
                <c:pt idx="516">
                  <c:v>0.12354928262364506</c:v>
                </c:pt>
                <c:pt idx="517">
                  <c:v>0.10082462139244242</c:v>
                </c:pt>
                <c:pt idx="518">
                  <c:v>0.19080078661731292</c:v>
                </c:pt>
                <c:pt idx="519">
                  <c:v>0.13316417757984822</c:v>
                </c:pt>
                <c:pt idx="520">
                  <c:v>0.10299753665930145</c:v>
                </c:pt>
                <c:pt idx="521">
                  <c:v>0.34014002997218062</c:v>
                </c:pt>
                <c:pt idx="522">
                  <c:v>8.4065861376973361E-2</c:v>
                </c:pt>
                <c:pt idx="523">
                  <c:v>0.25778055842932757</c:v>
                </c:pt>
                <c:pt idx="524">
                  <c:v>0.15601529898029476</c:v>
                </c:pt>
                <c:pt idx="525">
                  <c:v>0.2095756925121095</c:v>
                </c:pt>
                <c:pt idx="526">
                  <c:v>0.10822341156477377</c:v>
                </c:pt>
                <c:pt idx="527">
                  <c:v>0.17728918187995268</c:v>
                </c:pt>
                <c:pt idx="528">
                  <c:v>8.2831291679200891E-2</c:v>
                </c:pt>
                <c:pt idx="529">
                  <c:v>0.15372706564929683</c:v>
                </c:pt>
                <c:pt idx="530">
                  <c:v>0.27790542771771842</c:v>
                </c:pt>
                <c:pt idx="531">
                  <c:v>6.6915631877688231E-2</c:v>
                </c:pt>
                <c:pt idx="532">
                  <c:v>0.13595262682736342</c:v>
                </c:pt>
                <c:pt idx="533">
                  <c:v>0.12175337880010706</c:v>
                </c:pt>
                <c:pt idx="534">
                  <c:v>0.1108488317181253</c:v>
                </c:pt>
                <c:pt idx="535">
                  <c:v>0.21474647312517403</c:v>
                </c:pt>
                <c:pt idx="536">
                  <c:v>0.37125153940561439</c:v>
                </c:pt>
                <c:pt idx="537">
                  <c:v>0.17568646109421218</c:v>
                </c:pt>
                <c:pt idx="538">
                  <c:v>0.14923817965960651</c:v>
                </c:pt>
                <c:pt idx="539">
                  <c:v>0.12951865831753717</c:v>
                </c:pt>
                <c:pt idx="540">
                  <c:v>0.11510157049127656</c:v>
                </c:pt>
                <c:pt idx="541">
                  <c:v>0.10239303092211305</c:v>
                </c:pt>
                <c:pt idx="542">
                  <c:v>0.11992079744088047</c:v>
                </c:pt>
                <c:pt idx="543">
                  <c:v>9.2943611032799467E-2</c:v>
                </c:pt>
                <c:pt idx="544">
                  <c:v>0.29705233972909539</c:v>
                </c:pt>
                <c:pt idx="545">
                  <c:v>0.22776598628645095</c:v>
                </c:pt>
                <c:pt idx="546">
                  <c:v>8.3398711081314567E-2</c:v>
                </c:pt>
                <c:pt idx="547">
                  <c:v>6.3263850652758302E-2</c:v>
                </c:pt>
                <c:pt idx="548">
                  <c:v>0.25186820482669092</c:v>
                </c:pt>
                <c:pt idx="549">
                  <c:v>5.1577117800702732E-2</c:v>
                </c:pt>
                <c:pt idx="550">
                  <c:v>0.17730334750147869</c:v>
                </c:pt>
                <c:pt idx="551">
                  <c:v>0.21779241218655085</c:v>
                </c:pt>
                <c:pt idx="552">
                  <c:v>0.14517525293255962</c:v>
                </c:pt>
                <c:pt idx="553">
                  <c:v>0.19098546240995698</c:v>
                </c:pt>
                <c:pt idx="554">
                  <c:v>0.29999870337032353</c:v>
                </c:pt>
                <c:pt idx="555">
                  <c:v>0.12326524908228742</c:v>
                </c:pt>
                <c:pt idx="556">
                  <c:v>0.17325304956478615</c:v>
                </c:pt>
                <c:pt idx="557">
                  <c:v>0.38959688035924267</c:v>
                </c:pt>
                <c:pt idx="558">
                  <c:v>0.10722511688412006</c:v>
                </c:pt>
                <c:pt idx="559">
                  <c:v>0.15282042842054233</c:v>
                </c:pt>
                <c:pt idx="560">
                  <c:v>9.4561594411719074E-2</c:v>
                </c:pt>
                <c:pt idx="561">
                  <c:v>8.5275715133881658E-2</c:v>
                </c:pt>
                <c:pt idx="562">
                  <c:v>7.7714844491863833E-2</c:v>
                </c:pt>
                <c:pt idx="563">
                  <c:v>0.24781537873557882</c:v>
                </c:pt>
                <c:pt idx="564">
                  <c:v>0.3245663181850838</c:v>
                </c:pt>
                <c:pt idx="565">
                  <c:v>0.20935934222915845</c:v>
                </c:pt>
                <c:pt idx="566">
                  <c:v>0.18524588512983708</c:v>
                </c:pt>
                <c:pt idx="567">
                  <c:v>0.17947886375680944</c:v>
                </c:pt>
                <c:pt idx="568">
                  <c:v>0.27858781365695107</c:v>
                </c:pt>
                <c:pt idx="569">
                  <c:v>0.16045200284067618</c:v>
                </c:pt>
                <c:pt idx="570">
                  <c:v>0.14319368984229852</c:v>
                </c:pt>
                <c:pt idx="571">
                  <c:v>0.14599651189277266</c:v>
                </c:pt>
                <c:pt idx="572">
                  <c:v>0.24449515332586502</c:v>
                </c:pt>
                <c:pt idx="573">
                  <c:v>0.1323744450449067</c:v>
                </c:pt>
                <c:pt idx="574">
                  <c:v>0.11710373777365148</c:v>
                </c:pt>
                <c:pt idx="575">
                  <c:v>0.40463355529534617</c:v>
                </c:pt>
                <c:pt idx="576">
                  <c:v>0.22144387149704792</c:v>
                </c:pt>
                <c:pt idx="577">
                  <c:v>9.9789215999920966E-2</c:v>
                </c:pt>
                <c:pt idx="578">
                  <c:v>8.7980341740919066E-2</c:v>
                </c:pt>
                <c:pt idx="579">
                  <c:v>0.24656706839931219</c:v>
                </c:pt>
                <c:pt idx="580">
                  <c:v>8.5493448374345915E-2</c:v>
                </c:pt>
                <c:pt idx="581">
                  <c:v>0.20206376580488494</c:v>
                </c:pt>
                <c:pt idx="582">
                  <c:v>0.31356019509060284</c:v>
                </c:pt>
                <c:pt idx="583">
                  <c:v>7.5684585425146667E-2</c:v>
                </c:pt>
                <c:pt idx="584">
                  <c:v>5.9592376156281983E-2</c:v>
                </c:pt>
                <c:pt idx="585">
                  <c:v>6.8216073937704902E-2</c:v>
                </c:pt>
                <c:pt idx="586">
                  <c:v>6.1346816647440461E-2</c:v>
                </c:pt>
                <c:pt idx="587">
                  <c:v>4.5760026275919463E-2</c:v>
                </c:pt>
                <c:pt idx="588">
                  <c:v>3.6547600917857359E-2</c:v>
                </c:pt>
                <c:pt idx="589">
                  <c:v>0.20134491904379503</c:v>
                </c:pt>
                <c:pt idx="590">
                  <c:v>0.34433734526879523</c:v>
                </c:pt>
                <c:pt idx="591">
                  <c:v>0.26655931877844363</c:v>
                </c:pt>
                <c:pt idx="592">
                  <c:v>0.1730647558012075</c:v>
                </c:pt>
                <c:pt idx="593">
                  <c:v>0.30254521867210027</c:v>
                </c:pt>
                <c:pt idx="594">
                  <c:v>0.15079110362149595</c:v>
                </c:pt>
                <c:pt idx="595">
                  <c:v>0.23083224385519194</c:v>
                </c:pt>
                <c:pt idx="596">
                  <c:v>0.13159037181588662</c:v>
                </c:pt>
                <c:pt idx="597">
                  <c:v>0.41524779950148183</c:v>
                </c:pt>
                <c:pt idx="598">
                  <c:v>0.11963893685218174</c:v>
                </c:pt>
                <c:pt idx="599">
                  <c:v>0.27091053213574079</c:v>
                </c:pt>
                <c:pt idx="600">
                  <c:v>0.20466990577557878</c:v>
                </c:pt>
                <c:pt idx="601">
                  <c:v>0.10821431151715677</c:v>
                </c:pt>
                <c:pt idx="602">
                  <c:v>0.18546619079362991</c:v>
                </c:pt>
                <c:pt idx="603">
                  <c:v>0.24489419819639238</c:v>
                </c:pt>
                <c:pt idx="604">
                  <c:v>0.16796332462356101</c:v>
                </c:pt>
                <c:pt idx="605">
                  <c:v>0.14270785923548313</c:v>
                </c:pt>
                <c:pt idx="606">
                  <c:v>0.35941792070870227</c:v>
                </c:pt>
                <c:pt idx="607">
                  <c:v>0.32407700382067151</c:v>
                </c:pt>
                <c:pt idx="608">
                  <c:v>0.11362277049300373</c:v>
                </c:pt>
                <c:pt idx="609">
                  <c:v>0.19874920940882859</c:v>
                </c:pt>
                <c:pt idx="610">
                  <c:v>0.25623954815574024</c:v>
                </c:pt>
                <c:pt idx="611">
                  <c:v>9.2061771629686998E-2</c:v>
                </c:pt>
                <c:pt idx="612">
                  <c:v>0.32015375312065664</c:v>
                </c:pt>
                <c:pt idx="613">
                  <c:v>7.6307461644584906E-2</c:v>
                </c:pt>
                <c:pt idx="614">
                  <c:v>0.28316454120994505</c:v>
                </c:pt>
                <c:pt idx="615">
                  <c:v>0.42262251968175968</c:v>
                </c:pt>
                <c:pt idx="616">
                  <c:v>6.7111740008027665E-2</c:v>
                </c:pt>
                <c:pt idx="617">
                  <c:v>5.9095284198620542E-2</c:v>
                </c:pt>
                <c:pt idx="618">
                  <c:v>5.3268097508398338E-2</c:v>
                </c:pt>
                <c:pt idx="619">
                  <c:v>0.16464492860537217</c:v>
                </c:pt>
                <c:pt idx="620">
                  <c:v>0.28886241278867675</c:v>
                </c:pt>
                <c:pt idx="621">
                  <c:v>4.7388480505314856E-2</c:v>
                </c:pt>
                <c:pt idx="622">
                  <c:v>0.21854636397756311</c:v>
                </c:pt>
                <c:pt idx="623">
                  <c:v>0.24930583656446692</c:v>
                </c:pt>
                <c:pt idx="624">
                  <c:v>0.14118337381278434</c:v>
                </c:pt>
                <c:pt idx="625">
                  <c:v>0.19105914926364886</c:v>
                </c:pt>
                <c:pt idx="626">
                  <c:v>0.22441048331745428</c:v>
                </c:pt>
                <c:pt idx="627">
                  <c:v>0.12133236305035933</c:v>
                </c:pt>
                <c:pt idx="628">
                  <c:v>0.37192953551705865</c:v>
                </c:pt>
                <c:pt idx="629">
                  <c:v>0.17038356441856584</c:v>
                </c:pt>
                <c:pt idx="630">
                  <c:v>0.10933009658095227</c:v>
                </c:pt>
                <c:pt idx="631">
                  <c:v>0.20331428943283034</c:v>
                </c:pt>
                <c:pt idx="632">
                  <c:v>9.6920666696176383E-2</c:v>
                </c:pt>
                <c:pt idx="633">
                  <c:v>0.1529908626587746</c:v>
                </c:pt>
                <c:pt idx="634">
                  <c:v>8.4186930362071921E-2</c:v>
                </c:pt>
                <c:pt idx="635">
                  <c:v>0.33009715749458679</c:v>
                </c:pt>
                <c:pt idx="636">
                  <c:v>0.33376924901766025</c:v>
                </c:pt>
                <c:pt idx="637">
                  <c:v>0.13751266603040335</c:v>
                </c:pt>
                <c:pt idx="638">
                  <c:v>0.42799879068106939</c:v>
                </c:pt>
                <c:pt idx="639">
                  <c:v>0.29089156873192246</c:v>
                </c:pt>
                <c:pt idx="640">
                  <c:v>0.26448107195505122</c:v>
                </c:pt>
                <c:pt idx="641">
                  <c:v>0.38087867791425523</c:v>
                </c:pt>
                <c:pt idx="642">
                  <c:v>0.2626249031013379</c:v>
                </c:pt>
                <c:pt idx="643">
                  <c:v>0.23821389178897623</c:v>
                </c:pt>
                <c:pt idx="644">
                  <c:v>0.2290218582615049</c:v>
                </c:pt>
                <c:pt idx="645">
                  <c:v>0.43412745923142926</c:v>
                </c:pt>
                <c:pt idx="646">
                  <c:v>0.20606683986963834</c:v>
                </c:pt>
                <c:pt idx="647">
                  <c:v>0.33511159761488085</c:v>
                </c:pt>
                <c:pt idx="648">
                  <c:v>0.20429018600399362</c:v>
                </c:pt>
                <c:pt idx="649">
                  <c:v>0.4933042366027085</c:v>
                </c:pt>
                <c:pt idx="650">
                  <c:v>0.17664686547940042</c:v>
                </c:pt>
                <c:pt idx="651">
                  <c:v>0.18420031923318736</c:v>
                </c:pt>
                <c:pt idx="652">
                  <c:v>0.15437609630266902</c:v>
                </c:pt>
                <c:pt idx="653">
                  <c:v>0.30028715096257463</c:v>
                </c:pt>
                <c:pt idx="654">
                  <c:v>0.16894068910533133</c:v>
                </c:pt>
                <c:pt idx="655">
                  <c:v>0.15576640725091928</c:v>
                </c:pt>
                <c:pt idx="656">
                  <c:v>0.10403160413139023</c:v>
                </c:pt>
                <c:pt idx="657">
                  <c:v>0.12932511956979287</c:v>
                </c:pt>
                <c:pt idx="658">
                  <c:v>0.13769252437363488</c:v>
                </c:pt>
                <c:pt idx="659">
                  <c:v>7.9803145896939265E-2</c:v>
                </c:pt>
                <c:pt idx="660">
                  <c:v>0.27386612157809953</c:v>
                </c:pt>
                <c:pt idx="661">
                  <c:v>0.11130129594609639</c:v>
                </c:pt>
                <c:pt idx="662">
                  <c:v>0.12444299202974585</c:v>
                </c:pt>
                <c:pt idx="663">
                  <c:v>6.1417776983502703E-2</c:v>
                </c:pt>
                <c:pt idx="664">
                  <c:v>0.11150121533298839</c:v>
                </c:pt>
                <c:pt idx="665">
                  <c:v>9.5238060861936535E-2</c:v>
                </c:pt>
                <c:pt idx="666">
                  <c:v>0.26938246557433132</c:v>
                </c:pt>
                <c:pt idx="667">
                  <c:v>5.7916173796437986E-2</c:v>
                </c:pt>
                <c:pt idx="668">
                  <c:v>8.3663377662133609E-2</c:v>
                </c:pt>
                <c:pt idx="669">
                  <c:v>5.0295979813864466E-2</c:v>
                </c:pt>
                <c:pt idx="670">
                  <c:v>4.2692250816160016E-2</c:v>
                </c:pt>
                <c:pt idx="671">
                  <c:v>7.3404691332929151E-2</c:v>
                </c:pt>
                <c:pt idx="672">
                  <c:v>3.4458268135443282E-2</c:v>
                </c:pt>
                <c:pt idx="673">
                  <c:v>3.2001406302789359E-2</c:v>
                </c:pt>
                <c:pt idx="674">
                  <c:v>0.3391198662637509</c:v>
                </c:pt>
                <c:pt idx="675">
                  <c:v>6.7761450014441227E-2</c:v>
                </c:pt>
                <c:pt idx="676">
                  <c:v>0.23959210814395271</c:v>
                </c:pt>
                <c:pt idx="677">
                  <c:v>0.21452474275026012</c:v>
                </c:pt>
                <c:pt idx="678">
                  <c:v>0.30738340259096186</c:v>
                </c:pt>
                <c:pt idx="679">
                  <c:v>0.19685700679113194</c:v>
                </c:pt>
                <c:pt idx="680">
                  <c:v>0.21281279201597991</c:v>
                </c:pt>
                <c:pt idx="681">
                  <c:v>0.18723480169121465</c:v>
                </c:pt>
                <c:pt idx="682">
                  <c:v>0.34222552436648379</c:v>
                </c:pt>
                <c:pt idx="683">
                  <c:v>0.27091737280028827</c:v>
                </c:pt>
                <c:pt idx="684">
                  <c:v>0.16657795695463773</c:v>
                </c:pt>
                <c:pt idx="685">
                  <c:v>0.15020965324016022</c:v>
                </c:pt>
                <c:pt idx="686">
                  <c:v>0.24530780699842403</c:v>
                </c:pt>
                <c:pt idx="687">
                  <c:v>0.13790715080546345</c:v>
                </c:pt>
                <c:pt idx="688">
                  <c:v>0.16084611262776627</c:v>
                </c:pt>
                <c:pt idx="689">
                  <c:v>0.37807971684990216</c:v>
                </c:pt>
                <c:pt idx="690">
                  <c:v>0.22326434121196193</c:v>
                </c:pt>
                <c:pt idx="691">
                  <c:v>0.13739056973590857</c:v>
                </c:pt>
                <c:pt idx="692">
                  <c:v>0.11940397705044491</c:v>
                </c:pt>
                <c:pt idx="693">
                  <c:v>0.10534839150521491</c:v>
                </c:pt>
                <c:pt idx="694">
                  <c:v>0.21552810080514331</c:v>
                </c:pt>
                <c:pt idx="695">
                  <c:v>9.5627521125987602E-2</c:v>
                </c:pt>
                <c:pt idx="696">
                  <c:v>0.27491153588999828</c:v>
                </c:pt>
                <c:pt idx="697">
                  <c:v>8.703615051017799E-2</c:v>
                </c:pt>
                <c:pt idx="698">
                  <c:v>0.19524378000560283</c:v>
                </c:pt>
                <c:pt idx="699">
                  <c:v>0.25058318642734356</c:v>
                </c:pt>
                <c:pt idx="700">
                  <c:v>0.1742445344948762</c:v>
                </c:pt>
                <c:pt idx="701">
                  <c:v>0.11616817956555625</c:v>
                </c:pt>
                <c:pt idx="702">
                  <c:v>0.15853455968303143</c:v>
                </c:pt>
                <c:pt idx="703">
                  <c:v>9.1149681842288777E-2</c:v>
                </c:pt>
                <c:pt idx="704">
                  <c:v>8.0360580663663805E-2</c:v>
                </c:pt>
                <c:pt idx="705">
                  <c:v>6.7417792056029713E-2</c:v>
                </c:pt>
                <c:pt idx="706">
                  <c:v>6.0265384238713526E-2</c:v>
                </c:pt>
                <c:pt idx="707">
                  <c:v>5.2164847416531275E-2</c:v>
                </c:pt>
                <c:pt idx="708">
                  <c:v>0.27837874953966679</c:v>
                </c:pt>
                <c:pt idx="709">
                  <c:v>4.8440864056098709E-2</c:v>
                </c:pt>
                <c:pt idx="710">
                  <c:v>0.16804292058211856</c:v>
                </c:pt>
                <c:pt idx="711">
                  <c:v>0.21948423580791676</c:v>
                </c:pt>
                <c:pt idx="712">
                  <c:v>0.14566715890901505</c:v>
                </c:pt>
                <c:pt idx="713">
                  <c:v>0.19816837148486299</c:v>
                </c:pt>
                <c:pt idx="714">
                  <c:v>0.12901926210979653</c:v>
                </c:pt>
                <c:pt idx="715">
                  <c:v>0.30215646141930397</c:v>
                </c:pt>
                <c:pt idx="716">
                  <c:v>0.18320697124003127</c:v>
                </c:pt>
                <c:pt idx="717">
                  <c:v>0.1171478476880239</c:v>
                </c:pt>
                <c:pt idx="718">
                  <c:v>0.10685953253575997</c:v>
                </c:pt>
                <c:pt idx="719">
                  <c:v>0.22163785394010405</c:v>
                </c:pt>
                <c:pt idx="720">
                  <c:v>0.20569375766666731</c:v>
                </c:pt>
                <c:pt idx="721">
                  <c:v>0.16931569986838513</c:v>
                </c:pt>
                <c:pt idx="722">
                  <c:v>0.11941250793443881</c:v>
                </c:pt>
                <c:pt idx="723">
                  <c:v>0.15128091806131039</c:v>
                </c:pt>
                <c:pt idx="724">
                  <c:v>9.8110921124293649E-2</c:v>
                </c:pt>
                <c:pt idx="725">
                  <c:v>0.1356687159130705</c:v>
                </c:pt>
                <c:pt idx="726">
                  <c:v>8.6945915088501469E-2</c:v>
                </c:pt>
                <c:pt idx="727">
                  <c:v>0.12437536733196453</c:v>
                </c:pt>
                <c:pt idx="728">
                  <c:v>7.599527232345471E-2</c:v>
                </c:pt>
                <c:pt idx="729">
                  <c:v>7.0469660483989838E-2</c:v>
                </c:pt>
                <c:pt idx="730">
                  <c:v>6.2236813983468364E-2</c:v>
                </c:pt>
                <c:pt idx="731">
                  <c:v>0.22267446042556926</c:v>
                </c:pt>
                <c:pt idx="732">
                  <c:v>0.17185921701812612</c:v>
                </c:pt>
                <c:pt idx="733">
                  <c:v>0.24448983997821691</c:v>
                </c:pt>
                <c:pt idx="734">
                  <c:v>0.15468719469183598</c:v>
                </c:pt>
                <c:pt idx="735">
                  <c:v>0.1426089362978582</c:v>
                </c:pt>
                <c:pt idx="736">
                  <c:v>0.12086034198469009</c:v>
                </c:pt>
                <c:pt idx="737">
                  <c:v>0.10598195775598131</c:v>
                </c:pt>
                <c:pt idx="738">
                  <c:v>9.3137217848341614E-2</c:v>
                </c:pt>
                <c:pt idx="739">
                  <c:v>8.4470101394094721E-2</c:v>
                </c:pt>
                <c:pt idx="740">
                  <c:v>7.7048879832529282E-2</c:v>
                </c:pt>
                <c:pt idx="741">
                  <c:v>0.17506281868890225</c:v>
                </c:pt>
                <c:pt idx="742">
                  <c:v>0.15846677741979501</c:v>
                </c:pt>
                <c:pt idx="743">
                  <c:v>0.17609284403962366</c:v>
                </c:pt>
                <c:pt idx="744">
                  <c:v>0.12415406166151488</c:v>
                </c:pt>
                <c:pt idx="745">
                  <c:v>0.10906619321632194</c:v>
                </c:pt>
                <c:pt idx="746">
                  <c:v>0.10041573481090271</c:v>
                </c:pt>
                <c:pt idx="747">
                  <c:v>9.0832716577284867E-2</c:v>
                </c:pt>
                <c:pt idx="748">
                  <c:v>0.1921268148105082</c:v>
                </c:pt>
                <c:pt idx="749">
                  <c:v>0.12508610061026082</c:v>
                </c:pt>
                <c:pt idx="750">
                  <c:v>0.1119339303519169</c:v>
                </c:pt>
                <c:pt idx="751">
                  <c:v>0.10293824368834636</c:v>
                </c:pt>
                <c:pt idx="752">
                  <c:v>0.12595781811673379</c:v>
                </c:pt>
                <c:pt idx="753">
                  <c:v>0.11532525560353823</c:v>
                </c:pt>
                <c:pt idx="754">
                  <c:v>0.12951969927845175</c:v>
                </c:pt>
                <c:pt idx="755">
                  <c:v>0.14042843609703826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2B4-41A1-B50C-91C6F7F4D7F4}"/>
            </c:ext>
          </c:extLst>
        </c:ser>
        <c:ser>
          <c:idx val="0"/>
          <c:order val="1"/>
          <c:tx>
            <c:strRef>
              <c:f>curvature_reginfos!$AT$1</c:f>
              <c:strCache>
                <c:ptCount val="1"/>
                <c:pt idx="0">
                  <c:v>inter/avg-1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curvature_reginfos!$D$2:$D$757</c:f>
              <c:numCache>
                <c:formatCode>General</c:formatCode>
                <c:ptCount val="756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29.499999999999996</c:v>
                </c:pt>
                <c:pt idx="7">
                  <c:v>19.666666666666664</c:v>
                </c:pt>
                <c:pt idx="8">
                  <c:v>14.749999999999998</c:v>
                </c:pt>
                <c:pt idx="9">
                  <c:v>11.799999999999999</c:v>
                </c:pt>
                <c:pt idx="10">
                  <c:v>29.499999999999996</c:v>
                </c:pt>
                <c:pt idx="11">
                  <c:v>19.666666666666664</c:v>
                </c:pt>
                <c:pt idx="12">
                  <c:v>14.749999999999998</c:v>
                </c:pt>
                <c:pt idx="13">
                  <c:v>11.799999999999999</c:v>
                </c:pt>
                <c:pt idx="14">
                  <c:v>29.499999999999996</c:v>
                </c:pt>
                <c:pt idx="15">
                  <c:v>19.666666666666664</c:v>
                </c:pt>
                <c:pt idx="16">
                  <c:v>14.749999999999998</c:v>
                </c:pt>
                <c:pt idx="17">
                  <c:v>36</c:v>
                </c:pt>
                <c:pt idx="18">
                  <c:v>11.799999999999999</c:v>
                </c:pt>
                <c:pt idx="19">
                  <c:v>27</c:v>
                </c:pt>
                <c:pt idx="20">
                  <c:v>29.499999999999996</c:v>
                </c:pt>
                <c:pt idx="21">
                  <c:v>21.599999999999998</c:v>
                </c:pt>
                <c:pt idx="22">
                  <c:v>19.666666666666664</c:v>
                </c:pt>
                <c:pt idx="23">
                  <c:v>18</c:v>
                </c:pt>
                <c:pt idx="24">
                  <c:v>14.749999999999998</c:v>
                </c:pt>
                <c:pt idx="25">
                  <c:v>15.428571428571429</c:v>
                </c:pt>
                <c:pt idx="26">
                  <c:v>36</c:v>
                </c:pt>
                <c:pt idx="27">
                  <c:v>11.799999999999999</c:v>
                </c:pt>
                <c:pt idx="28">
                  <c:v>13.5</c:v>
                </c:pt>
                <c:pt idx="29">
                  <c:v>12</c:v>
                </c:pt>
                <c:pt idx="30">
                  <c:v>10.799999999999999</c:v>
                </c:pt>
                <c:pt idx="31">
                  <c:v>27</c:v>
                </c:pt>
                <c:pt idx="32">
                  <c:v>39.25</c:v>
                </c:pt>
                <c:pt idx="33">
                  <c:v>21.599999999999998</c:v>
                </c:pt>
                <c:pt idx="34">
                  <c:v>18</c:v>
                </c:pt>
                <c:pt idx="35">
                  <c:v>15.428571428571429</c:v>
                </c:pt>
                <c:pt idx="36">
                  <c:v>13.5</c:v>
                </c:pt>
                <c:pt idx="37">
                  <c:v>12</c:v>
                </c:pt>
                <c:pt idx="38">
                  <c:v>29.499999999999996</c:v>
                </c:pt>
                <c:pt idx="39">
                  <c:v>10.799999999999999</c:v>
                </c:pt>
                <c:pt idx="40">
                  <c:v>31.4</c:v>
                </c:pt>
                <c:pt idx="41">
                  <c:v>36</c:v>
                </c:pt>
                <c:pt idx="42">
                  <c:v>19.666666666666664</c:v>
                </c:pt>
                <c:pt idx="43">
                  <c:v>14.749999999999998</c:v>
                </c:pt>
                <c:pt idx="44">
                  <c:v>26.166666666666668</c:v>
                </c:pt>
                <c:pt idx="45">
                  <c:v>11.799999999999999</c:v>
                </c:pt>
                <c:pt idx="46">
                  <c:v>27</c:v>
                </c:pt>
                <c:pt idx="47">
                  <c:v>22.428571428571427</c:v>
                </c:pt>
                <c:pt idx="48">
                  <c:v>21.599999999999998</c:v>
                </c:pt>
                <c:pt idx="49">
                  <c:v>19.625</c:v>
                </c:pt>
                <c:pt idx="50">
                  <c:v>39.25</c:v>
                </c:pt>
                <c:pt idx="51">
                  <c:v>18</c:v>
                </c:pt>
                <c:pt idx="52">
                  <c:v>17.444444444444446</c:v>
                </c:pt>
                <c:pt idx="53">
                  <c:v>41.199999999999996</c:v>
                </c:pt>
                <c:pt idx="54">
                  <c:v>15.428571428571429</c:v>
                </c:pt>
                <c:pt idx="55">
                  <c:v>15.7</c:v>
                </c:pt>
                <c:pt idx="56">
                  <c:v>13.5</c:v>
                </c:pt>
                <c:pt idx="57">
                  <c:v>12</c:v>
                </c:pt>
                <c:pt idx="58">
                  <c:v>10.799999999999999</c:v>
                </c:pt>
                <c:pt idx="59">
                  <c:v>31.4</c:v>
                </c:pt>
                <c:pt idx="60">
                  <c:v>34.333333333333329</c:v>
                </c:pt>
                <c:pt idx="61">
                  <c:v>26.166666666666668</c:v>
                </c:pt>
                <c:pt idx="62">
                  <c:v>36</c:v>
                </c:pt>
                <c:pt idx="63">
                  <c:v>22.428571428571427</c:v>
                </c:pt>
                <c:pt idx="64">
                  <c:v>29.428571428571427</c:v>
                </c:pt>
                <c:pt idx="65">
                  <c:v>19.625</c:v>
                </c:pt>
                <c:pt idx="66">
                  <c:v>27</c:v>
                </c:pt>
                <c:pt idx="67">
                  <c:v>17.444444444444446</c:v>
                </c:pt>
                <c:pt idx="68">
                  <c:v>25.749999999999996</c:v>
                </c:pt>
                <c:pt idx="69">
                  <c:v>15.7</c:v>
                </c:pt>
                <c:pt idx="70">
                  <c:v>21.599999999999998</c:v>
                </c:pt>
                <c:pt idx="71">
                  <c:v>42.5</c:v>
                </c:pt>
                <c:pt idx="72">
                  <c:v>22.888888888888889</c:v>
                </c:pt>
                <c:pt idx="73">
                  <c:v>18</c:v>
                </c:pt>
                <c:pt idx="74">
                  <c:v>29.499999999999996</c:v>
                </c:pt>
                <c:pt idx="75">
                  <c:v>39.25</c:v>
                </c:pt>
                <c:pt idx="76">
                  <c:v>15.428571428571429</c:v>
                </c:pt>
                <c:pt idx="77">
                  <c:v>20.599999999999998</c:v>
                </c:pt>
                <c:pt idx="78">
                  <c:v>41.199999999999996</c:v>
                </c:pt>
                <c:pt idx="79">
                  <c:v>13.5</c:v>
                </c:pt>
                <c:pt idx="80">
                  <c:v>19.666666666666664</c:v>
                </c:pt>
                <c:pt idx="81">
                  <c:v>12</c:v>
                </c:pt>
                <c:pt idx="82">
                  <c:v>10.799999999999999</c:v>
                </c:pt>
                <c:pt idx="83">
                  <c:v>14.749999999999998</c:v>
                </c:pt>
                <c:pt idx="84">
                  <c:v>11.799999999999999</c:v>
                </c:pt>
                <c:pt idx="85">
                  <c:v>31.4</c:v>
                </c:pt>
                <c:pt idx="86">
                  <c:v>36.428571428571431</c:v>
                </c:pt>
                <c:pt idx="87">
                  <c:v>34.333333333333329</c:v>
                </c:pt>
                <c:pt idx="88">
                  <c:v>26.166666666666668</c:v>
                </c:pt>
                <c:pt idx="89">
                  <c:v>31.875</c:v>
                </c:pt>
                <c:pt idx="90">
                  <c:v>22.428571428571427</c:v>
                </c:pt>
                <c:pt idx="91">
                  <c:v>29.428571428571427</c:v>
                </c:pt>
                <c:pt idx="92">
                  <c:v>19.625</c:v>
                </c:pt>
                <c:pt idx="93">
                  <c:v>43.428571428571423</c:v>
                </c:pt>
                <c:pt idx="94">
                  <c:v>17.444444444444446</c:v>
                </c:pt>
                <c:pt idx="95">
                  <c:v>28.333333333333336</c:v>
                </c:pt>
                <c:pt idx="96">
                  <c:v>25.749999999999996</c:v>
                </c:pt>
                <c:pt idx="97">
                  <c:v>15.7</c:v>
                </c:pt>
                <c:pt idx="98">
                  <c:v>22.888888888888889</c:v>
                </c:pt>
                <c:pt idx="99">
                  <c:v>25.5</c:v>
                </c:pt>
                <c:pt idx="100">
                  <c:v>20.599999999999998</c:v>
                </c:pt>
                <c:pt idx="101">
                  <c:v>36</c:v>
                </c:pt>
                <c:pt idx="102">
                  <c:v>38</c:v>
                </c:pt>
                <c:pt idx="103">
                  <c:v>42.5</c:v>
                </c:pt>
                <c:pt idx="104">
                  <c:v>27</c:v>
                </c:pt>
                <c:pt idx="105">
                  <c:v>39.25</c:v>
                </c:pt>
                <c:pt idx="106">
                  <c:v>41.199999999999996</c:v>
                </c:pt>
                <c:pt idx="107">
                  <c:v>21.599999999999998</c:v>
                </c:pt>
                <c:pt idx="108">
                  <c:v>33.777777777777779</c:v>
                </c:pt>
                <c:pt idx="109">
                  <c:v>18</c:v>
                </c:pt>
                <c:pt idx="110">
                  <c:v>36.428571428571431</c:v>
                </c:pt>
                <c:pt idx="111">
                  <c:v>44.125</c:v>
                </c:pt>
                <c:pt idx="112">
                  <c:v>15.428571428571429</c:v>
                </c:pt>
                <c:pt idx="113">
                  <c:v>13.5</c:v>
                </c:pt>
                <c:pt idx="114">
                  <c:v>12</c:v>
                </c:pt>
                <c:pt idx="115">
                  <c:v>31.4</c:v>
                </c:pt>
                <c:pt idx="116">
                  <c:v>30.4</c:v>
                </c:pt>
                <c:pt idx="117">
                  <c:v>10.799999999999999</c:v>
                </c:pt>
                <c:pt idx="118">
                  <c:v>34.333333333333329</c:v>
                </c:pt>
                <c:pt idx="119">
                  <c:v>31.875</c:v>
                </c:pt>
                <c:pt idx="120">
                  <c:v>26.166666666666668</c:v>
                </c:pt>
                <c:pt idx="121">
                  <c:v>29.428571428571427</c:v>
                </c:pt>
                <c:pt idx="122">
                  <c:v>28.333333333333336</c:v>
                </c:pt>
                <c:pt idx="123">
                  <c:v>22.428571428571427</c:v>
                </c:pt>
                <c:pt idx="124">
                  <c:v>39.222222222222221</c:v>
                </c:pt>
                <c:pt idx="125">
                  <c:v>25.749999999999996</c:v>
                </c:pt>
                <c:pt idx="126">
                  <c:v>19.625</c:v>
                </c:pt>
                <c:pt idx="127">
                  <c:v>25.5</c:v>
                </c:pt>
                <c:pt idx="128">
                  <c:v>17.444444444444446</c:v>
                </c:pt>
                <c:pt idx="129">
                  <c:v>22.888888888888889</c:v>
                </c:pt>
                <c:pt idx="130">
                  <c:v>15.7</c:v>
                </c:pt>
                <c:pt idx="131">
                  <c:v>43.428571428571423</c:v>
                </c:pt>
                <c:pt idx="132">
                  <c:v>35.299999999999997</c:v>
                </c:pt>
                <c:pt idx="133">
                  <c:v>20.599999999999998</c:v>
                </c:pt>
                <c:pt idx="134">
                  <c:v>44.666666666666671</c:v>
                </c:pt>
                <c:pt idx="135">
                  <c:v>38</c:v>
                </c:pt>
                <c:pt idx="136">
                  <c:v>42.5</c:v>
                </c:pt>
                <c:pt idx="137">
                  <c:v>40.200000000000003</c:v>
                </c:pt>
                <c:pt idx="138">
                  <c:v>33.777777777777779</c:v>
                </c:pt>
                <c:pt idx="139">
                  <c:v>30.4</c:v>
                </c:pt>
                <c:pt idx="140">
                  <c:v>36.428571428571431</c:v>
                </c:pt>
                <c:pt idx="141">
                  <c:v>45.1</c:v>
                </c:pt>
                <c:pt idx="142">
                  <c:v>41.199999999999996</c:v>
                </c:pt>
                <c:pt idx="143">
                  <c:v>44.125</c:v>
                </c:pt>
                <c:pt idx="144">
                  <c:v>31.875</c:v>
                </c:pt>
                <c:pt idx="145">
                  <c:v>50</c:v>
                </c:pt>
                <c:pt idx="146">
                  <c:v>34.333333333333329</c:v>
                </c:pt>
                <c:pt idx="147">
                  <c:v>28.333333333333336</c:v>
                </c:pt>
                <c:pt idx="148">
                  <c:v>39.25</c:v>
                </c:pt>
                <c:pt idx="149">
                  <c:v>39.222222222222221</c:v>
                </c:pt>
                <c:pt idx="150">
                  <c:v>25.5</c:v>
                </c:pt>
                <c:pt idx="151">
                  <c:v>29.428571428571427</c:v>
                </c:pt>
                <c:pt idx="152">
                  <c:v>36</c:v>
                </c:pt>
                <c:pt idx="153">
                  <c:v>31.4</c:v>
                </c:pt>
                <c:pt idx="154">
                  <c:v>25.749999999999996</c:v>
                </c:pt>
                <c:pt idx="155">
                  <c:v>27</c:v>
                </c:pt>
                <c:pt idx="156">
                  <c:v>35.299999999999997</c:v>
                </c:pt>
                <c:pt idx="157">
                  <c:v>26.166666666666668</c:v>
                </c:pt>
                <c:pt idx="158">
                  <c:v>22.888888888888889</c:v>
                </c:pt>
                <c:pt idx="159">
                  <c:v>21.599999999999998</c:v>
                </c:pt>
                <c:pt idx="160">
                  <c:v>20.599999999999998</c:v>
                </c:pt>
                <c:pt idx="161">
                  <c:v>22.428571428571427</c:v>
                </c:pt>
                <c:pt idx="162">
                  <c:v>43.428571428571423</c:v>
                </c:pt>
                <c:pt idx="163">
                  <c:v>18</c:v>
                </c:pt>
                <c:pt idx="164">
                  <c:v>19.625</c:v>
                </c:pt>
                <c:pt idx="165">
                  <c:v>15.428571428571429</c:v>
                </c:pt>
                <c:pt idx="166">
                  <c:v>13.5</c:v>
                </c:pt>
                <c:pt idx="167">
                  <c:v>17.444444444444446</c:v>
                </c:pt>
                <c:pt idx="168">
                  <c:v>12</c:v>
                </c:pt>
                <c:pt idx="169">
                  <c:v>10.799999999999999</c:v>
                </c:pt>
                <c:pt idx="170">
                  <c:v>44.666666666666671</c:v>
                </c:pt>
                <c:pt idx="171">
                  <c:v>15.7</c:v>
                </c:pt>
                <c:pt idx="172">
                  <c:v>38</c:v>
                </c:pt>
                <c:pt idx="173">
                  <c:v>33.777777777777779</c:v>
                </c:pt>
                <c:pt idx="174">
                  <c:v>40.200000000000003</c:v>
                </c:pt>
                <c:pt idx="175">
                  <c:v>30.4</c:v>
                </c:pt>
                <c:pt idx="176">
                  <c:v>42.5</c:v>
                </c:pt>
                <c:pt idx="177">
                  <c:v>36.428571428571431</c:v>
                </c:pt>
                <c:pt idx="178">
                  <c:v>45.1</c:v>
                </c:pt>
                <c:pt idx="179">
                  <c:v>44.125</c:v>
                </c:pt>
                <c:pt idx="180">
                  <c:v>31.875</c:v>
                </c:pt>
                <c:pt idx="181">
                  <c:v>28.333333333333336</c:v>
                </c:pt>
                <c:pt idx="182">
                  <c:v>39.222222222222221</c:v>
                </c:pt>
                <c:pt idx="183">
                  <c:v>25.5</c:v>
                </c:pt>
                <c:pt idx="184">
                  <c:v>41.199999999999996</c:v>
                </c:pt>
                <c:pt idx="185">
                  <c:v>50</c:v>
                </c:pt>
                <c:pt idx="186">
                  <c:v>35.299999999999997</c:v>
                </c:pt>
                <c:pt idx="187">
                  <c:v>34.333333333333329</c:v>
                </c:pt>
                <c:pt idx="188">
                  <c:v>29.428571428571427</c:v>
                </c:pt>
                <c:pt idx="189">
                  <c:v>25.749999999999996</c:v>
                </c:pt>
                <c:pt idx="190">
                  <c:v>43.428571428571423</c:v>
                </c:pt>
                <c:pt idx="191">
                  <c:v>22.888888888888889</c:v>
                </c:pt>
                <c:pt idx="192">
                  <c:v>44.666666666666671</c:v>
                </c:pt>
                <c:pt idx="193">
                  <c:v>20.599999999999998</c:v>
                </c:pt>
                <c:pt idx="194">
                  <c:v>38</c:v>
                </c:pt>
                <c:pt idx="195">
                  <c:v>40.200000000000003</c:v>
                </c:pt>
                <c:pt idx="196">
                  <c:v>33.777777777777779</c:v>
                </c:pt>
                <c:pt idx="197">
                  <c:v>39.25</c:v>
                </c:pt>
                <c:pt idx="198">
                  <c:v>30.4</c:v>
                </c:pt>
                <c:pt idx="199">
                  <c:v>31.4</c:v>
                </c:pt>
                <c:pt idx="200">
                  <c:v>26.166666666666668</c:v>
                </c:pt>
                <c:pt idx="201">
                  <c:v>22.428571428571427</c:v>
                </c:pt>
                <c:pt idx="202">
                  <c:v>19.625</c:v>
                </c:pt>
                <c:pt idx="203">
                  <c:v>17.444444444444446</c:v>
                </c:pt>
                <c:pt idx="204">
                  <c:v>45.1</c:v>
                </c:pt>
                <c:pt idx="205">
                  <c:v>15.7</c:v>
                </c:pt>
                <c:pt idx="206">
                  <c:v>42.5</c:v>
                </c:pt>
                <c:pt idx="207">
                  <c:v>44.125</c:v>
                </c:pt>
                <c:pt idx="208">
                  <c:v>36.428571428571431</c:v>
                </c:pt>
                <c:pt idx="209">
                  <c:v>39.222222222222221</c:v>
                </c:pt>
                <c:pt idx="210">
                  <c:v>31.875</c:v>
                </c:pt>
                <c:pt idx="211">
                  <c:v>50</c:v>
                </c:pt>
                <c:pt idx="212">
                  <c:v>35.299999999999997</c:v>
                </c:pt>
                <c:pt idx="213">
                  <c:v>28.333333333333336</c:v>
                </c:pt>
                <c:pt idx="214">
                  <c:v>25.5</c:v>
                </c:pt>
                <c:pt idx="215">
                  <c:v>44.666666666666671</c:v>
                </c:pt>
                <c:pt idx="216">
                  <c:v>40.200000000000003</c:v>
                </c:pt>
                <c:pt idx="217">
                  <c:v>43.428571428571423</c:v>
                </c:pt>
                <c:pt idx="218">
                  <c:v>41.199999999999996</c:v>
                </c:pt>
                <c:pt idx="219">
                  <c:v>38</c:v>
                </c:pt>
                <c:pt idx="220">
                  <c:v>34.333333333333329</c:v>
                </c:pt>
                <c:pt idx="221">
                  <c:v>33.777777777777779</c:v>
                </c:pt>
                <c:pt idx="222">
                  <c:v>29.428571428571427</c:v>
                </c:pt>
                <c:pt idx="223">
                  <c:v>30.4</c:v>
                </c:pt>
                <c:pt idx="224">
                  <c:v>25.749999999999996</c:v>
                </c:pt>
                <c:pt idx="225">
                  <c:v>22.888888888888889</c:v>
                </c:pt>
                <c:pt idx="226">
                  <c:v>20.599999999999998</c:v>
                </c:pt>
                <c:pt idx="227">
                  <c:v>45.1</c:v>
                </c:pt>
                <c:pt idx="228">
                  <c:v>44.125</c:v>
                </c:pt>
                <c:pt idx="229">
                  <c:v>50</c:v>
                </c:pt>
                <c:pt idx="230">
                  <c:v>39.222222222222221</c:v>
                </c:pt>
                <c:pt idx="231">
                  <c:v>35.299999999999997</c:v>
                </c:pt>
                <c:pt idx="232">
                  <c:v>42.5</c:v>
                </c:pt>
                <c:pt idx="233">
                  <c:v>36.428571428571431</c:v>
                </c:pt>
                <c:pt idx="234">
                  <c:v>31.875</c:v>
                </c:pt>
                <c:pt idx="235">
                  <c:v>28.333333333333336</c:v>
                </c:pt>
                <c:pt idx="236">
                  <c:v>25.5</c:v>
                </c:pt>
                <c:pt idx="237">
                  <c:v>44.666666666666671</c:v>
                </c:pt>
                <c:pt idx="238">
                  <c:v>40.200000000000003</c:v>
                </c:pt>
                <c:pt idx="239">
                  <c:v>45.1</c:v>
                </c:pt>
                <c:pt idx="240">
                  <c:v>43.428571428571423</c:v>
                </c:pt>
                <c:pt idx="241">
                  <c:v>38</c:v>
                </c:pt>
                <c:pt idx="242">
                  <c:v>33.777777777777779</c:v>
                </c:pt>
                <c:pt idx="243">
                  <c:v>30.4</c:v>
                </c:pt>
                <c:pt idx="244">
                  <c:v>50</c:v>
                </c:pt>
                <c:pt idx="245">
                  <c:v>44.125</c:v>
                </c:pt>
                <c:pt idx="246">
                  <c:v>39.222222222222221</c:v>
                </c:pt>
                <c:pt idx="247">
                  <c:v>35.299999999999997</c:v>
                </c:pt>
                <c:pt idx="248">
                  <c:v>44.666666666666671</c:v>
                </c:pt>
                <c:pt idx="249">
                  <c:v>40.200000000000003</c:v>
                </c:pt>
                <c:pt idx="250">
                  <c:v>45.1</c:v>
                </c:pt>
                <c:pt idx="251">
                  <c:v>50</c:v>
                </c:pt>
                <c:pt idx="252">
                  <c:v>10</c:v>
                </c:pt>
                <c:pt idx="253">
                  <c:v>10</c:v>
                </c:pt>
                <c:pt idx="254">
                  <c:v>10</c:v>
                </c:pt>
                <c:pt idx="255">
                  <c:v>10</c:v>
                </c:pt>
                <c:pt idx="256">
                  <c:v>10</c:v>
                </c:pt>
                <c:pt idx="257">
                  <c:v>10</c:v>
                </c:pt>
                <c:pt idx="258">
                  <c:v>29.499999999999996</c:v>
                </c:pt>
                <c:pt idx="259">
                  <c:v>19.666666666666664</c:v>
                </c:pt>
                <c:pt idx="260">
                  <c:v>14.749999999999998</c:v>
                </c:pt>
                <c:pt idx="261">
                  <c:v>11.799999999999999</c:v>
                </c:pt>
                <c:pt idx="262">
                  <c:v>29.499999999999996</c:v>
                </c:pt>
                <c:pt idx="263">
                  <c:v>19.666666666666664</c:v>
                </c:pt>
                <c:pt idx="264">
                  <c:v>14.749999999999998</c:v>
                </c:pt>
                <c:pt idx="265">
                  <c:v>11.799999999999999</c:v>
                </c:pt>
                <c:pt idx="266">
                  <c:v>29.499999999999996</c:v>
                </c:pt>
                <c:pt idx="267">
                  <c:v>19.666666666666664</c:v>
                </c:pt>
                <c:pt idx="268">
                  <c:v>14.749999999999998</c:v>
                </c:pt>
                <c:pt idx="269">
                  <c:v>36</c:v>
                </c:pt>
                <c:pt idx="270">
                  <c:v>11.799999999999999</c:v>
                </c:pt>
                <c:pt idx="271">
                  <c:v>27</c:v>
                </c:pt>
                <c:pt idx="272">
                  <c:v>29.499999999999996</c:v>
                </c:pt>
                <c:pt idx="273">
                  <c:v>21.599999999999998</c:v>
                </c:pt>
                <c:pt idx="274">
                  <c:v>19.666666666666664</c:v>
                </c:pt>
                <c:pt idx="275">
                  <c:v>18</c:v>
                </c:pt>
                <c:pt idx="276">
                  <c:v>14.749999999999998</c:v>
                </c:pt>
                <c:pt idx="277">
                  <c:v>15.428571428571429</c:v>
                </c:pt>
                <c:pt idx="278">
                  <c:v>36</c:v>
                </c:pt>
                <c:pt idx="279">
                  <c:v>11.799999999999999</c:v>
                </c:pt>
                <c:pt idx="280">
                  <c:v>13.5</c:v>
                </c:pt>
                <c:pt idx="281">
                  <c:v>12</c:v>
                </c:pt>
                <c:pt idx="282">
                  <c:v>10.799999999999999</c:v>
                </c:pt>
                <c:pt idx="283">
                  <c:v>27</c:v>
                </c:pt>
                <c:pt idx="284">
                  <c:v>39.25</c:v>
                </c:pt>
                <c:pt idx="285">
                  <c:v>21.599999999999998</c:v>
                </c:pt>
                <c:pt idx="286">
                  <c:v>18</c:v>
                </c:pt>
                <c:pt idx="287">
                  <c:v>15.428571428571429</c:v>
                </c:pt>
                <c:pt idx="288">
                  <c:v>13.5</c:v>
                </c:pt>
                <c:pt idx="289">
                  <c:v>12</c:v>
                </c:pt>
                <c:pt idx="290">
                  <c:v>29.499999999999996</c:v>
                </c:pt>
                <c:pt idx="291">
                  <c:v>10.799999999999999</c:v>
                </c:pt>
                <c:pt idx="292">
                  <c:v>31.4</c:v>
                </c:pt>
                <c:pt idx="293">
                  <c:v>36</c:v>
                </c:pt>
                <c:pt idx="294">
                  <c:v>19.666666666666664</c:v>
                </c:pt>
                <c:pt idx="295">
                  <c:v>14.749999999999998</c:v>
                </c:pt>
                <c:pt idx="296">
                  <c:v>26.166666666666668</c:v>
                </c:pt>
                <c:pt idx="297">
                  <c:v>11.799999999999999</c:v>
                </c:pt>
                <c:pt idx="298">
                  <c:v>27</c:v>
                </c:pt>
                <c:pt idx="299">
                  <c:v>22.428571428571427</c:v>
                </c:pt>
                <c:pt idx="300">
                  <c:v>21.599999999999998</c:v>
                </c:pt>
                <c:pt idx="301">
                  <c:v>19.625</c:v>
                </c:pt>
                <c:pt idx="302">
                  <c:v>39.25</c:v>
                </c:pt>
                <c:pt idx="303">
                  <c:v>18</c:v>
                </c:pt>
                <c:pt idx="304">
                  <c:v>17.444444444444446</c:v>
                </c:pt>
                <c:pt idx="305">
                  <c:v>41.199999999999996</c:v>
                </c:pt>
                <c:pt idx="306">
                  <c:v>15.428571428571429</c:v>
                </c:pt>
                <c:pt idx="307">
                  <c:v>15.7</c:v>
                </c:pt>
                <c:pt idx="308">
                  <c:v>13.5</c:v>
                </c:pt>
                <c:pt idx="309">
                  <c:v>12</c:v>
                </c:pt>
                <c:pt idx="310">
                  <c:v>10.799999999999999</c:v>
                </c:pt>
                <c:pt idx="311">
                  <c:v>31.4</c:v>
                </c:pt>
                <c:pt idx="312">
                  <c:v>34.333333333333329</c:v>
                </c:pt>
                <c:pt idx="313">
                  <c:v>26.166666666666668</c:v>
                </c:pt>
                <c:pt idx="314">
                  <c:v>36</c:v>
                </c:pt>
                <c:pt idx="315">
                  <c:v>22.428571428571427</c:v>
                </c:pt>
                <c:pt idx="316">
                  <c:v>29.428571428571427</c:v>
                </c:pt>
                <c:pt idx="317">
                  <c:v>19.625</c:v>
                </c:pt>
                <c:pt idx="318">
                  <c:v>27</c:v>
                </c:pt>
                <c:pt idx="319">
                  <c:v>17.444444444444446</c:v>
                </c:pt>
                <c:pt idx="320">
                  <c:v>25.749999999999996</c:v>
                </c:pt>
                <c:pt idx="321">
                  <c:v>15.7</c:v>
                </c:pt>
                <c:pt idx="322">
                  <c:v>21.599999999999998</c:v>
                </c:pt>
                <c:pt idx="323">
                  <c:v>42.5</c:v>
                </c:pt>
                <c:pt idx="324">
                  <c:v>22.888888888888889</c:v>
                </c:pt>
                <c:pt idx="325">
                  <c:v>18</c:v>
                </c:pt>
                <c:pt idx="326">
                  <c:v>29.499999999999996</c:v>
                </c:pt>
                <c:pt idx="327">
                  <c:v>39.25</c:v>
                </c:pt>
                <c:pt idx="328">
                  <c:v>15.428571428571429</c:v>
                </c:pt>
                <c:pt idx="329">
                  <c:v>20.599999999999998</c:v>
                </c:pt>
                <c:pt idx="330">
                  <c:v>41.199999999999996</c:v>
                </c:pt>
                <c:pt idx="331">
                  <c:v>13.5</c:v>
                </c:pt>
                <c:pt idx="332">
                  <c:v>19.666666666666664</c:v>
                </c:pt>
                <c:pt idx="333">
                  <c:v>12</c:v>
                </c:pt>
                <c:pt idx="334">
                  <c:v>10.799999999999999</c:v>
                </c:pt>
                <c:pt idx="335">
                  <c:v>14.749999999999998</c:v>
                </c:pt>
                <c:pt idx="336">
                  <c:v>11.799999999999999</c:v>
                </c:pt>
                <c:pt idx="337">
                  <c:v>31.4</c:v>
                </c:pt>
                <c:pt idx="338">
                  <c:v>36.428571428571431</c:v>
                </c:pt>
                <c:pt idx="339">
                  <c:v>34.333333333333329</c:v>
                </c:pt>
                <c:pt idx="340">
                  <c:v>26.166666666666668</c:v>
                </c:pt>
                <c:pt idx="341">
                  <c:v>31.875</c:v>
                </c:pt>
                <c:pt idx="342">
                  <c:v>22.428571428571427</c:v>
                </c:pt>
                <c:pt idx="343">
                  <c:v>29.428571428571427</c:v>
                </c:pt>
                <c:pt idx="344">
                  <c:v>19.625</c:v>
                </c:pt>
                <c:pt idx="345">
                  <c:v>43.428571428571423</c:v>
                </c:pt>
                <c:pt idx="346">
                  <c:v>17.444444444444446</c:v>
                </c:pt>
                <c:pt idx="347">
                  <c:v>28.333333333333336</c:v>
                </c:pt>
                <c:pt idx="348">
                  <c:v>25.749999999999996</c:v>
                </c:pt>
                <c:pt idx="349">
                  <c:v>15.7</c:v>
                </c:pt>
                <c:pt idx="350">
                  <c:v>22.888888888888889</c:v>
                </c:pt>
                <c:pt idx="351">
                  <c:v>25.5</c:v>
                </c:pt>
                <c:pt idx="352">
                  <c:v>20.599999999999998</c:v>
                </c:pt>
                <c:pt idx="353">
                  <c:v>36</c:v>
                </c:pt>
                <c:pt idx="354">
                  <c:v>38</c:v>
                </c:pt>
                <c:pt idx="355">
                  <c:v>42.5</c:v>
                </c:pt>
                <c:pt idx="356">
                  <c:v>27</c:v>
                </c:pt>
                <c:pt idx="357">
                  <c:v>39.25</c:v>
                </c:pt>
                <c:pt idx="358">
                  <c:v>41.199999999999996</c:v>
                </c:pt>
                <c:pt idx="359">
                  <c:v>21.599999999999998</c:v>
                </c:pt>
                <c:pt idx="360">
                  <c:v>33.777777777777779</c:v>
                </c:pt>
                <c:pt idx="361">
                  <c:v>18</c:v>
                </c:pt>
                <c:pt idx="362">
                  <c:v>36.428571428571431</c:v>
                </c:pt>
                <c:pt idx="363">
                  <c:v>44.125</c:v>
                </c:pt>
                <c:pt idx="364">
                  <c:v>15.428571428571429</c:v>
                </c:pt>
                <c:pt idx="365">
                  <c:v>13.5</c:v>
                </c:pt>
                <c:pt idx="366">
                  <c:v>12</c:v>
                </c:pt>
                <c:pt idx="367">
                  <c:v>31.4</c:v>
                </c:pt>
                <c:pt idx="368">
                  <c:v>30.4</c:v>
                </c:pt>
                <c:pt idx="369">
                  <c:v>10.799999999999999</c:v>
                </c:pt>
                <c:pt idx="370">
                  <c:v>34.333333333333329</c:v>
                </c:pt>
                <c:pt idx="371">
                  <c:v>31.875</c:v>
                </c:pt>
                <c:pt idx="372">
                  <c:v>26.166666666666668</c:v>
                </c:pt>
                <c:pt idx="373">
                  <c:v>29.428571428571427</c:v>
                </c:pt>
                <c:pt idx="374">
                  <c:v>28.333333333333336</c:v>
                </c:pt>
                <c:pt idx="375">
                  <c:v>22.428571428571427</c:v>
                </c:pt>
                <c:pt idx="376">
                  <c:v>39.222222222222221</c:v>
                </c:pt>
                <c:pt idx="377">
                  <c:v>25.749999999999996</c:v>
                </c:pt>
                <c:pt idx="378">
                  <c:v>19.625</c:v>
                </c:pt>
                <c:pt idx="379">
                  <c:v>25.5</c:v>
                </c:pt>
                <c:pt idx="380">
                  <c:v>17.444444444444446</c:v>
                </c:pt>
                <c:pt idx="381">
                  <c:v>22.888888888888889</c:v>
                </c:pt>
                <c:pt idx="382">
                  <c:v>15.7</c:v>
                </c:pt>
                <c:pt idx="383">
                  <c:v>43.428571428571423</c:v>
                </c:pt>
                <c:pt idx="384">
                  <c:v>35.299999999999997</c:v>
                </c:pt>
                <c:pt idx="385">
                  <c:v>20.599999999999998</c:v>
                </c:pt>
                <c:pt idx="386">
                  <c:v>44.666666666666671</c:v>
                </c:pt>
                <c:pt idx="387">
                  <c:v>38</c:v>
                </c:pt>
                <c:pt idx="388">
                  <c:v>42.5</c:v>
                </c:pt>
                <c:pt idx="389">
                  <c:v>40.200000000000003</c:v>
                </c:pt>
                <c:pt idx="390">
                  <c:v>33.777777777777779</c:v>
                </c:pt>
                <c:pt idx="391">
                  <c:v>30.4</c:v>
                </c:pt>
                <c:pt idx="392">
                  <c:v>36.428571428571431</c:v>
                </c:pt>
                <c:pt idx="393">
                  <c:v>45.1</c:v>
                </c:pt>
                <c:pt idx="394">
                  <c:v>41.199999999999996</c:v>
                </c:pt>
                <c:pt idx="395">
                  <c:v>44.125</c:v>
                </c:pt>
                <c:pt idx="396">
                  <c:v>31.875</c:v>
                </c:pt>
                <c:pt idx="397">
                  <c:v>50</c:v>
                </c:pt>
                <c:pt idx="398">
                  <c:v>34.333333333333329</c:v>
                </c:pt>
                <c:pt idx="399">
                  <c:v>28.333333333333336</c:v>
                </c:pt>
                <c:pt idx="400">
                  <c:v>39.25</c:v>
                </c:pt>
                <c:pt idx="401">
                  <c:v>39.222222222222221</c:v>
                </c:pt>
                <c:pt idx="402">
                  <c:v>25.5</c:v>
                </c:pt>
                <c:pt idx="403">
                  <c:v>29.428571428571427</c:v>
                </c:pt>
                <c:pt idx="404">
                  <c:v>36</c:v>
                </c:pt>
                <c:pt idx="405">
                  <c:v>31.4</c:v>
                </c:pt>
                <c:pt idx="406">
                  <c:v>25.749999999999996</c:v>
                </c:pt>
                <c:pt idx="407">
                  <c:v>27</c:v>
                </c:pt>
                <c:pt idx="408">
                  <c:v>35.299999999999997</c:v>
                </c:pt>
                <c:pt idx="409">
                  <c:v>26.166666666666668</c:v>
                </c:pt>
                <c:pt idx="410">
                  <c:v>22.888888888888889</c:v>
                </c:pt>
                <c:pt idx="411">
                  <c:v>21.599999999999998</c:v>
                </c:pt>
                <c:pt idx="412">
                  <c:v>20.599999999999998</c:v>
                </c:pt>
                <c:pt idx="413">
                  <c:v>22.428571428571427</c:v>
                </c:pt>
                <c:pt idx="414">
                  <c:v>43.428571428571423</c:v>
                </c:pt>
                <c:pt idx="415">
                  <c:v>18</c:v>
                </c:pt>
                <c:pt idx="416">
                  <c:v>19.625</c:v>
                </c:pt>
                <c:pt idx="417">
                  <c:v>15.428571428571429</c:v>
                </c:pt>
                <c:pt idx="418">
                  <c:v>17.444444444444446</c:v>
                </c:pt>
                <c:pt idx="419">
                  <c:v>13.5</c:v>
                </c:pt>
                <c:pt idx="420">
                  <c:v>12</c:v>
                </c:pt>
                <c:pt idx="421">
                  <c:v>10.799999999999999</c:v>
                </c:pt>
                <c:pt idx="422">
                  <c:v>44.666666666666671</c:v>
                </c:pt>
                <c:pt idx="423">
                  <c:v>15.7</c:v>
                </c:pt>
                <c:pt idx="424">
                  <c:v>38</c:v>
                </c:pt>
                <c:pt idx="425">
                  <c:v>33.777777777777779</c:v>
                </c:pt>
                <c:pt idx="426">
                  <c:v>40.200000000000003</c:v>
                </c:pt>
                <c:pt idx="427">
                  <c:v>30.4</c:v>
                </c:pt>
                <c:pt idx="428">
                  <c:v>42.5</c:v>
                </c:pt>
                <c:pt idx="429">
                  <c:v>36.428571428571431</c:v>
                </c:pt>
                <c:pt idx="430">
                  <c:v>45.1</c:v>
                </c:pt>
                <c:pt idx="431">
                  <c:v>44.125</c:v>
                </c:pt>
                <c:pt idx="432">
                  <c:v>31.875</c:v>
                </c:pt>
                <c:pt idx="433">
                  <c:v>28.333333333333336</c:v>
                </c:pt>
                <c:pt idx="434">
                  <c:v>39.222222222222221</c:v>
                </c:pt>
                <c:pt idx="435">
                  <c:v>25.5</c:v>
                </c:pt>
                <c:pt idx="436">
                  <c:v>41.199999999999996</c:v>
                </c:pt>
                <c:pt idx="437">
                  <c:v>50</c:v>
                </c:pt>
                <c:pt idx="438">
                  <c:v>35.299999999999997</c:v>
                </c:pt>
                <c:pt idx="439">
                  <c:v>34.333333333333329</c:v>
                </c:pt>
                <c:pt idx="440">
                  <c:v>29.428571428571427</c:v>
                </c:pt>
                <c:pt idx="441">
                  <c:v>25.749999999999996</c:v>
                </c:pt>
                <c:pt idx="442">
                  <c:v>43.428571428571423</c:v>
                </c:pt>
                <c:pt idx="443">
                  <c:v>22.888888888888889</c:v>
                </c:pt>
                <c:pt idx="444">
                  <c:v>44.666666666666671</c:v>
                </c:pt>
                <c:pt idx="445">
                  <c:v>20.599999999999998</c:v>
                </c:pt>
                <c:pt idx="446">
                  <c:v>38</c:v>
                </c:pt>
                <c:pt idx="447">
                  <c:v>40.200000000000003</c:v>
                </c:pt>
                <c:pt idx="448">
                  <c:v>33.777777777777779</c:v>
                </c:pt>
                <c:pt idx="449">
                  <c:v>39.25</c:v>
                </c:pt>
                <c:pt idx="450">
                  <c:v>30.4</c:v>
                </c:pt>
                <c:pt idx="451">
                  <c:v>31.4</c:v>
                </c:pt>
                <c:pt idx="452">
                  <c:v>26.166666666666668</c:v>
                </c:pt>
                <c:pt idx="453">
                  <c:v>22.428571428571427</c:v>
                </c:pt>
                <c:pt idx="454">
                  <c:v>19.625</c:v>
                </c:pt>
                <c:pt idx="455">
                  <c:v>17.444444444444446</c:v>
                </c:pt>
                <c:pt idx="456">
                  <c:v>45.1</c:v>
                </c:pt>
                <c:pt idx="457">
                  <c:v>15.7</c:v>
                </c:pt>
                <c:pt idx="458">
                  <c:v>42.5</c:v>
                </c:pt>
                <c:pt idx="459">
                  <c:v>44.125</c:v>
                </c:pt>
                <c:pt idx="460">
                  <c:v>36.428571428571431</c:v>
                </c:pt>
                <c:pt idx="461">
                  <c:v>39.222222222222221</c:v>
                </c:pt>
                <c:pt idx="462">
                  <c:v>31.875</c:v>
                </c:pt>
                <c:pt idx="463">
                  <c:v>50</c:v>
                </c:pt>
                <c:pt idx="464">
                  <c:v>35.299999999999997</c:v>
                </c:pt>
                <c:pt idx="465">
                  <c:v>28.333333333333336</c:v>
                </c:pt>
                <c:pt idx="466">
                  <c:v>25.5</c:v>
                </c:pt>
                <c:pt idx="467">
                  <c:v>44.666666666666671</c:v>
                </c:pt>
                <c:pt idx="468">
                  <c:v>40.200000000000003</c:v>
                </c:pt>
                <c:pt idx="469">
                  <c:v>43.428571428571423</c:v>
                </c:pt>
                <c:pt idx="470">
                  <c:v>41.199999999999996</c:v>
                </c:pt>
                <c:pt idx="471">
                  <c:v>38</c:v>
                </c:pt>
                <c:pt idx="472">
                  <c:v>34.333333333333329</c:v>
                </c:pt>
                <c:pt idx="473">
                  <c:v>33.777777777777779</c:v>
                </c:pt>
                <c:pt idx="474">
                  <c:v>29.428571428571427</c:v>
                </c:pt>
                <c:pt idx="475">
                  <c:v>30.4</c:v>
                </c:pt>
                <c:pt idx="476">
                  <c:v>25.749999999999996</c:v>
                </c:pt>
                <c:pt idx="477">
                  <c:v>22.888888888888889</c:v>
                </c:pt>
                <c:pt idx="478">
                  <c:v>20.599999999999998</c:v>
                </c:pt>
                <c:pt idx="479">
                  <c:v>45.1</c:v>
                </c:pt>
                <c:pt idx="480">
                  <c:v>44.125</c:v>
                </c:pt>
                <c:pt idx="481">
                  <c:v>50</c:v>
                </c:pt>
                <c:pt idx="482">
                  <c:v>39.222222222222221</c:v>
                </c:pt>
                <c:pt idx="483">
                  <c:v>35.299999999999997</c:v>
                </c:pt>
                <c:pt idx="484">
                  <c:v>42.5</c:v>
                </c:pt>
                <c:pt idx="485">
                  <c:v>36.428571428571431</c:v>
                </c:pt>
                <c:pt idx="486">
                  <c:v>31.875</c:v>
                </c:pt>
                <c:pt idx="487">
                  <c:v>28.333333333333336</c:v>
                </c:pt>
                <c:pt idx="488">
                  <c:v>25.5</c:v>
                </c:pt>
                <c:pt idx="489">
                  <c:v>44.666666666666671</c:v>
                </c:pt>
                <c:pt idx="490">
                  <c:v>40.200000000000003</c:v>
                </c:pt>
                <c:pt idx="491">
                  <c:v>45.1</c:v>
                </c:pt>
                <c:pt idx="492">
                  <c:v>43.428571428571423</c:v>
                </c:pt>
                <c:pt idx="493">
                  <c:v>38</c:v>
                </c:pt>
                <c:pt idx="494">
                  <c:v>33.777777777777779</c:v>
                </c:pt>
                <c:pt idx="495">
                  <c:v>30.4</c:v>
                </c:pt>
                <c:pt idx="496">
                  <c:v>50</c:v>
                </c:pt>
                <c:pt idx="497">
                  <c:v>44.125</c:v>
                </c:pt>
                <c:pt idx="498">
                  <c:v>39.222222222222221</c:v>
                </c:pt>
                <c:pt idx="499">
                  <c:v>35.299999999999997</c:v>
                </c:pt>
                <c:pt idx="500">
                  <c:v>44.666666666666671</c:v>
                </c:pt>
                <c:pt idx="501">
                  <c:v>40.200000000000003</c:v>
                </c:pt>
                <c:pt idx="502">
                  <c:v>45.1</c:v>
                </c:pt>
                <c:pt idx="503">
                  <c:v>50</c:v>
                </c:pt>
                <c:pt idx="504">
                  <c:v>10</c:v>
                </c:pt>
                <c:pt idx="505">
                  <c:v>10</c:v>
                </c:pt>
                <c:pt idx="506">
                  <c:v>10</c:v>
                </c:pt>
                <c:pt idx="507">
                  <c:v>10</c:v>
                </c:pt>
                <c:pt idx="508">
                  <c:v>10</c:v>
                </c:pt>
                <c:pt idx="509">
                  <c:v>10</c:v>
                </c:pt>
                <c:pt idx="510">
                  <c:v>29.499999999999996</c:v>
                </c:pt>
                <c:pt idx="511">
                  <c:v>19.666666666666664</c:v>
                </c:pt>
                <c:pt idx="512">
                  <c:v>14.749999999999998</c:v>
                </c:pt>
                <c:pt idx="513">
                  <c:v>11.799999999999999</c:v>
                </c:pt>
                <c:pt idx="514">
                  <c:v>29.499999999999996</c:v>
                </c:pt>
                <c:pt idx="515">
                  <c:v>19.666666666666664</c:v>
                </c:pt>
                <c:pt idx="516">
                  <c:v>14.749999999999998</c:v>
                </c:pt>
                <c:pt idx="517">
                  <c:v>11.799999999999999</c:v>
                </c:pt>
                <c:pt idx="518">
                  <c:v>29.499999999999996</c:v>
                </c:pt>
                <c:pt idx="519">
                  <c:v>19.666666666666664</c:v>
                </c:pt>
                <c:pt idx="520">
                  <c:v>14.749999999999998</c:v>
                </c:pt>
                <c:pt idx="521">
                  <c:v>36</c:v>
                </c:pt>
                <c:pt idx="522">
                  <c:v>11.799999999999999</c:v>
                </c:pt>
                <c:pt idx="523">
                  <c:v>27</c:v>
                </c:pt>
                <c:pt idx="524">
                  <c:v>29.499999999999996</c:v>
                </c:pt>
                <c:pt idx="525">
                  <c:v>21.599999999999998</c:v>
                </c:pt>
                <c:pt idx="526">
                  <c:v>19.666666666666664</c:v>
                </c:pt>
                <c:pt idx="527">
                  <c:v>18</c:v>
                </c:pt>
                <c:pt idx="528">
                  <c:v>14.749999999999998</c:v>
                </c:pt>
                <c:pt idx="529">
                  <c:v>15.428571428571429</c:v>
                </c:pt>
                <c:pt idx="530">
                  <c:v>36</c:v>
                </c:pt>
                <c:pt idx="531">
                  <c:v>11.799999999999999</c:v>
                </c:pt>
                <c:pt idx="532">
                  <c:v>13.5</c:v>
                </c:pt>
                <c:pt idx="533">
                  <c:v>12</c:v>
                </c:pt>
                <c:pt idx="534">
                  <c:v>10.799999999999999</c:v>
                </c:pt>
                <c:pt idx="535">
                  <c:v>27</c:v>
                </c:pt>
                <c:pt idx="536">
                  <c:v>39.25</c:v>
                </c:pt>
                <c:pt idx="537">
                  <c:v>21.599999999999998</c:v>
                </c:pt>
                <c:pt idx="538">
                  <c:v>18</c:v>
                </c:pt>
                <c:pt idx="539">
                  <c:v>15.428571428571429</c:v>
                </c:pt>
                <c:pt idx="540">
                  <c:v>13.5</c:v>
                </c:pt>
                <c:pt idx="541">
                  <c:v>12</c:v>
                </c:pt>
                <c:pt idx="542">
                  <c:v>29.499999999999996</c:v>
                </c:pt>
                <c:pt idx="543">
                  <c:v>10.799999999999999</c:v>
                </c:pt>
                <c:pt idx="544">
                  <c:v>31.4</c:v>
                </c:pt>
                <c:pt idx="545">
                  <c:v>36</c:v>
                </c:pt>
                <c:pt idx="546">
                  <c:v>19.666666666666664</c:v>
                </c:pt>
                <c:pt idx="547">
                  <c:v>14.749999999999998</c:v>
                </c:pt>
                <c:pt idx="548">
                  <c:v>26.166666666666668</c:v>
                </c:pt>
                <c:pt idx="549">
                  <c:v>11.799999999999999</c:v>
                </c:pt>
                <c:pt idx="550">
                  <c:v>27</c:v>
                </c:pt>
                <c:pt idx="551">
                  <c:v>22.428571428571427</c:v>
                </c:pt>
                <c:pt idx="552">
                  <c:v>21.599999999999998</c:v>
                </c:pt>
                <c:pt idx="553">
                  <c:v>19.625</c:v>
                </c:pt>
                <c:pt idx="554">
                  <c:v>39.25</c:v>
                </c:pt>
                <c:pt idx="555">
                  <c:v>18</c:v>
                </c:pt>
                <c:pt idx="556">
                  <c:v>17.444444444444446</c:v>
                </c:pt>
                <c:pt idx="557">
                  <c:v>41.199999999999996</c:v>
                </c:pt>
                <c:pt idx="558">
                  <c:v>15.428571428571429</c:v>
                </c:pt>
                <c:pt idx="559">
                  <c:v>15.7</c:v>
                </c:pt>
                <c:pt idx="560">
                  <c:v>13.5</c:v>
                </c:pt>
                <c:pt idx="561">
                  <c:v>12</c:v>
                </c:pt>
                <c:pt idx="562">
                  <c:v>10.799999999999999</c:v>
                </c:pt>
                <c:pt idx="563">
                  <c:v>31.4</c:v>
                </c:pt>
                <c:pt idx="564">
                  <c:v>34.333333333333329</c:v>
                </c:pt>
                <c:pt idx="565">
                  <c:v>26.166666666666668</c:v>
                </c:pt>
                <c:pt idx="566">
                  <c:v>36</c:v>
                </c:pt>
                <c:pt idx="567">
                  <c:v>22.428571428571427</c:v>
                </c:pt>
                <c:pt idx="568">
                  <c:v>29.428571428571427</c:v>
                </c:pt>
                <c:pt idx="569">
                  <c:v>19.625</c:v>
                </c:pt>
                <c:pt idx="570">
                  <c:v>27</c:v>
                </c:pt>
                <c:pt idx="571">
                  <c:v>17.444444444444446</c:v>
                </c:pt>
                <c:pt idx="572">
                  <c:v>25.749999999999996</c:v>
                </c:pt>
                <c:pt idx="573">
                  <c:v>15.7</c:v>
                </c:pt>
                <c:pt idx="574">
                  <c:v>21.599999999999998</c:v>
                </c:pt>
                <c:pt idx="575">
                  <c:v>42.5</c:v>
                </c:pt>
                <c:pt idx="576">
                  <c:v>22.888888888888889</c:v>
                </c:pt>
                <c:pt idx="577">
                  <c:v>18</c:v>
                </c:pt>
                <c:pt idx="578">
                  <c:v>29.499999999999996</c:v>
                </c:pt>
                <c:pt idx="579">
                  <c:v>39.25</c:v>
                </c:pt>
                <c:pt idx="580">
                  <c:v>15.428571428571429</c:v>
                </c:pt>
                <c:pt idx="581">
                  <c:v>20.599999999999998</c:v>
                </c:pt>
                <c:pt idx="582">
                  <c:v>41.199999999999996</c:v>
                </c:pt>
                <c:pt idx="583">
                  <c:v>13.5</c:v>
                </c:pt>
                <c:pt idx="584">
                  <c:v>19.666666666666664</c:v>
                </c:pt>
                <c:pt idx="585">
                  <c:v>12</c:v>
                </c:pt>
                <c:pt idx="586">
                  <c:v>10.799999999999999</c:v>
                </c:pt>
                <c:pt idx="587">
                  <c:v>14.749999999999998</c:v>
                </c:pt>
                <c:pt idx="588">
                  <c:v>11.799999999999999</c:v>
                </c:pt>
                <c:pt idx="589">
                  <c:v>31.4</c:v>
                </c:pt>
                <c:pt idx="590">
                  <c:v>36.428571428571431</c:v>
                </c:pt>
                <c:pt idx="591">
                  <c:v>34.333333333333329</c:v>
                </c:pt>
                <c:pt idx="592">
                  <c:v>26.166666666666668</c:v>
                </c:pt>
                <c:pt idx="593">
                  <c:v>31.875</c:v>
                </c:pt>
                <c:pt idx="594">
                  <c:v>22.428571428571427</c:v>
                </c:pt>
                <c:pt idx="595">
                  <c:v>29.428571428571427</c:v>
                </c:pt>
                <c:pt idx="596">
                  <c:v>19.625</c:v>
                </c:pt>
                <c:pt idx="597">
                  <c:v>43.428571428571423</c:v>
                </c:pt>
                <c:pt idx="598">
                  <c:v>17.444444444444446</c:v>
                </c:pt>
                <c:pt idx="599">
                  <c:v>28.333333333333336</c:v>
                </c:pt>
                <c:pt idx="600">
                  <c:v>25.749999999999996</c:v>
                </c:pt>
                <c:pt idx="601">
                  <c:v>15.7</c:v>
                </c:pt>
                <c:pt idx="602">
                  <c:v>22.888888888888889</c:v>
                </c:pt>
                <c:pt idx="603">
                  <c:v>25.5</c:v>
                </c:pt>
                <c:pt idx="604">
                  <c:v>20.599999999999998</c:v>
                </c:pt>
                <c:pt idx="605">
                  <c:v>36</c:v>
                </c:pt>
                <c:pt idx="606">
                  <c:v>38</c:v>
                </c:pt>
                <c:pt idx="607">
                  <c:v>42.5</c:v>
                </c:pt>
                <c:pt idx="608">
                  <c:v>27</c:v>
                </c:pt>
                <c:pt idx="609">
                  <c:v>39.25</c:v>
                </c:pt>
                <c:pt idx="610">
                  <c:v>41.199999999999996</c:v>
                </c:pt>
                <c:pt idx="611">
                  <c:v>21.599999999999998</c:v>
                </c:pt>
                <c:pt idx="612">
                  <c:v>33.777777777777779</c:v>
                </c:pt>
                <c:pt idx="613">
                  <c:v>18</c:v>
                </c:pt>
                <c:pt idx="614">
                  <c:v>36.428571428571431</c:v>
                </c:pt>
                <c:pt idx="615">
                  <c:v>44.125</c:v>
                </c:pt>
                <c:pt idx="616">
                  <c:v>15.428571428571429</c:v>
                </c:pt>
                <c:pt idx="617">
                  <c:v>13.5</c:v>
                </c:pt>
                <c:pt idx="618">
                  <c:v>12</c:v>
                </c:pt>
                <c:pt idx="619">
                  <c:v>31.4</c:v>
                </c:pt>
                <c:pt idx="620">
                  <c:v>30.4</c:v>
                </c:pt>
                <c:pt idx="621">
                  <c:v>10.799999999999999</c:v>
                </c:pt>
                <c:pt idx="622">
                  <c:v>34.333333333333329</c:v>
                </c:pt>
                <c:pt idx="623">
                  <c:v>31.875</c:v>
                </c:pt>
                <c:pt idx="624">
                  <c:v>26.166666666666668</c:v>
                </c:pt>
                <c:pt idx="625">
                  <c:v>29.428571428571427</c:v>
                </c:pt>
                <c:pt idx="626">
                  <c:v>28.333333333333336</c:v>
                </c:pt>
                <c:pt idx="627">
                  <c:v>22.428571428571427</c:v>
                </c:pt>
                <c:pt idx="628">
                  <c:v>39.222222222222221</c:v>
                </c:pt>
                <c:pt idx="629">
                  <c:v>25.749999999999996</c:v>
                </c:pt>
                <c:pt idx="630">
                  <c:v>19.625</c:v>
                </c:pt>
                <c:pt idx="631">
                  <c:v>25.5</c:v>
                </c:pt>
                <c:pt idx="632">
                  <c:v>17.444444444444446</c:v>
                </c:pt>
                <c:pt idx="633">
                  <c:v>22.888888888888889</c:v>
                </c:pt>
                <c:pt idx="634">
                  <c:v>15.7</c:v>
                </c:pt>
                <c:pt idx="635">
                  <c:v>43.428571428571423</c:v>
                </c:pt>
                <c:pt idx="636">
                  <c:v>35.299999999999997</c:v>
                </c:pt>
                <c:pt idx="637">
                  <c:v>20.599999999999998</c:v>
                </c:pt>
                <c:pt idx="638">
                  <c:v>44.666666666666671</c:v>
                </c:pt>
                <c:pt idx="639">
                  <c:v>38</c:v>
                </c:pt>
                <c:pt idx="640">
                  <c:v>42.5</c:v>
                </c:pt>
                <c:pt idx="641">
                  <c:v>40.200000000000003</c:v>
                </c:pt>
                <c:pt idx="642">
                  <c:v>33.777777777777779</c:v>
                </c:pt>
                <c:pt idx="643">
                  <c:v>30.4</c:v>
                </c:pt>
                <c:pt idx="644">
                  <c:v>36.428571428571431</c:v>
                </c:pt>
                <c:pt idx="645">
                  <c:v>45.1</c:v>
                </c:pt>
                <c:pt idx="646">
                  <c:v>41.199999999999996</c:v>
                </c:pt>
                <c:pt idx="647">
                  <c:v>44.125</c:v>
                </c:pt>
                <c:pt idx="648">
                  <c:v>31.875</c:v>
                </c:pt>
                <c:pt idx="649">
                  <c:v>50</c:v>
                </c:pt>
                <c:pt idx="650">
                  <c:v>34.333333333333329</c:v>
                </c:pt>
                <c:pt idx="651">
                  <c:v>28.333333333333336</c:v>
                </c:pt>
                <c:pt idx="652">
                  <c:v>39.25</c:v>
                </c:pt>
                <c:pt idx="653">
                  <c:v>39.222222222222221</c:v>
                </c:pt>
                <c:pt idx="654">
                  <c:v>25.5</c:v>
                </c:pt>
                <c:pt idx="655">
                  <c:v>29.428571428571427</c:v>
                </c:pt>
                <c:pt idx="656">
                  <c:v>36</c:v>
                </c:pt>
                <c:pt idx="657">
                  <c:v>31.4</c:v>
                </c:pt>
                <c:pt idx="658">
                  <c:v>25.749999999999996</c:v>
                </c:pt>
                <c:pt idx="659">
                  <c:v>27</c:v>
                </c:pt>
                <c:pt idx="660">
                  <c:v>35.299999999999997</c:v>
                </c:pt>
                <c:pt idx="661">
                  <c:v>26.166666666666668</c:v>
                </c:pt>
                <c:pt idx="662">
                  <c:v>22.888888888888889</c:v>
                </c:pt>
                <c:pt idx="663">
                  <c:v>21.599999999999998</c:v>
                </c:pt>
                <c:pt idx="664">
                  <c:v>20.599999999999998</c:v>
                </c:pt>
                <c:pt idx="665">
                  <c:v>22.428571428571427</c:v>
                </c:pt>
                <c:pt idx="666">
                  <c:v>43.428571428571423</c:v>
                </c:pt>
                <c:pt idx="667">
                  <c:v>18</c:v>
                </c:pt>
                <c:pt idx="668">
                  <c:v>19.625</c:v>
                </c:pt>
                <c:pt idx="669">
                  <c:v>15.428571428571429</c:v>
                </c:pt>
                <c:pt idx="670">
                  <c:v>13.5</c:v>
                </c:pt>
                <c:pt idx="671">
                  <c:v>17.444444444444446</c:v>
                </c:pt>
                <c:pt idx="672">
                  <c:v>12</c:v>
                </c:pt>
                <c:pt idx="673">
                  <c:v>10.799999999999999</c:v>
                </c:pt>
                <c:pt idx="674">
                  <c:v>44.666666666666671</c:v>
                </c:pt>
                <c:pt idx="675">
                  <c:v>15.7</c:v>
                </c:pt>
                <c:pt idx="676">
                  <c:v>38</c:v>
                </c:pt>
                <c:pt idx="677">
                  <c:v>33.777777777777779</c:v>
                </c:pt>
                <c:pt idx="678">
                  <c:v>40.200000000000003</c:v>
                </c:pt>
                <c:pt idx="679">
                  <c:v>30.4</c:v>
                </c:pt>
                <c:pt idx="680">
                  <c:v>42.5</c:v>
                </c:pt>
                <c:pt idx="681">
                  <c:v>36.428571428571431</c:v>
                </c:pt>
                <c:pt idx="682">
                  <c:v>45.1</c:v>
                </c:pt>
                <c:pt idx="683">
                  <c:v>44.125</c:v>
                </c:pt>
                <c:pt idx="684">
                  <c:v>31.875</c:v>
                </c:pt>
                <c:pt idx="685">
                  <c:v>28.333333333333336</c:v>
                </c:pt>
                <c:pt idx="686">
                  <c:v>39.222222222222221</c:v>
                </c:pt>
                <c:pt idx="687">
                  <c:v>25.5</c:v>
                </c:pt>
                <c:pt idx="688">
                  <c:v>41.199999999999996</c:v>
                </c:pt>
                <c:pt idx="689">
                  <c:v>50</c:v>
                </c:pt>
                <c:pt idx="690">
                  <c:v>35.299999999999997</c:v>
                </c:pt>
                <c:pt idx="691">
                  <c:v>34.333333333333329</c:v>
                </c:pt>
                <c:pt idx="692">
                  <c:v>29.428571428571427</c:v>
                </c:pt>
                <c:pt idx="693">
                  <c:v>25.749999999999996</c:v>
                </c:pt>
                <c:pt idx="694">
                  <c:v>43.428571428571423</c:v>
                </c:pt>
                <c:pt idx="695">
                  <c:v>22.888888888888889</c:v>
                </c:pt>
                <c:pt idx="696">
                  <c:v>44.666666666666671</c:v>
                </c:pt>
                <c:pt idx="697">
                  <c:v>20.599999999999998</c:v>
                </c:pt>
                <c:pt idx="698">
                  <c:v>38</c:v>
                </c:pt>
                <c:pt idx="699">
                  <c:v>40.200000000000003</c:v>
                </c:pt>
                <c:pt idx="700">
                  <c:v>33.777777777777779</c:v>
                </c:pt>
                <c:pt idx="701">
                  <c:v>39.25</c:v>
                </c:pt>
                <c:pt idx="702">
                  <c:v>30.4</c:v>
                </c:pt>
                <c:pt idx="703">
                  <c:v>31.4</c:v>
                </c:pt>
                <c:pt idx="704">
                  <c:v>26.166666666666668</c:v>
                </c:pt>
                <c:pt idx="705">
                  <c:v>22.428571428571427</c:v>
                </c:pt>
                <c:pt idx="706">
                  <c:v>19.625</c:v>
                </c:pt>
                <c:pt idx="707">
                  <c:v>17.444444444444446</c:v>
                </c:pt>
                <c:pt idx="708">
                  <c:v>45.1</c:v>
                </c:pt>
                <c:pt idx="709">
                  <c:v>15.7</c:v>
                </c:pt>
                <c:pt idx="710">
                  <c:v>42.5</c:v>
                </c:pt>
                <c:pt idx="711">
                  <c:v>44.125</c:v>
                </c:pt>
                <c:pt idx="712">
                  <c:v>36.428571428571431</c:v>
                </c:pt>
                <c:pt idx="713">
                  <c:v>39.222222222222221</c:v>
                </c:pt>
                <c:pt idx="714">
                  <c:v>31.875</c:v>
                </c:pt>
                <c:pt idx="715">
                  <c:v>50</c:v>
                </c:pt>
                <c:pt idx="716">
                  <c:v>35.299999999999997</c:v>
                </c:pt>
                <c:pt idx="717">
                  <c:v>28.333333333333336</c:v>
                </c:pt>
                <c:pt idx="718">
                  <c:v>25.5</c:v>
                </c:pt>
                <c:pt idx="719">
                  <c:v>44.666666666666671</c:v>
                </c:pt>
                <c:pt idx="720">
                  <c:v>40.200000000000003</c:v>
                </c:pt>
                <c:pt idx="721">
                  <c:v>43.428571428571423</c:v>
                </c:pt>
                <c:pt idx="722">
                  <c:v>41.199999999999996</c:v>
                </c:pt>
                <c:pt idx="723">
                  <c:v>38</c:v>
                </c:pt>
                <c:pt idx="724">
                  <c:v>34.333333333333329</c:v>
                </c:pt>
                <c:pt idx="725">
                  <c:v>33.777777777777779</c:v>
                </c:pt>
                <c:pt idx="726">
                  <c:v>29.428571428571427</c:v>
                </c:pt>
                <c:pt idx="727">
                  <c:v>30.4</c:v>
                </c:pt>
                <c:pt idx="728">
                  <c:v>25.749999999999996</c:v>
                </c:pt>
                <c:pt idx="729">
                  <c:v>22.888888888888889</c:v>
                </c:pt>
                <c:pt idx="730">
                  <c:v>20.599999999999998</c:v>
                </c:pt>
                <c:pt idx="731">
                  <c:v>45.1</c:v>
                </c:pt>
                <c:pt idx="732">
                  <c:v>44.125</c:v>
                </c:pt>
                <c:pt idx="733">
                  <c:v>50</c:v>
                </c:pt>
                <c:pt idx="734">
                  <c:v>39.222222222222221</c:v>
                </c:pt>
                <c:pt idx="735">
                  <c:v>35.299999999999997</c:v>
                </c:pt>
                <c:pt idx="736">
                  <c:v>42.5</c:v>
                </c:pt>
                <c:pt idx="737">
                  <c:v>36.428571428571431</c:v>
                </c:pt>
                <c:pt idx="738">
                  <c:v>31.875</c:v>
                </c:pt>
                <c:pt idx="739">
                  <c:v>28.333333333333336</c:v>
                </c:pt>
                <c:pt idx="740">
                  <c:v>25.5</c:v>
                </c:pt>
                <c:pt idx="741">
                  <c:v>44.666666666666671</c:v>
                </c:pt>
                <c:pt idx="742">
                  <c:v>40.200000000000003</c:v>
                </c:pt>
                <c:pt idx="743">
                  <c:v>45.1</c:v>
                </c:pt>
                <c:pt idx="744">
                  <c:v>43.428571428571423</c:v>
                </c:pt>
                <c:pt idx="745">
                  <c:v>38</c:v>
                </c:pt>
                <c:pt idx="746">
                  <c:v>33.777777777777779</c:v>
                </c:pt>
                <c:pt idx="747">
                  <c:v>30.4</c:v>
                </c:pt>
                <c:pt idx="748">
                  <c:v>50</c:v>
                </c:pt>
                <c:pt idx="749">
                  <c:v>44.125</c:v>
                </c:pt>
                <c:pt idx="750">
                  <c:v>39.222222222222221</c:v>
                </c:pt>
                <c:pt idx="751">
                  <c:v>35.299999999999997</c:v>
                </c:pt>
                <c:pt idx="752">
                  <c:v>44.666666666666671</c:v>
                </c:pt>
                <c:pt idx="753">
                  <c:v>40.200000000000003</c:v>
                </c:pt>
                <c:pt idx="754">
                  <c:v>45.1</c:v>
                </c:pt>
                <c:pt idx="755">
                  <c:v>50</c:v>
                </c:pt>
              </c:numCache>
            </c:numRef>
          </c:xVal>
          <c:yVal>
            <c:numRef>
              <c:f>curvature_reginfos!$AT$2:$AT$757</c:f>
              <c:numCache>
                <c:formatCode>General</c:formatCode>
                <c:ptCount val="756"/>
                <c:pt idx="0">
                  <c:v>0.10323200234037544</c:v>
                </c:pt>
                <c:pt idx="1">
                  <c:v>8.6788383484706744E-2</c:v>
                </c:pt>
                <c:pt idx="2">
                  <c:v>7.1547846378117397E-2</c:v>
                </c:pt>
                <c:pt idx="3">
                  <c:v>5.7567643000922653E-2</c:v>
                </c:pt>
                <c:pt idx="4">
                  <c:v>4.4092302228015079E-2</c:v>
                </c:pt>
                <c:pt idx="5">
                  <c:v>3.1722859049306162E-2</c:v>
                </c:pt>
                <c:pt idx="6">
                  <c:v>0.28022442197836384</c:v>
                </c:pt>
                <c:pt idx="7">
                  <c:v>0.19230980403137199</c:v>
                </c:pt>
                <c:pt idx="8">
                  <c:v>0.14788156654534168</c:v>
                </c:pt>
                <c:pt idx="9">
                  <c:v>0.12024032389438544</c:v>
                </c:pt>
                <c:pt idx="10">
                  <c:v>0.23233875912103263</c:v>
                </c:pt>
                <c:pt idx="11">
                  <c:v>0.16133163040005694</c:v>
                </c:pt>
                <c:pt idx="12">
                  <c:v>0.12354928262364506</c:v>
                </c:pt>
                <c:pt idx="13">
                  <c:v>0.10082462139244242</c:v>
                </c:pt>
                <c:pt idx="14">
                  <c:v>0.19080078661731292</c:v>
                </c:pt>
                <c:pt idx="15">
                  <c:v>0.13316417757984822</c:v>
                </c:pt>
                <c:pt idx="16">
                  <c:v>0.10299753665930145</c:v>
                </c:pt>
                <c:pt idx="17">
                  <c:v>0.34014002997218062</c:v>
                </c:pt>
                <c:pt idx="18">
                  <c:v>8.4065861376973361E-2</c:v>
                </c:pt>
                <c:pt idx="19">
                  <c:v>0.25778055842932757</c:v>
                </c:pt>
                <c:pt idx="20">
                  <c:v>0.15601529898029476</c:v>
                </c:pt>
                <c:pt idx="21">
                  <c:v>0.2095756925121095</c:v>
                </c:pt>
                <c:pt idx="22">
                  <c:v>0.10822341156477377</c:v>
                </c:pt>
                <c:pt idx="23">
                  <c:v>0.17728918187995268</c:v>
                </c:pt>
                <c:pt idx="24">
                  <c:v>8.2831291679200891E-2</c:v>
                </c:pt>
                <c:pt idx="25">
                  <c:v>0.15372706564929683</c:v>
                </c:pt>
                <c:pt idx="26">
                  <c:v>0.27790542771771842</c:v>
                </c:pt>
                <c:pt idx="27">
                  <c:v>6.6915631877688231E-2</c:v>
                </c:pt>
                <c:pt idx="28">
                  <c:v>0.13595262682736342</c:v>
                </c:pt>
                <c:pt idx="29">
                  <c:v>0.12175337880010706</c:v>
                </c:pt>
                <c:pt idx="30">
                  <c:v>0.11084883171812532</c:v>
                </c:pt>
                <c:pt idx="31">
                  <c:v>0.21474647312517403</c:v>
                </c:pt>
                <c:pt idx="32">
                  <c:v>0.37125153940561439</c:v>
                </c:pt>
                <c:pt idx="33">
                  <c:v>0.17568646109421215</c:v>
                </c:pt>
                <c:pt idx="34">
                  <c:v>0.14923817965960651</c:v>
                </c:pt>
                <c:pt idx="35">
                  <c:v>0.12951865831753717</c:v>
                </c:pt>
                <c:pt idx="36">
                  <c:v>0.11510157049127656</c:v>
                </c:pt>
                <c:pt idx="37">
                  <c:v>0.10239303092211305</c:v>
                </c:pt>
                <c:pt idx="38">
                  <c:v>0.11992079744088047</c:v>
                </c:pt>
                <c:pt idx="39">
                  <c:v>9.2943611032799467E-2</c:v>
                </c:pt>
                <c:pt idx="40">
                  <c:v>0.29705233972909539</c:v>
                </c:pt>
                <c:pt idx="41">
                  <c:v>0.22776598628645095</c:v>
                </c:pt>
                <c:pt idx="42">
                  <c:v>8.339871108131458E-2</c:v>
                </c:pt>
                <c:pt idx="43">
                  <c:v>6.3263850652758302E-2</c:v>
                </c:pt>
                <c:pt idx="44">
                  <c:v>0.25186820482669092</c:v>
                </c:pt>
                <c:pt idx="45">
                  <c:v>5.1577117800702732E-2</c:v>
                </c:pt>
                <c:pt idx="46">
                  <c:v>0.17730334750147869</c:v>
                </c:pt>
                <c:pt idx="47">
                  <c:v>0.21779241218655088</c:v>
                </c:pt>
                <c:pt idx="48">
                  <c:v>0.14517525293255962</c:v>
                </c:pt>
                <c:pt idx="49">
                  <c:v>0.19098546240995695</c:v>
                </c:pt>
                <c:pt idx="50">
                  <c:v>0.29999870337032353</c:v>
                </c:pt>
                <c:pt idx="51">
                  <c:v>0.12326524908228742</c:v>
                </c:pt>
                <c:pt idx="52">
                  <c:v>0.17325304956478615</c:v>
                </c:pt>
                <c:pt idx="53">
                  <c:v>0.38959688035924267</c:v>
                </c:pt>
                <c:pt idx="54">
                  <c:v>0.10722511688412006</c:v>
                </c:pt>
                <c:pt idx="55">
                  <c:v>0.15282042842054233</c:v>
                </c:pt>
                <c:pt idx="56">
                  <c:v>9.4561594411719074E-2</c:v>
                </c:pt>
                <c:pt idx="57">
                  <c:v>8.5275715133881658E-2</c:v>
                </c:pt>
                <c:pt idx="58">
                  <c:v>7.7714844491863833E-2</c:v>
                </c:pt>
                <c:pt idx="59">
                  <c:v>0.2478153787355788</c:v>
                </c:pt>
                <c:pt idx="60">
                  <c:v>0.32456631818508375</c:v>
                </c:pt>
                <c:pt idx="61">
                  <c:v>0.20935934222915842</c:v>
                </c:pt>
                <c:pt idx="62">
                  <c:v>0.18524588512983708</c:v>
                </c:pt>
                <c:pt idx="63">
                  <c:v>0.17947886375680944</c:v>
                </c:pt>
                <c:pt idx="64">
                  <c:v>0.27858781365695107</c:v>
                </c:pt>
                <c:pt idx="65">
                  <c:v>0.16045200284067618</c:v>
                </c:pt>
                <c:pt idx="66">
                  <c:v>0.14319368984229852</c:v>
                </c:pt>
                <c:pt idx="67">
                  <c:v>0.14599651189277263</c:v>
                </c:pt>
                <c:pt idx="68">
                  <c:v>0.24449515332586502</c:v>
                </c:pt>
                <c:pt idx="69">
                  <c:v>0.1323744450449067</c:v>
                </c:pt>
                <c:pt idx="70">
                  <c:v>0.11710373777365146</c:v>
                </c:pt>
                <c:pt idx="71">
                  <c:v>0.40463355529534617</c:v>
                </c:pt>
                <c:pt idx="72">
                  <c:v>0.22144387149704792</c:v>
                </c:pt>
                <c:pt idx="73">
                  <c:v>9.9789215999920966E-2</c:v>
                </c:pt>
                <c:pt idx="74">
                  <c:v>8.7980341740919066E-2</c:v>
                </c:pt>
                <c:pt idx="75">
                  <c:v>0.24656706839931219</c:v>
                </c:pt>
                <c:pt idx="76">
                  <c:v>8.5493448374345915E-2</c:v>
                </c:pt>
                <c:pt idx="77">
                  <c:v>0.20206376580488494</c:v>
                </c:pt>
                <c:pt idx="78">
                  <c:v>0.31356019509060284</c:v>
                </c:pt>
                <c:pt idx="79">
                  <c:v>7.5684585425146667E-2</c:v>
                </c:pt>
                <c:pt idx="80">
                  <c:v>5.959237615628199E-2</c:v>
                </c:pt>
                <c:pt idx="81">
                  <c:v>6.8216073937704902E-2</c:v>
                </c:pt>
                <c:pt idx="82">
                  <c:v>6.1346816647440461E-2</c:v>
                </c:pt>
                <c:pt idx="83">
                  <c:v>4.5760026275919463E-2</c:v>
                </c:pt>
                <c:pt idx="84">
                  <c:v>3.6547600917857359E-2</c:v>
                </c:pt>
                <c:pt idx="85">
                  <c:v>0.20134491904379503</c:v>
                </c:pt>
                <c:pt idx="86">
                  <c:v>0.34433734526879523</c:v>
                </c:pt>
                <c:pt idx="87">
                  <c:v>0.26655931877844363</c:v>
                </c:pt>
                <c:pt idx="88">
                  <c:v>0.1730647558012075</c:v>
                </c:pt>
                <c:pt idx="89">
                  <c:v>0.30254521867210027</c:v>
                </c:pt>
                <c:pt idx="90">
                  <c:v>0.15079110362149595</c:v>
                </c:pt>
                <c:pt idx="91">
                  <c:v>0.23083224385519197</c:v>
                </c:pt>
                <c:pt idx="92">
                  <c:v>0.13159037181588662</c:v>
                </c:pt>
                <c:pt idx="93">
                  <c:v>0.41524779950148183</c:v>
                </c:pt>
                <c:pt idx="94">
                  <c:v>0.11963893685218174</c:v>
                </c:pt>
                <c:pt idx="95">
                  <c:v>0.27091053213574079</c:v>
                </c:pt>
                <c:pt idx="96">
                  <c:v>0.20466990577557875</c:v>
                </c:pt>
                <c:pt idx="97">
                  <c:v>0.10821431151715677</c:v>
                </c:pt>
                <c:pt idx="98">
                  <c:v>0.18546619079362991</c:v>
                </c:pt>
                <c:pt idx="99">
                  <c:v>0.24489419819639235</c:v>
                </c:pt>
                <c:pt idx="100">
                  <c:v>0.16796332462356101</c:v>
                </c:pt>
                <c:pt idx="101">
                  <c:v>0.14270785923548313</c:v>
                </c:pt>
                <c:pt idx="102">
                  <c:v>0.35941792070870227</c:v>
                </c:pt>
                <c:pt idx="103">
                  <c:v>0.32407700382067151</c:v>
                </c:pt>
                <c:pt idx="104">
                  <c:v>0.11362277049300373</c:v>
                </c:pt>
                <c:pt idx="105">
                  <c:v>0.19874920940882856</c:v>
                </c:pt>
                <c:pt idx="106">
                  <c:v>0.25623954815574024</c:v>
                </c:pt>
                <c:pt idx="107">
                  <c:v>9.2061771629686984E-2</c:v>
                </c:pt>
                <c:pt idx="108">
                  <c:v>0.32015375312065664</c:v>
                </c:pt>
                <c:pt idx="109">
                  <c:v>7.6307461644584906E-2</c:v>
                </c:pt>
                <c:pt idx="110">
                  <c:v>0.28316454120994505</c:v>
                </c:pt>
                <c:pt idx="111">
                  <c:v>0.42262251968175968</c:v>
                </c:pt>
                <c:pt idx="112">
                  <c:v>6.7111740008027665E-2</c:v>
                </c:pt>
                <c:pt idx="113">
                  <c:v>5.9095284198620535E-2</c:v>
                </c:pt>
                <c:pt idx="114">
                  <c:v>5.3268097508398338E-2</c:v>
                </c:pt>
                <c:pt idx="115">
                  <c:v>0.16464492860537217</c:v>
                </c:pt>
                <c:pt idx="116">
                  <c:v>0.28886241278867675</c:v>
                </c:pt>
                <c:pt idx="117">
                  <c:v>4.7388480505314856E-2</c:v>
                </c:pt>
                <c:pt idx="118">
                  <c:v>0.21854636397756311</c:v>
                </c:pt>
                <c:pt idx="119">
                  <c:v>0.24930583656446692</c:v>
                </c:pt>
                <c:pt idx="120">
                  <c:v>0.14118337381278434</c:v>
                </c:pt>
                <c:pt idx="121">
                  <c:v>0.19105914926364886</c:v>
                </c:pt>
                <c:pt idx="122">
                  <c:v>0.22441048331745428</c:v>
                </c:pt>
                <c:pt idx="123">
                  <c:v>0.12133236305035933</c:v>
                </c:pt>
                <c:pt idx="124">
                  <c:v>0.37192953551705865</c:v>
                </c:pt>
                <c:pt idx="125">
                  <c:v>0.17038356441856584</c:v>
                </c:pt>
                <c:pt idx="126">
                  <c:v>0.10933009658095227</c:v>
                </c:pt>
                <c:pt idx="127">
                  <c:v>0.20331428943283036</c:v>
                </c:pt>
                <c:pt idx="128">
                  <c:v>9.6920666696176383E-2</c:v>
                </c:pt>
                <c:pt idx="129">
                  <c:v>0.1529908626587746</c:v>
                </c:pt>
                <c:pt idx="130">
                  <c:v>8.4186930362071921E-2</c:v>
                </c:pt>
                <c:pt idx="131">
                  <c:v>0.33009715749458679</c:v>
                </c:pt>
                <c:pt idx="132">
                  <c:v>0.33376924901766025</c:v>
                </c:pt>
                <c:pt idx="133">
                  <c:v>0.13751266603040335</c:v>
                </c:pt>
                <c:pt idx="134">
                  <c:v>0.42799879068106939</c:v>
                </c:pt>
                <c:pt idx="135">
                  <c:v>0.29089156873192246</c:v>
                </c:pt>
                <c:pt idx="136">
                  <c:v>0.26448107195505122</c:v>
                </c:pt>
                <c:pt idx="137">
                  <c:v>0.38087867791425523</c:v>
                </c:pt>
                <c:pt idx="138">
                  <c:v>0.2626249031013379</c:v>
                </c:pt>
                <c:pt idx="139">
                  <c:v>0.23821389178897623</c:v>
                </c:pt>
                <c:pt idx="140">
                  <c:v>0.2290218582615049</c:v>
                </c:pt>
                <c:pt idx="141">
                  <c:v>0.43412745923142926</c:v>
                </c:pt>
                <c:pt idx="142">
                  <c:v>0.20606683986963836</c:v>
                </c:pt>
                <c:pt idx="143">
                  <c:v>0.33511159761488085</c:v>
                </c:pt>
                <c:pt idx="144">
                  <c:v>0.20429018600399362</c:v>
                </c:pt>
                <c:pt idx="145">
                  <c:v>0.4933042366027085</c:v>
                </c:pt>
                <c:pt idx="146">
                  <c:v>0.17664686547940045</c:v>
                </c:pt>
                <c:pt idx="147">
                  <c:v>0.18420031923318736</c:v>
                </c:pt>
                <c:pt idx="148">
                  <c:v>0.15437609630266902</c:v>
                </c:pt>
                <c:pt idx="149">
                  <c:v>0.30028715096257463</c:v>
                </c:pt>
                <c:pt idx="150">
                  <c:v>0.16894068910533133</c:v>
                </c:pt>
                <c:pt idx="151">
                  <c:v>0.15576640725091928</c:v>
                </c:pt>
                <c:pt idx="152">
                  <c:v>0.10403160413139023</c:v>
                </c:pt>
                <c:pt idx="153">
                  <c:v>0.12932511956979287</c:v>
                </c:pt>
                <c:pt idx="154">
                  <c:v>0.13769252437363488</c:v>
                </c:pt>
                <c:pt idx="155">
                  <c:v>7.9803145896939265E-2</c:v>
                </c:pt>
                <c:pt idx="156">
                  <c:v>0.27386612157809953</c:v>
                </c:pt>
                <c:pt idx="157">
                  <c:v>0.11130129594609639</c:v>
                </c:pt>
                <c:pt idx="158">
                  <c:v>0.12444299202974585</c:v>
                </c:pt>
                <c:pt idx="159">
                  <c:v>6.1417776983502703E-2</c:v>
                </c:pt>
                <c:pt idx="160">
                  <c:v>0.1115012153329884</c:v>
                </c:pt>
                <c:pt idx="161">
                  <c:v>9.5238060861936535E-2</c:v>
                </c:pt>
                <c:pt idx="162">
                  <c:v>0.26938246557433132</c:v>
                </c:pt>
                <c:pt idx="163">
                  <c:v>5.7916173796437986E-2</c:v>
                </c:pt>
                <c:pt idx="164">
                  <c:v>8.3663377662133609E-2</c:v>
                </c:pt>
                <c:pt idx="165">
                  <c:v>5.0295979813864466E-2</c:v>
                </c:pt>
                <c:pt idx="166">
                  <c:v>4.2692250816160016E-2</c:v>
                </c:pt>
                <c:pt idx="167">
                  <c:v>7.3404691332929151E-2</c:v>
                </c:pt>
                <c:pt idx="168">
                  <c:v>3.4458268135443282E-2</c:v>
                </c:pt>
                <c:pt idx="169">
                  <c:v>3.2001406302789359E-2</c:v>
                </c:pt>
                <c:pt idx="170">
                  <c:v>0.3391198662637509</c:v>
                </c:pt>
                <c:pt idx="171">
                  <c:v>6.7761450014441227E-2</c:v>
                </c:pt>
                <c:pt idx="172">
                  <c:v>0.23959210814395271</c:v>
                </c:pt>
                <c:pt idx="173">
                  <c:v>0.21452474275026012</c:v>
                </c:pt>
                <c:pt idx="174">
                  <c:v>0.30738340259096186</c:v>
                </c:pt>
                <c:pt idx="175">
                  <c:v>0.19685700679113194</c:v>
                </c:pt>
                <c:pt idx="176">
                  <c:v>0.21281279201597991</c:v>
                </c:pt>
                <c:pt idx="177">
                  <c:v>0.18723480169121465</c:v>
                </c:pt>
                <c:pt idx="178">
                  <c:v>0.34222552436648379</c:v>
                </c:pt>
                <c:pt idx="179">
                  <c:v>0.27091737280028827</c:v>
                </c:pt>
                <c:pt idx="180">
                  <c:v>0.16657795695463773</c:v>
                </c:pt>
                <c:pt idx="181">
                  <c:v>0.15020965324016022</c:v>
                </c:pt>
                <c:pt idx="182">
                  <c:v>0.24530780699842403</c:v>
                </c:pt>
                <c:pt idx="183">
                  <c:v>0.13790715080546345</c:v>
                </c:pt>
                <c:pt idx="184">
                  <c:v>0.16084611262776627</c:v>
                </c:pt>
                <c:pt idx="185">
                  <c:v>0.37807971684990216</c:v>
                </c:pt>
                <c:pt idx="186">
                  <c:v>0.22326434121196193</c:v>
                </c:pt>
                <c:pt idx="187">
                  <c:v>0.13739056973590857</c:v>
                </c:pt>
                <c:pt idx="188">
                  <c:v>0.11940397705044492</c:v>
                </c:pt>
                <c:pt idx="189">
                  <c:v>0.10534839150521491</c:v>
                </c:pt>
                <c:pt idx="190">
                  <c:v>0.21552810080514329</c:v>
                </c:pt>
                <c:pt idx="191">
                  <c:v>9.5627521125987602E-2</c:v>
                </c:pt>
                <c:pt idx="192">
                  <c:v>0.27491153588999828</c:v>
                </c:pt>
                <c:pt idx="193">
                  <c:v>8.703615051017799E-2</c:v>
                </c:pt>
                <c:pt idx="194">
                  <c:v>0.19524378000560283</c:v>
                </c:pt>
                <c:pt idx="195">
                  <c:v>0.25058318642734356</c:v>
                </c:pt>
                <c:pt idx="196">
                  <c:v>0.1742445344948762</c:v>
                </c:pt>
                <c:pt idx="197">
                  <c:v>0.11616817956555625</c:v>
                </c:pt>
                <c:pt idx="198">
                  <c:v>0.15853455968303143</c:v>
                </c:pt>
                <c:pt idx="199">
                  <c:v>9.1149681842288777E-2</c:v>
                </c:pt>
                <c:pt idx="200">
                  <c:v>8.0360580663663805E-2</c:v>
                </c:pt>
                <c:pt idx="201">
                  <c:v>6.7417792056029713E-2</c:v>
                </c:pt>
                <c:pt idx="202">
                  <c:v>6.0265384238713526E-2</c:v>
                </c:pt>
                <c:pt idx="203">
                  <c:v>5.2164847416531268E-2</c:v>
                </c:pt>
                <c:pt idx="204">
                  <c:v>0.27837874953966679</c:v>
                </c:pt>
                <c:pt idx="205">
                  <c:v>4.8440864056098709E-2</c:v>
                </c:pt>
                <c:pt idx="206">
                  <c:v>0.16804292058211856</c:v>
                </c:pt>
                <c:pt idx="207">
                  <c:v>0.21948423580791676</c:v>
                </c:pt>
                <c:pt idx="208">
                  <c:v>0.14566715890901505</c:v>
                </c:pt>
                <c:pt idx="209">
                  <c:v>0.19816837148486299</c:v>
                </c:pt>
                <c:pt idx="210">
                  <c:v>0.12901926210979653</c:v>
                </c:pt>
                <c:pt idx="211">
                  <c:v>0.30215646141930397</c:v>
                </c:pt>
                <c:pt idx="212">
                  <c:v>0.18320697124003127</c:v>
                </c:pt>
                <c:pt idx="213">
                  <c:v>0.11714784768802389</c:v>
                </c:pt>
                <c:pt idx="214">
                  <c:v>0.10685953253575997</c:v>
                </c:pt>
                <c:pt idx="215">
                  <c:v>0.22163785394010405</c:v>
                </c:pt>
                <c:pt idx="216">
                  <c:v>0.20569375766666731</c:v>
                </c:pt>
                <c:pt idx="217">
                  <c:v>0.16931569986838513</c:v>
                </c:pt>
                <c:pt idx="218">
                  <c:v>0.11941250793443881</c:v>
                </c:pt>
                <c:pt idx="219">
                  <c:v>0.15128091806131039</c:v>
                </c:pt>
                <c:pt idx="220">
                  <c:v>9.8110921124293649E-2</c:v>
                </c:pt>
                <c:pt idx="221">
                  <c:v>0.1356687159130705</c:v>
                </c:pt>
                <c:pt idx="222">
                  <c:v>8.6945915088501469E-2</c:v>
                </c:pt>
                <c:pt idx="223">
                  <c:v>0.12437536733196453</c:v>
                </c:pt>
                <c:pt idx="224">
                  <c:v>7.599527232345471E-2</c:v>
                </c:pt>
                <c:pt idx="225">
                  <c:v>7.0469660483989838E-2</c:v>
                </c:pt>
                <c:pt idx="226">
                  <c:v>6.2236813983468364E-2</c:v>
                </c:pt>
                <c:pt idx="227">
                  <c:v>0.22267446042556926</c:v>
                </c:pt>
                <c:pt idx="228">
                  <c:v>0.17185921701812612</c:v>
                </c:pt>
                <c:pt idx="229">
                  <c:v>0.24448983997821694</c:v>
                </c:pt>
                <c:pt idx="230">
                  <c:v>0.15468719469183601</c:v>
                </c:pt>
                <c:pt idx="231">
                  <c:v>0.1426089362978582</c:v>
                </c:pt>
                <c:pt idx="232">
                  <c:v>0.12086034198469009</c:v>
                </c:pt>
                <c:pt idx="233">
                  <c:v>0.10598195775598129</c:v>
                </c:pt>
                <c:pt idx="234">
                  <c:v>9.3137217848341614E-2</c:v>
                </c:pt>
                <c:pt idx="235">
                  <c:v>8.4470101394094721E-2</c:v>
                </c:pt>
                <c:pt idx="236">
                  <c:v>7.7048879832529282E-2</c:v>
                </c:pt>
                <c:pt idx="237">
                  <c:v>0.17506281868890228</c:v>
                </c:pt>
                <c:pt idx="238">
                  <c:v>0.15846677741979498</c:v>
                </c:pt>
                <c:pt idx="239">
                  <c:v>0.17609284403962366</c:v>
                </c:pt>
                <c:pt idx="240">
                  <c:v>0.12415406166151488</c:v>
                </c:pt>
                <c:pt idx="241">
                  <c:v>0.10906619321632194</c:v>
                </c:pt>
                <c:pt idx="242">
                  <c:v>0.10041573481090271</c:v>
                </c:pt>
                <c:pt idx="243">
                  <c:v>9.0832716577284867E-2</c:v>
                </c:pt>
                <c:pt idx="244">
                  <c:v>0.1921268148105082</c:v>
                </c:pt>
                <c:pt idx="245">
                  <c:v>0.12508610061026082</c:v>
                </c:pt>
                <c:pt idx="246">
                  <c:v>0.1119339303519169</c:v>
                </c:pt>
                <c:pt idx="247">
                  <c:v>0.10293824368834636</c:v>
                </c:pt>
                <c:pt idx="248">
                  <c:v>0.12595781811673379</c:v>
                </c:pt>
                <c:pt idx="249">
                  <c:v>0.11532525560353823</c:v>
                </c:pt>
                <c:pt idx="250">
                  <c:v>0.12951969927845175</c:v>
                </c:pt>
                <c:pt idx="251">
                  <c:v>0.14042843609703826</c:v>
                </c:pt>
                <c:pt idx="252">
                  <c:v>9.1810393041676486E-2</c:v>
                </c:pt>
                <c:pt idx="253">
                  <c:v>7.7304251344530117E-2</c:v>
                </c:pt>
                <c:pt idx="254">
                  <c:v>6.4146069653856275E-2</c:v>
                </c:pt>
                <c:pt idx="255">
                  <c:v>5.1762449810042188E-2</c:v>
                </c:pt>
                <c:pt idx="256">
                  <c:v>4.0403594501906337E-2</c:v>
                </c:pt>
                <c:pt idx="257">
                  <c:v>2.8495054731084712E-2</c:v>
                </c:pt>
                <c:pt idx="258">
                  <c:v>0.28129879750225806</c:v>
                </c:pt>
                <c:pt idx="259">
                  <c:v>0.19287293865449229</c:v>
                </c:pt>
                <c:pt idx="260">
                  <c:v>0.14834207114201847</c:v>
                </c:pt>
                <c:pt idx="261">
                  <c:v>0.12050451548544783</c:v>
                </c:pt>
                <c:pt idx="262">
                  <c:v>0.23350621959669415</c:v>
                </c:pt>
                <c:pt idx="263">
                  <c:v>0.16141201641600511</c:v>
                </c:pt>
                <c:pt idx="264">
                  <c:v>0.12409863484676475</c:v>
                </c:pt>
                <c:pt idx="265">
                  <c:v>0.10041248692882876</c:v>
                </c:pt>
                <c:pt idx="266">
                  <c:v>0.19166449463575774</c:v>
                </c:pt>
                <c:pt idx="267">
                  <c:v>0.13412253230355331</c:v>
                </c:pt>
                <c:pt idx="268">
                  <c:v>0.10335606678415887</c:v>
                </c:pt>
                <c:pt idx="269">
                  <c:v>0.34048959248619015</c:v>
                </c:pt>
                <c:pt idx="270">
                  <c:v>8.3980156807361928E-2</c:v>
                </c:pt>
                <c:pt idx="271">
                  <c:v>0.25792563018271575</c:v>
                </c:pt>
                <c:pt idx="272">
                  <c:v>0.15443877991429411</c:v>
                </c:pt>
                <c:pt idx="273">
                  <c:v>0.20994216171503566</c:v>
                </c:pt>
                <c:pt idx="274">
                  <c:v>0.10753519288955249</c:v>
                </c:pt>
                <c:pt idx="275">
                  <c:v>0.17744498050052826</c:v>
                </c:pt>
                <c:pt idx="276">
                  <c:v>8.3124936916098235E-2</c:v>
                </c:pt>
                <c:pt idx="277">
                  <c:v>0.15391445746172017</c:v>
                </c:pt>
                <c:pt idx="278">
                  <c:v>0.27807880363563298</c:v>
                </c:pt>
                <c:pt idx="279">
                  <c:v>6.7192329620304081E-2</c:v>
                </c:pt>
                <c:pt idx="280">
                  <c:v>0.13680897983703821</c:v>
                </c:pt>
                <c:pt idx="281">
                  <c:v>0.12266177223118646</c:v>
                </c:pt>
                <c:pt idx="282">
                  <c:v>0.11130195726338887</c:v>
                </c:pt>
                <c:pt idx="283">
                  <c:v>0.21470569708255072</c:v>
                </c:pt>
                <c:pt idx="284">
                  <c:v>0.37209966639331249</c:v>
                </c:pt>
                <c:pt idx="285">
                  <c:v>0.17558014589800819</c:v>
                </c:pt>
                <c:pt idx="286">
                  <c:v>0.1486055604608103</c:v>
                </c:pt>
                <c:pt idx="287">
                  <c:v>0.12948289354016151</c:v>
                </c:pt>
                <c:pt idx="288">
                  <c:v>0.11474380686000041</c:v>
                </c:pt>
                <c:pt idx="289">
                  <c:v>0.10276106911977467</c:v>
                </c:pt>
                <c:pt idx="290">
                  <c:v>0.12146773425920099</c:v>
                </c:pt>
                <c:pt idx="291">
                  <c:v>9.3605152036263739E-2</c:v>
                </c:pt>
                <c:pt idx="292">
                  <c:v>0.29801030957077312</c:v>
                </c:pt>
                <c:pt idx="293">
                  <c:v>0.2286933845916661</c:v>
                </c:pt>
                <c:pt idx="294">
                  <c:v>8.2889516425553644E-2</c:v>
                </c:pt>
                <c:pt idx="295">
                  <c:v>6.4246380390086344E-2</c:v>
                </c:pt>
                <c:pt idx="296">
                  <c:v>0.25045265928299432</c:v>
                </c:pt>
                <c:pt idx="297">
                  <c:v>5.0396870296232299E-2</c:v>
                </c:pt>
                <c:pt idx="298">
                  <c:v>0.17723502318816875</c:v>
                </c:pt>
                <c:pt idx="299">
                  <c:v>0.21411433926356294</c:v>
                </c:pt>
                <c:pt idx="300">
                  <c:v>0.14581381268240534</c:v>
                </c:pt>
                <c:pt idx="301">
                  <c:v>0.19364753817740121</c:v>
                </c:pt>
                <c:pt idx="302">
                  <c:v>0.30055879636977401</c:v>
                </c:pt>
                <c:pt idx="303">
                  <c:v>0.12361629809790076</c:v>
                </c:pt>
                <c:pt idx="304">
                  <c:v>0.17169142102896351</c:v>
                </c:pt>
                <c:pt idx="305">
                  <c:v>0.392047037288344</c:v>
                </c:pt>
                <c:pt idx="306">
                  <c:v>0.10685303490262221</c:v>
                </c:pt>
                <c:pt idx="307">
                  <c:v>0.1578036431080585</c:v>
                </c:pt>
                <c:pt idx="308">
                  <c:v>9.4602625446917221E-2</c:v>
                </c:pt>
                <c:pt idx="309">
                  <c:v>8.5296945419447212E-2</c:v>
                </c:pt>
                <c:pt idx="310">
                  <c:v>7.7534686341949932E-2</c:v>
                </c:pt>
                <c:pt idx="311">
                  <c:v>0.24822772270310733</c:v>
                </c:pt>
                <c:pt idx="312">
                  <c:v>0.32397519614891501</c:v>
                </c:pt>
                <c:pt idx="313">
                  <c:v>0.20990765691330182</c:v>
                </c:pt>
                <c:pt idx="314">
                  <c:v>0.18455591713604669</c:v>
                </c:pt>
                <c:pt idx="315">
                  <c:v>0.18435826332827121</c:v>
                </c:pt>
                <c:pt idx="316">
                  <c:v>0.28166243196829055</c:v>
                </c:pt>
                <c:pt idx="317">
                  <c:v>0.16085284442661796</c:v>
                </c:pt>
                <c:pt idx="318">
                  <c:v>0.14332698826438328</c:v>
                </c:pt>
                <c:pt idx="319">
                  <c:v>0.14374712389572664</c:v>
                </c:pt>
                <c:pt idx="320">
                  <c:v>0.2476212977165817</c:v>
                </c:pt>
                <c:pt idx="321">
                  <c:v>0.13031070340915729</c:v>
                </c:pt>
                <c:pt idx="322">
                  <c:v>0.1176431488477867</c:v>
                </c:pt>
                <c:pt idx="323">
                  <c:v>0.40477086869310241</c:v>
                </c:pt>
                <c:pt idx="324">
                  <c:v>0.22103271298430416</c:v>
                </c:pt>
                <c:pt idx="325">
                  <c:v>0.10040728502805263</c:v>
                </c:pt>
                <c:pt idx="326">
                  <c:v>8.8612230735370723E-2</c:v>
                </c:pt>
                <c:pt idx="327">
                  <c:v>0.24668903457764801</c:v>
                </c:pt>
                <c:pt idx="328">
                  <c:v>8.6085737964730402E-2</c:v>
                </c:pt>
                <c:pt idx="329">
                  <c:v>0.1996808409930062</c:v>
                </c:pt>
                <c:pt idx="330">
                  <c:v>0.31322903943046443</c:v>
                </c:pt>
                <c:pt idx="331">
                  <c:v>7.6176883746447377E-2</c:v>
                </c:pt>
                <c:pt idx="332">
                  <c:v>5.947848247403531E-2</c:v>
                </c:pt>
                <c:pt idx="333">
                  <c:v>6.9603196394748101E-2</c:v>
                </c:pt>
                <c:pt idx="334">
                  <c:v>6.2395934794135188E-2</c:v>
                </c:pt>
                <c:pt idx="335">
                  <c:v>4.525044919878396E-2</c:v>
                </c:pt>
                <c:pt idx="336">
                  <c:v>3.6490121754160221E-2</c:v>
                </c:pt>
                <c:pt idx="337">
                  <c:v>0.20150855723405026</c:v>
                </c:pt>
                <c:pt idx="338">
                  <c:v>0.34503366835820404</c:v>
                </c:pt>
                <c:pt idx="339">
                  <c:v>0.26679609713873087</c:v>
                </c:pt>
                <c:pt idx="340">
                  <c:v>0.1709318867452827</c:v>
                </c:pt>
                <c:pt idx="341">
                  <c:v>0.30142733844131997</c:v>
                </c:pt>
                <c:pt idx="342">
                  <c:v>0.15052529446577978</c:v>
                </c:pt>
                <c:pt idx="343">
                  <c:v>0.23327281120121435</c:v>
                </c:pt>
                <c:pt idx="344">
                  <c:v>0.13441961567105487</c:v>
                </c:pt>
                <c:pt idx="345">
                  <c:v>0.41465092875543119</c:v>
                </c:pt>
                <c:pt idx="346">
                  <c:v>0.12183803140988103</c:v>
                </c:pt>
                <c:pt idx="347">
                  <c:v>0.27045176486117306</c:v>
                </c:pt>
                <c:pt idx="348">
                  <c:v>0.20584577728844189</c:v>
                </c:pt>
                <c:pt idx="349">
                  <c:v>0.1079771732904915</c:v>
                </c:pt>
                <c:pt idx="350">
                  <c:v>0.18638345228056563</c:v>
                </c:pt>
                <c:pt idx="351">
                  <c:v>0.24386334035132773</c:v>
                </c:pt>
                <c:pt idx="352">
                  <c:v>0.16654448049953974</c:v>
                </c:pt>
                <c:pt idx="353">
                  <c:v>0.14276666803340188</c:v>
                </c:pt>
                <c:pt idx="354">
                  <c:v>0.35978331235841399</c:v>
                </c:pt>
                <c:pt idx="355">
                  <c:v>0.32325337337108206</c:v>
                </c:pt>
                <c:pt idx="356">
                  <c:v>0.11267231002746692</c:v>
                </c:pt>
                <c:pt idx="357">
                  <c:v>0.19869765128203265</c:v>
                </c:pt>
                <c:pt idx="358">
                  <c:v>0.25699742223238697</c:v>
                </c:pt>
                <c:pt idx="359">
                  <c:v>9.3998260292603719E-2</c:v>
                </c:pt>
                <c:pt idx="360">
                  <c:v>0.32020453823532447</c:v>
                </c:pt>
                <c:pt idx="361">
                  <c:v>7.6815471929751133E-2</c:v>
                </c:pt>
                <c:pt idx="362">
                  <c:v>0.28065482097228833</c:v>
                </c:pt>
                <c:pt idx="363">
                  <c:v>0.42337147773297046</c:v>
                </c:pt>
                <c:pt idx="364">
                  <c:v>6.7627041419084044E-2</c:v>
                </c:pt>
                <c:pt idx="365">
                  <c:v>5.8548320906921969E-2</c:v>
                </c:pt>
                <c:pt idx="366">
                  <c:v>5.4230344419173848E-2</c:v>
                </c:pt>
                <c:pt idx="367">
                  <c:v>0.16447681476739828</c:v>
                </c:pt>
                <c:pt idx="368">
                  <c:v>0.28660786435640784</c:v>
                </c:pt>
                <c:pt idx="369">
                  <c:v>4.8742858880797657E-2</c:v>
                </c:pt>
                <c:pt idx="370">
                  <c:v>0.21734999571254399</c:v>
                </c:pt>
                <c:pt idx="371">
                  <c:v>0.24850330906982832</c:v>
                </c:pt>
                <c:pt idx="372">
                  <c:v>0.14133274768176673</c:v>
                </c:pt>
                <c:pt idx="373">
                  <c:v>0.19100484517598737</c:v>
                </c:pt>
                <c:pt idx="374">
                  <c:v>0.22495204233091237</c:v>
                </c:pt>
                <c:pt idx="375">
                  <c:v>0.12117845362927504</c:v>
                </c:pt>
                <c:pt idx="376">
                  <c:v>0.3722887485665447</c:v>
                </c:pt>
                <c:pt idx="377">
                  <c:v>0.16872221482486016</c:v>
                </c:pt>
                <c:pt idx="378">
                  <c:v>0.10951934964282484</c:v>
                </c:pt>
                <c:pt idx="379">
                  <c:v>0.20240247888386853</c:v>
                </c:pt>
                <c:pt idx="380">
                  <c:v>9.6734005205962426E-2</c:v>
                </c:pt>
                <c:pt idx="381">
                  <c:v>0.15346623029504869</c:v>
                </c:pt>
                <c:pt idx="382">
                  <c:v>8.949784065341837E-2</c:v>
                </c:pt>
                <c:pt idx="383">
                  <c:v>0.32961474418132886</c:v>
                </c:pt>
                <c:pt idx="384">
                  <c:v>0.33390014073755814</c:v>
                </c:pt>
                <c:pt idx="385">
                  <c:v>0.1392634221264466</c:v>
                </c:pt>
                <c:pt idx="386">
                  <c:v>0.42882663308579994</c:v>
                </c:pt>
                <c:pt idx="387">
                  <c:v>0.29137616465403338</c:v>
                </c:pt>
                <c:pt idx="388">
                  <c:v>0.26482476519870546</c:v>
                </c:pt>
                <c:pt idx="389">
                  <c:v>0.38204762932705627</c:v>
                </c:pt>
                <c:pt idx="390">
                  <c:v>0.26311854702743198</c:v>
                </c:pt>
                <c:pt idx="391">
                  <c:v>0.23984121003999559</c:v>
                </c:pt>
                <c:pt idx="392">
                  <c:v>0.23091959227605452</c:v>
                </c:pt>
                <c:pt idx="393">
                  <c:v>0.43370818694825175</c:v>
                </c:pt>
                <c:pt idx="394">
                  <c:v>0.20746675312090312</c:v>
                </c:pt>
                <c:pt idx="395">
                  <c:v>0.33568987392216987</c:v>
                </c:pt>
                <c:pt idx="396">
                  <c:v>0.20446787742898498</c:v>
                </c:pt>
                <c:pt idx="397">
                  <c:v>0.49378114780722537</c:v>
                </c:pt>
                <c:pt idx="398">
                  <c:v>0.1777733807911055</c:v>
                </c:pt>
                <c:pt idx="399">
                  <c:v>0.18875482591080428</c:v>
                </c:pt>
                <c:pt idx="400">
                  <c:v>0.15537768074986147</c:v>
                </c:pt>
                <c:pt idx="401">
                  <c:v>0.3008292777925774</c:v>
                </c:pt>
                <c:pt idx="402">
                  <c:v>0.16794576201533373</c:v>
                </c:pt>
                <c:pt idx="403">
                  <c:v>0.15387584331589954</c:v>
                </c:pt>
                <c:pt idx="404">
                  <c:v>0.10512838289600523</c:v>
                </c:pt>
                <c:pt idx="405">
                  <c:v>0.12942525499985136</c:v>
                </c:pt>
                <c:pt idx="406">
                  <c:v>0.1381090747054281</c:v>
                </c:pt>
                <c:pt idx="407">
                  <c:v>7.9928537887740569E-2</c:v>
                </c:pt>
                <c:pt idx="408">
                  <c:v>0.27242236341479464</c:v>
                </c:pt>
                <c:pt idx="409">
                  <c:v>0.11090441059453537</c:v>
                </c:pt>
                <c:pt idx="410">
                  <c:v>0.12426808443479054</c:v>
                </c:pt>
                <c:pt idx="411">
                  <c:v>6.2621536459609439E-2</c:v>
                </c:pt>
                <c:pt idx="412">
                  <c:v>0.11336301190555287</c:v>
                </c:pt>
                <c:pt idx="413">
                  <c:v>9.5851154288493001E-2</c:v>
                </c:pt>
                <c:pt idx="414">
                  <c:v>0.26745681792618514</c:v>
                </c:pt>
                <c:pt idx="415">
                  <c:v>5.8395716109618245E-2</c:v>
                </c:pt>
                <c:pt idx="416">
                  <c:v>8.587183748527849E-2</c:v>
                </c:pt>
                <c:pt idx="417">
                  <c:v>5.0374359007829606E-2</c:v>
                </c:pt>
                <c:pt idx="418">
                  <c:v>7.3064420117767259E-2</c:v>
                </c:pt>
                <c:pt idx="419">
                  <c:v>4.5142650955905639E-2</c:v>
                </c:pt>
                <c:pt idx="420">
                  <c:v>3.8268630815569082E-2</c:v>
                </c:pt>
                <c:pt idx="421">
                  <c:v>3.1003373406010004E-2</c:v>
                </c:pt>
                <c:pt idx="422">
                  <c:v>0.33936861069899793</c:v>
                </c:pt>
                <c:pt idx="423">
                  <c:v>6.7934567015588643E-2</c:v>
                </c:pt>
                <c:pt idx="424">
                  <c:v>0.23791756287195365</c:v>
                </c:pt>
                <c:pt idx="425">
                  <c:v>0.21703110739766029</c:v>
                </c:pt>
                <c:pt idx="426">
                  <c:v>0.30796728665952511</c:v>
                </c:pt>
                <c:pt idx="427">
                  <c:v>0.19456893615480797</c:v>
                </c:pt>
                <c:pt idx="428">
                  <c:v>0.21292288669988846</c:v>
                </c:pt>
                <c:pt idx="429">
                  <c:v>0.18693863548355849</c:v>
                </c:pt>
                <c:pt idx="430">
                  <c:v>0.3420677815205535</c:v>
                </c:pt>
                <c:pt idx="431">
                  <c:v>0.2739043008835631</c:v>
                </c:pt>
                <c:pt idx="432">
                  <c:v>0.16679601600061789</c:v>
                </c:pt>
                <c:pt idx="433">
                  <c:v>0.15031043287010526</c:v>
                </c:pt>
                <c:pt idx="434">
                  <c:v>0.24466467750006293</c:v>
                </c:pt>
                <c:pt idx="435">
                  <c:v>0.13613189055756614</c:v>
                </c:pt>
                <c:pt idx="436">
                  <c:v>0.16220955833953488</c:v>
                </c:pt>
                <c:pt idx="437">
                  <c:v>0.37852974111874937</c:v>
                </c:pt>
                <c:pt idx="438">
                  <c:v>0.22441017262726382</c:v>
                </c:pt>
                <c:pt idx="439">
                  <c:v>0.13429468758132956</c:v>
                </c:pt>
                <c:pt idx="440">
                  <c:v>0.11912699143886707</c:v>
                </c:pt>
                <c:pt idx="441">
                  <c:v>0.107460179699157</c:v>
                </c:pt>
                <c:pt idx="442">
                  <c:v>0.21799094980616052</c:v>
                </c:pt>
                <c:pt idx="443">
                  <c:v>9.732864323564927E-2</c:v>
                </c:pt>
                <c:pt idx="444">
                  <c:v>0.27524889153658805</c:v>
                </c:pt>
                <c:pt idx="445">
                  <c:v>8.7200354632697596E-2</c:v>
                </c:pt>
                <c:pt idx="446">
                  <c:v>0.19337211115643727</c:v>
                </c:pt>
                <c:pt idx="447">
                  <c:v>0.25001300183754838</c:v>
                </c:pt>
                <c:pt idx="448">
                  <c:v>0.17486216869515747</c:v>
                </c:pt>
                <c:pt idx="449">
                  <c:v>0.11618651471120689</c:v>
                </c:pt>
                <c:pt idx="450">
                  <c:v>0.1578387642451462</c:v>
                </c:pt>
                <c:pt idx="451">
                  <c:v>9.1224560685493117E-2</c:v>
                </c:pt>
                <c:pt idx="452">
                  <c:v>7.9745527941942118E-2</c:v>
                </c:pt>
                <c:pt idx="453">
                  <c:v>6.6721055104423055E-2</c:v>
                </c:pt>
                <c:pt idx="454">
                  <c:v>6.0371967319994724E-2</c:v>
                </c:pt>
                <c:pt idx="455">
                  <c:v>5.3817094666958498E-2</c:v>
                </c:pt>
                <c:pt idx="456">
                  <c:v>0.27868084302083918</c:v>
                </c:pt>
                <c:pt idx="457">
                  <c:v>4.8599010720505875E-2</c:v>
                </c:pt>
                <c:pt idx="458">
                  <c:v>0.16654153022647722</c:v>
                </c:pt>
                <c:pt idx="459">
                  <c:v>0.21968300669242025</c:v>
                </c:pt>
                <c:pt idx="460">
                  <c:v>0.14567065249252686</c:v>
                </c:pt>
                <c:pt idx="461">
                  <c:v>0.19714245131061725</c:v>
                </c:pt>
                <c:pt idx="462">
                  <c:v>0.12910422712500802</c:v>
                </c:pt>
                <c:pt idx="463">
                  <c:v>0.30288841609989969</c:v>
                </c:pt>
                <c:pt idx="464">
                  <c:v>0.18217792386937504</c:v>
                </c:pt>
                <c:pt idx="465">
                  <c:v>0.11512173084330501</c:v>
                </c:pt>
                <c:pt idx="466">
                  <c:v>0.10544979843046742</c:v>
                </c:pt>
                <c:pt idx="467">
                  <c:v>0.22180203238450336</c:v>
                </c:pt>
                <c:pt idx="468">
                  <c:v>0.20238278384637609</c:v>
                </c:pt>
                <c:pt idx="469">
                  <c:v>0.16855277891374154</c:v>
                </c:pt>
                <c:pt idx="470">
                  <c:v>0.11615289900301518</c:v>
                </c:pt>
                <c:pt idx="471">
                  <c:v>0.15135018987907833</c:v>
                </c:pt>
                <c:pt idx="472">
                  <c:v>0.10010255859303085</c:v>
                </c:pt>
                <c:pt idx="473">
                  <c:v>0.13712850321662962</c:v>
                </c:pt>
                <c:pt idx="474">
                  <c:v>8.6986103186508679E-2</c:v>
                </c:pt>
                <c:pt idx="475">
                  <c:v>0.12445587055445784</c:v>
                </c:pt>
                <c:pt idx="476">
                  <c:v>7.6077961209576772E-2</c:v>
                </c:pt>
                <c:pt idx="477">
                  <c:v>6.9625371588521778E-2</c:v>
                </c:pt>
                <c:pt idx="478">
                  <c:v>6.2331547386096142E-2</c:v>
                </c:pt>
                <c:pt idx="479">
                  <c:v>0.2228588549600814</c:v>
                </c:pt>
                <c:pt idx="480">
                  <c:v>0.1717296300908282</c:v>
                </c:pt>
                <c:pt idx="481">
                  <c:v>0.24387819541411315</c:v>
                </c:pt>
                <c:pt idx="482">
                  <c:v>0.1545674552687466</c:v>
                </c:pt>
                <c:pt idx="483">
                  <c:v>0.14163532303615134</c:v>
                </c:pt>
                <c:pt idx="484">
                  <c:v>0.1085564332025124</c:v>
                </c:pt>
                <c:pt idx="485">
                  <c:v>0.10549090787096049</c:v>
                </c:pt>
                <c:pt idx="486">
                  <c:v>9.2708904181352025E-2</c:v>
                </c:pt>
                <c:pt idx="487">
                  <c:v>8.3101333549393086E-2</c:v>
                </c:pt>
                <c:pt idx="488">
                  <c:v>7.6664300175810052E-2</c:v>
                </c:pt>
                <c:pt idx="489">
                  <c:v>0.1739028108507068</c:v>
                </c:pt>
                <c:pt idx="490">
                  <c:v>0.15926998183962993</c:v>
                </c:pt>
                <c:pt idx="491">
                  <c:v>0.17452591634945835</c:v>
                </c:pt>
                <c:pt idx="492">
                  <c:v>0.12290622517538519</c:v>
                </c:pt>
                <c:pt idx="493">
                  <c:v>0.10911900512891437</c:v>
                </c:pt>
                <c:pt idx="494">
                  <c:v>0.10008706717109028</c:v>
                </c:pt>
                <c:pt idx="495">
                  <c:v>9.123580279214405E-2</c:v>
                </c:pt>
                <c:pt idx="496">
                  <c:v>0.19221215243929013</c:v>
                </c:pt>
                <c:pt idx="497">
                  <c:v>0.12514562684517538</c:v>
                </c:pt>
                <c:pt idx="498">
                  <c:v>0.11262529792015252</c:v>
                </c:pt>
                <c:pt idx="499">
                  <c:v>0.10330973387777798</c:v>
                </c:pt>
                <c:pt idx="500">
                  <c:v>0.12601765215593064</c:v>
                </c:pt>
                <c:pt idx="501">
                  <c:v>0.11642597960861578</c:v>
                </c:pt>
                <c:pt idx="502">
                  <c:v>0.12981529750504905</c:v>
                </c:pt>
                <c:pt idx="503">
                  <c:v>0.1399677862341866</c:v>
                </c:pt>
                <c:pt idx="504">
                  <c:v>0.10323200234037544</c:v>
                </c:pt>
                <c:pt idx="505">
                  <c:v>8.6788383484706744E-2</c:v>
                </c:pt>
                <c:pt idx="506">
                  <c:v>7.1547846378117397E-2</c:v>
                </c:pt>
                <c:pt idx="507">
                  <c:v>5.7567643000922653E-2</c:v>
                </c:pt>
                <c:pt idx="508">
                  <c:v>4.4092302228015079E-2</c:v>
                </c:pt>
                <c:pt idx="509">
                  <c:v>3.1722859049306162E-2</c:v>
                </c:pt>
                <c:pt idx="510">
                  <c:v>0.28022442197836384</c:v>
                </c:pt>
                <c:pt idx="511">
                  <c:v>0.19230980403137199</c:v>
                </c:pt>
                <c:pt idx="512">
                  <c:v>0.14788156654534168</c:v>
                </c:pt>
                <c:pt idx="513">
                  <c:v>0.12024032389438544</c:v>
                </c:pt>
                <c:pt idx="514">
                  <c:v>0.23233875912103263</c:v>
                </c:pt>
                <c:pt idx="515">
                  <c:v>0.16133163040005694</c:v>
                </c:pt>
                <c:pt idx="516">
                  <c:v>0.12354928262364506</c:v>
                </c:pt>
                <c:pt idx="517">
                  <c:v>0.10082462139244242</c:v>
                </c:pt>
                <c:pt idx="518">
                  <c:v>0.19080078661731292</c:v>
                </c:pt>
                <c:pt idx="519">
                  <c:v>0.13316417757984822</c:v>
                </c:pt>
                <c:pt idx="520">
                  <c:v>0.10299753665930145</c:v>
                </c:pt>
                <c:pt idx="521">
                  <c:v>0.34014002997218062</c:v>
                </c:pt>
                <c:pt idx="522">
                  <c:v>8.4065861376973361E-2</c:v>
                </c:pt>
                <c:pt idx="523">
                  <c:v>0.25778055842932757</c:v>
                </c:pt>
                <c:pt idx="524">
                  <c:v>0.15601529898029476</c:v>
                </c:pt>
                <c:pt idx="525">
                  <c:v>0.2095756925121095</c:v>
                </c:pt>
                <c:pt idx="526">
                  <c:v>0.10822341156477377</c:v>
                </c:pt>
                <c:pt idx="527">
                  <c:v>0.17728918187995268</c:v>
                </c:pt>
                <c:pt idx="528">
                  <c:v>8.2831291679200891E-2</c:v>
                </c:pt>
                <c:pt idx="529">
                  <c:v>0.15372706564929683</c:v>
                </c:pt>
                <c:pt idx="530">
                  <c:v>0.27790542771771842</c:v>
                </c:pt>
                <c:pt idx="531">
                  <c:v>6.6915631877688231E-2</c:v>
                </c:pt>
                <c:pt idx="532">
                  <c:v>0.13595262682736342</c:v>
                </c:pt>
                <c:pt idx="533">
                  <c:v>0.12175337880010706</c:v>
                </c:pt>
                <c:pt idx="534">
                  <c:v>0.11084883171812532</c:v>
                </c:pt>
                <c:pt idx="535">
                  <c:v>0.21474647312517403</c:v>
                </c:pt>
                <c:pt idx="536">
                  <c:v>0.37125153940561439</c:v>
                </c:pt>
                <c:pt idx="537">
                  <c:v>0.17568646109421215</c:v>
                </c:pt>
                <c:pt idx="538">
                  <c:v>0.14923817965960651</c:v>
                </c:pt>
                <c:pt idx="539">
                  <c:v>0.12951865831753717</c:v>
                </c:pt>
                <c:pt idx="540">
                  <c:v>0.11510157049127656</c:v>
                </c:pt>
                <c:pt idx="541">
                  <c:v>0.10239303092211305</c:v>
                </c:pt>
                <c:pt idx="542">
                  <c:v>0.11992079744088047</c:v>
                </c:pt>
                <c:pt idx="543">
                  <c:v>9.2943611032799467E-2</c:v>
                </c:pt>
                <c:pt idx="544">
                  <c:v>0.29705233972909539</c:v>
                </c:pt>
                <c:pt idx="545">
                  <c:v>0.22776598628645095</c:v>
                </c:pt>
                <c:pt idx="546">
                  <c:v>8.339871108131458E-2</c:v>
                </c:pt>
                <c:pt idx="547">
                  <c:v>6.3263850652758302E-2</c:v>
                </c:pt>
                <c:pt idx="548">
                  <c:v>0.25186820482669092</c:v>
                </c:pt>
                <c:pt idx="549">
                  <c:v>5.1577117800702732E-2</c:v>
                </c:pt>
                <c:pt idx="550">
                  <c:v>0.17730334750147869</c:v>
                </c:pt>
                <c:pt idx="551">
                  <c:v>0.21779241218655088</c:v>
                </c:pt>
                <c:pt idx="552">
                  <c:v>0.14517525293255962</c:v>
                </c:pt>
                <c:pt idx="553">
                  <c:v>0.19098546240995695</c:v>
                </c:pt>
                <c:pt idx="554">
                  <c:v>0.29999870337032353</c:v>
                </c:pt>
                <c:pt idx="555">
                  <c:v>0.12326524908228742</c:v>
                </c:pt>
                <c:pt idx="556">
                  <c:v>0.17325304956478615</c:v>
                </c:pt>
                <c:pt idx="557">
                  <c:v>0.38959688035924267</c:v>
                </c:pt>
                <c:pt idx="558">
                  <c:v>0.10722511688412006</c:v>
                </c:pt>
                <c:pt idx="559">
                  <c:v>0.15282042842054233</c:v>
                </c:pt>
                <c:pt idx="560">
                  <c:v>9.4561594411719074E-2</c:v>
                </c:pt>
                <c:pt idx="561">
                  <c:v>8.5275715133881658E-2</c:v>
                </c:pt>
                <c:pt idx="562">
                  <c:v>7.7714844491863833E-2</c:v>
                </c:pt>
                <c:pt idx="563">
                  <c:v>0.2478153787355788</c:v>
                </c:pt>
                <c:pt idx="564">
                  <c:v>0.32456631818508375</c:v>
                </c:pt>
                <c:pt idx="565">
                  <c:v>0.20935934222915842</c:v>
                </c:pt>
                <c:pt idx="566">
                  <c:v>0.18524588512983708</c:v>
                </c:pt>
                <c:pt idx="567">
                  <c:v>0.17947886375680944</c:v>
                </c:pt>
                <c:pt idx="568">
                  <c:v>0.27858781365695107</c:v>
                </c:pt>
                <c:pt idx="569">
                  <c:v>0.16045200284067618</c:v>
                </c:pt>
                <c:pt idx="570">
                  <c:v>0.14319368984229852</c:v>
                </c:pt>
                <c:pt idx="571">
                  <c:v>0.14599651189277263</c:v>
                </c:pt>
                <c:pt idx="572">
                  <c:v>0.24449515332586502</c:v>
                </c:pt>
                <c:pt idx="573">
                  <c:v>0.1323744450449067</c:v>
                </c:pt>
                <c:pt idx="574">
                  <c:v>0.11710373777365146</c:v>
                </c:pt>
                <c:pt idx="575">
                  <c:v>0.40463355529534617</c:v>
                </c:pt>
                <c:pt idx="576">
                  <c:v>0.22144387149704792</c:v>
                </c:pt>
                <c:pt idx="577">
                  <c:v>9.9789215999920966E-2</c:v>
                </c:pt>
                <c:pt idx="578">
                  <c:v>8.7980341740919066E-2</c:v>
                </c:pt>
                <c:pt idx="579">
                  <c:v>0.24656706839931219</c:v>
                </c:pt>
                <c:pt idx="580">
                  <c:v>8.5493448374345915E-2</c:v>
                </c:pt>
                <c:pt idx="581">
                  <c:v>0.20206376580488494</c:v>
                </c:pt>
                <c:pt idx="582">
                  <c:v>0.31356019509060284</c:v>
                </c:pt>
                <c:pt idx="583">
                  <c:v>7.5684585425146667E-2</c:v>
                </c:pt>
                <c:pt idx="584">
                  <c:v>5.959237615628199E-2</c:v>
                </c:pt>
                <c:pt idx="585">
                  <c:v>6.8216073937704902E-2</c:v>
                </c:pt>
                <c:pt idx="586">
                  <c:v>6.1346816647440461E-2</c:v>
                </c:pt>
                <c:pt idx="587">
                  <c:v>4.5760026275919463E-2</c:v>
                </c:pt>
                <c:pt idx="588">
                  <c:v>3.6547600917857359E-2</c:v>
                </c:pt>
                <c:pt idx="589">
                  <c:v>0.20134491904379503</c:v>
                </c:pt>
                <c:pt idx="590">
                  <c:v>0.34433734526879523</c:v>
                </c:pt>
                <c:pt idx="591">
                  <c:v>0.26655931877844363</c:v>
                </c:pt>
                <c:pt idx="592">
                  <c:v>0.1730647558012075</c:v>
                </c:pt>
                <c:pt idx="593">
                  <c:v>0.30254521867210027</c:v>
                </c:pt>
                <c:pt idx="594">
                  <c:v>0.15079110362149595</c:v>
                </c:pt>
                <c:pt idx="595">
                  <c:v>0.23083224385519197</c:v>
                </c:pt>
                <c:pt idx="596">
                  <c:v>0.13159037181588662</c:v>
                </c:pt>
                <c:pt idx="597">
                  <c:v>0.41524779950148183</c:v>
                </c:pt>
                <c:pt idx="598">
                  <c:v>0.11963893685218174</c:v>
                </c:pt>
                <c:pt idx="599">
                  <c:v>0.27091053213574079</c:v>
                </c:pt>
                <c:pt idx="600">
                  <c:v>0.20466990577557875</c:v>
                </c:pt>
                <c:pt idx="601">
                  <c:v>0.10821431151715677</c:v>
                </c:pt>
                <c:pt idx="602">
                  <c:v>0.18546619079362991</c:v>
                </c:pt>
                <c:pt idx="603">
                  <c:v>0.24489419819639235</c:v>
                </c:pt>
                <c:pt idx="604">
                  <c:v>0.16796332462356101</c:v>
                </c:pt>
                <c:pt idx="605">
                  <c:v>0.14270785923548313</c:v>
                </c:pt>
                <c:pt idx="606">
                  <c:v>0.35941792070870227</c:v>
                </c:pt>
                <c:pt idx="607">
                  <c:v>0.32407700382067151</c:v>
                </c:pt>
                <c:pt idx="608">
                  <c:v>0.11362277049300373</c:v>
                </c:pt>
                <c:pt idx="609">
                  <c:v>0.19874920940882856</c:v>
                </c:pt>
                <c:pt idx="610">
                  <c:v>0.25623954815574024</c:v>
                </c:pt>
                <c:pt idx="611">
                  <c:v>9.2061771629686984E-2</c:v>
                </c:pt>
                <c:pt idx="612">
                  <c:v>0.32015375312065664</c:v>
                </c:pt>
                <c:pt idx="613">
                  <c:v>7.6307461644584906E-2</c:v>
                </c:pt>
                <c:pt idx="614">
                  <c:v>0.28316454120994505</c:v>
                </c:pt>
                <c:pt idx="615">
                  <c:v>0.42262251968175968</c:v>
                </c:pt>
                <c:pt idx="616">
                  <c:v>6.7111740008027665E-2</c:v>
                </c:pt>
                <c:pt idx="617">
                  <c:v>5.9095284198620535E-2</c:v>
                </c:pt>
                <c:pt idx="618">
                  <c:v>5.3268097508398338E-2</c:v>
                </c:pt>
                <c:pt idx="619">
                  <c:v>0.16464492860537217</c:v>
                </c:pt>
                <c:pt idx="620">
                  <c:v>0.28886241278867675</c:v>
                </c:pt>
                <c:pt idx="621">
                  <c:v>4.7388480505314856E-2</c:v>
                </c:pt>
                <c:pt idx="622">
                  <c:v>0.21854636397756311</c:v>
                </c:pt>
                <c:pt idx="623">
                  <c:v>0.24930583656446692</c:v>
                </c:pt>
                <c:pt idx="624">
                  <c:v>0.14118337381278434</c:v>
                </c:pt>
                <c:pt idx="625">
                  <c:v>0.19105914926364886</c:v>
                </c:pt>
                <c:pt idx="626">
                  <c:v>0.22441048331745428</c:v>
                </c:pt>
                <c:pt idx="627">
                  <c:v>0.12133236305035933</c:v>
                </c:pt>
                <c:pt idx="628">
                  <c:v>0.37192953551705865</c:v>
                </c:pt>
                <c:pt idx="629">
                  <c:v>0.17038356441856584</c:v>
                </c:pt>
                <c:pt idx="630">
                  <c:v>0.10933009658095227</c:v>
                </c:pt>
                <c:pt idx="631">
                  <c:v>0.20331428943283036</c:v>
                </c:pt>
                <c:pt idx="632">
                  <c:v>9.6920666696176383E-2</c:v>
                </c:pt>
                <c:pt idx="633">
                  <c:v>0.1529908626587746</c:v>
                </c:pt>
                <c:pt idx="634">
                  <c:v>8.4186930362071921E-2</c:v>
                </c:pt>
                <c:pt idx="635">
                  <c:v>0.33009715749458679</c:v>
                </c:pt>
                <c:pt idx="636">
                  <c:v>0.33376924901766025</c:v>
                </c:pt>
                <c:pt idx="637">
                  <c:v>0.13751266603040335</c:v>
                </c:pt>
                <c:pt idx="638">
                  <c:v>0.42799879068106939</c:v>
                </c:pt>
                <c:pt idx="639">
                  <c:v>0.29089156873192246</c:v>
                </c:pt>
                <c:pt idx="640">
                  <c:v>0.26448107195505122</c:v>
                </c:pt>
                <c:pt idx="641">
                  <c:v>0.38087867791425523</c:v>
                </c:pt>
                <c:pt idx="642">
                  <c:v>0.2626249031013379</c:v>
                </c:pt>
                <c:pt idx="643">
                  <c:v>0.23821389178897623</c:v>
                </c:pt>
                <c:pt idx="644">
                  <c:v>0.2290218582615049</c:v>
                </c:pt>
                <c:pt idx="645">
                  <c:v>0.43412745923142926</c:v>
                </c:pt>
                <c:pt idx="646">
                  <c:v>0.20606683986963836</c:v>
                </c:pt>
                <c:pt idx="647">
                  <c:v>0.33511159761488085</c:v>
                </c:pt>
                <c:pt idx="648">
                  <c:v>0.20429018600399362</c:v>
                </c:pt>
                <c:pt idx="649">
                  <c:v>0.4933042366027085</c:v>
                </c:pt>
                <c:pt idx="650">
                  <c:v>0.17664686547940045</c:v>
                </c:pt>
                <c:pt idx="651">
                  <c:v>0.18420031923318736</c:v>
                </c:pt>
                <c:pt idx="652">
                  <c:v>0.15437609630266902</c:v>
                </c:pt>
                <c:pt idx="653">
                  <c:v>0.30028715096257463</c:v>
                </c:pt>
                <c:pt idx="654">
                  <c:v>0.16894068910533133</c:v>
                </c:pt>
                <c:pt idx="655">
                  <c:v>0.15576640725091928</c:v>
                </c:pt>
                <c:pt idx="656">
                  <c:v>0.10403160413139023</c:v>
                </c:pt>
                <c:pt idx="657">
                  <c:v>0.12932511956979287</c:v>
                </c:pt>
                <c:pt idx="658">
                  <c:v>0.13769252437363488</c:v>
                </c:pt>
                <c:pt idx="659">
                  <c:v>7.9803145896939265E-2</c:v>
                </c:pt>
                <c:pt idx="660">
                  <c:v>0.27386612157809953</c:v>
                </c:pt>
                <c:pt idx="661">
                  <c:v>0.11130129594609639</c:v>
                </c:pt>
                <c:pt idx="662">
                  <c:v>0.12444299202974585</c:v>
                </c:pt>
                <c:pt idx="663">
                  <c:v>6.1417776983502703E-2</c:v>
                </c:pt>
                <c:pt idx="664">
                  <c:v>0.1115012153329884</c:v>
                </c:pt>
                <c:pt idx="665">
                  <c:v>9.5238060861936535E-2</c:v>
                </c:pt>
                <c:pt idx="666">
                  <c:v>0.26938246557433132</c:v>
                </c:pt>
                <c:pt idx="667">
                  <c:v>5.7916173796437986E-2</c:v>
                </c:pt>
                <c:pt idx="668">
                  <c:v>8.3663377662133609E-2</c:v>
                </c:pt>
                <c:pt idx="669">
                  <c:v>5.0295979813864466E-2</c:v>
                </c:pt>
                <c:pt idx="670">
                  <c:v>4.2692250816160016E-2</c:v>
                </c:pt>
                <c:pt idx="671">
                  <c:v>7.3404691332929151E-2</c:v>
                </c:pt>
                <c:pt idx="672">
                  <c:v>3.4458268135443282E-2</c:v>
                </c:pt>
                <c:pt idx="673">
                  <c:v>3.2001406302789359E-2</c:v>
                </c:pt>
                <c:pt idx="674">
                  <c:v>0.3391198662637509</c:v>
                </c:pt>
                <c:pt idx="675">
                  <c:v>6.7761450014441227E-2</c:v>
                </c:pt>
                <c:pt idx="676">
                  <c:v>0.23959210814395271</c:v>
                </c:pt>
                <c:pt idx="677">
                  <c:v>0.21452474275026012</c:v>
                </c:pt>
                <c:pt idx="678">
                  <c:v>0.30738340259096186</c:v>
                </c:pt>
                <c:pt idx="679">
                  <c:v>0.19685700679113194</c:v>
                </c:pt>
                <c:pt idx="680">
                  <c:v>0.21281279201597991</c:v>
                </c:pt>
                <c:pt idx="681">
                  <c:v>0.18723480169121465</c:v>
                </c:pt>
                <c:pt idx="682">
                  <c:v>0.34222552436648379</c:v>
                </c:pt>
                <c:pt idx="683">
                  <c:v>0.27091737280028827</c:v>
                </c:pt>
                <c:pt idx="684">
                  <c:v>0.16657795695463773</c:v>
                </c:pt>
                <c:pt idx="685">
                  <c:v>0.15020965324016022</c:v>
                </c:pt>
                <c:pt idx="686">
                  <c:v>0.24530780699842403</c:v>
                </c:pt>
                <c:pt idx="687">
                  <c:v>0.13790715080546345</c:v>
                </c:pt>
                <c:pt idx="688">
                  <c:v>0.16084611262776627</c:v>
                </c:pt>
                <c:pt idx="689">
                  <c:v>0.37807971684990216</c:v>
                </c:pt>
                <c:pt idx="690">
                  <c:v>0.22326434121196193</c:v>
                </c:pt>
                <c:pt idx="691">
                  <c:v>0.13739056973590857</c:v>
                </c:pt>
                <c:pt idx="692">
                  <c:v>0.11940397705044492</c:v>
                </c:pt>
                <c:pt idx="693">
                  <c:v>0.10534839150521491</c:v>
                </c:pt>
                <c:pt idx="694">
                  <c:v>0.21552810080514329</c:v>
                </c:pt>
                <c:pt idx="695">
                  <c:v>9.5627521125987602E-2</c:v>
                </c:pt>
                <c:pt idx="696">
                  <c:v>0.27491153588999828</c:v>
                </c:pt>
                <c:pt idx="697">
                  <c:v>8.703615051017799E-2</c:v>
                </c:pt>
                <c:pt idx="698">
                  <c:v>0.19524378000560283</c:v>
                </c:pt>
                <c:pt idx="699">
                  <c:v>0.25058318642734356</c:v>
                </c:pt>
                <c:pt idx="700">
                  <c:v>0.1742445344948762</c:v>
                </c:pt>
                <c:pt idx="701">
                  <c:v>0.11616817956555625</c:v>
                </c:pt>
                <c:pt idx="702">
                  <c:v>0.15853455968303143</c:v>
                </c:pt>
                <c:pt idx="703">
                  <c:v>9.1149681842288777E-2</c:v>
                </c:pt>
                <c:pt idx="704">
                  <c:v>8.0360580663663805E-2</c:v>
                </c:pt>
                <c:pt idx="705">
                  <c:v>6.7417792056029713E-2</c:v>
                </c:pt>
                <c:pt idx="706">
                  <c:v>6.0265384238713526E-2</c:v>
                </c:pt>
                <c:pt idx="707">
                  <c:v>5.2164847416531268E-2</c:v>
                </c:pt>
                <c:pt idx="708">
                  <c:v>0.27837874953966679</c:v>
                </c:pt>
                <c:pt idx="709">
                  <c:v>4.8440864056098709E-2</c:v>
                </c:pt>
                <c:pt idx="710">
                  <c:v>0.16804292058211856</c:v>
                </c:pt>
                <c:pt idx="711">
                  <c:v>0.21948423580791676</c:v>
                </c:pt>
                <c:pt idx="712">
                  <c:v>0.14566715890901505</c:v>
                </c:pt>
                <c:pt idx="713">
                  <c:v>0.19816837148486299</c:v>
                </c:pt>
                <c:pt idx="714">
                  <c:v>0.12901926210979653</c:v>
                </c:pt>
                <c:pt idx="715">
                  <c:v>0.30215646141930397</c:v>
                </c:pt>
                <c:pt idx="716">
                  <c:v>0.18320697124003127</c:v>
                </c:pt>
                <c:pt idx="717">
                  <c:v>0.11714784768802389</c:v>
                </c:pt>
                <c:pt idx="718">
                  <c:v>0.10685953253575997</c:v>
                </c:pt>
                <c:pt idx="719">
                  <c:v>0.22163785394010405</c:v>
                </c:pt>
                <c:pt idx="720">
                  <c:v>0.20569375766666731</c:v>
                </c:pt>
                <c:pt idx="721">
                  <c:v>0.16931569986838513</c:v>
                </c:pt>
                <c:pt idx="722">
                  <c:v>0.11941250793443881</c:v>
                </c:pt>
                <c:pt idx="723">
                  <c:v>0.15128091806131039</c:v>
                </c:pt>
                <c:pt idx="724">
                  <c:v>9.8110921124293649E-2</c:v>
                </c:pt>
                <c:pt idx="725">
                  <c:v>0.1356687159130705</c:v>
                </c:pt>
                <c:pt idx="726">
                  <c:v>8.6945915088501469E-2</c:v>
                </c:pt>
                <c:pt idx="727">
                  <c:v>0.12437536733196453</c:v>
                </c:pt>
                <c:pt idx="728">
                  <c:v>7.599527232345471E-2</c:v>
                </c:pt>
                <c:pt idx="729">
                  <c:v>7.0469660483989838E-2</c:v>
                </c:pt>
                <c:pt idx="730">
                  <c:v>6.2236813983468364E-2</c:v>
                </c:pt>
                <c:pt idx="731">
                  <c:v>0.22267446042556926</c:v>
                </c:pt>
                <c:pt idx="732">
                  <c:v>0.17185921701812612</c:v>
                </c:pt>
                <c:pt idx="733">
                  <c:v>0.24448983997821694</c:v>
                </c:pt>
                <c:pt idx="734">
                  <c:v>0.15468719469183601</c:v>
                </c:pt>
                <c:pt idx="735">
                  <c:v>0.1426089362978582</c:v>
                </c:pt>
                <c:pt idx="736">
                  <c:v>0.12086034198469009</c:v>
                </c:pt>
                <c:pt idx="737">
                  <c:v>0.10598195775598129</c:v>
                </c:pt>
                <c:pt idx="738">
                  <c:v>9.3137217848341614E-2</c:v>
                </c:pt>
                <c:pt idx="739">
                  <c:v>8.4470101394094721E-2</c:v>
                </c:pt>
                <c:pt idx="740">
                  <c:v>7.7048879832529282E-2</c:v>
                </c:pt>
                <c:pt idx="741">
                  <c:v>0.17506281868890228</c:v>
                </c:pt>
                <c:pt idx="742">
                  <c:v>0.15846677741979498</c:v>
                </c:pt>
                <c:pt idx="743">
                  <c:v>0.17609284403962366</c:v>
                </c:pt>
                <c:pt idx="744">
                  <c:v>0.12415406166151488</c:v>
                </c:pt>
                <c:pt idx="745">
                  <c:v>0.10906619321632194</c:v>
                </c:pt>
                <c:pt idx="746">
                  <c:v>0.10041573481090271</c:v>
                </c:pt>
                <c:pt idx="747">
                  <c:v>9.0832716577284867E-2</c:v>
                </c:pt>
                <c:pt idx="748">
                  <c:v>0.1921268148105082</c:v>
                </c:pt>
                <c:pt idx="749">
                  <c:v>0.12508610061026082</c:v>
                </c:pt>
                <c:pt idx="750">
                  <c:v>0.1119339303519169</c:v>
                </c:pt>
                <c:pt idx="751">
                  <c:v>0.10293824368834636</c:v>
                </c:pt>
                <c:pt idx="752">
                  <c:v>0.12595781811673379</c:v>
                </c:pt>
                <c:pt idx="753">
                  <c:v>0.11532525560353823</c:v>
                </c:pt>
                <c:pt idx="754">
                  <c:v>0.12951969927845175</c:v>
                </c:pt>
                <c:pt idx="755">
                  <c:v>0.14042843609703826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2B4-41A1-B50C-91C6F7F4D7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702943"/>
        <c:axId val="640691903"/>
      </c:scatterChart>
      <c:valAx>
        <c:axId val="640702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40691903"/>
        <c:crosses val="autoZero"/>
        <c:crossBetween val="midCat"/>
      </c:valAx>
      <c:valAx>
        <c:axId val="640691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40702943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curvature_reginfos!$AK$1</c:f>
              <c:strCache>
                <c:ptCount val="1"/>
                <c:pt idx="0">
                  <c:v>tipang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curvature_reginfos!$G$2:$G$757</c:f>
              <c:numCache>
                <c:formatCode>General</c:formatCode>
                <c:ptCount val="756"/>
                <c:pt idx="0">
                  <c:v>15</c:v>
                </c:pt>
                <c:pt idx="1">
                  <c:v>13</c:v>
                </c:pt>
                <c:pt idx="2">
                  <c:v>11</c:v>
                </c:pt>
                <c:pt idx="3">
                  <c:v>9</c:v>
                </c:pt>
                <c:pt idx="4">
                  <c:v>7</c:v>
                </c:pt>
                <c:pt idx="5">
                  <c:v>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13</c:v>
                </c:pt>
                <c:pt idx="11">
                  <c:v>13</c:v>
                </c:pt>
                <c:pt idx="12">
                  <c:v>13</c:v>
                </c:pt>
                <c:pt idx="13">
                  <c:v>13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15</c:v>
                </c:pt>
                <c:pt idx="18">
                  <c:v>11</c:v>
                </c:pt>
                <c:pt idx="19">
                  <c:v>15</c:v>
                </c:pt>
                <c:pt idx="20">
                  <c:v>9</c:v>
                </c:pt>
                <c:pt idx="21">
                  <c:v>15</c:v>
                </c:pt>
                <c:pt idx="22">
                  <c:v>9</c:v>
                </c:pt>
                <c:pt idx="23">
                  <c:v>15</c:v>
                </c:pt>
                <c:pt idx="24">
                  <c:v>9</c:v>
                </c:pt>
                <c:pt idx="25">
                  <c:v>15</c:v>
                </c:pt>
                <c:pt idx="26">
                  <c:v>13</c:v>
                </c:pt>
                <c:pt idx="27">
                  <c:v>9</c:v>
                </c:pt>
                <c:pt idx="28">
                  <c:v>15</c:v>
                </c:pt>
                <c:pt idx="29">
                  <c:v>15</c:v>
                </c:pt>
                <c:pt idx="30">
                  <c:v>15</c:v>
                </c:pt>
                <c:pt idx="31">
                  <c:v>13</c:v>
                </c:pt>
                <c:pt idx="32">
                  <c:v>15</c:v>
                </c:pt>
                <c:pt idx="33">
                  <c:v>13</c:v>
                </c:pt>
                <c:pt idx="34">
                  <c:v>13</c:v>
                </c:pt>
                <c:pt idx="35">
                  <c:v>13</c:v>
                </c:pt>
                <c:pt idx="36">
                  <c:v>13</c:v>
                </c:pt>
                <c:pt idx="37">
                  <c:v>13</c:v>
                </c:pt>
                <c:pt idx="38">
                  <c:v>7</c:v>
                </c:pt>
                <c:pt idx="39">
                  <c:v>13</c:v>
                </c:pt>
                <c:pt idx="40">
                  <c:v>15</c:v>
                </c:pt>
                <c:pt idx="41">
                  <c:v>11</c:v>
                </c:pt>
                <c:pt idx="42">
                  <c:v>7</c:v>
                </c:pt>
                <c:pt idx="43">
                  <c:v>7</c:v>
                </c:pt>
                <c:pt idx="44">
                  <c:v>15</c:v>
                </c:pt>
                <c:pt idx="45">
                  <c:v>7</c:v>
                </c:pt>
                <c:pt idx="46">
                  <c:v>11</c:v>
                </c:pt>
                <c:pt idx="47">
                  <c:v>15</c:v>
                </c:pt>
                <c:pt idx="48">
                  <c:v>11</c:v>
                </c:pt>
                <c:pt idx="49">
                  <c:v>15</c:v>
                </c:pt>
                <c:pt idx="50">
                  <c:v>13</c:v>
                </c:pt>
                <c:pt idx="51">
                  <c:v>11</c:v>
                </c:pt>
                <c:pt idx="52">
                  <c:v>15</c:v>
                </c:pt>
                <c:pt idx="53">
                  <c:v>15</c:v>
                </c:pt>
                <c:pt idx="54">
                  <c:v>11</c:v>
                </c:pt>
                <c:pt idx="55">
                  <c:v>15</c:v>
                </c:pt>
                <c:pt idx="56">
                  <c:v>11</c:v>
                </c:pt>
                <c:pt idx="57">
                  <c:v>11</c:v>
                </c:pt>
                <c:pt idx="58">
                  <c:v>11</c:v>
                </c:pt>
                <c:pt idx="59">
                  <c:v>13</c:v>
                </c:pt>
                <c:pt idx="60">
                  <c:v>15</c:v>
                </c:pt>
                <c:pt idx="61">
                  <c:v>13</c:v>
                </c:pt>
                <c:pt idx="62">
                  <c:v>9</c:v>
                </c:pt>
                <c:pt idx="63">
                  <c:v>13</c:v>
                </c:pt>
                <c:pt idx="64">
                  <c:v>15</c:v>
                </c:pt>
                <c:pt idx="65">
                  <c:v>13</c:v>
                </c:pt>
                <c:pt idx="66">
                  <c:v>9</c:v>
                </c:pt>
                <c:pt idx="67">
                  <c:v>13</c:v>
                </c:pt>
                <c:pt idx="68">
                  <c:v>15</c:v>
                </c:pt>
                <c:pt idx="69">
                  <c:v>13</c:v>
                </c:pt>
                <c:pt idx="70">
                  <c:v>9</c:v>
                </c:pt>
                <c:pt idx="71">
                  <c:v>15</c:v>
                </c:pt>
                <c:pt idx="72">
                  <c:v>15</c:v>
                </c:pt>
                <c:pt idx="73">
                  <c:v>9</c:v>
                </c:pt>
                <c:pt idx="74">
                  <c:v>5</c:v>
                </c:pt>
                <c:pt idx="75">
                  <c:v>11</c:v>
                </c:pt>
                <c:pt idx="76">
                  <c:v>9</c:v>
                </c:pt>
                <c:pt idx="77">
                  <c:v>15</c:v>
                </c:pt>
                <c:pt idx="78">
                  <c:v>13</c:v>
                </c:pt>
                <c:pt idx="79">
                  <c:v>9</c:v>
                </c:pt>
                <c:pt idx="80">
                  <c:v>5</c:v>
                </c:pt>
                <c:pt idx="81">
                  <c:v>9</c:v>
                </c:pt>
                <c:pt idx="82">
                  <c:v>9</c:v>
                </c:pt>
                <c:pt idx="83">
                  <c:v>5</c:v>
                </c:pt>
                <c:pt idx="84">
                  <c:v>5</c:v>
                </c:pt>
                <c:pt idx="85">
                  <c:v>11</c:v>
                </c:pt>
                <c:pt idx="86">
                  <c:v>15</c:v>
                </c:pt>
                <c:pt idx="87">
                  <c:v>13</c:v>
                </c:pt>
                <c:pt idx="88">
                  <c:v>11</c:v>
                </c:pt>
                <c:pt idx="89">
                  <c:v>15</c:v>
                </c:pt>
                <c:pt idx="90">
                  <c:v>11</c:v>
                </c:pt>
                <c:pt idx="91">
                  <c:v>13</c:v>
                </c:pt>
                <c:pt idx="92">
                  <c:v>11</c:v>
                </c:pt>
                <c:pt idx="93">
                  <c:v>15</c:v>
                </c:pt>
                <c:pt idx="94">
                  <c:v>11</c:v>
                </c:pt>
                <c:pt idx="95">
                  <c:v>15</c:v>
                </c:pt>
                <c:pt idx="96">
                  <c:v>13</c:v>
                </c:pt>
                <c:pt idx="97">
                  <c:v>11</c:v>
                </c:pt>
                <c:pt idx="98">
                  <c:v>13</c:v>
                </c:pt>
                <c:pt idx="99">
                  <c:v>15</c:v>
                </c:pt>
                <c:pt idx="100">
                  <c:v>13</c:v>
                </c:pt>
                <c:pt idx="101">
                  <c:v>7</c:v>
                </c:pt>
                <c:pt idx="102">
                  <c:v>15</c:v>
                </c:pt>
                <c:pt idx="103">
                  <c:v>13</c:v>
                </c:pt>
                <c:pt idx="104">
                  <c:v>7</c:v>
                </c:pt>
                <c:pt idx="105">
                  <c:v>9</c:v>
                </c:pt>
                <c:pt idx="106">
                  <c:v>11</c:v>
                </c:pt>
                <c:pt idx="107">
                  <c:v>7</c:v>
                </c:pt>
                <c:pt idx="108">
                  <c:v>15</c:v>
                </c:pt>
                <c:pt idx="109">
                  <c:v>7</c:v>
                </c:pt>
                <c:pt idx="110">
                  <c:v>13</c:v>
                </c:pt>
                <c:pt idx="111">
                  <c:v>15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9</c:v>
                </c:pt>
                <c:pt idx="116">
                  <c:v>15</c:v>
                </c:pt>
                <c:pt idx="117">
                  <c:v>7</c:v>
                </c:pt>
                <c:pt idx="118">
                  <c:v>11</c:v>
                </c:pt>
                <c:pt idx="119">
                  <c:v>13</c:v>
                </c:pt>
                <c:pt idx="120">
                  <c:v>9</c:v>
                </c:pt>
                <c:pt idx="121">
                  <c:v>11</c:v>
                </c:pt>
                <c:pt idx="122">
                  <c:v>13</c:v>
                </c:pt>
                <c:pt idx="123">
                  <c:v>9</c:v>
                </c:pt>
                <c:pt idx="124">
                  <c:v>15</c:v>
                </c:pt>
                <c:pt idx="125">
                  <c:v>11</c:v>
                </c:pt>
                <c:pt idx="126">
                  <c:v>9</c:v>
                </c:pt>
                <c:pt idx="127">
                  <c:v>13</c:v>
                </c:pt>
                <c:pt idx="128">
                  <c:v>9</c:v>
                </c:pt>
                <c:pt idx="129">
                  <c:v>11</c:v>
                </c:pt>
                <c:pt idx="130">
                  <c:v>9</c:v>
                </c:pt>
                <c:pt idx="131">
                  <c:v>13</c:v>
                </c:pt>
                <c:pt idx="132">
                  <c:v>15</c:v>
                </c:pt>
                <c:pt idx="133">
                  <c:v>11</c:v>
                </c:pt>
                <c:pt idx="134">
                  <c:v>15</c:v>
                </c:pt>
                <c:pt idx="135">
                  <c:v>13</c:v>
                </c:pt>
                <c:pt idx="136">
                  <c:v>11</c:v>
                </c:pt>
                <c:pt idx="137">
                  <c:v>15</c:v>
                </c:pt>
                <c:pt idx="138">
                  <c:v>13</c:v>
                </c:pt>
                <c:pt idx="139">
                  <c:v>13</c:v>
                </c:pt>
                <c:pt idx="140">
                  <c:v>11</c:v>
                </c:pt>
                <c:pt idx="141">
                  <c:v>15</c:v>
                </c:pt>
                <c:pt idx="142">
                  <c:v>9</c:v>
                </c:pt>
                <c:pt idx="143">
                  <c:v>13</c:v>
                </c:pt>
                <c:pt idx="144">
                  <c:v>11</c:v>
                </c:pt>
                <c:pt idx="145">
                  <c:v>15</c:v>
                </c:pt>
                <c:pt idx="146">
                  <c:v>9</c:v>
                </c:pt>
                <c:pt idx="147">
                  <c:v>11</c:v>
                </c:pt>
                <c:pt idx="148">
                  <c:v>7</c:v>
                </c:pt>
                <c:pt idx="149">
                  <c:v>13</c:v>
                </c:pt>
                <c:pt idx="150">
                  <c:v>11</c:v>
                </c:pt>
                <c:pt idx="151">
                  <c:v>9</c:v>
                </c:pt>
                <c:pt idx="152">
                  <c:v>5</c:v>
                </c:pt>
                <c:pt idx="153">
                  <c:v>7</c:v>
                </c:pt>
                <c:pt idx="154">
                  <c:v>9</c:v>
                </c:pt>
                <c:pt idx="155">
                  <c:v>5</c:v>
                </c:pt>
                <c:pt idx="156">
                  <c:v>13</c:v>
                </c:pt>
                <c:pt idx="157">
                  <c:v>7</c:v>
                </c:pt>
                <c:pt idx="158">
                  <c:v>9</c:v>
                </c:pt>
                <c:pt idx="159">
                  <c:v>5</c:v>
                </c:pt>
                <c:pt idx="160">
                  <c:v>9</c:v>
                </c:pt>
                <c:pt idx="161">
                  <c:v>7</c:v>
                </c:pt>
                <c:pt idx="162">
                  <c:v>11</c:v>
                </c:pt>
                <c:pt idx="163">
                  <c:v>5</c:v>
                </c:pt>
                <c:pt idx="164">
                  <c:v>7</c:v>
                </c:pt>
                <c:pt idx="165">
                  <c:v>5</c:v>
                </c:pt>
                <c:pt idx="166">
                  <c:v>5</c:v>
                </c:pt>
                <c:pt idx="167">
                  <c:v>7</c:v>
                </c:pt>
                <c:pt idx="168">
                  <c:v>5</c:v>
                </c:pt>
                <c:pt idx="169">
                  <c:v>5</c:v>
                </c:pt>
                <c:pt idx="170">
                  <c:v>13</c:v>
                </c:pt>
                <c:pt idx="171">
                  <c:v>7</c:v>
                </c:pt>
                <c:pt idx="172">
                  <c:v>11</c:v>
                </c:pt>
                <c:pt idx="173">
                  <c:v>11</c:v>
                </c:pt>
                <c:pt idx="174">
                  <c:v>13</c:v>
                </c:pt>
                <c:pt idx="175">
                  <c:v>11</c:v>
                </c:pt>
                <c:pt idx="176">
                  <c:v>9</c:v>
                </c:pt>
                <c:pt idx="177">
                  <c:v>9</c:v>
                </c:pt>
                <c:pt idx="178">
                  <c:v>13</c:v>
                </c:pt>
                <c:pt idx="179">
                  <c:v>11</c:v>
                </c:pt>
                <c:pt idx="180">
                  <c:v>9</c:v>
                </c:pt>
                <c:pt idx="181">
                  <c:v>9</c:v>
                </c:pt>
                <c:pt idx="182">
                  <c:v>11</c:v>
                </c:pt>
                <c:pt idx="183">
                  <c:v>9</c:v>
                </c:pt>
                <c:pt idx="184">
                  <c:v>7</c:v>
                </c:pt>
                <c:pt idx="185">
                  <c:v>13</c:v>
                </c:pt>
                <c:pt idx="186">
                  <c:v>11</c:v>
                </c:pt>
                <c:pt idx="187">
                  <c:v>7</c:v>
                </c:pt>
                <c:pt idx="188">
                  <c:v>7</c:v>
                </c:pt>
                <c:pt idx="189">
                  <c:v>7</c:v>
                </c:pt>
                <c:pt idx="190">
                  <c:v>9</c:v>
                </c:pt>
                <c:pt idx="191">
                  <c:v>7</c:v>
                </c:pt>
                <c:pt idx="192">
                  <c:v>11</c:v>
                </c:pt>
                <c:pt idx="193">
                  <c:v>7</c:v>
                </c:pt>
                <c:pt idx="194">
                  <c:v>9</c:v>
                </c:pt>
                <c:pt idx="195">
                  <c:v>11</c:v>
                </c:pt>
                <c:pt idx="196">
                  <c:v>9</c:v>
                </c:pt>
                <c:pt idx="197">
                  <c:v>5</c:v>
                </c:pt>
                <c:pt idx="198">
                  <c:v>9</c:v>
                </c:pt>
                <c:pt idx="199">
                  <c:v>5</c:v>
                </c:pt>
                <c:pt idx="200">
                  <c:v>5</c:v>
                </c:pt>
                <c:pt idx="201">
                  <c:v>5</c:v>
                </c:pt>
                <c:pt idx="202">
                  <c:v>5</c:v>
                </c:pt>
                <c:pt idx="203">
                  <c:v>5</c:v>
                </c:pt>
                <c:pt idx="204">
                  <c:v>11</c:v>
                </c:pt>
                <c:pt idx="205">
                  <c:v>5</c:v>
                </c:pt>
                <c:pt idx="206">
                  <c:v>7</c:v>
                </c:pt>
                <c:pt idx="207">
                  <c:v>9</c:v>
                </c:pt>
                <c:pt idx="208">
                  <c:v>7</c:v>
                </c:pt>
                <c:pt idx="209">
                  <c:v>9</c:v>
                </c:pt>
                <c:pt idx="210">
                  <c:v>7</c:v>
                </c:pt>
                <c:pt idx="211">
                  <c:v>11</c:v>
                </c:pt>
                <c:pt idx="212">
                  <c:v>9</c:v>
                </c:pt>
                <c:pt idx="213">
                  <c:v>7</c:v>
                </c:pt>
                <c:pt idx="214">
                  <c:v>7</c:v>
                </c:pt>
                <c:pt idx="215">
                  <c:v>9</c:v>
                </c:pt>
                <c:pt idx="216">
                  <c:v>9</c:v>
                </c:pt>
                <c:pt idx="217">
                  <c:v>7</c:v>
                </c:pt>
                <c:pt idx="218">
                  <c:v>5</c:v>
                </c:pt>
                <c:pt idx="219">
                  <c:v>7</c:v>
                </c:pt>
                <c:pt idx="220">
                  <c:v>5</c:v>
                </c:pt>
                <c:pt idx="221">
                  <c:v>7</c:v>
                </c:pt>
                <c:pt idx="222">
                  <c:v>5</c:v>
                </c:pt>
                <c:pt idx="223">
                  <c:v>7</c:v>
                </c:pt>
                <c:pt idx="224">
                  <c:v>5</c:v>
                </c:pt>
                <c:pt idx="225">
                  <c:v>5</c:v>
                </c:pt>
                <c:pt idx="226">
                  <c:v>5</c:v>
                </c:pt>
                <c:pt idx="227">
                  <c:v>9</c:v>
                </c:pt>
                <c:pt idx="228">
                  <c:v>7</c:v>
                </c:pt>
                <c:pt idx="229">
                  <c:v>9</c:v>
                </c:pt>
                <c:pt idx="230">
                  <c:v>7</c:v>
                </c:pt>
                <c:pt idx="231">
                  <c:v>7</c:v>
                </c:pt>
                <c:pt idx="232">
                  <c:v>5</c:v>
                </c:pt>
                <c:pt idx="233">
                  <c:v>5</c:v>
                </c:pt>
                <c:pt idx="234">
                  <c:v>5</c:v>
                </c:pt>
                <c:pt idx="235">
                  <c:v>5</c:v>
                </c:pt>
                <c:pt idx="236">
                  <c:v>5</c:v>
                </c:pt>
                <c:pt idx="237">
                  <c:v>7</c:v>
                </c:pt>
                <c:pt idx="238">
                  <c:v>7</c:v>
                </c:pt>
                <c:pt idx="239">
                  <c:v>7</c:v>
                </c:pt>
                <c:pt idx="240">
                  <c:v>5</c:v>
                </c:pt>
                <c:pt idx="241">
                  <c:v>5</c:v>
                </c:pt>
                <c:pt idx="242">
                  <c:v>5</c:v>
                </c:pt>
                <c:pt idx="243">
                  <c:v>5</c:v>
                </c:pt>
                <c:pt idx="244">
                  <c:v>7</c:v>
                </c:pt>
                <c:pt idx="245">
                  <c:v>5</c:v>
                </c:pt>
                <c:pt idx="246">
                  <c:v>5</c:v>
                </c:pt>
                <c:pt idx="247">
                  <c:v>5</c:v>
                </c:pt>
                <c:pt idx="248">
                  <c:v>5</c:v>
                </c:pt>
                <c:pt idx="249">
                  <c:v>5</c:v>
                </c:pt>
                <c:pt idx="250">
                  <c:v>5</c:v>
                </c:pt>
                <c:pt idx="251">
                  <c:v>5</c:v>
                </c:pt>
                <c:pt idx="252">
                  <c:v>15</c:v>
                </c:pt>
                <c:pt idx="253">
                  <c:v>13</c:v>
                </c:pt>
                <c:pt idx="254">
                  <c:v>11</c:v>
                </c:pt>
                <c:pt idx="255">
                  <c:v>9</c:v>
                </c:pt>
                <c:pt idx="256">
                  <c:v>7</c:v>
                </c:pt>
                <c:pt idx="257">
                  <c:v>5</c:v>
                </c:pt>
                <c:pt idx="258">
                  <c:v>15</c:v>
                </c:pt>
                <c:pt idx="259">
                  <c:v>15</c:v>
                </c:pt>
                <c:pt idx="260">
                  <c:v>15</c:v>
                </c:pt>
                <c:pt idx="261">
                  <c:v>15</c:v>
                </c:pt>
                <c:pt idx="262">
                  <c:v>13</c:v>
                </c:pt>
                <c:pt idx="263">
                  <c:v>13</c:v>
                </c:pt>
                <c:pt idx="264">
                  <c:v>13</c:v>
                </c:pt>
                <c:pt idx="265">
                  <c:v>13</c:v>
                </c:pt>
                <c:pt idx="266">
                  <c:v>11</c:v>
                </c:pt>
                <c:pt idx="267">
                  <c:v>11</c:v>
                </c:pt>
                <c:pt idx="268">
                  <c:v>11</c:v>
                </c:pt>
                <c:pt idx="269">
                  <c:v>15</c:v>
                </c:pt>
                <c:pt idx="270">
                  <c:v>11</c:v>
                </c:pt>
                <c:pt idx="271">
                  <c:v>15</c:v>
                </c:pt>
                <c:pt idx="272">
                  <c:v>9</c:v>
                </c:pt>
                <c:pt idx="273">
                  <c:v>15</c:v>
                </c:pt>
                <c:pt idx="274">
                  <c:v>9</c:v>
                </c:pt>
                <c:pt idx="275">
                  <c:v>15</c:v>
                </c:pt>
                <c:pt idx="276">
                  <c:v>9</c:v>
                </c:pt>
                <c:pt idx="277">
                  <c:v>15</c:v>
                </c:pt>
                <c:pt idx="278">
                  <c:v>13</c:v>
                </c:pt>
                <c:pt idx="279">
                  <c:v>9</c:v>
                </c:pt>
                <c:pt idx="280">
                  <c:v>15</c:v>
                </c:pt>
                <c:pt idx="281">
                  <c:v>15</c:v>
                </c:pt>
                <c:pt idx="282">
                  <c:v>15</c:v>
                </c:pt>
                <c:pt idx="283">
                  <c:v>13</c:v>
                </c:pt>
                <c:pt idx="284">
                  <c:v>15</c:v>
                </c:pt>
                <c:pt idx="285">
                  <c:v>13</c:v>
                </c:pt>
                <c:pt idx="286">
                  <c:v>13</c:v>
                </c:pt>
                <c:pt idx="287">
                  <c:v>13</c:v>
                </c:pt>
                <c:pt idx="288">
                  <c:v>13</c:v>
                </c:pt>
                <c:pt idx="289">
                  <c:v>13</c:v>
                </c:pt>
                <c:pt idx="290">
                  <c:v>7</c:v>
                </c:pt>
                <c:pt idx="291">
                  <c:v>13</c:v>
                </c:pt>
                <c:pt idx="292">
                  <c:v>15</c:v>
                </c:pt>
                <c:pt idx="293">
                  <c:v>11</c:v>
                </c:pt>
                <c:pt idx="294">
                  <c:v>7</c:v>
                </c:pt>
                <c:pt idx="295">
                  <c:v>7</c:v>
                </c:pt>
                <c:pt idx="296">
                  <c:v>15</c:v>
                </c:pt>
                <c:pt idx="297">
                  <c:v>7</c:v>
                </c:pt>
                <c:pt idx="298">
                  <c:v>11</c:v>
                </c:pt>
                <c:pt idx="299">
                  <c:v>15</c:v>
                </c:pt>
                <c:pt idx="300">
                  <c:v>11</c:v>
                </c:pt>
                <c:pt idx="301">
                  <c:v>15</c:v>
                </c:pt>
                <c:pt idx="302">
                  <c:v>13</c:v>
                </c:pt>
                <c:pt idx="303">
                  <c:v>11</c:v>
                </c:pt>
                <c:pt idx="304">
                  <c:v>15</c:v>
                </c:pt>
                <c:pt idx="305">
                  <c:v>15</c:v>
                </c:pt>
                <c:pt idx="306">
                  <c:v>11</c:v>
                </c:pt>
                <c:pt idx="307">
                  <c:v>15</c:v>
                </c:pt>
                <c:pt idx="308">
                  <c:v>11</c:v>
                </c:pt>
                <c:pt idx="309">
                  <c:v>11</c:v>
                </c:pt>
                <c:pt idx="310">
                  <c:v>11</c:v>
                </c:pt>
                <c:pt idx="311">
                  <c:v>13</c:v>
                </c:pt>
                <c:pt idx="312">
                  <c:v>15</c:v>
                </c:pt>
                <c:pt idx="313">
                  <c:v>13</c:v>
                </c:pt>
                <c:pt idx="314">
                  <c:v>9</c:v>
                </c:pt>
                <c:pt idx="315">
                  <c:v>13</c:v>
                </c:pt>
                <c:pt idx="316">
                  <c:v>15</c:v>
                </c:pt>
                <c:pt idx="317">
                  <c:v>13</c:v>
                </c:pt>
                <c:pt idx="318">
                  <c:v>9</c:v>
                </c:pt>
                <c:pt idx="319">
                  <c:v>13</c:v>
                </c:pt>
                <c:pt idx="320">
                  <c:v>15</c:v>
                </c:pt>
                <c:pt idx="321">
                  <c:v>13</c:v>
                </c:pt>
                <c:pt idx="322">
                  <c:v>9</c:v>
                </c:pt>
                <c:pt idx="323">
                  <c:v>15</c:v>
                </c:pt>
                <c:pt idx="324">
                  <c:v>15</c:v>
                </c:pt>
                <c:pt idx="325">
                  <c:v>9</c:v>
                </c:pt>
                <c:pt idx="326">
                  <c:v>5</c:v>
                </c:pt>
                <c:pt idx="327">
                  <c:v>11</c:v>
                </c:pt>
                <c:pt idx="328">
                  <c:v>9</c:v>
                </c:pt>
                <c:pt idx="329">
                  <c:v>15</c:v>
                </c:pt>
                <c:pt idx="330">
                  <c:v>13</c:v>
                </c:pt>
                <c:pt idx="331">
                  <c:v>9</c:v>
                </c:pt>
                <c:pt idx="332">
                  <c:v>5</c:v>
                </c:pt>
                <c:pt idx="333">
                  <c:v>9</c:v>
                </c:pt>
                <c:pt idx="334">
                  <c:v>9</c:v>
                </c:pt>
                <c:pt idx="335">
                  <c:v>5</c:v>
                </c:pt>
                <c:pt idx="336">
                  <c:v>5</c:v>
                </c:pt>
                <c:pt idx="337">
                  <c:v>11</c:v>
                </c:pt>
                <c:pt idx="338">
                  <c:v>15</c:v>
                </c:pt>
                <c:pt idx="339">
                  <c:v>13</c:v>
                </c:pt>
                <c:pt idx="340">
                  <c:v>11</c:v>
                </c:pt>
                <c:pt idx="341">
                  <c:v>15</c:v>
                </c:pt>
                <c:pt idx="342">
                  <c:v>11</c:v>
                </c:pt>
                <c:pt idx="343">
                  <c:v>13</c:v>
                </c:pt>
                <c:pt idx="344">
                  <c:v>11</c:v>
                </c:pt>
                <c:pt idx="345">
                  <c:v>15</c:v>
                </c:pt>
                <c:pt idx="346">
                  <c:v>11</c:v>
                </c:pt>
                <c:pt idx="347">
                  <c:v>15</c:v>
                </c:pt>
                <c:pt idx="348">
                  <c:v>13</c:v>
                </c:pt>
                <c:pt idx="349">
                  <c:v>11</c:v>
                </c:pt>
                <c:pt idx="350">
                  <c:v>13</c:v>
                </c:pt>
                <c:pt idx="351">
                  <c:v>15</c:v>
                </c:pt>
                <c:pt idx="352">
                  <c:v>13</c:v>
                </c:pt>
                <c:pt idx="353">
                  <c:v>7</c:v>
                </c:pt>
                <c:pt idx="354">
                  <c:v>15</c:v>
                </c:pt>
                <c:pt idx="355">
                  <c:v>13</c:v>
                </c:pt>
                <c:pt idx="356">
                  <c:v>7</c:v>
                </c:pt>
                <c:pt idx="357">
                  <c:v>9</c:v>
                </c:pt>
                <c:pt idx="358">
                  <c:v>11</c:v>
                </c:pt>
                <c:pt idx="359">
                  <c:v>7</c:v>
                </c:pt>
                <c:pt idx="360">
                  <c:v>15</c:v>
                </c:pt>
                <c:pt idx="361">
                  <c:v>7</c:v>
                </c:pt>
                <c:pt idx="362">
                  <c:v>13</c:v>
                </c:pt>
                <c:pt idx="363">
                  <c:v>15</c:v>
                </c:pt>
                <c:pt idx="364">
                  <c:v>7</c:v>
                </c:pt>
                <c:pt idx="365">
                  <c:v>7</c:v>
                </c:pt>
                <c:pt idx="366">
                  <c:v>7</c:v>
                </c:pt>
                <c:pt idx="367">
                  <c:v>9</c:v>
                </c:pt>
                <c:pt idx="368">
                  <c:v>15</c:v>
                </c:pt>
                <c:pt idx="369">
                  <c:v>7</c:v>
                </c:pt>
                <c:pt idx="370">
                  <c:v>11</c:v>
                </c:pt>
                <c:pt idx="371">
                  <c:v>13</c:v>
                </c:pt>
                <c:pt idx="372">
                  <c:v>9</c:v>
                </c:pt>
                <c:pt idx="373">
                  <c:v>11</c:v>
                </c:pt>
                <c:pt idx="374">
                  <c:v>13</c:v>
                </c:pt>
                <c:pt idx="375">
                  <c:v>9</c:v>
                </c:pt>
                <c:pt idx="376">
                  <c:v>15</c:v>
                </c:pt>
                <c:pt idx="377">
                  <c:v>11</c:v>
                </c:pt>
                <c:pt idx="378">
                  <c:v>9</c:v>
                </c:pt>
                <c:pt idx="379">
                  <c:v>13</c:v>
                </c:pt>
                <c:pt idx="380">
                  <c:v>9</c:v>
                </c:pt>
                <c:pt idx="381">
                  <c:v>11</c:v>
                </c:pt>
                <c:pt idx="382">
                  <c:v>9</c:v>
                </c:pt>
                <c:pt idx="383">
                  <c:v>13</c:v>
                </c:pt>
                <c:pt idx="384">
                  <c:v>15</c:v>
                </c:pt>
                <c:pt idx="385">
                  <c:v>11</c:v>
                </c:pt>
                <c:pt idx="386">
                  <c:v>15</c:v>
                </c:pt>
                <c:pt idx="387">
                  <c:v>13</c:v>
                </c:pt>
                <c:pt idx="388">
                  <c:v>11</c:v>
                </c:pt>
                <c:pt idx="389">
                  <c:v>15</c:v>
                </c:pt>
                <c:pt idx="390">
                  <c:v>13</c:v>
                </c:pt>
                <c:pt idx="391">
                  <c:v>13</c:v>
                </c:pt>
                <c:pt idx="392">
                  <c:v>11</c:v>
                </c:pt>
                <c:pt idx="393">
                  <c:v>15</c:v>
                </c:pt>
                <c:pt idx="394">
                  <c:v>9</c:v>
                </c:pt>
                <c:pt idx="395">
                  <c:v>13</c:v>
                </c:pt>
                <c:pt idx="396">
                  <c:v>11</c:v>
                </c:pt>
                <c:pt idx="397">
                  <c:v>15</c:v>
                </c:pt>
                <c:pt idx="398">
                  <c:v>9</c:v>
                </c:pt>
                <c:pt idx="399">
                  <c:v>11</c:v>
                </c:pt>
                <c:pt idx="400">
                  <c:v>7</c:v>
                </c:pt>
                <c:pt idx="401">
                  <c:v>13</c:v>
                </c:pt>
                <c:pt idx="402">
                  <c:v>11</c:v>
                </c:pt>
                <c:pt idx="403">
                  <c:v>9</c:v>
                </c:pt>
                <c:pt idx="404">
                  <c:v>5</c:v>
                </c:pt>
                <c:pt idx="405">
                  <c:v>7</c:v>
                </c:pt>
                <c:pt idx="406">
                  <c:v>9</c:v>
                </c:pt>
                <c:pt idx="407">
                  <c:v>5</c:v>
                </c:pt>
                <c:pt idx="408">
                  <c:v>13</c:v>
                </c:pt>
                <c:pt idx="409">
                  <c:v>7</c:v>
                </c:pt>
                <c:pt idx="410">
                  <c:v>9</c:v>
                </c:pt>
                <c:pt idx="411">
                  <c:v>5</c:v>
                </c:pt>
                <c:pt idx="412">
                  <c:v>9</c:v>
                </c:pt>
                <c:pt idx="413">
                  <c:v>7</c:v>
                </c:pt>
                <c:pt idx="414">
                  <c:v>11</c:v>
                </c:pt>
                <c:pt idx="415">
                  <c:v>5</c:v>
                </c:pt>
                <c:pt idx="416">
                  <c:v>7</c:v>
                </c:pt>
                <c:pt idx="417">
                  <c:v>5</c:v>
                </c:pt>
                <c:pt idx="418">
                  <c:v>7</c:v>
                </c:pt>
                <c:pt idx="419">
                  <c:v>5</c:v>
                </c:pt>
                <c:pt idx="420">
                  <c:v>5</c:v>
                </c:pt>
                <c:pt idx="421">
                  <c:v>5</c:v>
                </c:pt>
                <c:pt idx="422">
                  <c:v>13</c:v>
                </c:pt>
                <c:pt idx="423">
                  <c:v>7</c:v>
                </c:pt>
                <c:pt idx="424">
                  <c:v>11</c:v>
                </c:pt>
                <c:pt idx="425">
                  <c:v>11</c:v>
                </c:pt>
                <c:pt idx="426">
                  <c:v>13</c:v>
                </c:pt>
                <c:pt idx="427">
                  <c:v>11</c:v>
                </c:pt>
                <c:pt idx="428">
                  <c:v>9</c:v>
                </c:pt>
                <c:pt idx="429">
                  <c:v>9</c:v>
                </c:pt>
                <c:pt idx="430">
                  <c:v>13</c:v>
                </c:pt>
                <c:pt idx="431">
                  <c:v>11</c:v>
                </c:pt>
                <c:pt idx="432">
                  <c:v>9</c:v>
                </c:pt>
                <c:pt idx="433">
                  <c:v>9</c:v>
                </c:pt>
                <c:pt idx="434">
                  <c:v>11</c:v>
                </c:pt>
                <c:pt idx="435">
                  <c:v>9</c:v>
                </c:pt>
                <c:pt idx="436">
                  <c:v>7</c:v>
                </c:pt>
                <c:pt idx="437">
                  <c:v>13</c:v>
                </c:pt>
                <c:pt idx="438">
                  <c:v>11</c:v>
                </c:pt>
                <c:pt idx="439">
                  <c:v>7</c:v>
                </c:pt>
                <c:pt idx="440">
                  <c:v>7</c:v>
                </c:pt>
                <c:pt idx="441">
                  <c:v>7</c:v>
                </c:pt>
                <c:pt idx="442">
                  <c:v>9</c:v>
                </c:pt>
                <c:pt idx="443">
                  <c:v>7</c:v>
                </c:pt>
                <c:pt idx="444">
                  <c:v>11</c:v>
                </c:pt>
                <c:pt idx="445">
                  <c:v>7</c:v>
                </c:pt>
                <c:pt idx="446">
                  <c:v>9</c:v>
                </c:pt>
                <c:pt idx="447">
                  <c:v>11</c:v>
                </c:pt>
                <c:pt idx="448">
                  <c:v>9</c:v>
                </c:pt>
                <c:pt idx="449">
                  <c:v>5</c:v>
                </c:pt>
                <c:pt idx="450">
                  <c:v>9</c:v>
                </c:pt>
                <c:pt idx="451">
                  <c:v>5</c:v>
                </c:pt>
                <c:pt idx="452">
                  <c:v>5</c:v>
                </c:pt>
                <c:pt idx="453">
                  <c:v>5</c:v>
                </c:pt>
                <c:pt idx="454">
                  <c:v>5</c:v>
                </c:pt>
                <c:pt idx="455">
                  <c:v>5</c:v>
                </c:pt>
                <c:pt idx="456">
                  <c:v>11</c:v>
                </c:pt>
                <c:pt idx="457">
                  <c:v>5</c:v>
                </c:pt>
                <c:pt idx="458">
                  <c:v>7</c:v>
                </c:pt>
                <c:pt idx="459">
                  <c:v>9</c:v>
                </c:pt>
                <c:pt idx="460">
                  <c:v>7</c:v>
                </c:pt>
                <c:pt idx="461">
                  <c:v>9</c:v>
                </c:pt>
                <c:pt idx="462">
                  <c:v>7</c:v>
                </c:pt>
                <c:pt idx="463">
                  <c:v>11</c:v>
                </c:pt>
                <c:pt idx="464">
                  <c:v>9</c:v>
                </c:pt>
                <c:pt idx="465">
                  <c:v>7</c:v>
                </c:pt>
                <c:pt idx="466">
                  <c:v>7</c:v>
                </c:pt>
                <c:pt idx="467">
                  <c:v>9</c:v>
                </c:pt>
                <c:pt idx="468">
                  <c:v>9</c:v>
                </c:pt>
                <c:pt idx="469">
                  <c:v>7</c:v>
                </c:pt>
                <c:pt idx="470">
                  <c:v>5</c:v>
                </c:pt>
                <c:pt idx="471">
                  <c:v>7</c:v>
                </c:pt>
                <c:pt idx="472">
                  <c:v>5</c:v>
                </c:pt>
                <c:pt idx="473">
                  <c:v>7</c:v>
                </c:pt>
                <c:pt idx="474">
                  <c:v>5</c:v>
                </c:pt>
                <c:pt idx="475">
                  <c:v>7</c:v>
                </c:pt>
                <c:pt idx="476">
                  <c:v>5</c:v>
                </c:pt>
                <c:pt idx="477">
                  <c:v>5</c:v>
                </c:pt>
                <c:pt idx="478">
                  <c:v>5</c:v>
                </c:pt>
                <c:pt idx="479">
                  <c:v>9</c:v>
                </c:pt>
                <c:pt idx="480">
                  <c:v>7</c:v>
                </c:pt>
                <c:pt idx="481">
                  <c:v>9</c:v>
                </c:pt>
                <c:pt idx="482">
                  <c:v>7</c:v>
                </c:pt>
                <c:pt idx="483">
                  <c:v>7</c:v>
                </c:pt>
                <c:pt idx="484">
                  <c:v>5</c:v>
                </c:pt>
                <c:pt idx="485">
                  <c:v>5</c:v>
                </c:pt>
                <c:pt idx="486">
                  <c:v>5</c:v>
                </c:pt>
                <c:pt idx="487">
                  <c:v>5</c:v>
                </c:pt>
                <c:pt idx="488">
                  <c:v>5</c:v>
                </c:pt>
                <c:pt idx="489">
                  <c:v>7</c:v>
                </c:pt>
                <c:pt idx="490">
                  <c:v>7</c:v>
                </c:pt>
                <c:pt idx="491">
                  <c:v>7</c:v>
                </c:pt>
                <c:pt idx="492">
                  <c:v>5</c:v>
                </c:pt>
                <c:pt idx="493">
                  <c:v>5</c:v>
                </c:pt>
                <c:pt idx="494">
                  <c:v>5</c:v>
                </c:pt>
                <c:pt idx="495">
                  <c:v>5</c:v>
                </c:pt>
                <c:pt idx="496">
                  <c:v>7</c:v>
                </c:pt>
                <c:pt idx="497">
                  <c:v>5</c:v>
                </c:pt>
                <c:pt idx="498">
                  <c:v>5</c:v>
                </c:pt>
                <c:pt idx="499">
                  <c:v>5</c:v>
                </c:pt>
                <c:pt idx="500">
                  <c:v>5</c:v>
                </c:pt>
                <c:pt idx="501">
                  <c:v>5</c:v>
                </c:pt>
                <c:pt idx="502">
                  <c:v>5</c:v>
                </c:pt>
                <c:pt idx="503">
                  <c:v>5</c:v>
                </c:pt>
                <c:pt idx="504">
                  <c:v>15</c:v>
                </c:pt>
                <c:pt idx="505">
                  <c:v>13</c:v>
                </c:pt>
                <c:pt idx="506">
                  <c:v>11</c:v>
                </c:pt>
                <c:pt idx="507">
                  <c:v>9</c:v>
                </c:pt>
                <c:pt idx="508">
                  <c:v>7</c:v>
                </c:pt>
                <c:pt idx="509">
                  <c:v>5</c:v>
                </c:pt>
                <c:pt idx="510">
                  <c:v>15</c:v>
                </c:pt>
                <c:pt idx="511">
                  <c:v>15</c:v>
                </c:pt>
                <c:pt idx="512">
                  <c:v>15</c:v>
                </c:pt>
                <c:pt idx="513">
                  <c:v>15</c:v>
                </c:pt>
                <c:pt idx="514">
                  <c:v>13</c:v>
                </c:pt>
                <c:pt idx="515">
                  <c:v>13</c:v>
                </c:pt>
                <c:pt idx="516">
                  <c:v>13</c:v>
                </c:pt>
                <c:pt idx="517">
                  <c:v>13</c:v>
                </c:pt>
                <c:pt idx="518">
                  <c:v>11</c:v>
                </c:pt>
                <c:pt idx="519">
                  <c:v>11</c:v>
                </c:pt>
                <c:pt idx="520">
                  <c:v>11</c:v>
                </c:pt>
                <c:pt idx="521">
                  <c:v>15</c:v>
                </c:pt>
                <c:pt idx="522">
                  <c:v>11</c:v>
                </c:pt>
                <c:pt idx="523">
                  <c:v>15</c:v>
                </c:pt>
                <c:pt idx="524">
                  <c:v>9</c:v>
                </c:pt>
                <c:pt idx="525">
                  <c:v>15</c:v>
                </c:pt>
                <c:pt idx="526">
                  <c:v>9</c:v>
                </c:pt>
                <c:pt idx="527">
                  <c:v>15</c:v>
                </c:pt>
                <c:pt idx="528">
                  <c:v>9</c:v>
                </c:pt>
                <c:pt idx="529">
                  <c:v>15</c:v>
                </c:pt>
                <c:pt idx="530">
                  <c:v>13</c:v>
                </c:pt>
                <c:pt idx="531">
                  <c:v>9</c:v>
                </c:pt>
                <c:pt idx="532">
                  <c:v>15</c:v>
                </c:pt>
                <c:pt idx="533">
                  <c:v>15</c:v>
                </c:pt>
                <c:pt idx="534">
                  <c:v>15</c:v>
                </c:pt>
                <c:pt idx="535">
                  <c:v>13</c:v>
                </c:pt>
                <c:pt idx="536">
                  <c:v>15</c:v>
                </c:pt>
                <c:pt idx="537">
                  <c:v>13</c:v>
                </c:pt>
                <c:pt idx="538">
                  <c:v>13</c:v>
                </c:pt>
                <c:pt idx="539">
                  <c:v>13</c:v>
                </c:pt>
                <c:pt idx="540">
                  <c:v>13</c:v>
                </c:pt>
                <c:pt idx="541">
                  <c:v>13</c:v>
                </c:pt>
                <c:pt idx="542">
                  <c:v>7</c:v>
                </c:pt>
                <c:pt idx="543">
                  <c:v>13</c:v>
                </c:pt>
                <c:pt idx="544">
                  <c:v>15</c:v>
                </c:pt>
                <c:pt idx="545">
                  <c:v>11</c:v>
                </c:pt>
                <c:pt idx="546">
                  <c:v>7</c:v>
                </c:pt>
                <c:pt idx="547">
                  <c:v>7</c:v>
                </c:pt>
                <c:pt idx="548">
                  <c:v>15</c:v>
                </c:pt>
                <c:pt idx="549">
                  <c:v>7</c:v>
                </c:pt>
                <c:pt idx="550">
                  <c:v>11</c:v>
                </c:pt>
                <c:pt idx="551">
                  <c:v>15</c:v>
                </c:pt>
                <c:pt idx="552">
                  <c:v>11</c:v>
                </c:pt>
                <c:pt idx="553">
                  <c:v>15</c:v>
                </c:pt>
                <c:pt idx="554">
                  <c:v>13</c:v>
                </c:pt>
                <c:pt idx="555">
                  <c:v>11</c:v>
                </c:pt>
                <c:pt idx="556">
                  <c:v>15</c:v>
                </c:pt>
                <c:pt idx="557">
                  <c:v>15</c:v>
                </c:pt>
                <c:pt idx="558">
                  <c:v>11</c:v>
                </c:pt>
                <c:pt idx="559">
                  <c:v>15</c:v>
                </c:pt>
                <c:pt idx="560">
                  <c:v>11</c:v>
                </c:pt>
                <c:pt idx="561">
                  <c:v>11</c:v>
                </c:pt>
                <c:pt idx="562">
                  <c:v>11</c:v>
                </c:pt>
                <c:pt idx="563">
                  <c:v>13</c:v>
                </c:pt>
                <c:pt idx="564">
                  <c:v>15</c:v>
                </c:pt>
                <c:pt idx="565">
                  <c:v>13</c:v>
                </c:pt>
                <c:pt idx="566">
                  <c:v>9</c:v>
                </c:pt>
                <c:pt idx="567">
                  <c:v>13</c:v>
                </c:pt>
                <c:pt idx="568">
                  <c:v>15</c:v>
                </c:pt>
                <c:pt idx="569">
                  <c:v>13</c:v>
                </c:pt>
                <c:pt idx="570">
                  <c:v>9</c:v>
                </c:pt>
                <c:pt idx="571">
                  <c:v>13</c:v>
                </c:pt>
                <c:pt idx="572">
                  <c:v>15</c:v>
                </c:pt>
                <c:pt idx="573">
                  <c:v>13</c:v>
                </c:pt>
                <c:pt idx="574">
                  <c:v>9</c:v>
                </c:pt>
                <c:pt idx="575">
                  <c:v>15</c:v>
                </c:pt>
                <c:pt idx="576">
                  <c:v>15</c:v>
                </c:pt>
                <c:pt idx="577">
                  <c:v>9</c:v>
                </c:pt>
                <c:pt idx="578">
                  <c:v>5</c:v>
                </c:pt>
                <c:pt idx="579">
                  <c:v>11</c:v>
                </c:pt>
                <c:pt idx="580">
                  <c:v>9</c:v>
                </c:pt>
                <c:pt idx="581">
                  <c:v>15</c:v>
                </c:pt>
                <c:pt idx="582">
                  <c:v>13</c:v>
                </c:pt>
                <c:pt idx="583">
                  <c:v>9</c:v>
                </c:pt>
                <c:pt idx="584">
                  <c:v>5</c:v>
                </c:pt>
                <c:pt idx="585">
                  <c:v>9</c:v>
                </c:pt>
                <c:pt idx="586">
                  <c:v>9</c:v>
                </c:pt>
                <c:pt idx="587">
                  <c:v>5</c:v>
                </c:pt>
                <c:pt idx="588">
                  <c:v>5</c:v>
                </c:pt>
                <c:pt idx="589">
                  <c:v>11</c:v>
                </c:pt>
                <c:pt idx="590">
                  <c:v>15</c:v>
                </c:pt>
                <c:pt idx="591">
                  <c:v>13</c:v>
                </c:pt>
                <c:pt idx="592">
                  <c:v>11</c:v>
                </c:pt>
                <c:pt idx="593">
                  <c:v>15</c:v>
                </c:pt>
                <c:pt idx="594">
                  <c:v>11</c:v>
                </c:pt>
                <c:pt idx="595">
                  <c:v>13</c:v>
                </c:pt>
                <c:pt idx="596">
                  <c:v>11</c:v>
                </c:pt>
                <c:pt idx="597">
                  <c:v>15</c:v>
                </c:pt>
                <c:pt idx="598">
                  <c:v>11</c:v>
                </c:pt>
                <c:pt idx="599">
                  <c:v>15</c:v>
                </c:pt>
                <c:pt idx="600">
                  <c:v>13</c:v>
                </c:pt>
                <c:pt idx="601">
                  <c:v>11</c:v>
                </c:pt>
                <c:pt idx="602">
                  <c:v>13</c:v>
                </c:pt>
                <c:pt idx="603">
                  <c:v>15</c:v>
                </c:pt>
                <c:pt idx="604">
                  <c:v>13</c:v>
                </c:pt>
                <c:pt idx="605">
                  <c:v>7</c:v>
                </c:pt>
                <c:pt idx="606">
                  <c:v>15</c:v>
                </c:pt>
                <c:pt idx="607">
                  <c:v>13</c:v>
                </c:pt>
                <c:pt idx="608">
                  <c:v>7</c:v>
                </c:pt>
                <c:pt idx="609">
                  <c:v>9</c:v>
                </c:pt>
                <c:pt idx="610">
                  <c:v>11</c:v>
                </c:pt>
                <c:pt idx="611">
                  <c:v>7</c:v>
                </c:pt>
                <c:pt idx="612">
                  <c:v>15</c:v>
                </c:pt>
                <c:pt idx="613">
                  <c:v>7</c:v>
                </c:pt>
                <c:pt idx="614">
                  <c:v>13</c:v>
                </c:pt>
                <c:pt idx="615">
                  <c:v>15</c:v>
                </c:pt>
                <c:pt idx="616">
                  <c:v>7</c:v>
                </c:pt>
                <c:pt idx="617">
                  <c:v>7</c:v>
                </c:pt>
                <c:pt idx="618">
                  <c:v>7</c:v>
                </c:pt>
                <c:pt idx="619">
                  <c:v>9</c:v>
                </c:pt>
                <c:pt idx="620">
                  <c:v>15</c:v>
                </c:pt>
                <c:pt idx="621">
                  <c:v>7</c:v>
                </c:pt>
                <c:pt idx="622">
                  <c:v>11</c:v>
                </c:pt>
                <c:pt idx="623">
                  <c:v>13</c:v>
                </c:pt>
                <c:pt idx="624">
                  <c:v>9</c:v>
                </c:pt>
                <c:pt idx="625">
                  <c:v>11</c:v>
                </c:pt>
                <c:pt idx="626">
                  <c:v>13</c:v>
                </c:pt>
                <c:pt idx="627">
                  <c:v>9</c:v>
                </c:pt>
                <c:pt idx="628">
                  <c:v>15</c:v>
                </c:pt>
                <c:pt idx="629">
                  <c:v>11</c:v>
                </c:pt>
                <c:pt idx="630">
                  <c:v>9</c:v>
                </c:pt>
                <c:pt idx="631">
                  <c:v>13</c:v>
                </c:pt>
                <c:pt idx="632">
                  <c:v>9</c:v>
                </c:pt>
                <c:pt idx="633">
                  <c:v>11</c:v>
                </c:pt>
                <c:pt idx="634">
                  <c:v>9</c:v>
                </c:pt>
                <c:pt idx="635">
                  <c:v>13</c:v>
                </c:pt>
                <c:pt idx="636">
                  <c:v>15</c:v>
                </c:pt>
                <c:pt idx="637">
                  <c:v>11</c:v>
                </c:pt>
                <c:pt idx="638">
                  <c:v>15</c:v>
                </c:pt>
                <c:pt idx="639">
                  <c:v>13</c:v>
                </c:pt>
                <c:pt idx="640">
                  <c:v>11</c:v>
                </c:pt>
                <c:pt idx="641">
                  <c:v>15</c:v>
                </c:pt>
                <c:pt idx="642">
                  <c:v>13</c:v>
                </c:pt>
                <c:pt idx="643">
                  <c:v>13</c:v>
                </c:pt>
                <c:pt idx="644">
                  <c:v>11</c:v>
                </c:pt>
                <c:pt idx="645">
                  <c:v>15</c:v>
                </c:pt>
                <c:pt idx="646">
                  <c:v>9</c:v>
                </c:pt>
                <c:pt idx="647">
                  <c:v>13</c:v>
                </c:pt>
                <c:pt idx="648">
                  <c:v>11</c:v>
                </c:pt>
                <c:pt idx="649">
                  <c:v>15</c:v>
                </c:pt>
                <c:pt idx="650">
                  <c:v>9</c:v>
                </c:pt>
                <c:pt idx="651">
                  <c:v>11</c:v>
                </c:pt>
                <c:pt idx="652">
                  <c:v>7</c:v>
                </c:pt>
                <c:pt idx="653">
                  <c:v>13</c:v>
                </c:pt>
                <c:pt idx="654">
                  <c:v>11</c:v>
                </c:pt>
                <c:pt idx="655">
                  <c:v>9</c:v>
                </c:pt>
                <c:pt idx="656">
                  <c:v>5</c:v>
                </c:pt>
                <c:pt idx="657">
                  <c:v>7</c:v>
                </c:pt>
                <c:pt idx="658">
                  <c:v>9</c:v>
                </c:pt>
                <c:pt idx="659">
                  <c:v>5</c:v>
                </c:pt>
                <c:pt idx="660">
                  <c:v>13</c:v>
                </c:pt>
                <c:pt idx="661">
                  <c:v>7</c:v>
                </c:pt>
                <c:pt idx="662">
                  <c:v>9</c:v>
                </c:pt>
                <c:pt idx="663">
                  <c:v>5</c:v>
                </c:pt>
                <c:pt idx="664">
                  <c:v>9</c:v>
                </c:pt>
                <c:pt idx="665">
                  <c:v>7</c:v>
                </c:pt>
                <c:pt idx="666">
                  <c:v>11</c:v>
                </c:pt>
                <c:pt idx="667">
                  <c:v>5</c:v>
                </c:pt>
                <c:pt idx="668">
                  <c:v>7</c:v>
                </c:pt>
                <c:pt idx="669">
                  <c:v>5</c:v>
                </c:pt>
                <c:pt idx="670">
                  <c:v>5</c:v>
                </c:pt>
                <c:pt idx="671">
                  <c:v>7</c:v>
                </c:pt>
                <c:pt idx="672">
                  <c:v>5</c:v>
                </c:pt>
                <c:pt idx="673">
                  <c:v>5</c:v>
                </c:pt>
                <c:pt idx="674">
                  <c:v>13</c:v>
                </c:pt>
                <c:pt idx="675">
                  <c:v>7</c:v>
                </c:pt>
                <c:pt idx="676">
                  <c:v>11</c:v>
                </c:pt>
                <c:pt idx="677">
                  <c:v>11</c:v>
                </c:pt>
                <c:pt idx="678">
                  <c:v>13</c:v>
                </c:pt>
                <c:pt idx="679">
                  <c:v>11</c:v>
                </c:pt>
                <c:pt idx="680">
                  <c:v>9</c:v>
                </c:pt>
                <c:pt idx="681">
                  <c:v>9</c:v>
                </c:pt>
                <c:pt idx="682">
                  <c:v>13</c:v>
                </c:pt>
                <c:pt idx="683">
                  <c:v>11</c:v>
                </c:pt>
                <c:pt idx="684">
                  <c:v>9</c:v>
                </c:pt>
                <c:pt idx="685">
                  <c:v>9</c:v>
                </c:pt>
                <c:pt idx="686">
                  <c:v>11</c:v>
                </c:pt>
                <c:pt idx="687">
                  <c:v>9</c:v>
                </c:pt>
                <c:pt idx="688">
                  <c:v>7</c:v>
                </c:pt>
                <c:pt idx="689">
                  <c:v>13</c:v>
                </c:pt>
                <c:pt idx="690">
                  <c:v>11</c:v>
                </c:pt>
                <c:pt idx="691">
                  <c:v>7</c:v>
                </c:pt>
                <c:pt idx="692">
                  <c:v>7</c:v>
                </c:pt>
                <c:pt idx="693">
                  <c:v>7</c:v>
                </c:pt>
                <c:pt idx="694">
                  <c:v>9</c:v>
                </c:pt>
                <c:pt idx="695">
                  <c:v>7</c:v>
                </c:pt>
                <c:pt idx="696">
                  <c:v>11</c:v>
                </c:pt>
                <c:pt idx="697">
                  <c:v>7</c:v>
                </c:pt>
                <c:pt idx="698">
                  <c:v>9</c:v>
                </c:pt>
                <c:pt idx="699">
                  <c:v>11</c:v>
                </c:pt>
                <c:pt idx="700">
                  <c:v>9</c:v>
                </c:pt>
                <c:pt idx="701">
                  <c:v>5</c:v>
                </c:pt>
                <c:pt idx="702">
                  <c:v>9</c:v>
                </c:pt>
                <c:pt idx="703">
                  <c:v>5</c:v>
                </c:pt>
                <c:pt idx="704">
                  <c:v>5</c:v>
                </c:pt>
                <c:pt idx="705">
                  <c:v>5</c:v>
                </c:pt>
                <c:pt idx="706">
                  <c:v>5</c:v>
                </c:pt>
                <c:pt idx="707">
                  <c:v>5</c:v>
                </c:pt>
                <c:pt idx="708">
                  <c:v>11</c:v>
                </c:pt>
                <c:pt idx="709">
                  <c:v>5</c:v>
                </c:pt>
                <c:pt idx="710">
                  <c:v>7</c:v>
                </c:pt>
                <c:pt idx="711">
                  <c:v>9</c:v>
                </c:pt>
                <c:pt idx="712">
                  <c:v>7</c:v>
                </c:pt>
                <c:pt idx="713">
                  <c:v>9</c:v>
                </c:pt>
                <c:pt idx="714">
                  <c:v>7</c:v>
                </c:pt>
                <c:pt idx="715">
                  <c:v>11</c:v>
                </c:pt>
                <c:pt idx="716">
                  <c:v>9</c:v>
                </c:pt>
                <c:pt idx="717">
                  <c:v>7</c:v>
                </c:pt>
                <c:pt idx="718">
                  <c:v>7</c:v>
                </c:pt>
                <c:pt idx="719">
                  <c:v>9</c:v>
                </c:pt>
                <c:pt idx="720">
                  <c:v>9</c:v>
                </c:pt>
                <c:pt idx="721">
                  <c:v>7</c:v>
                </c:pt>
                <c:pt idx="722">
                  <c:v>5</c:v>
                </c:pt>
                <c:pt idx="723">
                  <c:v>7</c:v>
                </c:pt>
                <c:pt idx="724">
                  <c:v>5</c:v>
                </c:pt>
                <c:pt idx="725">
                  <c:v>7</c:v>
                </c:pt>
                <c:pt idx="726">
                  <c:v>5</c:v>
                </c:pt>
                <c:pt idx="727">
                  <c:v>7</c:v>
                </c:pt>
                <c:pt idx="728">
                  <c:v>5</c:v>
                </c:pt>
                <c:pt idx="729">
                  <c:v>5</c:v>
                </c:pt>
                <c:pt idx="730">
                  <c:v>5</c:v>
                </c:pt>
                <c:pt idx="731">
                  <c:v>9</c:v>
                </c:pt>
                <c:pt idx="732">
                  <c:v>7</c:v>
                </c:pt>
                <c:pt idx="733">
                  <c:v>9</c:v>
                </c:pt>
                <c:pt idx="734">
                  <c:v>7</c:v>
                </c:pt>
                <c:pt idx="735">
                  <c:v>7</c:v>
                </c:pt>
                <c:pt idx="736">
                  <c:v>5</c:v>
                </c:pt>
                <c:pt idx="737">
                  <c:v>5</c:v>
                </c:pt>
                <c:pt idx="738">
                  <c:v>5</c:v>
                </c:pt>
                <c:pt idx="739">
                  <c:v>5</c:v>
                </c:pt>
                <c:pt idx="740">
                  <c:v>5</c:v>
                </c:pt>
                <c:pt idx="741">
                  <c:v>7</c:v>
                </c:pt>
                <c:pt idx="742">
                  <c:v>7</c:v>
                </c:pt>
                <c:pt idx="743">
                  <c:v>7</c:v>
                </c:pt>
                <c:pt idx="744">
                  <c:v>5</c:v>
                </c:pt>
                <c:pt idx="745">
                  <c:v>5</c:v>
                </c:pt>
                <c:pt idx="746">
                  <c:v>5</c:v>
                </c:pt>
                <c:pt idx="747">
                  <c:v>5</c:v>
                </c:pt>
                <c:pt idx="748">
                  <c:v>7</c:v>
                </c:pt>
                <c:pt idx="749">
                  <c:v>5</c:v>
                </c:pt>
                <c:pt idx="750">
                  <c:v>5</c:v>
                </c:pt>
                <c:pt idx="751">
                  <c:v>5</c:v>
                </c:pt>
                <c:pt idx="752">
                  <c:v>5</c:v>
                </c:pt>
                <c:pt idx="753">
                  <c:v>5</c:v>
                </c:pt>
                <c:pt idx="754">
                  <c:v>5</c:v>
                </c:pt>
                <c:pt idx="755">
                  <c:v>5</c:v>
                </c:pt>
              </c:numCache>
            </c:numRef>
          </c:xVal>
          <c:yVal>
            <c:numRef>
              <c:f>curvature_reginfos!$AK$2:$AK$757</c:f>
              <c:numCache>
                <c:formatCode>General</c:formatCode>
                <c:ptCount val="756"/>
                <c:pt idx="0">
                  <c:v>1.0711093303428401</c:v>
                </c:pt>
                <c:pt idx="1">
                  <c:v>0.90946957043740395</c:v>
                </c:pt>
                <c:pt idx="2">
                  <c:v>0.75499125880640305</c:v>
                </c:pt>
                <c:pt idx="3">
                  <c:v>0.60659337679516001</c:v>
                </c:pt>
                <c:pt idx="4">
                  <c:v>0.463675551727807</c:v>
                </c:pt>
                <c:pt idx="5">
                  <c:v>0.32560539089713303</c:v>
                </c:pt>
                <c:pt idx="6">
                  <c:v>1.2983702375466568</c:v>
                </c:pt>
                <c:pt idx="7">
                  <c:v>1.1721161171670065</c:v>
                </c:pt>
                <c:pt idx="8">
                  <c:v>1.1172583567207648</c:v>
                </c:pt>
                <c:pt idx="9">
                  <c:v>1.0876013673972014</c:v>
                </c:pt>
                <c:pt idx="10">
                  <c:v>1.0634093006325822</c:v>
                </c:pt>
                <c:pt idx="11">
                  <c:v>0.97982224571923615</c:v>
                </c:pt>
                <c:pt idx="12">
                  <c:v>0.94215738083034983</c:v>
                </c:pt>
                <c:pt idx="13">
                  <c:v>0.92121819868565868</c:v>
                </c:pt>
                <c:pt idx="14">
                  <c:v>0.85765547433567935</c:v>
                </c:pt>
                <c:pt idx="15">
                  <c:v>0.80265899967079912</c:v>
                </c:pt>
                <c:pt idx="16">
                  <c:v>0.77703621228177255</c:v>
                </c:pt>
                <c:pt idx="17">
                  <c:v>1.3967716330534141</c:v>
                </c:pt>
                <c:pt idx="18">
                  <c:v>0.76278696082416608</c:v>
                </c:pt>
                <c:pt idx="19">
                  <c:v>1.2640402084179601</c:v>
                </c:pt>
                <c:pt idx="20">
                  <c:v>0.67161553038672073</c:v>
                </c:pt>
                <c:pt idx="21">
                  <c:v>1.195178505599898</c:v>
                </c:pt>
                <c:pt idx="22">
                  <c:v>0.63709731500024258</c:v>
                </c:pt>
                <c:pt idx="23">
                  <c:v>1.1529079264224216</c:v>
                </c:pt>
                <c:pt idx="24">
                  <c:v>0.6208644384471308</c:v>
                </c:pt>
                <c:pt idx="25">
                  <c:v>1.1245938028054561</c:v>
                </c:pt>
                <c:pt idx="26">
                  <c:v>1.1242449878318426</c:v>
                </c:pt>
                <c:pt idx="27">
                  <c:v>0.61179848403643988</c:v>
                </c:pt>
                <c:pt idx="28">
                  <c:v>1.1044421080502185</c:v>
                </c:pt>
                <c:pt idx="29">
                  <c:v>1.0896303570169104</c:v>
                </c:pt>
                <c:pt idx="30">
                  <c:v>1.0782290313890377</c:v>
                </c:pt>
                <c:pt idx="31">
                  <c:v>1.0411870858385144</c:v>
                </c:pt>
                <c:pt idx="32">
                  <c:v>1.4525216407435706</c:v>
                </c:pt>
                <c:pt idx="33">
                  <c:v>0.99545668752636651</c:v>
                </c:pt>
                <c:pt idx="34">
                  <c:v>0.96654947961142545</c:v>
                </c:pt>
                <c:pt idx="35">
                  <c:v>0.9469631377152975</c:v>
                </c:pt>
                <c:pt idx="36">
                  <c:v>0.93275783491978725</c:v>
                </c:pt>
                <c:pt idx="37">
                  <c:v>0.92256305623624268</c:v>
                </c:pt>
                <c:pt idx="38">
                  <c:v>0.50190301551216809</c:v>
                </c:pt>
                <c:pt idx="39">
                  <c:v>0.91459062476218256</c:v>
                </c:pt>
                <c:pt idx="40">
                  <c:v>1.3258527766174717</c:v>
                </c:pt>
                <c:pt idx="41">
                  <c:v>0.89603068810131647</c:v>
                </c:pt>
                <c:pt idx="42">
                  <c:v>0.48164160547648777</c:v>
                </c:pt>
                <c:pt idx="43">
                  <c:v>0.47215831209537057</c:v>
                </c:pt>
                <c:pt idx="44">
                  <c:v>1.2523929439452968</c:v>
                </c:pt>
                <c:pt idx="45">
                  <c:v>0.46671438090805523</c:v>
                </c:pt>
                <c:pt idx="46">
                  <c:v>0.84307610104893538</c:v>
                </c:pt>
                <c:pt idx="47">
                  <c:v>1.2050475576693545</c:v>
                </c:pt>
                <c:pt idx="48">
                  <c:v>0.81302940116713007</c:v>
                </c:pt>
                <c:pt idx="49">
                  <c:v>1.1719744839717292</c:v>
                </c:pt>
                <c:pt idx="50">
                  <c:v>1.1567935740877453</c:v>
                </c:pt>
                <c:pt idx="51">
                  <c:v>0.79373182365964434</c:v>
                </c:pt>
                <c:pt idx="52">
                  <c:v>1.1463231671970111</c:v>
                </c:pt>
                <c:pt idx="53">
                  <c:v>1.4891709954206562</c:v>
                </c:pt>
                <c:pt idx="54">
                  <c:v>0.78045786233097736</c:v>
                </c:pt>
                <c:pt idx="55">
                  <c:v>1.128652503583881</c:v>
                </c:pt>
                <c:pt idx="56">
                  <c:v>0.77098981730272376</c:v>
                </c:pt>
                <c:pt idx="57">
                  <c:v>0.7637579217053726</c:v>
                </c:pt>
                <c:pt idx="58">
                  <c:v>0.75823934350357725</c:v>
                </c:pt>
                <c:pt idx="59">
                  <c:v>1.0800419071658729</c:v>
                </c:pt>
                <c:pt idx="60">
                  <c:v>1.3700903169576177</c:v>
                </c:pt>
                <c:pt idx="61">
                  <c:v>1.03376534197623</c:v>
                </c:pt>
                <c:pt idx="62">
                  <c:v>0.69546874314562956</c:v>
                </c:pt>
                <c:pt idx="63">
                  <c:v>1.0029627082734087</c:v>
                </c:pt>
                <c:pt idx="64">
                  <c:v>1.2977502702092734</c:v>
                </c:pt>
                <c:pt idx="65">
                  <c:v>0.97966009701585033</c:v>
                </c:pt>
                <c:pt idx="66">
                  <c:v>0.66286391217294527</c:v>
                </c:pt>
                <c:pt idx="67">
                  <c:v>0.9619884414601001</c:v>
                </c:pt>
                <c:pt idx="68">
                  <c:v>1.2482619148655043</c:v>
                </c:pt>
                <c:pt idx="69">
                  <c:v>0.94881027508313298</c:v>
                </c:pt>
                <c:pt idx="70">
                  <c:v>0.64388610132757884</c:v>
                </c:pt>
                <c:pt idx="71">
                  <c:v>1.5139761446356772</c:v>
                </c:pt>
                <c:pt idx="72">
                  <c:v>1.2108595986146518</c:v>
                </c:pt>
                <c:pt idx="73">
                  <c:v>0.63147672746142225</c:v>
                </c:pt>
                <c:pt idx="74">
                  <c:v>0.34459726730225426</c:v>
                </c:pt>
                <c:pt idx="75">
                  <c:v>0.91566122714974629</c:v>
                </c:pt>
                <c:pt idx="76">
                  <c:v>0.62322381857563269</c:v>
                </c:pt>
                <c:pt idx="77">
                  <c:v>1.1826391957453024</c:v>
                </c:pt>
                <c:pt idx="78">
                  <c:v>1.1769591694335919</c:v>
                </c:pt>
                <c:pt idx="79">
                  <c:v>0.61702271343084125</c:v>
                </c:pt>
                <c:pt idx="80">
                  <c:v>0.3346727965615407</c:v>
                </c:pt>
                <c:pt idx="81">
                  <c:v>0.61234782770248197</c:v>
                </c:pt>
                <c:pt idx="82">
                  <c:v>0.60893103307999286</c:v>
                </c:pt>
                <c:pt idx="83">
                  <c:v>0.32984061227962597</c:v>
                </c:pt>
                <c:pt idx="84">
                  <c:v>0.32719007964476116</c:v>
                </c:pt>
                <c:pt idx="85">
                  <c:v>0.86882617262678918</c:v>
                </c:pt>
                <c:pt idx="86">
                  <c:v>1.4037827135461989</c:v>
                </c:pt>
                <c:pt idx="87">
                  <c:v>1.108092610557577</c:v>
                </c:pt>
                <c:pt idx="88">
                  <c:v>0.83818874592987425</c:v>
                </c:pt>
                <c:pt idx="89">
                  <c:v>1.3323805139091762</c:v>
                </c:pt>
                <c:pt idx="90">
                  <c:v>0.8174173490611647</c:v>
                </c:pt>
                <c:pt idx="91">
                  <c:v>1.0630557312832947</c:v>
                </c:pt>
                <c:pt idx="92">
                  <c:v>0.80271789019267492</c:v>
                </c:pt>
                <c:pt idx="93">
                  <c:v>1.5326351452728417</c:v>
                </c:pt>
                <c:pt idx="94">
                  <c:v>0.79087306303268301</c:v>
                </c:pt>
                <c:pt idx="95">
                  <c:v>1.2817206723305696</c:v>
                </c:pt>
                <c:pt idx="96">
                  <c:v>1.0306788338444139</c:v>
                </c:pt>
                <c:pt idx="97">
                  <c:v>0.78204534749791965</c:v>
                </c:pt>
                <c:pt idx="98">
                  <c:v>1.0059839955301677</c:v>
                </c:pt>
                <c:pt idx="99">
                  <c:v>1.2440313274576582</c:v>
                </c:pt>
                <c:pt idx="100">
                  <c:v>0.98743855361633504</c:v>
                </c:pt>
                <c:pt idx="101">
                  <c:v>0.51570743850614742</c:v>
                </c:pt>
                <c:pt idx="102">
                  <c:v>1.43034657971014</c:v>
                </c:pt>
                <c:pt idx="103">
                  <c:v>1.1902267454149289</c:v>
                </c:pt>
                <c:pt idx="104">
                  <c:v>0.4962609618736295</c:v>
                </c:pt>
                <c:pt idx="105">
                  <c:v>0.70775216578677913</c:v>
                </c:pt>
                <c:pt idx="106">
                  <c:v>0.92805087653373664</c:v>
                </c:pt>
                <c:pt idx="107">
                  <c:v>0.48536487428272196</c:v>
                </c:pt>
                <c:pt idx="108">
                  <c:v>1.3611071291064722</c:v>
                </c:pt>
                <c:pt idx="109">
                  <c:v>0.47843391707003191</c:v>
                </c:pt>
                <c:pt idx="110">
                  <c:v>1.1277024895435748</c:v>
                </c:pt>
                <c:pt idx="111">
                  <c:v>1.547375485800222</c:v>
                </c:pt>
                <c:pt idx="112">
                  <c:v>0.47328200282474531</c:v>
                </c:pt>
                <c:pt idx="113">
                  <c:v>0.46969460871843349</c:v>
                </c:pt>
                <c:pt idx="114">
                  <c:v>0.46693992552954511</c:v>
                </c:pt>
                <c:pt idx="115">
                  <c:v>0.67854590948669169</c:v>
                </c:pt>
                <c:pt idx="116">
                  <c:v>1.3109567295728177</c:v>
                </c:pt>
                <c:pt idx="117">
                  <c:v>0.46501001128335639</c:v>
                </c:pt>
                <c:pt idx="118">
                  <c:v>0.8859675915032087</c:v>
                </c:pt>
                <c:pt idx="119">
                  <c:v>1.084984284465073</c:v>
                </c:pt>
                <c:pt idx="120">
                  <c:v>0.65950049414780543</c:v>
                </c:pt>
                <c:pt idx="121">
                  <c:v>0.85706941348622356</c:v>
                </c:pt>
                <c:pt idx="122">
                  <c:v>1.0528773357211003</c:v>
                </c:pt>
                <c:pt idx="123">
                  <c:v>0.64671151918528691</c:v>
                </c:pt>
                <c:pt idx="124">
                  <c:v>1.4516278394221525</c:v>
                </c:pt>
                <c:pt idx="125">
                  <c:v>0.83588740874803125</c:v>
                </c:pt>
                <c:pt idx="126">
                  <c:v>0.63672195600047865</c:v>
                </c:pt>
                <c:pt idx="127">
                  <c:v>1.0283929571659858</c:v>
                </c:pt>
                <c:pt idx="128">
                  <c:v>0.62966049040976346</c:v>
                </c:pt>
                <c:pt idx="129">
                  <c:v>0.82006250171065131</c:v>
                </c:pt>
                <c:pt idx="130">
                  <c:v>0.6246052350723722</c:v>
                </c:pt>
                <c:pt idx="131">
                  <c:v>1.2003670724815079</c:v>
                </c:pt>
                <c:pt idx="132">
                  <c:v>1.3853366625917038</c:v>
                </c:pt>
                <c:pt idx="133">
                  <c:v>0.80800331771156386</c:v>
                </c:pt>
                <c:pt idx="134">
                  <c:v>1.5593625779825688</c:v>
                </c:pt>
                <c:pt idx="135">
                  <c:v>1.1442913632251743</c:v>
                </c:pt>
                <c:pt idx="136">
                  <c:v>0.93594370741434629</c:v>
                </c:pt>
                <c:pt idx="137">
                  <c:v>1.4697724880074083</c:v>
                </c:pt>
                <c:pt idx="138">
                  <c:v>1.1028099067772019</c:v>
                </c:pt>
                <c:pt idx="139">
                  <c:v>1.0716899040018952</c:v>
                </c:pt>
                <c:pt idx="140">
                  <c:v>0.89891460061740169</c:v>
                </c:pt>
                <c:pt idx="141">
                  <c:v>1.5684107004803542</c:v>
                </c:pt>
                <c:pt idx="142">
                  <c:v>0.7153677930577792</c:v>
                </c:pt>
                <c:pt idx="143">
                  <c:v>1.2079382065798727</c:v>
                </c:pt>
                <c:pt idx="144">
                  <c:v>0.87155148333284216</c:v>
                </c:pt>
                <c:pt idx="145">
                  <c:v>1.6938826593137399</c:v>
                </c:pt>
                <c:pt idx="146">
                  <c:v>0.68953881130913008</c:v>
                </c:pt>
                <c:pt idx="147">
                  <c:v>0.8509082130880371</c:v>
                </c:pt>
                <c:pt idx="148">
                  <c:v>0.52257916502271229</c:v>
                </c:pt>
                <c:pt idx="149">
                  <c:v>1.1563611087937198</c:v>
                </c:pt>
                <c:pt idx="150">
                  <c:v>0.83447458584812328</c:v>
                </c:pt>
                <c:pt idx="151">
                  <c:v>0.67131844346850922</c:v>
                </c:pt>
                <c:pt idx="152">
                  <c:v>0.35153864279560509</c:v>
                </c:pt>
                <c:pt idx="153">
                  <c:v>0.50551077111330567</c:v>
                </c:pt>
                <c:pt idx="154">
                  <c:v>0.65831776838560119</c:v>
                </c:pt>
                <c:pt idx="155">
                  <c:v>0.34213793498349299</c:v>
                </c:pt>
                <c:pt idx="156">
                  <c:v>1.1171829328049241</c:v>
                </c:pt>
                <c:pt idx="157">
                  <c:v>0.49441955334729737</c:v>
                </c:pt>
                <c:pt idx="158">
                  <c:v>0.64815708366444746</c:v>
                </c:pt>
                <c:pt idx="159">
                  <c:v>0.33697887662562803</c:v>
                </c:pt>
                <c:pt idx="160">
                  <c:v>0.64057544896497853</c:v>
                </c:pt>
                <c:pt idx="161">
                  <c:v>0.48705019694450091</c:v>
                </c:pt>
                <c:pt idx="162">
                  <c:v>0.94188433178952846</c:v>
                </c:pt>
                <c:pt idx="163">
                  <c:v>0.33268378440649066</c:v>
                </c:pt>
                <c:pt idx="164">
                  <c:v>0.48149667072389296</c:v>
                </c:pt>
                <c:pt idx="165">
                  <c:v>0.33021470261554953</c:v>
                </c:pt>
                <c:pt idx="166">
                  <c:v>0.32860026354713145</c:v>
                </c:pt>
                <c:pt idx="167">
                  <c:v>0.47743622863451268</c:v>
                </c:pt>
                <c:pt idx="168">
                  <c:v>0.32763635649957096</c:v>
                </c:pt>
                <c:pt idx="169">
                  <c:v>0.32648069982854411</c:v>
                </c:pt>
                <c:pt idx="170">
                  <c:v>1.2138232965656288</c:v>
                </c:pt>
                <c:pt idx="171">
                  <c:v>0.47385918618996553</c:v>
                </c:pt>
                <c:pt idx="172">
                  <c:v>0.90797757393019674</c:v>
                </c:pt>
                <c:pt idx="173">
                  <c:v>0.88292550954032534</c:v>
                </c:pt>
                <c:pt idx="174">
                  <c:v>1.1662851769909113</c:v>
                </c:pt>
                <c:pt idx="175">
                  <c:v>0.86266160220980115</c:v>
                </c:pt>
                <c:pt idx="176">
                  <c:v>0.72005090881124112</c:v>
                </c:pt>
                <c:pt idx="177">
                  <c:v>0.69705516119757094</c:v>
                </c:pt>
                <c:pt idx="178">
                  <c:v>1.218622008774054</c:v>
                </c:pt>
                <c:pt idx="179">
                  <c:v>0.94692761005917692</c:v>
                </c:pt>
                <c:pt idx="180">
                  <c:v>0.68031215918700605</c:v>
                </c:pt>
                <c:pt idx="181">
                  <c:v>0.6674909947376868</c:v>
                </c:pt>
                <c:pt idx="182">
                  <c:v>0.91579959268665156</c:v>
                </c:pt>
                <c:pt idx="183">
                  <c:v>0.65715656852142734</c:v>
                </c:pt>
                <c:pt idx="184">
                  <c:v>0.526790122794217</c:v>
                </c:pt>
                <c:pt idx="185">
                  <c:v>1.2753745670883101</c:v>
                </c:pt>
                <c:pt idx="186">
                  <c:v>0.89196968917363284</c:v>
                </c:pt>
                <c:pt idx="187">
                  <c:v>0.51207569351579796</c:v>
                </c:pt>
                <c:pt idx="188">
                  <c:v>0.50178426196710901</c:v>
                </c:pt>
                <c:pt idx="189">
                  <c:v>0.49421071428546853</c:v>
                </c:pt>
                <c:pt idx="190">
                  <c:v>0.72382264098852001</c:v>
                </c:pt>
                <c:pt idx="191">
                  <c:v>0.4881895884268096</c:v>
                </c:pt>
                <c:pt idx="192">
                  <c:v>0.95012209355815769</c:v>
                </c:pt>
                <c:pt idx="193">
                  <c:v>0.48350875161556067</c:v>
                </c:pt>
                <c:pt idx="194">
                  <c:v>0.70266598116055345</c:v>
                </c:pt>
                <c:pt idx="195">
                  <c:v>0.92190586126510998</c:v>
                </c:pt>
                <c:pt idx="196">
                  <c:v>0.68747141636988662</c:v>
                </c:pt>
                <c:pt idx="197">
                  <c:v>0.35453511009538557</c:v>
                </c:pt>
                <c:pt idx="198">
                  <c:v>0.67520630976105145</c:v>
                </c:pt>
                <c:pt idx="199">
                  <c:v>0.34677326297612626</c:v>
                </c:pt>
                <c:pt idx="200">
                  <c:v>0.34099289099001218</c:v>
                </c:pt>
                <c:pt idx="201">
                  <c:v>0.33744837710971903</c:v>
                </c:pt>
                <c:pt idx="202">
                  <c:v>0.33454209783528316</c:v>
                </c:pt>
                <c:pt idx="203">
                  <c:v>0.33257108060309482</c:v>
                </c:pt>
                <c:pt idx="204">
                  <c:v>0.95259635510130458</c:v>
                </c:pt>
                <c:pt idx="205">
                  <c:v>0.33073685390180352</c:v>
                </c:pt>
                <c:pt idx="206">
                  <c:v>0.52913832137815575</c:v>
                </c:pt>
                <c:pt idx="207">
                  <c:v>0.72627685642059325</c:v>
                </c:pt>
                <c:pt idx="208">
                  <c:v>0.51638139584159626</c:v>
                </c:pt>
                <c:pt idx="209">
                  <c:v>0.70776572685660966</c:v>
                </c:pt>
                <c:pt idx="210">
                  <c:v>0.50682239768354642</c:v>
                </c:pt>
                <c:pt idx="211">
                  <c:v>0.98550504575131004</c:v>
                </c:pt>
                <c:pt idx="212">
                  <c:v>0.69266321507795636</c:v>
                </c:pt>
                <c:pt idx="213">
                  <c:v>0.49923255344078565</c:v>
                </c:pt>
                <c:pt idx="214">
                  <c:v>0.49332873292197482</c:v>
                </c:pt>
                <c:pt idx="215">
                  <c:v>0.7283833372781493</c:v>
                </c:pt>
                <c:pt idx="216">
                  <c:v>0.71075002827958378</c:v>
                </c:pt>
                <c:pt idx="217">
                  <c:v>0.53143307479972812</c:v>
                </c:pt>
                <c:pt idx="218">
                  <c:v>0.35679963650077462</c:v>
                </c:pt>
                <c:pt idx="219">
                  <c:v>0.51970700925024271</c:v>
                </c:pt>
                <c:pt idx="220">
                  <c:v>0.34993460203515087</c:v>
                </c:pt>
                <c:pt idx="221">
                  <c:v>0.51085448576343184</c:v>
                </c:pt>
                <c:pt idx="222">
                  <c:v>0.34460617069370636</c:v>
                </c:pt>
                <c:pt idx="223">
                  <c:v>0.50362177931652796</c:v>
                </c:pt>
                <c:pt idx="224">
                  <c:v>0.34091010194387317</c:v>
                </c:pt>
                <c:pt idx="225">
                  <c:v>0.33773146970977569</c:v>
                </c:pt>
                <c:pt idx="226">
                  <c:v>0.33561397119973496</c:v>
                </c:pt>
                <c:pt idx="227">
                  <c:v>0.7302088872047291</c:v>
                </c:pt>
                <c:pt idx="228">
                  <c:v>0.53290468569563232</c:v>
                </c:pt>
                <c:pt idx="229">
                  <c:v>0.74889377540589497</c:v>
                </c:pt>
                <c:pt idx="230">
                  <c:v>0.52244357069008762</c:v>
                </c:pt>
                <c:pt idx="231">
                  <c:v>0.51382854100291531</c:v>
                </c:pt>
                <c:pt idx="232">
                  <c:v>0.35836881107043106</c:v>
                </c:pt>
                <c:pt idx="233">
                  <c:v>0.35188059076287048</c:v>
                </c:pt>
                <c:pt idx="234">
                  <c:v>0.34720510519459213</c:v>
                </c:pt>
                <c:pt idx="235">
                  <c:v>0.34342331590920616</c:v>
                </c:pt>
                <c:pt idx="236">
                  <c:v>0.34047030834262754</c:v>
                </c:pt>
                <c:pt idx="237">
                  <c:v>0.53385529482784488</c:v>
                </c:pt>
                <c:pt idx="238">
                  <c:v>0.52446487854877821</c:v>
                </c:pt>
                <c:pt idx="239">
                  <c:v>0.53485782628758416</c:v>
                </c:pt>
                <c:pt idx="240">
                  <c:v>0.35924935110721756</c:v>
                </c:pt>
                <c:pt idx="241">
                  <c:v>0.35364333460510178</c:v>
                </c:pt>
                <c:pt idx="242">
                  <c:v>0.34894833375509904</c:v>
                </c:pt>
                <c:pt idx="243">
                  <c:v>0.34549356979776785</c:v>
                </c:pt>
                <c:pt idx="244">
                  <c:v>0.54551620360732</c:v>
                </c:pt>
                <c:pt idx="245">
                  <c:v>0.36007683318503619</c:v>
                </c:pt>
                <c:pt idx="246">
                  <c:v>0.3549632520874379</c:v>
                </c:pt>
                <c:pt idx="247">
                  <c:v>0.35070691906184615</c:v>
                </c:pt>
                <c:pt idx="248">
                  <c:v>0.3606995583270643</c:v>
                </c:pt>
                <c:pt idx="249">
                  <c:v>0.35589587725610716</c:v>
                </c:pt>
                <c:pt idx="250">
                  <c:v>0.36089676894750738</c:v>
                </c:pt>
                <c:pt idx="251">
                  <c:v>0.3662460156228195</c:v>
                </c:pt>
                <c:pt idx="252">
                  <c:v>1.02672577302626</c:v>
                </c:pt>
                <c:pt idx="253">
                  <c:v>0.874305654385232</c:v>
                </c:pt>
                <c:pt idx="254">
                  <c:v>0.72744052705769802</c:v>
                </c:pt>
                <c:pt idx="255">
                  <c:v>0.58563781828894401</c:v>
                </c:pt>
                <c:pt idx="256">
                  <c:v>0.44835644608061598</c:v>
                </c:pt>
                <c:pt idx="257">
                  <c:v>0.31542737564718798</c:v>
                </c:pt>
                <c:pt idx="258">
                  <c:v>1.2982895275824753</c:v>
                </c:pt>
                <c:pt idx="259">
                  <c:v>1.1721103668950943</c:v>
                </c:pt>
                <c:pt idx="260">
                  <c:v>1.1172515900722428</c:v>
                </c:pt>
                <c:pt idx="261">
                  <c:v>1.0876544635832468</c:v>
                </c:pt>
                <c:pt idx="262">
                  <c:v>1.0631693895219922</c:v>
                </c:pt>
                <c:pt idx="263">
                  <c:v>0.97988358783191132</c:v>
                </c:pt>
                <c:pt idx="264">
                  <c:v>0.94206996246799835</c:v>
                </c:pt>
                <c:pt idx="265">
                  <c:v>0.92139728015999278</c:v>
                </c:pt>
                <c:pt idx="266">
                  <c:v>0.85747018953483467</c:v>
                </c:pt>
                <c:pt idx="267">
                  <c:v>0.8024519617477156</c:v>
                </c:pt>
                <c:pt idx="268">
                  <c:v>0.77697476416206879</c:v>
                </c:pt>
                <c:pt idx="269">
                  <c:v>1.3969879128243143</c:v>
                </c:pt>
                <c:pt idx="270">
                  <c:v>0.76285763852427568</c:v>
                </c:pt>
                <c:pt idx="271">
                  <c:v>1.2642286945053276</c:v>
                </c:pt>
                <c:pt idx="272">
                  <c:v>0.67194683194148941</c:v>
                </c:pt>
                <c:pt idx="273">
                  <c:v>1.1952484871720794</c:v>
                </c:pt>
                <c:pt idx="274">
                  <c:v>0.63725017641274828</c:v>
                </c:pt>
                <c:pt idx="275">
                  <c:v>1.1530228391249184</c:v>
                </c:pt>
                <c:pt idx="276">
                  <c:v>0.62081930390652251</c:v>
                </c:pt>
                <c:pt idx="277">
                  <c:v>1.1246919264669457</c:v>
                </c:pt>
                <c:pt idx="278">
                  <c:v>1.1243059164139355</c:v>
                </c:pt>
                <c:pt idx="279">
                  <c:v>0.61175055570102188</c:v>
                </c:pt>
                <c:pt idx="280">
                  <c:v>1.1043133639084115</c:v>
                </c:pt>
                <c:pt idx="281">
                  <c:v>1.0894896996511934</c:v>
                </c:pt>
                <c:pt idx="282">
                  <c:v>1.0782377422054261</c:v>
                </c:pt>
                <c:pt idx="283">
                  <c:v>1.0412967497121557</c:v>
                </c:pt>
                <c:pt idx="284">
                  <c:v>1.4525819975541239</c:v>
                </c:pt>
                <c:pt idx="285">
                  <c:v>0.99556830548612996</c:v>
                </c:pt>
                <c:pt idx="286">
                  <c:v>0.96681448368830192</c:v>
                </c:pt>
                <c:pt idx="287">
                  <c:v>0.94705446847957808</c:v>
                </c:pt>
                <c:pt idx="288">
                  <c:v>0.93292801705721407</c:v>
                </c:pt>
                <c:pt idx="289">
                  <c:v>0.92253376600321679</c:v>
                </c:pt>
                <c:pt idx="290">
                  <c:v>0.50168564724877973</c:v>
                </c:pt>
                <c:pt idx="291">
                  <c:v>0.91447499638015517</c:v>
                </c:pt>
                <c:pt idx="292">
                  <c:v>1.325750249716523</c:v>
                </c:pt>
                <c:pt idx="293">
                  <c:v>0.89583215867305988</c:v>
                </c:pt>
                <c:pt idx="294">
                  <c:v>0.48172827620524594</c:v>
                </c:pt>
                <c:pt idx="295">
                  <c:v>0.47202910035012885</c:v>
                </c:pt>
                <c:pt idx="296">
                  <c:v>1.253142974860695</c:v>
                </c:pt>
                <c:pt idx="297">
                  <c:v>0.46688810223372207</c:v>
                </c:pt>
                <c:pt idx="298">
                  <c:v>0.84312248961111014</c:v>
                </c:pt>
                <c:pt idx="299">
                  <c:v>1.2065303620361916</c:v>
                </c:pt>
                <c:pt idx="300">
                  <c:v>0.81290270880505622</c:v>
                </c:pt>
                <c:pt idx="301">
                  <c:v>1.1711829900469879</c:v>
                </c:pt>
                <c:pt idx="302">
                  <c:v>1.1567478493228147</c:v>
                </c:pt>
                <c:pt idx="303">
                  <c:v>0.79368275851323589</c:v>
                </c:pt>
                <c:pt idx="304">
                  <c:v>1.1469725523113348</c:v>
                </c:pt>
                <c:pt idx="305">
                  <c:v>1.4891155565236776</c:v>
                </c:pt>
                <c:pt idx="306">
                  <c:v>0.78058012843121616</c:v>
                </c:pt>
                <c:pt idx="307">
                  <c:v>1.1271426543577454</c:v>
                </c:pt>
                <c:pt idx="308">
                  <c:v>0.77100249299126478</c:v>
                </c:pt>
                <c:pt idx="309">
                  <c:v>0.76377549718877835</c:v>
                </c:pt>
                <c:pt idx="310">
                  <c:v>0.7583166483896786</c:v>
                </c:pt>
                <c:pt idx="311">
                  <c:v>1.080038681569236</c:v>
                </c:pt>
                <c:pt idx="312">
                  <c:v>1.3706041806556066</c:v>
                </c:pt>
                <c:pt idx="313">
                  <c:v>1.033716461388698</c:v>
                </c:pt>
                <c:pt idx="314">
                  <c:v>0.69562273664353969</c:v>
                </c:pt>
                <c:pt idx="315">
                  <c:v>1.0015743405286208</c:v>
                </c:pt>
                <c:pt idx="316">
                  <c:v>1.2968641550354183</c:v>
                </c:pt>
                <c:pt idx="317">
                  <c:v>0.97964961208728218</c:v>
                </c:pt>
                <c:pt idx="318">
                  <c:v>0.66284416299872084</c:v>
                </c:pt>
                <c:pt idx="319">
                  <c:v>0.96266988117626529</c:v>
                </c:pt>
                <c:pt idx="320">
                  <c:v>1.2473395541379917</c:v>
                </c:pt>
                <c:pt idx="321">
                  <c:v>0.94940385028846752</c:v>
                </c:pt>
                <c:pt idx="322">
                  <c:v>0.64378714514793911</c:v>
                </c:pt>
                <c:pt idx="323">
                  <c:v>1.5144236932761432</c:v>
                </c:pt>
                <c:pt idx="324">
                  <c:v>1.210830980773026</c:v>
                </c:pt>
                <c:pt idx="325">
                  <c:v>0.63137134569212849</c:v>
                </c:pt>
                <c:pt idx="326">
                  <c:v>0.34452740511739161</c:v>
                </c:pt>
                <c:pt idx="327">
                  <c:v>0.91569148117122035</c:v>
                </c:pt>
                <c:pt idx="328">
                  <c:v>0.6231150467427311</c:v>
                </c:pt>
                <c:pt idx="329">
                  <c:v>1.1836751257812128</c:v>
                </c:pt>
                <c:pt idx="330">
                  <c:v>1.1771640739322127</c:v>
                </c:pt>
                <c:pt idx="331">
                  <c:v>0.61694348306362956</c:v>
                </c:pt>
                <c:pt idx="332">
                  <c:v>0.33468393071885555</c:v>
                </c:pt>
                <c:pt idx="333">
                  <c:v>0.61209510728480387</c:v>
                </c:pt>
                <c:pt idx="334">
                  <c:v>0.60873740574098434</c:v>
                </c:pt>
                <c:pt idx="335">
                  <c:v>0.32989093313102352</c:v>
                </c:pt>
                <c:pt idx="336">
                  <c:v>0.32719472056678739</c:v>
                </c:pt>
                <c:pt idx="337">
                  <c:v>0.86878640714334021</c:v>
                </c:pt>
                <c:pt idx="338">
                  <c:v>1.403250710680209</c:v>
                </c:pt>
                <c:pt idx="339">
                  <c:v>1.1088508188112096</c:v>
                </c:pt>
                <c:pt idx="340">
                  <c:v>0.83875839332469404</c:v>
                </c:pt>
                <c:pt idx="341">
                  <c:v>1.3330570356167522</c:v>
                </c:pt>
                <c:pt idx="342">
                  <c:v>0.81748106953044386</c:v>
                </c:pt>
                <c:pt idx="343">
                  <c:v>1.0624341541742732</c:v>
                </c:pt>
                <c:pt idx="344">
                  <c:v>0.80211686295751405</c:v>
                </c:pt>
                <c:pt idx="345">
                  <c:v>1.5333883478958641</c:v>
                </c:pt>
                <c:pt idx="346">
                  <c:v>0.79037625882295592</c:v>
                </c:pt>
                <c:pt idx="347">
                  <c:v>1.2821254638451662</c:v>
                </c:pt>
                <c:pt idx="348">
                  <c:v>1.0304096342595628</c:v>
                </c:pt>
                <c:pt idx="349">
                  <c:v>0.78209352576213675</c:v>
                </c:pt>
                <c:pt idx="350">
                  <c:v>1.0060574787315257</c:v>
                </c:pt>
                <c:pt idx="351">
                  <c:v>1.2446191717733546</c:v>
                </c:pt>
                <c:pt idx="352">
                  <c:v>0.98790403046095354</c:v>
                </c:pt>
                <c:pt idx="353">
                  <c:v>0.51569590535935672</c:v>
                </c:pt>
                <c:pt idx="354">
                  <c:v>1.4305976728589209</c:v>
                </c:pt>
                <c:pt idx="355">
                  <c:v>1.1906402592360459</c:v>
                </c:pt>
                <c:pt idx="356">
                  <c:v>0.4964050145517469</c:v>
                </c:pt>
                <c:pt idx="357">
                  <c:v>0.70781061300088788</c:v>
                </c:pt>
                <c:pt idx="358">
                  <c:v>0.92807507603121286</c:v>
                </c:pt>
                <c:pt idx="359">
                  <c:v>0.48507412122505728</c:v>
                </c:pt>
                <c:pt idx="360">
                  <c:v>1.3614052921673467</c:v>
                </c:pt>
                <c:pt idx="361">
                  <c:v>0.47835989152040015</c:v>
                </c:pt>
                <c:pt idx="362">
                  <c:v>1.1290010004240894</c:v>
                </c:pt>
                <c:pt idx="363">
                  <c:v>1.5476283718923924</c:v>
                </c:pt>
                <c:pt idx="364">
                  <c:v>0.47320631210274622</c:v>
                </c:pt>
                <c:pt idx="365">
                  <c:v>0.46977425122738498</c:v>
                </c:pt>
                <c:pt idx="366">
                  <c:v>0.46680305587749893</c:v>
                </c:pt>
                <c:pt idx="367">
                  <c:v>0.6785856644550704</c:v>
                </c:pt>
                <c:pt idx="368">
                  <c:v>1.3120931548581312</c:v>
                </c:pt>
                <c:pt idx="369">
                  <c:v>0.46481018282658221</c:v>
                </c:pt>
                <c:pt idx="370">
                  <c:v>0.88644369803208944</c:v>
                </c:pt>
                <c:pt idx="371">
                  <c:v>1.085383076886999</c:v>
                </c:pt>
                <c:pt idx="372">
                  <c:v>0.65947041475321277</c:v>
                </c:pt>
                <c:pt idx="373">
                  <c:v>0.85714083313651468</c:v>
                </c:pt>
                <c:pt idx="374">
                  <c:v>1.0528278694190796</c:v>
                </c:pt>
                <c:pt idx="375">
                  <c:v>0.64674526688629408</c:v>
                </c:pt>
                <c:pt idx="376">
                  <c:v>1.4518957504807397</c:v>
                </c:pt>
                <c:pt idx="377">
                  <c:v>0.8363667015730335</c:v>
                </c:pt>
                <c:pt idx="378">
                  <c:v>0.63668412350885617</c:v>
                </c:pt>
                <c:pt idx="379">
                  <c:v>1.028754001984105</c:v>
                </c:pt>
                <c:pt idx="380">
                  <c:v>0.62968865733370771</c:v>
                </c:pt>
                <c:pt idx="381">
                  <c:v>0.8201010753832938</c:v>
                </c:pt>
                <c:pt idx="382">
                  <c:v>0.62363227962292134</c:v>
                </c:pt>
                <c:pt idx="383">
                  <c:v>1.2006953513595435</c:v>
                </c:pt>
                <c:pt idx="384">
                  <c:v>1.3856245054647982</c:v>
                </c:pt>
                <c:pt idx="385">
                  <c:v>0.80758513628212369</c:v>
                </c:pt>
                <c:pt idx="386">
                  <c:v>1.5595941416831729</c:v>
                </c:pt>
                <c:pt idx="387">
                  <c:v>1.14425750168089</c:v>
                </c:pt>
                <c:pt idx="388">
                  <c:v>0.93592467592447826</c:v>
                </c:pt>
                <c:pt idx="389">
                  <c:v>1.4697147730335911</c:v>
                </c:pt>
                <c:pt idx="390">
                  <c:v>1.1027757269238261</c:v>
                </c:pt>
                <c:pt idx="391">
                  <c:v>1.0712793250355237</c:v>
                </c:pt>
                <c:pt idx="392">
                  <c:v>0.89816990381208317</c:v>
                </c:pt>
                <c:pt idx="393">
                  <c:v>1.5691740002079235</c:v>
                </c:pt>
                <c:pt idx="394">
                  <c:v>0.71489578313869429</c:v>
                </c:pt>
                <c:pt idx="395">
                  <c:v>1.2078945820720979</c:v>
                </c:pt>
                <c:pt idx="396">
                  <c:v>0.87150706302791359</c:v>
                </c:pt>
                <c:pt idx="397">
                  <c:v>1.6945168972593601</c:v>
                </c:pt>
                <c:pt idx="398">
                  <c:v>0.68828820716846162</c:v>
                </c:pt>
                <c:pt idx="399">
                  <c:v>0.85197679727977005</c:v>
                </c:pt>
                <c:pt idx="400">
                  <c:v>0.52242259140152869</c:v>
                </c:pt>
                <c:pt idx="401">
                  <c:v>1.1563093304055878</c:v>
                </c:pt>
                <c:pt idx="402">
                  <c:v>0.83477728193844047</c:v>
                </c:pt>
                <c:pt idx="403">
                  <c:v>0.67175105442549676</c:v>
                </c:pt>
                <c:pt idx="404">
                  <c:v>0.35141862155541376</c:v>
                </c:pt>
                <c:pt idx="405">
                  <c:v>0.50549694632604081</c:v>
                </c:pt>
                <c:pt idx="406">
                  <c:v>0.65823592999309088</c:v>
                </c:pt>
                <c:pt idx="407">
                  <c:v>0.34213030082044599</c:v>
                </c:pt>
                <c:pt idx="408">
                  <c:v>1.1177662080069208</c:v>
                </c:pt>
                <c:pt idx="409">
                  <c:v>0.4944774657582357</c:v>
                </c:pt>
                <c:pt idx="410">
                  <c:v>0.64813408826702457</c:v>
                </c:pt>
                <c:pt idx="411">
                  <c:v>0.33685423236917461</c:v>
                </c:pt>
                <c:pt idx="412">
                  <c:v>0.64022066255992938</c:v>
                </c:pt>
                <c:pt idx="413">
                  <c:v>0.48695712090646942</c:v>
                </c:pt>
                <c:pt idx="414">
                  <c:v>0.94243314413086599</c:v>
                </c:pt>
                <c:pt idx="415">
                  <c:v>0.33263435595075519</c:v>
                </c:pt>
                <c:pt idx="416">
                  <c:v>0.48117563192423662</c:v>
                </c:pt>
                <c:pt idx="417">
                  <c:v>0.33020195643577477</c:v>
                </c:pt>
                <c:pt idx="418">
                  <c:v>0.4774878737314891</c:v>
                </c:pt>
                <c:pt idx="419">
                  <c:v>0.32835402150946091</c:v>
                </c:pt>
                <c:pt idx="420">
                  <c:v>0.32726331061789571</c:v>
                </c:pt>
                <c:pt idx="421">
                  <c:v>0.32657961433297317</c:v>
                </c:pt>
                <c:pt idx="422">
                  <c:v>1.2138957619976141</c:v>
                </c:pt>
                <c:pt idx="423">
                  <c:v>0.47383303134321919</c:v>
                </c:pt>
                <c:pt idx="424">
                  <c:v>0.90849719931058659</c:v>
                </c:pt>
                <c:pt idx="425">
                  <c:v>0.88229824027283599</c:v>
                </c:pt>
                <c:pt idx="426">
                  <c:v>1.1662125008044524</c:v>
                </c:pt>
                <c:pt idx="427">
                  <c:v>0.86326109094384562</c:v>
                </c:pt>
                <c:pt idx="428">
                  <c:v>0.7200314621238223</c:v>
                </c:pt>
                <c:pt idx="429">
                  <c:v>0.69692062303569691</c:v>
                </c:pt>
                <c:pt idx="430">
                  <c:v>1.2188411942765109</c:v>
                </c:pt>
                <c:pt idx="431">
                  <c:v>0.94616910083392247</c:v>
                </c:pt>
                <c:pt idx="432">
                  <c:v>0.68029752659524201</c:v>
                </c:pt>
                <c:pt idx="433">
                  <c:v>0.66746586250753281</c:v>
                </c:pt>
                <c:pt idx="434">
                  <c:v>0.91601397358214209</c:v>
                </c:pt>
                <c:pt idx="435">
                  <c:v>0.65752530176408142</c:v>
                </c:pt>
                <c:pt idx="436">
                  <c:v>0.52642428225503612</c:v>
                </c:pt>
                <c:pt idx="437">
                  <c:v>1.275331997016055</c:v>
                </c:pt>
                <c:pt idx="438">
                  <c:v>0.89171199686910418</c:v>
                </c:pt>
                <c:pt idx="439">
                  <c:v>0.5115474435437376</c:v>
                </c:pt>
                <c:pt idx="440">
                  <c:v>0.50182653608294425</c:v>
                </c:pt>
                <c:pt idx="441">
                  <c:v>0.4939015818163261</c:v>
                </c:pt>
                <c:pt idx="442">
                  <c:v>0.72333490328571026</c:v>
                </c:pt>
                <c:pt idx="443">
                  <c:v>0.48782551435221555</c:v>
                </c:pt>
                <c:pt idx="444">
                  <c:v>0.95008790788819775</c:v>
                </c:pt>
                <c:pt idx="445">
                  <c:v>0.48348845375193122</c:v>
                </c:pt>
                <c:pt idx="446">
                  <c:v>0.70308314590443544</c:v>
                </c:pt>
                <c:pt idx="447">
                  <c:v>0.92209213860912542</c:v>
                </c:pt>
                <c:pt idx="448">
                  <c:v>0.68736508071218294</c:v>
                </c:pt>
                <c:pt idx="449">
                  <c:v>0.35453014075642542</c:v>
                </c:pt>
                <c:pt idx="450">
                  <c:v>0.67535097450482018</c:v>
                </c:pt>
                <c:pt idx="451">
                  <c:v>0.34676657148888856</c:v>
                </c:pt>
                <c:pt idx="452">
                  <c:v>0.34106383708363314</c:v>
                </c:pt>
                <c:pt idx="453">
                  <c:v>0.33751857031968374</c:v>
                </c:pt>
                <c:pt idx="454">
                  <c:v>0.33453249675269675</c:v>
                </c:pt>
                <c:pt idx="455">
                  <c:v>0.33240073511675433</c:v>
                </c:pt>
                <c:pt idx="456">
                  <c:v>0.95256697559462111</c:v>
                </c:pt>
                <c:pt idx="457">
                  <c:v>0.33072387578739948</c:v>
                </c:pt>
                <c:pt idx="458">
                  <c:v>0.52938772861481964</c:v>
                </c:pt>
                <c:pt idx="459">
                  <c:v>0.72625309674778527</c:v>
                </c:pt>
                <c:pt idx="460">
                  <c:v>0.51633113382019746</c:v>
                </c:pt>
                <c:pt idx="461">
                  <c:v>0.70797724187951894</c:v>
                </c:pt>
                <c:pt idx="462">
                  <c:v>0.50680872479205485</c:v>
                </c:pt>
                <c:pt idx="463">
                  <c:v>0.98533692691609998</c:v>
                </c:pt>
                <c:pt idx="464">
                  <c:v>0.69286908917350654</c:v>
                </c:pt>
                <c:pt idx="465">
                  <c:v>0.49884715806798241</c:v>
                </c:pt>
                <c:pt idx="466">
                  <c:v>0.49355611501841395</c:v>
                </c:pt>
                <c:pt idx="467">
                  <c:v>0.72836191549599061</c:v>
                </c:pt>
                <c:pt idx="468">
                  <c:v>0.71144626560933599</c:v>
                </c:pt>
                <c:pt idx="469">
                  <c:v>0.531556029782284</c:v>
                </c:pt>
                <c:pt idx="470">
                  <c:v>0.35706394702851835</c:v>
                </c:pt>
                <c:pt idx="471">
                  <c:v>0.51969607644734095</c:v>
                </c:pt>
                <c:pt idx="472">
                  <c:v>0.34905525926148423</c:v>
                </c:pt>
                <c:pt idx="473">
                  <c:v>0.51063716678692161</c:v>
                </c:pt>
                <c:pt idx="474">
                  <c:v>0.34459934705989659</c:v>
                </c:pt>
                <c:pt idx="475">
                  <c:v>0.5036076542192478</c:v>
                </c:pt>
                <c:pt idx="476">
                  <c:v>0.34090210825139872</c:v>
                </c:pt>
                <c:pt idx="477">
                  <c:v>0.33773269167333531</c:v>
                </c:pt>
                <c:pt idx="478">
                  <c:v>0.33560395050949265</c:v>
                </c:pt>
                <c:pt idx="479">
                  <c:v>0.73019401780215365</c:v>
                </c:pt>
                <c:pt idx="480">
                  <c:v>0.53292650175122402</c:v>
                </c:pt>
                <c:pt idx="481">
                  <c:v>0.74905882764317999</c:v>
                </c:pt>
                <c:pt idx="482">
                  <c:v>0.52246431769750956</c:v>
                </c:pt>
                <c:pt idx="483">
                  <c:v>0.51400488693553925</c:v>
                </c:pt>
                <c:pt idx="484">
                  <c:v>0.35483671368373221</c:v>
                </c:pt>
                <c:pt idx="485">
                  <c:v>0.35192422368243542</c:v>
                </c:pt>
                <c:pt idx="486">
                  <c:v>0.34724744245428657</c:v>
                </c:pt>
                <c:pt idx="487">
                  <c:v>0.34290096848181423</c:v>
                </c:pt>
                <c:pt idx="488">
                  <c:v>0.34051082986960474</c:v>
                </c:pt>
                <c:pt idx="489">
                  <c:v>0.53404164116850705</c:v>
                </c:pt>
                <c:pt idx="490">
                  <c:v>0.5243579951350128</c:v>
                </c:pt>
                <c:pt idx="491">
                  <c:v>0.53510727765687416</c:v>
                </c:pt>
                <c:pt idx="492">
                  <c:v>0.35938871248246146</c:v>
                </c:pt>
                <c:pt idx="493">
                  <c:v>0.35363777512654815</c:v>
                </c:pt>
                <c:pt idx="494">
                  <c:v>0.34898293916532513</c:v>
                </c:pt>
                <c:pt idx="495">
                  <c:v>0.34544650097971247</c:v>
                </c:pt>
                <c:pt idx="496">
                  <c:v>0.54550736629681995</c:v>
                </c:pt>
                <c:pt idx="497">
                  <c:v>0.36007201339528477</c:v>
                </c:pt>
                <c:pt idx="498">
                  <c:v>0.35488824047153344</c:v>
                </c:pt>
                <c:pt idx="499">
                  <c:v>0.35066635891637182</c:v>
                </c:pt>
                <c:pt idx="500">
                  <c:v>0.36069487015640095</c:v>
                </c:pt>
                <c:pt idx="501">
                  <c:v>0.35578087679187925</c:v>
                </c:pt>
                <c:pt idx="502">
                  <c:v>0.36086493123272534</c:v>
                </c:pt>
                <c:pt idx="503">
                  <c:v>0.36629117708866649</c:v>
                </c:pt>
                <c:pt idx="504">
                  <c:v>1.0711093303428401</c:v>
                </c:pt>
                <c:pt idx="505">
                  <c:v>0.90946957043740395</c:v>
                </c:pt>
                <c:pt idx="506">
                  <c:v>0.75499125880640305</c:v>
                </c:pt>
                <c:pt idx="507">
                  <c:v>0.60659337679516001</c:v>
                </c:pt>
                <c:pt idx="508">
                  <c:v>0.463675551727807</c:v>
                </c:pt>
                <c:pt idx="509">
                  <c:v>0.32560539089713303</c:v>
                </c:pt>
                <c:pt idx="510">
                  <c:v>1.2983702375466568</c:v>
                </c:pt>
                <c:pt idx="511">
                  <c:v>1.1721161171670065</c:v>
                </c:pt>
                <c:pt idx="512">
                  <c:v>1.1172583567207648</c:v>
                </c:pt>
                <c:pt idx="513">
                  <c:v>1.0876013673972014</c:v>
                </c:pt>
                <c:pt idx="514">
                  <c:v>1.0634093006325822</c:v>
                </c:pt>
                <c:pt idx="515">
                  <c:v>0.97982224571923615</c:v>
                </c:pt>
                <c:pt idx="516">
                  <c:v>0.94215738083034983</c:v>
                </c:pt>
                <c:pt idx="517">
                  <c:v>0.92121819868565868</c:v>
                </c:pt>
                <c:pt idx="518">
                  <c:v>0.85765547433567935</c:v>
                </c:pt>
                <c:pt idx="519">
                  <c:v>0.80265899967079912</c:v>
                </c:pt>
                <c:pt idx="520">
                  <c:v>0.77703621228177255</c:v>
                </c:pt>
                <c:pt idx="521">
                  <c:v>1.3967716330534141</c:v>
                </c:pt>
                <c:pt idx="522">
                  <c:v>0.76278696082416608</c:v>
                </c:pt>
                <c:pt idx="523">
                  <c:v>1.2640402084179601</c:v>
                </c:pt>
                <c:pt idx="524">
                  <c:v>0.67161553038672073</c:v>
                </c:pt>
                <c:pt idx="525">
                  <c:v>1.195178505599898</c:v>
                </c:pt>
                <c:pt idx="526">
                  <c:v>0.63709731500024258</c:v>
                </c:pt>
                <c:pt idx="527">
                  <c:v>1.1529079264224216</c:v>
                </c:pt>
                <c:pt idx="528">
                  <c:v>0.6208644384471308</c:v>
                </c:pt>
                <c:pt idx="529">
                  <c:v>1.1245938028054561</c:v>
                </c:pt>
                <c:pt idx="530">
                  <c:v>1.1242449878318426</c:v>
                </c:pt>
                <c:pt idx="531">
                  <c:v>0.61179848403643988</c:v>
                </c:pt>
                <c:pt idx="532">
                  <c:v>1.1044421080502185</c:v>
                </c:pt>
                <c:pt idx="533">
                  <c:v>1.0896303570169104</c:v>
                </c:pt>
                <c:pt idx="534">
                  <c:v>1.0782290313890377</c:v>
                </c:pt>
                <c:pt idx="535">
                  <c:v>1.0411870858385144</c:v>
                </c:pt>
                <c:pt idx="536">
                  <c:v>1.4525216407435706</c:v>
                </c:pt>
                <c:pt idx="537">
                  <c:v>0.99545668752636651</c:v>
                </c:pt>
                <c:pt idx="538">
                  <c:v>0.96654947961142545</c:v>
                </c:pt>
                <c:pt idx="539">
                  <c:v>0.9469631377152975</c:v>
                </c:pt>
                <c:pt idx="540">
                  <c:v>0.93275783491978725</c:v>
                </c:pt>
                <c:pt idx="541">
                  <c:v>0.92256305623624268</c:v>
                </c:pt>
                <c:pt idx="542">
                  <c:v>0.50190301551216809</c:v>
                </c:pt>
                <c:pt idx="543">
                  <c:v>0.91459062476218256</c:v>
                </c:pt>
                <c:pt idx="544">
                  <c:v>1.3258527766174717</c:v>
                </c:pt>
                <c:pt idx="545">
                  <c:v>0.89603068810131647</c:v>
                </c:pt>
                <c:pt idx="546">
                  <c:v>0.48164160547648777</c:v>
                </c:pt>
                <c:pt idx="547">
                  <c:v>0.47215831209537057</c:v>
                </c:pt>
                <c:pt idx="548">
                  <c:v>1.2523929439452968</c:v>
                </c:pt>
                <c:pt idx="549">
                  <c:v>0.46671438090805523</c:v>
                </c:pt>
                <c:pt idx="550">
                  <c:v>0.84307610104893538</c:v>
                </c:pt>
                <c:pt idx="551">
                  <c:v>1.2050475576693545</c:v>
                </c:pt>
                <c:pt idx="552">
                  <c:v>0.81302940116713007</c:v>
                </c:pt>
                <c:pt idx="553">
                  <c:v>1.1719744839717292</c:v>
                </c:pt>
                <c:pt idx="554">
                  <c:v>1.1567935740877453</c:v>
                </c:pt>
                <c:pt idx="555">
                  <c:v>0.79373182365964434</c:v>
                </c:pt>
                <c:pt idx="556">
                  <c:v>1.1463231671970111</c:v>
                </c:pt>
                <c:pt idx="557">
                  <c:v>1.4891709954206562</c:v>
                </c:pt>
                <c:pt idx="558">
                  <c:v>0.78045786233097736</c:v>
                </c:pt>
                <c:pt idx="559">
                  <c:v>1.128652503583881</c:v>
                </c:pt>
                <c:pt idx="560">
                  <c:v>0.77098981730272376</c:v>
                </c:pt>
                <c:pt idx="561">
                  <c:v>0.7637579217053726</c:v>
                </c:pt>
                <c:pt idx="562">
                  <c:v>0.75823934350357725</c:v>
                </c:pt>
                <c:pt idx="563">
                  <c:v>1.0800419071658729</c:v>
                </c:pt>
                <c:pt idx="564">
                  <c:v>1.3700903169576177</c:v>
                </c:pt>
                <c:pt idx="565">
                  <c:v>1.03376534197623</c:v>
                </c:pt>
                <c:pt idx="566">
                  <c:v>0.69546874314562956</c:v>
                </c:pt>
                <c:pt idx="567">
                  <c:v>1.0029627082734087</c:v>
                </c:pt>
                <c:pt idx="568">
                  <c:v>1.2977502702092734</c:v>
                </c:pt>
                <c:pt idx="569">
                  <c:v>0.97966009701585033</c:v>
                </c:pt>
                <c:pt idx="570">
                  <c:v>0.66286391217294527</c:v>
                </c:pt>
                <c:pt idx="571">
                  <c:v>0.9619884414601001</c:v>
                </c:pt>
                <c:pt idx="572">
                  <c:v>1.2482619148655043</c:v>
                </c:pt>
                <c:pt idx="573">
                  <c:v>0.94881027508313298</c:v>
                </c:pt>
                <c:pt idx="574">
                  <c:v>0.64388610132757884</c:v>
                </c:pt>
                <c:pt idx="575">
                  <c:v>1.5139761446356772</c:v>
                </c:pt>
                <c:pt idx="576">
                  <c:v>1.2108595986146518</c:v>
                </c:pt>
                <c:pt idx="577">
                  <c:v>0.63147672746142225</c:v>
                </c:pt>
                <c:pt idx="578">
                  <c:v>0.34459726730225426</c:v>
                </c:pt>
                <c:pt idx="579">
                  <c:v>0.91566122714974629</c:v>
                </c:pt>
                <c:pt idx="580">
                  <c:v>0.62322381857563269</c:v>
                </c:pt>
                <c:pt idx="581">
                  <c:v>1.1826391957453024</c:v>
                </c:pt>
                <c:pt idx="582">
                  <c:v>1.1769591694335919</c:v>
                </c:pt>
                <c:pt idx="583">
                  <c:v>0.61702271343084125</c:v>
                </c:pt>
                <c:pt idx="584">
                  <c:v>0.3346727965615407</c:v>
                </c:pt>
                <c:pt idx="585">
                  <c:v>0.61234782770248197</c:v>
                </c:pt>
                <c:pt idx="586">
                  <c:v>0.60893103307999286</c:v>
                </c:pt>
                <c:pt idx="587">
                  <c:v>0.32984061227962597</c:v>
                </c:pt>
                <c:pt idx="588">
                  <c:v>0.32719007964476116</c:v>
                </c:pt>
                <c:pt idx="589">
                  <c:v>0.86882617262678918</c:v>
                </c:pt>
                <c:pt idx="590">
                  <c:v>1.4037827135461989</c:v>
                </c:pt>
                <c:pt idx="591">
                  <c:v>1.108092610557577</c:v>
                </c:pt>
                <c:pt idx="592">
                  <c:v>0.83818874592987425</c:v>
                </c:pt>
                <c:pt idx="593">
                  <c:v>1.3323805139091762</c:v>
                </c:pt>
                <c:pt idx="594">
                  <c:v>0.8174173490611647</c:v>
                </c:pt>
                <c:pt idx="595">
                  <c:v>1.0630557312832947</c:v>
                </c:pt>
                <c:pt idx="596">
                  <c:v>0.80271789019267492</c:v>
                </c:pt>
                <c:pt idx="597">
                  <c:v>1.5326351452728417</c:v>
                </c:pt>
                <c:pt idx="598">
                  <c:v>0.79087306303268301</c:v>
                </c:pt>
                <c:pt idx="599">
                  <c:v>1.2817206723305696</c:v>
                </c:pt>
                <c:pt idx="600">
                  <c:v>1.0306788338444139</c:v>
                </c:pt>
                <c:pt idx="601">
                  <c:v>0.78204534749791965</c:v>
                </c:pt>
                <c:pt idx="602">
                  <c:v>1.0059839955301677</c:v>
                </c:pt>
                <c:pt idx="603">
                  <c:v>1.2440313274576582</c:v>
                </c:pt>
                <c:pt idx="604">
                  <c:v>0.98743855361633504</c:v>
                </c:pt>
                <c:pt idx="605">
                  <c:v>0.51570743850614742</c:v>
                </c:pt>
                <c:pt idx="606">
                  <c:v>1.43034657971014</c:v>
                </c:pt>
                <c:pt idx="607">
                  <c:v>1.1902267454149289</c:v>
                </c:pt>
                <c:pt idx="608">
                  <c:v>0.4962609618736295</c:v>
                </c:pt>
                <c:pt idx="609">
                  <c:v>0.70775216578677913</c:v>
                </c:pt>
                <c:pt idx="610">
                  <c:v>0.92805087653373664</c:v>
                </c:pt>
                <c:pt idx="611">
                  <c:v>0.48536487428272196</c:v>
                </c:pt>
                <c:pt idx="612">
                  <c:v>1.3611071291064722</c:v>
                </c:pt>
                <c:pt idx="613">
                  <c:v>0.47843391707003191</c:v>
                </c:pt>
                <c:pt idx="614">
                  <c:v>1.1277024895435748</c:v>
                </c:pt>
                <c:pt idx="615">
                  <c:v>1.547375485800222</c:v>
                </c:pt>
                <c:pt idx="616">
                  <c:v>0.47328200282474531</c:v>
                </c:pt>
                <c:pt idx="617">
                  <c:v>0.46969460871843349</c:v>
                </c:pt>
                <c:pt idx="618">
                  <c:v>0.46693992552954511</c:v>
                </c:pt>
                <c:pt idx="619">
                  <c:v>0.67854590948669169</c:v>
                </c:pt>
                <c:pt idx="620">
                  <c:v>1.3109567295728177</c:v>
                </c:pt>
                <c:pt idx="621">
                  <c:v>0.46501001128335639</c:v>
                </c:pt>
                <c:pt idx="622">
                  <c:v>0.8859675915032087</c:v>
                </c:pt>
                <c:pt idx="623">
                  <c:v>1.084984284465073</c:v>
                </c:pt>
                <c:pt idx="624">
                  <c:v>0.65950049414780543</c:v>
                </c:pt>
                <c:pt idx="625">
                  <c:v>0.85706941348622356</c:v>
                </c:pt>
                <c:pt idx="626">
                  <c:v>1.0528773357211003</c:v>
                </c:pt>
                <c:pt idx="627">
                  <c:v>0.64671151918528691</c:v>
                </c:pt>
                <c:pt idx="628">
                  <c:v>1.4516278394221525</c:v>
                </c:pt>
                <c:pt idx="629">
                  <c:v>0.83588740874803125</c:v>
                </c:pt>
                <c:pt idx="630">
                  <c:v>0.63672195600047865</c:v>
                </c:pt>
                <c:pt idx="631">
                  <c:v>1.0283929571659858</c:v>
                </c:pt>
                <c:pt idx="632">
                  <c:v>0.62966049040976346</c:v>
                </c:pt>
                <c:pt idx="633">
                  <c:v>0.82006250171065131</c:v>
                </c:pt>
                <c:pt idx="634">
                  <c:v>0.6246052350723722</c:v>
                </c:pt>
                <c:pt idx="635">
                  <c:v>1.2003670724815079</c:v>
                </c:pt>
                <c:pt idx="636">
                  <c:v>1.3853366625917038</c:v>
                </c:pt>
                <c:pt idx="637">
                  <c:v>0.80800331771156386</c:v>
                </c:pt>
                <c:pt idx="638">
                  <c:v>1.5593625779825688</c:v>
                </c:pt>
                <c:pt idx="639">
                  <c:v>1.1442913632251743</c:v>
                </c:pt>
                <c:pt idx="640">
                  <c:v>0.93594370741434629</c:v>
                </c:pt>
                <c:pt idx="641">
                  <c:v>1.4697724880074083</c:v>
                </c:pt>
                <c:pt idx="642">
                  <c:v>1.1028099067772019</c:v>
                </c:pt>
                <c:pt idx="643">
                  <c:v>1.0716899040018952</c:v>
                </c:pt>
                <c:pt idx="644">
                  <c:v>0.89891460061740169</c:v>
                </c:pt>
                <c:pt idx="645">
                  <c:v>1.5684107004803542</c:v>
                </c:pt>
                <c:pt idx="646">
                  <c:v>0.7153677930577792</c:v>
                </c:pt>
                <c:pt idx="647">
                  <c:v>1.2079382065798727</c:v>
                </c:pt>
                <c:pt idx="648">
                  <c:v>0.87155148333284216</c:v>
                </c:pt>
                <c:pt idx="649">
                  <c:v>1.6938826593137399</c:v>
                </c:pt>
                <c:pt idx="650">
                  <c:v>0.68953881130913008</c:v>
                </c:pt>
                <c:pt idx="651">
                  <c:v>0.8509082130880371</c:v>
                </c:pt>
                <c:pt idx="652">
                  <c:v>0.52257916502271229</c:v>
                </c:pt>
                <c:pt idx="653">
                  <c:v>1.1563611087937198</c:v>
                </c:pt>
                <c:pt idx="654">
                  <c:v>0.83447458584812328</c:v>
                </c:pt>
                <c:pt idx="655">
                  <c:v>0.67131844346850922</c:v>
                </c:pt>
                <c:pt idx="656">
                  <c:v>0.35153864279560509</c:v>
                </c:pt>
                <c:pt idx="657">
                  <c:v>0.50551077111330567</c:v>
                </c:pt>
                <c:pt idx="658">
                  <c:v>0.65831776838560119</c:v>
                </c:pt>
                <c:pt idx="659">
                  <c:v>0.34213793498349299</c:v>
                </c:pt>
                <c:pt idx="660">
                  <c:v>1.1171829328049241</c:v>
                </c:pt>
                <c:pt idx="661">
                  <c:v>0.49441955334729737</c:v>
                </c:pt>
                <c:pt idx="662">
                  <c:v>0.64815708366444746</c:v>
                </c:pt>
                <c:pt idx="663">
                  <c:v>0.33697887662562803</c:v>
                </c:pt>
                <c:pt idx="664">
                  <c:v>0.64057544896497853</c:v>
                </c:pt>
                <c:pt idx="665">
                  <c:v>0.48705019694450091</c:v>
                </c:pt>
                <c:pt idx="666">
                  <c:v>0.94188433178952846</c:v>
                </c:pt>
                <c:pt idx="667">
                  <c:v>0.33268378440649066</c:v>
                </c:pt>
                <c:pt idx="668">
                  <c:v>0.48149667072389296</c:v>
                </c:pt>
                <c:pt idx="669">
                  <c:v>0.33021470261554953</c:v>
                </c:pt>
                <c:pt idx="670">
                  <c:v>0.32860026354713145</c:v>
                </c:pt>
                <c:pt idx="671">
                  <c:v>0.47743622863451268</c:v>
                </c:pt>
                <c:pt idx="672">
                  <c:v>0.32763635649957096</c:v>
                </c:pt>
                <c:pt idx="673">
                  <c:v>0.32648069982854411</c:v>
                </c:pt>
                <c:pt idx="674">
                  <c:v>1.2138232965656288</c:v>
                </c:pt>
                <c:pt idx="675">
                  <c:v>0.47385918618996553</c:v>
                </c:pt>
                <c:pt idx="676">
                  <c:v>0.90797757393019674</c:v>
                </c:pt>
                <c:pt idx="677">
                  <c:v>0.88292550954032534</c:v>
                </c:pt>
                <c:pt idx="678">
                  <c:v>1.1662851769909113</c:v>
                </c:pt>
                <c:pt idx="679">
                  <c:v>0.86266160220980115</c:v>
                </c:pt>
                <c:pt idx="680">
                  <c:v>0.72005090881124112</c:v>
                </c:pt>
                <c:pt idx="681">
                  <c:v>0.69705516119757094</c:v>
                </c:pt>
                <c:pt idx="682">
                  <c:v>1.218622008774054</c:v>
                </c:pt>
                <c:pt idx="683">
                  <c:v>0.94692761005917692</c:v>
                </c:pt>
                <c:pt idx="684">
                  <c:v>0.68031215918700605</c:v>
                </c:pt>
                <c:pt idx="685">
                  <c:v>0.6674909947376868</c:v>
                </c:pt>
                <c:pt idx="686">
                  <c:v>0.91579959268665156</c:v>
                </c:pt>
                <c:pt idx="687">
                  <c:v>0.65715656852142734</c:v>
                </c:pt>
                <c:pt idx="688">
                  <c:v>0.526790122794217</c:v>
                </c:pt>
                <c:pt idx="689">
                  <c:v>1.2753745670883101</c:v>
                </c:pt>
                <c:pt idx="690">
                  <c:v>0.89196968917363284</c:v>
                </c:pt>
                <c:pt idx="691">
                  <c:v>0.51207569351579796</c:v>
                </c:pt>
                <c:pt idx="692">
                  <c:v>0.50178426196710901</c:v>
                </c:pt>
                <c:pt idx="693">
                  <c:v>0.49421071428546853</c:v>
                </c:pt>
                <c:pt idx="694">
                  <c:v>0.72382264098852001</c:v>
                </c:pt>
                <c:pt idx="695">
                  <c:v>0.4881895884268096</c:v>
                </c:pt>
                <c:pt idx="696">
                  <c:v>0.95012209355815769</c:v>
                </c:pt>
                <c:pt idx="697">
                  <c:v>0.48350875161556067</c:v>
                </c:pt>
                <c:pt idx="698">
                  <c:v>0.70266598116055345</c:v>
                </c:pt>
                <c:pt idx="699">
                  <c:v>0.92190586126510998</c:v>
                </c:pt>
                <c:pt idx="700">
                  <c:v>0.68747141636988662</c:v>
                </c:pt>
                <c:pt idx="701">
                  <c:v>0.35453511009538557</c:v>
                </c:pt>
                <c:pt idx="702">
                  <c:v>0.67520630976105145</c:v>
                </c:pt>
                <c:pt idx="703">
                  <c:v>0.34677326297612626</c:v>
                </c:pt>
                <c:pt idx="704">
                  <c:v>0.34099289099001218</c:v>
                </c:pt>
                <c:pt idx="705">
                  <c:v>0.33744837710971903</c:v>
                </c:pt>
                <c:pt idx="706">
                  <c:v>0.33454209783528316</c:v>
                </c:pt>
                <c:pt idx="707">
                  <c:v>0.33257108060309482</c:v>
                </c:pt>
                <c:pt idx="708">
                  <c:v>0.95259635510130458</c:v>
                </c:pt>
                <c:pt idx="709">
                  <c:v>0.33073685390180352</c:v>
                </c:pt>
                <c:pt idx="710">
                  <c:v>0.52913832137815575</c:v>
                </c:pt>
                <c:pt idx="711">
                  <c:v>0.72627685642059325</c:v>
                </c:pt>
                <c:pt idx="712">
                  <c:v>0.51638139584159626</c:v>
                </c:pt>
                <c:pt idx="713">
                  <c:v>0.70776572685660966</c:v>
                </c:pt>
                <c:pt idx="714">
                  <c:v>0.50682239768354642</c:v>
                </c:pt>
                <c:pt idx="715">
                  <c:v>0.98550504575131004</c:v>
                </c:pt>
                <c:pt idx="716">
                  <c:v>0.69266321507795636</c:v>
                </c:pt>
                <c:pt idx="717">
                  <c:v>0.49923255344078565</c:v>
                </c:pt>
                <c:pt idx="718">
                  <c:v>0.49332873292197482</c:v>
                </c:pt>
                <c:pt idx="719">
                  <c:v>0.7283833372781493</c:v>
                </c:pt>
                <c:pt idx="720">
                  <c:v>0.71075002827958378</c:v>
                </c:pt>
                <c:pt idx="721">
                  <c:v>0.53143307479972812</c:v>
                </c:pt>
                <c:pt idx="722">
                  <c:v>0.35679963650077462</c:v>
                </c:pt>
                <c:pt idx="723">
                  <c:v>0.51970700925024271</c:v>
                </c:pt>
                <c:pt idx="724">
                  <c:v>0.34993460203515087</c:v>
                </c:pt>
                <c:pt idx="725">
                  <c:v>0.51085448576343184</c:v>
                </c:pt>
                <c:pt idx="726">
                  <c:v>0.34460617069370636</c:v>
                </c:pt>
                <c:pt idx="727">
                  <c:v>0.50362177931652796</c:v>
                </c:pt>
                <c:pt idx="728">
                  <c:v>0.34091010194387317</c:v>
                </c:pt>
                <c:pt idx="729">
                  <c:v>0.33773146970977569</c:v>
                </c:pt>
                <c:pt idx="730">
                  <c:v>0.33561397119973496</c:v>
                </c:pt>
                <c:pt idx="731">
                  <c:v>0.7302088872047291</c:v>
                </c:pt>
                <c:pt idx="732">
                  <c:v>0.53290468569563232</c:v>
                </c:pt>
                <c:pt idx="733">
                  <c:v>0.74889377540589497</c:v>
                </c:pt>
                <c:pt idx="734">
                  <c:v>0.52244357069008762</c:v>
                </c:pt>
                <c:pt idx="735">
                  <c:v>0.51382854100291531</c:v>
                </c:pt>
                <c:pt idx="736">
                  <c:v>0.35836881107043106</c:v>
                </c:pt>
                <c:pt idx="737">
                  <c:v>0.35188059076287048</c:v>
                </c:pt>
                <c:pt idx="738">
                  <c:v>0.34720510519459213</c:v>
                </c:pt>
                <c:pt idx="739">
                  <c:v>0.34342331590920616</c:v>
                </c:pt>
                <c:pt idx="740">
                  <c:v>0.34047030834262754</c:v>
                </c:pt>
                <c:pt idx="741">
                  <c:v>0.53385529482784488</c:v>
                </c:pt>
                <c:pt idx="742">
                  <c:v>0.52446487854877821</c:v>
                </c:pt>
                <c:pt idx="743">
                  <c:v>0.53485782628758416</c:v>
                </c:pt>
                <c:pt idx="744">
                  <c:v>0.35924935110721756</c:v>
                </c:pt>
                <c:pt idx="745">
                  <c:v>0.35364333460510178</c:v>
                </c:pt>
                <c:pt idx="746">
                  <c:v>0.34894833375509904</c:v>
                </c:pt>
                <c:pt idx="747">
                  <c:v>0.34549356979776785</c:v>
                </c:pt>
                <c:pt idx="748">
                  <c:v>0.54551620360732</c:v>
                </c:pt>
                <c:pt idx="749">
                  <c:v>0.36007683318503619</c:v>
                </c:pt>
                <c:pt idx="750">
                  <c:v>0.3549632520874379</c:v>
                </c:pt>
                <c:pt idx="751">
                  <c:v>0.35070691906184615</c:v>
                </c:pt>
                <c:pt idx="752">
                  <c:v>0.3606995583270643</c:v>
                </c:pt>
                <c:pt idx="753">
                  <c:v>0.35589587725610716</c:v>
                </c:pt>
                <c:pt idx="754">
                  <c:v>0.36089676894750738</c:v>
                </c:pt>
                <c:pt idx="755">
                  <c:v>0.3662460156228195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25-4867-A3CE-95386F4621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9209664"/>
        <c:axId val="1509208224"/>
      </c:scatterChart>
      <c:valAx>
        <c:axId val="1509209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208224"/>
        <c:crosses val="autoZero"/>
        <c:crossBetween val="midCat"/>
      </c:valAx>
      <c:valAx>
        <c:axId val="150920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209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48</xdr:col>
      <xdr:colOff>431917</xdr:colOff>
      <xdr:row>11</xdr:row>
      <xdr:rowOff>37999</xdr:rowOff>
    </xdr:from>
    <xdr:to>
      <xdr:col>54</xdr:col>
      <xdr:colOff>437590</xdr:colOff>
      <xdr:row>26</xdr:row>
      <xdr:rowOff>66476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A703F376-7BAC-2226-CFCF-FD4EA5FEED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68</xdr:col>
      <xdr:colOff>633045</xdr:colOff>
      <xdr:row>14</xdr:row>
      <xdr:rowOff>143435</xdr:rowOff>
    </xdr:from>
    <xdr:to>
      <xdr:col>75</xdr:col>
      <xdr:colOff>234046</xdr:colOff>
      <xdr:row>28</xdr:row>
      <xdr:rowOff>4617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DECCC9A3-5125-2C90-3F03-41D05C5D86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60</xdr:col>
      <xdr:colOff>105977</xdr:colOff>
      <xdr:row>14</xdr:row>
      <xdr:rowOff>22669</xdr:rowOff>
    </xdr:from>
    <xdr:to>
      <xdr:col>68</xdr:col>
      <xdr:colOff>580602</xdr:colOff>
      <xdr:row>29</xdr:row>
      <xdr:rowOff>123208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96AE40DA-A4AC-7B72-8860-BA80ABDE0D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60</xdr:col>
      <xdr:colOff>245759</xdr:colOff>
      <xdr:row>47</xdr:row>
      <xdr:rowOff>133628</xdr:rowOff>
    </xdr:from>
    <xdr:to>
      <xdr:col>68</xdr:col>
      <xdr:colOff>662446</xdr:colOff>
      <xdr:row>63</xdr:row>
      <xdr:rowOff>161815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FFDFCBAB-41DC-0E57-27E7-42052B4131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68</xdr:col>
      <xdr:colOff>650515</xdr:colOff>
      <xdr:row>2</xdr:row>
      <xdr:rowOff>9896</xdr:rowOff>
    </xdr:from>
    <xdr:to>
      <xdr:col>75</xdr:col>
      <xdr:colOff>520049</xdr:colOff>
      <xdr:row>14</xdr:row>
      <xdr:rowOff>63684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F51747B-4B93-4BFA-CB2F-28F9B344FE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84</xdr:col>
      <xdr:colOff>4312</xdr:colOff>
      <xdr:row>51</xdr:row>
      <xdr:rowOff>156884</xdr:rowOff>
    </xdr:from>
    <xdr:to>
      <xdr:col>91</xdr:col>
      <xdr:colOff>536505</xdr:colOff>
      <xdr:row>68</xdr:row>
      <xdr:rowOff>88440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8F43267-0DA5-0F5D-91AB-5E91B08858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554936</xdr:colOff>
      <xdr:row>10</xdr:row>
      <xdr:rowOff>103489</xdr:rowOff>
    </xdr:from>
    <xdr:to>
      <xdr:col>19</xdr:col>
      <xdr:colOff>514316</xdr:colOff>
      <xdr:row>22</xdr:row>
      <xdr:rowOff>131374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5F99F11-37F0-5281-8CEF-337E8084D9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69</xdr:col>
      <xdr:colOff>110514</xdr:colOff>
      <xdr:row>28</xdr:row>
      <xdr:rowOff>10007</xdr:rowOff>
    </xdr:from>
    <xdr:to>
      <xdr:col>76</xdr:col>
      <xdr:colOff>268942</xdr:colOff>
      <xdr:row>43</xdr:row>
      <xdr:rowOff>158465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12FCE6DF-D3B7-7B37-7AC7-CB28B6AED9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27</xdr:col>
      <xdr:colOff>28981</xdr:colOff>
      <xdr:row>24</xdr:row>
      <xdr:rowOff>145676</xdr:rowOff>
    </xdr:from>
    <xdr:to>
      <xdr:col>31</xdr:col>
      <xdr:colOff>437030</xdr:colOff>
      <xdr:row>45</xdr:row>
      <xdr:rowOff>46020</xdr:rowOff>
    </xdr:to>
    <xdr:graphicFrame macro="">
      <xdr:nvGraphicFramePr>
        <xdr:cNvPr id="12" name="차트 11">
          <a:extLst>
            <a:ext uri="{FF2B5EF4-FFF2-40B4-BE49-F238E27FC236}">
              <a16:creationId xmlns:a16="http://schemas.microsoft.com/office/drawing/2014/main" id="{64CD0C3D-3283-E1F3-6375-CB034668DA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76</xdr:col>
      <xdr:colOff>398783</xdr:colOff>
      <xdr:row>36</xdr:row>
      <xdr:rowOff>16956</xdr:rowOff>
    </xdr:from>
    <xdr:to>
      <xdr:col>83</xdr:col>
      <xdr:colOff>155663</xdr:colOff>
      <xdr:row>51</xdr:row>
      <xdr:rowOff>151135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id="{F8B2FF0B-7938-98EB-EB1A-02102C410E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76</xdr:col>
      <xdr:colOff>95249</xdr:colOff>
      <xdr:row>2</xdr:row>
      <xdr:rowOff>146797</xdr:rowOff>
    </xdr:from>
    <xdr:to>
      <xdr:col>82</xdr:col>
      <xdr:colOff>565896</xdr:colOff>
      <xdr:row>19</xdr:row>
      <xdr:rowOff>32497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id="{08AFDA2B-43B9-FCC5-DCE5-4B8DC48358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76</xdr:col>
      <xdr:colOff>356152</xdr:colOff>
      <xdr:row>19</xdr:row>
      <xdr:rowOff>177248</xdr:rowOff>
    </xdr:from>
    <xdr:to>
      <xdr:col>83</xdr:col>
      <xdr:colOff>115956</xdr:colOff>
      <xdr:row>35</xdr:row>
      <xdr:rowOff>120926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id="{C527D6BC-7F4B-DB07-DB69-2ACDE5F082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26</xdr:col>
      <xdr:colOff>287457</xdr:colOff>
      <xdr:row>48</xdr:row>
      <xdr:rowOff>27187</xdr:rowOff>
    </xdr:from>
    <xdr:to>
      <xdr:col>31</xdr:col>
      <xdr:colOff>578323</xdr:colOff>
      <xdr:row>63</xdr:row>
      <xdr:rowOff>155518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id="{C79D5665-3CF6-DC6B-901B-ED074B2A1C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</xdr:col>
      <xdr:colOff>330573</xdr:colOff>
      <xdr:row>55</xdr:row>
      <xdr:rowOff>23532</xdr:rowOff>
    </xdr:from>
    <xdr:to>
      <xdr:col>18</xdr:col>
      <xdr:colOff>319367</xdr:colOff>
      <xdr:row>71</xdr:row>
      <xdr:rowOff>77320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id="{88C67004-B8E5-99F8-28F8-D1122A1ABD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18</xdr:col>
      <xdr:colOff>392205</xdr:colOff>
      <xdr:row>45</xdr:row>
      <xdr:rowOff>146797</xdr:rowOff>
    </xdr:from>
    <xdr:to>
      <xdr:col>25</xdr:col>
      <xdr:colOff>560294</xdr:colOff>
      <xdr:row>62</xdr:row>
      <xdr:rowOff>32497</xdr:rowOff>
    </xdr:to>
    <xdr:graphicFrame macro="">
      <xdr:nvGraphicFramePr>
        <xdr:cNvPr id="20" name="차트 19">
          <a:extLst>
            <a:ext uri="{FF2B5EF4-FFF2-40B4-BE49-F238E27FC236}">
              <a16:creationId xmlns:a16="http://schemas.microsoft.com/office/drawing/2014/main" id="{FDB7BF75-229A-772F-F589-E18B48A65F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82</xdr:col>
      <xdr:colOff>661146</xdr:colOff>
      <xdr:row>3</xdr:row>
      <xdr:rowOff>45943</xdr:rowOff>
    </xdr:from>
    <xdr:to>
      <xdr:col>89</xdr:col>
      <xdr:colOff>448235</xdr:colOff>
      <xdr:row>19</xdr:row>
      <xdr:rowOff>99732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id="{359B031D-8D64-E765-9BD5-3342A1DA84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10</xdr:col>
      <xdr:colOff>515471</xdr:colOff>
      <xdr:row>36</xdr:row>
      <xdr:rowOff>158004</xdr:rowOff>
    </xdr:from>
    <xdr:to>
      <xdr:col>17</xdr:col>
      <xdr:colOff>381000</xdr:colOff>
      <xdr:row>53</xdr:row>
      <xdr:rowOff>43704</xdr:rowOff>
    </xdr:to>
    <xdr:graphicFrame macro="">
      <xdr:nvGraphicFramePr>
        <xdr:cNvPr id="22" name="차트 21">
          <a:extLst>
            <a:ext uri="{FF2B5EF4-FFF2-40B4-BE49-F238E27FC236}">
              <a16:creationId xmlns:a16="http://schemas.microsoft.com/office/drawing/2014/main" id="{EA99F210-C9D4-2754-FF8C-D39DEAE57C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15</xdr:col>
      <xdr:colOff>100853</xdr:colOff>
      <xdr:row>28</xdr:row>
      <xdr:rowOff>90767</xdr:rowOff>
    </xdr:from>
    <xdr:to>
      <xdr:col>21</xdr:col>
      <xdr:colOff>638735</xdr:colOff>
      <xdr:row>44</xdr:row>
      <xdr:rowOff>144556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id="{16F29CC0-89DB-6711-EC63-D426278CF3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69</xdr:col>
      <xdr:colOff>425823</xdr:colOff>
      <xdr:row>45</xdr:row>
      <xdr:rowOff>1120</xdr:rowOff>
    </xdr:from>
    <xdr:to>
      <xdr:col>76</xdr:col>
      <xdr:colOff>212911</xdr:colOff>
      <xdr:row>61</xdr:row>
      <xdr:rowOff>54909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id="{5C3C9192-ABDF-9D57-8D55-7ADD7D377E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83</xdr:col>
      <xdr:colOff>112059</xdr:colOff>
      <xdr:row>35</xdr:row>
      <xdr:rowOff>23531</xdr:rowOff>
    </xdr:from>
    <xdr:to>
      <xdr:col>90</xdr:col>
      <xdr:colOff>672353</xdr:colOff>
      <xdr:row>51</xdr:row>
      <xdr:rowOff>77319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id="{C79B9F09-614D-F2F3-26AE-0A28330AC0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76</xdr:col>
      <xdr:colOff>649941</xdr:colOff>
      <xdr:row>52</xdr:row>
      <xdr:rowOff>23532</xdr:rowOff>
    </xdr:from>
    <xdr:to>
      <xdr:col>83</xdr:col>
      <xdr:colOff>437029</xdr:colOff>
      <xdr:row>68</xdr:row>
      <xdr:rowOff>77320</xdr:rowOff>
    </xdr:to>
    <xdr:graphicFrame macro="">
      <xdr:nvGraphicFramePr>
        <xdr:cNvPr id="26" name="차트 25">
          <a:extLst>
            <a:ext uri="{FF2B5EF4-FFF2-40B4-BE49-F238E27FC236}">
              <a16:creationId xmlns:a16="http://schemas.microsoft.com/office/drawing/2014/main" id="{39F99320-051C-1A79-569A-2F08CF8CAD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76</xdr:col>
      <xdr:colOff>661146</xdr:colOff>
      <xdr:row>69</xdr:row>
      <xdr:rowOff>12327</xdr:rowOff>
    </xdr:from>
    <xdr:to>
      <xdr:col>83</xdr:col>
      <xdr:colOff>448234</xdr:colOff>
      <xdr:row>85</xdr:row>
      <xdr:rowOff>66115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id="{541EC9E7-9773-B997-4EC8-E20BDF0C84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64</xdr:col>
      <xdr:colOff>257736</xdr:colOff>
      <xdr:row>34</xdr:row>
      <xdr:rowOff>146798</xdr:rowOff>
    </xdr:from>
    <xdr:to>
      <xdr:col>71</xdr:col>
      <xdr:colOff>44824</xdr:colOff>
      <xdr:row>51</xdr:row>
      <xdr:rowOff>32498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id="{6F19C65C-D531-36CB-5180-CDA4135174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345281</xdr:colOff>
      <xdr:row>1</xdr:row>
      <xdr:rowOff>175021</xdr:rowOff>
    </xdr:from>
    <xdr:to>
      <xdr:col>31</xdr:col>
      <xdr:colOff>250031</xdr:colOff>
      <xdr:row>13</xdr:row>
      <xdr:rowOff>175021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5E3F9D-5734-B006-0407-72E172D6BF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ebextensions/_rels/taskpanes.xml.rels><?xml version="1.0" encoding="UTF-8" standalone="yes"?>
<Relationships xmlns="http://schemas.openxmlformats.org/package/2006/relationships"><Relationship Id="rId2" Type="http://schemas.microsoft.com/office/2011/relationships/webextension" Target="webextension2.xml"/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0" row="0">
    <wetp:webextensionref xmlns:r="http://schemas.openxmlformats.org/officeDocument/2006/relationships" r:id="rId1"/>
  </wetp:taskpane>
  <wetp:taskpane dockstate="right" visibility="0" width="0" row="0">
    <wetp:webextensionref xmlns:r="http://schemas.openxmlformats.org/officeDocument/2006/relationships" r:id="rId2"/>
  </wetp:taskpane>
</wetp:taskpanes>
</file>

<file path=xl/webextensions/webextension1.xml><?xml version="1.0" encoding="utf-8"?>
<we:webextension xmlns:we="http://schemas.microsoft.com/office/webextensions/webextension/2010/11" id="{7650A74C-54AF-406A-A8F8-04311C203B75}">
  <we:reference id="a2a4692c-ecd3-4c3d-bc1e-2c407a976176" version="23.3.0.0" store="EXCatalog" storeType="EXCatalog"/>
  <we:alternateReferences>
    <we:reference id="WA200000019" version="23.3.0.0" store="ko-KR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PsiForecast</we:customFunctionIds>
        <we:customFunctionIds>PsiPredict</we:customFunctionIds>
        <we:customFunctionIds>PsiPosteriors</we:customFunctionIds>
        <we:customFunctionIds>PsiTransform</we:customFunctionIds>
      </we:customFunctionIdList>
    </a:ext>
  </we:extLst>
</we:webextension>
</file>

<file path=xl/webextensions/webextension2.xml><?xml version="1.0" encoding="utf-8"?>
<we:webextension xmlns:we="http://schemas.microsoft.com/office/webextensions/webextension/2010/11" id="{7C7D43FC-57DF-44AF-8BFF-AB161CD53D5C}">
  <we:reference id="0986d9dd-94f1-4b67-978d-c4cf6e6142a8" version="23.3.0.0" store="EXCatalog" storeType="EXCatalog"/>
  <we:alternateReferences>
    <we:reference id="WA200000018" version="23.3.0.0" store="ko-KR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PsiNormal</we:customFunctionIds>
        <we:customFunctionIds>PsiBernoulli</we:customFunctionIds>
        <we:customFunctionIds>PsiBeta</we:customFunctionIds>
        <we:customFunctionIds>PsiBetaGen</we:customFunctionIds>
        <we:customFunctionIds>PsiBetaSubj</we:customFunctionIds>
        <we:customFunctionIds>PsiBinomial</we:customFunctionIds>
        <we:customFunctionIds>PsiCauchy</we:customFunctionIds>
        <we:customFunctionIds>PsiChiSquare</we:customFunctionIds>
        <we:customFunctionIds>PsiCumul</we:customFunctionIds>
        <we:customFunctionIds>PsiCumulD</we:customFunctionIds>
        <we:customFunctionIds>PsiDiscrete</we:customFunctionIds>
        <we:customFunctionIds>PsiDisUniform</we:customFunctionIds>
        <we:customFunctionIds>PsiErf</we:customFunctionIds>
        <we:customFunctionIds>PsiErlang</we:customFunctionIds>
        <we:customFunctionIds>PsiExponential</we:customFunctionIds>
        <we:customFunctionIds>PsiGamma</we:customFunctionIds>
        <we:customFunctionIds>PsiGeneral</we:customFunctionIds>
        <we:customFunctionIds>PsiGeometric</we:customFunctionIds>
        <we:customFunctionIds>PsiHistogram</we:customFunctionIds>
        <we:customFunctionIds>PsiHyperGeo</we:customFunctionIds>
        <we:customFunctionIds>PsiIntUniform</we:customFunctionIds>
        <we:customFunctionIds>PsiInvNormal</we:customFunctionIds>
        <we:customFunctionIds>PsiLaplace</we:customFunctionIds>
        <we:customFunctionIds>PsiLogarithmic</we:customFunctionIds>
        <we:customFunctionIds>PsiLogistic</we:customFunctionIds>
        <we:customFunctionIds>PsiLogLogistic</we:customFunctionIds>
        <we:customFunctionIds>PsiLogNormal</we:customFunctionIds>
        <we:customFunctionIds>PsiLogNorm2</we:customFunctionIds>
        <we:customFunctionIds>PsiMaxExtreme</we:customFunctionIds>
        <we:customFunctionIds>PsiMinExtreme</we:customFunctionIds>
        <we:customFunctionIds>PsiMyerson</we:customFunctionIds>
        <we:customFunctionIds>PsiNegBinomial</we:customFunctionIds>
        <we:customFunctionIds>PsiNormalSkew</we:customFunctionIds>
        <we:customFunctionIds>PsiPareto</we:customFunctionIds>
        <we:customFunctionIds>PsiPareto2</we:customFunctionIds>
        <we:customFunctionIds>PsiPearson5</we:customFunctionIds>
        <we:customFunctionIds>PsiPearson6</we:customFunctionIds>
        <we:customFunctionIds>PsiPert</we:customFunctionIds>
        <we:customFunctionIds>PsiPoisson</we:customFunctionIds>
        <we:customFunctionIds>PsiRayleigh</we:customFunctionIds>
        <we:customFunctionIds>PsiStudent</we:customFunctionIds>
        <we:customFunctionIds>PsiTriangular</we:customFunctionIds>
        <we:customFunctionIds>PsiTriangGen</we:customFunctionIds>
        <we:customFunctionIds>PsiUniform</we:customFunctionIds>
        <we:customFunctionIds>PsiWeibull</we:customFunctionIds>
        <we:customFunctionIds>PsiBurr12</we:customFunctionIds>
        <we:customFunctionIds>PsiDagum</we:customFunctionIds>
        <we:customFunctionIds>PsiDblTriang</we:customFunctionIds>
        <we:customFunctionIds>PsiFdist</we:customFunctionIds>
        <we:customFunctionIds>PsiFatigueLife</we:customFunctionIds>
        <we:customFunctionIds>PsiFrechet</we:customFunctionIds>
        <we:customFunctionIds>PsiHypSecant</we:customFunctionIds>
        <we:customFunctionIds>PsiJohnsonSB</we:customFunctionIds>
        <we:customFunctionIds>PsiJohnsonSU</we:customFunctionIds>
        <we:customFunctionIds>PsiKumaraswamy</we:customFunctionIds>
        <we:customFunctionIds>PsiLevy</we:customFunctionIds>
        <we:customFunctionIds>PsiReciprocal</we:customFunctionIds>
        <we:customFunctionIds>PsiVary</we:customFunctionIds>
        <we:customFunctionIds>PsiMVLogNormal</we:customFunctionIds>
        <we:customFunctionIds>PsiMVNormal</we:customFunctionIds>
        <we:customFunctionIds>PsiMVResample</we:customFunctionIds>
        <we:customFunctionIds>PsiMVShuffle</we:customFunctionIds>
        <we:customFunctionIds>PsiMean</we:customFunctionIds>
        <we:customFunctionIds>PsiTheoMean</we:customFunctionIds>
        <we:customFunctionIds>PsiLock</we:customFunctionIds>
        <we:customFunctionIds>PsiName</we:customFunctionIds>
        <we:customFunctionIds>PsiShift</we:customFunctionIds>
        <we:customFunctionIds>PsiSample</we:customFunctionIds>
        <we:customFunctionIds>PsiTruncate</we:customFunctionIds>
        <we:customFunctionIds>PsiSeed</we:customFunctionIds>
        <we:customFunctionIds>PsiSixSigma</we:customFunctionIds>
        <we:customFunctionIds>PsiTSSync</we:customFunctionIds>
        <we:customFunctionIds>PsiConvergence</we:customFunctionIds>
        <we:customFunctionIds>PsiIsDate</we:customFunctionIds>
        <we:customFunctionIds>PsiIsDiscrete</we:customFunctionIds>
        <we:customFunctionIds>PsiLibrary</we:customFunctionIds>
        <we:customFunctionIds>PsiFitInfo</we:customFunctionIds>
        <we:customFunctionIds>PsiOutput</we:customFunctionIds>
        <we:customFunctionIds>PsiInput</we:customFunctionIds>
        <we:customFunctionIds>PsiSimParam</we:customFunctionIds>
        <we:customFunctionIds>PsiSenParam</we:customFunctionIds>
        <we:customFunctionIds>PsiOptParam</we:customFunctionIds>
        <we:customFunctionIds>PsiCalcParam</we:customFunctionIds>
        <we:customFunctionIds>PsiSlurp</we:customFunctionIds>
        <we:customFunctionIds>PsiSip</we:customFunctionIds>
        <we:customFunctionIds>PsiTSSip</we:customFunctionIds>
        <we:customFunctionIds>PsiCorrMatrix</we:customFunctionIds>
        <we:customFunctionIds>PsiCorrDepen</we:customFunctionIds>
        <we:customFunctionIds>PsiCorrIndep</we:customFunctionIds>
        <we:customFunctionIds>PsiFit</we:customFunctionIds>
        <we:customFunctionIds>PsiData</we:customFunctionIds>
        <we:customFunctionIds>PsiKurtosis</we:customFunctionIds>
        <we:customFunctionIds>PsiTheoKurtosis</we:customFunctionIds>
        <we:customFunctionIds>PsiMax</we:customFunctionIds>
        <we:customFunctionIds>PsiTheoMax</we:customFunctionIds>
        <we:customFunctionIds>PsiMin</we:customFunctionIds>
        <we:customFunctionIds>PsiTheoMin</we:customFunctionIds>
        <we:customFunctionIds>PsiMode</we:customFunctionIds>
        <we:customFunctionIds>PsiTheoMode</we:customFunctionIds>
        <we:customFunctionIds>PsiPercentile</we:customFunctionIds>
        <we:customFunctionIds>PsiTheoPercentile</we:customFunctionIds>
        <we:customFunctionIds>PsiPtoX</we:customFunctionIds>
        <we:customFunctionIds>PsiTheoPtoX</we:customFunctionIds>
        <we:customFunctionIds>PsiPercentileD</we:customFunctionIds>
        <we:customFunctionIds>PsiTheoPercentileD</we:customFunctionIds>
        <we:customFunctionIds>PsiQtoX</we:customFunctionIds>
        <we:customFunctionIds>PsiTheoQtoX</we:customFunctionIds>
        <we:customFunctionIds>PsiRange</we:customFunctionIds>
        <we:customFunctionIds>PsiTheoRange</we:customFunctionIds>
        <we:customFunctionIds>PsiSkewness</we:customFunctionIds>
        <we:customFunctionIds>PsiTheoSkewness</we:customFunctionIds>
        <we:customFunctionIds>PsiStdDev</we:customFunctionIds>
        <we:customFunctionIds>PsiTheoStdDev</we:customFunctionIds>
        <we:customFunctionIds>PsiTarget</we:customFunctionIds>
        <we:customFunctionIds>PsiTheoTarget</we:customFunctionIds>
        <we:customFunctionIds>PsiXtoP</we:customFunctionIds>
        <we:customFunctionIds>PsiTheoXtoP</we:customFunctionIds>
        <we:customFunctionIds>PsiTargetD</we:customFunctionIds>
        <we:customFunctionIds>PsiTheoTargetD</we:customFunctionIds>
        <we:customFunctionIds>PsiXtoQ</we:customFunctionIds>
        <we:customFunctionIds>PsiTheoXtoQ</we:customFunctionIds>
        <we:customFunctionIds>PsiTheoXtoY</we:customFunctionIds>
        <we:customFunctionIds>PsiVariance</we:customFunctionIds>
        <we:customFunctionIds>PsiTheoVariance</we:customFunctionIds>
        <we:customFunctionIds>PsiAbsDev</we:customFunctionIds>
        <we:customFunctionIds>PsiCITrials</we:customFunctionIds>
        <we:customFunctionIds>PsiCorrelation</we:customFunctionIds>
        <we:customFunctionIds>PsiFrequency</we:customFunctionIds>
        <we:customFunctionIds>PsiMeanCI</we:customFunctionIds>
        <we:customFunctionIds>PsiMeanCIB</we:customFunctionIds>
        <we:customFunctionIds>PsiSemiDev</we:customFunctionIds>
        <we:customFunctionIds>PsiSemiDev2</we:customFunctionIds>
        <we:customFunctionIds>PsiSemiVar</we:customFunctionIds>
        <we:customFunctionIds>PsiSemiVar2</we:customFunctionIds>
        <we:customFunctionIds>PsiStdDevCI</we:customFunctionIds>
        <we:customFunctionIds>PsiBVaR</we:customFunctionIds>
        <we:customFunctionIds>PsiCVaR</we:customFunctionIds>
        <we:customFunctionIds>PsiCurrentTrial</we:customFunctionIds>
        <we:customFunctionIds>PsiCurrentSim</we:customFunctionIds>
        <we:customFunctionIds>PsiCount</we:customFunctionIds>
        <we:customFunctionIds>PsiSenValue</we:customFunctionIds>
        <we:customFunctionIds>PsiCurrentOpt</we:customFunctionIds>
        <we:customFunctionIds>PsiMedian</we:customFunctionIds>
        <we:customFunctionIds>PsiTheoMedian</we:customFunctionIds>
        <we:customFunctionIds>PsiDim</we:customFunctionIds>
        <we:customFunctionIds>PsiCube</we:customFunctionIds>
        <we:customFunctionIds>PsiReduce</we:customFunctionIds>
        <we:customFunctionIds>PsiJoin</we:customFunctionIds>
        <we:customFunctionIds>PsiOptStatus</we:customFunctionIds>
        <we:customFunctionIds>PsiPivotCube</we:customFunctionIds>
        <we:customFunctionIds>PsiCalcValue</we:customFunctionIds>
        <we:customFunctionIds>PsiOptData</we:customFunctionIds>
        <we:customFunctionIds>PsiParamDim</we:customFunctionIds>
        <we:customFunctionIds>PsiPivotDim</we:customFunctionIds>
        <we:customFunctionIds>PsiCubeOutput</we:customFunctionIds>
        <we:customFunctionIds>PsiDimLock</we:customFunctionIds>
        <we:customFunctionIds>PsiDimActive</we:customFunctionIds>
        <we:customFunctionIds>PsiCubeData</we:customFunctionIds>
        <we:customFunctionIds>PsiSimOutput</we:customFunctionIds>
        <we:customFunctionIds>PsiSimData</we:customFunctionIds>
        <we:customFunctionIds>PsiResample</we:customFunctionIds>
        <we:customFunctionIds>PsiTableCube</we:customFunctionIds>
        <we:customFunctionIds>PsiCompound</we:customFunctionIds>
        <we:customFunctionIds>PsiCopula</we:customFunctionIds>
        <we:customFunctionIds>PsiCopulaStudent</we:customFunctionIds>
        <we:customFunctionIds>PsiCopulaGauss</we:customFunctionIds>
        <we:customFunctionIds>PsiKendallTau</we:customFunctionIds>
        <we:customFunctionIds>PsiSpearmanRho</we:customFunctionIds>
        <we:customFunctionIds>PsiMetalog</we:customFunctionIds>
        <we:customFunctionIds>PsiMetalogSPT</we:customFunctionIds>
        <we:customFunctionIds>PsiMetalogFit</we:customFunctionIds>
        <we:customFunctionIds>PsiDataSrc</we:customFunctionIds>
        <we:customFunctionIds>PsiModelSrc</we:customFunctionIds>
        <we:customFunctionIds>PsiSigmaCP</we:customFunctionIds>
        <we:customFunctionIds>PsiSigmaCPK</we:customFunctionIds>
        <we:customFunctionIds>PsiSigmaCPKLower</we:customFunctionIds>
        <we:customFunctionIds>PsiSigmaCPKUpper</we:customFunctionIds>
        <we:customFunctionIds>PsiSigmaCPM</we:customFunctionIds>
        <we:customFunctionIds>PsiSigmaDefectPPM</we:customFunctionIds>
        <we:customFunctionIds>PsiSigmaDefectShiftPPM</we:customFunctionIds>
        <we:customFunctionIds>PsiSigmaDefectShiftPPMLower</we:customFunctionIds>
        <we:customFunctionIds>PsiSigmaDefectShiftPPMUpper</we:customFunctionIds>
        <we:customFunctionIds>PsiSigmaK</we:customFunctionIds>
        <we:customFunctionIds>PsiSigmaLowerBound</we:customFunctionIds>
        <we:customFunctionIds>PsiSigmaProbDefectShift</we:customFunctionIds>
        <we:customFunctionIds>PsiSigmaProbDefectShiftLower</we:customFunctionIds>
        <we:customFunctionIds>PsiSigmaProbDefectShiftUpper</we:customFunctionIds>
        <we:customFunctionIds>PsiSigmaSigmaLevel</we:customFunctionIds>
        <we:customFunctionIds>PsiSigmaUpperBound</we:customFunctionIds>
        <we:customFunctionIds>PsiSigmaYield</we:customFunctionIds>
        <we:customFunctionIds>PsiSigmaZLower</we:customFunctionIds>
        <we:customFunctionIds>PsiSigmaZMin</we:customFunctionIds>
        <we:customFunctionIds>PsiSigmaZUpper</we:customFunctionIds>
        <we:customFunctionIds>PsiBetaGenAlt</we:customFunctionIds>
        <we:customFunctionIds>PsiCauchyAlt</we:customFunctionIds>
        <we:customFunctionIds>PsiChiSquareAlt</we:customFunctionIds>
        <we:customFunctionIds>PsiErfAlt</we:customFunctionIds>
        <we:customFunctionIds>PsiExponentialAlt</we:customFunctionIds>
        <we:customFunctionIds>PsiGammaAlt</we:customFunctionIds>
        <we:customFunctionIds>PsiInvNormalAlt</we:customFunctionIds>
        <we:customFunctionIds>PsiLaplaceAlt</we:customFunctionIds>
        <we:customFunctionIds>PsiLogisticAlt</we:customFunctionIds>
        <we:customFunctionIds>PsiLogLogisticAlt</we:customFunctionIds>
        <we:customFunctionIds>PsiLogNormalAlt</we:customFunctionIds>
        <we:customFunctionIds>PsiMaxExtremeAlt</we:customFunctionIds>
        <we:customFunctionIds>PsiMinExtremeAlt</we:customFunctionIds>
        <we:customFunctionIds>PsiNormalAlt</we:customFunctionIds>
        <we:customFunctionIds>PsiUniformAlt</we:customFunctionIds>
        <we:customFunctionIds>PsiTriangularAlt</we:customFunctionIds>
        <we:customFunctionIds>PsiParetoAlt</we:customFunctionIds>
        <we:customFunctionIds>PsiPareto2Alt</we:customFunctionIds>
        <we:customFunctionIds>PsiPearson5Alt</we:customFunctionIds>
        <we:customFunctionIds>PsiPearson6Alt</we:customFunctionIds>
        <we:customFunctionIds>PsiPertAlt</we:customFunctionIds>
        <we:customFunctionIds>PsiRayleighAlt</we:customFunctionIds>
        <we:customFunctionIds>PsiStudentAlt</we:customFunctionIds>
        <we:customFunctionIds>PsiWeibullAlt</we:customFunctionIds>
        <we:customFunctionIds>PsiFatigueLifeAlt</we:customFunctionIds>
        <we:customFunctionIds>PsiFrechetAlt</we:customFunctionIds>
        <we:customFunctionIds>PsiOptValue</we:customFunctionIds>
        <we:customFunctionIds>PsiCoeffVar</we:customFunctionIds>
        <we:customFunctionIds>PsiStdErr</we:customFunctionIds>
        <we:customFunctionIds>PsiExpGain</we:customFunctionIds>
        <we:customFunctionIds>PsiExpGainRatio</we:customFunctionIds>
        <we:customFunctionIds>PsiExpLoss</we:customFunctionIds>
        <we:customFunctionIds>PsiExpLossRatio</we:customFunctionIds>
        <we:customFunctionIds>PsiExpValMargin</we:customFunctionIds>
        <we:customFunctionIds>PsiCertified</we:customFunctionIds>
        <we:customFunctionIds>PsiCensor</we:customFunctionIds>
        <we:customFunctionIds>PsiBaseCase</we:customFunctionIds>
        <we:customFunctionIds>PsiForecastETS</we:customFunctionIds>
        <we:customFunctionIds>PsiForecastLinear</we:customFunctionIds>
        <we:customFunctionIds>DotProduct</we:customFunctionIds>
        <we:customFunctionIds>QuadProduct</we:customFunctionIds>
        <we:customFunctionIds>PsiDecTable</we:customFunctionIds>
        <we:customFunctionIds>PsiBoxFunction</we:customFunctionIds>
        <we:customFunctionIds>PsiBoxIterator</we:customFunctionIds>
        <we:customFunctionIds>PsiInitialValue</we:customFunctionIds>
        <we:customFunctionIds>PsiFinalValue</we:customFunctionIds>
        <we:customFunctionIds>PsiDualValue</we:customFunctionIds>
        <we:customFunctionIds>PsiSlackValue</we:customFunctionIds>
        <we:customFunctionIds>PsiDualUpper</we:customFunctionIds>
        <we:customFunctionIds>PsiDualLower</we:customFunctionIds>
        <we:customFunctionIds>PsiTSIntegrate</we:customFunctionIds>
        <we:customFunctionIds>PsiTransform</we:customFunctionIds>
        <we:customFunctionIds>PsiTSSeasonality</we:customFunctionIds>
        <we:customFunctionIds>PsiTSLen</we:customFunctionIds>
        <we:customFunctionIds>PsiAR1</we:customFunctionIds>
        <we:customFunctionIds>PsiAR2</we:customFunctionIds>
        <we:customFunctionIds>PsiMA1</we:customFunctionIds>
        <we:customFunctionIds>PsiMA2</we:customFunctionIds>
        <we:customFunctionIds>PsiARMA11</we:customFunctionIds>
        <we:customFunctionIds>PsiARCH1</we:customFunctionIds>
        <we:customFunctionIds>PsiGARCH11</we:customFunctionIds>
        <we:customFunctionIds>PsiEGARCH11</we:customFunctionIds>
        <we:customFunctionIds>PsiAPARCH11</we:customFunctionIds>
        <we:customFunctionIds>PsiTargetCI</we:customFunctionIds>
        <we:customFunctionIds>PsiPercentileCI</we:customFunctionIds>
        <we:customFunctionIds>PsiPercentiles</we:customFunctionIds>
        <we:customFunctionIds>PsiModelDesc</we:customFunctionIds>
        <we:customFunctionIds>PsiCorrectCorrmat</we:customFunctionIds>
        <we:customFunctionIds>PsiStatic</we:customFunctionIds>
        <we:customFunctionIds>PsiMakeInput</we:customFunctionIds>
        <we:customFunctionIds>PsiSimulationInfo</we:customFunctionIds>
        <we:customFunctionIds>PsiConverged</we:customFunctionIds>
        <we:customFunctionIds>PsiDistInfo</we:customFunctionIds>
      </we:customFunctionIdList>
    </a:ext>
  </we:extLst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371D7-26AC-4AF9-8184-D405540036E1}">
  <dimension ref="A1:BW757"/>
  <sheetViews>
    <sheetView tabSelected="1" topLeftCell="BJ1" zoomScale="85" zoomScaleNormal="85" workbookViewId="0">
      <selection activeCell="CM21" sqref="CM21"/>
    </sheetView>
  </sheetViews>
  <sheetFormatPr defaultRowHeight="13.5" x14ac:dyDescent="0.15"/>
  <cols>
    <col min="2" max="4" width="8.875" bestFit="1" customWidth="1"/>
    <col min="5" max="5" width="8.875" customWidth="1"/>
    <col min="6" max="6" width="8.875" bestFit="1" customWidth="1"/>
    <col min="8" max="18" width="8.875" customWidth="1"/>
    <col min="19" max="19" width="8.875" bestFit="1" customWidth="1"/>
    <col min="20" max="21" width="8.875" customWidth="1"/>
    <col min="22" max="25" width="10.5" customWidth="1"/>
    <col min="26" max="26" width="12.75" bestFit="1" customWidth="1"/>
    <col min="27" max="29" width="12.75" customWidth="1"/>
    <col min="30" max="30" width="8.875" bestFit="1" customWidth="1"/>
    <col min="31" max="32" width="8.875" customWidth="1"/>
    <col min="33" max="33" width="8.875" bestFit="1" customWidth="1"/>
    <col min="34" max="35" width="8.875" customWidth="1"/>
    <col min="36" max="38" width="8.875" bestFit="1" customWidth="1"/>
    <col min="39" max="40" width="8.875" customWidth="1"/>
    <col min="41" max="43" width="8.875" bestFit="1" customWidth="1"/>
    <col min="44" max="44" width="8.875" customWidth="1"/>
    <col min="45" max="45" width="14.625" bestFit="1" customWidth="1"/>
    <col min="46" max="46" width="14" bestFit="1" customWidth="1"/>
    <col min="47" max="48" width="14" customWidth="1"/>
    <col min="49" max="49" width="11.875" bestFit="1" customWidth="1"/>
    <col min="52" max="53" width="8.875" bestFit="1" customWidth="1"/>
    <col min="58" max="58" width="12.875" bestFit="1" customWidth="1"/>
    <col min="75" max="75" width="12" bestFit="1" customWidth="1"/>
  </cols>
  <sheetData>
    <row r="1" spans="1:75" x14ac:dyDescent="0.15">
      <c r="A1" t="s">
        <v>0</v>
      </c>
      <c r="B1" t="s">
        <v>1</v>
      </c>
      <c r="C1" t="s">
        <v>2</v>
      </c>
      <c r="D1" t="s">
        <v>13</v>
      </c>
      <c r="E1" t="s">
        <v>32</v>
      </c>
      <c r="F1" t="s">
        <v>21</v>
      </c>
      <c r="G1" t="s">
        <v>3</v>
      </c>
      <c r="H1" t="s">
        <v>65</v>
      </c>
      <c r="I1" t="s">
        <v>46</v>
      </c>
      <c r="J1" t="s">
        <v>40</v>
      </c>
      <c r="K1" t="s">
        <v>27</v>
      </c>
      <c r="L1" t="s">
        <v>25</v>
      </c>
      <c r="M1" t="s">
        <v>28</v>
      </c>
      <c r="N1" t="s">
        <v>57</v>
      </c>
      <c r="O1" t="s">
        <v>52</v>
      </c>
      <c r="P1" t="s">
        <v>39</v>
      </c>
      <c r="Q1" t="s">
        <v>34</v>
      </c>
      <c r="R1" t="s">
        <v>35</v>
      </c>
      <c r="S1" t="s">
        <v>4</v>
      </c>
      <c r="T1" t="s">
        <v>58</v>
      </c>
      <c r="U1" t="s">
        <v>36</v>
      </c>
      <c r="V1" t="s">
        <v>33</v>
      </c>
      <c r="W1" t="s">
        <v>29</v>
      </c>
      <c r="X1" t="s">
        <v>74</v>
      </c>
      <c r="Y1" t="s">
        <v>68</v>
      </c>
      <c r="Z1" t="s">
        <v>16</v>
      </c>
      <c r="AA1" t="s">
        <v>56</v>
      </c>
      <c r="AB1" t="s">
        <v>30</v>
      </c>
      <c r="AC1" t="s">
        <v>41</v>
      </c>
      <c r="AD1" t="s">
        <v>5</v>
      </c>
      <c r="AE1" t="s">
        <v>54</v>
      </c>
      <c r="AF1" t="s">
        <v>55</v>
      </c>
      <c r="AG1" t="s">
        <v>6</v>
      </c>
      <c r="AH1" t="s">
        <v>31</v>
      </c>
      <c r="AI1" t="s">
        <v>37</v>
      </c>
      <c r="AJ1" t="s">
        <v>7</v>
      </c>
      <c r="AK1" t="s">
        <v>14</v>
      </c>
      <c r="AL1" t="s">
        <v>15</v>
      </c>
      <c r="AM1" t="s">
        <v>43</v>
      </c>
      <c r="AN1" t="s">
        <v>71</v>
      </c>
      <c r="AO1" t="s">
        <v>8</v>
      </c>
      <c r="AP1" t="s">
        <v>6</v>
      </c>
      <c r="AQ1" t="s">
        <v>12</v>
      </c>
      <c r="AR1" t="s">
        <v>45</v>
      </c>
      <c r="AS1" t="s">
        <v>18</v>
      </c>
      <c r="AT1" t="s">
        <v>23</v>
      </c>
      <c r="AU1" t="s">
        <v>42</v>
      </c>
      <c r="AV1" t="s">
        <v>38</v>
      </c>
      <c r="AW1" t="s">
        <v>51</v>
      </c>
      <c r="AX1" t="s">
        <v>44</v>
      </c>
      <c r="AY1" t="s">
        <v>47</v>
      </c>
      <c r="AZ1" t="s">
        <v>50</v>
      </c>
      <c r="BA1" t="s">
        <v>53</v>
      </c>
      <c r="BB1" t="s">
        <v>59</v>
      </c>
      <c r="BC1" t="s">
        <v>60</v>
      </c>
      <c r="BD1" t="s">
        <v>61</v>
      </c>
      <c r="BE1" t="s">
        <v>75</v>
      </c>
      <c r="BF1" t="s">
        <v>62</v>
      </c>
      <c r="BG1" t="s">
        <v>66</v>
      </c>
      <c r="BH1" t="s">
        <v>64</v>
      </c>
      <c r="BI1" t="s">
        <v>67</v>
      </c>
      <c r="BJ1" t="s">
        <v>70</v>
      </c>
      <c r="BK1" t="s">
        <v>63</v>
      </c>
      <c r="BL1" t="s">
        <v>79</v>
      </c>
      <c r="BM1" t="s">
        <v>69</v>
      </c>
      <c r="BN1" t="s">
        <v>67</v>
      </c>
      <c r="BO1" t="s">
        <v>73</v>
      </c>
      <c r="BP1" t="s">
        <v>72</v>
      </c>
      <c r="BQ1" t="s">
        <v>76</v>
      </c>
      <c r="BR1" t="s">
        <v>77</v>
      </c>
      <c r="BS1" t="s">
        <v>78</v>
      </c>
      <c r="BT1" t="s">
        <v>80</v>
      </c>
      <c r="BU1" t="s">
        <v>81</v>
      </c>
      <c r="BV1" t="s">
        <v>82</v>
      </c>
      <c r="BW1" t="s">
        <v>83</v>
      </c>
    </row>
    <row r="2" spans="1:75" x14ac:dyDescent="0.15">
      <c r="A2" t="s">
        <v>9</v>
      </c>
      <c r="B2">
        <v>0.01</v>
      </c>
      <c r="C2">
        <v>1E-3</v>
      </c>
      <c r="D2">
        <f>B2/C2</f>
        <v>10</v>
      </c>
      <c r="E2">
        <f>D2^2</f>
        <v>100</v>
      </c>
      <c r="F2">
        <f>C2/B2</f>
        <v>0.1</v>
      </c>
      <c r="G2">
        <v>15</v>
      </c>
      <c r="H2">
        <f>1/G2</f>
        <v>6.6666666666666666E-2</v>
      </c>
      <c r="I2">
        <f>G2^2</f>
        <v>225</v>
      </c>
      <c r="J2">
        <f>D2*G2</f>
        <v>150</v>
      </c>
      <c r="K2">
        <f>IF(A2="SUS304",200000000000,IF(A2="NiTi",70000000000,50000000))</f>
        <v>200000000000</v>
      </c>
      <c r="L2">
        <f>PI()*C2^4/4</f>
        <v>7.8539816339744827E-13</v>
      </c>
      <c r="M2">
        <f>K2*L2/B2/C2*G2</f>
        <v>235619.44901923448</v>
      </c>
      <c r="N2">
        <f>M2/K2</f>
        <v>1.1780972450961724E-6</v>
      </c>
      <c r="O2">
        <f>G2/D2</f>
        <v>1.5</v>
      </c>
      <c r="P2">
        <f>F2*E2/L2</f>
        <v>12732395447351.627</v>
      </c>
      <c r="Q2">
        <f>M2/K2/G2</f>
        <v>7.8539816339744831E-8</v>
      </c>
      <c r="R2">
        <f>C2^2/D2</f>
        <v>9.9999999999999995E-8</v>
      </c>
      <c r="S2">
        <v>1.0711093303428401E-3</v>
      </c>
      <c r="T2">
        <f>B2/C2^3</f>
        <v>10000000</v>
      </c>
      <c r="U2">
        <f>B2*S2/C2</f>
        <v>1.0711093303428402E-2</v>
      </c>
      <c r="V2">
        <f>S2/C2^2</f>
        <v>1071.1093303428402</v>
      </c>
      <c r="W2">
        <f>S2/B2</f>
        <v>0.10711093303428401</v>
      </c>
      <c r="X2">
        <f>1/W2</f>
        <v>9.3361151067549795</v>
      </c>
      <c r="Y2">
        <f>B2*C2^2/S2^2</f>
        <v>8.7163045286578564E-3</v>
      </c>
      <c r="Z2">
        <f>S2/D2</f>
        <v>1.0711093303428401E-4</v>
      </c>
      <c r="AA2">
        <f>1/C2</f>
        <v>1000</v>
      </c>
      <c r="AB2">
        <f>1/(B2*C2)</f>
        <v>99999.999999999985</v>
      </c>
      <c r="AC2">
        <f>S2/B2/C2</f>
        <v>107.110933034284</v>
      </c>
      <c r="AD2">
        <v>-2211.4552179349998</v>
      </c>
      <c r="AE2">
        <f>AD2*B2</f>
        <v>-22.11455217935</v>
      </c>
      <c r="AF2">
        <f>-AE2*C2^2/2/S2</f>
        <v>1.032320023403754E-2</v>
      </c>
      <c r="AG2">
        <v>118.168209123959</v>
      </c>
      <c r="AH2">
        <f>AG2/S2</f>
        <v>110323.20023403753</v>
      </c>
      <c r="AI2">
        <f>D2*AG2</f>
        <v>1181.6820912395901</v>
      </c>
      <c r="AJ2">
        <v>107.110933034284</v>
      </c>
      <c r="AK2">
        <f>AJ2*B2</f>
        <v>1.0711093303428401</v>
      </c>
      <c r="AL2">
        <f>AK2*D2</f>
        <v>10.711093303428401</v>
      </c>
      <c r="AM2">
        <f>G2*AK2</f>
        <v>16.066639955142602</v>
      </c>
      <c r="AN2">
        <f>AK2/G2</f>
        <v>7.1407288689522674E-2</v>
      </c>
      <c r="AO2">
        <v>11.057276089675</v>
      </c>
      <c r="AP2">
        <v>118.168209123959</v>
      </c>
      <c r="AQ2">
        <f>AG2/AJ2</f>
        <v>1.1032320023403754</v>
      </c>
      <c r="AR2">
        <f>AQ2/D2</f>
        <v>0.11032320023403755</v>
      </c>
      <c r="AS2">
        <f>AQ2*AK2</f>
        <v>1.18168209123959</v>
      </c>
      <c r="AT2">
        <f t="shared" ref="AT2:AT65" si="0">AQ2-1</f>
        <v>0.10323200234037544</v>
      </c>
      <c r="AU2">
        <f>AQ2*D2</f>
        <v>11.032320023403754</v>
      </c>
      <c r="AV2">
        <f>AT2/G2</f>
        <v>6.8821334893583623E-3</v>
      </c>
      <c r="AW2">
        <f>(AQ2-1)/D2</f>
        <v>1.0323200234037544E-2</v>
      </c>
      <c r="AX2">
        <f>AW2*D2</f>
        <v>0.10323200234037544</v>
      </c>
      <c r="AY2">
        <f>ATAN2(D2,AT2)</f>
        <v>1.0322833548289232E-2</v>
      </c>
      <c r="AZ2">
        <f>DEGREES(AY2)</f>
        <v>0.5914547949330291</v>
      </c>
      <c r="BA2">
        <f>-AO2/(B2/2)</f>
        <v>-2211.4552179349998</v>
      </c>
      <c r="BB2">
        <f>AW2/AK2</f>
        <v>9.6378585655054472E-3</v>
      </c>
      <c r="BC2">
        <f>AW2*AK2</f>
        <v>1.1057276089675003E-2</v>
      </c>
      <c r="BD2">
        <f>AG2*B2</f>
        <v>1.18168209123959</v>
      </c>
      <c r="BE2">
        <f>BD2-AK2</f>
        <v>0.11057276089674994</v>
      </c>
      <c r="BF2">
        <f>BD2/AK2^2</f>
        <v>1.0299900963305524</v>
      </c>
      <c r="BG2">
        <f>AT2/AK2</f>
        <v>9.6378585655054472E-2</v>
      </c>
      <c r="BH2">
        <f>BF2*AW2</f>
        <v>1.0632794003495911E-2</v>
      </c>
      <c r="BI2">
        <f>BF2*G2</f>
        <v>15.449851444958286</v>
      </c>
      <c r="BJ2">
        <f>AK2/AQ2</f>
        <v>0.97088312165583401</v>
      </c>
      <c r="BK2">
        <f>AW2</f>
        <v>1.0323200234037544E-2</v>
      </c>
      <c r="BL2">
        <f>BF2*D2</f>
        <v>10.299900963305523</v>
      </c>
      <c r="BM2">
        <f>AK2*(1-1/AQ2)/D2</f>
        <v>1.00226208687006E-2</v>
      </c>
      <c r="BN2">
        <f>BF2*G2</f>
        <v>15.449851444958286</v>
      </c>
      <c r="BO2">
        <f>BF2*G2^2</f>
        <v>231.74777167437429</v>
      </c>
      <c r="BP2">
        <f>G2/BF2</f>
        <v>14.563246824837512</v>
      </c>
      <c r="BQ2">
        <f>(AQ2+1)/4</f>
        <v>0.5258080005850938</v>
      </c>
      <c r="BR2">
        <f>AW2/BM2</f>
        <v>1.0299900963305533</v>
      </c>
      <c r="BS2">
        <f>AW2/BF2</f>
        <v>1.0022620868700607E-2</v>
      </c>
      <c r="BT2">
        <f>AW2+BM2</f>
        <v>2.0345821102738144E-2</v>
      </c>
      <c r="BU2">
        <f>AW2*BM2</f>
        <v>1.0346552209743961E-4</v>
      </c>
      <c r="BV2">
        <f>AK2*D2^2</f>
        <v>107.110933034284</v>
      </c>
      <c r="BW2">
        <f>BU2/AK2*D2^2</f>
        <v>9.6596602388219713E-3</v>
      </c>
    </row>
    <row r="3" spans="1:75" x14ac:dyDescent="0.15">
      <c r="A3" t="s">
        <v>9</v>
      </c>
      <c r="B3">
        <v>0.01</v>
      </c>
      <c r="C3">
        <v>1E-3</v>
      </c>
      <c r="D3">
        <f t="shared" ref="D3:D66" si="1">B3/C3</f>
        <v>10</v>
      </c>
      <c r="E3">
        <f t="shared" ref="E3:E66" si="2">D3^2</f>
        <v>100</v>
      </c>
      <c r="F3">
        <f t="shared" ref="F3:F66" si="3">C3/B3</f>
        <v>0.1</v>
      </c>
      <c r="G3">
        <v>13</v>
      </c>
      <c r="H3">
        <f t="shared" ref="H3:H66" si="4">1/G3</f>
        <v>7.6923076923076927E-2</v>
      </c>
      <c r="I3">
        <f t="shared" ref="I3:I66" si="5">G3^2</f>
        <v>169</v>
      </c>
      <c r="J3">
        <f t="shared" ref="J3:J66" si="6">D3*G3</f>
        <v>130</v>
      </c>
      <c r="K3">
        <f t="shared" ref="K3:K66" si="7">IF(A3="SUS304",200000000000,IF(A3="NiTi",70000000000,50000000))</f>
        <v>200000000000</v>
      </c>
      <c r="L3">
        <f t="shared" ref="L3:L66" si="8">PI()*C3^4/4</f>
        <v>7.8539816339744827E-13</v>
      </c>
      <c r="M3">
        <f t="shared" ref="M3:M66" si="9">K3*L3/B3/C3*G3</f>
        <v>204203.52248333656</v>
      </c>
      <c r="N3">
        <f t="shared" ref="N3:N66" si="10">M3/K3</f>
        <v>1.0210176124166828E-6</v>
      </c>
      <c r="O3">
        <f t="shared" ref="O3:O66" si="11">G3/D3</f>
        <v>1.3</v>
      </c>
      <c r="P3">
        <f>F3*E3/L3</f>
        <v>12732395447351.627</v>
      </c>
      <c r="Q3">
        <f>M3/K3/G3</f>
        <v>7.8539816339744831E-8</v>
      </c>
      <c r="R3">
        <f>C3^2/D3</f>
        <v>9.9999999999999995E-8</v>
      </c>
      <c r="S3">
        <v>9.0946957043740401E-4</v>
      </c>
      <c r="T3">
        <f>B3/C3^3</f>
        <v>10000000</v>
      </c>
      <c r="U3">
        <f>B3*S3/C3</f>
        <v>9.0946957043740399E-3</v>
      </c>
      <c r="V3">
        <f>S3/C3^2</f>
        <v>909.46957043740406</v>
      </c>
      <c r="W3">
        <f>S3/B3</f>
        <v>9.0946957043740395E-2</v>
      </c>
      <c r="X3">
        <f t="shared" ref="X3:X66" si="12">1/W3</f>
        <v>10.995420105359392</v>
      </c>
      <c r="Y3">
        <f>B3*C3^2/S3^2</f>
        <v>1.2089926329334151E-2</v>
      </c>
      <c r="Z3">
        <f>S3/D3</f>
        <v>9.0946957043740406E-5</v>
      </c>
      <c r="AA3">
        <f>1/C3</f>
        <v>1000</v>
      </c>
      <c r="AB3">
        <f>1/(B3*C3)</f>
        <v>99999.999999999985</v>
      </c>
      <c r="AC3">
        <f>S3/B3/C3</f>
        <v>90.946957043740397</v>
      </c>
      <c r="AD3">
        <v>-1578.6278769358601</v>
      </c>
      <c r="AE3">
        <f>AD3*B3</f>
        <v>-15.786278769358601</v>
      </c>
      <c r="AF3">
        <f>-AE3*C3^2/2/S3</f>
        <v>8.6788383484706823E-3</v>
      </c>
      <c r="AG3">
        <v>98.840096428419699</v>
      </c>
      <c r="AH3">
        <f>AG3/S3</f>
        <v>108678.83834847069</v>
      </c>
      <c r="AI3">
        <f>D3*AG3</f>
        <v>988.40096428419702</v>
      </c>
      <c r="AJ3">
        <v>90.946957043740397</v>
      </c>
      <c r="AK3">
        <f>AJ3*B3</f>
        <v>0.90946957043740395</v>
      </c>
      <c r="AL3">
        <f>AK3*D3</f>
        <v>9.0946957043740397</v>
      </c>
      <c r="AM3">
        <f>G3*AK3</f>
        <v>11.823104415686251</v>
      </c>
      <c r="AN3">
        <f t="shared" ref="AN3:AN66" si="13">AK3/G3</f>
        <v>6.9959197725954145E-2</v>
      </c>
      <c r="AO3">
        <v>7.8931393846792997</v>
      </c>
      <c r="AP3">
        <v>98.840096428419699</v>
      </c>
      <c r="AQ3">
        <f>AG3/AJ3</f>
        <v>1.0867883834847067</v>
      </c>
      <c r="AR3">
        <f>AQ3/D3</f>
        <v>0.10867883834847067</v>
      </c>
      <c r="AS3">
        <f>AQ3*AK3</f>
        <v>0.98840096428419688</v>
      </c>
      <c r="AT3">
        <f t="shared" si="0"/>
        <v>8.6788383484706744E-2</v>
      </c>
      <c r="AU3">
        <f>AQ3*D3</f>
        <v>10.867883834847067</v>
      </c>
      <c r="AV3">
        <f>AT3/G3</f>
        <v>6.6760294988235953E-3</v>
      </c>
      <c r="AW3">
        <f>(AQ3-1)/D3</f>
        <v>8.6788383484706737E-3</v>
      </c>
      <c r="AX3">
        <f>AW3*D3</f>
        <v>8.6788383484706744E-2</v>
      </c>
      <c r="AY3">
        <f>ATAN2(D3,AT3)</f>
        <v>8.6786204551504847E-3</v>
      </c>
      <c r="AZ3">
        <f t="shared" ref="AZ3:AZ66" si="14">DEGREES(AY3)</f>
        <v>0.49724832407602831</v>
      </c>
      <c r="BA3">
        <f>-AO3/(B3/2)</f>
        <v>-1578.6278769358598</v>
      </c>
      <c r="BB3">
        <f>AW3/AK3</f>
        <v>9.542747366793853E-3</v>
      </c>
      <c r="BC3">
        <f>AW3*AK3</f>
        <v>7.8931393846792923E-3</v>
      </c>
      <c r="BD3">
        <f>AG3*B3</f>
        <v>0.98840096428419699</v>
      </c>
      <c r="BE3">
        <f>BD3-AK3</f>
        <v>7.8931393846793041E-2</v>
      </c>
      <c r="BF3">
        <f>BD3/AK3^2</f>
        <v>1.1949694842038778</v>
      </c>
      <c r="BG3">
        <f>AT3/AK3</f>
        <v>9.5427473667938537E-2</v>
      </c>
      <c r="BH3">
        <f>BF3*AW3</f>
        <v>1.0370946984760836E-2</v>
      </c>
      <c r="BI3">
        <f>BF3*G3</f>
        <v>15.534603294650411</v>
      </c>
      <c r="BJ3">
        <f>AK3/AQ3</f>
        <v>0.8368414534587284</v>
      </c>
      <c r="BK3">
        <f t="shared" ref="BK3:BK66" si="15">AW3</f>
        <v>8.6788383484706737E-3</v>
      </c>
      <c r="BL3">
        <f t="shared" ref="BL3:BL66" si="16">BF3*D3</f>
        <v>11.949694842038777</v>
      </c>
      <c r="BM3">
        <f>AK3*(1-1/AQ3)/D3</f>
        <v>7.2628116978675468E-3</v>
      </c>
      <c r="BN3">
        <f>BF3*G3</f>
        <v>15.534603294650411</v>
      </c>
      <c r="BO3">
        <f>BF3*G3^2</f>
        <v>201.94984283045537</v>
      </c>
      <c r="BP3">
        <f>G3/BF3</f>
        <v>10.878938894963468</v>
      </c>
      <c r="BQ3">
        <f>(AQ3+1)/4</f>
        <v>0.52169709587117663</v>
      </c>
      <c r="BR3">
        <f t="shared" ref="BR3:BR66" si="17">AW3/BM3</f>
        <v>1.1949694842038781</v>
      </c>
      <c r="BS3">
        <f t="shared" ref="BS3:BS66" si="18">AW3/BF3</f>
        <v>7.2628116978675477E-3</v>
      </c>
      <c r="BT3">
        <f t="shared" ref="BT3:BT66" si="19">AW3+BM3</f>
        <v>1.594165004633822E-2</v>
      </c>
      <c r="BU3">
        <f t="shared" ref="BU3:BU66" si="20">AW3*BM3</f>
        <v>6.303276868117427E-5</v>
      </c>
      <c r="BV3">
        <f t="shared" ref="BV3:BV66" si="21">AK3*D3^2</f>
        <v>90.946957043740397</v>
      </c>
      <c r="BW3">
        <f t="shared" ref="BW3:BW66" si="22">BU3/AK3*D3^2</f>
        <v>6.9307177205345134E-3</v>
      </c>
    </row>
    <row r="4" spans="1:75" x14ac:dyDescent="0.15">
      <c r="A4" t="s">
        <v>9</v>
      </c>
      <c r="B4">
        <v>0.01</v>
      </c>
      <c r="C4">
        <v>1E-3</v>
      </c>
      <c r="D4">
        <f t="shared" si="1"/>
        <v>10</v>
      </c>
      <c r="E4">
        <f t="shared" si="2"/>
        <v>100</v>
      </c>
      <c r="F4">
        <f t="shared" si="3"/>
        <v>0.1</v>
      </c>
      <c r="G4">
        <v>11</v>
      </c>
      <c r="H4">
        <f t="shared" si="4"/>
        <v>9.0909090909090912E-2</v>
      </c>
      <c r="I4">
        <f t="shared" si="5"/>
        <v>121</v>
      </c>
      <c r="J4">
        <f t="shared" si="6"/>
        <v>110</v>
      </c>
      <c r="K4">
        <f t="shared" si="7"/>
        <v>200000000000</v>
      </c>
      <c r="L4">
        <f t="shared" si="8"/>
        <v>7.8539816339744827E-13</v>
      </c>
      <c r="M4">
        <f t="shared" si="9"/>
        <v>172787.59594743862</v>
      </c>
      <c r="N4">
        <f t="shared" si="10"/>
        <v>8.6393797973719312E-7</v>
      </c>
      <c r="O4">
        <f t="shared" si="11"/>
        <v>1.1000000000000001</v>
      </c>
      <c r="P4">
        <f>F4*E4/L4</f>
        <v>12732395447351.627</v>
      </c>
      <c r="Q4">
        <f>M4/K4/G4</f>
        <v>7.8539816339744831E-8</v>
      </c>
      <c r="R4">
        <f>C4^2/D4</f>
        <v>9.9999999999999995E-8</v>
      </c>
      <c r="S4">
        <v>7.5499125880640295E-4</v>
      </c>
      <c r="T4">
        <f>B4/C4^3</f>
        <v>10000000</v>
      </c>
      <c r="U4">
        <f>B4*S4/C4</f>
        <v>7.5499125880640295E-3</v>
      </c>
      <c r="V4">
        <f>S4/C4^2</f>
        <v>754.99125880640304</v>
      </c>
      <c r="W4">
        <f>S4/B4</f>
        <v>7.5499125880640297E-2</v>
      </c>
      <c r="X4">
        <f t="shared" si="12"/>
        <v>13.245186461906082</v>
      </c>
      <c r="Y4">
        <f>B4*C4^2/S4^2</f>
        <v>1.7543496441066019E-2</v>
      </c>
      <c r="Z4">
        <f>S4/D4</f>
        <v>7.5499125880640293E-5</v>
      </c>
      <c r="AA4">
        <f>1/C4</f>
        <v>1000</v>
      </c>
      <c r="AB4">
        <f>1/(B4*C4)</f>
        <v>99999.999999999985</v>
      </c>
      <c r="AC4">
        <f>S4/B4/C4</f>
        <v>75.499125880640293</v>
      </c>
      <c r="AD4">
        <v>-1080.35997203804</v>
      </c>
      <c r="AE4">
        <f>AD4*B4</f>
        <v>-10.803599720380401</v>
      </c>
      <c r="AF4">
        <f>-AE4*C4^2/2/S4</f>
        <v>7.1547846378117409E-3</v>
      </c>
      <c r="AG4">
        <v>80.900925740830502</v>
      </c>
      <c r="AH4">
        <f>AG4/S4</f>
        <v>107154.78463781175</v>
      </c>
      <c r="AI4">
        <f>D4*AG4</f>
        <v>809.00925740830507</v>
      </c>
      <c r="AJ4">
        <v>75.499125880640307</v>
      </c>
      <c r="AK4">
        <f>AJ4*B4</f>
        <v>0.75499125880640305</v>
      </c>
      <c r="AL4">
        <f>AK4*D4</f>
        <v>7.5499125880640303</v>
      </c>
      <c r="AM4">
        <f>G4*AK4</f>
        <v>8.3049038468704328</v>
      </c>
      <c r="AN4">
        <f t="shared" si="13"/>
        <v>6.863556898240028E-2</v>
      </c>
      <c r="AO4">
        <v>5.40179986019022</v>
      </c>
      <c r="AP4">
        <v>80.900925740830502</v>
      </c>
      <c r="AQ4">
        <f>AG4/AJ4</f>
        <v>1.0715478463781174</v>
      </c>
      <c r="AR4">
        <f>AQ4/D4</f>
        <v>0.10715478463781174</v>
      </c>
      <c r="AS4">
        <f>AQ4*AK4</f>
        <v>0.80900925740830509</v>
      </c>
      <c r="AT4">
        <f t="shared" si="0"/>
        <v>7.1547846378117397E-2</v>
      </c>
      <c r="AU4">
        <f>AQ4*D4</f>
        <v>10.715478463781174</v>
      </c>
      <c r="AV4">
        <f>AT4/G4</f>
        <v>6.5043496707379448E-3</v>
      </c>
      <c r="AW4">
        <f>(AQ4-1)/D4</f>
        <v>7.15478463781174E-3</v>
      </c>
      <c r="AX4">
        <f>AW4*D4</f>
        <v>7.1547846378117397E-2</v>
      </c>
      <c r="AY4">
        <f>ATAN2(D4,AT4)</f>
        <v>7.1546625548367443E-3</v>
      </c>
      <c r="AZ4">
        <f t="shared" si="14"/>
        <v>0.40993196823243239</v>
      </c>
      <c r="BA4">
        <f>-AO4/(B4/2)</f>
        <v>-1080.3599720380439</v>
      </c>
      <c r="BB4">
        <f>AW4/AK4</f>
        <v>9.4766456622597667E-3</v>
      </c>
      <c r="BC4">
        <f>AW4*AK4</f>
        <v>5.4017998601902E-3</v>
      </c>
      <c r="BD4">
        <f>AG4*B4</f>
        <v>0.80900925740830498</v>
      </c>
      <c r="BE4">
        <f>BD4-AK4</f>
        <v>5.4017998601901929E-2</v>
      </c>
      <c r="BF4">
        <f>BD4/AK4^2</f>
        <v>1.4192851028132056</v>
      </c>
      <c r="BG4">
        <f>AT4/AK4</f>
        <v>9.4766456622597653E-2</v>
      </c>
      <c r="BH4">
        <f>BF4*AW4</f>
        <v>1.015467925028298E-2</v>
      </c>
      <c r="BI4">
        <f>BF4*G4</f>
        <v>15.612136130945261</v>
      </c>
      <c r="BJ4">
        <f>AK4/AQ4</f>
        <v>0.70458007205026763</v>
      </c>
      <c r="BK4">
        <f t="shared" si="15"/>
        <v>7.15478463781174E-3</v>
      </c>
      <c r="BL4">
        <f t="shared" si="16"/>
        <v>14.192851028132056</v>
      </c>
      <c r="BM4">
        <f>AK4*(1-1/AQ4)/D4</f>
        <v>5.0411186756135476E-3</v>
      </c>
      <c r="BN4">
        <f>BF4*G4</f>
        <v>15.612136130945261</v>
      </c>
      <c r="BO4">
        <f>BF4*G4^2</f>
        <v>171.73349744039788</v>
      </c>
      <c r="BP4">
        <f>G4/BF4</f>
        <v>7.7503807925529449</v>
      </c>
      <c r="BQ4">
        <f>(AQ4+1)/4</f>
        <v>0.5178869615945294</v>
      </c>
      <c r="BR4">
        <f t="shared" si="17"/>
        <v>1.4192851028132047</v>
      </c>
      <c r="BS4">
        <f t="shared" si="18"/>
        <v>5.0411186756135441E-3</v>
      </c>
      <c r="BT4">
        <f t="shared" si="19"/>
        <v>1.2195903313425287E-2</v>
      </c>
      <c r="BU4">
        <f t="shared" si="20"/>
        <v>3.6068118457665675E-5</v>
      </c>
      <c r="BV4">
        <f t="shared" si="21"/>
        <v>75.499125880640307</v>
      </c>
      <c r="BW4">
        <f t="shared" si="22"/>
        <v>4.7772895430189827E-3</v>
      </c>
    </row>
    <row r="5" spans="1:75" x14ac:dyDescent="0.15">
      <c r="A5" t="s">
        <v>9</v>
      </c>
      <c r="B5">
        <v>0.01</v>
      </c>
      <c r="C5">
        <v>1E-3</v>
      </c>
      <c r="D5">
        <f t="shared" si="1"/>
        <v>10</v>
      </c>
      <c r="E5">
        <f t="shared" si="2"/>
        <v>100</v>
      </c>
      <c r="F5">
        <f t="shared" si="3"/>
        <v>0.1</v>
      </c>
      <c r="G5">
        <v>9</v>
      </c>
      <c r="H5">
        <f t="shared" si="4"/>
        <v>0.1111111111111111</v>
      </c>
      <c r="I5">
        <f t="shared" si="5"/>
        <v>81</v>
      </c>
      <c r="J5">
        <f t="shared" si="6"/>
        <v>90</v>
      </c>
      <c r="K5">
        <f t="shared" si="7"/>
        <v>200000000000</v>
      </c>
      <c r="L5">
        <f t="shared" si="8"/>
        <v>7.8539816339744827E-13</v>
      </c>
      <c r="M5">
        <f t="shared" si="9"/>
        <v>141371.6694115407</v>
      </c>
      <c r="N5">
        <f t="shared" si="10"/>
        <v>7.0685834705770354E-7</v>
      </c>
      <c r="O5">
        <f t="shared" si="11"/>
        <v>0.9</v>
      </c>
      <c r="P5">
        <f>F5*E5/L5</f>
        <v>12732395447351.627</v>
      </c>
      <c r="Q5">
        <f>M5/K5/G5</f>
        <v>7.8539816339744844E-8</v>
      </c>
      <c r="R5">
        <f>C5^2/D5</f>
        <v>9.9999999999999995E-8</v>
      </c>
      <c r="S5">
        <v>6.0659337679515996E-4</v>
      </c>
      <c r="T5">
        <f>B5/C5^3</f>
        <v>10000000</v>
      </c>
      <c r="U5">
        <f>B5*S5/C5</f>
        <v>6.0659337679515998E-3</v>
      </c>
      <c r="V5">
        <f>S5/C5^2</f>
        <v>606.59337679516</v>
      </c>
      <c r="W5">
        <f>S5/B5</f>
        <v>6.0659337679515993E-2</v>
      </c>
      <c r="X5">
        <f t="shared" si="12"/>
        <v>16.485508056209611</v>
      </c>
      <c r="Y5">
        <f>B5*C5^2/S5^2</f>
        <v>2.7177197587135191E-2</v>
      </c>
      <c r="Z5">
        <f>S5/D5</f>
        <v>6.0659337679515999E-5</v>
      </c>
      <c r="AA5">
        <f>1/C5</f>
        <v>1000</v>
      </c>
      <c r="AB5">
        <f>1/(B5*C5)</f>
        <v>99999.999999999985</v>
      </c>
      <c r="AC5">
        <f>S5/B5/C5</f>
        <v>60.659337679515993</v>
      </c>
      <c r="AD5">
        <v>-698.40301924135304</v>
      </c>
      <c r="AE5">
        <f>AD5*B5</f>
        <v>-6.9840301924135302</v>
      </c>
      <c r="AF5">
        <f>-AE5*C5^2/2/S5</f>
        <v>5.7567643000922195E-3</v>
      </c>
      <c r="AG5">
        <v>64.151352775722799</v>
      </c>
      <c r="AH5">
        <f>AG5/S5</f>
        <v>105756.76430009228</v>
      </c>
      <c r="AI5">
        <f>D5*AG5</f>
        <v>641.51352775722796</v>
      </c>
      <c r="AJ5">
        <v>60.659337679516</v>
      </c>
      <c r="AK5">
        <f>AJ5*B5</f>
        <v>0.60659337679516001</v>
      </c>
      <c r="AL5">
        <f>AK5*D5</f>
        <v>6.0659337679516003</v>
      </c>
      <c r="AM5">
        <f>G5*AK5</f>
        <v>5.4593403911564398</v>
      </c>
      <c r="AN5">
        <f t="shared" si="13"/>
        <v>6.7399264088351118E-2</v>
      </c>
      <c r="AO5">
        <v>3.4920150962067602</v>
      </c>
      <c r="AP5">
        <v>64.151352775722799</v>
      </c>
      <c r="AQ5">
        <f>AG5/AJ5</f>
        <v>1.0575676430009227</v>
      </c>
      <c r="AR5">
        <f>AQ5/D5</f>
        <v>0.10575676430009226</v>
      </c>
      <c r="AS5">
        <f>AQ5*AK5</f>
        <v>0.64151352775722792</v>
      </c>
      <c r="AT5">
        <f t="shared" si="0"/>
        <v>5.7567643000922653E-2</v>
      </c>
      <c r="AU5">
        <f>AQ5*D5</f>
        <v>10.575676430009226</v>
      </c>
      <c r="AV5">
        <f>AT5/G5</f>
        <v>6.3964047778802945E-3</v>
      </c>
      <c r="AW5">
        <f>(AQ5-1)/D5</f>
        <v>5.7567643000922654E-3</v>
      </c>
      <c r="AX5">
        <f>AW5*D5</f>
        <v>5.7567643000922653E-2</v>
      </c>
      <c r="AY5">
        <f>ATAN2(D5,AT5)</f>
        <v>5.756700707657208E-3</v>
      </c>
      <c r="AZ5">
        <f t="shared" si="14"/>
        <v>0.32983465446873239</v>
      </c>
      <c r="BA5">
        <f>-AO5/(B5/2)</f>
        <v>-698.40301924135201</v>
      </c>
      <c r="BB5">
        <f>AW5/AK5</f>
        <v>9.4903184246870904E-3</v>
      </c>
      <c r="BC5">
        <f>AW5*AK5</f>
        <v>3.4920150962067932E-3</v>
      </c>
      <c r="BD5">
        <f>AG5*B5</f>
        <v>0.64151352775722803</v>
      </c>
      <c r="BE5">
        <f>BD5-AK5</f>
        <v>3.4920150962068019E-2</v>
      </c>
      <c r="BF5">
        <f>BD5/AK5^2</f>
        <v>1.7434539898678318</v>
      </c>
      <c r="BG5">
        <f>AT5/AK5</f>
        <v>9.49031842468709E-2</v>
      </c>
      <c r="BH5">
        <f>BF5*AW5</f>
        <v>1.0036653687724557E-2</v>
      </c>
      <c r="BI5">
        <f>BF5*G5</f>
        <v>15.691085908810486</v>
      </c>
      <c r="BJ5">
        <f>AK5/AQ5</f>
        <v>0.57357406952609535</v>
      </c>
      <c r="BK5">
        <f t="shared" si="15"/>
        <v>5.7567643000922654E-3</v>
      </c>
      <c r="BL5">
        <f t="shared" si="16"/>
        <v>17.434539898678317</v>
      </c>
      <c r="BM5">
        <f>AK5*(1-1/AQ5)/D5</f>
        <v>3.3019307269064628E-3</v>
      </c>
      <c r="BN5">
        <f>BF5*G5</f>
        <v>15.691085908810486</v>
      </c>
      <c r="BO5">
        <f>BF5*G5^2</f>
        <v>141.21977317929438</v>
      </c>
      <c r="BP5">
        <f>G5/BF5</f>
        <v>5.1621666257348577</v>
      </c>
      <c r="BQ5">
        <f>(AQ5+1)/4</f>
        <v>0.51439191075023061</v>
      </c>
      <c r="BR5">
        <f t="shared" si="17"/>
        <v>1.7434539898678327</v>
      </c>
      <c r="BS5">
        <f t="shared" si="18"/>
        <v>3.3019307269064645E-3</v>
      </c>
      <c r="BT5">
        <f t="shared" si="19"/>
        <v>9.0586950269987282E-3</v>
      </c>
      <c r="BU5">
        <f t="shared" si="20"/>
        <v>1.9008436930032829E-5</v>
      </c>
      <c r="BV5">
        <f t="shared" si="21"/>
        <v>60.659337679516</v>
      </c>
      <c r="BW5">
        <f t="shared" si="22"/>
        <v>3.1336374014600838E-3</v>
      </c>
    </row>
    <row r="6" spans="1:75" x14ac:dyDescent="0.15">
      <c r="A6" t="s">
        <v>9</v>
      </c>
      <c r="B6">
        <v>0.01</v>
      </c>
      <c r="C6">
        <v>1E-3</v>
      </c>
      <c r="D6">
        <f t="shared" si="1"/>
        <v>10</v>
      </c>
      <c r="E6">
        <f t="shared" si="2"/>
        <v>100</v>
      </c>
      <c r="F6">
        <f t="shared" si="3"/>
        <v>0.1</v>
      </c>
      <c r="G6">
        <v>7</v>
      </c>
      <c r="H6">
        <f t="shared" si="4"/>
        <v>0.14285714285714285</v>
      </c>
      <c r="I6">
        <f t="shared" si="5"/>
        <v>49</v>
      </c>
      <c r="J6">
        <f t="shared" si="6"/>
        <v>70</v>
      </c>
      <c r="K6">
        <f t="shared" si="7"/>
        <v>200000000000</v>
      </c>
      <c r="L6">
        <f t="shared" si="8"/>
        <v>7.8539816339744827E-13</v>
      </c>
      <c r="M6">
        <f t="shared" si="9"/>
        <v>109955.74287564275</v>
      </c>
      <c r="N6">
        <f t="shared" si="10"/>
        <v>5.4977871437821375E-7</v>
      </c>
      <c r="O6">
        <f t="shared" si="11"/>
        <v>0.7</v>
      </c>
      <c r="P6">
        <f>F6*E6/L6</f>
        <v>12732395447351.627</v>
      </c>
      <c r="Q6">
        <f>M6/K6/G6</f>
        <v>7.8539816339744817E-8</v>
      </c>
      <c r="R6">
        <f>C6^2/D6</f>
        <v>9.9999999999999995E-8</v>
      </c>
      <c r="S6">
        <v>4.6367555172780698E-4</v>
      </c>
      <c r="T6">
        <f>B6/C6^3</f>
        <v>10000000</v>
      </c>
      <c r="U6">
        <f>B6*S6/C6</f>
        <v>4.6367555172780696E-3</v>
      </c>
      <c r="V6">
        <f>S6/C6^2</f>
        <v>463.67555172780698</v>
      </c>
      <c r="W6">
        <f>S6/B6</f>
        <v>4.6367555172780697E-2</v>
      </c>
      <c r="X6">
        <f t="shared" si="12"/>
        <v>21.566804552745396</v>
      </c>
      <c r="Y6">
        <f>B6*C6^2/S6^2</f>
        <v>4.6512705861631948E-2</v>
      </c>
      <c r="Z6">
        <f>S6/D6</f>
        <v>4.6367555172780698E-5</v>
      </c>
      <c r="AA6">
        <f>1/C6</f>
        <v>1000</v>
      </c>
      <c r="AB6">
        <f>1/(B6*C6)</f>
        <v>99999.999999999985</v>
      </c>
      <c r="AC6">
        <f>S6/B6/C6</f>
        <v>46.367555172780698</v>
      </c>
      <c r="AD6">
        <v>-408.890451250468</v>
      </c>
      <c r="AE6">
        <f>AD6*B6</f>
        <v>-4.0889045125046799</v>
      </c>
      <c r="AF6">
        <f>-AE6*C6^2/2/S6</f>
        <v>4.4092302228013556E-3</v>
      </c>
      <c r="AG6">
        <v>48.412007429033103</v>
      </c>
      <c r="AH6">
        <f>AG6/S6</f>
        <v>104409.2302228015</v>
      </c>
      <c r="AI6">
        <f>D6*AG6</f>
        <v>484.12007429033105</v>
      </c>
      <c r="AJ6">
        <v>46.367555172780698</v>
      </c>
      <c r="AK6">
        <f>AJ6*B6</f>
        <v>0.463675551727807</v>
      </c>
      <c r="AL6">
        <f>AK6*D6</f>
        <v>4.6367555172780701</v>
      </c>
      <c r="AM6">
        <f>G6*AK6</f>
        <v>3.2457288620946492</v>
      </c>
      <c r="AN6">
        <f t="shared" si="13"/>
        <v>6.6239364532543851E-2</v>
      </c>
      <c r="AO6">
        <v>2.04445225625234</v>
      </c>
      <c r="AP6">
        <v>48.412007429033103</v>
      </c>
      <c r="AQ6">
        <f>AG6/AJ6</f>
        <v>1.0440923022280151</v>
      </c>
      <c r="AR6">
        <f>AQ6/D6</f>
        <v>0.10440923022280151</v>
      </c>
      <c r="AS6">
        <f>AQ6*AK6</f>
        <v>0.4841200742903311</v>
      </c>
      <c r="AT6">
        <f t="shared" si="0"/>
        <v>4.4092302228015079E-2</v>
      </c>
      <c r="AU6">
        <f>AQ6*D6</f>
        <v>10.440923022280151</v>
      </c>
      <c r="AV6">
        <f>AT6/G6</f>
        <v>6.2989003182878688E-3</v>
      </c>
      <c r="AW6">
        <f>(AQ6-1)/D6</f>
        <v>4.4092302228015082E-3</v>
      </c>
      <c r="AX6">
        <f>AW6*D6</f>
        <v>4.4092302228015079E-2</v>
      </c>
      <c r="AY6">
        <f>ATAN2(D6,AT6)</f>
        <v>4.4092016493959014E-3</v>
      </c>
      <c r="AZ6">
        <f t="shared" si="14"/>
        <v>0.25262864553250647</v>
      </c>
      <c r="BA6">
        <f>-AO6/(B6/2)</f>
        <v>-408.890451250468</v>
      </c>
      <c r="BB6">
        <f>AW6/AK6</f>
        <v>9.5093006443218147E-3</v>
      </c>
      <c r="BC6">
        <f>AW6*AK6</f>
        <v>2.0444522562524108E-3</v>
      </c>
      <c r="BD6">
        <f>AG6*B6</f>
        <v>0.48412007429033105</v>
      </c>
      <c r="BE6">
        <f>BD6-AK6</f>
        <v>2.0444522562524048E-2</v>
      </c>
      <c r="BF6">
        <f>BD6/AK6^2</f>
        <v>2.2517734617177574</v>
      </c>
      <c r="BG6">
        <f>AT6/AK6</f>
        <v>9.509300644321815E-2</v>
      </c>
      <c r="BH6">
        <f>BF6*AW6</f>
        <v>9.9285876023083117E-3</v>
      </c>
      <c r="BI6">
        <f>BF6*G6</f>
        <v>15.762414232024302</v>
      </c>
      <c r="BJ6">
        <f>AK6/AQ6</f>
        <v>0.4440944069201142</v>
      </c>
      <c r="BK6">
        <f t="shared" si="15"/>
        <v>4.4092302228015082E-3</v>
      </c>
      <c r="BL6">
        <f t="shared" si="16"/>
        <v>22.517734617177574</v>
      </c>
      <c r="BM6">
        <f>AK6*(1-1/AQ6)/D6</f>
        <v>1.9581144807692815E-3</v>
      </c>
      <c r="BN6">
        <f>BF6*G6</f>
        <v>15.762414232024302</v>
      </c>
      <c r="BO6">
        <f>BF6*G6^2</f>
        <v>110.33689962417012</v>
      </c>
      <c r="BP6">
        <f>G6/BF6</f>
        <v>3.1086608484407994</v>
      </c>
      <c r="BQ6">
        <f>(AQ6+1)/4</f>
        <v>0.51102307555700377</v>
      </c>
      <c r="BR6">
        <f t="shared" si="17"/>
        <v>2.2517734617177543</v>
      </c>
      <c r="BS6">
        <f t="shared" si="18"/>
        <v>1.9581144807692789E-3</v>
      </c>
      <c r="BT6">
        <f t="shared" si="19"/>
        <v>6.3673447035707898E-3</v>
      </c>
      <c r="BU6">
        <f t="shared" si="20"/>
        <v>8.6337775483131994E-6</v>
      </c>
      <c r="BV6">
        <f t="shared" si="21"/>
        <v>46.367555172780698</v>
      </c>
      <c r="BW6">
        <f t="shared" si="22"/>
        <v>1.8620299293635205E-3</v>
      </c>
    </row>
    <row r="7" spans="1:75" x14ac:dyDescent="0.15">
      <c r="A7" t="s">
        <v>9</v>
      </c>
      <c r="B7">
        <v>0.01</v>
      </c>
      <c r="C7">
        <v>1E-3</v>
      </c>
      <c r="D7">
        <f t="shared" si="1"/>
        <v>10</v>
      </c>
      <c r="E7">
        <f t="shared" si="2"/>
        <v>100</v>
      </c>
      <c r="F7">
        <f t="shared" si="3"/>
        <v>0.1</v>
      </c>
      <c r="G7">
        <v>5</v>
      </c>
      <c r="H7">
        <f t="shared" si="4"/>
        <v>0.2</v>
      </c>
      <c r="I7">
        <f t="shared" si="5"/>
        <v>25</v>
      </c>
      <c r="J7">
        <f t="shared" si="6"/>
        <v>50</v>
      </c>
      <c r="K7">
        <f t="shared" si="7"/>
        <v>200000000000</v>
      </c>
      <c r="L7">
        <f t="shared" si="8"/>
        <v>7.8539816339744827E-13</v>
      </c>
      <c r="M7">
        <f t="shared" si="9"/>
        <v>78539.816339744837</v>
      </c>
      <c r="N7">
        <f t="shared" si="10"/>
        <v>3.9269908169872417E-7</v>
      </c>
      <c r="O7">
        <f t="shared" si="11"/>
        <v>0.5</v>
      </c>
      <c r="P7">
        <f>F7*E7/L7</f>
        <v>12732395447351.627</v>
      </c>
      <c r="Q7">
        <f>M7/K7/G7</f>
        <v>7.8539816339744831E-8</v>
      </c>
      <c r="R7">
        <f>C7^2/D7</f>
        <v>9.9999999999999995E-8</v>
      </c>
      <c r="S7">
        <v>3.2560539089713299E-4</v>
      </c>
      <c r="T7">
        <f>B7/C7^3</f>
        <v>10000000</v>
      </c>
      <c r="U7">
        <f>B7*S7/C7</f>
        <v>3.2560539089713301E-3</v>
      </c>
      <c r="V7">
        <f>S7/C7^2</f>
        <v>325.60539089713302</v>
      </c>
      <c r="W7">
        <f>S7/B7</f>
        <v>3.2560539089713299E-2</v>
      </c>
      <c r="X7">
        <f t="shared" si="12"/>
        <v>30.712022219433258</v>
      </c>
      <c r="Y7">
        <f>B7*C7^2/S7^2</f>
        <v>9.4322830880696207E-2</v>
      </c>
      <c r="Z7">
        <f>S7/D7</f>
        <v>3.2560539089713299E-5</v>
      </c>
      <c r="AA7">
        <f>1/C7</f>
        <v>1000</v>
      </c>
      <c r="AB7">
        <f>1/(B7*C7)</f>
        <v>99999.999999999985</v>
      </c>
      <c r="AC7">
        <f>S7/B7/C7</f>
        <v>32.560539089713295</v>
      </c>
      <c r="AD7">
        <v>-206.58267842247301</v>
      </c>
      <c r="AE7">
        <f>AD7*B7</f>
        <v>-2.06582678422473</v>
      </c>
      <c r="AF7">
        <f>-AE7*C7^2/2/S7</f>
        <v>3.1722859049305133E-3</v>
      </c>
      <c r="AG7">
        <v>33.5934524818257</v>
      </c>
      <c r="AH7">
        <f>AG7/S7</f>
        <v>103172.28590493063</v>
      </c>
      <c r="AI7">
        <f>D7*AG7</f>
        <v>335.93452481825699</v>
      </c>
      <c r="AJ7">
        <v>32.560539089713302</v>
      </c>
      <c r="AK7">
        <f>AJ7*B7</f>
        <v>0.32560539089713303</v>
      </c>
      <c r="AL7">
        <f>AK7*D7</f>
        <v>3.2560539089713303</v>
      </c>
      <c r="AM7">
        <f>G7*AK7</f>
        <v>1.6280269544856651</v>
      </c>
      <c r="AN7">
        <f t="shared" si="13"/>
        <v>6.5121078179426611E-2</v>
      </c>
      <c r="AO7">
        <v>1.0329133921123601</v>
      </c>
      <c r="AP7">
        <v>33.5934524818257</v>
      </c>
      <c r="AQ7">
        <f>AG7/AJ7</f>
        <v>1.0317228590493062</v>
      </c>
      <c r="AR7">
        <f>AQ7/D7</f>
        <v>0.10317228590493062</v>
      </c>
      <c r="AS7">
        <f>AQ7*AK7</f>
        <v>0.33593452481825703</v>
      </c>
      <c r="AT7">
        <f t="shared" si="0"/>
        <v>3.1722859049306162E-2</v>
      </c>
      <c r="AU7">
        <f>AQ7*D7</f>
        <v>10.317228590493063</v>
      </c>
      <c r="AV7">
        <f>AT7/G7</f>
        <v>6.3445718098612321E-3</v>
      </c>
      <c r="AW7">
        <f>(AQ7-1)/D7</f>
        <v>3.1722859049306161E-3</v>
      </c>
      <c r="AX7">
        <f>AW7*D7</f>
        <v>3.1722859049306162E-2</v>
      </c>
      <c r="AY7">
        <f>ATAN2(D7,AT7)</f>
        <v>3.1722752636698034E-3</v>
      </c>
      <c r="AZ7">
        <f t="shared" si="14"/>
        <v>0.18175798406203014</v>
      </c>
      <c r="BA7">
        <f>-AO7/(B7/2)</f>
        <v>-206.58267842247201</v>
      </c>
      <c r="BB7">
        <f>AW7/AK7</f>
        <v>9.7427315198624007E-3</v>
      </c>
      <c r="BC7">
        <f>AW7*AK7</f>
        <v>1.0329133921123986E-3</v>
      </c>
      <c r="BD7">
        <f>AG7*B7</f>
        <v>0.33593452481825703</v>
      </c>
      <c r="BE7">
        <f>BD7-AK7</f>
        <v>1.0329133921124001E-2</v>
      </c>
      <c r="BF7">
        <f>BD7/AK7^2</f>
        <v>3.1686295371419493</v>
      </c>
      <c r="BG7">
        <f>AT7/AK7</f>
        <v>9.742731519862402E-2</v>
      </c>
      <c r="BH7">
        <f>BF7*AW7</f>
        <v>1.0051798818622228E-2</v>
      </c>
      <c r="BI7">
        <f>BF7*G7</f>
        <v>15.843147685709747</v>
      </c>
      <c r="BJ7">
        <f>AK7/AQ7</f>
        <v>0.31559385162519921</v>
      </c>
      <c r="BK7">
        <f t="shared" si="15"/>
        <v>3.1722859049306161E-3</v>
      </c>
      <c r="BL7">
        <f t="shared" si="16"/>
        <v>31.686295371419494</v>
      </c>
      <c r="BM7">
        <f>AK7*(1-1/AQ7)/D7</f>
        <v>1.001153927193382E-3</v>
      </c>
      <c r="BN7">
        <f>BF7*G7</f>
        <v>15.843147685709747</v>
      </c>
      <c r="BO7">
        <f>BF7*G7^2</f>
        <v>79.215738428548732</v>
      </c>
      <c r="BP7">
        <f>G7/BF7</f>
        <v>1.5779692581259961</v>
      </c>
      <c r="BQ7">
        <f>(AQ7+1)/4</f>
        <v>0.50793071476232654</v>
      </c>
      <c r="BR7">
        <f t="shared" si="17"/>
        <v>3.1686295371419546</v>
      </c>
      <c r="BS7">
        <f t="shared" si="18"/>
        <v>1.0011539271933836E-3</v>
      </c>
      <c r="BT7">
        <f t="shared" si="19"/>
        <v>4.1734398321239983E-3</v>
      </c>
      <c r="BU7">
        <f t="shared" si="20"/>
        <v>3.1759464919014982E-6</v>
      </c>
      <c r="BV7">
        <f t="shared" si="21"/>
        <v>32.560539089713302</v>
      </c>
      <c r="BW7">
        <f t="shared" si="22"/>
        <v>9.7539739227009902E-4</v>
      </c>
    </row>
    <row r="8" spans="1:75" x14ac:dyDescent="0.15">
      <c r="A8" t="s">
        <v>9</v>
      </c>
      <c r="B8">
        <v>5.8999999999999997E-2</v>
      </c>
      <c r="C8">
        <v>2E-3</v>
      </c>
      <c r="D8">
        <f t="shared" si="1"/>
        <v>29.499999999999996</v>
      </c>
      <c r="E8">
        <f t="shared" si="2"/>
        <v>870.24999999999977</v>
      </c>
      <c r="F8">
        <f t="shared" si="3"/>
        <v>3.3898305084745763E-2</v>
      </c>
      <c r="G8">
        <v>15</v>
      </c>
      <c r="H8">
        <f t="shared" si="4"/>
        <v>6.6666666666666666E-2</v>
      </c>
      <c r="I8">
        <f t="shared" si="5"/>
        <v>225</v>
      </c>
      <c r="J8">
        <f t="shared" si="6"/>
        <v>442.49999999999994</v>
      </c>
      <c r="K8">
        <f t="shared" si="7"/>
        <v>200000000000</v>
      </c>
      <c r="L8">
        <f t="shared" si="8"/>
        <v>1.2566370614359172E-11</v>
      </c>
      <c r="M8">
        <f t="shared" si="9"/>
        <v>319483.99867014849</v>
      </c>
      <c r="N8">
        <f t="shared" si="10"/>
        <v>1.5974199933507425E-6</v>
      </c>
      <c r="O8">
        <f t="shared" si="11"/>
        <v>0.50847457627118653</v>
      </c>
      <c r="P8">
        <f>F8*E8/L8</f>
        <v>2347535410605.4556</v>
      </c>
      <c r="Q8">
        <f>M8/K8/G8</f>
        <v>1.0649466622338283E-7</v>
      </c>
      <c r="R8">
        <f>C8^2/D8</f>
        <v>1.3559322033898305E-7</v>
      </c>
      <c r="S8">
        <v>2.5967404750933199E-3</v>
      </c>
      <c r="T8">
        <f>B8/C8^3</f>
        <v>7374999.9999999991</v>
      </c>
      <c r="U8">
        <f>B8*S8/C8</f>
        <v>7.6603844015252928E-2</v>
      </c>
      <c r="V8">
        <f>S8/C8^2</f>
        <v>649.18511877333003</v>
      </c>
      <c r="W8">
        <f>S8/B8</f>
        <v>4.4012550425310507E-2</v>
      </c>
      <c r="X8">
        <f t="shared" si="12"/>
        <v>22.720791918137177</v>
      </c>
      <c r="Y8">
        <f>B8*C8^2/S8^2</f>
        <v>3.4998941382188994E-2</v>
      </c>
      <c r="Z8">
        <f>S8/D8</f>
        <v>8.8025100850621025E-5</v>
      </c>
      <c r="AA8">
        <f>1/C8</f>
        <v>500</v>
      </c>
      <c r="AB8">
        <f>1/(B8*C8)</f>
        <v>8474.5762711864409</v>
      </c>
      <c r="AC8">
        <f>S8/B8/C8</f>
        <v>22.006275212655254</v>
      </c>
      <c r="AD8">
        <v>-209.04053394451</v>
      </c>
      <c r="AE8">
        <f>AD8*B8</f>
        <v>-12.333391502726089</v>
      </c>
      <c r="AF8">
        <f>-AE8*C8^2/2/S8</f>
        <v>9.4991329484190052E-3</v>
      </c>
      <c r="AG8">
        <v>28.172970964018301</v>
      </c>
      <c r="AH8">
        <f>AG8/S8</f>
        <v>10849.359508291194</v>
      </c>
      <c r="AI8">
        <f>D8*AG8</f>
        <v>831.10264343853976</v>
      </c>
      <c r="AJ8">
        <v>22.006275212655201</v>
      </c>
      <c r="AK8">
        <f>AJ8*B8</f>
        <v>1.2983702375466568</v>
      </c>
      <c r="AL8">
        <f>AK8*D8</f>
        <v>38.301922007626374</v>
      </c>
      <c r="AM8">
        <f>G8*AK8</f>
        <v>19.475553563199853</v>
      </c>
      <c r="AN8">
        <f t="shared" si="13"/>
        <v>8.6558015836443791E-2</v>
      </c>
      <c r="AO8">
        <v>6.1666957513630596</v>
      </c>
      <c r="AP8">
        <v>28.172970964018301</v>
      </c>
      <c r="AQ8">
        <f>AG8/AJ8</f>
        <v>1.2802244219783638</v>
      </c>
      <c r="AR8">
        <f>AQ8/D8</f>
        <v>4.3397438033164884E-2</v>
      </c>
      <c r="AS8">
        <f>AQ8*AK8</f>
        <v>1.6622052868770796</v>
      </c>
      <c r="AT8">
        <f t="shared" si="0"/>
        <v>0.28022442197836384</v>
      </c>
      <c r="AU8">
        <f>AQ8*D8</f>
        <v>37.766620448361728</v>
      </c>
      <c r="AV8">
        <f>AT8/G8</f>
        <v>1.8681628131890924E-2</v>
      </c>
      <c r="AW8">
        <f>(AQ8-1)/D8</f>
        <v>9.4991329484191145E-3</v>
      </c>
      <c r="AX8">
        <f>AW8*D8</f>
        <v>0.28022442197836384</v>
      </c>
      <c r="AY8">
        <f>ATAN2(D8,AT8)</f>
        <v>9.4988472504642721E-3</v>
      </c>
      <c r="AZ8">
        <f t="shared" si="14"/>
        <v>0.54424385769104922</v>
      </c>
      <c r="BA8">
        <f>-AO8/(B8/2)</f>
        <v>-209.04053394451051</v>
      </c>
      <c r="BB8">
        <f>AW8/AK8</f>
        <v>7.3161973940254954E-3</v>
      </c>
      <c r="BC8">
        <f>AW8*AK8</f>
        <v>1.23333915027262E-2</v>
      </c>
      <c r="BD8">
        <f>AG8*B8</f>
        <v>1.6622052868770796</v>
      </c>
      <c r="BE8">
        <f>BD8-AK8</f>
        <v>0.36383504933042277</v>
      </c>
      <c r="BF8">
        <f>BD8/AK8^2</f>
        <v>0.98602415933179388</v>
      </c>
      <c r="BG8">
        <f>AT8/AK8</f>
        <v>0.21582782312375209</v>
      </c>
      <c r="BH8">
        <f>BF8*AW8</f>
        <v>9.3663745798459024E-3</v>
      </c>
      <c r="BI8">
        <f>BF8*G8</f>
        <v>14.790362389976908</v>
      </c>
      <c r="BJ8">
        <f>AK8/AQ8</f>
        <v>1.0141739333016719</v>
      </c>
      <c r="BK8">
        <f t="shared" si="15"/>
        <v>9.4991329484191145E-3</v>
      </c>
      <c r="BL8">
        <f t="shared" si="16"/>
        <v>29.087712700287916</v>
      </c>
      <c r="BM8">
        <f>AK8*(1-1/AQ8)/D8</f>
        <v>9.633773025253721E-3</v>
      </c>
      <c r="BN8">
        <f>BF8*G8</f>
        <v>14.790362389976908</v>
      </c>
      <c r="BO8">
        <f>BF8*G8^2</f>
        <v>221.85543584965362</v>
      </c>
      <c r="BP8">
        <f>G8/BF8</f>
        <v>15.212608999525081</v>
      </c>
      <c r="BQ8">
        <f>(AQ8+1)/4</f>
        <v>0.57005610549459096</v>
      </c>
      <c r="BR8">
        <f t="shared" si="17"/>
        <v>0.98602415933179399</v>
      </c>
      <c r="BS8">
        <f t="shared" si="18"/>
        <v>9.6337730252537227E-3</v>
      </c>
      <c r="BT8">
        <f t="shared" si="19"/>
        <v>1.9132905973672835E-2</v>
      </c>
      <c r="BU8">
        <f t="shared" si="20"/>
        <v>9.1512490761778913E-5</v>
      </c>
      <c r="BV8">
        <f t="shared" si="21"/>
        <v>1129.9066992249777</v>
      </c>
      <c r="BW8">
        <f t="shared" si="22"/>
        <v>6.1337469685010609E-2</v>
      </c>
    </row>
    <row r="9" spans="1:75" x14ac:dyDescent="0.15">
      <c r="A9" t="s">
        <v>9</v>
      </c>
      <c r="B9">
        <v>5.8999999999999997E-2</v>
      </c>
      <c r="C9">
        <v>3.0000000000000001E-3</v>
      </c>
      <c r="D9">
        <f t="shared" si="1"/>
        <v>19.666666666666664</v>
      </c>
      <c r="E9">
        <f t="shared" si="2"/>
        <v>386.77777777777766</v>
      </c>
      <c r="F9">
        <f t="shared" si="3"/>
        <v>5.0847457627118647E-2</v>
      </c>
      <c r="G9">
        <v>15</v>
      </c>
      <c r="H9">
        <f t="shared" si="4"/>
        <v>6.6666666666666666E-2</v>
      </c>
      <c r="I9">
        <f t="shared" si="5"/>
        <v>225</v>
      </c>
      <c r="J9">
        <f t="shared" si="6"/>
        <v>294.99999999999994</v>
      </c>
      <c r="K9">
        <f t="shared" si="7"/>
        <v>200000000000</v>
      </c>
      <c r="L9">
        <f t="shared" si="8"/>
        <v>6.3617251235193316E-11</v>
      </c>
      <c r="M9">
        <f t="shared" si="9"/>
        <v>1078258.4955117512</v>
      </c>
      <c r="N9">
        <f t="shared" si="10"/>
        <v>5.3912924775587555E-6</v>
      </c>
      <c r="O9">
        <f t="shared" si="11"/>
        <v>0.76271186440677974</v>
      </c>
      <c r="P9">
        <f>F9*E9/L9</f>
        <v>309140465594.13403</v>
      </c>
      <c r="Q9">
        <f>M9/K9/G9</f>
        <v>3.5941949850391706E-7</v>
      </c>
      <c r="R9">
        <f>C9^2/D9</f>
        <v>4.5762711864406784E-7</v>
      </c>
      <c r="S9">
        <v>3.51634835150102E-3</v>
      </c>
      <c r="T9">
        <f>B9/C9^3</f>
        <v>2185185.1851851852</v>
      </c>
      <c r="U9">
        <f>B9*S9/C9</f>
        <v>6.9154850912853394E-2</v>
      </c>
      <c r="V9">
        <f>S9/C9^2</f>
        <v>390.70537238900221</v>
      </c>
      <c r="W9">
        <f>S9/B9</f>
        <v>5.9599124601712204E-2</v>
      </c>
      <c r="X9">
        <f t="shared" si="12"/>
        <v>16.778769934672351</v>
      </c>
      <c r="Y9">
        <f>B9*C9^2/S9^2</f>
        <v>4.2944814994677685E-2</v>
      </c>
      <c r="Z9">
        <f>S9/D9</f>
        <v>1.7879737380513663E-4</v>
      </c>
      <c r="AA9">
        <f>1/C9</f>
        <v>333.33333333333331</v>
      </c>
      <c r="AB9">
        <f>1/(B9*C9)</f>
        <v>5649.7175141242942</v>
      </c>
      <c r="AC9">
        <f>S9/B9/C9</f>
        <v>19.866374867237401</v>
      </c>
      <c r="AD9">
        <v>-129.50842906889099</v>
      </c>
      <c r="AE9">
        <f>AD9*B9</f>
        <v>-7.6409973150645678</v>
      </c>
      <c r="AF9">
        <f>-AE9*C9^2/2/S9</f>
        <v>9.7784646117648963E-3</v>
      </c>
      <c r="AG9">
        <v>23.686873524769599</v>
      </c>
      <c r="AH9">
        <f>AG9/S9</f>
        <v>6736.2135820981466</v>
      </c>
      <c r="AI9">
        <f>D9*AG9</f>
        <v>465.8418459871354</v>
      </c>
      <c r="AJ9">
        <v>19.866374867237401</v>
      </c>
      <c r="AK9">
        <f>AJ9*B9</f>
        <v>1.1721161171670065</v>
      </c>
      <c r="AL9">
        <f>AK9*D9</f>
        <v>23.051616970951123</v>
      </c>
      <c r="AM9">
        <f>G9*AK9</f>
        <v>17.581741757505096</v>
      </c>
      <c r="AN9">
        <f t="shared" si="13"/>
        <v>7.8141074477800429E-2</v>
      </c>
      <c r="AO9">
        <v>3.8204986575322901</v>
      </c>
      <c r="AP9">
        <v>23.686873524769599</v>
      </c>
      <c r="AQ9">
        <f>AG9/AJ9</f>
        <v>1.192309804031372</v>
      </c>
      <c r="AR9">
        <f>AQ9/D9</f>
        <v>6.0625922238883329E-2</v>
      </c>
      <c r="AS9">
        <f>AQ9*AK9</f>
        <v>1.3975255379614062</v>
      </c>
      <c r="AT9">
        <f t="shared" si="0"/>
        <v>0.19230980403137199</v>
      </c>
      <c r="AU9">
        <f>AQ9*D9</f>
        <v>23.448759479283645</v>
      </c>
      <c r="AV9">
        <f>AT9/G9</f>
        <v>1.2820653602091467E-2</v>
      </c>
      <c r="AW9">
        <f>(AQ9-1)/D9</f>
        <v>9.7784646117646794E-3</v>
      </c>
      <c r="AX9">
        <f>AW9*D9</f>
        <v>0.19230980403137202</v>
      </c>
      <c r="AY9">
        <f>ATAN2(D9,AT9)</f>
        <v>9.7781529626944832E-3</v>
      </c>
      <c r="AZ9">
        <f t="shared" si="14"/>
        <v>0.56024689619573576</v>
      </c>
      <c r="BA9">
        <f>-AO9/(B9/2)</f>
        <v>-129.50842906889119</v>
      </c>
      <c r="BB9">
        <f>AW9/AK9</f>
        <v>8.3425732899221079E-3</v>
      </c>
      <c r="BC9">
        <f>AW9*AK9</f>
        <v>1.1461495972596596E-2</v>
      </c>
      <c r="BD9">
        <f>AG9*B9</f>
        <v>1.3975255379614062</v>
      </c>
      <c r="BE9">
        <f>BD9-AK9</f>
        <v>0.22540942079439974</v>
      </c>
      <c r="BF9">
        <f>BD9/AK9^2</f>
        <v>1.0172284013235595</v>
      </c>
      <c r="BG9">
        <f>AT9/AK9</f>
        <v>0.16407060803513474</v>
      </c>
      <c r="BH9">
        <f>BF9*AW9</f>
        <v>9.9469319244243851E-3</v>
      </c>
      <c r="BI9">
        <f>BF9*G9</f>
        <v>15.258426019853392</v>
      </c>
      <c r="BJ9">
        <f>AK9/AQ9</f>
        <v>0.98306338940090254</v>
      </c>
      <c r="BK9">
        <f t="shared" si="15"/>
        <v>9.7784646117646794E-3</v>
      </c>
      <c r="BL9">
        <f t="shared" si="16"/>
        <v>20.005491892696668</v>
      </c>
      <c r="BM9">
        <f>AK9*(1-1/AQ9)/D9</f>
        <v>9.6128505643781684E-3</v>
      </c>
      <c r="BN9">
        <f>BF9*G9</f>
        <v>15.258426019853392</v>
      </c>
      <c r="BO9">
        <f>BF9*G9^2</f>
        <v>228.8763902978009</v>
      </c>
      <c r="BP9">
        <f>G9/BF9</f>
        <v>14.745950841013538</v>
      </c>
      <c r="BQ9">
        <f>(AQ9+1)/4</f>
        <v>0.548077451007843</v>
      </c>
      <c r="BR9">
        <f t="shared" si="17"/>
        <v>1.0172284013235593</v>
      </c>
      <c r="BS9">
        <f t="shared" si="18"/>
        <v>9.6128505643781666E-3</v>
      </c>
      <c r="BT9">
        <f t="shared" si="19"/>
        <v>1.939131517614285E-2</v>
      </c>
      <c r="BU9">
        <f t="shared" si="20"/>
        <v>9.399891906195404E-5</v>
      </c>
      <c r="BV9">
        <f t="shared" si="21"/>
        <v>453.34846709537203</v>
      </c>
      <c r="BW9">
        <f t="shared" si="22"/>
        <v>3.1017995995285479E-2</v>
      </c>
    </row>
    <row r="10" spans="1:75" x14ac:dyDescent="0.15">
      <c r="A10" t="s">
        <v>9</v>
      </c>
      <c r="B10">
        <v>5.8999999999999997E-2</v>
      </c>
      <c r="C10">
        <v>4.0000000000000001E-3</v>
      </c>
      <c r="D10">
        <f t="shared" si="1"/>
        <v>14.749999999999998</v>
      </c>
      <c r="E10">
        <f t="shared" si="2"/>
        <v>217.56249999999994</v>
      </c>
      <c r="F10">
        <f t="shared" si="3"/>
        <v>6.7796610169491525E-2</v>
      </c>
      <c r="G10">
        <v>15</v>
      </c>
      <c r="H10">
        <f t="shared" si="4"/>
        <v>6.6666666666666666E-2</v>
      </c>
      <c r="I10">
        <f t="shared" si="5"/>
        <v>225</v>
      </c>
      <c r="J10">
        <f t="shared" si="6"/>
        <v>221.24999999999997</v>
      </c>
      <c r="K10">
        <f t="shared" si="7"/>
        <v>200000000000</v>
      </c>
      <c r="L10">
        <f t="shared" si="8"/>
        <v>2.0106192982974676E-10</v>
      </c>
      <c r="M10">
        <f t="shared" si="9"/>
        <v>2555871.9893611879</v>
      </c>
      <c r="N10">
        <f t="shared" si="10"/>
        <v>1.277935994680594E-5</v>
      </c>
      <c r="O10">
        <f t="shared" si="11"/>
        <v>1.0169491525423731</v>
      </c>
      <c r="P10">
        <f>F10*E10/L10</f>
        <v>73360481581.420486</v>
      </c>
      <c r="Q10">
        <f>M10/K10/G10</f>
        <v>8.5195732978706266E-7</v>
      </c>
      <c r="R10">
        <f>C10^2/D10</f>
        <v>1.0847457627118644E-6</v>
      </c>
      <c r="S10">
        <v>4.46903342688306E-3</v>
      </c>
      <c r="T10">
        <f>B10/C10^3</f>
        <v>921874.99999999988</v>
      </c>
      <c r="U10">
        <f>B10*S10/C10</f>
        <v>6.5918243046525132E-2</v>
      </c>
      <c r="V10">
        <f>S10/C10^2</f>
        <v>279.31458918019126</v>
      </c>
      <c r="W10">
        <f>S10/B10</f>
        <v>7.574632926920441E-2</v>
      </c>
      <c r="X10">
        <f t="shared" si="12"/>
        <v>13.20195987908502</v>
      </c>
      <c r="Y10">
        <f>B10*C10^2/S10^2</f>
        <v>4.726555787090727E-2</v>
      </c>
      <c r="Z10">
        <f>S10/D10</f>
        <v>3.0298531707681768E-4</v>
      </c>
      <c r="AA10">
        <f>1/C10</f>
        <v>250</v>
      </c>
      <c r="AB10">
        <f>1/(B10*C10)</f>
        <v>4237.2881355932204</v>
      </c>
      <c r="AC10">
        <f>S10/B10/C10</f>
        <v>18.936582317301102</v>
      </c>
      <c r="AD10">
        <v>-94.927846037198506</v>
      </c>
      <c r="AE10">
        <f>AD10*B10</f>
        <v>-5.6007429161947115</v>
      </c>
      <c r="AF10">
        <f>-AE10*C10^2/2/S10</f>
        <v>1.0025868918328436E-2</v>
      </c>
      <c r="AG10">
        <v>21.736953775398401</v>
      </c>
      <c r="AH10">
        <f>AG10/S10</f>
        <v>4863.9049429887355</v>
      </c>
      <c r="AI10">
        <f>D10*AG10</f>
        <v>320.62006818712638</v>
      </c>
      <c r="AJ10">
        <v>18.936582317301099</v>
      </c>
      <c r="AK10">
        <f>AJ10*B10</f>
        <v>1.1172583567207648</v>
      </c>
      <c r="AL10">
        <f>AK10*D10</f>
        <v>16.47956076163128</v>
      </c>
      <c r="AM10">
        <f>G10*AK10</f>
        <v>16.758875350811472</v>
      </c>
      <c r="AN10">
        <f t="shared" si="13"/>
        <v>7.4483890448050982E-2</v>
      </c>
      <c r="AO10">
        <v>2.80037145809735</v>
      </c>
      <c r="AP10">
        <v>21.736953775398401</v>
      </c>
      <c r="AQ10">
        <f>AG10/AJ10</f>
        <v>1.1478815665453417</v>
      </c>
      <c r="AR10">
        <f>AQ10/D10</f>
        <v>7.7822479087819779E-2</v>
      </c>
      <c r="AS10">
        <f>AQ10*AK10</f>
        <v>1.2824802727485056</v>
      </c>
      <c r="AT10">
        <f t="shared" si="0"/>
        <v>0.14788156654534168</v>
      </c>
      <c r="AU10">
        <f>AQ10*D10</f>
        <v>16.931253106543789</v>
      </c>
      <c r="AV10">
        <f>AT10/G10</f>
        <v>9.8587711030227784E-3</v>
      </c>
      <c r="AW10">
        <f>(AQ10-1)/D10</f>
        <v>1.0025868918328251E-2</v>
      </c>
      <c r="AX10">
        <f>AW10*D10</f>
        <v>0.14788156654534168</v>
      </c>
      <c r="AY10">
        <f>ATAN2(D10,AT10)</f>
        <v>1.0025533011663881E-2</v>
      </c>
      <c r="AZ10">
        <f t="shared" si="14"/>
        <v>0.57442072893742191</v>
      </c>
      <c r="BA10">
        <f>-AO10/(B10/2)</f>
        <v>-94.927846037198307</v>
      </c>
      <c r="BB10">
        <f>AW10/AK10</f>
        <v>8.9736352008633977E-3</v>
      </c>
      <c r="BC10">
        <f>AW10*AK10</f>
        <v>1.1201485832389212E-2</v>
      </c>
      <c r="BD10">
        <f>AG10*B10</f>
        <v>1.2824802727485056</v>
      </c>
      <c r="BE10">
        <f>BD10-AK10</f>
        <v>0.16522191602774083</v>
      </c>
      <c r="BF10">
        <f>BD10/AK10^2</f>
        <v>1.02740924660833</v>
      </c>
      <c r="BG10">
        <f>AT10/AK10</f>
        <v>0.13236111921273511</v>
      </c>
      <c r="BH10">
        <f>BF10*AW10</f>
        <v>1.03006704319735E-2</v>
      </c>
      <c r="BI10">
        <f>BF10*G10</f>
        <v>15.411138699124949</v>
      </c>
      <c r="BJ10">
        <f>AK10/AQ10</f>
        <v>0.97332197787900687</v>
      </c>
      <c r="BK10">
        <f t="shared" si="15"/>
        <v>1.0025868918328251E-2</v>
      </c>
      <c r="BL10">
        <f t="shared" si="16"/>
        <v>15.154286387472865</v>
      </c>
      <c r="BM10">
        <f>AK10*(1-1/AQ10)/D10</f>
        <v>9.758398565542916E-3</v>
      </c>
      <c r="BN10">
        <f>BF10*G10</f>
        <v>15.411138699124949</v>
      </c>
      <c r="BO10">
        <f>BF10*G10^2</f>
        <v>231.16708048687426</v>
      </c>
      <c r="BP10">
        <f>G10/BF10</f>
        <v>14.599829668185102</v>
      </c>
      <c r="BQ10">
        <f>(AQ10+1)/4</f>
        <v>0.53697039163633542</v>
      </c>
      <c r="BR10">
        <f t="shared" si="17"/>
        <v>1.0274092466083296</v>
      </c>
      <c r="BS10">
        <f t="shared" si="18"/>
        <v>9.7583985655429108E-3</v>
      </c>
      <c r="BT10">
        <f t="shared" si="19"/>
        <v>1.9784267483871167E-2</v>
      </c>
      <c r="BU10">
        <f t="shared" si="20"/>
        <v>9.7836424870935705E-5</v>
      </c>
      <c r="BV10">
        <f t="shared" si="21"/>
        <v>243.07352123406133</v>
      </c>
      <c r="BW10">
        <f t="shared" si="22"/>
        <v>1.9051580198923335E-2</v>
      </c>
    </row>
    <row r="11" spans="1:75" x14ac:dyDescent="0.15">
      <c r="A11" t="s">
        <v>9</v>
      </c>
      <c r="B11">
        <v>5.8999999999999997E-2</v>
      </c>
      <c r="C11">
        <v>5.0000000000000001E-3</v>
      </c>
      <c r="D11">
        <f t="shared" si="1"/>
        <v>11.799999999999999</v>
      </c>
      <c r="E11">
        <f t="shared" si="2"/>
        <v>139.23999999999998</v>
      </c>
      <c r="F11">
        <f t="shared" si="3"/>
        <v>8.4745762711864417E-2</v>
      </c>
      <c r="G11">
        <v>15</v>
      </c>
      <c r="H11">
        <f t="shared" si="4"/>
        <v>6.6666666666666666E-2</v>
      </c>
      <c r="I11">
        <f t="shared" si="5"/>
        <v>225</v>
      </c>
      <c r="J11">
        <f t="shared" si="6"/>
        <v>176.99999999999997</v>
      </c>
      <c r="K11">
        <f t="shared" si="7"/>
        <v>200000000000</v>
      </c>
      <c r="L11">
        <f t="shared" si="8"/>
        <v>4.9087385212340517E-10</v>
      </c>
      <c r="M11">
        <f t="shared" si="9"/>
        <v>4991937.4792210683</v>
      </c>
      <c r="N11">
        <f t="shared" si="10"/>
        <v>2.4959687396105341E-5</v>
      </c>
      <c r="O11">
        <f t="shared" si="11"/>
        <v>1.2711864406779663</v>
      </c>
      <c r="P11">
        <f>F11*E11/L11</f>
        <v>24038762604.599869</v>
      </c>
      <c r="Q11">
        <f>M11/K11/G11</f>
        <v>1.6639791597403561E-6</v>
      </c>
      <c r="R11">
        <f>C11^2/D11</f>
        <v>2.1186440677966106E-6</v>
      </c>
      <c r="S11">
        <v>5.4380068369860096E-3</v>
      </c>
      <c r="T11">
        <f>B11/C11^3</f>
        <v>471999.99999999988</v>
      </c>
      <c r="U11">
        <f>B11*S11/C11</f>
        <v>6.4168480676434908E-2</v>
      </c>
      <c r="V11">
        <f>S11/C11^2</f>
        <v>217.52027347944036</v>
      </c>
      <c r="W11">
        <f>S11/B11</f>
        <v>9.2169607406542536E-2</v>
      </c>
      <c r="X11">
        <f t="shared" si="12"/>
        <v>10.84956340965185</v>
      </c>
      <c r="Y11">
        <f>B11*C11^2/S11^2</f>
        <v>4.9878400923752661E-2</v>
      </c>
      <c r="Z11">
        <f>S11/D11</f>
        <v>4.608480370327127E-4</v>
      </c>
      <c r="AA11">
        <f>1/C11</f>
        <v>200</v>
      </c>
      <c r="AB11">
        <f>1/(B11*C11)</f>
        <v>3389.8305084745762</v>
      </c>
      <c r="AC11">
        <f>S11/B11/C11</f>
        <v>18.433921481308506</v>
      </c>
      <c r="AD11">
        <v>-75.135616595126606</v>
      </c>
      <c r="AE11">
        <f>AD11*B11</f>
        <v>-4.4330013791124694</v>
      </c>
      <c r="AF11">
        <f>-AE11*C11^2/2/S11</f>
        <v>1.0189857957151448E-2</v>
      </c>
      <c r="AG11">
        <v>20.650422170864701</v>
      </c>
      <c r="AH11">
        <f>AG11/S11</f>
        <v>3797.4248267606267</v>
      </c>
      <c r="AI11">
        <f>D11*AG11</f>
        <v>243.67498161620344</v>
      </c>
      <c r="AJ11">
        <v>18.433921481308499</v>
      </c>
      <c r="AK11">
        <f>AJ11*B11</f>
        <v>1.0876013673972014</v>
      </c>
      <c r="AL11">
        <f>AK11*D11</f>
        <v>12.833696135286974</v>
      </c>
      <c r="AM11">
        <f>G11*AK11</f>
        <v>16.31402051095802</v>
      </c>
      <c r="AN11">
        <f t="shared" si="13"/>
        <v>7.2506757826480098E-2</v>
      </c>
      <c r="AO11">
        <v>2.2165006895562298</v>
      </c>
      <c r="AP11">
        <v>20.650422170864701</v>
      </c>
      <c r="AQ11">
        <f>AG11/AJ11</f>
        <v>1.1202403238943854</v>
      </c>
      <c r="AR11">
        <f>AQ11/D11</f>
        <v>9.493562066901573E-2</v>
      </c>
      <c r="AS11">
        <f>AQ11*AK11</f>
        <v>1.2183749080810173</v>
      </c>
      <c r="AT11">
        <f t="shared" si="0"/>
        <v>0.12024032389438544</v>
      </c>
      <c r="AU11">
        <f>AQ11*D11</f>
        <v>13.218835821953746</v>
      </c>
      <c r="AV11">
        <f>AT11/G11</f>
        <v>8.016021592959029E-3</v>
      </c>
      <c r="AW11">
        <f>(AQ11-1)/D11</f>
        <v>1.018985795715131E-2</v>
      </c>
      <c r="AX11">
        <f>AW11*D11</f>
        <v>0.12024032389438544</v>
      </c>
      <c r="AY11">
        <f>ATAN2(D11,AT11)</f>
        <v>1.0189505297251036E-2</v>
      </c>
      <c r="AZ11">
        <f t="shared" si="14"/>
        <v>0.58381564885867976</v>
      </c>
      <c r="BA11">
        <f>-AO11/(B11/2)</f>
        <v>-75.135616595126436</v>
      </c>
      <c r="BB11">
        <f>AW11/AK11</f>
        <v>9.369111020462598E-3</v>
      </c>
      <c r="BC11">
        <f>AW11*AK11</f>
        <v>1.1082503447781018E-2</v>
      </c>
      <c r="BD11">
        <f>AG11*B11</f>
        <v>1.2183749080810173</v>
      </c>
      <c r="BE11">
        <f>BD11-AK11</f>
        <v>0.13077354068381597</v>
      </c>
      <c r="BF11">
        <f>BD11/AK11^2</f>
        <v>1.0300100362831413</v>
      </c>
      <c r="BG11">
        <f>AT11/AK11</f>
        <v>0.11055551004145864</v>
      </c>
      <c r="BH11">
        <f>BF11*AW11</f>
        <v>1.0495655964165476E-2</v>
      </c>
      <c r="BI11">
        <f>BF11*G11</f>
        <v>15.450150544247119</v>
      </c>
      <c r="BJ11">
        <f>AK11/AQ11</f>
        <v>0.97086432634051367</v>
      </c>
      <c r="BK11">
        <f t="shared" si="15"/>
        <v>1.018985795715131E-2</v>
      </c>
      <c r="BL11">
        <f t="shared" si="16"/>
        <v>12.154118428141066</v>
      </c>
      <c r="BM11">
        <f>AK11*(1-1/AQ11)/D11</f>
        <v>9.8929695810752276E-3</v>
      </c>
      <c r="BN11">
        <f>BF11*G11</f>
        <v>15.450150544247119</v>
      </c>
      <c r="BO11">
        <f>BF11*G11^2</f>
        <v>231.75225816370678</v>
      </c>
      <c r="BP11">
        <f>G11/BF11</f>
        <v>14.562964895107706</v>
      </c>
      <c r="BQ11">
        <f>(AQ11+1)/4</f>
        <v>0.53006008097359636</v>
      </c>
      <c r="BR11">
        <f t="shared" si="17"/>
        <v>1.0300100362831415</v>
      </c>
      <c r="BS11">
        <f t="shared" si="18"/>
        <v>9.8929695810752293E-3</v>
      </c>
      <c r="BT11">
        <f t="shared" si="19"/>
        <v>2.0082827538226537E-2</v>
      </c>
      <c r="BU11">
        <f t="shared" si="20"/>
        <v>1.0080795480557526E-4</v>
      </c>
      <c r="BV11">
        <f t="shared" si="21"/>
        <v>151.43761439638629</v>
      </c>
      <c r="BW11">
        <f t="shared" si="22"/>
        <v>1.2905923114752804E-2</v>
      </c>
    </row>
    <row r="12" spans="1:75" x14ac:dyDescent="0.15">
      <c r="A12" t="s">
        <v>9</v>
      </c>
      <c r="B12">
        <v>5.8999999999999997E-2</v>
      </c>
      <c r="C12">
        <v>2E-3</v>
      </c>
      <c r="D12">
        <f t="shared" si="1"/>
        <v>29.499999999999996</v>
      </c>
      <c r="E12">
        <f t="shared" si="2"/>
        <v>870.24999999999977</v>
      </c>
      <c r="F12">
        <f t="shared" si="3"/>
        <v>3.3898305084745763E-2</v>
      </c>
      <c r="G12">
        <v>13</v>
      </c>
      <c r="H12">
        <f t="shared" si="4"/>
        <v>7.6923076923076927E-2</v>
      </c>
      <c r="I12">
        <f t="shared" si="5"/>
        <v>169</v>
      </c>
      <c r="J12">
        <f t="shared" si="6"/>
        <v>383.49999999999994</v>
      </c>
      <c r="K12">
        <f t="shared" si="7"/>
        <v>200000000000</v>
      </c>
      <c r="L12">
        <f t="shared" si="8"/>
        <v>1.2566370614359172E-11</v>
      </c>
      <c r="M12">
        <f t="shared" si="9"/>
        <v>276886.13218079536</v>
      </c>
      <c r="N12">
        <f t="shared" si="10"/>
        <v>1.3844306609039767E-6</v>
      </c>
      <c r="O12">
        <f t="shared" si="11"/>
        <v>0.44067796610169496</v>
      </c>
      <c r="P12">
        <f>F12*E12/L12</f>
        <v>2347535410605.4556</v>
      </c>
      <c r="Q12">
        <f>M12/K12/G12</f>
        <v>1.0649466622338282E-7</v>
      </c>
      <c r="R12">
        <f>C12^2/D12</f>
        <v>1.3559322033898305E-7</v>
      </c>
      <c r="S12">
        <v>2.12681860126516E-3</v>
      </c>
      <c r="T12">
        <f>B12/C12^3</f>
        <v>7374999.9999999991</v>
      </c>
      <c r="U12">
        <f>B12*S12/C12</f>
        <v>6.2741148737322214E-2</v>
      </c>
      <c r="V12">
        <f>S12/C12^2</f>
        <v>531.70465031628999</v>
      </c>
      <c r="W12">
        <f>S12/B12</f>
        <v>3.6047772902799327E-2</v>
      </c>
      <c r="X12">
        <f t="shared" si="12"/>
        <v>27.740964821778046</v>
      </c>
      <c r="Y12">
        <f>B12*C12^2/S12^2</f>
        <v>5.2173635880889975E-2</v>
      </c>
      <c r="Z12">
        <f>S12/D12</f>
        <v>7.2095545805598654E-5</v>
      </c>
      <c r="AA12">
        <f>1/C12</f>
        <v>500</v>
      </c>
      <c r="AB12">
        <f>1/(B12*C12)</f>
        <v>8474.5762711864409</v>
      </c>
      <c r="AC12">
        <f>S12/B12/C12</f>
        <v>18.023886451399662</v>
      </c>
      <c r="AD12">
        <v>-141.95414958158099</v>
      </c>
      <c r="AE12">
        <f>AD12*B12</f>
        <v>-8.3752948253132775</v>
      </c>
      <c r="AF12">
        <f>-AE12*C12^2/2/S12</f>
        <v>7.875890139696114E-3</v>
      </c>
      <c r="AG12">
        <v>22.2115338640563</v>
      </c>
      <c r="AH12">
        <f>AG12/S12</f>
        <v>10443.54880611047</v>
      </c>
      <c r="AI12">
        <f>D12*AG12</f>
        <v>655.24024898966081</v>
      </c>
      <c r="AJ12">
        <v>18.023886451399701</v>
      </c>
      <c r="AK12">
        <f>AJ12*B12</f>
        <v>1.0634093006325822</v>
      </c>
      <c r="AL12">
        <f>AK12*D12</f>
        <v>31.37057436866117</v>
      </c>
      <c r="AM12">
        <f>G12*AK12</f>
        <v>13.824320908223569</v>
      </c>
      <c r="AN12">
        <f t="shared" si="13"/>
        <v>8.180071543327555E-2</v>
      </c>
      <c r="AO12">
        <v>4.1876474126566503</v>
      </c>
      <c r="AP12">
        <v>22.2115338640563</v>
      </c>
      <c r="AQ12">
        <f>AG12/AJ12</f>
        <v>1.2323387591210326</v>
      </c>
      <c r="AR12">
        <f>AQ12/D12</f>
        <v>4.1774195224441792E-2</v>
      </c>
      <c r="AS12">
        <f>AQ12*AK12</f>
        <v>1.3104804979793214</v>
      </c>
      <c r="AT12">
        <f t="shared" si="0"/>
        <v>0.23233875912103263</v>
      </c>
      <c r="AU12">
        <f>AQ12*D12</f>
        <v>36.353993394070457</v>
      </c>
      <c r="AV12">
        <f>AT12/G12</f>
        <v>1.7872212240079434E-2</v>
      </c>
      <c r="AW12">
        <f>(AQ12-1)/D12</f>
        <v>7.8758901396960221E-3</v>
      </c>
      <c r="AX12">
        <f>AW12*D12</f>
        <v>0.23233875912103263</v>
      </c>
      <c r="AY12">
        <f>ATAN2(D12,AT12)</f>
        <v>7.8757272995320943E-3</v>
      </c>
      <c r="AZ12">
        <f t="shared" si="14"/>
        <v>0.45124593485915415</v>
      </c>
      <c r="BA12">
        <f>-AO12/(B12/2)</f>
        <v>-141.95414958158136</v>
      </c>
      <c r="BB12">
        <f>AW12/AK12</f>
        <v>7.4062641120506952E-3</v>
      </c>
      <c r="BC12">
        <f>AW12*AK12</f>
        <v>8.3752948253131964E-3</v>
      </c>
      <c r="BD12">
        <f>AG12*B12</f>
        <v>1.3104804979793216</v>
      </c>
      <c r="BE12">
        <f>BD12-AK12</f>
        <v>0.24707119734673944</v>
      </c>
      <c r="BF12">
        <f>BD12/AK12^2</f>
        <v>1.158856480179326</v>
      </c>
      <c r="BG12">
        <f>AT12/AK12</f>
        <v>0.21848479130549547</v>
      </c>
      <c r="BH12">
        <f>BF12*AW12</f>
        <v>9.1270263255671929E-3</v>
      </c>
      <c r="BI12">
        <f>BF12*G12</f>
        <v>15.065134242331238</v>
      </c>
      <c r="BJ12">
        <f>AK12/AQ12</f>
        <v>0.8629196255995879</v>
      </c>
      <c r="BK12">
        <f t="shared" si="15"/>
        <v>7.8758901396960221E-3</v>
      </c>
      <c r="BL12">
        <f t="shared" si="16"/>
        <v>34.186266165290114</v>
      </c>
      <c r="BM12">
        <f>AK12*(1-1/AQ12)/D12</f>
        <v>6.7962601706099777E-3</v>
      </c>
      <c r="BN12">
        <f>BF12*G12</f>
        <v>15.065134242331238</v>
      </c>
      <c r="BO12">
        <f>BF12*G12^2</f>
        <v>195.84674515030608</v>
      </c>
      <c r="BP12">
        <f>G12/BF12</f>
        <v>11.217955132794641</v>
      </c>
      <c r="BQ12">
        <f>(AQ12+1)/4</f>
        <v>0.55808468978025816</v>
      </c>
      <c r="BR12">
        <f t="shared" si="17"/>
        <v>1.1588564801793257</v>
      </c>
      <c r="BS12">
        <f t="shared" si="18"/>
        <v>6.7962601706099759E-3</v>
      </c>
      <c r="BT12">
        <f t="shared" si="19"/>
        <v>1.4672150310306E-2</v>
      </c>
      <c r="BU12">
        <f t="shared" si="20"/>
        <v>5.3526598464515929E-5</v>
      </c>
      <c r="BV12">
        <f t="shared" si="21"/>
        <v>925.43194387550443</v>
      </c>
      <c r="BW12">
        <f t="shared" si="22"/>
        <v>4.3803944808490369E-2</v>
      </c>
    </row>
    <row r="13" spans="1:75" x14ac:dyDescent="0.15">
      <c r="A13" t="s">
        <v>9</v>
      </c>
      <c r="B13">
        <v>5.8999999999999997E-2</v>
      </c>
      <c r="C13">
        <v>3.0000000000000001E-3</v>
      </c>
      <c r="D13">
        <f t="shared" si="1"/>
        <v>19.666666666666664</v>
      </c>
      <c r="E13">
        <f t="shared" si="2"/>
        <v>386.77777777777766</v>
      </c>
      <c r="F13">
        <f t="shared" si="3"/>
        <v>5.0847457627118647E-2</v>
      </c>
      <c r="G13">
        <v>13</v>
      </c>
      <c r="H13">
        <f t="shared" si="4"/>
        <v>7.6923076923076927E-2</v>
      </c>
      <c r="I13">
        <f t="shared" si="5"/>
        <v>169</v>
      </c>
      <c r="J13">
        <f t="shared" si="6"/>
        <v>255.66666666666663</v>
      </c>
      <c r="K13">
        <f t="shared" si="7"/>
        <v>200000000000</v>
      </c>
      <c r="L13">
        <f t="shared" si="8"/>
        <v>6.3617251235193316E-11</v>
      </c>
      <c r="M13">
        <f t="shared" si="9"/>
        <v>934490.6961101843</v>
      </c>
      <c r="N13">
        <f t="shared" si="10"/>
        <v>4.6724534805509216E-6</v>
      </c>
      <c r="O13">
        <f t="shared" si="11"/>
        <v>0.6610169491525425</v>
      </c>
      <c r="P13">
        <f>F13*E13/L13</f>
        <v>309140465594.13403</v>
      </c>
      <c r="Q13">
        <f>M13/K13/G13</f>
        <v>3.5941949850391706E-7</v>
      </c>
      <c r="R13">
        <f>C13^2/D13</f>
        <v>4.5762711864406784E-7</v>
      </c>
      <c r="S13">
        <v>2.9394667371576999E-3</v>
      </c>
      <c r="T13">
        <f>B13/C13^3</f>
        <v>2185185.1851851852</v>
      </c>
      <c r="U13">
        <f>B13*S13/C13</f>
        <v>5.780951249743476E-2</v>
      </c>
      <c r="V13">
        <f>S13/C13^2</f>
        <v>326.6074152397444</v>
      </c>
      <c r="W13">
        <f>S13/B13</f>
        <v>4.9821470121316949E-2</v>
      </c>
      <c r="X13">
        <f t="shared" si="12"/>
        <v>20.071667848519251</v>
      </c>
      <c r="Y13">
        <f>B13*C13^2/S13^2</f>
        <v>6.1455027999856505E-2</v>
      </c>
      <c r="Z13">
        <f>S13/D13</f>
        <v>1.4946441036395086E-4</v>
      </c>
      <c r="AA13">
        <f>1/C13</f>
        <v>333.33333333333331</v>
      </c>
      <c r="AB13">
        <f>1/(B13*C13)</f>
        <v>5649.7175141242942</v>
      </c>
      <c r="AC13">
        <f>S13/B13/C13</f>
        <v>16.607156707105649</v>
      </c>
      <c r="AD13">
        <v>-90.822361622597398</v>
      </c>
      <c r="AE13">
        <f>AD13*B13</f>
        <v>-5.3585193357332459</v>
      </c>
      <c r="AF13">
        <f>-AE13*C13^2/2/S13</f>
        <v>8.2033032406809477E-3</v>
      </c>
      <c r="AG13">
        <v>19.286416374972301</v>
      </c>
      <c r="AH13">
        <f>AG13/S13</f>
        <v>6561.1956519777423</v>
      </c>
      <c r="AI13">
        <f>D13*AG13</f>
        <v>379.29952204112186</v>
      </c>
      <c r="AJ13">
        <v>16.607156707105698</v>
      </c>
      <c r="AK13">
        <f>AJ13*B13</f>
        <v>0.97982224571923615</v>
      </c>
      <c r="AL13">
        <f>AK13*D13</f>
        <v>19.269837499144977</v>
      </c>
      <c r="AM13">
        <f>G13*AK13</f>
        <v>12.73768919435007</v>
      </c>
      <c r="AN13">
        <f t="shared" si="13"/>
        <v>7.5370941978402786E-2</v>
      </c>
      <c r="AO13">
        <v>2.6792596678666198</v>
      </c>
      <c r="AP13">
        <v>19.286416374972301</v>
      </c>
      <c r="AQ13">
        <f>AG13/AJ13</f>
        <v>1.1613316304000569</v>
      </c>
      <c r="AR13">
        <f>AQ13/D13</f>
        <v>5.9050760867799514E-2</v>
      </c>
      <c r="AS13">
        <f>AQ13*AK13</f>
        <v>1.1378985661233658</v>
      </c>
      <c r="AT13">
        <f t="shared" si="0"/>
        <v>0.16133163040005694</v>
      </c>
      <c r="AU13">
        <f>AQ13*D13</f>
        <v>22.839522064534449</v>
      </c>
      <c r="AV13">
        <f>AT13/G13</f>
        <v>1.2410125415388995E-2</v>
      </c>
      <c r="AW13">
        <f>(AQ13-1)/D13</f>
        <v>8.2033032406808627E-3</v>
      </c>
      <c r="AX13">
        <f>AW13*D13</f>
        <v>0.16133163040005694</v>
      </c>
      <c r="AY13">
        <f>ATAN2(D13,AT13)</f>
        <v>8.2031192365775267E-3</v>
      </c>
      <c r="AZ13">
        <f t="shared" si="14"/>
        <v>0.47000411109847018</v>
      </c>
      <c r="BA13">
        <f>-AO13/(B13/2)</f>
        <v>-90.822361622597285</v>
      </c>
      <c r="BB13">
        <f>AW13/AK13</f>
        <v>8.3722361647946136E-3</v>
      </c>
      <c r="BC13">
        <f>AW13*AK13</f>
        <v>8.0377790035998098E-3</v>
      </c>
      <c r="BD13">
        <f>AG13*B13</f>
        <v>1.1378985661233658</v>
      </c>
      <c r="BE13">
        <f>BD13-AK13</f>
        <v>0.15807632040412967</v>
      </c>
      <c r="BF13">
        <f>BD13/AK13^2</f>
        <v>1.1852472583408069</v>
      </c>
      <c r="BG13">
        <f>AT13/AK13</f>
        <v>0.16465397790762737</v>
      </c>
      <c r="BH13">
        <f>BF13*AW13</f>
        <v>9.7229426753552492E-3</v>
      </c>
      <c r="BI13">
        <f>BF13*G13</f>
        <v>15.40821435843049</v>
      </c>
      <c r="BJ13">
        <f>AK13/AQ13</f>
        <v>0.84370581156194446</v>
      </c>
      <c r="BK13">
        <f t="shared" si="15"/>
        <v>8.2033032406808627E-3</v>
      </c>
      <c r="BL13">
        <f t="shared" si="16"/>
        <v>23.309862747369198</v>
      </c>
      <c r="BM13">
        <f>AK13*(1-1/AQ13)/D13</f>
        <v>6.9211746181673736E-3</v>
      </c>
      <c r="BN13">
        <f>BF13*G13</f>
        <v>15.40821435843049</v>
      </c>
      <c r="BO13">
        <f>BF13*G13^2</f>
        <v>200.30678665959636</v>
      </c>
      <c r="BP13">
        <f>G13/BF13</f>
        <v>10.968175550305277</v>
      </c>
      <c r="BQ13">
        <f>(AQ13+1)/4</f>
        <v>0.54033290760001429</v>
      </c>
      <c r="BR13">
        <f t="shared" si="17"/>
        <v>1.1852472583408071</v>
      </c>
      <c r="BS13">
        <f t="shared" si="18"/>
        <v>6.9211746181673754E-3</v>
      </c>
      <c r="BT13">
        <f t="shared" si="19"/>
        <v>1.5124477858848236E-2</v>
      </c>
      <c r="BU13">
        <f t="shared" si="20"/>
        <v>5.6776494174530547E-5</v>
      </c>
      <c r="BV13">
        <f t="shared" si="21"/>
        <v>378.97347081651776</v>
      </c>
      <c r="BW13">
        <f t="shared" si="22"/>
        <v>2.2412112342599714E-2</v>
      </c>
    </row>
    <row r="14" spans="1:75" x14ac:dyDescent="0.15">
      <c r="A14" t="s">
        <v>9</v>
      </c>
      <c r="B14">
        <v>5.8999999999999997E-2</v>
      </c>
      <c r="C14">
        <v>4.0000000000000001E-3</v>
      </c>
      <c r="D14">
        <f t="shared" si="1"/>
        <v>14.749999999999998</v>
      </c>
      <c r="E14">
        <f t="shared" si="2"/>
        <v>217.56249999999994</v>
      </c>
      <c r="F14">
        <f t="shared" si="3"/>
        <v>6.7796610169491525E-2</v>
      </c>
      <c r="G14">
        <v>13</v>
      </c>
      <c r="H14">
        <f t="shared" si="4"/>
        <v>7.6923076923076927E-2</v>
      </c>
      <c r="I14">
        <f t="shared" si="5"/>
        <v>169</v>
      </c>
      <c r="J14">
        <f t="shared" si="6"/>
        <v>191.74999999999997</v>
      </c>
      <c r="K14">
        <f t="shared" si="7"/>
        <v>200000000000</v>
      </c>
      <c r="L14">
        <f t="shared" si="8"/>
        <v>2.0106192982974676E-10</v>
      </c>
      <c r="M14">
        <f t="shared" si="9"/>
        <v>2215089.0574463629</v>
      </c>
      <c r="N14">
        <f t="shared" si="10"/>
        <v>1.1075445287231814E-5</v>
      </c>
      <c r="O14">
        <f t="shared" si="11"/>
        <v>0.88135593220338992</v>
      </c>
      <c r="P14">
        <f>F14*E14/L14</f>
        <v>73360481581.420486</v>
      </c>
      <c r="Q14">
        <f>M14/K14/G14</f>
        <v>8.5195732978706255E-7</v>
      </c>
      <c r="R14">
        <f>C14^2/D14</f>
        <v>1.0847457627118644E-6</v>
      </c>
      <c r="S14">
        <v>3.7686295233214E-3</v>
      </c>
      <c r="T14">
        <f>B14/C14^3</f>
        <v>921874.99999999988</v>
      </c>
      <c r="U14">
        <f>B14*S14/C14</f>
        <v>5.5587285468990645E-2</v>
      </c>
      <c r="V14">
        <f>S14/C14^2</f>
        <v>235.5393452075875</v>
      </c>
      <c r="W14">
        <f>S14/B14</f>
        <v>6.3875076666464414E-2</v>
      </c>
      <c r="X14">
        <f t="shared" si="12"/>
        <v>15.65555850870733</v>
      </c>
      <c r="Y14">
        <f>B14*C14^2/S14^2</f>
        <v>6.6466850771405697E-2</v>
      </c>
      <c r="Z14">
        <f>S14/D14</f>
        <v>2.5550030666585767E-4</v>
      </c>
      <c r="AA14">
        <f>1/C14</f>
        <v>250</v>
      </c>
      <c r="AB14">
        <f>1/(B14*C14)</f>
        <v>4237.2881355932204</v>
      </c>
      <c r="AC14">
        <f>S14/B14/C14</f>
        <v>15.968769166616104</v>
      </c>
      <c r="AD14">
        <v>-66.878982200610693</v>
      </c>
      <c r="AE14">
        <f>AD14*B14</f>
        <v>-3.9458599498360307</v>
      </c>
      <c r="AF14">
        <f>-AE14*C14^2/2/S14</f>
        <v>8.3762225507556555E-3</v>
      </c>
      <c r="AG14">
        <v>17.941699141534102</v>
      </c>
      <c r="AH14">
        <f>AG14/S14</f>
        <v>4760.8020450154445</v>
      </c>
      <c r="AI14">
        <f>D14*AG14</f>
        <v>264.64006233762797</v>
      </c>
      <c r="AJ14">
        <v>15.9687691666161</v>
      </c>
      <c r="AK14">
        <f>AJ14*B14</f>
        <v>0.94215738083034983</v>
      </c>
      <c r="AL14">
        <f>AK14*D14</f>
        <v>13.896821367247659</v>
      </c>
      <c r="AM14">
        <f>G14*AK14</f>
        <v>12.248045950794548</v>
      </c>
      <c r="AN14">
        <f t="shared" si="13"/>
        <v>7.2473644679257682E-2</v>
      </c>
      <c r="AO14">
        <v>1.97292997491801</v>
      </c>
      <c r="AP14">
        <v>17.941699141534102</v>
      </c>
      <c r="AQ14">
        <f>AG14/AJ14</f>
        <v>1.1235492826236451</v>
      </c>
      <c r="AR14">
        <f>AQ14/D14</f>
        <v>7.6172832720247136E-2</v>
      </c>
      <c r="AS14">
        <f>AQ14*AK14</f>
        <v>1.058560249350512</v>
      </c>
      <c r="AT14">
        <f t="shared" si="0"/>
        <v>0.12354928262364506</v>
      </c>
      <c r="AU14">
        <f>AQ14*D14</f>
        <v>16.572351918698764</v>
      </c>
      <c r="AV14">
        <f>AT14/G14</f>
        <v>9.5037909710496207E-3</v>
      </c>
      <c r="AW14">
        <f>(AQ14-1)/D14</f>
        <v>8.3762225507555983E-3</v>
      </c>
      <c r="AX14">
        <f>AW14*D14</f>
        <v>0.12354928262364506</v>
      </c>
      <c r="AY14">
        <f>ATAN2(D14,AT14)</f>
        <v>8.3760266639939275E-3</v>
      </c>
      <c r="AZ14">
        <f t="shared" si="14"/>
        <v>0.47991097693589452</v>
      </c>
      <c r="BA14">
        <f>-AO14/(B14/2)</f>
        <v>-66.878982200610508</v>
      </c>
      <c r="BB14">
        <f>AW14/AK14</f>
        <v>8.8904706593429198E-3</v>
      </c>
      <c r="BC14">
        <f>AW14*AK14</f>
        <v>7.8917198996720072E-3</v>
      </c>
      <c r="BD14">
        <f>AG14*B14</f>
        <v>1.058560249350512</v>
      </c>
      <c r="BE14">
        <f>BD14-AK14</f>
        <v>0.11640286852016213</v>
      </c>
      <c r="BF14">
        <f>BD14/AK14^2</f>
        <v>1.1925282394258054</v>
      </c>
      <c r="BG14">
        <f>AT14/AK14</f>
        <v>0.13113444222530804</v>
      </c>
      <c r="BH14">
        <f>BF14*AW14</f>
        <v>9.9888819314913023E-3</v>
      </c>
      <c r="BI14">
        <f>BF14*G14</f>
        <v>15.502867112535471</v>
      </c>
      <c r="BJ14">
        <f>AK14/AQ14</f>
        <v>0.83855456578662957</v>
      </c>
      <c r="BK14">
        <f t="shared" si="15"/>
        <v>8.3762225507555983E-3</v>
      </c>
      <c r="BL14">
        <f t="shared" si="16"/>
        <v>17.589791531530629</v>
      </c>
      <c r="BM14">
        <f>AK14*(1-1/AQ14)/D14</f>
        <v>7.0239196639810325E-3</v>
      </c>
      <c r="BN14">
        <f>BF14*G14</f>
        <v>15.502867112535471</v>
      </c>
      <c r="BO14">
        <f>BF14*G14^2</f>
        <v>201.53727246296111</v>
      </c>
      <c r="BP14">
        <f>G14/BF14</f>
        <v>10.901209355226182</v>
      </c>
      <c r="BQ14">
        <f>(AQ14+1)/4</f>
        <v>0.53088732065591127</v>
      </c>
      <c r="BR14">
        <f t="shared" si="17"/>
        <v>1.1925282394258059</v>
      </c>
      <c r="BS14">
        <f t="shared" si="18"/>
        <v>7.0239196639810351E-3</v>
      </c>
      <c r="BT14">
        <f t="shared" si="19"/>
        <v>1.540014221473663E-2</v>
      </c>
      <c r="BU14">
        <f t="shared" si="20"/>
        <v>5.8833914284133608E-5</v>
      </c>
      <c r="BV14">
        <f t="shared" si="21"/>
        <v>204.97811516690294</v>
      </c>
      <c r="BW14">
        <f t="shared" si="22"/>
        <v>1.3585897363730004E-2</v>
      </c>
    </row>
    <row r="15" spans="1:75" x14ac:dyDescent="0.15">
      <c r="A15" t="s">
        <v>9</v>
      </c>
      <c r="B15">
        <v>5.8999999999999997E-2</v>
      </c>
      <c r="C15">
        <v>5.0000000000000001E-3</v>
      </c>
      <c r="D15">
        <f t="shared" si="1"/>
        <v>11.799999999999999</v>
      </c>
      <c r="E15">
        <f t="shared" si="2"/>
        <v>139.23999999999998</v>
      </c>
      <c r="F15">
        <f t="shared" si="3"/>
        <v>8.4745762711864417E-2</v>
      </c>
      <c r="G15">
        <v>13</v>
      </c>
      <c r="H15">
        <f t="shared" si="4"/>
        <v>7.6923076923076927E-2</v>
      </c>
      <c r="I15">
        <f t="shared" si="5"/>
        <v>169</v>
      </c>
      <c r="J15">
        <f t="shared" si="6"/>
        <v>153.39999999999998</v>
      </c>
      <c r="K15">
        <f t="shared" si="7"/>
        <v>200000000000</v>
      </c>
      <c r="L15">
        <f t="shared" si="8"/>
        <v>4.9087385212340517E-10</v>
      </c>
      <c r="M15">
        <f t="shared" si="9"/>
        <v>4326345.8153249267</v>
      </c>
      <c r="N15">
        <f t="shared" si="10"/>
        <v>2.1631729076624634E-5</v>
      </c>
      <c r="O15">
        <f t="shared" si="11"/>
        <v>1.1016949152542375</v>
      </c>
      <c r="P15">
        <f>F15*E15/L15</f>
        <v>24038762604.599869</v>
      </c>
      <c r="Q15">
        <f>M15/K15/G15</f>
        <v>1.6639791597403565E-6</v>
      </c>
      <c r="R15">
        <f>C15^2/D15</f>
        <v>2.1186440677966106E-6</v>
      </c>
      <c r="S15">
        <v>4.6060909934282999E-3</v>
      </c>
      <c r="T15">
        <f>B15/C15^3</f>
        <v>471999.99999999988</v>
      </c>
      <c r="U15">
        <f>B15*S15/C15</f>
        <v>5.4351873722453932E-2</v>
      </c>
      <c r="V15">
        <f>S15/C15^2</f>
        <v>184.24363973713199</v>
      </c>
      <c r="W15">
        <f>S15/B15</f>
        <v>7.8069338871666102E-2</v>
      </c>
      <c r="X15">
        <f t="shared" si="12"/>
        <v>12.809126021213592</v>
      </c>
      <c r="Y15">
        <f>B15*C15^2/S15^2</f>
        <v>6.9522758231919987E-2</v>
      </c>
      <c r="Z15">
        <f>S15/D15</f>
        <v>3.9034669435833051E-4</v>
      </c>
      <c r="AA15">
        <f>1/C15</f>
        <v>200</v>
      </c>
      <c r="AB15">
        <f>1/(B15*C15)</f>
        <v>3389.8305084745762</v>
      </c>
      <c r="AC15">
        <f>S15/B15/C15</f>
        <v>15.613867774333221</v>
      </c>
      <c r="AD15">
        <v>-53.364823959960603</v>
      </c>
      <c r="AE15">
        <f>AD15*B15</f>
        <v>-3.1485246136376754</v>
      </c>
      <c r="AF15">
        <f>-AE15*C15^2/2/S15</f>
        <v>8.5444594400376737E-3</v>
      </c>
      <c r="AG15">
        <v>17.188130081152</v>
      </c>
      <c r="AH15">
        <f>AG15/S15</f>
        <v>3731.6088860760706</v>
      </c>
      <c r="AI15">
        <f>D15*AG15</f>
        <v>202.81993495759357</v>
      </c>
      <c r="AJ15">
        <v>15.613867774333199</v>
      </c>
      <c r="AK15">
        <f>AJ15*B15</f>
        <v>0.92121819868565868</v>
      </c>
      <c r="AL15">
        <f>AK15*D15</f>
        <v>10.870374744490771</v>
      </c>
      <c r="AM15">
        <f>G15*AK15</f>
        <v>11.975836582913562</v>
      </c>
      <c r="AN15">
        <f t="shared" si="13"/>
        <v>7.0862938360435279E-2</v>
      </c>
      <c r="AO15">
        <v>1.5742623068188299</v>
      </c>
      <c r="AP15">
        <v>17.188130081152</v>
      </c>
      <c r="AQ15">
        <f>AG15/AJ15</f>
        <v>1.1008246213924424</v>
      </c>
      <c r="AR15">
        <f>AQ15/D15</f>
        <v>9.3290222151901914E-2</v>
      </c>
      <c r="AS15">
        <f>AQ15*AK15</f>
        <v>1.014099674787968</v>
      </c>
      <c r="AT15">
        <f t="shared" si="0"/>
        <v>0.10082462139244242</v>
      </c>
      <c r="AU15">
        <f>AQ15*D15</f>
        <v>12.989730532430819</v>
      </c>
      <c r="AV15">
        <f>AT15/G15</f>
        <v>7.7557401071109552E-3</v>
      </c>
      <c r="AW15">
        <f>(AQ15-1)/D15</f>
        <v>8.5444594400374933E-3</v>
      </c>
      <c r="AX15">
        <f>AW15*D15</f>
        <v>0.10082462139244242</v>
      </c>
      <c r="AY15">
        <f>ATAN2(D15,AT15)</f>
        <v>8.5442515117870217E-3</v>
      </c>
      <c r="AZ15">
        <f t="shared" si="14"/>
        <v>0.48954955072366951</v>
      </c>
      <c r="BA15">
        <f>-AO15/(B15/2)</f>
        <v>-53.36482395996034</v>
      </c>
      <c r="BB15">
        <f>AW15/AK15</f>
        <v>9.2751743856430962E-3</v>
      </c>
      <c r="BC15">
        <f>AW15*AK15</f>
        <v>7.871311534094011E-3</v>
      </c>
      <c r="BD15">
        <f>AG15*B15</f>
        <v>1.014099674787968</v>
      </c>
      <c r="BE15">
        <f>BD15-AK15</f>
        <v>9.2881476102309346E-2</v>
      </c>
      <c r="BF15">
        <f>BD15/AK15^2</f>
        <v>1.194966212090725</v>
      </c>
      <c r="BG15">
        <f>AT15/AK15</f>
        <v>0.10944705775058852</v>
      </c>
      <c r="BH15">
        <f>BF15*AW15</f>
        <v>1.021034033142444E-2</v>
      </c>
      <c r="BI15">
        <f>BF15*G15</f>
        <v>15.534560757179424</v>
      </c>
      <c r="BJ15">
        <f>AK15/AQ15</f>
        <v>0.8368437449376831</v>
      </c>
      <c r="BK15">
        <f t="shared" si="15"/>
        <v>8.5444594400374933E-3</v>
      </c>
      <c r="BL15">
        <f t="shared" si="16"/>
        <v>14.100601302670553</v>
      </c>
      <c r="BM15">
        <f>AK15*(1-1/AQ15)/D15</f>
        <v>7.1503774362691157E-3</v>
      </c>
      <c r="BN15">
        <f>BF15*G15</f>
        <v>15.534560757179424</v>
      </c>
      <c r="BO15">
        <f>BF15*G15^2</f>
        <v>201.94928984333251</v>
      </c>
      <c r="BP15">
        <f>G15/BF15</f>
        <v>10.87896868418988</v>
      </c>
      <c r="BQ15">
        <f>(AQ15+1)/4</f>
        <v>0.52520615534811066</v>
      </c>
      <c r="BR15">
        <f t="shared" si="17"/>
        <v>1.1949662120907247</v>
      </c>
      <c r="BS15">
        <f t="shared" si="18"/>
        <v>7.1503774362691149E-3</v>
      </c>
      <c r="BT15">
        <f t="shared" si="19"/>
        <v>1.5694836876306607E-2</v>
      </c>
      <c r="BU15">
        <f t="shared" si="20"/>
        <v>6.1096109985160735E-5</v>
      </c>
      <c r="BV15">
        <f t="shared" si="21"/>
        <v>128.27042198499109</v>
      </c>
      <c r="BW15">
        <f t="shared" si="22"/>
        <v>9.2345357120290402E-3</v>
      </c>
    </row>
    <row r="16" spans="1:75" x14ac:dyDescent="0.15">
      <c r="A16" t="s">
        <v>9</v>
      </c>
      <c r="B16">
        <v>5.8999999999999997E-2</v>
      </c>
      <c r="C16">
        <v>2E-3</v>
      </c>
      <c r="D16">
        <f t="shared" si="1"/>
        <v>29.499999999999996</v>
      </c>
      <c r="E16">
        <f t="shared" si="2"/>
        <v>870.24999999999977</v>
      </c>
      <c r="F16">
        <f t="shared" si="3"/>
        <v>3.3898305084745763E-2</v>
      </c>
      <c r="G16">
        <v>11</v>
      </c>
      <c r="H16">
        <f t="shared" si="4"/>
        <v>9.0909090909090912E-2</v>
      </c>
      <c r="I16">
        <f t="shared" si="5"/>
        <v>121</v>
      </c>
      <c r="J16">
        <f t="shared" si="6"/>
        <v>324.49999999999994</v>
      </c>
      <c r="K16">
        <f t="shared" si="7"/>
        <v>200000000000</v>
      </c>
      <c r="L16">
        <f t="shared" si="8"/>
        <v>1.2566370614359172E-11</v>
      </c>
      <c r="M16">
        <f t="shared" si="9"/>
        <v>234288.26569144221</v>
      </c>
      <c r="N16">
        <f t="shared" si="10"/>
        <v>1.1714413284572111E-6</v>
      </c>
      <c r="O16">
        <f t="shared" si="11"/>
        <v>0.37288135593220345</v>
      </c>
      <c r="P16">
        <f>F16*E16/L16</f>
        <v>2347535410605.4556</v>
      </c>
      <c r="Q16">
        <f>M16/K16/G16</f>
        <v>1.0649466622338283E-7</v>
      </c>
      <c r="R16">
        <f>C16^2/D16</f>
        <v>1.3559322033898305E-7</v>
      </c>
      <c r="S16">
        <v>1.7153109486713601E-3</v>
      </c>
      <c r="T16">
        <f>B16/C16^3</f>
        <v>7374999.9999999991</v>
      </c>
      <c r="U16">
        <f>B16*S16/C16</f>
        <v>5.0601672985805118E-2</v>
      </c>
      <c r="V16">
        <f>S16/C16^2</f>
        <v>428.82773716784004</v>
      </c>
      <c r="W16">
        <f>S16/B16</f>
        <v>2.9073066926633223E-2</v>
      </c>
      <c r="X16">
        <f t="shared" si="12"/>
        <v>34.39609596481619</v>
      </c>
      <c r="Y16">
        <f>B16*C16^2/S16^2</f>
        <v>8.0209587635311497E-2</v>
      </c>
      <c r="Z16">
        <f>S16/D16</f>
        <v>5.8146133853266452E-5</v>
      </c>
      <c r="AA16">
        <f>1/C16</f>
        <v>500</v>
      </c>
      <c r="AB16">
        <f>1/(B16*C16)</f>
        <v>8474.5762711864409</v>
      </c>
      <c r="AC16">
        <f>S16/B16/C16</f>
        <v>14.536533463316612</v>
      </c>
      <c r="AD16">
        <v>-94.019729474226196</v>
      </c>
      <c r="AE16">
        <f>AD16*B16</f>
        <v>-5.5471640389793455</v>
      </c>
      <c r="AF16">
        <f>-AE16*C16^2/2/S16</f>
        <v>6.4678232751630834E-3</v>
      </c>
      <c r="AG16">
        <v>17.3101154828063</v>
      </c>
      <c r="AH16">
        <f>AG16/S16</f>
        <v>10091.532089977221</v>
      </c>
      <c r="AI16">
        <f>D16*AG16</f>
        <v>510.64840674278577</v>
      </c>
      <c r="AJ16">
        <v>14.5365334633166</v>
      </c>
      <c r="AK16">
        <f>AJ16*B16</f>
        <v>0.85765547433567935</v>
      </c>
      <c r="AL16">
        <f>AK16*D16</f>
        <v>25.300836492902537</v>
      </c>
      <c r="AM16">
        <f>G16*AK16</f>
        <v>9.4342102176924723</v>
      </c>
      <c r="AN16">
        <f t="shared" si="13"/>
        <v>7.7968679485061754E-2</v>
      </c>
      <c r="AO16">
        <v>2.7735820194896701</v>
      </c>
      <c r="AP16">
        <v>17.3101154828063</v>
      </c>
      <c r="AQ16">
        <f>AG16/AJ16</f>
        <v>1.1908007866173129</v>
      </c>
      <c r="AR16">
        <f>AQ16/D16</f>
        <v>4.0366128359908916E-2</v>
      </c>
      <c r="AS16">
        <f>AQ16*AK16</f>
        <v>1.0212968134855716</v>
      </c>
      <c r="AT16">
        <f t="shared" si="0"/>
        <v>0.19080078661731292</v>
      </c>
      <c r="AU16">
        <f>AQ16*D16</f>
        <v>35.128623205210729</v>
      </c>
      <c r="AV16">
        <f>AT16/G16</f>
        <v>1.7345526056119356E-2</v>
      </c>
      <c r="AW16">
        <f>(AQ16-1)/D16</f>
        <v>6.4678232751631511E-3</v>
      </c>
      <c r="AX16">
        <f>AW16*D16</f>
        <v>0.19080078661731292</v>
      </c>
      <c r="AY16">
        <f>ATAN2(D16,AT16)</f>
        <v>6.4677330885081347E-3</v>
      </c>
      <c r="AZ16">
        <f t="shared" si="14"/>
        <v>0.37057380898862902</v>
      </c>
      <c r="BA16">
        <f>-AO16/(B16/2)</f>
        <v>-94.019729474226111</v>
      </c>
      <c r="BB16">
        <f>AW16/AK16</f>
        <v>7.5412837307113111E-3</v>
      </c>
      <c r="BC16">
        <f>AW16*AK16</f>
        <v>5.5471640389793998E-3</v>
      </c>
      <c r="BD16">
        <f>AG16*B16</f>
        <v>1.0212968134855716</v>
      </c>
      <c r="BE16">
        <f>BD16-AK16</f>
        <v>0.16364133914989221</v>
      </c>
      <c r="BF16">
        <f>BD16/AK16^2</f>
        <v>1.3884372247955166</v>
      </c>
      <c r="BG16">
        <f>AT16/AK16</f>
        <v>0.22246787005598365</v>
      </c>
      <c r="BH16">
        <f>BF16*AW16</f>
        <v>8.9801665986353734E-3</v>
      </c>
      <c r="BI16">
        <f>BF16*G16</f>
        <v>15.272809472750682</v>
      </c>
      <c r="BJ16">
        <f>AK16/AQ16</f>
        <v>0.720234218833535</v>
      </c>
      <c r="BK16">
        <f t="shared" si="15"/>
        <v>6.4678232751631511E-3</v>
      </c>
      <c r="BL16">
        <f t="shared" si="16"/>
        <v>40.958898131467734</v>
      </c>
      <c r="BM16">
        <f>AK16*(1-1/AQ16)/D16</f>
        <v>4.6583476441404877E-3</v>
      </c>
      <c r="BN16">
        <f>BF16*G16</f>
        <v>15.272809472750682</v>
      </c>
      <c r="BO16">
        <f>BF16*G16^2</f>
        <v>168.00090420025751</v>
      </c>
      <c r="BP16">
        <f>G16/BF16</f>
        <v>7.9225764071688838</v>
      </c>
      <c r="BQ16">
        <f>(AQ16+1)/4</f>
        <v>0.54770019665432823</v>
      </c>
      <c r="BR16">
        <f t="shared" si="17"/>
        <v>1.3884372247955166</v>
      </c>
      <c r="BS16">
        <f t="shared" si="18"/>
        <v>4.6583476441404877E-3</v>
      </c>
      <c r="BT16">
        <f t="shared" si="19"/>
        <v>1.1126170919303638E-2</v>
      </c>
      <c r="BU16">
        <f t="shared" si="20"/>
        <v>3.0129369316573277E-5</v>
      </c>
      <c r="BV16">
        <f t="shared" si="21"/>
        <v>746.37467654062471</v>
      </c>
      <c r="BW16">
        <f t="shared" si="22"/>
        <v>3.0571814011981183E-2</v>
      </c>
    </row>
    <row r="17" spans="1:75" x14ac:dyDescent="0.15">
      <c r="A17" t="s">
        <v>9</v>
      </c>
      <c r="B17">
        <v>5.8999999999999997E-2</v>
      </c>
      <c r="C17">
        <v>3.0000000000000001E-3</v>
      </c>
      <c r="D17">
        <f t="shared" si="1"/>
        <v>19.666666666666664</v>
      </c>
      <c r="E17">
        <f t="shared" si="2"/>
        <v>386.77777777777766</v>
      </c>
      <c r="F17">
        <f t="shared" si="3"/>
        <v>5.0847457627118647E-2</v>
      </c>
      <c r="G17">
        <v>11</v>
      </c>
      <c r="H17">
        <f t="shared" si="4"/>
        <v>9.0909090909090912E-2</v>
      </c>
      <c r="I17">
        <f t="shared" si="5"/>
        <v>121</v>
      </c>
      <c r="J17">
        <f t="shared" si="6"/>
        <v>216.33333333333331</v>
      </c>
      <c r="K17">
        <f t="shared" si="7"/>
        <v>200000000000</v>
      </c>
      <c r="L17">
        <f t="shared" si="8"/>
        <v>6.3617251235193316E-11</v>
      </c>
      <c r="M17">
        <f t="shared" si="9"/>
        <v>790722.89670861757</v>
      </c>
      <c r="N17">
        <f t="shared" si="10"/>
        <v>3.9536144835430877E-6</v>
      </c>
      <c r="O17">
        <f t="shared" si="11"/>
        <v>0.55932203389830515</v>
      </c>
      <c r="P17">
        <f>F17*E17/L17</f>
        <v>309140465594.13403</v>
      </c>
      <c r="Q17">
        <f>M17/K17/G17</f>
        <v>3.5941949850391706E-7</v>
      </c>
      <c r="R17">
        <f>C17^2/D17</f>
        <v>4.5762711864406784E-7</v>
      </c>
      <c r="S17">
        <v>2.4079769990124002E-3</v>
      </c>
      <c r="T17">
        <f>B17/C17^3</f>
        <v>2185185.1851851852</v>
      </c>
      <c r="U17">
        <f>B17*S17/C17</f>
        <v>4.73568809805772E-2</v>
      </c>
      <c r="V17">
        <f>S17/C17^2</f>
        <v>267.55299989026668</v>
      </c>
      <c r="W17">
        <f>S17/B17</f>
        <v>4.0813169474786443E-2</v>
      </c>
      <c r="X17">
        <f t="shared" si="12"/>
        <v>24.501895169346746</v>
      </c>
      <c r="Y17">
        <f>B17*C17^2/S17^2</f>
        <v>9.1577725457744341E-2</v>
      </c>
      <c r="Z17">
        <f>S17/D17</f>
        <v>1.2243950842435935E-4</v>
      </c>
      <c r="AA17">
        <f>1/C17</f>
        <v>333.33333333333331</v>
      </c>
      <c r="AB17">
        <f>1/(B17*C17)</f>
        <v>5649.7175141242942</v>
      </c>
      <c r="AC17">
        <f>S17/B17/C17</f>
        <v>13.604389824928814</v>
      </c>
      <c r="AD17">
        <v>-61.410758729232299</v>
      </c>
      <c r="AE17">
        <f>AD17*B17</f>
        <v>-3.6232347650247054</v>
      </c>
      <c r="AF17">
        <f>-AE17*C17^2/2/S17</f>
        <v>6.7710598769416281E-3</v>
      </c>
      <c r="AG17">
        <v>15.416007207441099</v>
      </c>
      <c r="AH17">
        <f>AG17/S17</f>
        <v>6402.0575004511129</v>
      </c>
      <c r="AI17">
        <f>D17*AG17</f>
        <v>303.1814750796749</v>
      </c>
      <c r="AJ17">
        <v>13.6043898249288</v>
      </c>
      <c r="AK17">
        <f>AJ17*B17</f>
        <v>0.80265899967079912</v>
      </c>
      <c r="AL17">
        <f>AK17*D17</f>
        <v>15.785626993525714</v>
      </c>
      <c r="AM17">
        <f>G17*AK17</f>
        <v>8.8292489963787908</v>
      </c>
      <c r="AN17">
        <f t="shared" si="13"/>
        <v>7.2968999970072654E-2</v>
      </c>
      <c r="AO17">
        <v>1.81161738251235</v>
      </c>
      <c r="AP17">
        <v>15.416007207441099</v>
      </c>
      <c r="AQ17">
        <f>AG17/AJ17</f>
        <v>1.1331641775798482</v>
      </c>
      <c r="AR17">
        <f>AQ17/D17</f>
        <v>5.7618517504060086E-2</v>
      </c>
      <c r="AS17">
        <f>AQ17*AK17</f>
        <v>0.90954442523902479</v>
      </c>
      <c r="AT17">
        <f t="shared" si="0"/>
        <v>0.13316417757984822</v>
      </c>
      <c r="AU17">
        <f>AQ17*D17</f>
        <v>22.285562159070345</v>
      </c>
      <c r="AV17">
        <f>AT17/G17</f>
        <v>1.2105834325440747E-2</v>
      </c>
      <c r="AW17">
        <f>(AQ17-1)/D17</f>
        <v>6.7710598769414355E-3</v>
      </c>
      <c r="AX17">
        <f>AW17*D17</f>
        <v>0.13316417757984822</v>
      </c>
      <c r="AY17">
        <f>ATAN2(D17,AT17)</f>
        <v>6.77095640162535E-3</v>
      </c>
      <c r="AZ17">
        <f t="shared" si="14"/>
        <v>0.38794722508021934</v>
      </c>
      <c r="BA17">
        <f>-AO17/(B17/2)</f>
        <v>-61.410758729232207</v>
      </c>
      <c r="BB17">
        <f>AW17/AK17</f>
        <v>8.435786404585888E-3</v>
      </c>
      <c r="BC17">
        <f>AW17*AK17</f>
        <v>5.4348521475368972E-3</v>
      </c>
      <c r="BD17">
        <f>AG17*B17</f>
        <v>0.90954442523902479</v>
      </c>
      <c r="BE17">
        <f>BD17-AK17</f>
        <v>0.10688542556822567</v>
      </c>
      <c r="BF17">
        <f>BD17/AK17^2</f>
        <v>1.4117628756976521</v>
      </c>
      <c r="BG17">
        <f>AT17/AK17</f>
        <v>0.16590379929018911</v>
      </c>
      <c r="BH17">
        <f>BF17*AW17</f>
        <v>9.5591309633918323E-3</v>
      </c>
      <c r="BI17">
        <f>BF17*G17</f>
        <v>15.529391632674173</v>
      </c>
      <c r="BJ17">
        <f>AK17/AQ17</f>
        <v>0.7083342516042781</v>
      </c>
      <c r="BK17">
        <f t="shared" si="15"/>
        <v>6.7710598769414355E-3</v>
      </c>
      <c r="BL17">
        <f t="shared" si="16"/>
        <v>27.764669888720487</v>
      </c>
      <c r="BM17">
        <f>AK17*(1-1/AQ17)/D17</f>
        <v>4.7961736305010662E-3</v>
      </c>
      <c r="BN17">
        <f>BF17*G17</f>
        <v>15.529391632674173</v>
      </c>
      <c r="BO17">
        <f>BF17*G17^2</f>
        <v>170.8233079594159</v>
      </c>
      <c r="BP17">
        <f>G17/BF17</f>
        <v>7.7916767676470595</v>
      </c>
      <c r="BQ17">
        <f>(AQ17+1)/4</f>
        <v>0.53329104439496211</v>
      </c>
      <c r="BR17">
        <f t="shared" si="17"/>
        <v>1.4117628756976526</v>
      </c>
      <c r="BS17">
        <f t="shared" si="18"/>
        <v>4.796173630501068E-3</v>
      </c>
      <c r="BT17">
        <f t="shared" si="19"/>
        <v>1.1567233507442501E-2</v>
      </c>
      <c r="BU17">
        <f t="shared" si="20"/>
        <v>3.2475178832330309E-5</v>
      </c>
      <c r="BV17">
        <f t="shared" si="21"/>
        <v>310.45066420600563</v>
      </c>
      <c r="BW17">
        <f t="shared" si="22"/>
        <v>1.5648834071325744E-2</v>
      </c>
    </row>
    <row r="18" spans="1:75" x14ac:dyDescent="0.15">
      <c r="A18" t="s">
        <v>9</v>
      </c>
      <c r="B18">
        <v>5.8999999999999997E-2</v>
      </c>
      <c r="C18">
        <v>4.0000000000000001E-3</v>
      </c>
      <c r="D18">
        <f t="shared" si="1"/>
        <v>14.749999999999998</v>
      </c>
      <c r="E18">
        <f t="shared" si="2"/>
        <v>217.56249999999994</v>
      </c>
      <c r="F18">
        <f t="shared" si="3"/>
        <v>6.7796610169491525E-2</v>
      </c>
      <c r="G18">
        <v>11</v>
      </c>
      <c r="H18">
        <f t="shared" si="4"/>
        <v>9.0909090909090912E-2</v>
      </c>
      <c r="I18">
        <f t="shared" si="5"/>
        <v>121</v>
      </c>
      <c r="J18">
        <f t="shared" si="6"/>
        <v>162.24999999999997</v>
      </c>
      <c r="K18">
        <f t="shared" si="7"/>
        <v>200000000000</v>
      </c>
      <c r="L18">
        <f t="shared" si="8"/>
        <v>2.0106192982974676E-10</v>
      </c>
      <c r="M18">
        <f t="shared" si="9"/>
        <v>1874306.1255315377</v>
      </c>
      <c r="N18">
        <f t="shared" si="10"/>
        <v>9.3715306276576891E-6</v>
      </c>
      <c r="O18">
        <f t="shared" si="11"/>
        <v>0.7457627118644069</v>
      </c>
      <c r="P18">
        <f>F18*E18/L18</f>
        <v>73360481581.420486</v>
      </c>
      <c r="Q18">
        <f>M18/K18/G18</f>
        <v>8.5195732978706266E-7</v>
      </c>
      <c r="R18">
        <f>C18^2/D18</f>
        <v>1.0847457627118644E-6</v>
      </c>
      <c r="S18">
        <v>3.10814484912711E-3</v>
      </c>
      <c r="T18">
        <f>B18/C18^3</f>
        <v>921874.99999999988</v>
      </c>
      <c r="U18">
        <f>B18*S18/C18</f>
        <v>4.5845136524624866E-2</v>
      </c>
      <c r="V18">
        <f>S18/C18^2</f>
        <v>194.25905307044439</v>
      </c>
      <c r="W18">
        <f>S18/B18</f>
        <v>5.2680421171645932E-2</v>
      </c>
      <c r="X18">
        <f t="shared" si="12"/>
        <v>18.98238430444113</v>
      </c>
      <c r="Y18">
        <f>B18*C18^2/S18^2</f>
        <v>9.7716858001760803E-2</v>
      </c>
      <c r="Z18">
        <f>S18/D18</f>
        <v>2.1072168468658375E-4</v>
      </c>
      <c r="AA18">
        <f>1/C18</f>
        <v>250</v>
      </c>
      <c r="AB18">
        <f>1/(B18*C18)</f>
        <v>4237.2881355932204</v>
      </c>
      <c r="AC18">
        <f>S18/B18/C18</f>
        <v>13.170105292911483</v>
      </c>
      <c r="AD18">
        <v>-45.9826577191007</v>
      </c>
      <c r="AE18">
        <f>AD18*B18</f>
        <v>-2.712976805426941</v>
      </c>
      <c r="AF18">
        <f>-AE18*C18^2/2/S18</f>
        <v>6.9828838413083663E-3</v>
      </c>
      <c r="AG18">
        <v>14.5265936956249</v>
      </c>
      <c r="AH18">
        <f>AG18/S18</f>
        <v>4673.7183756749764</v>
      </c>
      <c r="AI18">
        <f>D18*AG18</f>
        <v>214.26725701046726</v>
      </c>
      <c r="AJ18">
        <v>13.1701052929114</v>
      </c>
      <c r="AK18">
        <f>AJ18*B18</f>
        <v>0.77703621228177255</v>
      </c>
      <c r="AL18">
        <f>AK18*D18</f>
        <v>11.461284131156145</v>
      </c>
      <c r="AM18">
        <f>G18*AK18</f>
        <v>8.5473983350994978</v>
      </c>
      <c r="AN18">
        <f t="shared" si="13"/>
        <v>7.0639655661979328E-2</v>
      </c>
      <c r="AO18">
        <v>1.35648840271347</v>
      </c>
      <c r="AP18">
        <v>14.5265936956249</v>
      </c>
      <c r="AQ18">
        <f>AG18/AJ18</f>
        <v>1.1029975366593014</v>
      </c>
      <c r="AR18">
        <f>AQ18/D18</f>
        <v>7.4779494010800113E-2</v>
      </c>
      <c r="AS18">
        <f>AQ18*AK18</f>
        <v>0.85706902804186913</v>
      </c>
      <c r="AT18">
        <f t="shared" si="0"/>
        <v>0.10299753665930145</v>
      </c>
      <c r="AU18">
        <f>AQ18*D18</f>
        <v>16.269213665724696</v>
      </c>
      <c r="AV18">
        <f>AT18/G18</f>
        <v>9.3634124235728589E-3</v>
      </c>
      <c r="AW18">
        <f>(AQ18-1)/D18</f>
        <v>6.9828838413085736E-3</v>
      </c>
      <c r="AX18">
        <f>AW18*D18</f>
        <v>0.10299753665930145</v>
      </c>
      <c r="AY18">
        <f>ATAN2(D18,AT18)</f>
        <v>6.9827703479383363E-3</v>
      </c>
      <c r="AZ18">
        <f t="shared" si="14"/>
        <v>0.40008327024596407</v>
      </c>
      <c r="BA18">
        <f>-AO18/(B18/2)</f>
        <v>-45.982657719100679</v>
      </c>
      <c r="BB18">
        <f>AW18/AK18</f>
        <v>8.9865616697621907E-3</v>
      </c>
      <c r="BC18">
        <f>AW18*AK18</f>
        <v>5.4259536108540079E-3</v>
      </c>
      <c r="BD18">
        <f>AG18*B18</f>
        <v>0.85706902804186902</v>
      </c>
      <c r="BE18">
        <f>BD18-AK18</f>
        <v>8.0032815760096465E-2</v>
      </c>
      <c r="BF18">
        <f>BD18/AK18^2</f>
        <v>1.4194930934046701</v>
      </c>
      <c r="BG18">
        <f>AT18/AK18</f>
        <v>0.13255178462899228</v>
      </c>
      <c r="BH18">
        <f>BF18*AW18</f>
        <v>9.912155384784592E-3</v>
      </c>
      <c r="BI18">
        <f>BF18*G18</f>
        <v>15.614424027451371</v>
      </c>
      <c r="BJ18">
        <f>AK18/AQ18</f>
        <v>0.70447683376992598</v>
      </c>
      <c r="BK18">
        <f t="shared" si="15"/>
        <v>6.9828838413085736E-3</v>
      </c>
      <c r="BL18">
        <f t="shared" si="16"/>
        <v>20.937523127718883</v>
      </c>
      <c r="BM18">
        <f>AK18*(1-1/AQ18)/D18</f>
        <v>4.9192798991082431E-3</v>
      </c>
      <c r="BN18">
        <f>BF18*G18</f>
        <v>15.614424027451371</v>
      </c>
      <c r="BO18">
        <f>BF18*G18^2</f>
        <v>171.7586643019651</v>
      </c>
      <c r="BP18">
        <f>G18/BF18</f>
        <v>7.7492451714691875</v>
      </c>
      <c r="BQ18">
        <f>(AQ18+1)/4</f>
        <v>0.52574938416482531</v>
      </c>
      <c r="BR18">
        <f t="shared" si="17"/>
        <v>1.4194930934046701</v>
      </c>
      <c r="BS18">
        <f t="shared" si="18"/>
        <v>4.9192798991082431E-3</v>
      </c>
      <c r="BT18">
        <f t="shared" si="19"/>
        <v>1.1902163740416817E-2</v>
      </c>
      <c r="BU18">
        <f t="shared" si="20"/>
        <v>3.4350760118357019E-5</v>
      </c>
      <c r="BV18">
        <f t="shared" si="21"/>
        <v>169.05394093455311</v>
      </c>
      <c r="BW18">
        <f t="shared" si="22"/>
        <v>9.6178751133158182E-3</v>
      </c>
    </row>
    <row r="19" spans="1:75" x14ac:dyDescent="0.15">
      <c r="A19" t="s">
        <v>9</v>
      </c>
      <c r="B19">
        <v>0.108</v>
      </c>
      <c r="C19">
        <v>3.0000000000000001E-3</v>
      </c>
      <c r="D19">
        <f t="shared" si="1"/>
        <v>36</v>
      </c>
      <c r="E19">
        <f t="shared" si="2"/>
        <v>1296</v>
      </c>
      <c r="F19">
        <f t="shared" si="3"/>
        <v>2.777777777777778E-2</v>
      </c>
      <c r="G19">
        <v>15</v>
      </c>
      <c r="H19">
        <f t="shared" si="4"/>
        <v>6.6666666666666666E-2</v>
      </c>
      <c r="I19">
        <f t="shared" si="5"/>
        <v>225</v>
      </c>
      <c r="J19">
        <f t="shared" si="6"/>
        <v>540</v>
      </c>
      <c r="K19">
        <f t="shared" si="7"/>
        <v>200000000000</v>
      </c>
      <c r="L19">
        <f t="shared" si="8"/>
        <v>6.3617251235193316E-11</v>
      </c>
      <c r="M19">
        <f t="shared" si="9"/>
        <v>589048.62254808634</v>
      </c>
      <c r="N19">
        <f t="shared" si="10"/>
        <v>2.9452431127404316E-6</v>
      </c>
      <c r="O19">
        <f t="shared" si="11"/>
        <v>0.41666666666666669</v>
      </c>
      <c r="P19">
        <f>F19*E19/L19</f>
        <v>565884242104.51672</v>
      </c>
      <c r="Q19">
        <f>M19/K19/G19</f>
        <v>1.9634954084936211E-7</v>
      </c>
      <c r="R19">
        <f>C19^2/D19</f>
        <v>2.4999999999999999E-7</v>
      </c>
      <c r="S19">
        <v>4.1903148991602598E-3</v>
      </c>
      <c r="T19">
        <f>B19/C19^3</f>
        <v>4000000</v>
      </c>
      <c r="U19">
        <f>B19*S19/C19</f>
        <v>0.15085133636976936</v>
      </c>
      <c r="V19">
        <f>S19/C19^2</f>
        <v>465.59054435113995</v>
      </c>
      <c r="W19">
        <f>S19/B19</f>
        <v>3.8799212029261662E-2</v>
      </c>
      <c r="X19">
        <f t="shared" si="12"/>
        <v>25.773719302490424</v>
      </c>
      <c r="Y19">
        <f>B19*C19^2/S19^2</f>
        <v>5.5357050556963959E-2</v>
      </c>
      <c r="Z19">
        <f>S19/D19</f>
        <v>1.16397636087785E-4</v>
      </c>
      <c r="AA19">
        <f>1/C19</f>
        <v>333.33333333333331</v>
      </c>
      <c r="AB19">
        <f>1/(B19*C19)</f>
        <v>3086.4197530864194</v>
      </c>
      <c r="AC19">
        <f>S19/B19/C19</f>
        <v>12.933070676420554</v>
      </c>
      <c r="AD19">
        <v>-81.463982361296303</v>
      </c>
      <c r="AE19">
        <f>AD19*B19</f>
        <v>-8.7981100950200002</v>
      </c>
      <c r="AF19">
        <f>-AE19*C19^2/2/S19</f>
        <v>9.4483341658938673E-3</v>
      </c>
      <c r="AG19">
        <v>17.332125723930499</v>
      </c>
      <c r="AH19">
        <f>AG19/S19</f>
        <v>4136.2346604079476</v>
      </c>
      <c r="AI19">
        <f>D19*AG19</f>
        <v>623.95652606149793</v>
      </c>
      <c r="AJ19">
        <v>12.933070676420501</v>
      </c>
      <c r="AK19">
        <f>AJ19*B19</f>
        <v>1.3967716330534141</v>
      </c>
      <c r="AL19">
        <f>AK19*D19</f>
        <v>50.283778789922906</v>
      </c>
      <c r="AM19">
        <f>G19*AK19</f>
        <v>20.951574495801211</v>
      </c>
      <c r="AN19">
        <f t="shared" si="13"/>
        <v>9.3118108870227603E-2</v>
      </c>
      <c r="AO19">
        <v>4.3990550475100001</v>
      </c>
      <c r="AP19">
        <v>17.332125723930499</v>
      </c>
      <c r="AQ19">
        <f>AG19/AJ19</f>
        <v>1.3401400299721806</v>
      </c>
      <c r="AR19">
        <f>AQ19/D19</f>
        <v>3.7226111943671682E-2</v>
      </c>
      <c r="AS19">
        <f>AQ19*AK19</f>
        <v>1.8718695781844941</v>
      </c>
      <c r="AT19">
        <f t="shared" si="0"/>
        <v>0.34014002997218062</v>
      </c>
      <c r="AU19">
        <f>AQ19*D19</f>
        <v>48.245041078998504</v>
      </c>
      <c r="AV19">
        <f>AT19/G19</f>
        <v>2.2676001998145377E-2</v>
      </c>
      <c r="AW19">
        <f>(AQ19-1)/D19</f>
        <v>9.4483341658939055E-3</v>
      </c>
      <c r="AX19">
        <f>AW19*D19</f>
        <v>0.34014002997218062</v>
      </c>
      <c r="AY19">
        <f>ATAN2(D19,AT19)</f>
        <v>9.4480530268142224E-3</v>
      </c>
      <c r="AZ19">
        <f t="shared" si="14"/>
        <v>0.54133356305225777</v>
      </c>
      <c r="BA19">
        <f>-AO19/(B19/2)</f>
        <v>-81.463982361296303</v>
      </c>
      <c r="BB19">
        <f>AW19/AK19</f>
        <v>6.7644086852189037E-3</v>
      </c>
      <c r="BC19">
        <f>AW19*AK19</f>
        <v>1.3197165142529999E-2</v>
      </c>
      <c r="BD19">
        <f>AG19*B19</f>
        <v>1.8718695781844938</v>
      </c>
      <c r="BE19">
        <f>BD19-AK19</f>
        <v>0.47509794513107972</v>
      </c>
      <c r="BF19">
        <f>BD19/AK19^2</f>
        <v>0.95945535995928399</v>
      </c>
      <c r="BG19">
        <f>AT19/AK19</f>
        <v>0.24351871266788053</v>
      </c>
      <c r="BH19">
        <f>BF19*AW19</f>
        <v>9.0652548581533383E-3</v>
      </c>
      <c r="BI19">
        <f>BF19*G19</f>
        <v>14.39183039938926</v>
      </c>
      <c r="BJ19">
        <f>AK19/AQ19</f>
        <v>1.0422579744016818</v>
      </c>
      <c r="BK19">
        <f t="shared" si="15"/>
        <v>9.4483341658939055E-3</v>
      </c>
      <c r="BL19">
        <f t="shared" si="16"/>
        <v>34.540392958534227</v>
      </c>
      <c r="BM19">
        <f>AK19*(1-1/AQ19)/D19</f>
        <v>9.8476016292147889E-3</v>
      </c>
      <c r="BN19">
        <f>BF19*G19</f>
        <v>14.39183039938926</v>
      </c>
      <c r="BO19">
        <f>BF19*G19^2</f>
        <v>215.87745599083891</v>
      </c>
      <c r="BP19">
        <f>G19/BF19</f>
        <v>15.63386961602523</v>
      </c>
      <c r="BQ19">
        <f>(AQ19+1)/4</f>
        <v>0.58503500749304516</v>
      </c>
      <c r="BR19">
        <f t="shared" si="17"/>
        <v>0.95945535995928388</v>
      </c>
      <c r="BS19">
        <f t="shared" si="18"/>
        <v>9.8476016292147871E-3</v>
      </c>
      <c r="BT19">
        <f t="shared" si="19"/>
        <v>1.9295935795108694E-2</v>
      </c>
      <c r="BU19">
        <f t="shared" si="20"/>
        <v>9.304343092542258E-5</v>
      </c>
      <c r="BV19">
        <f t="shared" si="21"/>
        <v>1810.2160364372246</v>
      </c>
      <c r="BW19">
        <f t="shared" si="22"/>
        <v>8.6330709778050296E-2</v>
      </c>
    </row>
    <row r="20" spans="1:75" x14ac:dyDescent="0.15">
      <c r="A20" t="s">
        <v>9</v>
      </c>
      <c r="B20">
        <v>5.8999999999999997E-2</v>
      </c>
      <c r="C20">
        <v>5.0000000000000001E-3</v>
      </c>
      <c r="D20">
        <f t="shared" si="1"/>
        <v>11.799999999999999</v>
      </c>
      <c r="E20">
        <f t="shared" si="2"/>
        <v>139.23999999999998</v>
      </c>
      <c r="F20">
        <f t="shared" si="3"/>
        <v>8.4745762711864417E-2</v>
      </c>
      <c r="G20">
        <v>11</v>
      </c>
      <c r="H20">
        <f t="shared" si="4"/>
        <v>9.0909090909090912E-2</v>
      </c>
      <c r="I20">
        <f t="shared" si="5"/>
        <v>121</v>
      </c>
      <c r="J20">
        <f t="shared" si="6"/>
        <v>129.79999999999998</v>
      </c>
      <c r="K20">
        <f t="shared" si="7"/>
        <v>200000000000</v>
      </c>
      <c r="L20">
        <f t="shared" si="8"/>
        <v>4.9087385212340517E-10</v>
      </c>
      <c r="M20">
        <f t="shared" si="9"/>
        <v>3660754.1514287838</v>
      </c>
      <c r="N20">
        <f t="shared" si="10"/>
        <v>1.8303770757143917E-5</v>
      </c>
      <c r="O20">
        <f t="shared" si="11"/>
        <v>0.93220338983050854</v>
      </c>
      <c r="P20">
        <f>F20*E20/L20</f>
        <v>24038762604.599869</v>
      </c>
      <c r="Q20">
        <f>M20/K20/G20</f>
        <v>1.6639791597403561E-6</v>
      </c>
      <c r="R20">
        <f>C20^2/D20</f>
        <v>2.1186440677966106E-6</v>
      </c>
      <c r="S20">
        <v>3.8139348041208499E-3</v>
      </c>
      <c r="T20">
        <f>B20/C20^3</f>
        <v>471999.99999999988</v>
      </c>
      <c r="U20">
        <f>B20*S20/C20</f>
        <v>4.5004430688626022E-2</v>
      </c>
      <c r="V20">
        <f>S20/C20^2</f>
        <v>152.557392164834</v>
      </c>
      <c r="W20">
        <f>S20/B20</f>
        <v>6.4642962781709321E-2</v>
      </c>
      <c r="X20">
        <f t="shared" si="12"/>
        <v>15.469587979388676</v>
      </c>
      <c r="Y20">
        <f>B20*C20^2/S20^2</f>
        <v>0.1014017594288333</v>
      </c>
      <c r="Z20">
        <f>S20/D20</f>
        <v>3.2321481390854662E-4</v>
      </c>
      <c r="AA20">
        <f>1/C20</f>
        <v>200</v>
      </c>
      <c r="AB20">
        <f>1/(B20*C20)</f>
        <v>3389.8305084745762</v>
      </c>
      <c r="AC20">
        <f>S20/B20/C20</f>
        <v>12.928592556341863</v>
      </c>
      <c r="AD20">
        <v>-36.842483716636302</v>
      </c>
      <c r="AE20">
        <f>AD20*B20</f>
        <v>-2.1737065392815418</v>
      </c>
      <c r="AF20">
        <f>-AE20*C20^2/2/S20</f>
        <v>7.1242255404212491E-3</v>
      </c>
      <c r="AG20">
        <v>14.015445825982599</v>
      </c>
      <c r="AH20">
        <f>AG20/S20</f>
        <v>3674.7995300914167</v>
      </c>
      <c r="AI20">
        <f>D20*AG20</f>
        <v>165.38226074659465</v>
      </c>
      <c r="AJ20">
        <v>12.928592556341799</v>
      </c>
      <c r="AK20">
        <f>AJ20*B20</f>
        <v>0.76278696082416608</v>
      </c>
      <c r="AL20">
        <f>AK20*D20</f>
        <v>9.0008861377251588</v>
      </c>
      <c r="AM20">
        <f>G20*AK20</f>
        <v>8.3906565690658272</v>
      </c>
      <c r="AN20">
        <f t="shared" si="13"/>
        <v>6.9344269165833278E-2</v>
      </c>
      <c r="AO20">
        <v>1.08685326964077</v>
      </c>
      <c r="AP20">
        <v>14.015445825982599</v>
      </c>
      <c r="AQ20">
        <f>AG20/AJ20</f>
        <v>1.0840658613769734</v>
      </c>
      <c r="AR20">
        <f>AQ20/D20</f>
        <v>9.1869988252285886E-2</v>
      </c>
      <c r="AS20">
        <f>AQ20*AK20</f>
        <v>0.82691130373297328</v>
      </c>
      <c r="AT20">
        <f t="shared" si="0"/>
        <v>8.4065861376973361E-2</v>
      </c>
      <c r="AU20">
        <f>AQ20*D20</f>
        <v>12.791977164248285</v>
      </c>
      <c r="AV20">
        <f>AT20/G20</f>
        <v>7.6423510342703057E-3</v>
      </c>
      <c r="AW20">
        <f>(AQ20-1)/D20</f>
        <v>7.124225540421472E-3</v>
      </c>
      <c r="AX20">
        <f>AW20*D20</f>
        <v>8.4065861376973361E-2</v>
      </c>
      <c r="AY20">
        <f>ATAN2(D20,AT20)</f>
        <v>7.1241050150440566E-3</v>
      </c>
      <c r="AZ20">
        <f t="shared" si="14"/>
        <v>0.40818115017000828</v>
      </c>
      <c r="BA20">
        <f>-AO20/(B20/2)</f>
        <v>-36.842483716636274</v>
      </c>
      <c r="BB20">
        <f>AW20/AK20</f>
        <v>9.3397316764879963E-3</v>
      </c>
      <c r="BC20">
        <f>AW20*AK20</f>
        <v>5.434266348203997E-3</v>
      </c>
      <c r="BD20">
        <f>AG20*B20</f>
        <v>0.82691130373297328</v>
      </c>
      <c r="BE20">
        <f>BD20-AK20</f>
        <v>6.4124342908807197E-2</v>
      </c>
      <c r="BF20">
        <f>BD20/AK20^2</f>
        <v>1.4211908659341477</v>
      </c>
      <c r="BG20">
        <f>AT20/AK20</f>
        <v>0.11020883378255834</v>
      </c>
      <c r="BH20">
        <f>BF20*AW20</f>
        <v>1.0124884264901763E-2</v>
      </c>
      <c r="BI20">
        <f>BF20*G20</f>
        <v>15.633099525275625</v>
      </c>
      <c r="BJ20">
        <f>AK20/AQ20</f>
        <v>0.70363525686094297</v>
      </c>
      <c r="BK20">
        <f t="shared" si="15"/>
        <v>7.124225540421472E-3</v>
      </c>
      <c r="BL20">
        <f t="shared" si="16"/>
        <v>16.77005221802294</v>
      </c>
      <c r="BM20">
        <f>AK20*(1-1/AQ20)/D20</f>
        <v>5.0128562680697552E-3</v>
      </c>
      <c r="BN20">
        <f>BF20*G20</f>
        <v>15.633099525275625</v>
      </c>
      <c r="BO20">
        <f>BF20*G20^2</f>
        <v>171.96409477803186</v>
      </c>
      <c r="BP20">
        <f>G20/BF20</f>
        <v>7.7399878254703731</v>
      </c>
      <c r="BQ20">
        <f>(AQ20+1)/4</f>
        <v>0.52101646534424328</v>
      </c>
      <c r="BR20">
        <f t="shared" si="17"/>
        <v>1.421190865934147</v>
      </c>
      <c r="BS20">
        <f t="shared" si="18"/>
        <v>5.0128562680697526E-3</v>
      </c>
      <c r="BT20">
        <f t="shared" si="19"/>
        <v>1.2137081808491226E-2</v>
      </c>
      <c r="BU20">
        <f t="shared" si="20"/>
        <v>3.5712718655444412E-5</v>
      </c>
      <c r="BV20">
        <f t="shared" si="21"/>
        <v>106.21045642515688</v>
      </c>
      <c r="BW20">
        <f t="shared" si="22"/>
        <v>6.519040310037953E-3</v>
      </c>
    </row>
    <row r="21" spans="1:75" x14ac:dyDescent="0.15">
      <c r="A21" t="s">
        <v>9</v>
      </c>
      <c r="B21">
        <v>0.108</v>
      </c>
      <c r="C21">
        <v>4.0000000000000001E-3</v>
      </c>
      <c r="D21">
        <f t="shared" si="1"/>
        <v>27</v>
      </c>
      <c r="E21">
        <f t="shared" si="2"/>
        <v>729</v>
      </c>
      <c r="F21">
        <f t="shared" si="3"/>
        <v>3.7037037037037035E-2</v>
      </c>
      <c r="G21">
        <v>15</v>
      </c>
      <c r="H21">
        <f t="shared" si="4"/>
        <v>6.6666666666666666E-2</v>
      </c>
      <c r="I21">
        <f t="shared" si="5"/>
        <v>225</v>
      </c>
      <c r="J21">
        <f t="shared" si="6"/>
        <v>405</v>
      </c>
      <c r="K21">
        <f t="shared" si="7"/>
        <v>200000000000</v>
      </c>
      <c r="L21">
        <f t="shared" si="8"/>
        <v>2.0106192982974676E-10</v>
      </c>
      <c r="M21">
        <f t="shared" si="9"/>
        <v>1396263.4015954637</v>
      </c>
      <c r="N21">
        <f t="shared" si="10"/>
        <v>6.9813170079773184E-6</v>
      </c>
      <c r="O21">
        <f t="shared" si="11"/>
        <v>0.55555555555555558</v>
      </c>
      <c r="P21">
        <f>F21*E21/L21</f>
        <v>134286983233.7867</v>
      </c>
      <c r="Q21">
        <f>M21/K21/G21</f>
        <v>4.6542113386515456E-7</v>
      </c>
      <c r="R21">
        <f>C21^2/D21</f>
        <v>5.9259259259259258E-7</v>
      </c>
      <c r="S21">
        <v>5.0561608336718604E-3</v>
      </c>
      <c r="T21">
        <f>B21/C21^3</f>
        <v>1687499.9999999998</v>
      </c>
      <c r="U21">
        <f>B21*S21/C21</f>
        <v>0.13651634250914024</v>
      </c>
      <c r="V21">
        <f>S21/C21^2</f>
        <v>316.01005210449131</v>
      </c>
      <c r="W21">
        <f>S21/B21</f>
        <v>4.681630401548019E-2</v>
      </c>
      <c r="X21">
        <f t="shared" si="12"/>
        <v>21.360080019758541</v>
      </c>
      <c r="Y21">
        <f>B21*C21^2/S21^2</f>
        <v>6.7593039770442676E-2</v>
      </c>
      <c r="Z21">
        <f>S21/D21</f>
        <v>1.8726521606192076E-4</v>
      </c>
      <c r="AA21">
        <f>1/C21</f>
        <v>250</v>
      </c>
      <c r="AB21">
        <f>1/(B21*C21)</f>
        <v>2314.8148148148148</v>
      </c>
      <c r="AC21">
        <f>S21/B21/C21</f>
        <v>11.704076003870048</v>
      </c>
      <c r="AD21">
        <v>-55.871912003276499</v>
      </c>
      <c r="AE21">
        <f>AD21*B21</f>
        <v>-6.0341664963538619</v>
      </c>
      <c r="AF21">
        <f>-AE21*C21^2/2/S21</f>
        <v>9.5474280899751508E-3</v>
      </c>
      <c r="AG21">
        <v>14.721159252046901</v>
      </c>
      <c r="AH21">
        <f>AG21/S21</f>
        <v>2911.5290704382464</v>
      </c>
      <c r="AI21">
        <f>D21*AG21</f>
        <v>397.47129980526631</v>
      </c>
      <c r="AJ21">
        <v>11.70407600387</v>
      </c>
      <c r="AK21">
        <f>AJ21*B21</f>
        <v>1.2640402084179601</v>
      </c>
      <c r="AL21">
        <f>AK21*D21</f>
        <v>34.129085627284923</v>
      </c>
      <c r="AM21">
        <f>G21*AK21</f>
        <v>18.960603126269401</v>
      </c>
      <c r="AN21">
        <f t="shared" si="13"/>
        <v>8.4269347227864E-2</v>
      </c>
      <c r="AO21">
        <v>3.0170832481769301</v>
      </c>
      <c r="AP21">
        <v>14.721159252046901</v>
      </c>
      <c r="AQ21">
        <f>AG21/AJ21</f>
        <v>1.2577805584293276</v>
      </c>
      <c r="AR21">
        <f>AQ21/D21</f>
        <v>4.6584465127012135E-2</v>
      </c>
      <c r="AS21">
        <f>AQ21*AK21</f>
        <v>1.5898851992210654</v>
      </c>
      <c r="AT21">
        <f t="shared" si="0"/>
        <v>0.25778055842932757</v>
      </c>
      <c r="AU21">
        <f>AQ21*D21</f>
        <v>33.960075077591846</v>
      </c>
      <c r="AV21">
        <f>AT21/G21</f>
        <v>1.7185370561955172E-2</v>
      </c>
      <c r="AW21">
        <f>(AQ21-1)/D21</f>
        <v>9.5474280899750952E-3</v>
      </c>
      <c r="AX21">
        <f>AW21*D21</f>
        <v>0.25778055842932757</v>
      </c>
      <c r="AY21">
        <f>ATAN2(D21,AT21)</f>
        <v>9.5471380123829889E-3</v>
      </c>
      <c r="AZ21">
        <f t="shared" si="14"/>
        <v>0.54701071453846273</v>
      </c>
      <c r="BA21">
        <f>-AO21/(B21/2)</f>
        <v>-55.871912003276485</v>
      </c>
      <c r="BB21">
        <f>AW21/AK21</f>
        <v>7.5531047401762707E-3</v>
      </c>
      <c r="BC21">
        <f>AW21*AK21</f>
        <v>1.2068332992707606E-2</v>
      </c>
      <c r="BD21">
        <f>AG21*B21</f>
        <v>1.5898851992210652</v>
      </c>
      <c r="BE21">
        <f>BD21-AK21</f>
        <v>0.32584499080310514</v>
      </c>
      <c r="BF21">
        <f>BD21/AK21^2</f>
        <v>0.99504790279063426</v>
      </c>
      <c r="BG21">
        <f>AT21/AK21</f>
        <v>0.20393382798475931</v>
      </c>
      <c r="BH21">
        <f>BF21*AW21</f>
        <v>9.5001482979741089E-3</v>
      </c>
      <c r="BI21">
        <f>BF21*G21</f>
        <v>14.925718541859514</v>
      </c>
      <c r="BJ21">
        <f>AK21/AQ21</f>
        <v>1.0049767425221212</v>
      </c>
      <c r="BK21">
        <f t="shared" si="15"/>
        <v>9.5474280899750952E-3</v>
      </c>
      <c r="BL21">
        <f t="shared" si="16"/>
        <v>26.866293375347126</v>
      </c>
      <c r="BM21">
        <f>AK21*(1-1/AQ21)/D21</f>
        <v>9.5949431813273679E-3</v>
      </c>
      <c r="BN21">
        <f>BF21*G21</f>
        <v>14.925718541859514</v>
      </c>
      <c r="BO21">
        <f>BF21*G21^2</f>
        <v>223.88577812789271</v>
      </c>
      <c r="BP21">
        <f>G21/BF21</f>
        <v>15.074651137831818</v>
      </c>
      <c r="BQ21">
        <f>(AQ21+1)/4</f>
        <v>0.56444513960733189</v>
      </c>
      <c r="BR21">
        <f t="shared" si="17"/>
        <v>0.99504790279063438</v>
      </c>
      <c r="BS21">
        <f t="shared" si="18"/>
        <v>9.5949431813273697E-3</v>
      </c>
      <c r="BT21">
        <f t="shared" si="19"/>
        <v>1.9142371271302465E-2</v>
      </c>
      <c r="BU21">
        <f t="shared" si="20"/>
        <v>9.160703005111991E-5</v>
      </c>
      <c r="BV21">
        <f t="shared" si="21"/>
        <v>921.48531193669282</v>
      </c>
      <c r="BW21">
        <f t="shared" si="22"/>
        <v>5.2831804291137575E-2</v>
      </c>
    </row>
    <row r="22" spans="1:75" x14ac:dyDescent="0.15">
      <c r="A22" t="s">
        <v>9</v>
      </c>
      <c r="B22">
        <v>5.8999999999999997E-2</v>
      </c>
      <c r="C22">
        <v>2E-3</v>
      </c>
      <c r="D22">
        <f t="shared" si="1"/>
        <v>29.499999999999996</v>
      </c>
      <c r="E22">
        <f t="shared" si="2"/>
        <v>870.24999999999977</v>
      </c>
      <c r="F22">
        <f t="shared" si="3"/>
        <v>3.3898305084745763E-2</v>
      </c>
      <c r="G22">
        <v>9</v>
      </c>
      <c r="H22">
        <f t="shared" si="4"/>
        <v>0.1111111111111111</v>
      </c>
      <c r="I22">
        <f t="shared" si="5"/>
        <v>81</v>
      </c>
      <c r="J22">
        <f t="shared" si="6"/>
        <v>265.49999999999994</v>
      </c>
      <c r="K22">
        <f t="shared" si="7"/>
        <v>200000000000</v>
      </c>
      <c r="L22">
        <f t="shared" si="8"/>
        <v>1.2566370614359172E-11</v>
      </c>
      <c r="M22">
        <f t="shared" si="9"/>
        <v>191690.39920208909</v>
      </c>
      <c r="N22">
        <f t="shared" si="10"/>
        <v>9.5845199601044534E-7</v>
      </c>
      <c r="O22">
        <f t="shared" si="11"/>
        <v>0.30508474576271188</v>
      </c>
      <c r="P22">
        <f>F22*E22/L22</f>
        <v>2347535410605.4556</v>
      </c>
      <c r="Q22">
        <f>M22/K22/G22</f>
        <v>1.0649466622338282E-7</v>
      </c>
      <c r="R22">
        <f>C22^2/D22</f>
        <v>1.3559322033898305E-7</v>
      </c>
      <c r="S22">
        <v>1.34323106077344E-3</v>
      </c>
      <c r="T22">
        <f>B22/C22^3</f>
        <v>7374999.9999999991</v>
      </c>
      <c r="U22">
        <f>B22*S22/C22</f>
        <v>3.9625316292816473E-2</v>
      </c>
      <c r="V22">
        <f>S22/C22^2</f>
        <v>335.80776519336001</v>
      </c>
      <c r="W22">
        <f>S22/B22</f>
        <v>2.2766628148702374E-2</v>
      </c>
      <c r="X22">
        <f t="shared" si="12"/>
        <v>43.923939613209562</v>
      </c>
      <c r="Y22">
        <f>B22*C22^2/S22^2</f>
        <v>0.1308008455013478</v>
      </c>
      <c r="Z22">
        <f>S22/D22</f>
        <v>4.5533256297404746E-5</v>
      </c>
      <c r="AA22">
        <f>1/C22</f>
        <v>500</v>
      </c>
      <c r="AB22">
        <f>1/(B22*C22)</f>
        <v>8474.5762711864409</v>
      </c>
      <c r="AC22">
        <f>S22/B22/C22</f>
        <v>11.383314074351187</v>
      </c>
      <c r="AD22">
        <v>-60.202411820220497</v>
      </c>
      <c r="AE22">
        <f>AD22*B22</f>
        <v>-3.5519422973930093</v>
      </c>
      <c r="AF22">
        <f>-AE22*C22^2/2/S22</f>
        <v>5.2886542027218769E-3</v>
      </c>
      <c r="AG22">
        <v>13.1592852230477</v>
      </c>
      <c r="AH22">
        <f>AG22/S22</f>
        <v>9796.7398218669168</v>
      </c>
      <c r="AI22">
        <f>D22*AG22</f>
        <v>388.19891407990713</v>
      </c>
      <c r="AJ22">
        <v>11.383314074351199</v>
      </c>
      <c r="AK22">
        <f>AJ22*B22</f>
        <v>0.67161553038672073</v>
      </c>
      <c r="AL22">
        <f>AK22*D22</f>
        <v>19.812658146408261</v>
      </c>
      <c r="AM22">
        <f>G22*AK22</f>
        <v>6.0445397734804862</v>
      </c>
      <c r="AN22">
        <f t="shared" si="13"/>
        <v>7.4623947820746744E-2</v>
      </c>
      <c r="AO22">
        <v>1.7759711486965</v>
      </c>
      <c r="AP22">
        <v>13.1592852230477</v>
      </c>
      <c r="AQ22">
        <f>AG22/AJ22</f>
        <v>1.1560152989802948</v>
      </c>
      <c r="AR22">
        <f>AQ22/D22</f>
        <v>3.9186959287467626E-2</v>
      </c>
      <c r="AS22">
        <f>AQ22*AK22</f>
        <v>0.77639782815981417</v>
      </c>
      <c r="AT22">
        <f t="shared" si="0"/>
        <v>0.15601529898029476</v>
      </c>
      <c r="AU22">
        <f>AQ22*D22</f>
        <v>34.102451319918693</v>
      </c>
      <c r="AV22">
        <f>AT22/G22</f>
        <v>1.7335033220032752E-2</v>
      </c>
      <c r="AW22">
        <f>(AQ22-1)/D22</f>
        <v>5.2886542027218569E-3</v>
      </c>
      <c r="AX22">
        <f>AW22*D22</f>
        <v>0.15601529898029476</v>
      </c>
      <c r="AY22">
        <f>ATAN2(D22,AT22)</f>
        <v>5.2886048959043296E-3</v>
      </c>
      <c r="AZ22">
        <f t="shared" si="14"/>
        <v>0.30301474004754214</v>
      </c>
      <c r="BA22">
        <f>-AO22/(B22/2)</f>
        <v>-60.202411820220341</v>
      </c>
      <c r="BB22">
        <f>AW22/AK22</f>
        <v>7.8745263673051374E-3</v>
      </c>
      <c r="BC22">
        <f>AW22*AK22</f>
        <v>3.5519422973929998E-3</v>
      </c>
      <c r="BD22">
        <f>AG22*B22</f>
        <v>0.77639782815981428</v>
      </c>
      <c r="BE22">
        <f>BD22-AK22</f>
        <v>0.10478229777309356</v>
      </c>
      <c r="BF22">
        <f>BD22/AK22^2</f>
        <v>1.7212456333680275</v>
      </c>
      <c r="BG22">
        <f>AT22/AK22</f>
        <v>0.23229852783550151</v>
      </c>
      <c r="BH22">
        <f>BF22*AW22</f>
        <v>9.1030729528284639E-3</v>
      </c>
      <c r="BI22">
        <f>BF22*G22</f>
        <v>15.491210700312248</v>
      </c>
      <c r="BJ22">
        <f>AK22/AQ22</f>
        <v>0.58097460386479627</v>
      </c>
      <c r="BK22">
        <f t="shared" si="15"/>
        <v>5.2886542027218569E-3</v>
      </c>
      <c r="BL22">
        <f t="shared" si="16"/>
        <v>50.776746184356803</v>
      </c>
      <c r="BM22">
        <f>AK22*(1-1/AQ22)/D22</f>
        <v>3.0725737804042194E-3</v>
      </c>
      <c r="BN22">
        <f>BF22*G22</f>
        <v>15.491210700312248</v>
      </c>
      <c r="BO22">
        <f>BF22*G22^2</f>
        <v>139.42089630281023</v>
      </c>
      <c r="BP22">
        <f>G22/BF22</f>
        <v>5.228771434783166</v>
      </c>
      <c r="BQ22">
        <f>(AQ22+1)/4</f>
        <v>0.53900382474507369</v>
      </c>
      <c r="BR22">
        <f t="shared" si="17"/>
        <v>1.7212456333680279</v>
      </c>
      <c r="BS22">
        <f t="shared" si="18"/>
        <v>3.0725737804042203E-3</v>
      </c>
      <c r="BT22">
        <f t="shared" si="19"/>
        <v>8.3612279831260759E-3</v>
      </c>
      <c r="BU22">
        <f t="shared" si="20"/>
        <v>1.624978023690776E-5</v>
      </c>
      <c r="BV22">
        <f t="shared" si="21"/>
        <v>584.47341531904351</v>
      </c>
      <c r="BW22">
        <f t="shared" si="22"/>
        <v>2.1055753792688918E-2</v>
      </c>
    </row>
    <row r="23" spans="1:75" x14ac:dyDescent="0.15">
      <c r="A23" t="s">
        <v>9</v>
      </c>
      <c r="B23">
        <v>0.108</v>
      </c>
      <c r="C23">
        <v>5.0000000000000001E-3</v>
      </c>
      <c r="D23">
        <f t="shared" si="1"/>
        <v>21.599999999999998</v>
      </c>
      <c r="E23">
        <f t="shared" si="2"/>
        <v>466.55999999999989</v>
      </c>
      <c r="F23">
        <f t="shared" si="3"/>
        <v>4.6296296296296301E-2</v>
      </c>
      <c r="G23">
        <v>15</v>
      </c>
      <c r="H23">
        <f t="shared" si="4"/>
        <v>6.6666666666666666E-2</v>
      </c>
      <c r="I23">
        <f t="shared" si="5"/>
        <v>225</v>
      </c>
      <c r="J23">
        <f t="shared" si="6"/>
        <v>323.99999999999994</v>
      </c>
      <c r="K23">
        <f t="shared" si="7"/>
        <v>200000000000</v>
      </c>
      <c r="L23">
        <f t="shared" si="8"/>
        <v>4.9087385212340517E-10</v>
      </c>
      <c r="M23">
        <f t="shared" si="9"/>
        <v>2727076.9562411397</v>
      </c>
      <c r="N23">
        <f t="shared" si="10"/>
        <v>1.3635384781205698E-5</v>
      </c>
      <c r="O23">
        <f t="shared" si="11"/>
        <v>0.69444444444444453</v>
      </c>
      <c r="P23">
        <f>F23*E23/L23</f>
        <v>44003158666.047218</v>
      </c>
      <c r="Q23">
        <f>M23/K23/G23</f>
        <v>9.0902565208037992E-7</v>
      </c>
      <c r="R23">
        <f>C23^2/D23</f>
        <v>1.1574074074074076E-6</v>
      </c>
      <c r="S23">
        <v>5.9758925279995399E-3</v>
      </c>
      <c r="T23">
        <f>B23/C23^3</f>
        <v>863999.99999999988</v>
      </c>
      <c r="U23">
        <f>B23*S23/C23</f>
        <v>0.12907927860479007</v>
      </c>
      <c r="V23">
        <f>S23/C23^2</f>
        <v>239.03570111998158</v>
      </c>
      <c r="W23">
        <f>S23/B23</f>
        <v>5.5332338222217961E-2</v>
      </c>
      <c r="X23">
        <f t="shared" si="12"/>
        <v>18.072614173359899</v>
      </c>
      <c r="Y23">
        <f>B23*C23^2/S23^2</f>
        <v>7.5606338671094689E-2</v>
      </c>
      <c r="Z23">
        <f>S23/D23</f>
        <v>2.7666169111108984E-4</v>
      </c>
      <c r="AA23">
        <f>1/C23</f>
        <v>200</v>
      </c>
      <c r="AB23">
        <f>1/(B23*C23)</f>
        <v>1851.8518518518517</v>
      </c>
      <c r="AC23">
        <f>S23/B23/C23</f>
        <v>11.066467644443591</v>
      </c>
      <c r="AD23">
        <v>-42.949307782352903</v>
      </c>
      <c r="AE23">
        <f>AD23*B23</f>
        <v>-4.638525240494114</v>
      </c>
      <c r="AF23">
        <f>-AE23*C23^2/2/S23</f>
        <v>9.7025783570418474E-3</v>
      </c>
      <c r="AG23">
        <v>13.385730264690601</v>
      </c>
      <c r="AH23">
        <f>AG23/S23</f>
        <v>2239.9549861335177</v>
      </c>
      <c r="AI23">
        <f>D23*AG23</f>
        <v>289.13177371731695</v>
      </c>
      <c r="AJ23">
        <v>11.066467644443501</v>
      </c>
      <c r="AK23">
        <f>AJ23*B23</f>
        <v>1.195178505599898</v>
      </c>
      <c r="AL23">
        <f>AK23*D23</f>
        <v>25.815855720957796</v>
      </c>
      <c r="AM23">
        <f>G23*AK23</f>
        <v>17.92767758399847</v>
      </c>
      <c r="AN23">
        <f t="shared" si="13"/>
        <v>7.9678567039993195E-2</v>
      </c>
      <c r="AO23">
        <v>2.3192626202470601</v>
      </c>
      <c r="AP23">
        <v>13.385730264690601</v>
      </c>
      <c r="AQ23">
        <f>AG23/AJ23</f>
        <v>1.2095756925121095</v>
      </c>
      <c r="AR23">
        <f>AQ23/D23</f>
        <v>5.5998874653338408E-2</v>
      </c>
      <c r="AS23">
        <f>AQ23*AK23</f>
        <v>1.4456588685865848</v>
      </c>
      <c r="AT23">
        <f t="shared" si="0"/>
        <v>0.2095756925121095</v>
      </c>
      <c r="AU23">
        <f>AQ23*D23</f>
        <v>26.126834958261561</v>
      </c>
      <c r="AV23">
        <f>AT23/G23</f>
        <v>1.3971712834140634E-2</v>
      </c>
      <c r="AW23">
        <f>(AQ23-1)/D23</f>
        <v>9.7025783570421076E-3</v>
      </c>
      <c r="AX23">
        <f>AW23*D23</f>
        <v>0.2095756925121095</v>
      </c>
      <c r="AY23">
        <f>ATAN2(D23,AT23)</f>
        <v>9.7022739072430315E-3</v>
      </c>
      <c r="AZ23">
        <f t="shared" si="14"/>
        <v>0.55589934656492845</v>
      </c>
      <c r="BA23">
        <f>-AO23/(B23/2)</f>
        <v>-42.949307782352967</v>
      </c>
      <c r="BB23">
        <f>AW23/AK23</f>
        <v>8.1180997747044292E-3</v>
      </c>
      <c r="BC23">
        <f>AW23*AK23</f>
        <v>1.15963131012355E-2</v>
      </c>
      <c r="BD23">
        <f>AG23*B23</f>
        <v>1.4456588685865848</v>
      </c>
      <c r="BE23">
        <f>BD23-AK23</f>
        <v>0.25048036298668674</v>
      </c>
      <c r="BF23">
        <f>BD23/AK23^2</f>
        <v>1.0120460557521365</v>
      </c>
      <c r="BG23">
        <f>AT23/AK23</f>
        <v>0.17535095513361565</v>
      </c>
      <c r="BH23">
        <f>BF23*AW23</f>
        <v>9.8194561568705086E-3</v>
      </c>
      <c r="BI23">
        <f>BF23*G23</f>
        <v>15.180690836282047</v>
      </c>
      <c r="BJ23">
        <f>AK23/AQ23</f>
        <v>0.98809732454005361</v>
      </c>
      <c r="BK23">
        <f t="shared" si="15"/>
        <v>9.7025783570421076E-3</v>
      </c>
      <c r="BL23">
        <f t="shared" si="16"/>
        <v>21.860194804246145</v>
      </c>
      <c r="BM23">
        <f>AK23*(1-1/AQ23)/D23</f>
        <v>9.5870917157335391E-3</v>
      </c>
      <c r="BN23">
        <f>BF23*G23</f>
        <v>15.180690836282047</v>
      </c>
      <c r="BO23">
        <f>BF23*G23^2</f>
        <v>227.71036254423069</v>
      </c>
      <c r="BP23">
        <f>G23/BF23</f>
        <v>14.821459868100805</v>
      </c>
      <c r="BQ23">
        <f>(AQ23+1)/4</f>
        <v>0.55239392312802738</v>
      </c>
      <c r="BR23">
        <f t="shared" si="17"/>
        <v>1.012046055752136</v>
      </c>
      <c r="BS23">
        <f t="shared" si="18"/>
        <v>9.5870917157335356E-3</v>
      </c>
      <c r="BT23">
        <f t="shared" si="19"/>
        <v>1.9289670072775648E-2</v>
      </c>
      <c r="BU23">
        <f t="shared" si="20"/>
        <v>9.3019508588053926E-5</v>
      </c>
      <c r="BV23">
        <f t="shared" si="21"/>
        <v>557.62248357268834</v>
      </c>
      <c r="BW23">
        <f t="shared" si="22"/>
        <v>3.6311882889040914E-2</v>
      </c>
    </row>
    <row r="24" spans="1:75" x14ac:dyDescent="0.15">
      <c r="A24" t="s">
        <v>9</v>
      </c>
      <c r="B24">
        <v>5.8999999999999997E-2</v>
      </c>
      <c r="C24">
        <v>3.0000000000000001E-3</v>
      </c>
      <c r="D24">
        <f t="shared" si="1"/>
        <v>19.666666666666664</v>
      </c>
      <c r="E24">
        <f t="shared" si="2"/>
        <v>386.77777777777766</v>
      </c>
      <c r="F24">
        <f t="shared" si="3"/>
        <v>5.0847457627118647E-2</v>
      </c>
      <c r="G24">
        <v>9</v>
      </c>
      <c r="H24">
        <f t="shared" si="4"/>
        <v>0.1111111111111111</v>
      </c>
      <c r="I24">
        <f t="shared" si="5"/>
        <v>81</v>
      </c>
      <c r="J24">
        <f t="shared" si="6"/>
        <v>176.99999999999997</v>
      </c>
      <c r="K24">
        <f t="shared" si="7"/>
        <v>200000000000</v>
      </c>
      <c r="L24">
        <f t="shared" si="8"/>
        <v>6.3617251235193316E-11</v>
      </c>
      <c r="M24">
        <f t="shared" si="9"/>
        <v>646955.09730705072</v>
      </c>
      <c r="N24">
        <f t="shared" si="10"/>
        <v>3.2347754865352534E-6</v>
      </c>
      <c r="O24">
        <f t="shared" si="11"/>
        <v>0.45762711864406785</v>
      </c>
      <c r="P24">
        <f>F24*E24/L24</f>
        <v>309140465594.13403</v>
      </c>
      <c r="Q24">
        <f>M24/K24/G24</f>
        <v>3.5941949850391706E-7</v>
      </c>
      <c r="R24">
        <f>C24^2/D24</f>
        <v>4.5762711864406784E-7</v>
      </c>
      <c r="S24">
        <v>1.9112919450007301E-3</v>
      </c>
      <c r="T24">
        <f>B24/C24^3</f>
        <v>2185185.1851851852</v>
      </c>
      <c r="U24">
        <f>B24*S24/C24</f>
        <v>3.7588741585014351E-2</v>
      </c>
      <c r="V24">
        <f>S24/C24^2</f>
        <v>212.36577166674778</v>
      </c>
      <c r="W24">
        <f>S24/B24</f>
        <v>3.2394778728825936E-2</v>
      </c>
      <c r="X24">
        <f t="shared" si="12"/>
        <v>30.869172108595613</v>
      </c>
      <c r="Y24">
        <f>B24*C24^2/S24^2</f>
        <v>0.1453585098310318</v>
      </c>
      <c r="Z24">
        <f>S24/D24</f>
        <v>9.7184336186477809E-5</v>
      </c>
      <c r="AA24">
        <f>1/C24</f>
        <v>333.33333333333331</v>
      </c>
      <c r="AB24">
        <f>1/(B24*C24)</f>
        <v>5649.7175141242942</v>
      </c>
      <c r="AC24">
        <f>S24/B24/C24</f>
        <v>10.798259576275312</v>
      </c>
      <c r="AD24">
        <v>-39.614389501916101</v>
      </c>
      <c r="AE24">
        <f>AD24*B24</f>
        <v>-2.3372489806130496</v>
      </c>
      <c r="AF24">
        <f>-AE24*C24^2/2/S24</f>
        <v>5.5028853338021612E-3</v>
      </c>
      <c r="AG24">
        <v>11.9668840665818</v>
      </c>
      <c r="AH24">
        <f>AG24/S24</f>
        <v>6261.1492178800709</v>
      </c>
      <c r="AI24">
        <f>D24*AG24</f>
        <v>235.3487199761087</v>
      </c>
      <c r="AJ24">
        <v>10.798259576275299</v>
      </c>
      <c r="AK24">
        <f>AJ24*B24</f>
        <v>0.63709731500024258</v>
      </c>
      <c r="AL24">
        <f>AK24*D24</f>
        <v>12.529580528338103</v>
      </c>
      <c r="AM24">
        <f>G24*AK24</f>
        <v>5.7338758350021832</v>
      </c>
      <c r="AN24">
        <f t="shared" si="13"/>
        <v>7.0788590555582509E-2</v>
      </c>
      <c r="AO24">
        <v>1.1686244903065199</v>
      </c>
      <c r="AP24">
        <v>11.9668840665818</v>
      </c>
      <c r="AQ24">
        <f>AG24/AJ24</f>
        <v>1.1082234115647738</v>
      </c>
      <c r="AR24">
        <f>AQ24/D24</f>
        <v>5.6350342960920709E-2</v>
      </c>
      <c r="AS24">
        <f>AQ24*AK24</f>
        <v>0.7060461599283262</v>
      </c>
      <c r="AT24">
        <f t="shared" si="0"/>
        <v>0.10822341156477377</v>
      </c>
      <c r="AU24">
        <f>AQ24*D24</f>
        <v>21.79506042744055</v>
      </c>
      <c r="AV24">
        <f>AT24/G24</f>
        <v>1.2024823507197087E-2</v>
      </c>
      <c r="AW24">
        <f>(AQ24-1)/D24</f>
        <v>5.5028853338020571E-3</v>
      </c>
      <c r="AX24">
        <f>AW24*D24</f>
        <v>0.10822341156477377</v>
      </c>
      <c r="AY24">
        <f>ATAN2(D24,AT24)</f>
        <v>5.5028297891507698E-3</v>
      </c>
      <c r="AZ24">
        <f t="shared" si="14"/>
        <v>0.31528892229720379</v>
      </c>
      <c r="BA24">
        <f>-AO24/(B24/2)</f>
        <v>-39.61438950191593</v>
      </c>
      <c r="BB24">
        <f>AW24/AK24</f>
        <v>8.6374329387967387E-3</v>
      </c>
      <c r="BC24">
        <f>AW24*AK24</f>
        <v>3.5058734709195044E-3</v>
      </c>
      <c r="BD24">
        <f>AG24*B24</f>
        <v>0.7060461599283262</v>
      </c>
      <c r="BE24">
        <f>BD24-AK24</f>
        <v>6.8948844928083619E-2</v>
      </c>
      <c r="BF24">
        <f>BD24/AK24^2</f>
        <v>1.7394884352390527</v>
      </c>
      <c r="BG24">
        <f>AT24/AK24</f>
        <v>0.16986951446300252</v>
      </c>
      <c r="BH24">
        <f>BF24*AW24</f>
        <v>9.5722053985952734E-3</v>
      </c>
      <c r="BI24">
        <f>BF24*G24</f>
        <v>15.655395917151475</v>
      </c>
      <c r="BJ24">
        <f>AK24/AQ24</f>
        <v>0.57488166045931377</v>
      </c>
      <c r="BK24">
        <f t="shared" si="15"/>
        <v>5.5028853338020571E-3</v>
      </c>
      <c r="BL24">
        <f t="shared" si="16"/>
        <v>34.209939226368036</v>
      </c>
      <c r="BM24">
        <f>AK24*(1-1/AQ24)/D24</f>
        <v>3.1635078580133326E-3</v>
      </c>
      <c r="BN24">
        <f>BF24*G24</f>
        <v>15.655395917151475</v>
      </c>
      <c r="BO24">
        <f>BF24*G24^2</f>
        <v>140.89856325436327</v>
      </c>
      <c r="BP24">
        <f>G24/BF24</f>
        <v>5.1739349441338236</v>
      </c>
      <c r="BQ24">
        <f>(AQ24+1)/4</f>
        <v>0.5270558528911935</v>
      </c>
      <c r="BR24">
        <f t="shared" si="17"/>
        <v>1.7394884352390521</v>
      </c>
      <c r="BS24">
        <f t="shared" si="18"/>
        <v>3.1635078580133313E-3</v>
      </c>
      <c r="BT24">
        <f t="shared" si="19"/>
        <v>8.6663931918153896E-3</v>
      </c>
      <c r="BU24">
        <f t="shared" si="20"/>
        <v>1.7408420995229129E-5</v>
      </c>
      <c r="BV24">
        <f t="shared" si="21"/>
        <v>246.41508372398263</v>
      </c>
      <c r="BW24">
        <f t="shared" si="22"/>
        <v>1.0568543028865484E-2</v>
      </c>
    </row>
    <row r="25" spans="1:75" x14ac:dyDescent="0.15">
      <c r="A25" t="s">
        <v>9</v>
      </c>
      <c r="B25">
        <v>0.108</v>
      </c>
      <c r="C25">
        <v>6.0000000000000001E-3</v>
      </c>
      <c r="D25">
        <f t="shared" si="1"/>
        <v>18</v>
      </c>
      <c r="E25">
        <f t="shared" si="2"/>
        <v>324</v>
      </c>
      <c r="F25">
        <f t="shared" si="3"/>
        <v>5.5555555555555559E-2</v>
      </c>
      <c r="G25">
        <v>15</v>
      </c>
      <c r="H25">
        <f t="shared" si="4"/>
        <v>6.6666666666666666E-2</v>
      </c>
      <c r="I25">
        <f t="shared" si="5"/>
        <v>225</v>
      </c>
      <c r="J25">
        <f t="shared" si="6"/>
        <v>270</v>
      </c>
      <c r="K25">
        <f t="shared" si="7"/>
        <v>200000000000</v>
      </c>
      <c r="L25">
        <f t="shared" si="8"/>
        <v>1.0178760197630931E-9</v>
      </c>
      <c r="M25">
        <f t="shared" si="9"/>
        <v>4712388.9803846907</v>
      </c>
      <c r="N25">
        <f t="shared" si="10"/>
        <v>2.3561944901923453E-5</v>
      </c>
      <c r="O25">
        <f t="shared" si="11"/>
        <v>0.83333333333333337</v>
      </c>
      <c r="P25">
        <f>F25*E25/L25</f>
        <v>17683882565.766148</v>
      </c>
      <c r="Q25">
        <f>M25/K25/G25</f>
        <v>1.5707963267948969E-6</v>
      </c>
      <c r="R25">
        <f>C25^2/D25</f>
        <v>1.9999999999999999E-6</v>
      </c>
      <c r="S25">
        <v>6.9174475585345799E-3</v>
      </c>
      <c r="T25">
        <f>B25/C25^3</f>
        <v>500000</v>
      </c>
      <c r="U25">
        <f>B25*S25/C25</f>
        <v>0.12451405605362244</v>
      </c>
      <c r="V25">
        <f>S25/C25^2</f>
        <v>192.151321070405</v>
      </c>
      <c r="W25">
        <f>S25/B25</f>
        <v>6.4050440356801672E-2</v>
      </c>
      <c r="X25">
        <f t="shared" si="12"/>
        <v>15.612695157587742</v>
      </c>
      <c r="Y25">
        <f>B25*C25^2/S25^2</f>
        <v>8.1252083361254598E-2</v>
      </c>
      <c r="Z25">
        <f>S25/D25</f>
        <v>3.8430264214080998E-4</v>
      </c>
      <c r="AA25">
        <f>1/C25</f>
        <v>166.66666666666666</v>
      </c>
      <c r="AB25">
        <f>1/(B25*C25)</f>
        <v>1543.2098765432097</v>
      </c>
      <c r="AC25">
        <f>S25/B25/C25</f>
        <v>10.675073392800279</v>
      </c>
      <c r="AD25">
        <v>-35.0476857095911</v>
      </c>
      <c r="AE25">
        <f>AD25*B25</f>
        <v>-3.7851500566358389</v>
      </c>
      <c r="AF25">
        <f>-AE25*C25^2/2/S25</f>
        <v>9.8493989933302242E-3</v>
      </c>
      <c r="AG25">
        <v>12.5676484211182</v>
      </c>
      <c r="AH25">
        <f>AG25/S25</f>
        <v>1816.8042930246054</v>
      </c>
      <c r="AI25">
        <f>D25*AG25</f>
        <v>226.21767158012761</v>
      </c>
      <c r="AJ25">
        <v>10.675073392800201</v>
      </c>
      <c r="AK25">
        <f>AJ25*B25</f>
        <v>1.1529079264224216</v>
      </c>
      <c r="AL25">
        <f>AK25*D25</f>
        <v>20.75234267560359</v>
      </c>
      <c r="AM25">
        <f>G25*AK25</f>
        <v>17.293618896336323</v>
      </c>
      <c r="AN25">
        <f t="shared" si="13"/>
        <v>7.6860528428161434E-2</v>
      </c>
      <c r="AO25">
        <v>1.8925750283179199</v>
      </c>
      <c r="AP25">
        <v>12.5676484211182</v>
      </c>
      <c r="AQ25">
        <f>AG25/AJ25</f>
        <v>1.1772891818799527</v>
      </c>
      <c r="AR25">
        <f>AQ25/D25</f>
        <v>6.5404954548886257E-2</v>
      </c>
      <c r="AS25">
        <f>AQ25*AK25</f>
        <v>1.3573060294807653</v>
      </c>
      <c r="AT25">
        <f t="shared" si="0"/>
        <v>0.17728918187995268</v>
      </c>
      <c r="AU25">
        <f>AQ25*D25</f>
        <v>21.191205273839149</v>
      </c>
      <c r="AV25">
        <f>AT25/G25</f>
        <v>1.1819278791996846E-2</v>
      </c>
      <c r="AW25">
        <f>(AQ25-1)/D25</f>
        <v>9.8493989933307047E-3</v>
      </c>
      <c r="AX25">
        <f>AW25*D25</f>
        <v>0.17728918187995268</v>
      </c>
      <c r="AY25">
        <f>ATAN2(D25,AT25)</f>
        <v>9.8490805129673713E-3</v>
      </c>
      <c r="AZ25">
        <f t="shared" si="14"/>
        <v>0.5643107454775742</v>
      </c>
      <c r="BA25">
        <f>-AO25/(B25/2)</f>
        <v>-35.047685709591107</v>
      </c>
      <c r="BB25">
        <f>AW25/AK25</f>
        <v>8.5430924426847226E-3</v>
      </c>
      <c r="BC25">
        <f>AW25*AK25</f>
        <v>1.1355450169907988E-2</v>
      </c>
      <c r="BD25">
        <f>AG25*B25</f>
        <v>1.3573060294807655</v>
      </c>
      <c r="BE25">
        <f>BD25-AK25</f>
        <v>0.20439810305834394</v>
      </c>
      <c r="BF25">
        <f>BD25/AK25^2</f>
        <v>1.0211476171676506</v>
      </c>
      <c r="BG25">
        <f>AT25/AK25</f>
        <v>0.15377566396832501</v>
      </c>
      <c r="BH25">
        <f>BF25*AW25</f>
        <v>1.0057690312573106E-2</v>
      </c>
      <c r="BI25">
        <f>BF25*G25</f>
        <v>15.317214257514758</v>
      </c>
      <c r="BJ25">
        <f>AK25/AQ25</f>
        <v>0.97929034273584514</v>
      </c>
      <c r="BK25">
        <f t="shared" si="15"/>
        <v>9.8493989933307047E-3</v>
      </c>
      <c r="BL25">
        <f t="shared" si="16"/>
        <v>18.380657109017712</v>
      </c>
      <c r="BM25">
        <f>AK25*(1-1/AQ25)/D25</f>
        <v>9.6454213159209105E-3</v>
      </c>
      <c r="BN25">
        <f>BF25*G25</f>
        <v>15.317214257514758</v>
      </c>
      <c r="BO25">
        <f>BF25*G25^2</f>
        <v>229.75821386272139</v>
      </c>
      <c r="BP25">
        <f>G25/BF25</f>
        <v>14.689355141037675</v>
      </c>
      <c r="BQ25">
        <f>(AQ25+1)/4</f>
        <v>0.54432229546998823</v>
      </c>
      <c r="BR25">
        <f t="shared" si="17"/>
        <v>1.0211476171676508</v>
      </c>
      <c r="BS25">
        <f t="shared" si="18"/>
        <v>9.6454213159209122E-3</v>
      </c>
      <c r="BT25">
        <f t="shared" si="19"/>
        <v>1.9494820309251613E-2</v>
      </c>
      <c r="BU25">
        <f t="shared" si="20"/>
        <v>9.500160299928193E-5</v>
      </c>
      <c r="BV25">
        <f t="shared" si="21"/>
        <v>373.54216816086461</v>
      </c>
      <c r="BW25">
        <f t="shared" si="22"/>
        <v>2.6698159207979518E-2</v>
      </c>
    </row>
    <row r="26" spans="1:75" x14ac:dyDescent="0.15">
      <c r="A26" t="s">
        <v>9</v>
      </c>
      <c r="B26">
        <v>5.8999999999999997E-2</v>
      </c>
      <c r="C26">
        <v>4.0000000000000001E-3</v>
      </c>
      <c r="D26">
        <f t="shared" si="1"/>
        <v>14.749999999999998</v>
      </c>
      <c r="E26">
        <f t="shared" si="2"/>
        <v>217.56249999999994</v>
      </c>
      <c r="F26">
        <f t="shared" si="3"/>
        <v>6.7796610169491525E-2</v>
      </c>
      <c r="G26">
        <v>9</v>
      </c>
      <c r="H26">
        <f t="shared" si="4"/>
        <v>0.1111111111111111</v>
      </c>
      <c r="I26">
        <f t="shared" si="5"/>
        <v>81</v>
      </c>
      <c r="J26">
        <f t="shared" si="6"/>
        <v>132.74999999999997</v>
      </c>
      <c r="K26">
        <f t="shared" si="7"/>
        <v>200000000000</v>
      </c>
      <c r="L26">
        <f t="shared" si="8"/>
        <v>2.0106192982974676E-10</v>
      </c>
      <c r="M26">
        <f t="shared" si="9"/>
        <v>1533523.1936167127</v>
      </c>
      <c r="N26">
        <f t="shared" si="10"/>
        <v>7.6676159680835627E-6</v>
      </c>
      <c r="O26">
        <f t="shared" si="11"/>
        <v>0.61016949152542377</v>
      </c>
      <c r="P26">
        <f>F26*E26/L26</f>
        <v>73360481581.420486</v>
      </c>
      <c r="Q26">
        <f>M26/K26/G26</f>
        <v>8.5195732978706255E-7</v>
      </c>
      <c r="R26">
        <f>C26^2/D26</f>
        <v>1.0847457627118644E-6</v>
      </c>
      <c r="S26">
        <v>2.4834577537885399E-3</v>
      </c>
      <c r="T26">
        <f>B26/C26^3</f>
        <v>921874.99999999988</v>
      </c>
      <c r="U26">
        <f>B26*S26/C26</f>
        <v>3.6631001868380961E-2</v>
      </c>
      <c r="V26">
        <f>S26/C26^2</f>
        <v>155.21610961178376</v>
      </c>
      <c r="W26">
        <f>S26/B26</f>
        <v>4.2092504301500681E-2</v>
      </c>
      <c r="X26">
        <f t="shared" si="12"/>
        <v>23.757198973888279</v>
      </c>
      <c r="Y26">
        <f>B26*C26^2/S26^2</f>
        <v>0.15305884829421515</v>
      </c>
      <c r="Z26">
        <f>S26/D26</f>
        <v>1.6837001720600272E-4</v>
      </c>
      <c r="AA26">
        <f>1/C26</f>
        <v>250</v>
      </c>
      <c r="AB26">
        <f>1/(B26*C26)</f>
        <v>4237.2881355932204</v>
      </c>
      <c r="AC26">
        <f>S26/B26/C26</f>
        <v>10.523126075375171</v>
      </c>
      <c r="AD26">
        <v>-29.5472584856401</v>
      </c>
      <c r="AE26">
        <f>AD26*B26</f>
        <v>-1.7432882506527658</v>
      </c>
      <c r="AF26">
        <f>-AE26*C26^2/2/S26</f>
        <v>5.6156807918100859E-3</v>
      </c>
      <c r="AG26">
        <v>11.394770200701499</v>
      </c>
      <c r="AH26">
        <f>AG26/S26</f>
        <v>4588.2681850813296</v>
      </c>
      <c r="AI26">
        <f>D26*AG26</f>
        <v>168.0728604603471</v>
      </c>
      <c r="AJ26">
        <v>10.523126075375099</v>
      </c>
      <c r="AK26">
        <f>AJ26*B26</f>
        <v>0.6208644384471308</v>
      </c>
      <c r="AL26">
        <f>AK26*D26</f>
        <v>9.1577504670951786</v>
      </c>
      <c r="AM26">
        <f>G26*AK26</f>
        <v>5.5877799460241775</v>
      </c>
      <c r="AN26">
        <f t="shared" si="13"/>
        <v>6.898493760523676E-2</v>
      </c>
      <c r="AO26">
        <v>0.87164412532638302</v>
      </c>
      <c r="AP26">
        <v>11.394770200701499</v>
      </c>
      <c r="AQ26">
        <f>AG26/AJ26</f>
        <v>1.0828312916792009</v>
      </c>
      <c r="AR26">
        <f>AQ26/D26</f>
        <v>7.3412290961301765E-2</v>
      </c>
      <c r="AS26">
        <f>AQ26*AK26</f>
        <v>0.67229144184138834</v>
      </c>
      <c r="AT26">
        <f t="shared" si="0"/>
        <v>8.2831291679200891E-2</v>
      </c>
      <c r="AU26">
        <f>AQ26*D26</f>
        <v>15.971761552268211</v>
      </c>
      <c r="AV26">
        <f>AT26/G26</f>
        <v>9.2034768532445431E-3</v>
      </c>
      <c r="AW26">
        <f>(AQ26-1)/D26</f>
        <v>5.6156807918102307E-3</v>
      </c>
      <c r="AX26">
        <f>AW26*D26</f>
        <v>8.2831291679200891E-2</v>
      </c>
      <c r="AY26">
        <f>ATAN2(D26,AT26)</f>
        <v>5.6156217611326251E-3</v>
      </c>
      <c r="AZ26">
        <f t="shared" si="14"/>
        <v>0.32175142625472192</v>
      </c>
      <c r="BA26">
        <f>-AO26/(B26/2)</f>
        <v>-29.547258485640103</v>
      </c>
      <c r="BB26">
        <f>AW26/AK26</f>
        <v>9.0449387081273942E-3</v>
      </c>
      <c r="BC26">
        <f>AW26*AK26</f>
        <v>3.4865765013055976E-3</v>
      </c>
      <c r="BD26">
        <f>AG26*B26</f>
        <v>0.67229144184138845</v>
      </c>
      <c r="BE26">
        <f>BD26-AK26</f>
        <v>5.1427003394257653E-2</v>
      </c>
      <c r="BF26">
        <f>BD26/AK26^2</f>
        <v>1.7440704034966381</v>
      </c>
      <c r="BG26">
        <f>AT26/AK26</f>
        <v>0.13341284594487904</v>
      </c>
      <c r="BH26">
        <f>BF26*AW26</f>
        <v>9.7941426644807886E-3</v>
      </c>
      <c r="BI26">
        <f>BF26*G26</f>
        <v>15.696633631469743</v>
      </c>
      <c r="BJ26">
        <f>AK26/AQ26</f>
        <v>0.5733713489977974</v>
      </c>
      <c r="BK26">
        <f t="shared" si="15"/>
        <v>5.6156807918102307E-3</v>
      </c>
      <c r="BL26">
        <f t="shared" si="16"/>
        <v>25.725038451575408</v>
      </c>
      <c r="BM26">
        <f>AK26*(1-1/AQ26)/D26</f>
        <v>3.2198704711412529E-3</v>
      </c>
      <c r="BN26">
        <f>BF26*G26</f>
        <v>15.696633631469743</v>
      </c>
      <c r="BO26">
        <f>BF26*G26^2</f>
        <v>141.26970268322768</v>
      </c>
      <c r="BP26">
        <f>G26/BF26</f>
        <v>5.1603421409801751</v>
      </c>
      <c r="BQ26">
        <f>(AQ26+1)/4</f>
        <v>0.52070782291980022</v>
      </c>
      <c r="BR26">
        <f t="shared" si="17"/>
        <v>1.7440704034966368</v>
      </c>
      <c r="BS26">
        <f t="shared" si="18"/>
        <v>3.2198704711412503E-3</v>
      </c>
      <c r="BT26">
        <f t="shared" si="19"/>
        <v>8.835551262951484E-3</v>
      </c>
      <c r="BU26">
        <f t="shared" si="20"/>
        <v>1.8081764756904893E-5</v>
      </c>
      <c r="BV26">
        <f t="shared" si="21"/>
        <v>135.07681938965385</v>
      </c>
      <c r="BW26">
        <f t="shared" si="22"/>
        <v>6.3361882261502873E-3</v>
      </c>
    </row>
    <row r="27" spans="1:75" x14ac:dyDescent="0.15">
      <c r="A27" t="s">
        <v>9</v>
      </c>
      <c r="B27">
        <v>0.108</v>
      </c>
      <c r="C27">
        <v>7.0000000000000001E-3</v>
      </c>
      <c r="D27">
        <f t="shared" si="1"/>
        <v>15.428571428571429</v>
      </c>
      <c r="E27">
        <f t="shared" si="2"/>
        <v>238.04081632653063</v>
      </c>
      <c r="F27">
        <f t="shared" si="3"/>
        <v>6.4814814814814811E-2</v>
      </c>
      <c r="G27">
        <v>15</v>
      </c>
      <c r="H27">
        <f t="shared" si="4"/>
        <v>6.6666666666666666E-2</v>
      </c>
      <c r="I27">
        <f t="shared" si="5"/>
        <v>225</v>
      </c>
      <c r="J27">
        <f t="shared" si="6"/>
        <v>231.42857142857144</v>
      </c>
      <c r="K27">
        <f t="shared" si="7"/>
        <v>200000000000</v>
      </c>
      <c r="L27">
        <f t="shared" si="8"/>
        <v>1.885740990317274E-9</v>
      </c>
      <c r="M27">
        <f t="shared" si="9"/>
        <v>7483099.1679256912</v>
      </c>
      <c r="N27">
        <f t="shared" si="10"/>
        <v>3.7415495839628457E-5</v>
      </c>
      <c r="O27">
        <f t="shared" si="11"/>
        <v>0.97222222222222221</v>
      </c>
      <c r="P27">
        <f>F27*E27/L27</f>
        <v>8181702316.3799324</v>
      </c>
      <c r="Q27">
        <f>M27/K27/G27</f>
        <v>2.4943663893085637E-6</v>
      </c>
      <c r="R27">
        <f>C27^2/D27</f>
        <v>3.1759259259259263E-6</v>
      </c>
      <c r="S27">
        <v>7.8721566196382504E-3</v>
      </c>
      <c r="T27">
        <f>B27/C27^3</f>
        <v>314868.80466472299</v>
      </c>
      <c r="U27">
        <f>B27*S27/C27</f>
        <v>0.12145613070299015</v>
      </c>
      <c r="V27">
        <f>S27/C27^2</f>
        <v>160.65625754363774</v>
      </c>
      <c r="W27">
        <f>S27/B27</f>
        <v>7.2890339070724536E-2</v>
      </c>
      <c r="X27">
        <f t="shared" si="12"/>
        <v>13.719239240055025</v>
      </c>
      <c r="Y27">
        <f>B27*C27^2/S27^2</f>
        <v>8.5394988342290853E-2</v>
      </c>
      <c r="Z27">
        <f>S27/D27</f>
        <v>5.1023237349507179E-4</v>
      </c>
      <c r="AA27">
        <f>1/C27</f>
        <v>142.85714285714286</v>
      </c>
      <c r="AB27">
        <f>1/(B27*C27)</f>
        <v>1322.7513227513227</v>
      </c>
      <c r="AC27">
        <f>S27/B27/C27</f>
        <v>10.412905581532076</v>
      </c>
      <c r="AD27">
        <v>-29.643433702444799</v>
      </c>
      <c r="AE27">
        <f>AD27*B27</f>
        <v>-3.2014908398640385</v>
      </c>
      <c r="AF27">
        <f>-AE27*C27^2/2/S27</f>
        <v>9.9637912920834838E-3</v>
      </c>
      <c r="AG27">
        <v>12.013651001464099</v>
      </c>
      <c r="AH27">
        <f>AG27/S27</f>
        <v>1526.0940021815982</v>
      </c>
      <c r="AI27">
        <f>D27*AG27</f>
        <v>185.35347259401755</v>
      </c>
      <c r="AJ27">
        <v>10.412905581532</v>
      </c>
      <c r="AK27">
        <f>AJ27*B27</f>
        <v>1.1245938028054561</v>
      </c>
      <c r="AL27">
        <f>AK27*D27</f>
        <v>17.350875814712751</v>
      </c>
      <c r="AM27">
        <f>G27*AK27</f>
        <v>16.86890704208184</v>
      </c>
      <c r="AN27">
        <f t="shared" si="13"/>
        <v>7.4972920187030404E-2</v>
      </c>
      <c r="AO27">
        <v>1.6007454199320099</v>
      </c>
      <c r="AP27">
        <v>12.013651001464099</v>
      </c>
      <c r="AQ27">
        <f>AG27/AJ27</f>
        <v>1.1537270656492968</v>
      </c>
      <c r="AR27">
        <f>AQ27/D27</f>
        <v>7.4778606106898862E-2</v>
      </c>
      <c r="AS27">
        <f>AQ27*AK27</f>
        <v>1.2974743081581228</v>
      </c>
      <c r="AT27">
        <f t="shared" si="0"/>
        <v>0.15372706564929683</v>
      </c>
      <c r="AU27">
        <f>AQ27*D27</f>
        <v>17.800360441446294</v>
      </c>
      <c r="AV27">
        <f>AT27/G27</f>
        <v>1.0248471043286456E-2</v>
      </c>
      <c r="AW27">
        <f>(AQ27-1)/D27</f>
        <v>9.9637912920840545E-3</v>
      </c>
      <c r="AX27">
        <f>AW27*D27</f>
        <v>0.15372706564929683</v>
      </c>
      <c r="AY27">
        <f>ATAN2(D27,AT27)</f>
        <v>9.9634615861657651E-3</v>
      </c>
      <c r="AZ27">
        <f t="shared" si="14"/>
        <v>0.5708642982280191</v>
      </c>
      <c r="BA27">
        <f>-AO27/(B27/2)</f>
        <v>-29.643433702444629</v>
      </c>
      <c r="BB27">
        <f>AW27/AK27</f>
        <v>8.8599023640606837E-3</v>
      </c>
      <c r="BC27">
        <f>AW27*AK27</f>
        <v>1.1205217939524696E-2</v>
      </c>
      <c r="BD27">
        <f>AG27*B27</f>
        <v>1.2974743081581228</v>
      </c>
      <c r="BE27">
        <f>BD27-AK27</f>
        <v>0.17288050535266675</v>
      </c>
      <c r="BF27">
        <f>BD27/AK27^2</f>
        <v>1.0259055872183929</v>
      </c>
      <c r="BG27">
        <f>AT27/AK27</f>
        <v>0.13669563647407912</v>
      </c>
      <c r="BH27">
        <f>BF27*AW27</f>
        <v>1.0221909156427001E-2</v>
      </c>
      <c r="BI27">
        <f>BF27*G27</f>
        <v>15.388583808275893</v>
      </c>
      <c r="BJ27">
        <f>AK27/AQ27</f>
        <v>0.97474856600729476</v>
      </c>
      <c r="BK27">
        <f t="shared" si="15"/>
        <v>9.9637912920840545E-3</v>
      </c>
      <c r="BL27">
        <f t="shared" si="16"/>
        <v>15.828257631369491</v>
      </c>
      <c r="BM27">
        <f>AK27*(1-1/AQ27)/D27</f>
        <v>9.7121912739548972E-3</v>
      </c>
      <c r="BN27">
        <f>BF27*G27</f>
        <v>15.388583808275893</v>
      </c>
      <c r="BO27">
        <f>BF27*G27^2</f>
        <v>230.82875712413841</v>
      </c>
      <c r="BP27">
        <f>G27/BF27</f>
        <v>14.62122849010942</v>
      </c>
      <c r="BQ27">
        <f>(AQ27+1)/4</f>
        <v>0.53843176641232415</v>
      </c>
      <c r="BR27">
        <f t="shared" si="17"/>
        <v>1.0259055872183933</v>
      </c>
      <c r="BS27">
        <f t="shared" si="18"/>
        <v>9.7121912739549024E-3</v>
      </c>
      <c r="BT27">
        <f t="shared" si="19"/>
        <v>1.9675982566038953E-2</v>
      </c>
      <c r="BU27">
        <f t="shared" si="20"/>
        <v>9.6770246842486538E-5</v>
      </c>
      <c r="BV27">
        <f t="shared" si="21"/>
        <v>267.69922685556816</v>
      </c>
      <c r="BW27">
        <f t="shared" si="22"/>
        <v>2.0483190016733759E-2</v>
      </c>
    </row>
    <row r="28" spans="1:75" x14ac:dyDescent="0.15">
      <c r="A28" t="s">
        <v>9</v>
      </c>
      <c r="B28">
        <v>0.108</v>
      </c>
      <c r="C28">
        <v>3.0000000000000001E-3</v>
      </c>
      <c r="D28">
        <f t="shared" si="1"/>
        <v>36</v>
      </c>
      <c r="E28">
        <f t="shared" si="2"/>
        <v>1296</v>
      </c>
      <c r="F28">
        <f t="shared" si="3"/>
        <v>2.777777777777778E-2</v>
      </c>
      <c r="G28">
        <v>13</v>
      </c>
      <c r="H28">
        <f t="shared" si="4"/>
        <v>7.6923076923076927E-2</v>
      </c>
      <c r="I28">
        <f t="shared" si="5"/>
        <v>169</v>
      </c>
      <c r="J28">
        <f t="shared" si="6"/>
        <v>468</v>
      </c>
      <c r="K28">
        <f t="shared" si="7"/>
        <v>200000000000</v>
      </c>
      <c r="L28">
        <f t="shared" si="8"/>
        <v>6.3617251235193316E-11</v>
      </c>
      <c r="M28">
        <f t="shared" si="9"/>
        <v>510508.80620834144</v>
      </c>
      <c r="N28">
        <f t="shared" si="10"/>
        <v>2.5525440310417073E-6</v>
      </c>
      <c r="O28">
        <f t="shared" si="11"/>
        <v>0.3611111111111111</v>
      </c>
      <c r="P28">
        <f>F28*E28/L28</f>
        <v>565884242104.51672</v>
      </c>
      <c r="Q28">
        <f>M28/K28/G28</f>
        <v>1.9634954084936211E-7</v>
      </c>
      <c r="R28">
        <f>C28^2/D28</f>
        <v>2.4999999999999999E-7</v>
      </c>
      <c r="S28">
        <v>3.3727349634955299E-3</v>
      </c>
      <c r="T28">
        <f>B28/C28^3</f>
        <v>4000000</v>
      </c>
      <c r="U28">
        <f>B28*S28/C28</f>
        <v>0.12141845868583907</v>
      </c>
      <c r="V28">
        <f>S28/C28^2</f>
        <v>374.74832927728107</v>
      </c>
      <c r="W28">
        <f>S28/B28</f>
        <v>3.1229027439773425E-2</v>
      </c>
      <c r="X28">
        <f t="shared" si="12"/>
        <v>32.021490324299876</v>
      </c>
      <c r="Y28">
        <f>B28*C28^2/S28^2</f>
        <v>8.5447986882435864E-2</v>
      </c>
      <c r="Z28">
        <f>S28/D28</f>
        <v>9.3687082319320278E-5</v>
      </c>
      <c r="AA28">
        <f>1/C28</f>
        <v>333.33333333333331</v>
      </c>
      <c r="AB28">
        <f>1/(B28*C28)</f>
        <v>3086.4197530864194</v>
      </c>
      <c r="AC28">
        <f>S28/B28/C28</f>
        <v>10.409675813257808</v>
      </c>
      <c r="AD28">
        <v>-53.5723223941893</v>
      </c>
      <c r="AE28">
        <f>AD28*B28</f>
        <v>-5.7858108185724442</v>
      </c>
      <c r="AF28">
        <f>-AE28*C28^2/2/S28</f>
        <v>7.7195952143811275E-3</v>
      </c>
      <c r="AG28">
        <v>13.302581222543999</v>
      </c>
      <c r="AH28">
        <f>AG28/S28</f>
        <v>3944.1525546843136</v>
      </c>
      <c r="AI28">
        <f>D28*AG28</f>
        <v>478.892924011584</v>
      </c>
      <c r="AJ28">
        <v>10.409675813257801</v>
      </c>
      <c r="AK28">
        <f>AJ28*B28</f>
        <v>1.1242449878318426</v>
      </c>
      <c r="AL28">
        <f>AK28*D28</f>
        <v>40.472819561946331</v>
      </c>
      <c r="AM28">
        <f>G28*AK28</f>
        <v>14.615184841813953</v>
      </c>
      <c r="AN28">
        <f t="shared" si="13"/>
        <v>8.6480383679372511E-2</v>
      </c>
      <c r="AO28">
        <v>2.8929054092862199</v>
      </c>
      <c r="AP28">
        <v>13.302581222543999</v>
      </c>
      <c r="AQ28">
        <f>AG28/AJ28</f>
        <v>1.2779054277177184</v>
      </c>
      <c r="AR28">
        <f>AQ28/D28</f>
        <v>3.5497372992158847E-2</v>
      </c>
      <c r="AS28">
        <f>AQ28*AK28</f>
        <v>1.436678772034752</v>
      </c>
      <c r="AT28">
        <f t="shared" si="0"/>
        <v>0.27790542771771842</v>
      </c>
      <c r="AU28">
        <f>AQ28*D28</f>
        <v>46.004595397837861</v>
      </c>
      <c r="AV28">
        <f>AT28/G28</f>
        <v>2.1377340593670649E-2</v>
      </c>
      <c r="AW28">
        <f>(AQ28-1)/D28</f>
        <v>7.7195952143810677E-3</v>
      </c>
      <c r="AX28">
        <f>AW28*D28</f>
        <v>0.27790542771771842</v>
      </c>
      <c r="AY28">
        <f>ATAN2(D28,AT28)</f>
        <v>7.7194418774376144E-3</v>
      </c>
      <c r="AZ28">
        <f t="shared" si="14"/>
        <v>0.44229143977371982</v>
      </c>
      <c r="BA28">
        <f>-AO28/(B28/2)</f>
        <v>-53.572322394189257</v>
      </c>
      <c r="BB28">
        <f>AW28/AK28</f>
        <v>6.8664706518004204E-3</v>
      </c>
      <c r="BC28">
        <f>AW28*AK28</f>
        <v>8.6787162278585944E-3</v>
      </c>
      <c r="BD28">
        <f>AG28*B28</f>
        <v>1.4366787720347518</v>
      </c>
      <c r="BE28">
        <f>BD28-AK28</f>
        <v>0.31243378420290924</v>
      </c>
      <c r="BF28">
        <f>BD28/AK28^2</f>
        <v>1.1366787858064786</v>
      </c>
      <c r="BG28">
        <f>AT28/AK28</f>
        <v>0.24719294346481513</v>
      </c>
      <c r="BH28">
        <f>BF28*AW28</f>
        <v>8.7747001152001756E-3</v>
      </c>
      <c r="BI28">
        <f>BF28*G28</f>
        <v>14.776824215484222</v>
      </c>
      <c r="BJ28">
        <f>AK28/AQ28</f>
        <v>0.87975601593593156</v>
      </c>
      <c r="BK28">
        <f t="shared" si="15"/>
        <v>7.7195952143810677E-3</v>
      </c>
      <c r="BL28">
        <f t="shared" si="16"/>
        <v>40.920436289033233</v>
      </c>
      <c r="BM28">
        <f>AK28*(1-1/AQ28)/D28</f>
        <v>6.7913603304419722E-3</v>
      </c>
      <c r="BN28">
        <f>BF28*G28</f>
        <v>14.776824215484222</v>
      </c>
      <c r="BO28">
        <f>BF28*G28^2</f>
        <v>192.09871480129488</v>
      </c>
      <c r="BP28">
        <f>G28/BF28</f>
        <v>11.436828207167114</v>
      </c>
      <c r="BQ28">
        <f>(AQ28+1)/4</f>
        <v>0.56947635692942966</v>
      </c>
      <c r="BR28">
        <f t="shared" si="17"/>
        <v>1.1366787858064789</v>
      </c>
      <c r="BS28">
        <f t="shared" si="18"/>
        <v>6.791360330441973E-3</v>
      </c>
      <c r="BT28">
        <f t="shared" si="19"/>
        <v>1.451095554482304E-2</v>
      </c>
      <c r="BU28">
        <f t="shared" si="20"/>
        <v>5.2426552706017275E-5</v>
      </c>
      <c r="BV28">
        <f t="shared" si="21"/>
        <v>1457.0215042300679</v>
      </c>
      <c r="BW28">
        <f t="shared" si="22"/>
        <v>6.0435948607636708E-2</v>
      </c>
    </row>
    <row r="29" spans="1:75" x14ac:dyDescent="0.15">
      <c r="A29" t="s">
        <v>9</v>
      </c>
      <c r="B29">
        <v>5.8999999999999997E-2</v>
      </c>
      <c r="C29">
        <v>5.0000000000000001E-3</v>
      </c>
      <c r="D29">
        <f t="shared" si="1"/>
        <v>11.799999999999999</v>
      </c>
      <c r="E29">
        <f t="shared" si="2"/>
        <v>139.23999999999998</v>
      </c>
      <c r="F29">
        <f t="shared" si="3"/>
        <v>8.4745762711864417E-2</v>
      </c>
      <c r="G29">
        <v>9</v>
      </c>
      <c r="H29">
        <f t="shared" si="4"/>
        <v>0.1111111111111111</v>
      </c>
      <c r="I29">
        <f t="shared" si="5"/>
        <v>81</v>
      </c>
      <c r="J29">
        <f t="shared" si="6"/>
        <v>106.19999999999999</v>
      </c>
      <c r="K29">
        <f t="shared" si="7"/>
        <v>200000000000</v>
      </c>
      <c r="L29">
        <f t="shared" si="8"/>
        <v>4.9087385212340517E-10</v>
      </c>
      <c r="M29">
        <f t="shared" si="9"/>
        <v>2995162.4875326413</v>
      </c>
      <c r="N29">
        <f t="shared" si="10"/>
        <v>1.4975812437663206E-5</v>
      </c>
      <c r="O29">
        <f t="shared" si="11"/>
        <v>0.76271186440677974</v>
      </c>
      <c r="P29">
        <f>F29*E29/L29</f>
        <v>24038762604.599869</v>
      </c>
      <c r="Q29">
        <f>M29/K29/G29</f>
        <v>1.6639791597403561E-6</v>
      </c>
      <c r="R29">
        <f>C29^2/D29</f>
        <v>2.1186440677966106E-6</v>
      </c>
      <c r="S29">
        <v>3.0589924201822002E-3</v>
      </c>
      <c r="T29">
        <f>B29/C29^3</f>
        <v>471999.99999999988</v>
      </c>
      <c r="U29">
        <f>B29*S29/C29</f>
        <v>3.6096110558149964E-2</v>
      </c>
      <c r="V29">
        <f>S29/C29^2</f>
        <v>122.359696807288</v>
      </c>
      <c r="W29">
        <f>S29/B29</f>
        <v>5.1847329155630513E-2</v>
      </c>
      <c r="X29">
        <f t="shared" si="12"/>
        <v>19.287396598545946</v>
      </c>
      <c r="Y29">
        <f>B29*C29^2/S29^2</f>
        <v>0.15762867269050923</v>
      </c>
      <c r="Z29">
        <f>S29/D29</f>
        <v>2.5923664577815256E-4</v>
      </c>
      <c r="AA29">
        <f>1/C29</f>
        <v>200</v>
      </c>
      <c r="AB29">
        <f>1/(B29*C29)</f>
        <v>3389.8305084745762</v>
      </c>
      <c r="AC29">
        <f>S29/B29/C29</f>
        <v>10.369465831126103</v>
      </c>
      <c r="AD29">
        <v>-23.521334180473399</v>
      </c>
      <c r="AE29">
        <f>AD29*B29</f>
        <v>-1.3877587166479304</v>
      </c>
      <c r="AF29">
        <f>-AE29*C29^2/2/S29</f>
        <v>5.6708162608215644E-3</v>
      </c>
      <c r="AG29">
        <v>11.063345189450001</v>
      </c>
      <c r="AH29">
        <f>AG29/S29</f>
        <v>3616.6631589074168</v>
      </c>
      <c r="AI29">
        <f>D29*AG29</f>
        <v>130.54747323550998</v>
      </c>
      <c r="AJ29">
        <v>10.369465831126099</v>
      </c>
      <c r="AK29">
        <f>AJ29*B29</f>
        <v>0.61179848403643988</v>
      </c>
      <c r="AL29">
        <f>AK29*D29</f>
        <v>7.2192221116299899</v>
      </c>
      <c r="AM29">
        <f>G29*AK29</f>
        <v>5.5061863563279587</v>
      </c>
      <c r="AN29">
        <f t="shared" si="13"/>
        <v>6.7977609337382214E-2</v>
      </c>
      <c r="AO29">
        <v>0.69387935832396497</v>
      </c>
      <c r="AP29">
        <v>11.063345189450001</v>
      </c>
      <c r="AQ29">
        <f>AG29/AJ29</f>
        <v>1.0669156318776882</v>
      </c>
      <c r="AR29">
        <f>AQ29/D29</f>
        <v>9.0416578972685457E-2</v>
      </c>
      <c r="AS29">
        <f>AQ29*AK29</f>
        <v>0.65273736617754996</v>
      </c>
      <c r="AT29">
        <f t="shared" si="0"/>
        <v>6.6915631877688231E-2</v>
      </c>
      <c r="AU29">
        <f>AQ29*D29</f>
        <v>12.589604456156721</v>
      </c>
      <c r="AV29">
        <f>AT29/G29</f>
        <v>7.4350702086320259E-3</v>
      </c>
      <c r="AW29">
        <f>(AQ29-1)/D29</f>
        <v>5.670816260821037E-3</v>
      </c>
      <c r="AX29">
        <f>AW29*D29</f>
        <v>6.6915631877688231E-2</v>
      </c>
      <c r="AY29">
        <f>ATAN2(D29,AT29)</f>
        <v>5.6707554743272359E-3</v>
      </c>
      <c r="AZ29">
        <f t="shared" si="14"/>
        <v>0.3249103553296579</v>
      </c>
      <c r="BA29">
        <f>-AO29/(B29/2)</f>
        <v>-23.521334180473389</v>
      </c>
      <c r="BB29">
        <f>AW29/AK29</f>
        <v>9.2690917169439609E-3</v>
      </c>
      <c r="BC29">
        <f>AW29*AK29</f>
        <v>3.469396791619503E-3</v>
      </c>
      <c r="BD29">
        <f>AG29*B29</f>
        <v>0.65273736617754996</v>
      </c>
      <c r="BE29">
        <f>BD29-AK29</f>
        <v>4.0938882141110078E-2</v>
      </c>
      <c r="BF29">
        <f>BD29/AK29^2</f>
        <v>1.7439004177299344</v>
      </c>
      <c r="BG29">
        <f>AT29/AK29</f>
        <v>0.10937528225993873</v>
      </c>
      <c r="BH29">
        <f>BF29*AW29</f>
        <v>9.889338846115512E-3</v>
      </c>
      <c r="BI29">
        <f>BF29*G29</f>
        <v>15.69510375956941</v>
      </c>
      <c r="BJ29">
        <f>AK29/AQ29</f>
        <v>0.57342723806541507</v>
      </c>
      <c r="BK29">
        <f t="shared" si="15"/>
        <v>5.670816260821037E-3</v>
      </c>
      <c r="BL29">
        <f t="shared" si="16"/>
        <v>20.578024929213225</v>
      </c>
      <c r="BM29">
        <f>AK29*(1-1/AQ29)/D29</f>
        <v>3.2518005060190535E-3</v>
      </c>
      <c r="BN29">
        <f>BF29*G29</f>
        <v>15.69510375956941</v>
      </c>
      <c r="BO29">
        <f>BF29*G29^2</f>
        <v>141.25593383612468</v>
      </c>
      <c r="BP29">
        <f>G29/BF29</f>
        <v>5.1608451425887365</v>
      </c>
      <c r="BQ29">
        <f>(AQ29+1)/4</f>
        <v>0.51672890796942206</v>
      </c>
      <c r="BR29">
        <f t="shared" si="17"/>
        <v>1.7439004177299338</v>
      </c>
      <c r="BS29">
        <f t="shared" si="18"/>
        <v>3.2518005060190522E-3</v>
      </c>
      <c r="BT29">
        <f t="shared" si="19"/>
        <v>8.922616766840091E-3</v>
      </c>
      <c r="BU29">
        <f t="shared" si="20"/>
        <v>1.8440363186478924E-5</v>
      </c>
      <c r="BV29">
        <f t="shared" si="21"/>
        <v>85.186820917233874</v>
      </c>
      <c r="BW29">
        <f t="shared" si="22"/>
        <v>4.1968658587463771E-3</v>
      </c>
    </row>
    <row r="30" spans="1:75" x14ac:dyDescent="0.15">
      <c r="A30" t="s">
        <v>9</v>
      </c>
      <c r="B30">
        <v>0.108</v>
      </c>
      <c r="C30">
        <v>8.0000000000000002E-3</v>
      </c>
      <c r="D30">
        <f t="shared" si="1"/>
        <v>13.5</v>
      </c>
      <c r="E30">
        <f t="shared" si="2"/>
        <v>182.25</v>
      </c>
      <c r="F30">
        <f t="shared" si="3"/>
        <v>7.407407407407407E-2</v>
      </c>
      <c r="G30">
        <v>15</v>
      </c>
      <c r="H30">
        <f t="shared" si="4"/>
        <v>6.6666666666666666E-2</v>
      </c>
      <c r="I30">
        <f t="shared" si="5"/>
        <v>225</v>
      </c>
      <c r="J30">
        <f t="shared" si="6"/>
        <v>202.5</v>
      </c>
      <c r="K30">
        <f t="shared" si="7"/>
        <v>200000000000</v>
      </c>
      <c r="L30">
        <f t="shared" si="8"/>
        <v>3.2169908772759481E-9</v>
      </c>
      <c r="M30">
        <f t="shared" si="9"/>
        <v>11170107.21276371</v>
      </c>
      <c r="N30">
        <f t="shared" si="10"/>
        <v>5.5850536063818547E-5</v>
      </c>
      <c r="O30">
        <f t="shared" si="11"/>
        <v>1.1111111111111112</v>
      </c>
      <c r="P30">
        <f>F30*E30/L30</f>
        <v>4196468226.0558343</v>
      </c>
      <c r="Q30">
        <f>M30/K30/G30</f>
        <v>3.7233690709212365E-6</v>
      </c>
      <c r="R30">
        <f>C30^2/D30</f>
        <v>4.7407407407407407E-6</v>
      </c>
      <c r="S30">
        <v>8.8355368644018103E-3</v>
      </c>
      <c r="T30">
        <f>B30/C30^3</f>
        <v>210937.49999999997</v>
      </c>
      <c r="U30">
        <f>B30*S30/C30</f>
        <v>0.11927974766942444</v>
      </c>
      <c r="V30">
        <f>S30/C30^2</f>
        <v>138.05526350627829</v>
      </c>
      <c r="W30">
        <f>S30/B30</f>
        <v>8.1810526522238983E-2</v>
      </c>
      <c r="X30">
        <f t="shared" si="12"/>
        <v>12.22336589813005</v>
      </c>
      <c r="Y30">
        <f>B30*C30^2/S30^2</f>
        <v>8.8539658595299928E-2</v>
      </c>
      <c r="Z30">
        <f>S30/D30</f>
        <v>6.5448421217791184E-4</v>
      </c>
      <c r="AA30">
        <f>1/C30</f>
        <v>125</v>
      </c>
      <c r="AB30">
        <f>1/(B30*C30)</f>
        <v>1157.4074074074074</v>
      </c>
      <c r="AC30">
        <f>S30/B30/C30</f>
        <v>10.226315815279873</v>
      </c>
      <c r="AD30">
        <v>-25.746194404693298</v>
      </c>
      <c r="AE30">
        <f>AD30*B30</f>
        <v>-2.7805889957068763</v>
      </c>
      <c r="AF30">
        <f>-AE30*C30^2/2/S30</f>
        <v>1.0070564950174552E-2</v>
      </c>
      <c r="AG30">
        <v>11.6166103131333</v>
      </c>
      <c r="AH30">
        <f>AG30/S30</f>
        <v>1314.7599847538836</v>
      </c>
      <c r="AI30">
        <f>D30*AG30</f>
        <v>156.82423922729956</v>
      </c>
      <c r="AJ30">
        <v>10.226315815279801</v>
      </c>
      <c r="AK30">
        <f>AJ30*B30</f>
        <v>1.1044421080502185</v>
      </c>
      <c r="AL30">
        <f>AK30*D30</f>
        <v>14.90996845867795</v>
      </c>
      <c r="AM30">
        <f>G30*AK30</f>
        <v>16.566631620753277</v>
      </c>
      <c r="AN30">
        <f t="shared" si="13"/>
        <v>7.3629473870014561E-2</v>
      </c>
      <c r="AO30">
        <v>1.3902944978534399</v>
      </c>
      <c r="AP30">
        <v>11.6166103131333</v>
      </c>
      <c r="AQ30">
        <f>AG30/AJ30</f>
        <v>1.1359526268273634</v>
      </c>
      <c r="AR30">
        <f>AQ30/D30</f>
        <v>8.4144639024249138E-2</v>
      </c>
      <c r="AS30">
        <f>AQ30*AK30</f>
        <v>1.2545939138183964</v>
      </c>
      <c r="AT30">
        <f t="shared" si="0"/>
        <v>0.13595262682736342</v>
      </c>
      <c r="AU30">
        <f>AQ30*D30</f>
        <v>15.335360462169406</v>
      </c>
      <c r="AV30">
        <f>AT30/G30</f>
        <v>9.0635084551575606E-3</v>
      </c>
      <c r="AW30">
        <f>(AQ30-1)/D30</f>
        <v>1.0070564950175068E-2</v>
      </c>
      <c r="AX30">
        <f>AW30*D30</f>
        <v>0.13595262682736342</v>
      </c>
      <c r="AY30">
        <f>ATAN2(D30,AT30)</f>
        <v>1.0070224531149649E-2</v>
      </c>
      <c r="AZ30">
        <f t="shared" si="14"/>
        <v>0.57698136438398318</v>
      </c>
      <c r="BA30">
        <f>-AO30/(B30/2)</f>
        <v>-25.746194404693334</v>
      </c>
      <c r="BB30">
        <f>AW30/AK30</f>
        <v>9.1182370508795952E-3</v>
      </c>
      <c r="BC30">
        <f>AW30*AK30</f>
        <v>1.1122355982827995E-2</v>
      </c>
      <c r="BD30">
        <f>AG30*B30</f>
        <v>1.2545939138183964</v>
      </c>
      <c r="BE30">
        <f>BD30-AK30</f>
        <v>0.15015180576817788</v>
      </c>
      <c r="BF30">
        <f>BD30/AK30^2</f>
        <v>1.0285307111594773</v>
      </c>
      <c r="BG30">
        <f>AT30/AK30</f>
        <v>0.12309620018687455</v>
      </c>
      <c r="BH30">
        <f>BF30*AW30</f>
        <v>1.0357885329981269E-2</v>
      </c>
      <c r="BI30">
        <f>BF30*G30</f>
        <v>15.427960667392158</v>
      </c>
      <c r="BJ30">
        <f>AK30/AQ30</f>
        <v>0.97226071049709917</v>
      </c>
      <c r="BK30">
        <f t="shared" si="15"/>
        <v>1.0070564950175068E-2</v>
      </c>
      <c r="BL30">
        <f t="shared" si="16"/>
        <v>13.885164600652942</v>
      </c>
      <c r="BM30">
        <f>AK30*(1-1/AQ30)/D30</f>
        <v>9.7912146335643931E-3</v>
      </c>
      <c r="BN30">
        <f>BF30*G30</f>
        <v>15.427960667392158</v>
      </c>
      <c r="BO30">
        <f>BF30*G30^2</f>
        <v>231.41941001088239</v>
      </c>
      <c r="BP30">
        <f>G30/BF30</f>
        <v>14.583910657456487</v>
      </c>
      <c r="BQ30">
        <f>(AQ30+1)/4</f>
        <v>0.53398815670684086</v>
      </c>
      <c r="BR30">
        <f t="shared" si="17"/>
        <v>1.0285307111594775</v>
      </c>
      <c r="BS30">
        <f t="shared" si="18"/>
        <v>9.7912146335643949E-3</v>
      </c>
      <c r="BT30">
        <f t="shared" si="19"/>
        <v>1.9861779583739463E-2</v>
      </c>
      <c r="BU30">
        <f t="shared" si="20"/>
        <v>9.8603062908414796E-5</v>
      </c>
      <c r="BV30">
        <f t="shared" si="21"/>
        <v>201.28457419215232</v>
      </c>
      <c r="BW30">
        <f t="shared" si="22"/>
        <v>1.6271027774179624E-2</v>
      </c>
    </row>
    <row r="31" spans="1:75" x14ac:dyDescent="0.15">
      <c r="A31" t="s">
        <v>9</v>
      </c>
      <c r="B31">
        <v>0.108</v>
      </c>
      <c r="C31">
        <v>8.9999999999999993E-3</v>
      </c>
      <c r="D31">
        <f t="shared" si="1"/>
        <v>12</v>
      </c>
      <c r="E31">
        <f t="shared" si="2"/>
        <v>144</v>
      </c>
      <c r="F31">
        <f t="shared" si="3"/>
        <v>8.3333333333333329E-2</v>
      </c>
      <c r="G31">
        <v>15</v>
      </c>
      <c r="H31">
        <f t="shared" si="4"/>
        <v>6.6666666666666666E-2</v>
      </c>
      <c r="I31">
        <f t="shared" si="5"/>
        <v>225</v>
      </c>
      <c r="J31">
        <f t="shared" si="6"/>
        <v>180</v>
      </c>
      <c r="K31">
        <f t="shared" si="7"/>
        <v>200000000000</v>
      </c>
      <c r="L31">
        <f t="shared" si="8"/>
        <v>5.1529973500506572E-9</v>
      </c>
      <c r="M31">
        <f t="shared" si="9"/>
        <v>15904312.808798326</v>
      </c>
      <c r="N31">
        <f t="shared" si="10"/>
        <v>7.9521564043991635E-5</v>
      </c>
      <c r="O31">
        <f t="shared" si="11"/>
        <v>1.25</v>
      </c>
      <c r="P31">
        <f>F31*E31/L31</f>
        <v>2328741737.055625</v>
      </c>
      <c r="Q31">
        <f>M31/K31/G31</f>
        <v>5.301437602932776E-6</v>
      </c>
      <c r="R31">
        <f>C31^2/D31</f>
        <v>6.7499999999999989E-6</v>
      </c>
      <c r="S31">
        <v>9.8066732131522494E-3</v>
      </c>
      <c r="T31">
        <f>B31/C31^3</f>
        <v>148148.14814814818</v>
      </c>
      <c r="U31">
        <f>B31*S31/C31</f>
        <v>0.11768007855782699</v>
      </c>
      <c r="V31">
        <f>S31/C31^2</f>
        <v>121.0700396685463</v>
      </c>
      <c r="W31">
        <f>S31/B31</f>
        <v>9.0802529751409719E-2</v>
      </c>
      <c r="X31">
        <f t="shared" si="12"/>
        <v>11.012909031694404</v>
      </c>
      <c r="Y31">
        <f>B31*C31^2/S31^2</f>
        <v>9.0963124005282128E-2</v>
      </c>
      <c r="Z31">
        <f>S31/D31</f>
        <v>8.1722276776268745E-4</v>
      </c>
      <c r="AA31">
        <f>1/C31</f>
        <v>111.11111111111111</v>
      </c>
      <c r="AB31">
        <f>1/(B31*C31)</f>
        <v>1028.80658436214</v>
      </c>
      <c r="AC31">
        <f>S31/B31/C31</f>
        <v>10.089169972378858</v>
      </c>
      <c r="AD31">
        <v>-22.747972841216701</v>
      </c>
      <c r="AE31">
        <f>AD31*B31</f>
        <v>-2.4567810668514038</v>
      </c>
      <c r="AF31">
        <f>-AE31*C31^2/2/S31</f>
        <v>1.0146114900008864E-2</v>
      </c>
      <c r="AG31">
        <v>11.317560505804501</v>
      </c>
      <c r="AH31">
        <f>AG31/S31</f>
        <v>1154.0672621400213</v>
      </c>
      <c r="AI31">
        <f>D31*AG31</f>
        <v>135.81072606965401</v>
      </c>
      <c r="AJ31">
        <v>10.0891699723788</v>
      </c>
      <c r="AK31">
        <f>AJ31*B31</f>
        <v>1.0896303570169104</v>
      </c>
      <c r="AL31">
        <f>AK31*D31</f>
        <v>13.075564284202924</v>
      </c>
      <c r="AM31">
        <f>G31*AK31</f>
        <v>16.344455355253654</v>
      </c>
      <c r="AN31">
        <f t="shared" si="13"/>
        <v>7.2642023801127359E-2</v>
      </c>
      <c r="AO31">
        <v>1.2283905334256999</v>
      </c>
      <c r="AP31">
        <v>11.317560505804501</v>
      </c>
      <c r="AQ31">
        <f>AG31/AJ31</f>
        <v>1.1217533788001071</v>
      </c>
      <c r="AR31">
        <f>AQ31/D31</f>
        <v>9.3479448233342255E-2</v>
      </c>
      <c r="AS31">
        <f>AQ31*AK31</f>
        <v>1.2222965346268861</v>
      </c>
      <c r="AT31">
        <f t="shared" si="0"/>
        <v>0.12175337880010706</v>
      </c>
      <c r="AU31">
        <f>AQ31*D31</f>
        <v>13.461040545601286</v>
      </c>
      <c r="AV31">
        <f>AT31/G31</f>
        <v>8.1168919200071375E-3</v>
      </c>
      <c r="AW31">
        <f>(AQ31-1)/D31</f>
        <v>1.0146114900008921E-2</v>
      </c>
      <c r="AX31">
        <f>AW31*D31</f>
        <v>0.12175337880010706</v>
      </c>
      <c r="AY31">
        <f>ATAN2(D31,AT31)</f>
        <v>1.0145766762153013E-2</v>
      </c>
      <c r="AZ31">
        <f t="shared" si="14"/>
        <v>0.58130961539547821</v>
      </c>
      <c r="BA31">
        <f>-AO31/(B31/2)</f>
        <v>-22.747972841216665</v>
      </c>
      <c r="BB31">
        <f>AW31/AK31</f>
        <v>9.3115200349098391E-3</v>
      </c>
      <c r="BC31">
        <f>AW31*AK31</f>
        <v>1.1055514800831315E-2</v>
      </c>
      <c r="BD31">
        <f>AG31*B31</f>
        <v>1.2222965346268861</v>
      </c>
      <c r="BE31">
        <f>BD31-AK31</f>
        <v>0.13266617760997579</v>
      </c>
      <c r="BF31">
        <f>BD31/AK31^2</f>
        <v>1.0294806597267905</v>
      </c>
      <c r="BG31">
        <f>AT31/AK31</f>
        <v>0.11173824041891807</v>
      </c>
      <c r="BH31">
        <f>BF31*AW31</f>
        <v>1.0445229060925003E-2</v>
      </c>
      <c r="BI31">
        <f>BF31*G31</f>
        <v>15.442209895901858</v>
      </c>
      <c r="BJ31">
        <f>AK31/AQ31</f>
        <v>0.97136356137606883</v>
      </c>
      <c r="BK31">
        <f t="shared" si="15"/>
        <v>1.0146114900008921E-2</v>
      </c>
      <c r="BL31">
        <f t="shared" si="16"/>
        <v>12.353767916721486</v>
      </c>
      <c r="BM31">
        <f>AK31*(1-1/AQ31)/D31</f>
        <v>9.8555663034034617E-3</v>
      </c>
      <c r="BN31">
        <f>BF31*G31</f>
        <v>15.442209895901858</v>
      </c>
      <c r="BO31">
        <f>BF31*G31^2</f>
        <v>231.63314843852785</v>
      </c>
      <c r="BP31">
        <f>G31/BF31</f>
        <v>14.570453420641032</v>
      </c>
      <c r="BQ31">
        <f>(AQ31+1)/4</f>
        <v>0.53043834470002671</v>
      </c>
      <c r="BR31">
        <f t="shared" si="17"/>
        <v>1.0294806597267905</v>
      </c>
      <c r="BS31">
        <f t="shared" si="18"/>
        <v>9.8555663034034617E-3</v>
      </c>
      <c r="BT31">
        <f t="shared" si="19"/>
        <v>2.0001681203412384E-2</v>
      </c>
      <c r="BU31">
        <f t="shared" si="20"/>
        <v>9.9995708118987703E-5</v>
      </c>
      <c r="BV31">
        <f t="shared" si="21"/>
        <v>156.90677141043508</v>
      </c>
      <c r="BW31">
        <f t="shared" si="22"/>
        <v>1.3214923644891402E-2</v>
      </c>
    </row>
    <row r="32" spans="1:75" x14ac:dyDescent="0.15">
      <c r="A32" t="s">
        <v>9</v>
      </c>
      <c r="B32">
        <v>0.108</v>
      </c>
      <c r="C32">
        <v>0.01</v>
      </c>
      <c r="D32">
        <f t="shared" si="1"/>
        <v>10.799999999999999</v>
      </c>
      <c r="E32">
        <f t="shared" si="2"/>
        <v>116.63999999999997</v>
      </c>
      <c r="F32">
        <f t="shared" si="3"/>
        <v>9.2592592592592601E-2</v>
      </c>
      <c r="G32">
        <v>15</v>
      </c>
      <c r="H32">
        <f t="shared" si="4"/>
        <v>6.6666666666666666E-2</v>
      </c>
      <c r="I32">
        <f t="shared" si="5"/>
        <v>225</v>
      </c>
      <c r="J32">
        <f t="shared" si="6"/>
        <v>161.99999999999997</v>
      </c>
      <c r="K32">
        <f t="shared" si="7"/>
        <v>200000000000</v>
      </c>
      <c r="L32">
        <f t="shared" si="8"/>
        <v>7.8539816339744827E-9</v>
      </c>
      <c r="M32">
        <f t="shared" si="9"/>
        <v>21816615.649929117</v>
      </c>
      <c r="N32">
        <f t="shared" si="10"/>
        <v>1.0908307824964559E-4</v>
      </c>
      <c r="O32">
        <f t="shared" si="11"/>
        <v>1.3888888888888891</v>
      </c>
      <c r="P32">
        <f>F32*E32/L32</f>
        <v>1375098708.3139756</v>
      </c>
      <c r="Q32">
        <f>M32/K32/G32</f>
        <v>7.2722052166430393E-6</v>
      </c>
      <c r="R32">
        <f>C32^2/D32</f>
        <v>9.2592592592592608E-6</v>
      </c>
      <c r="S32">
        <v>1.0782290313890301E-2</v>
      </c>
      <c r="T32">
        <f>B32/C32^3</f>
        <v>107999.99999999999</v>
      </c>
      <c r="U32">
        <f>B32*S32/C32</f>
        <v>0.11644873539001525</v>
      </c>
      <c r="V32">
        <f>S32/C32^2</f>
        <v>107.822903138903</v>
      </c>
      <c r="W32">
        <f>S32/B32</f>
        <v>9.9836021424910187E-2</v>
      </c>
      <c r="X32">
        <f t="shared" si="12"/>
        <v>10.016424790646646</v>
      </c>
      <c r="Y32">
        <f>B32*C32^2/S32^2</f>
        <v>9.2897005172852473E-2</v>
      </c>
      <c r="Z32">
        <f>S32/D32</f>
        <v>9.9836021424910197E-4</v>
      </c>
      <c r="AA32">
        <f>1/C32</f>
        <v>100</v>
      </c>
      <c r="AB32">
        <f>1/(B32*C32)</f>
        <v>925.92592592592587</v>
      </c>
      <c r="AC32">
        <f>S32/B32/C32</f>
        <v>9.9836021424910193</v>
      </c>
      <c r="AD32">
        <v>-20.493900626551198</v>
      </c>
      <c r="AE32">
        <f>AD32*B32</f>
        <v>-2.2133412676675293</v>
      </c>
      <c r="AF32">
        <f>-AE32*C32^2/2/S32</f>
        <v>1.0263780714641811E-2</v>
      </c>
      <c r="AG32">
        <v>11.090272776324801</v>
      </c>
      <c r="AH32">
        <f>AG32/S32</f>
        <v>1028.5637330723455</v>
      </c>
      <c r="AI32">
        <f>D32*AG32</f>
        <v>119.77494598430783</v>
      </c>
      <c r="AJ32">
        <v>9.9836021424910903</v>
      </c>
      <c r="AK32">
        <f>AJ32*B32</f>
        <v>1.0782290313890377</v>
      </c>
      <c r="AL32">
        <f>AK32*D32</f>
        <v>11.644873539001606</v>
      </c>
      <c r="AM32">
        <f>G32*AK32</f>
        <v>16.173435470835564</v>
      </c>
      <c r="AN32">
        <f t="shared" si="13"/>
        <v>7.188193542593585E-2</v>
      </c>
      <c r="AO32">
        <v>1.10667063383376</v>
      </c>
      <c r="AP32">
        <v>11.090272776324801</v>
      </c>
      <c r="AQ32">
        <f>AG32/AJ32</f>
        <v>1.1108488317181253</v>
      </c>
      <c r="AR32">
        <f>AQ32/D32</f>
        <v>0.10285637330723384</v>
      </c>
      <c r="AS32">
        <f>AQ32*AK32</f>
        <v>1.1977494598430785</v>
      </c>
      <c r="AT32">
        <f t="shared" si="0"/>
        <v>0.11084883171812532</v>
      </c>
      <c r="AU32">
        <f>AQ32*D32</f>
        <v>11.997167382555752</v>
      </c>
      <c r="AV32">
        <f>AT32/G32</f>
        <v>7.3899221145416879E-3</v>
      </c>
      <c r="AW32">
        <f>(AQ32-1)/D32</f>
        <v>1.0263780714641233E-2</v>
      </c>
      <c r="AX32">
        <f>AW32*D32</f>
        <v>0.1108488317181253</v>
      </c>
      <c r="AY32">
        <f>ATAN2(D32,AT32)</f>
        <v>1.0263420324094778E-2</v>
      </c>
      <c r="AZ32">
        <f t="shared" si="14"/>
        <v>0.58805066793942229</v>
      </c>
      <c r="BA32">
        <f>-AO32/(B32/2)</f>
        <v>-20.49390062655111</v>
      </c>
      <c r="BB32">
        <f>AW32/AK32</f>
        <v>9.5191099625826538E-3</v>
      </c>
      <c r="BC32">
        <f>AW32*AK32</f>
        <v>1.1066706338337102E-2</v>
      </c>
      <c r="BD32">
        <f>AG32*B32</f>
        <v>1.1977494598430785</v>
      </c>
      <c r="BE32">
        <f>BD32-AK32</f>
        <v>0.11952042845404076</v>
      </c>
      <c r="BF32">
        <f>BD32/AK32^2</f>
        <v>1.0302531274705755</v>
      </c>
      <c r="BG32">
        <f>AT32/AK32</f>
        <v>0.10280638759589265</v>
      </c>
      <c r="BH32">
        <f>BF32*AW32</f>
        <v>1.0574292180931309E-2</v>
      </c>
      <c r="BI32">
        <f>BF32*G32</f>
        <v>15.453796912058632</v>
      </c>
      <c r="BJ32">
        <f>AK32/AQ32</f>
        <v>0.97063524811145063</v>
      </c>
      <c r="BK32">
        <f t="shared" si="15"/>
        <v>1.0263780714641233E-2</v>
      </c>
      <c r="BL32">
        <f t="shared" si="16"/>
        <v>11.126733776682215</v>
      </c>
      <c r="BM32">
        <f>AK32*(1-1/AQ32)/D32</f>
        <v>9.9623873405173223E-3</v>
      </c>
      <c r="BN32">
        <f>BF32*G32</f>
        <v>15.453796912058632</v>
      </c>
      <c r="BO32">
        <f>BF32*G32^2</f>
        <v>231.8069536808795</v>
      </c>
      <c r="BP32">
        <f>G32/BF32</f>
        <v>14.559528721671759</v>
      </c>
      <c r="BQ32">
        <f>(AQ32+1)/4</f>
        <v>0.52771220792953133</v>
      </c>
      <c r="BR32">
        <f t="shared" si="17"/>
        <v>1.0302531274705748</v>
      </c>
      <c r="BS32">
        <f t="shared" si="18"/>
        <v>9.9623873405173154E-3</v>
      </c>
      <c r="BT32">
        <f t="shared" si="19"/>
        <v>2.0226168055158554E-2</v>
      </c>
      <c r="BU32">
        <f t="shared" si="20"/>
        <v>1.0225175905738766E-4</v>
      </c>
      <c r="BV32">
        <f t="shared" si="21"/>
        <v>125.76463422121732</v>
      </c>
      <c r="BW32">
        <f t="shared" si="22"/>
        <v>1.106132818654409E-2</v>
      </c>
    </row>
    <row r="33" spans="1:75" x14ac:dyDescent="0.15">
      <c r="A33" t="s">
        <v>9</v>
      </c>
      <c r="B33">
        <v>0.108</v>
      </c>
      <c r="C33">
        <v>4.0000000000000001E-3</v>
      </c>
      <c r="D33">
        <f t="shared" si="1"/>
        <v>27</v>
      </c>
      <c r="E33">
        <f t="shared" si="2"/>
        <v>729</v>
      </c>
      <c r="F33">
        <f t="shared" si="3"/>
        <v>3.7037037037037035E-2</v>
      </c>
      <c r="G33">
        <v>13</v>
      </c>
      <c r="H33">
        <f t="shared" si="4"/>
        <v>7.6923076923076927E-2</v>
      </c>
      <c r="I33">
        <f t="shared" si="5"/>
        <v>169</v>
      </c>
      <c r="J33">
        <f t="shared" si="6"/>
        <v>351</v>
      </c>
      <c r="K33">
        <f t="shared" si="7"/>
        <v>200000000000</v>
      </c>
      <c r="L33">
        <f t="shared" si="8"/>
        <v>2.0106192982974676E-10</v>
      </c>
      <c r="M33">
        <f t="shared" si="9"/>
        <v>1210094.9480494019</v>
      </c>
      <c r="N33">
        <f t="shared" si="10"/>
        <v>6.0504747402470094E-6</v>
      </c>
      <c r="O33">
        <f t="shared" si="11"/>
        <v>0.48148148148148145</v>
      </c>
      <c r="P33">
        <f>F33*E33/L33</f>
        <v>134286983233.7867</v>
      </c>
      <c r="Q33">
        <f>M33/K33/G33</f>
        <v>4.6542113386515456E-7</v>
      </c>
      <c r="R33">
        <f>C33^2/D33</f>
        <v>5.9259259259259258E-7</v>
      </c>
      <c r="S33">
        <v>4.1647483433540503E-3</v>
      </c>
      <c r="T33">
        <f>B33/C33^3</f>
        <v>1687499.9999999998</v>
      </c>
      <c r="U33">
        <f>B33*S33/C33</f>
        <v>0.11244820527055936</v>
      </c>
      <c r="V33">
        <f>S33/C33^2</f>
        <v>260.29677145962813</v>
      </c>
      <c r="W33">
        <f>S33/B33</f>
        <v>3.8562484660685653E-2</v>
      </c>
      <c r="X33">
        <f t="shared" si="12"/>
        <v>25.931939002351093</v>
      </c>
      <c r="Y33">
        <f>B33*C33^2/S33^2</f>
        <v>9.9624512655060407E-2</v>
      </c>
      <c r="Z33">
        <f>S33/D33</f>
        <v>1.542499386427426E-4</v>
      </c>
      <c r="AA33">
        <f>1/C33</f>
        <v>250</v>
      </c>
      <c r="AB33">
        <f>1/(B33*C33)</f>
        <v>2314.8148148148148</v>
      </c>
      <c r="AC33">
        <f>S33/B33/C33</f>
        <v>9.6406211651714138</v>
      </c>
      <c r="AD33">
        <v>-38.338692480676201</v>
      </c>
      <c r="AE33">
        <f>AD33*B33</f>
        <v>-4.1405787879130296</v>
      </c>
      <c r="AF33">
        <f>-AE33*C33^2/2/S33</f>
        <v>7.9535730787103336E-3</v>
      </c>
      <c r="AG33">
        <v>11.7109105591279</v>
      </c>
      <c r="AH33">
        <f>AG33/S33</f>
        <v>2811.9131322342041</v>
      </c>
      <c r="AI33">
        <f>D33*AG33</f>
        <v>316.1945850964533</v>
      </c>
      <c r="AJ33">
        <v>9.6406211651714298</v>
      </c>
      <c r="AK33">
        <f>AJ33*B33</f>
        <v>1.0411870858385144</v>
      </c>
      <c r="AL33">
        <f>AK33*D33</f>
        <v>28.112051317639889</v>
      </c>
      <c r="AM33">
        <f>G33*AK33</f>
        <v>13.535432115900687</v>
      </c>
      <c r="AN33">
        <f t="shared" si="13"/>
        <v>8.0091314295270333E-2</v>
      </c>
      <c r="AO33">
        <v>2.0702893939565099</v>
      </c>
      <c r="AP33">
        <v>11.7109105591279</v>
      </c>
      <c r="AQ33">
        <f>AG33/AJ33</f>
        <v>1.214746473125174</v>
      </c>
      <c r="AR33">
        <f>AQ33/D33</f>
        <v>4.4990610115747183E-2</v>
      </c>
      <c r="AS33">
        <f>AQ33*AK33</f>
        <v>1.2647783403858133</v>
      </c>
      <c r="AT33">
        <f t="shared" si="0"/>
        <v>0.21474647312517403</v>
      </c>
      <c r="AU33">
        <f>AQ33*D33</f>
        <v>32.798154774379697</v>
      </c>
      <c r="AV33">
        <f>AT33/G33</f>
        <v>1.6518959471167233E-2</v>
      </c>
      <c r="AW33">
        <f>(AQ33-1)/D33</f>
        <v>7.9535730787101497E-3</v>
      </c>
      <c r="AX33">
        <f>AW33*D33</f>
        <v>0.21474647312517403</v>
      </c>
      <c r="AY33">
        <f>ATAN2(D33,AT33)</f>
        <v>7.9534053725214722E-3</v>
      </c>
      <c r="AZ33">
        <f t="shared" si="14"/>
        <v>0.45569656060215463</v>
      </c>
      <c r="BA33">
        <f>-AO33/(B33/2)</f>
        <v>-38.338692480676109</v>
      </c>
      <c r="BB33">
        <f>AW33/AK33</f>
        <v>7.6389471084390018E-3</v>
      </c>
      <c r="BC33">
        <f>AW33*AK33</f>
        <v>8.2811575758258826E-3</v>
      </c>
      <c r="BD33">
        <f>AG33*B33</f>
        <v>1.264778340385813</v>
      </c>
      <c r="BE33">
        <f>BD33-AK33</f>
        <v>0.22359125454729867</v>
      </c>
      <c r="BF33">
        <f>BD33/AK33^2</f>
        <v>1.1666937572001139</v>
      </c>
      <c r="BG33">
        <f>AT33/AK33</f>
        <v>0.20625157192785304</v>
      </c>
      <c r="BH33">
        <f>BF33*AW33</f>
        <v>9.279384058366022E-3</v>
      </c>
      <c r="BI33">
        <f>BF33*G33</f>
        <v>15.167018843601481</v>
      </c>
      <c r="BJ33">
        <f>AK33/AQ33</f>
        <v>0.85712295435594554</v>
      </c>
      <c r="BK33">
        <f t="shared" si="15"/>
        <v>7.9535730787101497E-3</v>
      </c>
      <c r="BL33">
        <f t="shared" si="16"/>
        <v>31.500731444403076</v>
      </c>
      <c r="BM33">
        <f>AK33*(1-1/AQ33)/D33</f>
        <v>6.8171900549099584E-3</v>
      </c>
      <c r="BN33">
        <f>BF33*G33</f>
        <v>15.167018843601481</v>
      </c>
      <c r="BO33">
        <f>BF33*G33^2</f>
        <v>197.17124496681924</v>
      </c>
      <c r="BP33">
        <f>G33/BF33</f>
        <v>11.142598406627293</v>
      </c>
      <c r="BQ33">
        <f>(AQ33+1)/4</f>
        <v>0.55368661828129351</v>
      </c>
      <c r="BR33">
        <f t="shared" si="17"/>
        <v>1.1666937572001139</v>
      </c>
      <c r="BS33">
        <f t="shared" si="18"/>
        <v>6.8171900549099575E-3</v>
      </c>
      <c r="BT33">
        <f t="shared" si="19"/>
        <v>1.4770763133620107E-2</v>
      </c>
      <c r="BU33">
        <f t="shared" si="20"/>
        <v>5.422101929318241E-5</v>
      </c>
      <c r="BV33">
        <f t="shared" si="21"/>
        <v>759.02538557627702</v>
      </c>
      <c r="BW33">
        <f t="shared" si="22"/>
        <v>3.7963516453814856E-2</v>
      </c>
    </row>
    <row r="34" spans="1:75" x14ac:dyDescent="0.15">
      <c r="A34" t="s">
        <v>9</v>
      </c>
      <c r="B34">
        <v>0.157</v>
      </c>
      <c r="C34">
        <v>4.0000000000000001E-3</v>
      </c>
      <c r="D34">
        <f t="shared" si="1"/>
        <v>39.25</v>
      </c>
      <c r="E34">
        <f t="shared" si="2"/>
        <v>1540.5625</v>
      </c>
      <c r="F34">
        <f t="shared" si="3"/>
        <v>2.5477707006369428E-2</v>
      </c>
      <c r="G34">
        <v>15</v>
      </c>
      <c r="H34">
        <f t="shared" si="4"/>
        <v>6.6666666666666666E-2</v>
      </c>
      <c r="I34">
        <f t="shared" si="5"/>
        <v>225</v>
      </c>
      <c r="J34">
        <f t="shared" si="6"/>
        <v>588.75</v>
      </c>
      <c r="K34">
        <f t="shared" si="7"/>
        <v>200000000000</v>
      </c>
      <c r="L34">
        <f t="shared" si="8"/>
        <v>2.0106192982974676E-10</v>
      </c>
      <c r="M34">
        <f t="shared" si="9"/>
        <v>960486.92593828065</v>
      </c>
      <c r="N34">
        <f t="shared" si="10"/>
        <v>4.8024346296914035E-6</v>
      </c>
      <c r="O34">
        <f t="shared" si="11"/>
        <v>0.38216560509554143</v>
      </c>
      <c r="P34">
        <f>F34*E34/L34</f>
        <v>195213484886.15289</v>
      </c>
      <c r="Q34">
        <f>M34/K34/G34</f>
        <v>3.2016230864609358E-7</v>
      </c>
      <c r="R34">
        <f>C34^2/D34</f>
        <v>4.0764331210191083E-7</v>
      </c>
      <c r="S34">
        <v>5.8100865629742799E-3</v>
      </c>
      <c r="T34">
        <f>B34/C34^3</f>
        <v>2453125</v>
      </c>
      <c r="U34">
        <f>B34*S34/C34</f>
        <v>0.22804589759674049</v>
      </c>
      <c r="V34">
        <f>S34/C34^2</f>
        <v>363.13041018589252</v>
      </c>
      <c r="W34">
        <f>S34/B34</f>
        <v>3.7006920783275665E-2</v>
      </c>
      <c r="X34">
        <f t="shared" si="12"/>
        <v>27.0219726157796</v>
      </c>
      <c r="Y34">
        <f>B34*C34^2/S34^2</f>
        <v>7.4413962195968658E-2</v>
      </c>
      <c r="Z34">
        <f>S34/D34</f>
        <v>1.4802768313310267E-4</v>
      </c>
      <c r="AA34">
        <f>1/C34</f>
        <v>250</v>
      </c>
      <c r="AB34">
        <f>1/(B34*C34)</f>
        <v>1592.3566878980891</v>
      </c>
      <c r="AC34">
        <f>S34/B34/C34</f>
        <v>9.2517301958189169</v>
      </c>
      <c r="AD34">
        <v>-43.754383151123399</v>
      </c>
      <c r="AE34">
        <f>AD34*B34</f>
        <v>-6.8694381547263736</v>
      </c>
      <c r="AF34">
        <f>-AE34*C34^2/2/S34</f>
        <v>9.4586379466398765E-3</v>
      </c>
      <c r="AG34">
        <v>12.686449273182101</v>
      </c>
      <c r="AH34">
        <f>AG34/S34</f>
        <v>2183.5215595630812</v>
      </c>
      <c r="AI34">
        <f>D34*AG34</f>
        <v>497.94313397239745</v>
      </c>
      <c r="AJ34">
        <v>9.2517301958189204</v>
      </c>
      <c r="AK34">
        <f>AJ34*B34</f>
        <v>1.4525216407435706</v>
      </c>
      <c r="AL34">
        <f>AK34*D34</f>
        <v>57.011474399185147</v>
      </c>
      <c r="AM34">
        <f>G34*AK34</f>
        <v>21.78782461115356</v>
      </c>
      <c r="AN34">
        <f t="shared" si="13"/>
        <v>9.6834776049571372E-2</v>
      </c>
      <c r="AO34">
        <v>3.4347190773631899</v>
      </c>
      <c r="AP34">
        <v>12.686449273182101</v>
      </c>
      <c r="AQ34">
        <f>AG34/AJ34</f>
        <v>1.3712515394056144</v>
      </c>
      <c r="AR34">
        <f>AQ34/D34</f>
        <v>3.4936344953009284E-2</v>
      </c>
      <c r="AS34">
        <f>AQ34*AK34</f>
        <v>1.9917725358895899</v>
      </c>
      <c r="AT34">
        <f t="shared" si="0"/>
        <v>0.37125153940561439</v>
      </c>
      <c r="AU34">
        <f>AQ34*D34</f>
        <v>53.821622921670368</v>
      </c>
      <c r="AV34">
        <f>AT34/G34</f>
        <v>2.475010262704096E-2</v>
      </c>
      <c r="AW34">
        <f>(AQ34-1)/D34</f>
        <v>9.4586379466398574E-3</v>
      </c>
      <c r="AX34">
        <f>AW34*D34</f>
        <v>0.37125153940561439</v>
      </c>
      <c r="AY34">
        <f>ATAN2(D34,AT34)</f>
        <v>9.4583558868099847E-3</v>
      </c>
      <c r="AZ34">
        <f t="shared" si="14"/>
        <v>0.54192387344692916</v>
      </c>
      <c r="BA34">
        <f>-AO34/(B34/2)</f>
        <v>-43.754383151123442</v>
      </c>
      <c r="BB34">
        <f>AW34/AK34</f>
        <v>6.5118740274312326E-3</v>
      </c>
      <c r="BC34">
        <f>AW34*AK34</f>
        <v>1.3738876309452723E-2</v>
      </c>
      <c r="BD34">
        <f>AG34*B34</f>
        <v>1.9917725358895897</v>
      </c>
      <c r="BE34">
        <f>BD34-AK34</f>
        <v>0.53925089514601909</v>
      </c>
      <c r="BF34">
        <f>BD34/AK34^2</f>
        <v>0.94404895661564614</v>
      </c>
      <c r="BG34">
        <f>AT34/AK34</f>
        <v>0.25559105557667589</v>
      </c>
      <c r="BH34">
        <f>BF34*AW34</f>
        <v>8.9294172845305157E-3</v>
      </c>
      <c r="BI34">
        <f>BF34*G34</f>
        <v>14.160734349234692</v>
      </c>
      <c r="BJ34">
        <f>AK34/AQ34</f>
        <v>1.0592670994361717</v>
      </c>
      <c r="BK34">
        <f t="shared" si="15"/>
        <v>9.4586379466398574E-3</v>
      </c>
      <c r="BL34">
        <f t="shared" si="16"/>
        <v>37.053921547164109</v>
      </c>
      <c r="BM34">
        <f>AK34*(1-1/AQ34)/D34</f>
        <v>1.0019223982354108E-2</v>
      </c>
      <c r="BN34">
        <f>BF34*G34</f>
        <v>14.160734349234692</v>
      </c>
      <c r="BO34">
        <f>BF34*G34^2</f>
        <v>212.41101523852038</v>
      </c>
      <c r="BP34">
        <f>G34/BF34</f>
        <v>15.889006491542579</v>
      </c>
      <c r="BQ34">
        <f>(AQ34+1)/4</f>
        <v>0.5928128848514036</v>
      </c>
      <c r="BR34">
        <f t="shared" si="17"/>
        <v>0.94404895661564636</v>
      </c>
      <c r="BS34">
        <f t="shared" si="18"/>
        <v>1.001922398235411E-2</v>
      </c>
      <c r="BT34">
        <f t="shared" si="19"/>
        <v>1.9477861928993964E-2</v>
      </c>
      <c r="BU34">
        <f t="shared" si="20"/>
        <v>9.4768212155378685E-5</v>
      </c>
      <c r="BV34">
        <f t="shared" si="21"/>
        <v>2237.7003701680169</v>
      </c>
      <c r="BW34">
        <f t="shared" si="22"/>
        <v>0.10051234332307954</v>
      </c>
    </row>
    <row r="35" spans="1:75" x14ac:dyDescent="0.15">
      <c r="A35" t="s">
        <v>9</v>
      </c>
      <c r="B35">
        <v>0.108</v>
      </c>
      <c r="C35">
        <v>5.0000000000000001E-3</v>
      </c>
      <c r="D35">
        <f t="shared" si="1"/>
        <v>21.599999999999998</v>
      </c>
      <c r="E35">
        <f t="shared" si="2"/>
        <v>466.55999999999989</v>
      </c>
      <c r="F35">
        <f t="shared" si="3"/>
        <v>4.6296296296296301E-2</v>
      </c>
      <c r="G35">
        <v>13</v>
      </c>
      <c r="H35">
        <f t="shared" si="4"/>
        <v>7.6923076923076927E-2</v>
      </c>
      <c r="I35">
        <f t="shared" si="5"/>
        <v>169</v>
      </c>
      <c r="J35">
        <f t="shared" si="6"/>
        <v>280.79999999999995</v>
      </c>
      <c r="K35">
        <f t="shared" si="7"/>
        <v>200000000000</v>
      </c>
      <c r="L35">
        <f t="shared" si="8"/>
        <v>4.9087385212340517E-10</v>
      </c>
      <c r="M35">
        <f t="shared" si="9"/>
        <v>2363466.6954089878</v>
      </c>
      <c r="N35">
        <f t="shared" si="10"/>
        <v>1.1817333477044939E-5</v>
      </c>
      <c r="O35">
        <f t="shared" si="11"/>
        <v>0.60185185185185186</v>
      </c>
      <c r="P35">
        <f>F35*E35/L35</f>
        <v>44003158666.047218</v>
      </c>
      <c r="Q35">
        <f>M35/K35/G35</f>
        <v>9.0902565208037992E-7</v>
      </c>
      <c r="R35">
        <f>C35^2/D35</f>
        <v>1.1574074074074076E-6</v>
      </c>
      <c r="S35">
        <v>4.97728343763183E-3</v>
      </c>
      <c r="T35">
        <f>B35/C35^3</f>
        <v>863999.99999999988</v>
      </c>
      <c r="U35">
        <f>B35*S35/C35</f>
        <v>0.10750932225284753</v>
      </c>
      <c r="V35">
        <f>S35/C35^2</f>
        <v>199.0913375052732</v>
      </c>
      <c r="W35">
        <f>S35/B35</f>
        <v>4.6085957755850275E-2</v>
      </c>
      <c r="X35">
        <f t="shared" si="12"/>
        <v>21.698583444825065</v>
      </c>
      <c r="Y35">
        <f>B35*C35^2/S35^2</f>
        <v>0.10898808414630468</v>
      </c>
      <c r="Z35">
        <f>S35/D35</f>
        <v>2.304297887792514E-4</v>
      </c>
      <c r="AA35">
        <f>1/C35</f>
        <v>200</v>
      </c>
      <c r="AB35">
        <f>1/(B35*C35)</f>
        <v>1851.8518518518517</v>
      </c>
      <c r="AC35">
        <f>S35/B35/C35</f>
        <v>9.2171915511700551</v>
      </c>
      <c r="AD35">
        <v>-29.987699349122298</v>
      </c>
      <c r="AE35">
        <f>AD35*B35</f>
        <v>-3.2386715297052082</v>
      </c>
      <c r="AF35">
        <f>-AE35*C35^2/2/S35</f>
        <v>8.1336324580657052E-3</v>
      </c>
      <c r="AG35">
        <v>10.8365273160226</v>
      </c>
      <c r="AH35">
        <f>AG35/S35</f>
        <v>2177.1971501744683</v>
      </c>
      <c r="AI35">
        <f>D35*AG35</f>
        <v>234.06899002608813</v>
      </c>
      <c r="AJ35">
        <v>9.2171915511700604</v>
      </c>
      <c r="AK35">
        <f>AJ35*B35</f>
        <v>0.99545668752636651</v>
      </c>
      <c r="AL35">
        <f>AK35*D35</f>
        <v>21.501864450569514</v>
      </c>
      <c r="AM35">
        <f>G35*AK35</f>
        <v>12.940936937842764</v>
      </c>
      <c r="AN35">
        <f t="shared" si="13"/>
        <v>7.6573591348182035E-2</v>
      </c>
      <c r="AO35">
        <v>1.6193357648525999</v>
      </c>
      <c r="AP35">
        <v>10.8365273160226</v>
      </c>
      <c r="AQ35">
        <f>AG35/AJ35</f>
        <v>1.1756864610942122</v>
      </c>
      <c r="AR35">
        <f>AQ35/D35</f>
        <v>5.442992875436168E-2</v>
      </c>
      <c r="AS35">
        <f>AQ35*AK35</f>
        <v>1.1703449501304408</v>
      </c>
      <c r="AT35">
        <f t="shared" si="0"/>
        <v>0.17568646109421215</v>
      </c>
      <c r="AU35">
        <f>AQ35*D35</f>
        <v>25.39482755963498</v>
      </c>
      <c r="AV35">
        <f>AT35/G35</f>
        <v>1.3514343161093243E-2</v>
      </c>
      <c r="AW35">
        <f>(AQ35-1)/D35</f>
        <v>8.133632458065379E-3</v>
      </c>
      <c r="AX35">
        <f>AW35*D35</f>
        <v>0.17568646109421218</v>
      </c>
      <c r="AY35">
        <f>ATAN2(D35,AT35)</f>
        <v>8.1334531023840879E-3</v>
      </c>
      <c r="AZ35">
        <f t="shared" si="14"/>
        <v>0.46601253563419409</v>
      </c>
      <c r="BA35">
        <f>-AO35/(B35/2)</f>
        <v>-29.98769934912222</v>
      </c>
      <c r="BB35">
        <f>AW35/AK35</f>
        <v>8.1707547500402371E-3</v>
      </c>
      <c r="BC35">
        <f>AW35*AK35</f>
        <v>8.096678824262701E-3</v>
      </c>
      <c r="BD35">
        <f>AG35*B35</f>
        <v>1.1703449501304408</v>
      </c>
      <c r="BE35">
        <f>BD35-AK35</f>
        <v>0.17488826260407431</v>
      </c>
      <c r="BF35">
        <f>BD35/AK35^2</f>
        <v>1.1810523509723991</v>
      </c>
      <c r="BG35">
        <f>AT35/AK35</f>
        <v>0.17648830260086909</v>
      </c>
      <c r="BH35">
        <f>BF35*AW35</f>
        <v>9.6062457365435304E-3</v>
      </c>
      <c r="BI35">
        <f>BF35*G35</f>
        <v>15.353680562641189</v>
      </c>
      <c r="BJ35">
        <f>AK35/AQ35</f>
        <v>0.84670251845878564</v>
      </c>
      <c r="BK35">
        <f t="shared" si="15"/>
        <v>8.133632458065379E-3</v>
      </c>
      <c r="BL35">
        <f t="shared" si="16"/>
        <v>25.510730781003819</v>
      </c>
      <c r="BM35">
        <f>AK35*(1-1/AQ35)/D35</f>
        <v>6.8867670864620782E-3</v>
      </c>
      <c r="BN35">
        <f>BF35*G35</f>
        <v>15.353680562641189</v>
      </c>
      <c r="BO35">
        <f>BF35*G35^2</f>
        <v>199.59784731433547</v>
      </c>
      <c r="BP35">
        <f>G35/BF35</f>
        <v>11.007132739964215</v>
      </c>
      <c r="BQ35">
        <f>(AQ35+1)/4</f>
        <v>0.54392161527355309</v>
      </c>
      <c r="BR35">
        <f t="shared" si="17"/>
        <v>1.1810523509723994</v>
      </c>
      <c r="BS35">
        <f t="shared" si="18"/>
        <v>6.8867670864620799E-3</v>
      </c>
      <c r="BT35">
        <f t="shared" si="19"/>
        <v>1.5020399544527458E-2</v>
      </c>
      <c r="BU35">
        <f t="shared" si="20"/>
        <v>5.6014432305584305E-5</v>
      </c>
      <c r="BV35">
        <f t="shared" si="21"/>
        <v>464.44027213230146</v>
      </c>
      <c r="BW35">
        <f t="shared" si="22"/>
        <v>2.6253370803540056E-2</v>
      </c>
    </row>
    <row r="36" spans="1:75" x14ac:dyDescent="0.15">
      <c r="A36" t="s">
        <v>9</v>
      </c>
      <c r="B36">
        <v>0.108</v>
      </c>
      <c r="C36">
        <v>6.0000000000000001E-3</v>
      </c>
      <c r="D36">
        <f t="shared" si="1"/>
        <v>18</v>
      </c>
      <c r="E36">
        <f t="shared" si="2"/>
        <v>324</v>
      </c>
      <c r="F36">
        <f t="shared" si="3"/>
        <v>5.5555555555555559E-2</v>
      </c>
      <c r="G36">
        <v>13</v>
      </c>
      <c r="H36">
        <f t="shared" si="4"/>
        <v>7.6923076923076927E-2</v>
      </c>
      <c r="I36">
        <f t="shared" si="5"/>
        <v>169</v>
      </c>
      <c r="J36">
        <f t="shared" si="6"/>
        <v>234</v>
      </c>
      <c r="K36">
        <f t="shared" si="7"/>
        <v>200000000000</v>
      </c>
      <c r="L36">
        <f t="shared" si="8"/>
        <v>1.0178760197630931E-9</v>
      </c>
      <c r="M36">
        <f t="shared" si="9"/>
        <v>4084070.4496667315</v>
      </c>
      <c r="N36">
        <f t="shared" si="10"/>
        <v>2.0420352248333659E-5</v>
      </c>
      <c r="O36">
        <f t="shared" si="11"/>
        <v>0.72222222222222221</v>
      </c>
      <c r="P36">
        <f>F36*E36/L36</f>
        <v>17683882565.766148</v>
      </c>
      <c r="Q36">
        <f>M36/K36/G36</f>
        <v>1.5707963267948969E-6</v>
      </c>
      <c r="R36">
        <f>C36^2/D36</f>
        <v>1.9999999999999999E-6</v>
      </c>
      <c r="S36">
        <v>5.7992968776685496E-3</v>
      </c>
      <c r="T36">
        <f>B36/C36^3</f>
        <v>500000</v>
      </c>
      <c r="U36">
        <f>B36*S36/C36</f>
        <v>0.1043873437980339</v>
      </c>
      <c r="V36">
        <f>S36/C36^2</f>
        <v>161.09157993523749</v>
      </c>
      <c r="W36">
        <f>S36/B36</f>
        <v>5.3697193311745828E-2</v>
      </c>
      <c r="X36">
        <f t="shared" si="12"/>
        <v>18.622947277604883</v>
      </c>
      <c r="Y36">
        <f>B36*C36^2/S36^2</f>
        <v>0.11560472176815033</v>
      </c>
      <c r="Z36">
        <f>S36/D36</f>
        <v>3.2218315987047496E-4</v>
      </c>
      <c r="AA36">
        <f>1/C36</f>
        <v>166.66666666666666</v>
      </c>
      <c r="AB36">
        <f>1/(B36*C36)</f>
        <v>1543.2098765432097</v>
      </c>
      <c r="AC36">
        <f>S36/B36/C36</f>
        <v>8.949532218624304</v>
      </c>
      <c r="AD36">
        <v>-24.733553650231201</v>
      </c>
      <c r="AE36">
        <f>AD36*B36</f>
        <v>-2.6712237942249697</v>
      </c>
      <c r="AF36">
        <f>-AE36*C36^2/2/S36</f>
        <v>8.2910099810892136E-3</v>
      </c>
      <c r="AG36">
        <v>10.2851441157368</v>
      </c>
      <c r="AH36">
        <f>AG36/S36</f>
        <v>1773.5157093512455</v>
      </c>
      <c r="AI36">
        <f>D36*AG36</f>
        <v>185.1325940832624</v>
      </c>
      <c r="AJ36">
        <v>8.9495322186243094</v>
      </c>
      <c r="AK36">
        <f>AJ36*B36</f>
        <v>0.96654947961142545</v>
      </c>
      <c r="AL36">
        <f>AK36*D36</f>
        <v>17.397890633005659</v>
      </c>
      <c r="AM36">
        <f>G36*AK36</f>
        <v>12.565143234948531</v>
      </c>
      <c r="AN36">
        <f t="shared" si="13"/>
        <v>7.4349959970109653E-2</v>
      </c>
      <c r="AO36">
        <v>1.33561189711248</v>
      </c>
      <c r="AP36">
        <v>10.2851441157368</v>
      </c>
      <c r="AQ36">
        <f>AG36/AJ36</f>
        <v>1.1492381796596065</v>
      </c>
      <c r="AR36">
        <f>AQ36/D36</f>
        <v>6.3846565536644806E-2</v>
      </c>
      <c r="AS36">
        <f>AQ36*AK36</f>
        <v>1.1107955644995746</v>
      </c>
      <c r="AT36">
        <f t="shared" si="0"/>
        <v>0.14923817965960651</v>
      </c>
      <c r="AU36">
        <f>AQ36*D36</f>
        <v>20.686287233872918</v>
      </c>
      <c r="AV36">
        <f>AT36/G36</f>
        <v>1.1479859973815886E-2</v>
      </c>
      <c r="AW36">
        <f>(AQ36-1)/D36</f>
        <v>8.29100998108925E-3</v>
      </c>
      <c r="AX36">
        <f>AW36*D36</f>
        <v>0.14923817965960651</v>
      </c>
      <c r="AY36">
        <f>ATAN2(D36,AT36)</f>
        <v>8.2908200119095419E-3</v>
      </c>
      <c r="AZ36">
        <f t="shared" si="14"/>
        <v>0.47502899538501969</v>
      </c>
      <c r="BA36">
        <f>-AO36/(B36/2)</f>
        <v>-24.733553650231112</v>
      </c>
      <c r="BB36">
        <f>AW36/AK36</f>
        <v>8.5779467642178257E-3</v>
      </c>
      <c r="BC36">
        <f>AW36*AK36</f>
        <v>8.013671382674949E-3</v>
      </c>
      <c r="BD36">
        <f>AG36*B36</f>
        <v>1.1107955644995744</v>
      </c>
      <c r="BE36">
        <f>BD36-AK36</f>
        <v>0.14424608488814894</v>
      </c>
      <c r="BF36">
        <f>BD36/AK36^2</f>
        <v>1.1890112238450801</v>
      </c>
      <c r="BG36">
        <f>AT36/AK36</f>
        <v>0.15440304175592087</v>
      </c>
      <c r="BH36">
        <f>BF36*AW36</f>
        <v>9.8581039245267035E-3</v>
      </c>
      <c r="BI36">
        <f>BF36*G36</f>
        <v>15.457145909986041</v>
      </c>
      <c r="BJ36">
        <f>AK36/AQ36</f>
        <v>0.84103495404034379</v>
      </c>
      <c r="BK36">
        <f t="shared" si="15"/>
        <v>8.29100998108925E-3</v>
      </c>
      <c r="BL36">
        <f t="shared" si="16"/>
        <v>21.402202029211441</v>
      </c>
      <c r="BM36">
        <f>AK36*(1-1/AQ36)/D36</f>
        <v>6.9730291983934279E-3</v>
      </c>
      <c r="BN36">
        <f>BF36*G36</f>
        <v>15.457145909986041</v>
      </c>
      <c r="BO36">
        <f>BF36*G36^2</f>
        <v>200.94289682981852</v>
      </c>
      <c r="BP36">
        <f>G36/BF36</f>
        <v>10.933454402524472</v>
      </c>
      <c r="BQ36">
        <f>(AQ36+1)/4</f>
        <v>0.53730954491490168</v>
      </c>
      <c r="BR36">
        <f t="shared" si="17"/>
        <v>1.1890112238450805</v>
      </c>
      <c r="BS36">
        <f t="shared" si="18"/>
        <v>6.9730291983934305E-3</v>
      </c>
      <c r="BT36">
        <f t="shared" si="19"/>
        <v>1.5264039179482679E-2</v>
      </c>
      <c r="BU36">
        <f t="shared" si="20"/>
        <v>5.7813454682306681E-5</v>
      </c>
      <c r="BV36">
        <f t="shared" si="21"/>
        <v>313.16203139410186</v>
      </c>
      <c r="BW36">
        <f t="shared" si="22"/>
        <v>1.9379824532726322E-2</v>
      </c>
    </row>
    <row r="37" spans="1:75" x14ac:dyDescent="0.15">
      <c r="A37" t="s">
        <v>9</v>
      </c>
      <c r="B37">
        <v>0.108</v>
      </c>
      <c r="C37">
        <v>7.0000000000000001E-3</v>
      </c>
      <c r="D37">
        <f t="shared" si="1"/>
        <v>15.428571428571429</v>
      </c>
      <c r="E37">
        <f t="shared" si="2"/>
        <v>238.04081632653063</v>
      </c>
      <c r="F37">
        <f t="shared" si="3"/>
        <v>6.4814814814814811E-2</v>
      </c>
      <c r="G37">
        <v>13</v>
      </c>
      <c r="H37">
        <f t="shared" si="4"/>
        <v>7.6923076923076927E-2</v>
      </c>
      <c r="I37">
        <f t="shared" si="5"/>
        <v>169</v>
      </c>
      <c r="J37">
        <f t="shared" si="6"/>
        <v>200.57142857142858</v>
      </c>
      <c r="K37">
        <f t="shared" si="7"/>
        <v>200000000000</v>
      </c>
      <c r="L37">
        <f t="shared" si="8"/>
        <v>1.885740990317274E-9</v>
      </c>
      <c r="M37">
        <f t="shared" si="9"/>
        <v>6485352.6122022653</v>
      </c>
      <c r="N37">
        <f t="shared" si="10"/>
        <v>3.2426763061011327E-5</v>
      </c>
      <c r="O37">
        <f t="shared" si="11"/>
        <v>0.84259259259259256</v>
      </c>
      <c r="P37">
        <f>F37*E37/L37</f>
        <v>8181702316.3799324</v>
      </c>
      <c r="Q37">
        <f>M37/K37/G37</f>
        <v>2.4943663893085637E-6</v>
      </c>
      <c r="R37">
        <f>C37^2/D37</f>
        <v>3.1759259259259263E-6</v>
      </c>
      <c r="S37">
        <v>6.6287419640070804E-3</v>
      </c>
      <c r="T37">
        <f>B37/C37^3</f>
        <v>314868.80466472299</v>
      </c>
      <c r="U37">
        <f>B37*S37/C37</f>
        <v>0.1022720188732521</v>
      </c>
      <c r="V37">
        <f>S37/C37^2</f>
        <v>135.28044824504244</v>
      </c>
      <c r="W37">
        <f>S37/B37</f>
        <v>6.1377240407472965E-2</v>
      </c>
      <c r="X37">
        <f t="shared" si="12"/>
        <v>16.292684281032702</v>
      </c>
      <c r="Y37">
        <f>B37*C37^2/S37^2</f>
        <v>0.12043635641656569</v>
      </c>
      <c r="Z37">
        <f>S37/D37</f>
        <v>4.2964068285231073E-4</v>
      </c>
      <c r="AA37">
        <f>1/C37</f>
        <v>142.85714285714286</v>
      </c>
      <c r="AB37">
        <f>1/(B37*C37)</f>
        <v>1322.7513227513227</v>
      </c>
      <c r="AC37">
        <f>S37/B37/C37</f>
        <v>8.7681772010675658</v>
      </c>
      <c r="AD37">
        <v>-21.030417536531299</v>
      </c>
      <c r="AE37">
        <f>AD37*B37</f>
        <v>-2.2712850939453801</v>
      </c>
      <c r="AF37">
        <f>-AE37*C37^2/2/S37</f>
        <v>8.3947278539144507E-3</v>
      </c>
      <c r="AG37">
        <v>9.9038197480402594</v>
      </c>
      <c r="AH37">
        <f>AG37/S37</f>
        <v>1494.0722993618222</v>
      </c>
      <c r="AI37">
        <f>D37*AG37</f>
        <v>152.80179039833544</v>
      </c>
      <c r="AJ37">
        <v>8.7681772010675694</v>
      </c>
      <c r="AK37">
        <f>AJ37*B37</f>
        <v>0.9469631377152975</v>
      </c>
      <c r="AL37">
        <f>AK37*D37</f>
        <v>14.610288410464591</v>
      </c>
      <c r="AM37">
        <f>G37*AK37</f>
        <v>12.310520790298867</v>
      </c>
      <c r="AN37">
        <f t="shared" si="13"/>
        <v>7.2843318285792116E-2</v>
      </c>
      <c r="AO37">
        <v>1.1356425469726901</v>
      </c>
      <c r="AP37">
        <v>9.9038197480402594</v>
      </c>
      <c r="AQ37">
        <f>AG37/AJ37</f>
        <v>1.1295186583175372</v>
      </c>
      <c r="AR37">
        <f>AQ37/D37</f>
        <v>7.3209542668729255E-2</v>
      </c>
      <c r="AS37">
        <f>AQ37*AK37</f>
        <v>1.0696125327883481</v>
      </c>
      <c r="AT37">
        <f t="shared" si="0"/>
        <v>0.12951865831753717</v>
      </c>
      <c r="AU37">
        <f>AQ37*D37</f>
        <v>17.426859299756288</v>
      </c>
      <c r="AV37">
        <f>AT37/G37</f>
        <v>9.962973716733629E-3</v>
      </c>
      <c r="AW37">
        <f>(AQ37-1)/D37</f>
        <v>8.3947278539144455E-3</v>
      </c>
      <c r="AX37">
        <f>AW37*D37</f>
        <v>0.12951865831753717</v>
      </c>
      <c r="AY37">
        <f>ATAN2(D37,AT37)</f>
        <v>8.3945306660212441E-3</v>
      </c>
      <c r="AZ37">
        <f t="shared" si="14"/>
        <v>0.48097117815616131</v>
      </c>
      <c r="BA37">
        <f>-AO37/(B37/2)</f>
        <v>-21.030417536531299</v>
      </c>
      <c r="BB37">
        <f>AW37/AK37</f>
        <v>8.864894017066062E-3</v>
      </c>
      <c r="BC37">
        <f>AW37*AK37</f>
        <v>7.9494978288088287E-3</v>
      </c>
      <c r="BD37">
        <f>AG37*B37</f>
        <v>1.0696125327883481</v>
      </c>
      <c r="BE37">
        <f>BD37-AK37</f>
        <v>0.12264939507305062</v>
      </c>
      <c r="BF37">
        <f>BD37/AK37^2</f>
        <v>1.1927799650603979</v>
      </c>
      <c r="BG37">
        <f>AT37/AK37</f>
        <v>0.13677265054901924</v>
      </c>
      <c r="BH37">
        <f>BF37*AW37</f>
        <v>1.001306319628362E-2</v>
      </c>
      <c r="BI37">
        <f>BF37*G37</f>
        <v>15.506139545785173</v>
      </c>
      <c r="BJ37">
        <f>AK37/AQ37</f>
        <v>0.83837759628144315</v>
      </c>
      <c r="BK37">
        <f t="shared" si="15"/>
        <v>8.3947278539144455E-3</v>
      </c>
      <c r="BL37">
        <f t="shared" si="16"/>
        <v>18.402890889503283</v>
      </c>
      <c r="BM37">
        <f>AK37*(1-1/AQ37)/D37</f>
        <v>7.037951759601673E-3</v>
      </c>
      <c r="BN37">
        <f>BF37*G37</f>
        <v>15.506139545785173</v>
      </c>
      <c r="BO37">
        <f>BF37*G37^2</f>
        <v>201.57981409520724</v>
      </c>
      <c r="BP37">
        <f>G37/BF37</f>
        <v>10.898908751658761</v>
      </c>
      <c r="BQ37">
        <f>(AQ37+1)/4</f>
        <v>0.53237966457938435</v>
      </c>
      <c r="BR37">
        <f t="shared" si="17"/>
        <v>1.1927799650603974</v>
      </c>
      <c r="BS37">
        <f t="shared" si="18"/>
        <v>7.0379517596016704E-3</v>
      </c>
      <c r="BT37">
        <f t="shared" si="19"/>
        <v>1.5432679613516118E-2</v>
      </c>
      <c r="BU37">
        <f t="shared" si="20"/>
        <v>5.908168967083435E-5</v>
      </c>
      <c r="BV37">
        <f t="shared" si="21"/>
        <v>225.41587833288227</v>
      </c>
      <c r="BW37">
        <f t="shared" si="22"/>
        <v>1.4851532313208618E-2</v>
      </c>
    </row>
    <row r="38" spans="1:75" x14ac:dyDescent="0.15">
      <c r="A38" t="s">
        <v>9</v>
      </c>
      <c r="B38">
        <v>0.108</v>
      </c>
      <c r="C38">
        <v>8.0000000000000002E-3</v>
      </c>
      <c r="D38">
        <f t="shared" si="1"/>
        <v>13.5</v>
      </c>
      <c r="E38">
        <f t="shared" si="2"/>
        <v>182.25</v>
      </c>
      <c r="F38">
        <f t="shared" si="3"/>
        <v>7.407407407407407E-2</v>
      </c>
      <c r="G38">
        <v>13</v>
      </c>
      <c r="H38">
        <f t="shared" si="4"/>
        <v>7.6923076923076927E-2</v>
      </c>
      <c r="I38">
        <f t="shared" si="5"/>
        <v>169</v>
      </c>
      <c r="J38">
        <f t="shared" si="6"/>
        <v>175.5</v>
      </c>
      <c r="K38">
        <f t="shared" si="7"/>
        <v>200000000000</v>
      </c>
      <c r="L38">
        <f t="shared" si="8"/>
        <v>3.2169908772759481E-9</v>
      </c>
      <c r="M38">
        <f t="shared" si="9"/>
        <v>9680759.5843952149</v>
      </c>
      <c r="N38">
        <f t="shared" si="10"/>
        <v>4.8403797921976075E-5</v>
      </c>
      <c r="O38">
        <f t="shared" si="11"/>
        <v>0.96296296296296291</v>
      </c>
      <c r="P38">
        <f>F38*E38/L38</f>
        <v>4196468226.0558343</v>
      </c>
      <c r="Q38">
        <f>M38/K38/G38</f>
        <v>3.7233690709212365E-6</v>
      </c>
      <c r="R38">
        <f>C38^2/D38</f>
        <v>4.7407407407407407E-6</v>
      </c>
      <c r="S38">
        <v>7.4620626793582999E-3</v>
      </c>
      <c r="T38">
        <f>B38/C38^3</f>
        <v>210937.49999999997</v>
      </c>
      <c r="U38">
        <f>B38*S38/C38</f>
        <v>0.10073784617133703</v>
      </c>
      <c r="V38">
        <f>S38/C38^2</f>
        <v>116.59472936497345</v>
      </c>
      <c r="W38">
        <f>S38/B38</f>
        <v>6.909317295702129E-2</v>
      </c>
      <c r="X38">
        <f t="shared" si="12"/>
        <v>14.4732099743348</v>
      </c>
      <c r="Y38">
        <f>B38*C38^2/S38^2</f>
        <v>0.12413262634736848</v>
      </c>
      <c r="Z38">
        <f>S38/D38</f>
        <v>5.5274538365617041E-4</v>
      </c>
      <c r="AA38">
        <f>1/C38</f>
        <v>125</v>
      </c>
      <c r="AB38">
        <f>1/(B38*C38)</f>
        <v>1157.4074074074074</v>
      </c>
      <c r="AC38">
        <f>S38/B38/C38</f>
        <v>8.6366466196276619</v>
      </c>
      <c r="AD38">
        <v>-18.409103512913301</v>
      </c>
      <c r="AE38">
        <f>AD38*B38</f>
        <v>-1.9881831793946365</v>
      </c>
      <c r="AF38">
        <f>-AE38*C38^2/2/S38</f>
        <v>8.5260422586130747E-3</v>
      </c>
      <c r="AG38">
        <v>9.6307382093249796</v>
      </c>
      <c r="AH38">
        <f>AG38/S38</f>
        <v>1290.6268176982367</v>
      </c>
      <c r="AI38">
        <f>D38*AG38</f>
        <v>130.01496582588723</v>
      </c>
      <c r="AJ38">
        <v>8.6366466196276601</v>
      </c>
      <c r="AK38">
        <f>AJ38*B38</f>
        <v>0.93275783491978725</v>
      </c>
      <c r="AL38">
        <f>AK38*D38</f>
        <v>12.592230771417128</v>
      </c>
      <c r="AM38">
        <f>G38*AK38</f>
        <v>12.125851853957235</v>
      </c>
      <c r="AN38">
        <f t="shared" si="13"/>
        <v>7.1750602686137477E-2</v>
      </c>
      <c r="AO38">
        <v>0.99409158969732303</v>
      </c>
      <c r="AP38">
        <v>9.6307382093249796</v>
      </c>
      <c r="AQ38">
        <f>AG38/AJ38</f>
        <v>1.1151015704912766</v>
      </c>
      <c r="AR38">
        <f>AQ38/D38</f>
        <v>8.2600116332687157E-2</v>
      </c>
      <c r="AS38">
        <f>AQ38*AK38</f>
        <v>1.0401197266070976</v>
      </c>
      <c r="AT38">
        <f t="shared" si="0"/>
        <v>0.11510157049127656</v>
      </c>
      <c r="AU38">
        <f>AQ38*D38</f>
        <v>15.053871201632234</v>
      </c>
      <c r="AV38">
        <f>AT38/G38</f>
        <v>8.8539669608674286E-3</v>
      </c>
      <c r="AW38">
        <f>(AQ38-1)/D38</f>
        <v>8.5260422586130782E-3</v>
      </c>
      <c r="AX38">
        <f>AW38*D38</f>
        <v>0.11510157049127656</v>
      </c>
      <c r="AY38">
        <f>ATAN2(D38,AT38)</f>
        <v>8.5258356719663947E-3</v>
      </c>
      <c r="AZ38">
        <f t="shared" si="14"/>
        <v>0.48849440082575862</v>
      </c>
      <c r="BA38">
        <f>-AO38/(B38/2)</f>
        <v>-18.40910351291339</v>
      </c>
      <c r="BB38">
        <f>AW38/AK38</f>
        <v>9.1406814710339873E-3</v>
      </c>
      <c r="BC38">
        <f>AW38*AK38</f>
        <v>7.9527327175785475E-3</v>
      </c>
      <c r="BD38">
        <f>AG38*B38</f>
        <v>1.0401197266070978</v>
      </c>
      <c r="BE38">
        <f>BD38-AK38</f>
        <v>0.10736189168731058</v>
      </c>
      <c r="BF38">
        <f>BD38/AK38^2</f>
        <v>1.1954888275874629</v>
      </c>
      <c r="BG38">
        <f>AT38/AK38</f>
        <v>0.12339919985895884</v>
      </c>
      <c r="BH38">
        <f>BF38*AW38</f>
        <v>1.0192788263710513E-2</v>
      </c>
      <c r="BI38">
        <f>BF38*G38</f>
        <v>15.541354758637018</v>
      </c>
      <c r="BJ38">
        <f>AK38/AQ38</f>
        <v>0.83647791340554323</v>
      </c>
      <c r="BK38">
        <f t="shared" si="15"/>
        <v>8.5260422586130782E-3</v>
      </c>
      <c r="BL38">
        <f t="shared" si="16"/>
        <v>16.13909917243075</v>
      </c>
      <c r="BM38">
        <f>AK38*(1-1/AQ38)/D38</f>
        <v>7.1318460380921499E-3</v>
      </c>
      <c r="BN38">
        <f>BF38*G38</f>
        <v>15.541354758637018</v>
      </c>
      <c r="BO38">
        <f>BF38*G38^2</f>
        <v>202.03761186228124</v>
      </c>
      <c r="BP38">
        <f>G38/BF38</f>
        <v>10.874212874272059</v>
      </c>
      <c r="BQ38">
        <f>(AQ38+1)/4</f>
        <v>0.52877539262281914</v>
      </c>
      <c r="BR38">
        <f t="shared" si="17"/>
        <v>1.1954888275874631</v>
      </c>
      <c r="BS38">
        <f t="shared" si="18"/>
        <v>7.1318460380921517E-3</v>
      </c>
      <c r="BT38">
        <f t="shared" si="19"/>
        <v>1.5657888296705228E-2</v>
      </c>
      <c r="BU38">
        <f t="shared" si="20"/>
        <v>6.0806420702695927E-5</v>
      </c>
      <c r="BV38">
        <f t="shared" si="21"/>
        <v>169.99511541413122</v>
      </c>
      <c r="BW38">
        <f t="shared" si="22"/>
        <v>1.1880865277341069E-2</v>
      </c>
    </row>
    <row r="39" spans="1:75" x14ac:dyDescent="0.15">
      <c r="A39" t="s">
        <v>9</v>
      </c>
      <c r="B39">
        <v>0.108</v>
      </c>
      <c r="C39">
        <v>8.9999999999999993E-3</v>
      </c>
      <c r="D39">
        <f t="shared" si="1"/>
        <v>12</v>
      </c>
      <c r="E39">
        <f t="shared" si="2"/>
        <v>144</v>
      </c>
      <c r="F39">
        <f t="shared" si="3"/>
        <v>8.3333333333333329E-2</v>
      </c>
      <c r="G39">
        <v>13</v>
      </c>
      <c r="H39">
        <f t="shared" si="4"/>
        <v>7.6923076923076927E-2</v>
      </c>
      <c r="I39">
        <f t="shared" si="5"/>
        <v>169</v>
      </c>
      <c r="J39">
        <f t="shared" si="6"/>
        <v>156</v>
      </c>
      <c r="K39">
        <f t="shared" si="7"/>
        <v>200000000000</v>
      </c>
      <c r="L39">
        <f t="shared" si="8"/>
        <v>5.1529973500506572E-9</v>
      </c>
      <c r="M39">
        <f t="shared" si="9"/>
        <v>13783737.767625216</v>
      </c>
      <c r="N39">
        <f t="shared" si="10"/>
        <v>6.8918688838126086E-5</v>
      </c>
      <c r="O39">
        <f t="shared" si="11"/>
        <v>1.0833333333333333</v>
      </c>
      <c r="P39">
        <f>F39*E39/L39</f>
        <v>2328741737.055625</v>
      </c>
      <c r="Q39">
        <f>M39/K39/G39</f>
        <v>5.301437602932776E-6</v>
      </c>
      <c r="R39">
        <f>C39^2/D39</f>
        <v>6.7499999999999989E-6</v>
      </c>
      <c r="S39">
        <v>8.3030675061261799E-3</v>
      </c>
      <c r="T39">
        <f>B39/C39^3</f>
        <v>148148.14814814818</v>
      </c>
      <c r="U39">
        <f>B39*S39/C39</f>
        <v>9.9636810073514173E-2</v>
      </c>
      <c r="V39">
        <f>S39/C39^2</f>
        <v>102.50700624847137</v>
      </c>
      <c r="W39">
        <f>S39/B39</f>
        <v>7.6880254686353525E-2</v>
      </c>
      <c r="X39">
        <f t="shared" si="12"/>
        <v>13.007240988985732</v>
      </c>
      <c r="Y39">
        <f>B39*C39^2/S39^2</f>
        <v>0.12689123860916288</v>
      </c>
      <c r="Z39">
        <f>S39/D39</f>
        <v>6.9192229217718163E-4</v>
      </c>
      <c r="AA39">
        <f>1/C39</f>
        <v>111.11111111111111</v>
      </c>
      <c r="AB39">
        <f>1/(B39*C39)</f>
        <v>1028.80658436214</v>
      </c>
      <c r="AC39">
        <f>S39/B39/C39</f>
        <v>8.5422505207059487</v>
      </c>
      <c r="AD39">
        <v>-16.197535587242299</v>
      </c>
      <c r="AE39">
        <f>AD39*B39</f>
        <v>-1.7493338434221684</v>
      </c>
      <c r="AF39">
        <f>-AE39*C39^2/2/S39</f>
        <v>8.5327525768427916E-3</v>
      </c>
      <c r="AG39">
        <v>9.4169174424170308</v>
      </c>
      <c r="AH39">
        <f>AG39/S39</f>
        <v>1134.1492087676065</v>
      </c>
      <c r="AI39">
        <f>D39*AG39</f>
        <v>113.00300930900437</v>
      </c>
      <c r="AJ39">
        <v>8.5422505207059505</v>
      </c>
      <c r="AK39">
        <f>AJ39*B39</f>
        <v>0.92256305623624268</v>
      </c>
      <c r="AL39">
        <f>AK39*D39</f>
        <v>11.070756674834913</v>
      </c>
      <c r="AM39">
        <f>G39*AK39</f>
        <v>11.993319731071155</v>
      </c>
      <c r="AN39">
        <f t="shared" si="13"/>
        <v>7.0966388941249431E-2</v>
      </c>
      <c r="AO39">
        <v>0.87466692171108296</v>
      </c>
      <c r="AP39">
        <v>9.4169174424170308</v>
      </c>
      <c r="AQ39">
        <f>AG39/AJ39</f>
        <v>1.102393030922113</v>
      </c>
      <c r="AR39">
        <f>AQ39/D39</f>
        <v>9.1866085910176087E-2</v>
      </c>
      <c r="AS39">
        <f>AQ39*AK39</f>
        <v>1.0170270837810393</v>
      </c>
      <c r="AT39">
        <f t="shared" si="0"/>
        <v>0.10239303092211305</v>
      </c>
      <c r="AU39">
        <f>AQ39*D39</f>
        <v>13.228716371065357</v>
      </c>
      <c r="AV39">
        <f>AT39/G39</f>
        <v>7.8763869940086956E-3</v>
      </c>
      <c r="AW39">
        <f>(AQ39-1)/D39</f>
        <v>8.5327525768427535E-3</v>
      </c>
      <c r="AX39">
        <f>AW39*D39</f>
        <v>0.10239303092211305</v>
      </c>
      <c r="AY39">
        <f>ATAN2(D39,AT39)</f>
        <v>8.5325455020517447E-3</v>
      </c>
      <c r="AZ39">
        <f t="shared" si="14"/>
        <v>0.48887884577089907</v>
      </c>
      <c r="BA39">
        <f>-AO39/(B39/2)</f>
        <v>-16.197535587242278</v>
      </c>
      <c r="BB39">
        <f>AW39/AK39</f>
        <v>9.2489640888652209E-3</v>
      </c>
      <c r="BC39">
        <f>AW39*AK39</f>
        <v>7.872002295399725E-3</v>
      </c>
      <c r="BD39">
        <f>AG39*B39</f>
        <v>1.0170270837810393</v>
      </c>
      <c r="BE39">
        <f>BD39-AK39</f>
        <v>9.4464027544796658E-2</v>
      </c>
      <c r="BF39">
        <f>BD39/AK39^2</f>
        <v>1.1949243181485265</v>
      </c>
      <c r="BG39">
        <f>AT39/AK39</f>
        <v>0.11098756906638266</v>
      </c>
      <c r="BH39">
        <f>BF39*AW39</f>
        <v>1.0195993554813911E-2</v>
      </c>
      <c r="BI39">
        <f>BF39*G39</f>
        <v>15.534016135930845</v>
      </c>
      <c r="BJ39">
        <f>AK39/AQ39</f>
        <v>0.83687308460626886</v>
      </c>
      <c r="BK39">
        <f t="shared" si="15"/>
        <v>8.5327525768427535E-3</v>
      </c>
      <c r="BL39">
        <f t="shared" si="16"/>
        <v>14.339091817782318</v>
      </c>
      <c r="BM39">
        <f>AK39*(1-1/AQ39)/D39</f>
        <v>7.140830969164483E-3</v>
      </c>
      <c r="BN39">
        <f>BF39*G39</f>
        <v>15.534016135930845</v>
      </c>
      <c r="BO39">
        <f>BF39*G39^2</f>
        <v>201.94220976710099</v>
      </c>
      <c r="BP39">
        <f>G39/BF39</f>
        <v>10.879350099881496</v>
      </c>
      <c r="BQ39">
        <f>(AQ39+1)/4</f>
        <v>0.52559825773052826</v>
      </c>
      <c r="BR39">
        <f t="shared" si="17"/>
        <v>1.1949243181485267</v>
      </c>
      <c r="BS39">
        <f t="shared" si="18"/>
        <v>7.1408309691644847E-3</v>
      </c>
      <c r="BT39">
        <f t="shared" si="19"/>
        <v>1.5673583546007237E-2</v>
      </c>
      <c r="BU39">
        <f t="shared" si="20"/>
        <v>6.0930943852936781E-5</v>
      </c>
      <c r="BV39">
        <f t="shared" si="21"/>
        <v>132.84908009801896</v>
      </c>
      <c r="BW39">
        <f t="shared" si="22"/>
        <v>9.5105216445780863E-3</v>
      </c>
    </row>
    <row r="40" spans="1:75" x14ac:dyDescent="0.15">
      <c r="A40" t="s">
        <v>9</v>
      </c>
      <c r="B40">
        <v>5.8999999999999997E-2</v>
      </c>
      <c r="C40">
        <v>2E-3</v>
      </c>
      <c r="D40">
        <f t="shared" si="1"/>
        <v>29.499999999999996</v>
      </c>
      <c r="E40">
        <f t="shared" si="2"/>
        <v>870.24999999999977</v>
      </c>
      <c r="F40">
        <f t="shared" si="3"/>
        <v>3.3898305084745763E-2</v>
      </c>
      <c r="G40">
        <v>7</v>
      </c>
      <c r="H40">
        <f t="shared" si="4"/>
        <v>0.14285714285714285</v>
      </c>
      <c r="I40">
        <f t="shared" si="5"/>
        <v>49</v>
      </c>
      <c r="J40">
        <f t="shared" si="6"/>
        <v>206.49999999999997</v>
      </c>
      <c r="K40">
        <f t="shared" si="7"/>
        <v>200000000000</v>
      </c>
      <c r="L40">
        <f t="shared" si="8"/>
        <v>1.2566370614359172E-11</v>
      </c>
      <c r="M40">
        <f t="shared" si="9"/>
        <v>149092.53271273596</v>
      </c>
      <c r="N40">
        <f t="shared" si="10"/>
        <v>7.4546266356367986E-7</v>
      </c>
      <c r="O40">
        <f t="shared" si="11"/>
        <v>0.23728813559322037</v>
      </c>
      <c r="P40">
        <f>F40*E40/L40</f>
        <v>2347535410605.4556</v>
      </c>
      <c r="Q40">
        <f>M40/K40/G40</f>
        <v>1.0649466622338283E-7</v>
      </c>
      <c r="R40">
        <f>C40^2/D40</f>
        <v>1.3559322033898305E-7</v>
      </c>
      <c r="S40">
        <v>1.0038060310243299E-3</v>
      </c>
      <c r="T40">
        <f>B40/C40^3</f>
        <v>7374999.9999999991</v>
      </c>
      <c r="U40">
        <f>B40*S40/C40</f>
        <v>2.9612277915217731E-2</v>
      </c>
      <c r="V40">
        <f>S40/C40^2</f>
        <v>250.95150775608249</v>
      </c>
      <c r="W40">
        <f>S40/B40</f>
        <v>1.7013661542785254E-2</v>
      </c>
      <c r="X40">
        <f t="shared" si="12"/>
        <v>58.776295595468461</v>
      </c>
      <c r="Y40">
        <f>B40*C40^2/S40^2</f>
        <v>0.2342137575542973</v>
      </c>
      <c r="Z40">
        <f>S40/D40</f>
        <v>3.4027323085570509E-5</v>
      </c>
      <c r="AA40">
        <f>1/C40</f>
        <v>500</v>
      </c>
      <c r="AB40">
        <f>1/(B40*C40)</f>
        <v>8474.5762711864409</v>
      </c>
      <c r="AC40">
        <f>S40/B40/C40</f>
        <v>8.506830771392627</v>
      </c>
      <c r="AD40">
        <v>-34.581217959322899</v>
      </c>
      <c r="AE40">
        <f>AD40*B40</f>
        <v>-2.040291859600051</v>
      </c>
      <c r="AF40">
        <f>-AE40*C40^2/2/S40</f>
        <v>4.0651117776569707E-3</v>
      </c>
      <c r="AG40">
        <v>9.5269767011927105</v>
      </c>
      <c r="AH40">
        <f>AG40/S40</f>
        <v>9490.8542156007425</v>
      </c>
      <c r="AI40">
        <f>D40*AG40</f>
        <v>281.0458126851849</v>
      </c>
      <c r="AJ40">
        <v>8.5068307713926803</v>
      </c>
      <c r="AK40">
        <f>AJ40*B40</f>
        <v>0.50190301551216809</v>
      </c>
      <c r="AL40">
        <f>AK40*D40</f>
        <v>14.806138957608956</v>
      </c>
      <c r="AM40">
        <f>G40*AK40</f>
        <v>3.5133211085851768</v>
      </c>
      <c r="AN40">
        <f t="shared" si="13"/>
        <v>7.1700430787452585E-2</v>
      </c>
      <c r="AO40">
        <v>1.0201459298000199</v>
      </c>
      <c r="AP40">
        <v>9.5269767011927105</v>
      </c>
      <c r="AQ40">
        <f>AG40/AJ40</f>
        <v>1.1199207974408805</v>
      </c>
      <c r="AR40">
        <f>AQ40/D40</f>
        <v>3.7963416862402732E-2</v>
      </c>
      <c r="AS40">
        <f>AQ40*AK40</f>
        <v>0.56209162537036994</v>
      </c>
      <c r="AT40">
        <f t="shared" si="0"/>
        <v>0.11992079744088047</v>
      </c>
      <c r="AU40">
        <f>AQ40*D40</f>
        <v>33.037663524505973</v>
      </c>
      <c r="AV40">
        <f>AT40/G40</f>
        <v>1.7131542491554352E-2</v>
      </c>
      <c r="AW40">
        <f>(AQ40-1)/D40</f>
        <v>4.0651117776569655E-3</v>
      </c>
      <c r="AX40">
        <f>AW40*D40</f>
        <v>0.11992079744088047</v>
      </c>
      <c r="AY40">
        <f>ATAN2(D40,AT40)</f>
        <v>4.0650893857070184E-3</v>
      </c>
      <c r="AZ40">
        <f t="shared" si="14"/>
        <v>0.23291246514444058</v>
      </c>
      <c r="BA40">
        <f>-AO40/(B40/2)</f>
        <v>-34.581217959322714</v>
      </c>
      <c r="BB40">
        <f>AW40/AK40</f>
        <v>8.0993969990571044E-3</v>
      </c>
      <c r="BC40">
        <f>AW40*AK40</f>
        <v>2.0402918596000613E-3</v>
      </c>
      <c r="BD40">
        <f>AG40*B40</f>
        <v>0.56209162537036994</v>
      </c>
      <c r="BE40">
        <f>BD40-AK40</f>
        <v>6.0188609858201847E-2</v>
      </c>
      <c r="BF40">
        <f>BD40/AK40^2</f>
        <v>2.2313490113185606</v>
      </c>
      <c r="BG40">
        <f>AT40/AK40</f>
        <v>0.23893221147218455</v>
      </c>
      <c r="BH40">
        <f>BF40*AW40</f>
        <v>9.0706831459743068E-3</v>
      </c>
      <c r="BI40">
        <f>BF40*G40</f>
        <v>15.619443079229924</v>
      </c>
      <c r="BJ40">
        <f>AK40/AQ40</f>
        <v>0.44815938471636702</v>
      </c>
      <c r="BK40">
        <f t="shared" si="15"/>
        <v>4.0651117776569655E-3</v>
      </c>
      <c r="BL40">
        <f t="shared" si="16"/>
        <v>65.824795833897525</v>
      </c>
      <c r="BM40">
        <f>AK40*(1-1/AQ40)/D40</f>
        <v>1.8218179930780027E-3</v>
      </c>
      <c r="BN40">
        <f>BF40*G40</f>
        <v>15.619443079229924</v>
      </c>
      <c r="BO40">
        <f>BF40*G40^2</f>
        <v>109.33610155460947</v>
      </c>
      <c r="BP40">
        <f>G40/BF40</f>
        <v>3.1371156930145694</v>
      </c>
      <c r="BQ40">
        <f>(AQ40+1)/4</f>
        <v>0.52998019936022012</v>
      </c>
      <c r="BR40">
        <f t="shared" si="17"/>
        <v>2.2313490113185606</v>
      </c>
      <c r="BS40">
        <f t="shared" si="18"/>
        <v>1.8218179930780027E-3</v>
      </c>
      <c r="BT40">
        <f t="shared" si="19"/>
        <v>5.886929770734968E-3</v>
      </c>
      <c r="BU40">
        <f t="shared" si="20"/>
        <v>7.405893780408765E-6</v>
      </c>
      <c r="BV40">
        <f t="shared" si="21"/>
        <v>436.78109924946415</v>
      </c>
      <c r="BW40">
        <f t="shared" si="22"/>
        <v>1.2841084558585352E-2</v>
      </c>
    </row>
    <row r="41" spans="1:75" x14ac:dyDescent="0.15">
      <c r="A41" t="s">
        <v>9</v>
      </c>
      <c r="B41">
        <v>0.108</v>
      </c>
      <c r="C41">
        <v>0.01</v>
      </c>
      <c r="D41">
        <f t="shared" si="1"/>
        <v>10.799999999999999</v>
      </c>
      <c r="E41">
        <f t="shared" si="2"/>
        <v>116.63999999999997</v>
      </c>
      <c r="F41">
        <f t="shared" si="3"/>
        <v>9.2592592592592601E-2</v>
      </c>
      <c r="G41">
        <v>13</v>
      </c>
      <c r="H41">
        <f t="shared" si="4"/>
        <v>7.6923076923076927E-2</v>
      </c>
      <c r="I41">
        <f t="shared" si="5"/>
        <v>169</v>
      </c>
      <c r="J41">
        <f t="shared" si="6"/>
        <v>140.39999999999998</v>
      </c>
      <c r="K41">
        <f t="shared" si="7"/>
        <v>200000000000</v>
      </c>
      <c r="L41">
        <f t="shared" si="8"/>
        <v>7.8539816339744827E-9</v>
      </c>
      <c r="M41">
        <f t="shared" si="9"/>
        <v>18907733.563271903</v>
      </c>
      <c r="N41">
        <f t="shared" si="10"/>
        <v>9.4538667816359512E-5</v>
      </c>
      <c r="O41">
        <f t="shared" si="11"/>
        <v>1.2037037037037037</v>
      </c>
      <c r="P41">
        <f>F41*E41/L41</f>
        <v>1375098708.3139756</v>
      </c>
      <c r="Q41">
        <f>M41/K41/G41</f>
        <v>7.2722052166430393E-6</v>
      </c>
      <c r="R41">
        <f>C41^2/D41</f>
        <v>9.2592592592592608E-6</v>
      </c>
      <c r="S41">
        <v>9.1459062476218298E-3</v>
      </c>
      <c r="T41">
        <f>B41/C41^3</f>
        <v>107999.99999999999</v>
      </c>
      <c r="U41">
        <f>B41*S41/C41</f>
        <v>9.8775787474315757E-2</v>
      </c>
      <c r="V41">
        <f>S41/C41^2</f>
        <v>91.459062476218293</v>
      </c>
      <c r="W41">
        <f>S41/B41</f>
        <v>8.4684317107609541E-2</v>
      </c>
      <c r="X41">
        <f t="shared" si="12"/>
        <v>11.808561893807163</v>
      </c>
      <c r="Y41">
        <f>B41*C41^2/S41^2</f>
        <v>0.12911308703692093</v>
      </c>
      <c r="Z41">
        <f>S41/D41</f>
        <v>8.4684317107609547E-4</v>
      </c>
      <c r="AA41">
        <f>1/C41</f>
        <v>100</v>
      </c>
      <c r="AB41">
        <f>1/(B41*C41)</f>
        <v>925.92592592592587</v>
      </c>
      <c r="AC41">
        <f>S41/B41/C41</f>
        <v>8.4684317107609548</v>
      </c>
      <c r="AD41">
        <v>-14.575678203384999</v>
      </c>
      <c r="AE41">
        <f>AD41*B41</f>
        <v>-1.5741732459655799</v>
      </c>
      <c r="AF41">
        <f>-AE41*C41^2/2/S41</f>
        <v>8.6058899104443885E-3</v>
      </c>
      <c r="AG41">
        <v>9.2555183337437406</v>
      </c>
      <c r="AH41">
        <f>AG41/S41</f>
        <v>1011.9848250303695</v>
      </c>
      <c r="AI41">
        <f>D41*AG41</f>
        <v>99.959598004432394</v>
      </c>
      <c r="AJ41">
        <v>8.4684317107609495</v>
      </c>
      <c r="AK41">
        <f>AJ41*B41</f>
        <v>0.91459062476218256</v>
      </c>
      <c r="AL41">
        <f>AK41*D41</f>
        <v>9.8775787474315706</v>
      </c>
      <c r="AM41">
        <f>G41*AK41</f>
        <v>11.889678121908373</v>
      </c>
      <c r="AN41">
        <f t="shared" si="13"/>
        <v>7.0353124981706344E-2</v>
      </c>
      <c r="AO41">
        <v>0.78708662298279197</v>
      </c>
      <c r="AP41">
        <v>9.2555183337437406</v>
      </c>
      <c r="AQ41">
        <f>AG41/AJ41</f>
        <v>1.0929436110327995</v>
      </c>
      <c r="AR41">
        <f>AQ41/D41</f>
        <v>0.10119848250303699</v>
      </c>
      <c r="AS41">
        <f>AQ41*AK41</f>
        <v>0.99959598004432393</v>
      </c>
      <c r="AT41">
        <f t="shared" si="0"/>
        <v>9.2943611032799467E-2</v>
      </c>
      <c r="AU41">
        <f>AQ41*D41</f>
        <v>11.803790999154232</v>
      </c>
      <c r="AV41">
        <f>AT41/G41</f>
        <v>7.1495085409845746E-3</v>
      </c>
      <c r="AW41">
        <f>(AQ41-1)/D41</f>
        <v>8.6058899104443955E-3</v>
      </c>
      <c r="AX41">
        <f>AW41*D41</f>
        <v>9.2943611032799467E-2</v>
      </c>
      <c r="AY41">
        <f>ATAN2(D41,AT41)</f>
        <v>8.6056774653018447E-3</v>
      </c>
      <c r="AZ41">
        <f t="shared" si="14"/>
        <v>0.49306899861263564</v>
      </c>
      <c r="BA41">
        <f>-AO41/(B41/2)</f>
        <v>-14.575678203385037</v>
      </c>
      <c r="BB41">
        <f>AW41/AK41</f>
        <v>9.409554042479007E-3</v>
      </c>
      <c r="BC41">
        <f>AW41*AK41</f>
        <v>7.8708662298279022E-3</v>
      </c>
      <c r="BD41">
        <f>AG41*B41</f>
        <v>0.99959598004432393</v>
      </c>
      <c r="BE41">
        <f>BD41-AK41</f>
        <v>8.500535528214137E-2</v>
      </c>
      <c r="BF41">
        <f>BD41/AK41^2</f>
        <v>1.1950085441964742</v>
      </c>
      <c r="BG41">
        <f>AT41/AK41</f>
        <v>0.10162318365877326</v>
      </c>
      <c r="BH41">
        <f>BF41*AW41</f>
        <v>1.0284111973395283E-2</v>
      </c>
      <c r="BI41">
        <f>BF41*G41</f>
        <v>15.535111074554164</v>
      </c>
      <c r="BJ41">
        <f>AK41/AQ41</f>
        <v>0.836814100498672</v>
      </c>
      <c r="BK41">
        <f t="shared" si="15"/>
        <v>8.6058899104443955E-3</v>
      </c>
      <c r="BL41">
        <f t="shared" si="16"/>
        <v>12.906092277321919</v>
      </c>
      <c r="BM41">
        <f>AK41*(1-1/AQ41)/D41</f>
        <v>7.2015300243991201E-3</v>
      </c>
      <c r="BN41">
        <f>BF41*G41</f>
        <v>15.535111074554164</v>
      </c>
      <c r="BO41">
        <f>BF41*G41^2</f>
        <v>201.95644396920414</v>
      </c>
      <c r="BP41">
        <f>G41/BF41</f>
        <v>10.878583306482735</v>
      </c>
      <c r="BQ41">
        <f>(AQ41+1)/4</f>
        <v>0.52323590275819987</v>
      </c>
      <c r="BR41">
        <f t="shared" si="17"/>
        <v>1.1950085441964746</v>
      </c>
      <c r="BS41">
        <f t="shared" si="18"/>
        <v>7.2015300243991236E-3</v>
      </c>
      <c r="BT41">
        <f t="shared" si="19"/>
        <v>1.5807419934843515E-2</v>
      </c>
      <c r="BU41">
        <f t="shared" si="20"/>
        <v>6.197557457673877E-5</v>
      </c>
      <c r="BV41">
        <f t="shared" si="21"/>
        <v>106.67785047226094</v>
      </c>
      <c r="BW41">
        <f t="shared" si="22"/>
        <v>7.9038980095717613E-3</v>
      </c>
    </row>
    <row r="42" spans="1:75" x14ac:dyDescent="0.15">
      <c r="A42" t="s">
        <v>9</v>
      </c>
      <c r="B42">
        <v>0.157</v>
      </c>
      <c r="C42">
        <v>5.0000000000000001E-3</v>
      </c>
      <c r="D42">
        <f t="shared" si="1"/>
        <v>31.4</v>
      </c>
      <c r="E42">
        <f t="shared" si="2"/>
        <v>985.95999999999992</v>
      </c>
      <c r="F42">
        <f t="shared" si="3"/>
        <v>3.1847133757961783E-2</v>
      </c>
      <c r="G42">
        <v>15</v>
      </c>
      <c r="H42">
        <f t="shared" si="4"/>
        <v>6.6666666666666666E-2</v>
      </c>
      <c r="I42">
        <f t="shared" si="5"/>
        <v>225</v>
      </c>
      <c r="J42">
        <f t="shared" si="6"/>
        <v>471</v>
      </c>
      <c r="K42">
        <f t="shared" si="7"/>
        <v>200000000000</v>
      </c>
      <c r="L42">
        <f t="shared" si="8"/>
        <v>4.9087385212340517E-10</v>
      </c>
      <c r="M42">
        <f t="shared" si="9"/>
        <v>1875951.0272232043</v>
      </c>
      <c r="N42">
        <f t="shared" si="10"/>
        <v>9.3797551361160209E-6</v>
      </c>
      <c r="O42">
        <f t="shared" si="11"/>
        <v>0.47770700636942676</v>
      </c>
      <c r="P42">
        <f>F42*E42/L42</f>
        <v>63967554727.494576</v>
      </c>
      <c r="Q42">
        <f>M42/K42/G42</f>
        <v>6.2531700907440141E-7</v>
      </c>
      <c r="R42">
        <f>C42^2/D42</f>
        <v>7.9617834394904462E-7</v>
      </c>
      <c r="S42">
        <v>6.62926388308736E-3</v>
      </c>
      <c r="T42">
        <f>B42/C42^3</f>
        <v>1255999.9999999998</v>
      </c>
      <c r="U42">
        <f>B42*S42/C42</f>
        <v>0.20815888592894308</v>
      </c>
      <c r="V42">
        <f>S42/C42^2</f>
        <v>265.1705553234944</v>
      </c>
      <c r="W42">
        <f>S42/B42</f>
        <v>4.2224610720301654E-2</v>
      </c>
      <c r="X42">
        <f t="shared" si="12"/>
        <v>23.682870793624595</v>
      </c>
      <c r="Y42">
        <f>B42*C42^2/S42^2</f>
        <v>8.9311842201833899E-2</v>
      </c>
      <c r="Z42">
        <f>S42/D42</f>
        <v>2.1112305360150829E-4</v>
      </c>
      <c r="AA42">
        <f>1/C42</f>
        <v>200</v>
      </c>
      <c r="AB42">
        <f>1/(B42*C42)</f>
        <v>1273.8853503184714</v>
      </c>
      <c r="AC42">
        <f>S42/B42/C42</f>
        <v>8.4449221440603299</v>
      </c>
      <c r="AD42">
        <v>-31.956482569722802</v>
      </c>
      <c r="AE42">
        <f>AD42*B42</f>
        <v>-5.01716776344648</v>
      </c>
      <c r="AF42">
        <f>-AE42*C42^2/2/S42</f>
        <v>9.4602655964682696E-3</v>
      </c>
      <c r="AG42">
        <v>10.953506025783501</v>
      </c>
      <c r="AH42">
        <f>AG42/S42</f>
        <v>1652.2959741771915</v>
      </c>
      <c r="AI42">
        <f>D42*AG42</f>
        <v>343.94008920960192</v>
      </c>
      <c r="AJ42">
        <v>8.4449221440603299</v>
      </c>
      <c r="AK42">
        <f>AJ42*B42</f>
        <v>1.3258527766174717</v>
      </c>
      <c r="AL42">
        <f>AK42*D42</f>
        <v>41.631777185788607</v>
      </c>
      <c r="AM42">
        <f>G42*AK42</f>
        <v>19.887791649262077</v>
      </c>
      <c r="AN42">
        <f t="shared" si="13"/>
        <v>8.8390185107831448E-2</v>
      </c>
      <c r="AO42">
        <v>2.50858388172324</v>
      </c>
      <c r="AP42">
        <v>10.953506025783501</v>
      </c>
      <c r="AQ42">
        <f>AG42/AJ42</f>
        <v>1.2970523397290954</v>
      </c>
      <c r="AR42">
        <f>AQ42/D42</f>
        <v>4.1307399354429793E-2</v>
      </c>
      <c r="AS42">
        <f>AQ42*AK42</f>
        <v>1.7197004460480094</v>
      </c>
      <c r="AT42">
        <f t="shared" si="0"/>
        <v>0.29705233972909539</v>
      </c>
      <c r="AU42">
        <f>AQ42*D42</f>
        <v>40.727443467493593</v>
      </c>
      <c r="AV42">
        <f>AT42/G42</f>
        <v>1.9803489315273027E-2</v>
      </c>
      <c r="AW42">
        <f>(AQ42-1)/D42</f>
        <v>9.4602655964680059E-3</v>
      </c>
      <c r="AX42">
        <f>AW42*D42</f>
        <v>0.29705233972909539</v>
      </c>
      <c r="AY42">
        <f>ATAN2(D42,AT42)</f>
        <v>9.45998339100706E-3</v>
      </c>
      <c r="AZ42">
        <f t="shared" si="14"/>
        <v>0.54201712256856138</v>
      </c>
      <c r="BA42">
        <f>-AO42/(B42/2)</f>
        <v>-31.956482569722802</v>
      </c>
      <c r="BB42">
        <f>AW42/AK42</f>
        <v>7.1352308214816477E-3</v>
      </c>
      <c r="BC42">
        <f>AW42*AK42</f>
        <v>1.2542919408615847E-2</v>
      </c>
      <c r="BD42">
        <f>AG42*B42</f>
        <v>1.7197004460480096</v>
      </c>
      <c r="BE42">
        <f>BD42-AK42</f>
        <v>0.39384766943053795</v>
      </c>
      <c r="BF42">
        <f>BD42/AK42^2</f>
        <v>0.97827780173161316</v>
      </c>
      <c r="BG42">
        <f>AT42/AK42</f>
        <v>0.22404624779452373</v>
      </c>
      <c r="BH42">
        <f>BF42*AW42</f>
        <v>9.2547678315099292E-3</v>
      </c>
      <c r="BI42">
        <f>BF42*G42</f>
        <v>14.674167025974198</v>
      </c>
      <c r="BJ42">
        <f>AK42/AQ42</f>
        <v>1.0222045294597684</v>
      </c>
      <c r="BK42">
        <f t="shared" si="15"/>
        <v>9.4602655964680059E-3</v>
      </c>
      <c r="BL42">
        <f t="shared" si="16"/>
        <v>30.717922974372652</v>
      </c>
      <c r="BM42">
        <f>AK42*(1-1/AQ42)/D42</f>
        <v>9.6703263426020161E-3</v>
      </c>
      <c r="BN42">
        <f>BF42*G42</f>
        <v>14.674167025974198</v>
      </c>
      <c r="BO42">
        <f>BF42*G42^2</f>
        <v>220.11250538961295</v>
      </c>
      <c r="BP42">
        <f>G42/BF42</f>
        <v>15.333067941896523</v>
      </c>
      <c r="BQ42">
        <f>(AQ42+1)/4</f>
        <v>0.57426308493227385</v>
      </c>
      <c r="BR42">
        <f t="shared" si="17"/>
        <v>0.97827780173161261</v>
      </c>
      <c r="BS42">
        <f t="shared" si="18"/>
        <v>9.6703263426020109E-3</v>
      </c>
      <c r="BT42">
        <f t="shared" si="19"/>
        <v>1.9130591939070022E-2</v>
      </c>
      <c r="BU42">
        <f t="shared" si="20"/>
        <v>9.1483855605536133E-5</v>
      </c>
      <c r="BV42">
        <f t="shared" si="21"/>
        <v>1307.2378036337623</v>
      </c>
      <c r="BW42">
        <f t="shared" si="22"/>
        <v>6.803125042506758E-2</v>
      </c>
    </row>
    <row r="43" spans="1:75" x14ac:dyDescent="0.15">
      <c r="A43" t="s">
        <v>9</v>
      </c>
      <c r="B43">
        <v>0.108</v>
      </c>
      <c r="C43">
        <v>3.0000000000000001E-3</v>
      </c>
      <c r="D43">
        <f t="shared" si="1"/>
        <v>36</v>
      </c>
      <c r="E43">
        <f t="shared" si="2"/>
        <v>1296</v>
      </c>
      <c r="F43">
        <f t="shared" si="3"/>
        <v>2.777777777777778E-2</v>
      </c>
      <c r="G43">
        <v>11</v>
      </c>
      <c r="H43">
        <f t="shared" si="4"/>
        <v>9.0909090909090912E-2</v>
      </c>
      <c r="I43">
        <f t="shared" si="5"/>
        <v>121</v>
      </c>
      <c r="J43">
        <f t="shared" si="6"/>
        <v>396</v>
      </c>
      <c r="K43">
        <f t="shared" si="7"/>
        <v>200000000000</v>
      </c>
      <c r="L43">
        <f t="shared" si="8"/>
        <v>6.3617251235193316E-11</v>
      </c>
      <c r="M43">
        <f t="shared" si="9"/>
        <v>431968.9898685966</v>
      </c>
      <c r="N43">
        <f t="shared" si="10"/>
        <v>2.1598449493429831E-6</v>
      </c>
      <c r="O43">
        <f t="shared" si="11"/>
        <v>0.30555555555555558</v>
      </c>
      <c r="P43">
        <f>F43*E43/L43</f>
        <v>565884242104.51672</v>
      </c>
      <c r="Q43">
        <f>M43/K43/G43</f>
        <v>1.9634954084936211E-7</v>
      </c>
      <c r="R43">
        <f>C43^2/D43</f>
        <v>2.4999999999999999E-7</v>
      </c>
      <c r="S43">
        <v>2.6880920643039502E-3</v>
      </c>
      <c r="T43">
        <f>B43/C43^3</f>
        <v>4000000</v>
      </c>
      <c r="U43">
        <f>B43*S43/C43</f>
        <v>9.6771314314942194E-2</v>
      </c>
      <c r="V43">
        <f>S43/C43^2</f>
        <v>298.67689603377221</v>
      </c>
      <c r="W43">
        <f>S43/B43</f>
        <v>2.4889741336147686E-2</v>
      </c>
      <c r="X43">
        <f t="shared" si="12"/>
        <v>40.177195355087413</v>
      </c>
      <c r="Y43">
        <f>B43*C43^2/S43^2</f>
        <v>0.13451725221673813</v>
      </c>
      <c r="Z43">
        <f>S43/D43</f>
        <v>7.4669224008443061E-5</v>
      </c>
      <c r="AA43">
        <f>1/C43</f>
        <v>333.33333333333331</v>
      </c>
      <c r="AB43">
        <f>1/(B43*C43)</f>
        <v>3086.4197530864194</v>
      </c>
      <c r="AC43">
        <f>S43/B43/C43</f>
        <v>8.2965804453825616</v>
      </c>
      <c r="AD43">
        <v>-34.994052369398503</v>
      </c>
      <c r="AE43">
        <f>AD43*B43</f>
        <v>-3.7793576558950384</v>
      </c>
      <c r="AF43">
        <f>-AE43*C43^2/2/S43</f>
        <v>6.326832952401675E-3</v>
      </c>
      <c r="AG43">
        <v>10.18625927333</v>
      </c>
      <c r="AH43">
        <f>AG43/S43</f>
        <v>3789.4011922421309</v>
      </c>
      <c r="AI43">
        <f>D43*AG43</f>
        <v>366.70533383987998</v>
      </c>
      <c r="AJ43">
        <v>8.2965804453825598</v>
      </c>
      <c r="AK43">
        <f>AJ43*B43</f>
        <v>0.89603068810131647</v>
      </c>
      <c r="AL43">
        <f>AK43*D43</f>
        <v>32.257104771647391</v>
      </c>
      <c r="AM43">
        <f>G43*AK43</f>
        <v>9.8563375691144817</v>
      </c>
      <c r="AN43">
        <f t="shared" si="13"/>
        <v>8.1457335281937868E-2</v>
      </c>
      <c r="AO43">
        <v>1.8896788279475201</v>
      </c>
      <c r="AP43">
        <v>10.18625927333</v>
      </c>
      <c r="AQ43">
        <f>AG43/AJ43</f>
        <v>1.2277659862864509</v>
      </c>
      <c r="AR43">
        <f>AQ43/D43</f>
        <v>3.4104610730179195E-2</v>
      </c>
      <c r="AS43">
        <f>AQ43*AK43</f>
        <v>1.1001160015196401</v>
      </c>
      <c r="AT43">
        <f t="shared" si="0"/>
        <v>0.22776598628645095</v>
      </c>
      <c r="AU43">
        <f>AQ43*D43</f>
        <v>44.199575506312236</v>
      </c>
      <c r="AV43">
        <f>AT43/G43</f>
        <v>2.0705998753313724E-2</v>
      </c>
      <c r="AW43">
        <f>(AQ43-1)/D43</f>
        <v>6.3268329524014157E-3</v>
      </c>
      <c r="AX43">
        <f>AW43*D43</f>
        <v>0.22776598628645095</v>
      </c>
      <c r="AY43">
        <f>ATAN2(D43,AT43)</f>
        <v>6.326748535886495E-3</v>
      </c>
      <c r="AZ43">
        <f t="shared" si="14"/>
        <v>0.36249598914686904</v>
      </c>
      <c r="BA43">
        <f>-AO43/(B43/2)</f>
        <v>-34.994052369398517</v>
      </c>
      <c r="BB43">
        <f>AW43/AK43</f>
        <v>7.0609556529898946E-3</v>
      </c>
      <c r="BC43">
        <f>AW43*AK43</f>
        <v>5.6690364838423244E-3</v>
      </c>
      <c r="BD43">
        <f>AG43*B43</f>
        <v>1.1001160015196401</v>
      </c>
      <c r="BE43">
        <f>BD43-AK43</f>
        <v>0.20408531341832359</v>
      </c>
      <c r="BF43">
        <f>BD43/AK43^2</f>
        <v>1.3702276078156201</v>
      </c>
      <c r="BG43">
        <f>AT43/AK43</f>
        <v>0.25419440350763617</v>
      </c>
      <c r="BH43">
        <f>BF43*AW43</f>
        <v>8.6692011814180295E-3</v>
      </c>
      <c r="BI43">
        <f>BF43*G43</f>
        <v>15.072503685971821</v>
      </c>
      <c r="BJ43">
        <f>AK43/AQ43</f>
        <v>0.72980575949288673</v>
      </c>
      <c r="BK43">
        <f t="shared" si="15"/>
        <v>6.3268329524014157E-3</v>
      </c>
      <c r="BL43">
        <f t="shared" si="16"/>
        <v>49.328193881362324</v>
      </c>
      <c r="BM43">
        <f>AK43*(1-1/AQ43)/D43</f>
        <v>4.6173591280119393E-3</v>
      </c>
      <c r="BN43">
        <f>BF43*G43</f>
        <v>15.072503685971821</v>
      </c>
      <c r="BO43">
        <f>BF43*G43^2</f>
        <v>165.79754054569003</v>
      </c>
      <c r="BP43">
        <f>G43/BF43</f>
        <v>8.0278633544217541</v>
      </c>
      <c r="BQ43">
        <f>(AQ43+1)/4</f>
        <v>0.55694149657161274</v>
      </c>
      <c r="BR43">
        <f t="shared" si="17"/>
        <v>1.3702276078156197</v>
      </c>
      <c r="BS43">
        <f t="shared" si="18"/>
        <v>4.6173591280119384E-3</v>
      </c>
      <c r="BT43">
        <f t="shared" si="19"/>
        <v>1.0944192080413355E-2</v>
      </c>
      <c r="BU43">
        <f t="shared" si="20"/>
        <v>2.9213259884177403E-5</v>
      </c>
      <c r="BV43">
        <f t="shared" si="21"/>
        <v>1161.2557717793061</v>
      </c>
      <c r="BW43">
        <f t="shared" si="22"/>
        <v>4.2253446575719229E-2</v>
      </c>
    </row>
    <row r="44" spans="1:75" x14ac:dyDescent="0.15">
      <c r="A44" t="s">
        <v>9</v>
      </c>
      <c r="B44">
        <v>5.8999999999999997E-2</v>
      </c>
      <c r="C44">
        <v>3.0000000000000001E-3</v>
      </c>
      <c r="D44">
        <f t="shared" si="1"/>
        <v>19.666666666666664</v>
      </c>
      <c r="E44">
        <f t="shared" si="2"/>
        <v>386.77777777777766</v>
      </c>
      <c r="F44">
        <f t="shared" si="3"/>
        <v>5.0847457627118647E-2</v>
      </c>
      <c r="G44">
        <v>7</v>
      </c>
      <c r="H44">
        <f t="shared" si="4"/>
        <v>0.14285714285714285</v>
      </c>
      <c r="I44">
        <f t="shared" si="5"/>
        <v>49</v>
      </c>
      <c r="J44">
        <f t="shared" si="6"/>
        <v>137.66666666666666</v>
      </c>
      <c r="K44">
        <f t="shared" si="7"/>
        <v>200000000000</v>
      </c>
      <c r="L44">
        <f t="shared" si="8"/>
        <v>6.3617251235193316E-11</v>
      </c>
      <c r="M44">
        <f t="shared" si="9"/>
        <v>503187.29790548387</v>
      </c>
      <c r="N44">
        <f t="shared" si="10"/>
        <v>2.5159364895274195E-6</v>
      </c>
      <c r="O44">
        <f t="shared" si="11"/>
        <v>0.35593220338983056</v>
      </c>
      <c r="P44">
        <f>F44*E44/L44</f>
        <v>309140465594.13403</v>
      </c>
      <c r="Q44">
        <f>M44/K44/G44</f>
        <v>3.5941949850391706E-7</v>
      </c>
      <c r="R44">
        <f>C44^2/D44</f>
        <v>4.5762711864406784E-7</v>
      </c>
      <c r="S44">
        <v>1.4449248164294601E-3</v>
      </c>
      <c r="T44">
        <f>B44/C44^3</f>
        <v>2185185.1851851852</v>
      </c>
      <c r="U44">
        <f>B44*S44/C44</f>
        <v>2.8416854723112714E-2</v>
      </c>
      <c r="V44">
        <f>S44/C44^2</f>
        <v>160.54720182549556</v>
      </c>
      <c r="W44">
        <f>S44/B44</f>
        <v>2.4490251125923054E-2</v>
      </c>
      <c r="X44">
        <f t="shared" si="12"/>
        <v>40.832574352065137</v>
      </c>
      <c r="Y44">
        <f>B44*C44^2/S44^2</f>
        <v>0.25433376532122626</v>
      </c>
      <c r="Z44">
        <f>S44/D44</f>
        <v>7.3470753377769159E-5</v>
      </c>
      <c r="AA44">
        <f>1/C44</f>
        <v>333.33333333333331</v>
      </c>
      <c r="AB44">
        <f>1/(B44*C44)</f>
        <v>5649.7175141242942</v>
      </c>
      <c r="AC44">
        <f>S44/B44/C44</f>
        <v>8.1634170419743519</v>
      </c>
      <c r="AD44">
        <v>-23.078591841352399</v>
      </c>
      <c r="AE44">
        <f>AD44*B44</f>
        <v>-1.3616369186397914</v>
      </c>
      <c r="AF44">
        <f>-AE44*C44^2/2/S44</f>
        <v>4.240612427863436E-3</v>
      </c>
      <c r="AG44">
        <v>8.8442355012942695</v>
      </c>
      <c r="AH44">
        <f>AG44/S44</f>
        <v>6120.8966727758025</v>
      </c>
      <c r="AI44">
        <f>D44*AG44</f>
        <v>173.93663152545395</v>
      </c>
      <c r="AJ44">
        <v>8.1634170419743697</v>
      </c>
      <c r="AK44">
        <f>AJ44*B44</f>
        <v>0.48164160547648777</v>
      </c>
      <c r="AL44">
        <f>AK44*D44</f>
        <v>9.4722849077042586</v>
      </c>
      <c r="AM44">
        <f>G44*AK44</f>
        <v>3.3714912383354143</v>
      </c>
      <c r="AN44">
        <f t="shared" si="13"/>
        <v>6.8805943639498254E-2</v>
      </c>
      <c r="AO44">
        <v>0.68081845931989804</v>
      </c>
      <c r="AP44">
        <v>8.8442355012942695</v>
      </c>
      <c r="AQ44">
        <f>AG44/AJ44</f>
        <v>1.0833987110813146</v>
      </c>
      <c r="AR44">
        <f>AQ44/D44</f>
        <v>5.5088070054982105E-2</v>
      </c>
      <c r="AS44">
        <f>AQ44*AK44</f>
        <v>0.52180989457636184</v>
      </c>
      <c r="AT44">
        <f t="shared" si="0"/>
        <v>8.339871108131458E-2</v>
      </c>
      <c r="AU44">
        <f>AQ44*D44</f>
        <v>21.306841317932516</v>
      </c>
      <c r="AV44">
        <f>AT44/G44</f>
        <v>1.191410158304494E-2</v>
      </c>
      <c r="AW44">
        <f>(AQ44-1)/D44</f>
        <v>4.2406124278634534E-3</v>
      </c>
      <c r="AX44">
        <f>AW44*D44</f>
        <v>8.3398711081314567E-2</v>
      </c>
      <c r="AY44">
        <f>ATAN2(D44,AT44)</f>
        <v>4.2405870087848093E-3</v>
      </c>
      <c r="AZ44">
        <f t="shared" si="14"/>
        <v>0.24296773826137572</v>
      </c>
      <c r="BA44">
        <f>-AO44/(B44/2)</f>
        <v>-23.078591841352477</v>
      </c>
      <c r="BB44">
        <f>AW44/AK44</f>
        <v>8.8044977419843486E-3</v>
      </c>
      <c r="BC44">
        <f>AW44*AK44</f>
        <v>2.0424553779597003E-3</v>
      </c>
      <c r="BD44">
        <f>AG44*B44</f>
        <v>0.52180989457636184</v>
      </c>
      <c r="BE44">
        <f>BD44-AK44</f>
        <v>4.0168289099874077E-2</v>
      </c>
      <c r="BF44">
        <f>BD44/AK44^2</f>
        <v>2.2493877164318246</v>
      </c>
      <c r="BG44">
        <f>AT44/AK44</f>
        <v>0.17315512225902555</v>
      </c>
      <c r="BH44">
        <f>BF44*AW44</f>
        <v>9.538781505384189E-3</v>
      </c>
      <c r="BI44">
        <f>BF44*G44</f>
        <v>15.745714015022772</v>
      </c>
      <c r="BJ44">
        <f>AK44/AQ44</f>
        <v>0.44456542226801499</v>
      </c>
      <c r="BK44">
        <f t="shared" si="15"/>
        <v>4.2406124278634534E-3</v>
      </c>
      <c r="BL44">
        <f t="shared" si="16"/>
        <v>44.237958423159213</v>
      </c>
      <c r="BM44">
        <f>AK44*(1-1/AQ44)/D44</f>
        <v>1.8852296546681073E-3</v>
      </c>
      <c r="BN44">
        <f>BF44*G44</f>
        <v>15.745714015022772</v>
      </c>
      <c r="BO44">
        <f>BF44*G44^2</f>
        <v>110.21999810515941</v>
      </c>
      <c r="BP44">
        <f>G44/BF44</f>
        <v>3.1119579558761048</v>
      </c>
      <c r="BQ44">
        <f>(AQ44+1)/4</f>
        <v>0.52084967777032865</v>
      </c>
      <c r="BR44">
        <f t="shared" si="17"/>
        <v>2.2493877164318259</v>
      </c>
      <c r="BS44">
        <f t="shared" si="18"/>
        <v>1.8852296546681083E-3</v>
      </c>
      <c r="BT44">
        <f t="shared" si="19"/>
        <v>6.1258420825315608E-3</v>
      </c>
      <c r="BU44">
        <f t="shared" si="20"/>
        <v>7.9945283029623021E-6</v>
      </c>
      <c r="BV44">
        <f t="shared" si="21"/>
        <v>186.28826985151704</v>
      </c>
      <c r="BW44">
        <f t="shared" si="22"/>
        <v>6.4199310363611314E-3</v>
      </c>
    </row>
    <row r="45" spans="1:75" x14ac:dyDescent="0.15">
      <c r="A45" t="s">
        <v>9</v>
      </c>
      <c r="B45">
        <v>5.8999999999999997E-2</v>
      </c>
      <c r="C45">
        <v>4.0000000000000001E-3</v>
      </c>
      <c r="D45">
        <f t="shared" si="1"/>
        <v>14.749999999999998</v>
      </c>
      <c r="E45">
        <f t="shared" si="2"/>
        <v>217.56249999999994</v>
      </c>
      <c r="F45">
        <f t="shared" si="3"/>
        <v>6.7796610169491525E-2</v>
      </c>
      <c r="G45">
        <v>7</v>
      </c>
      <c r="H45">
        <f t="shared" si="4"/>
        <v>0.14285714285714285</v>
      </c>
      <c r="I45">
        <f t="shared" si="5"/>
        <v>49</v>
      </c>
      <c r="J45">
        <f t="shared" si="6"/>
        <v>103.24999999999999</v>
      </c>
      <c r="K45">
        <f t="shared" si="7"/>
        <v>200000000000</v>
      </c>
      <c r="L45">
        <f t="shared" si="8"/>
        <v>2.0106192982974676E-10</v>
      </c>
      <c r="M45">
        <f t="shared" si="9"/>
        <v>1192740.2617018877</v>
      </c>
      <c r="N45">
        <f t="shared" si="10"/>
        <v>5.9637013085094389E-6</v>
      </c>
      <c r="O45">
        <f t="shared" si="11"/>
        <v>0.47457627118644075</v>
      </c>
      <c r="P45">
        <f>F45*E45/L45</f>
        <v>73360481581.420486</v>
      </c>
      <c r="Q45">
        <f>M45/K45/G45</f>
        <v>8.5195732978706266E-7</v>
      </c>
      <c r="R45">
        <f>C45^2/D45</f>
        <v>1.0847457627118644E-6</v>
      </c>
      <c r="S45">
        <v>1.8886332483814799E-3</v>
      </c>
      <c r="T45">
        <f>B45/C45^3</f>
        <v>921874.99999999988</v>
      </c>
      <c r="U45">
        <f>B45*S45/C45</f>
        <v>2.7857340413626825E-2</v>
      </c>
      <c r="V45">
        <f>S45/C45^2</f>
        <v>118.03957802384249</v>
      </c>
      <c r="W45">
        <f>S45/B45</f>
        <v>3.2010733023414915E-2</v>
      </c>
      <c r="X45">
        <f t="shared" si="12"/>
        <v>31.239522046200229</v>
      </c>
      <c r="Y45">
        <f>B45*C45^2/S45^2</f>
        <v>0.26465294581017768</v>
      </c>
      <c r="Z45">
        <f>S45/D45</f>
        <v>1.2804293209365967E-4</v>
      </c>
      <c r="AA45">
        <f>1/C45</f>
        <v>250</v>
      </c>
      <c r="AB45">
        <f>1/(B45*C45)</f>
        <v>4237.2881355932204</v>
      </c>
      <c r="AC45">
        <f>S45/B45/C45</f>
        <v>8.0026832558537286</v>
      </c>
      <c r="AD45">
        <v>-17.162052824395101</v>
      </c>
      <c r="AE45">
        <f>AD45*B45</f>
        <v>-1.0125611166393109</v>
      </c>
      <c r="AF45">
        <f>-AE45*C45^2/2/S45</f>
        <v>4.2890746205259496E-3</v>
      </c>
      <c r="AG45">
        <v>8.5089638141734003</v>
      </c>
      <c r="AH45">
        <f>AG45/S45</f>
        <v>4505.3552993761004</v>
      </c>
      <c r="AI45">
        <f>D45*AG45</f>
        <v>125.50721625905764</v>
      </c>
      <c r="AJ45">
        <v>8.0026832558537393</v>
      </c>
      <c r="AK45">
        <f>AJ45*B45</f>
        <v>0.47215831209537057</v>
      </c>
      <c r="AL45">
        <f>AK45*D45</f>
        <v>6.9643351034067154</v>
      </c>
      <c r="AM45">
        <f>G45*AK45</f>
        <v>3.3051081846675938</v>
      </c>
      <c r="AN45">
        <f t="shared" si="13"/>
        <v>6.745118744219579E-2</v>
      </c>
      <c r="AO45">
        <v>0.50628055831965502</v>
      </c>
      <c r="AP45">
        <v>8.5089638141734003</v>
      </c>
      <c r="AQ45">
        <f>AG45/AJ45</f>
        <v>1.0632638506527583</v>
      </c>
      <c r="AR45">
        <f>AQ45/D45</f>
        <v>7.2085684790017521E-2</v>
      </c>
      <c r="AS45">
        <f>AQ45*AK45</f>
        <v>0.50202886503623056</v>
      </c>
      <c r="AT45">
        <f t="shared" si="0"/>
        <v>6.3263850652758302E-2</v>
      </c>
      <c r="AU45">
        <f>AQ45*D45</f>
        <v>15.683141797128183</v>
      </c>
      <c r="AV45">
        <f>AT45/G45</f>
        <v>9.0376929503940429E-3</v>
      </c>
      <c r="AW45">
        <f>(AQ45-1)/D45</f>
        <v>4.2890746205259869E-3</v>
      </c>
      <c r="AX45">
        <f>AW45*D45</f>
        <v>6.3263850652758302E-2</v>
      </c>
      <c r="AY45">
        <f>ATAN2(D45,AT45)</f>
        <v>4.289048319980387E-3</v>
      </c>
      <c r="AZ45">
        <f t="shared" si="14"/>
        <v>0.24574436686255241</v>
      </c>
      <c r="BA45">
        <f>-AO45/(B45/2)</f>
        <v>-17.162052824395087</v>
      </c>
      <c r="BB45">
        <f>AW45/AK45</f>
        <v>9.0839756722521561E-3</v>
      </c>
      <c r="BC45">
        <f>AW45*AK45</f>
        <v>2.0251222332786419E-3</v>
      </c>
      <c r="BD45">
        <f>AG45*B45</f>
        <v>0.50202886503623056</v>
      </c>
      <c r="BE45">
        <f>BD45-AK45</f>
        <v>2.9870552940859996E-2</v>
      </c>
      <c r="BF45">
        <f>BD45/AK45^2</f>
        <v>2.25192233921319</v>
      </c>
      <c r="BG45">
        <f>AT45/AK45</f>
        <v>0.13398864116571929</v>
      </c>
      <c r="BH45">
        <f>BF45*AW45</f>
        <v>9.658662952514805E-3</v>
      </c>
      <c r="BI45">
        <f>BF45*G45</f>
        <v>15.76345637449233</v>
      </c>
      <c r="BJ45">
        <f>AK45/AQ45</f>
        <v>0.44406504726508234</v>
      </c>
      <c r="BK45">
        <f t="shared" si="15"/>
        <v>4.2890746205259869E-3</v>
      </c>
      <c r="BL45">
        <f t="shared" si="16"/>
        <v>33.215854503394546</v>
      </c>
      <c r="BM45">
        <f>AK45*(1-1/AQ45)/D45</f>
        <v>1.9046281240873376E-3</v>
      </c>
      <c r="BN45">
        <f>BF45*G45</f>
        <v>15.76345637449233</v>
      </c>
      <c r="BO45">
        <f>BF45*G45^2</f>
        <v>110.34419462144631</v>
      </c>
      <c r="BP45">
        <f>G45/BF45</f>
        <v>3.1084553308555765</v>
      </c>
      <c r="BQ45">
        <f>(AQ45+1)/4</f>
        <v>0.51581596266318952</v>
      </c>
      <c r="BR45">
        <f t="shared" si="17"/>
        <v>2.25192233921319</v>
      </c>
      <c r="BS45">
        <f t="shared" si="18"/>
        <v>1.9046281240873374E-3</v>
      </c>
      <c r="BT45">
        <f t="shared" si="19"/>
        <v>6.1937027446133247E-3</v>
      </c>
      <c r="BU45">
        <f t="shared" si="20"/>
        <v>8.1690921485630204E-6</v>
      </c>
      <c r="BV45">
        <f t="shared" si="21"/>
        <v>102.72394277524903</v>
      </c>
      <c r="BW45">
        <f t="shared" si="22"/>
        <v>3.7641783805190112E-3</v>
      </c>
    </row>
    <row r="46" spans="1:75" x14ac:dyDescent="0.15">
      <c r="A46" t="s">
        <v>9</v>
      </c>
      <c r="B46">
        <v>0.157</v>
      </c>
      <c r="C46">
        <v>6.0000000000000001E-3</v>
      </c>
      <c r="D46">
        <f t="shared" si="1"/>
        <v>26.166666666666668</v>
      </c>
      <c r="E46">
        <f t="shared" si="2"/>
        <v>684.69444444444446</v>
      </c>
      <c r="F46">
        <f t="shared" si="3"/>
        <v>3.8216560509554139E-2</v>
      </c>
      <c r="G46">
        <v>15</v>
      </c>
      <c r="H46">
        <f t="shared" si="4"/>
        <v>6.6666666666666666E-2</v>
      </c>
      <c r="I46">
        <f t="shared" si="5"/>
        <v>225</v>
      </c>
      <c r="J46">
        <f t="shared" si="6"/>
        <v>392.5</v>
      </c>
      <c r="K46">
        <f t="shared" si="7"/>
        <v>200000000000</v>
      </c>
      <c r="L46">
        <f t="shared" si="8"/>
        <v>1.0178760197630931E-9</v>
      </c>
      <c r="M46">
        <f t="shared" si="9"/>
        <v>3241643.3750416972</v>
      </c>
      <c r="N46">
        <f t="shared" si="10"/>
        <v>1.6208216875208487E-5</v>
      </c>
      <c r="O46">
        <f t="shared" si="11"/>
        <v>0.57324840764331209</v>
      </c>
      <c r="P46">
        <f>F46*E46/L46</f>
        <v>25707125581.715603</v>
      </c>
      <c r="Q46">
        <f>M46/K46/G46</f>
        <v>1.0805477916805659E-6</v>
      </c>
      <c r="R46">
        <f>C46^2/D46</f>
        <v>1.3757961783439491E-6</v>
      </c>
      <c r="S46">
        <v>7.51435766367178E-3</v>
      </c>
      <c r="T46">
        <f>B46/C46^3</f>
        <v>726851.8518518518</v>
      </c>
      <c r="U46">
        <f>B46*S46/C46</f>
        <v>0.19662569219941159</v>
      </c>
      <c r="V46">
        <f>S46/C46^2</f>
        <v>208.7321573242161</v>
      </c>
      <c r="W46">
        <f>S46/B46</f>
        <v>4.7862150724024076E-2</v>
      </c>
      <c r="X46">
        <f t="shared" si="12"/>
        <v>20.893336067701131</v>
      </c>
      <c r="Y46">
        <f>B46*C46^2/S46^2</f>
        <v>0.10009639307875436</v>
      </c>
      <c r="Z46">
        <f>S46/D46</f>
        <v>2.8717290434414447E-4</v>
      </c>
      <c r="AA46">
        <f>1/C46</f>
        <v>166.66666666666666</v>
      </c>
      <c r="AB46">
        <f>1/(B46*C46)</f>
        <v>1061.5711252653928</v>
      </c>
      <c r="AC46">
        <f>S46/B46/C46</f>
        <v>7.977025120670679</v>
      </c>
      <c r="AD46">
        <v>-25.5943821273978</v>
      </c>
      <c r="AE46">
        <f>AD46*B46</f>
        <v>-4.0183179940014551</v>
      </c>
      <c r="AF46">
        <f>-AE46*C46^2/2/S46</f>
        <v>9.6255364901919414E-3</v>
      </c>
      <c r="AG46">
        <v>9.9861841176714208</v>
      </c>
      <c r="AH46">
        <f>AG46/S46</f>
        <v>1328.9471388818374</v>
      </c>
      <c r="AI46">
        <f>D46*AG46</f>
        <v>261.30515107906888</v>
      </c>
      <c r="AJ46">
        <v>7.9770251206706799</v>
      </c>
      <c r="AK46">
        <f>AJ46*B46</f>
        <v>1.2523929439452968</v>
      </c>
      <c r="AL46">
        <f>AK46*D46</f>
        <v>32.770948699901936</v>
      </c>
      <c r="AM46">
        <f>G46*AK46</f>
        <v>18.785894159179453</v>
      </c>
      <c r="AN46">
        <f t="shared" si="13"/>
        <v>8.3492862929686454E-2</v>
      </c>
      <c r="AO46">
        <v>2.0091589970007302</v>
      </c>
      <c r="AP46">
        <v>9.9861841176714208</v>
      </c>
      <c r="AQ46">
        <f>AG46/AJ46</f>
        <v>1.2518682048266909</v>
      </c>
      <c r="AR46">
        <f>AQ46/D46</f>
        <v>4.7842096999746148E-2</v>
      </c>
      <c r="AS46">
        <f>AQ46*AK46</f>
        <v>1.5678309064744131</v>
      </c>
      <c r="AT46">
        <f t="shared" si="0"/>
        <v>0.25186820482669092</v>
      </c>
      <c r="AU46">
        <f>AQ46*D46</f>
        <v>32.757218026298411</v>
      </c>
      <c r="AV46">
        <f>AT46/G46</f>
        <v>1.6791213655112727E-2</v>
      </c>
      <c r="AW46">
        <f>(AQ46-1)/D46</f>
        <v>9.625536490192009E-3</v>
      </c>
      <c r="AX46">
        <f>AW46*D46</f>
        <v>0.25186820482669092</v>
      </c>
      <c r="AY46">
        <f>ATAN2(D46,AT46)</f>
        <v>9.6252392350076547E-3</v>
      </c>
      <c r="AZ46">
        <f t="shared" si="14"/>
        <v>0.55148558496966771</v>
      </c>
      <c r="BA46">
        <f>-AO46/(B46/2)</f>
        <v>-25.594382127397836</v>
      </c>
      <c r="BB46">
        <f>AW46/AK46</f>
        <v>7.6857160020956192E-3</v>
      </c>
      <c r="BC46">
        <f>AW46*AK46</f>
        <v>1.205495398200445E-2</v>
      </c>
      <c r="BD46">
        <f>AG46*B46</f>
        <v>1.5678309064744131</v>
      </c>
      <c r="BE46">
        <f>BD46-AK46</f>
        <v>0.31543796252911638</v>
      </c>
      <c r="BF46">
        <f>BD46/AK46^2</f>
        <v>0.99958101079925221</v>
      </c>
      <c r="BG46">
        <f>AT46/AK46</f>
        <v>0.20110956872150204</v>
      </c>
      <c r="BH46">
        <f>BF46*AW46</f>
        <v>9.6215034943512145E-3</v>
      </c>
      <c r="BI46">
        <f>BF46*G46</f>
        <v>14.993715161988783</v>
      </c>
      <c r="BJ46">
        <f>AK46/AQ46</f>
        <v>1.0004191648262835</v>
      </c>
      <c r="BK46">
        <f t="shared" si="15"/>
        <v>9.625536490192009E-3</v>
      </c>
      <c r="BL46">
        <f t="shared" si="16"/>
        <v>26.155703115913767</v>
      </c>
      <c r="BM46">
        <f>AK46*(1-1/AQ46)/D46</f>
        <v>9.629571176522805E-3</v>
      </c>
      <c r="BN46">
        <f>BF46*G46</f>
        <v>14.993715161988783</v>
      </c>
      <c r="BO46">
        <f>BF46*G46^2</f>
        <v>224.90572742983176</v>
      </c>
      <c r="BP46">
        <f>G46/BF46</f>
        <v>15.00628747239425</v>
      </c>
      <c r="BQ46">
        <f>(AQ46+1)/4</f>
        <v>0.56296705120667268</v>
      </c>
      <c r="BR46">
        <f t="shared" si="17"/>
        <v>0.9995810107992521</v>
      </c>
      <c r="BS46">
        <f t="shared" si="18"/>
        <v>9.629571176522805E-3</v>
      </c>
      <c r="BT46">
        <f t="shared" si="19"/>
        <v>1.9255107666714816E-2</v>
      </c>
      <c r="BU46">
        <f t="shared" si="20"/>
        <v>9.2689788744521458E-5</v>
      </c>
      <c r="BV46">
        <f t="shared" si="21"/>
        <v>857.50649098076724</v>
      </c>
      <c r="BW46">
        <f t="shared" si="22"/>
        <v>5.0674338047751802E-2</v>
      </c>
    </row>
    <row r="47" spans="1:75" x14ac:dyDescent="0.15">
      <c r="A47" t="s">
        <v>9</v>
      </c>
      <c r="B47">
        <v>5.8999999999999997E-2</v>
      </c>
      <c r="C47">
        <v>5.0000000000000001E-3</v>
      </c>
      <c r="D47">
        <f t="shared" si="1"/>
        <v>11.799999999999999</v>
      </c>
      <c r="E47">
        <f t="shared" si="2"/>
        <v>139.23999999999998</v>
      </c>
      <c r="F47">
        <f t="shared" si="3"/>
        <v>8.4745762711864417E-2</v>
      </c>
      <c r="G47">
        <v>7</v>
      </c>
      <c r="H47">
        <f t="shared" si="4"/>
        <v>0.14285714285714285</v>
      </c>
      <c r="I47">
        <f t="shared" si="5"/>
        <v>49</v>
      </c>
      <c r="J47">
        <f t="shared" si="6"/>
        <v>82.6</v>
      </c>
      <c r="K47">
        <f t="shared" si="7"/>
        <v>200000000000</v>
      </c>
      <c r="L47">
        <f t="shared" si="8"/>
        <v>4.9087385212340517E-10</v>
      </c>
      <c r="M47">
        <f t="shared" si="9"/>
        <v>2329570.8236364988</v>
      </c>
      <c r="N47">
        <f t="shared" si="10"/>
        <v>1.1647854118182494E-5</v>
      </c>
      <c r="O47">
        <f t="shared" si="11"/>
        <v>0.59322033898305093</v>
      </c>
      <c r="P47">
        <f>F47*E47/L47</f>
        <v>24038762604.599869</v>
      </c>
      <c r="Q47">
        <f>M47/K47/G47</f>
        <v>1.6639791597403563E-6</v>
      </c>
      <c r="R47">
        <f>C47^2/D47</f>
        <v>2.1186440677966106E-6</v>
      </c>
      <c r="S47">
        <v>2.3335719045402699E-3</v>
      </c>
      <c r="T47">
        <f>B47/C47^3</f>
        <v>471999.99999999988</v>
      </c>
      <c r="U47">
        <f>B47*S47/C47</f>
        <v>2.7536148473575182E-2</v>
      </c>
      <c r="V47">
        <f>S47/C47^2</f>
        <v>93.342876181610791</v>
      </c>
      <c r="W47">
        <f>S47/B47</f>
        <v>3.9552066178648648E-2</v>
      </c>
      <c r="X47">
        <f t="shared" si="12"/>
        <v>25.283129217148939</v>
      </c>
      <c r="Y47">
        <f>B47*C47^2/S47^2</f>
        <v>0.27086297585214003</v>
      </c>
      <c r="Z47">
        <f>S47/D47</f>
        <v>1.9776033089324323E-4</v>
      </c>
      <c r="AA47">
        <f>1/C47</f>
        <v>200</v>
      </c>
      <c r="AB47">
        <f>1/(B47*C47)</f>
        <v>3389.8305084745762</v>
      </c>
      <c r="AC47">
        <f>S47/B47/C47</f>
        <v>7.9104132357297292</v>
      </c>
      <c r="AD47">
        <v>-13.8303835698805</v>
      </c>
      <c r="AE47">
        <f>AD47*B47</f>
        <v>-0.81599263062294947</v>
      </c>
      <c r="AF47">
        <f>-AE47*C47^2/2/S47</f>
        <v>4.3709421865002788E-3</v>
      </c>
      <c r="AG47">
        <v>8.3184095510412206</v>
      </c>
      <c r="AH47">
        <f>AG47/S47</f>
        <v>3564.6681959345947</v>
      </c>
      <c r="AI47">
        <f>D47*AG47</f>
        <v>98.157232702286393</v>
      </c>
      <c r="AJ47">
        <v>7.9104132357297496</v>
      </c>
      <c r="AK47">
        <f>AJ47*B47</f>
        <v>0.46671438090805523</v>
      </c>
      <c r="AL47">
        <f>AK47*D47</f>
        <v>5.5072296947150514</v>
      </c>
      <c r="AM47">
        <f>G47*AK47</f>
        <v>3.2670006663563864</v>
      </c>
      <c r="AN47">
        <f t="shared" si="13"/>
        <v>6.6673482986865026E-2</v>
      </c>
      <c r="AO47">
        <v>0.40799631531147701</v>
      </c>
      <c r="AP47">
        <v>8.3184095510412206</v>
      </c>
      <c r="AQ47">
        <f>AG47/AJ47</f>
        <v>1.0515771178007027</v>
      </c>
      <c r="AR47">
        <f>AQ47/D47</f>
        <v>8.9116704898364651E-2</v>
      </c>
      <c r="AS47">
        <f>AQ47*AK47</f>
        <v>0.49078616351143206</v>
      </c>
      <c r="AT47">
        <f t="shared" si="0"/>
        <v>5.1577117800702732E-2</v>
      </c>
      <c r="AU47">
        <f>AQ47*D47</f>
        <v>12.408609990048291</v>
      </c>
      <c r="AV47">
        <f>AT47/G47</f>
        <v>7.3681596858146759E-3</v>
      </c>
      <c r="AW47">
        <f>(AQ47-1)/D47</f>
        <v>4.370942186500232E-3</v>
      </c>
      <c r="AX47">
        <f>AW47*D47</f>
        <v>5.1577117800702732E-2</v>
      </c>
      <c r="AY47">
        <f>ATAN2(D47,AT47)</f>
        <v>4.370914351004924E-3</v>
      </c>
      <c r="AZ47">
        <f t="shared" si="14"/>
        <v>0.25043494492574542</v>
      </c>
      <c r="BA47">
        <f>-AO47/(B47/2)</f>
        <v>-13.830383569880578</v>
      </c>
      <c r="BB47">
        <f>AW47/AK47</f>
        <v>9.3653471272858134E-3</v>
      </c>
      <c r="BC47">
        <f>AW47*AK47</f>
        <v>2.0399815765573572E-3</v>
      </c>
      <c r="BD47">
        <f>AG47*B47</f>
        <v>0.49078616351143201</v>
      </c>
      <c r="BE47">
        <f>BD47-AK47</f>
        <v>2.4071782603376779E-2</v>
      </c>
      <c r="BF47">
        <f>BD47/AK47^2</f>
        <v>2.2531491653518771</v>
      </c>
      <c r="BG47">
        <f>AT47/AK47</f>
        <v>0.11051109610197259</v>
      </c>
      <c r="BH47">
        <f>BF47*AW47</f>
        <v>9.8483847393143059E-3</v>
      </c>
      <c r="BI47">
        <f>BF47*G47</f>
        <v>15.77204415746314</v>
      </c>
      <c r="BJ47">
        <f>AK47/AQ47</f>
        <v>0.44382325652364374</v>
      </c>
      <c r="BK47">
        <f t="shared" si="15"/>
        <v>4.370942186500232E-3</v>
      </c>
      <c r="BL47">
        <f t="shared" si="16"/>
        <v>26.587160151152148</v>
      </c>
      <c r="BM47">
        <f>AK47*(1-1/AQ47)/D47</f>
        <v>1.9399257952891066E-3</v>
      </c>
      <c r="BN47">
        <f>BF47*G47</f>
        <v>15.77204415746314</v>
      </c>
      <c r="BO47">
        <f>BF47*G47^2</f>
        <v>110.40430910224198</v>
      </c>
      <c r="BP47">
        <f>G47/BF47</f>
        <v>3.1067627956655062</v>
      </c>
      <c r="BQ47">
        <f>(AQ47+1)/4</f>
        <v>0.51289427945017563</v>
      </c>
      <c r="BR47">
        <f t="shared" si="17"/>
        <v>2.2531491653518798</v>
      </c>
      <c r="BS47">
        <f t="shared" si="18"/>
        <v>1.9399257952891088E-3</v>
      </c>
      <c r="BT47">
        <f t="shared" si="19"/>
        <v>6.3108679817893386E-3</v>
      </c>
      <c r="BU47">
        <f t="shared" si="20"/>
        <v>8.4793034973091693E-6</v>
      </c>
      <c r="BV47">
        <f t="shared" si="21"/>
        <v>64.985310397637605</v>
      </c>
      <c r="BW47">
        <f t="shared" si="22"/>
        <v>2.5297232467279026E-3</v>
      </c>
    </row>
    <row r="48" spans="1:75" x14ac:dyDescent="0.15">
      <c r="A48" t="s">
        <v>9</v>
      </c>
      <c r="B48">
        <v>0.108</v>
      </c>
      <c r="C48">
        <v>4.0000000000000001E-3</v>
      </c>
      <c r="D48">
        <f t="shared" si="1"/>
        <v>27</v>
      </c>
      <c r="E48">
        <f t="shared" si="2"/>
        <v>729</v>
      </c>
      <c r="F48">
        <f t="shared" si="3"/>
        <v>3.7037037037037035E-2</v>
      </c>
      <c r="G48">
        <v>11</v>
      </c>
      <c r="H48">
        <f t="shared" si="4"/>
        <v>9.0909090909090912E-2</v>
      </c>
      <c r="I48">
        <f t="shared" si="5"/>
        <v>121</v>
      </c>
      <c r="J48">
        <f t="shared" si="6"/>
        <v>297</v>
      </c>
      <c r="K48">
        <f t="shared" si="7"/>
        <v>200000000000</v>
      </c>
      <c r="L48">
        <f t="shared" si="8"/>
        <v>2.0106192982974676E-10</v>
      </c>
      <c r="M48">
        <f t="shared" si="9"/>
        <v>1023926.49450334</v>
      </c>
      <c r="N48">
        <f t="shared" si="10"/>
        <v>5.1196324725166995E-6</v>
      </c>
      <c r="O48">
        <f t="shared" si="11"/>
        <v>0.40740740740740738</v>
      </c>
      <c r="P48">
        <f>F48*E48/L48</f>
        <v>134286983233.7867</v>
      </c>
      <c r="Q48">
        <f>M48/K48/G48</f>
        <v>4.654211338651545E-7</v>
      </c>
      <c r="R48">
        <f>C48^2/D48</f>
        <v>5.9259259259259258E-7</v>
      </c>
      <c r="S48">
        <v>3.3723044041957398E-3</v>
      </c>
      <c r="T48">
        <f>B48/C48^3</f>
        <v>1687499.9999999998</v>
      </c>
      <c r="U48">
        <f>B48*S48/C48</f>
        <v>9.1052218913284966E-2</v>
      </c>
      <c r="V48">
        <f>S48/C48^2</f>
        <v>210.76902526223375</v>
      </c>
      <c r="W48">
        <f>S48/B48</f>
        <v>3.1225040779590183E-2</v>
      </c>
      <c r="X48">
        <f t="shared" si="12"/>
        <v>32.025578671257854</v>
      </c>
      <c r="Y48">
        <f>B48*C48^2/S48^2</f>
        <v>0.15194632433021121</v>
      </c>
      <c r="Z48">
        <f>S48/D48</f>
        <v>1.2490016311836072E-4</v>
      </c>
      <c r="AA48">
        <f>1/C48</f>
        <v>250</v>
      </c>
      <c r="AB48">
        <f>1/(B48*C48)</f>
        <v>2314.8148148148148</v>
      </c>
      <c r="AC48">
        <f>S48/B48/C48</f>
        <v>7.8062601948975452</v>
      </c>
      <c r="AD48">
        <v>-25.631038222645699</v>
      </c>
      <c r="AE48">
        <f>AD48*B48</f>
        <v>-2.7681521280457355</v>
      </c>
      <c r="AF48">
        <f>-AE48*C48^2/2/S48</f>
        <v>6.5667906482028545E-3</v>
      </c>
      <c r="AG48">
        <v>9.1903362589204303</v>
      </c>
      <c r="AH48">
        <f>AG48/S48</f>
        <v>2725.2392303274983</v>
      </c>
      <c r="AI48">
        <f>D48*AG48</f>
        <v>248.13907899085163</v>
      </c>
      <c r="AJ48">
        <v>7.8062601948975496</v>
      </c>
      <c r="AK48">
        <f>AJ48*B48</f>
        <v>0.84307610104893538</v>
      </c>
      <c r="AL48">
        <f>AK48*D48</f>
        <v>22.763054728321254</v>
      </c>
      <c r="AM48">
        <f>G48*AK48</f>
        <v>9.2738371115382883</v>
      </c>
      <c r="AN48">
        <f t="shared" si="13"/>
        <v>7.6643281913539585E-2</v>
      </c>
      <c r="AO48">
        <v>1.38407606402287</v>
      </c>
      <c r="AP48">
        <v>9.1903362589204303</v>
      </c>
      <c r="AQ48">
        <f>AG48/AJ48</f>
        <v>1.1773033475014787</v>
      </c>
      <c r="AR48">
        <f>AQ48/D48</f>
        <v>4.3603827685239953E-2</v>
      </c>
      <c r="AS48">
        <f>AQ48*AK48</f>
        <v>0.99255631596340654</v>
      </c>
      <c r="AT48">
        <f t="shared" si="0"/>
        <v>0.17730334750147869</v>
      </c>
      <c r="AU48">
        <f>AQ48*D48</f>
        <v>31.787190382539926</v>
      </c>
      <c r="AV48">
        <f>AT48/G48</f>
        <v>1.6118486136498064E-2</v>
      </c>
      <c r="AW48">
        <f>(AQ48-1)/D48</f>
        <v>6.5667906482029144E-3</v>
      </c>
      <c r="AX48">
        <f>AW48*D48</f>
        <v>0.17730334750147869</v>
      </c>
      <c r="AY48">
        <f>ATAN2(D48,AT48)</f>
        <v>6.5666962579778113E-3</v>
      </c>
      <c r="AZ48">
        <f t="shared" si="14"/>
        <v>0.37624398092647943</v>
      </c>
      <c r="BA48">
        <f>-AO48/(B48/2)</f>
        <v>-25.631038222645742</v>
      </c>
      <c r="BB48">
        <f>AW48/AK48</f>
        <v>7.7890840933963947E-3</v>
      </c>
      <c r="BC48">
        <f>AW48*AK48</f>
        <v>5.5363042560915244E-3</v>
      </c>
      <c r="BD48">
        <f>AG48*B48</f>
        <v>0.99255631596340643</v>
      </c>
      <c r="BE48">
        <f>BD48-AK48</f>
        <v>0.14948021491447105</v>
      </c>
      <c r="BF48">
        <f>BD48/AK48^2</f>
        <v>1.3964378139016222</v>
      </c>
      <c r="BG48">
        <f>AT48/AK48</f>
        <v>0.21030527052170267</v>
      </c>
      <c r="BH48">
        <f>BF48*AW48</f>
        <v>9.1701147771260944E-3</v>
      </c>
      <c r="BI48">
        <f>BF48*G48</f>
        <v>15.360815952917845</v>
      </c>
      <c r="BJ48">
        <f>AK48/AQ48</f>
        <v>0.71610779230191268</v>
      </c>
      <c r="BK48">
        <f t="shared" si="15"/>
        <v>6.5667906482029144E-3</v>
      </c>
      <c r="BL48">
        <f t="shared" si="16"/>
        <v>37.703820975343803</v>
      </c>
      <c r="BM48">
        <f>AK48*(1-1/AQ48)/D48</f>
        <v>4.7025299535934355E-3</v>
      </c>
      <c r="BN48">
        <f>BF48*G48</f>
        <v>15.360815952917845</v>
      </c>
      <c r="BO48">
        <f>BF48*G48^2</f>
        <v>168.96897548209628</v>
      </c>
      <c r="BP48">
        <f>G48/BF48</f>
        <v>7.8771857153210405</v>
      </c>
      <c r="BQ48">
        <f>(AQ48+1)/4</f>
        <v>0.54432583687536962</v>
      </c>
      <c r="BR48">
        <f t="shared" si="17"/>
        <v>1.3964378139016222</v>
      </c>
      <c r="BS48">
        <f t="shared" si="18"/>
        <v>4.7025299535934355E-3</v>
      </c>
      <c r="BT48">
        <f t="shared" si="19"/>
        <v>1.126932060179635E-2</v>
      </c>
      <c r="BU48">
        <f t="shared" si="20"/>
        <v>3.0880529722151461E-5</v>
      </c>
      <c r="BV48">
        <f t="shared" si="21"/>
        <v>614.60247766467387</v>
      </c>
      <c r="BW48">
        <f t="shared" si="22"/>
        <v>2.6702104518725692E-2</v>
      </c>
    </row>
    <row r="49" spans="1:75" x14ac:dyDescent="0.15">
      <c r="A49" t="s">
        <v>9</v>
      </c>
      <c r="B49">
        <v>0.157</v>
      </c>
      <c r="C49">
        <v>7.0000000000000001E-3</v>
      </c>
      <c r="D49">
        <f t="shared" si="1"/>
        <v>22.428571428571427</v>
      </c>
      <c r="E49">
        <f t="shared" si="2"/>
        <v>503.04081632653055</v>
      </c>
      <c r="F49">
        <f t="shared" si="3"/>
        <v>4.4585987261146501E-2</v>
      </c>
      <c r="G49">
        <v>15</v>
      </c>
      <c r="H49">
        <f t="shared" si="4"/>
        <v>6.6666666666666666E-2</v>
      </c>
      <c r="I49">
        <f t="shared" si="5"/>
        <v>225</v>
      </c>
      <c r="J49">
        <f t="shared" si="6"/>
        <v>336.42857142857139</v>
      </c>
      <c r="K49">
        <f t="shared" si="7"/>
        <v>200000000000</v>
      </c>
      <c r="L49">
        <f t="shared" si="8"/>
        <v>1.885740990317274E-9</v>
      </c>
      <c r="M49">
        <f t="shared" si="9"/>
        <v>5147609.6187004754</v>
      </c>
      <c r="N49">
        <f t="shared" si="10"/>
        <v>2.5738048093502376E-5</v>
      </c>
      <c r="O49">
        <f t="shared" si="11"/>
        <v>0.66878980891719753</v>
      </c>
      <c r="P49">
        <f>F49*E49/L49</f>
        <v>11893770959.922678</v>
      </c>
      <c r="Q49">
        <f>M49/K49/G49</f>
        <v>1.7158698729001584E-6</v>
      </c>
      <c r="R49">
        <f>C49^2/D49</f>
        <v>2.1847133757961787E-6</v>
      </c>
      <c r="S49">
        <v>8.4353329036854895E-3</v>
      </c>
      <c r="T49">
        <f>B49/C49^3</f>
        <v>457725.94752186583</v>
      </c>
      <c r="U49">
        <f>B49*S49/C49</f>
        <v>0.18919246655408883</v>
      </c>
      <c r="V49">
        <f>S49/C49^2</f>
        <v>172.1496510956222</v>
      </c>
      <c r="W49">
        <f>S49/B49</f>
        <v>5.3728235055321587E-2</v>
      </c>
      <c r="X49">
        <f t="shared" si="12"/>
        <v>18.612187781160952</v>
      </c>
      <c r="Y49">
        <f>B49*C49^2/S49^2</f>
        <v>0.10811632589846278</v>
      </c>
      <c r="Z49">
        <f>S49/D49</f>
        <v>3.7609764538725117E-4</v>
      </c>
      <c r="AA49">
        <f>1/C49</f>
        <v>142.85714285714286</v>
      </c>
      <c r="AB49">
        <f>1/(B49*C49)</f>
        <v>909.91810737033677</v>
      </c>
      <c r="AC49">
        <f>S49/B49/C49</f>
        <v>7.6754621507602261</v>
      </c>
      <c r="AD49">
        <v>-21.294998935804198</v>
      </c>
      <c r="AE49">
        <f>AD49*B49</f>
        <v>-3.343314832921259</v>
      </c>
      <c r="AF49">
        <f>-AE49*C49^2/2/S49</f>
        <v>9.7104897153238549E-3</v>
      </c>
      <c r="AG49">
        <v>9.3471195672208598</v>
      </c>
      <c r="AH49">
        <f>AG49/S49</f>
        <v>1108.0913668667422</v>
      </c>
      <c r="AI49">
        <f>D49*AG49</f>
        <v>209.64253886481069</v>
      </c>
      <c r="AJ49">
        <v>7.6754621507602199</v>
      </c>
      <c r="AK49">
        <f>AJ49*B49</f>
        <v>1.2050475576693545</v>
      </c>
      <c r="AL49">
        <f>AK49*D49</f>
        <v>27.027495222012661</v>
      </c>
      <c r="AM49">
        <f>G49*AK49</f>
        <v>18.075713365040318</v>
      </c>
      <c r="AN49">
        <f t="shared" si="13"/>
        <v>8.0336503844623625E-2</v>
      </c>
      <c r="AO49">
        <v>1.6716574164606299</v>
      </c>
      <c r="AP49">
        <v>9.3471195672208598</v>
      </c>
      <c r="AQ49">
        <f>AG49/AJ49</f>
        <v>1.2177924121865509</v>
      </c>
      <c r="AR49">
        <f>AQ49/D49</f>
        <v>5.4296476976470422E-2</v>
      </c>
      <c r="AS49">
        <f>AQ49*AK49</f>
        <v>1.467497772053675</v>
      </c>
      <c r="AT49">
        <f t="shared" si="0"/>
        <v>0.21779241218655088</v>
      </c>
      <c r="AU49">
        <f>AQ49*D49</f>
        <v>27.313344101898352</v>
      </c>
      <c r="AV49">
        <f>AT49/G49</f>
        <v>1.4519494145770058E-2</v>
      </c>
      <c r="AW49">
        <f>(AQ49-1)/D49</f>
        <v>9.7104897153239243E-3</v>
      </c>
      <c r="AX49">
        <f>AW49*D49</f>
        <v>0.21779241218655085</v>
      </c>
      <c r="AY49">
        <f>ATAN2(D49,AT49)</f>
        <v>9.7101845202121444E-3</v>
      </c>
      <c r="AZ49">
        <f t="shared" si="14"/>
        <v>0.55635259130142012</v>
      </c>
      <c r="BA49">
        <f>-AO49/(B49/2)</f>
        <v>-21.294998935804202</v>
      </c>
      <c r="BB49">
        <f>AW49/AK49</f>
        <v>8.0581796573279529E-3</v>
      </c>
      <c r="BC49">
        <f>AW49*AK49</f>
        <v>1.170160191522448E-2</v>
      </c>
      <c r="BD49">
        <f>AG49*B49</f>
        <v>1.467497772053675</v>
      </c>
      <c r="BE49">
        <f>BD49-AK49</f>
        <v>0.26245021438432059</v>
      </c>
      <c r="BF49">
        <f>BD49/AK49^2</f>
        <v>1.0105762253415509</v>
      </c>
      <c r="BG49">
        <f>AT49/AK49</f>
        <v>0.18073345802864121</v>
      </c>
      <c r="BH49">
        <f>BF49*AW49</f>
        <v>9.813190042730003E-3</v>
      </c>
      <c r="BI49">
        <f>BF49*G49</f>
        <v>15.158643380123264</v>
      </c>
      <c r="BJ49">
        <f>AK49/AQ49</f>
        <v>0.98953446056186789</v>
      </c>
      <c r="BK49">
        <f t="shared" si="15"/>
        <v>9.7104897153239243E-3</v>
      </c>
      <c r="BL49">
        <f t="shared" si="16"/>
        <v>22.66578105408907</v>
      </c>
      <c r="BM49">
        <f>AK49*(1-1/AQ49)/D49</f>
        <v>9.6088642022446255E-3</v>
      </c>
      <c r="BN49">
        <f>BF49*G49</f>
        <v>15.158643380123264</v>
      </c>
      <c r="BO49">
        <f>BF49*G49^2</f>
        <v>227.37965070184896</v>
      </c>
      <c r="BP49">
        <f>G49/BF49</f>
        <v>14.843016908428016</v>
      </c>
      <c r="BQ49">
        <f>(AQ49+1)/4</f>
        <v>0.55444810304663772</v>
      </c>
      <c r="BR49">
        <f t="shared" si="17"/>
        <v>1.0105762253415507</v>
      </c>
      <c r="BS49">
        <f t="shared" si="18"/>
        <v>9.6088642022446238E-3</v>
      </c>
      <c r="BT49">
        <f t="shared" si="19"/>
        <v>1.931935391756855E-2</v>
      </c>
      <c r="BU49">
        <f t="shared" si="20"/>
        <v>9.3306777011840656E-5</v>
      </c>
      <c r="BV49">
        <f t="shared" si="21"/>
        <v>606.18810712228401</v>
      </c>
      <c r="BW49">
        <f t="shared" si="22"/>
        <v>3.8950427290698406E-2</v>
      </c>
    </row>
    <row r="50" spans="1:75" x14ac:dyDescent="0.15">
      <c r="A50" t="s">
        <v>9</v>
      </c>
      <c r="B50">
        <v>0.108</v>
      </c>
      <c r="C50">
        <v>5.0000000000000001E-3</v>
      </c>
      <c r="D50">
        <f t="shared" si="1"/>
        <v>21.599999999999998</v>
      </c>
      <c r="E50">
        <f t="shared" si="2"/>
        <v>466.55999999999989</v>
      </c>
      <c r="F50">
        <f t="shared" si="3"/>
        <v>4.6296296296296301E-2</v>
      </c>
      <c r="G50">
        <v>11</v>
      </c>
      <c r="H50">
        <f t="shared" si="4"/>
        <v>9.0909090909090912E-2</v>
      </c>
      <c r="I50">
        <f t="shared" si="5"/>
        <v>121</v>
      </c>
      <c r="J50">
        <f t="shared" si="6"/>
        <v>237.59999999999997</v>
      </c>
      <c r="K50">
        <f t="shared" si="7"/>
        <v>200000000000</v>
      </c>
      <c r="L50">
        <f t="shared" si="8"/>
        <v>4.9087385212340517E-10</v>
      </c>
      <c r="M50">
        <f t="shared" si="9"/>
        <v>1999856.4345768359</v>
      </c>
      <c r="N50">
        <f t="shared" si="10"/>
        <v>9.9992821728841798E-6</v>
      </c>
      <c r="O50">
        <f t="shared" si="11"/>
        <v>0.5092592592592593</v>
      </c>
      <c r="P50">
        <f>F50*E50/L50</f>
        <v>44003158666.047218</v>
      </c>
      <c r="Q50">
        <f>M50/K50/G50</f>
        <v>9.0902565208038002E-7</v>
      </c>
      <c r="R50">
        <f>C50^2/D50</f>
        <v>1.1574074074074076E-6</v>
      </c>
      <c r="S50">
        <v>4.0651470058356504E-3</v>
      </c>
      <c r="T50">
        <f>B50/C50^3</f>
        <v>863999.99999999988</v>
      </c>
      <c r="U50">
        <f>B50*S50/C50</f>
        <v>8.7807175326050035E-2</v>
      </c>
      <c r="V50">
        <f>S50/C50^2</f>
        <v>162.60588023342601</v>
      </c>
      <c r="W50">
        <f>S50/B50</f>
        <v>3.7640250054033798E-2</v>
      </c>
      <c r="X50">
        <f t="shared" si="12"/>
        <v>26.567304908029772</v>
      </c>
      <c r="Y50">
        <f>B50*C50^2/S50^2</f>
        <v>0.1633846504806071</v>
      </c>
      <c r="Z50">
        <f>S50/D50</f>
        <v>1.8820125027016902E-4</v>
      </c>
      <c r="AA50">
        <f>1/C50</f>
        <v>200</v>
      </c>
      <c r="AB50">
        <f>1/(B50*C50)</f>
        <v>1851.8518518518517</v>
      </c>
      <c r="AC50">
        <f>S50/B50/C50</f>
        <v>7.5280500108067594</v>
      </c>
      <c r="AD50">
        <v>-20.2386400816265</v>
      </c>
      <c r="AE50">
        <f>AD50*B50</f>
        <v>-2.1857731288156619</v>
      </c>
      <c r="AF50">
        <f>-AE50*C50^2/2/S50</f>
        <v>6.7210765246555467E-3</v>
      </c>
      <c r="AG50">
        <v>8.6209365752145892</v>
      </c>
      <c r="AH50">
        <f>AG50/S50</f>
        <v>2120.6949128380734</v>
      </c>
      <c r="AI50">
        <f>D50*AG50</f>
        <v>186.21223002463512</v>
      </c>
      <c r="AJ50">
        <v>7.5280500108067603</v>
      </c>
      <c r="AK50">
        <f>AJ50*B50</f>
        <v>0.81302940116713007</v>
      </c>
      <c r="AL50">
        <f>AK50*D50</f>
        <v>17.561435065210009</v>
      </c>
      <c r="AM50">
        <f>G50*AK50</f>
        <v>8.9433234128384314</v>
      </c>
      <c r="AN50">
        <f t="shared" si="13"/>
        <v>7.3911763742466371E-2</v>
      </c>
      <c r="AO50">
        <v>1.0928865644078301</v>
      </c>
      <c r="AP50">
        <v>8.6209365752145892</v>
      </c>
      <c r="AQ50">
        <f>AG50/AJ50</f>
        <v>1.1451752529325596</v>
      </c>
      <c r="AR50">
        <f>AQ50/D50</f>
        <v>5.3017372820951841E-2</v>
      </c>
      <c r="AS50">
        <f>AQ50*AK50</f>
        <v>0.9310611501231757</v>
      </c>
      <c r="AT50">
        <f t="shared" si="0"/>
        <v>0.14517525293255962</v>
      </c>
      <c r="AU50">
        <f>AQ50*D50</f>
        <v>24.735785463343284</v>
      </c>
      <c r="AV50">
        <f>AT50/G50</f>
        <v>1.3197750266596329E-2</v>
      </c>
      <c r="AW50">
        <f>(AQ50-1)/D50</f>
        <v>6.7210765246555389E-3</v>
      </c>
      <c r="AX50">
        <f>AW50*D50</f>
        <v>0.14517525293255962</v>
      </c>
      <c r="AY50">
        <f>ATAN2(D50,AT50)</f>
        <v>6.7209753239605213E-3</v>
      </c>
      <c r="AZ50">
        <f t="shared" si="14"/>
        <v>0.38508352027450904</v>
      </c>
      <c r="BA50">
        <f>-AO50/(B50/2)</f>
        <v>-20.238640081626482</v>
      </c>
      <c r="BB50">
        <f>AW50/AK50</f>
        <v>8.2667078398483695E-3</v>
      </c>
      <c r="BC50">
        <f>AW50*AK50</f>
        <v>5.4644328220391485E-3</v>
      </c>
      <c r="BD50">
        <f>AG50*B50</f>
        <v>0.93106115012317558</v>
      </c>
      <c r="BE50">
        <f>BD50-AK50</f>
        <v>0.11803174895604551</v>
      </c>
      <c r="BF50">
        <f>BD50/AK50^2</f>
        <v>1.4085287091569176</v>
      </c>
      <c r="BG50">
        <f>AT50/AK50</f>
        <v>0.17856088934072475</v>
      </c>
      <c r="BH50">
        <f>BF50*AW50</f>
        <v>9.4668292414179286E-3</v>
      </c>
      <c r="BI50">
        <f>BF50*G50</f>
        <v>15.493815800726093</v>
      </c>
      <c r="BJ50">
        <f>AK50/AQ50</f>
        <v>0.70996067989168299</v>
      </c>
      <c r="BK50">
        <f t="shared" si="15"/>
        <v>6.7210765246555389E-3</v>
      </c>
      <c r="BL50">
        <f t="shared" si="16"/>
        <v>30.424220117789417</v>
      </c>
      <c r="BM50">
        <f>AK50*(1-1/AQ50)/D50</f>
        <v>4.7717000590484782E-3</v>
      </c>
      <c r="BN50">
        <f>BF50*G50</f>
        <v>15.493815800726093</v>
      </c>
      <c r="BO50">
        <f>BF50*G50^2</f>
        <v>170.43197380798702</v>
      </c>
      <c r="BP50">
        <f>G50/BF50</f>
        <v>7.8095674788085141</v>
      </c>
      <c r="BQ50">
        <f>(AQ50+1)/4</f>
        <v>0.53629381323313985</v>
      </c>
      <c r="BR50">
        <f t="shared" si="17"/>
        <v>1.4085287091569172</v>
      </c>
      <c r="BS50">
        <f t="shared" si="18"/>
        <v>4.7717000590484773E-3</v>
      </c>
      <c r="BT50">
        <f t="shared" si="19"/>
        <v>1.1492776583704017E-2</v>
      </c>
      <c r="BU50">
        <f t="shared" si="20"/>
        <v>3.2070961249568173E-5</v>
      </c>
      <c r="BV50">
        <f t="shared" si="21"/>
        <v>379.3269974085361</v>
      </c>
      <c r="BW50">
        <f t="shared" si="22"/>
        <v>1.8404042534155115E-2</v>
      </c>
    </row>
    <row r="51" spans="1:75" x14ac:dyDescent="0.15">
      <c r="A51" t="s">
        <v>9</v>
      </c>
      <c r="B51">
        <v>0.157</v>
      </c>
      <c r="C51">
        <v>8.0000000000000002E-3</v>
      </c>
      <c r="D51">
        <f t="shared" si="1"/>
        <v>19.625</v>
      </c>
      <c r="E51">
        <f t="shared" si="2"/>
        <v>385.140625</v>
      </c>
      <c r="F51">
        <f t="shared" si="3"/>
        <v>5.0955414012738856E-2</v>
      </c>
      <c r="G51">
        <v>15</v>
      </c>
      <c r="H51">
        <f t="shared" si="4"/>
        <v>6.6666666666666666E-2</v>
      </c>
      <c r="I51">
        <f t="shared" si="5"/>
        <v>225</v>
      </c>
      <c r="J51">
        <f t="shared" si="6"/>
        <v>294.375</v>
      </c>
      <c r="K51">
        <f t="shared" si="7"/>
        <v>200000000000</v>
      </c>
      <c r="L51">
        <f t="shared" si="8"/>
        <v>3.2169908772759481E-9</v>
      </c>
      <c r="M51">
        <f t="shared" si="9"/>
        <v>7683895.4075062452</v>
      </c>
      <c r="N51">
        <f t="shared" si="10"/>
        <v>3.8419477037531228E-5</v>
      </c>
      <c r="O51">
        <f t="shared" si="11"/>
        <v>0.76433121019108285</v>
      </c>
      <c r="P51">
        <f>F51*E51/L51</f>
        <v>6100421402.6922779</v>
      </c>
      <c r="Q51">
        <f>M51/K51/G51</f>
        <v>2.5612984691687487E-6</v>
      </c>
      <c r="R51">
        <f>C51^2/D51</f>
        <v>3.2611464968152867E-6</v>
      </c>
      <c r="S51">
        <v>9.3757958717738399E-3</v>
      </c>
      <c r="T51">
        <f>B51/C51^3</f>
        <v>306640.625</v>
      </c>
      <c r="U51">
        <f>B51*S51/C51</f>
        <v>0.18399999398356162</v>
      </c>
      <c r="V51">
        <f>S51/C51^2</f>
        <v>146.49681049646625</v>
      </c>
      <c r="W51">
        <f>S51/B51</f>
        <v>5.9718445043145475E-2</v>
      </c>
      <c r="X51">
        <f t="shared" si="12"/>
        <v>16.745245112753999</v>
      </c>
      <c r="Y51">
        <f>B51*C51^2/S51^2</f>
        <v>0.11430450298546206</v>
      </c>
      <c r="Z51">
        <f>S51/D51</f>
        <v>4.7774756034516382E-4</v>
      </c>
      <c r="AA51">
        <f>1/C51</f>
        <v>125</v>
      </c>
      <c r="AB51">
        <f>1/(B51*C51)</f>
        <v>796.17834394904457</v>
      </c>
      <c r="AC51">
        <f>S51/B51/C51</f>
        <v>7.464805630393184</v>
      </c>
      <c r="AD51">
        <v>-18.161393058867301</v>
      </c>
      <c r="AE51">
        <f>AD51*B51</f>
        <v>-2.8513387102421661</v>
      </c>
      <c r="AF51">
        <f>-AE51*C51^2/2/S51</f>
        <v>9.7317433075136649E-3</v>
      </c>
      <c r="AG51">
        <v>8.8904749855142704</v>
      </c>
      <c r="AH51">
        <f>AG51/S51</f>
        <v>948.23683312894593</v>
      </c>
      <c r="AI51">
        <f>D51*AG51</f>
        <v>174.47557159071755</v>
      </c>
      <c r="AJ51">
        <v>7.4648056303931796</v>
      </c>
      <c r="AK51">
        <f>AJ51*B51</f>
        <v>1.1719744839717292</v>
      </c>
      <c r="AL51">
        <f>AK51*D51</f>
        <v>22.999999247945187</v>
      </c>
      <c r="AM51">
        <f>G51*AK51</f>
        <v>17.579617259575937</v>
      </c>
      <c r="AN51">
        <f t="shared" si="13"/>
        <v>7.8131632264781953E-2</v>
      </c>
      <c r="AO51">
        <v>1.42566935512108</v>
      </c>
      <c r="AP51">
        <v>8.8904749855142704</v>
      </c>
      <c r="AQ51">
        <f>AG51/AJ51</f>
        <v>1.190985462409957</v>
      </c>
      <c r="AR51">
        <f>AQ51/D51</f>
        <v>6.0687157320252587E-2</v>
      </c>
      <c r="AS51">
        <f>AQ51*AK51</f>
        <v>1.3958045727257407</v>
      </c>
      <c r="AT51">
        <f t="shared" si="0"/>
        <v>0.19098546240995695</v>
      </c>
      <c r="AU51">
        <f>AQ51*D51</f>
        <v>23.373089699795404</v>
      </c>
      <c r="AV51">
        <f>AT51/G51</f>
        <v>1.2732364160663796E-2</v>
      </c>
      <c r="AW51">
        <f>(AQ51-1)/D51</f>
        <v>9.7317433075137308E-3</v>
      </c>
      <c r="AX51">
        <f>AW51*D51</f>
        <v>0.19098546240995698</v>
      </c>
      <c r="AY51">
        <f>ATAN2(D51,AT51)</f>
        <v>9.731436104124214E-3</v>
      </c>
      <c r="AZ51">
        <f t="shared" si="14"/>
        <v>0.55757021736754975</v>
      </c>
      <c r="BA51">
        <f>-AO51/(B51/2)</f>
        <v>-18.161393058867262</v>
      </c>
      <c r="BB51">
        <f>AW51/AK51</f>
        <v>8.3037160284698507E-3</v>
      </c>
      <c r="BC51">
        <f>AW51*AK51</f>
        <v>1.1405354840968733E-2</v>
      </c>
      <c r="BD51">
        <f>AG51*B51</f>
        <v>1.3958045727257404</v>
      </c>
      <c r="BE51">
        <f>BD51-AK51</f>
        <v>0.22383008875401122</v>
      </c>
      <c r="BF51">
        <f>BD51/AK51^2</f>
        <v>1.0162213245238931</v>
      </c>
      <c r="BG51">
        <f>AT51/AK51</f>
        <v>0.16296042705872082</v>
      </c>
      <c r="BH51">
        <f>BF51*AW51</f>
        <v>9.8896050738881362E-3</v>
      </c>
      <c r="BI51">
        <f>BF51*G51</f>
        <v>15.243319867858396</v>
      </c>
      <c r="BJ51">
        <f>AK51/AQ51</f>
        <v>0.98403760663899364</v>
      </c>
      <c r="BK51">
        <f t="shared" si="15"/>
        <v>9.7317433075137308E-3</v>
      </c>
      <c r="BL51">
        <f t="shared" si="16"/>
        <v>19.943343493781402</v>
      </c>
      <c r="BM51">
        <f>AK51*(1-1/AQ51)/D51</f>
        <v>9.5764013927508562E-3</v>
      </c>
      <c r="BN51">
        <f>BF51*G51</f>
        <v>15.243319867858396</v>
      </c>
      <c r="BO51">
        <f>BF51*G51^2</f>
        <v>228.64979801787595</v>
      </c>
      <c r="BP51">
        <f>G51/BF51</f>
        <v>14.760564099584906</v>
      </c>
      <c r="BQ51">
        <f>(AQ51+1)/4</f>
        <v>0.54774636560248924</v>
      </c>
      <c r="BR51">
        <f t="shared" si="17"/>
        <v>1.0162213245238931</v>
      </c>
      <c r="BS51">
        <f t="shared" si="18"/>
        <v>9.5764013927508562E-3</v>
      </c>
      <c r="BT51">
        <f t="shared" si="19"/>
        <v>1.9308144700264589E-2</v>
      </c>
      <c r="BU51">
        <f t="shared" si="20"/>
        <v>9.3195080163968309E-5</v>
      </c>
      <c r="BV51">
        <f t="shared" si="21"/>
        <v>451.37498524092427</v>
      </c>
      <c r="BW51">
        <f t="shared" si="22"/>
        <v>3.0626273790225016E-2</v>
      </c>
    </row>
    <row r="52" spans="1:75" x14ac:dyDescent="0.15">
      <c r="A52" t="s">
        <v>9</v>
      </c>
      <c r="B52">
        <v>0.157</v>
      </c>
      <c r="C52">
        <v>4.0000000000000001E-3</v>
      </c>
      <c r="D52">
        <f t="shared" si="1"/>
        <v>39.25</v>
      </c>
      <c r="E52">
        <f t="shared" si="2"/>
        <v>1540.5625</v>
      </c>
      <c r="F52">
        <f t="shared" si="3"/>
        <v>2.5477707006369428E-2</v>
      </c>
      <c r="G52">
        <v>13</v>
      </c>
      <c r="H52">
        <f t="shared" si="4"/>
        <v>7.6923076923076927E-2</v>
      </c>
      <c r="I52">
        <f t="shared" si="5"/>
        <v>169</v>
      </c>
      <c r="J52">
        <f t="shared" si="6"/>
        <v>510.25</v>
      </c>
      <c r="K52">
        <f t="shared" si="7"/>
        <v>200000000000</v>
      </c>
      <c r="L52">
        <f t="shared" si="8"/>
        <v>2.0106192982974676E-10</v>
      </c>
      <c r="M52">
        <f t="shared" si="9"/>
        <v>832422.00247984321</v>
      </c>
      <c r="N52">
        <f t="shared" si="10"/>
        <v>4.1621100123992158E-6</v>
      </c>
      <c r="O52">
        <f t="shared" si="11"/>
        <v>0.33121019108280253</v>
      </c>
      <c r="P52">
        <f>F52*E52/L52</f>
        <v>195213484886.15289</v>
      </c>
      <c r="Q52">
        <f>M52/K52/G52</f>
        <v>3.2016230864609353E-7</v>
      </c>
      <c r="R52">
        <f>C52^2/D52</f>
        <v>4.0764331210191083E-7</v>
      </c>
      <c r="S52">
        <v>4.6271742963509797E-3</v>
      </c>
      <c r="T52">
        <f>B52/C52^3</f>
        <v>2453125</v>
      </c>
      <c r="U52">
        <f>B52*S52/C52</f>
        <v>0.18161659113177597</v>
      </c>
      <c r="V52">
        <f>S52/C52^2</f>
        <v>289.19839352193623</v>
      </c>
      <c r="W52">
        <f>S52/B52</f>
        <v>2.9472447747458469E-2</v>
      </c>
      <c r="X52">
        <f t="shared" si="12"/>
        <v>33.929994840222733</v>
      </c>
      <c r="Y52">
        <f>B52*C52^2/S52^2</f>
        <v>0.11732428533580037</v>
      </c>
      <c r="Z52">
        <f>S52/D52</f>
        <v>1.1788979098983388E-4</v>
      </c>
      <c r="AA52">
        <f>1/C52</f>
        <v>250</v>
      </c>
      <c r="AB52">
        <f>1/(B52*C52)</f>
        <v>1592.3566878980891</v>
      </c>
      <c r="AC52">
        <f>S52/B52/C52</f>
        <v>7.3681119368646169</v>
      </c>
      <c r="AD52">
        <v>-28.158267864290401</v>
      </c>
      <c r="AE52">
        <f>AD52*B52</f>
        <v>-4.4208480546935931</v>
      </c>
      <c r="AF52">
        <f>-AE52*C52^2/2/S52</f>
        <v>7.6432790667598635E-3</v>
      </c>
      <c r="AG52">
        <v>9.5785359642114098</v>
      </c>
      <c r="AH52">
        <f>AG52/S52</f>
        <v>2070.06162957058</v>
      </c>
      <c r="AI52">
        <f>D52*AG52</f>
        <v>375.95753659529782</v>
      </c>
      <c r="AJ52">
        <v>7.3681119368646204</v>
      </c>
      <c r="AK52">
        <f>AJ52*B52</f>
        <v>1.1567935740877453</v>
      </c>
      <c r="AL52">
        <f>AK52*D52</f>
        <v>45.404147782944001</v>
      </c>
      <c r="AM52">
        <f>G52*AK52</f>
        <v>15.038316463140688</v>
      </c>
      <c r="AN52">
        <f t="shared" si="13"/>
        <v>8.8984121083672721E-2</v>
      </c>
      <c r="AO52">
        <v>2.2104240273467899</v>
      </c>
      <c r="AP52">
        <v>9.5785359642114098</v>
      </c>
      <c r="AQ52">
        <f>AG52/AJ52</f>
        <v>1.2999987033703235</v>
      </c>
      <c r="AR52">
        <f>AQ52/D52</f>
        <v>3.3120986073129265E-2</v>
      </c>
      <c r="AS52">
        <f>AQ52*AK52</f>
        <v>1.5038301463811912</v>
      </c>
      <c r="AT52">
        <f t="shared" si="0"/>
        <v>0.29999870337032353</v>
      </c>
      <c r="AU52">
        <f>AQ52*D52</f>
        <v>51.024949107285195</v>
      </c>
      <c r="AV52">
        <f>AT52/G52</f>
        <v>2.3076823336178734E-2</v>
      </c>
      <c r="AW52">
        <f>(AQ52-1)/D52</f>
        <v>7.6432790667598349E-3</v>
      </c>
      <c r="AX52">
        <f>AW52*D52</f>
        <v>0.29999870337032353</v>
      </c>
      <c r="AY52">
        <f>ATAN2(D52,AT52)</f>
        <v>7.6431302325820688E-3</v>
      </c>
      <c r="AZ52">
        <f t="shared" si="14"/>
        <v>0.43791910459579581</v>
      </c>
      <c r="BA52">
        <f>-AO52/(B52/2)</f>
        <v>-28.158267864290316</v>
      </c>
      <c r="BB52">
        <f>AW52/AK52</f>
        <v>6.6072973069437844E-3</v>
      </c>
      <c r="BC52">
        <f>AW52*AK52</f>
        <v>8.8416961093871552E-3</v>
      </c>
      <c r="BD52">
        <f>AG52*B52</f>
        <v>1.5038301463811914</v>
      </c>
      <c r="BE52">
        <f>BD52-AK52</f>
        <v>0.34703657229344609</v>
      </c>
      <c r="BF52">
        <f>BD52/AK52^2</f>
        <v>1.1237948865643648</v>
      </c>
      <c r="BG52">
        <f>AT52/AK52</f>
        <v>0.25933641929754353</v>
      </c>
      <c r="BH52">
        <f>BF52*AW52</f>
        <v>8.5894779318091523E-3</v>
      </c>
      <c r="BI52">
        <f>BF52*G52</f>
        <v>14.609333525336742</v>
      </c>
      <c r="BJ52">
        <f>AK52/AQ52</f>
        <v>0.88984209837185957</v>
      </c>
      <c r="BK52">
        <f t="shared" si="15"/>
        <v>7.6432790667598349E-3</v>
      </c>
      <c r="BL52">
        <f t="shared" si="16"/>
        <v>44.108949297651314</v>
      </c>
      <c r="BM52">
        <f>AK52*(1-1/AQ52)/D52</f>
        <v>6.8013114832072797E-3</v>
      </c>
      <c r="BN52">
        <f>BF52*G52</f>
        <v>14.609333525336742</v>
      </c>
      <c r="BO52">
        <f>BF52*G52^2</f>
        <v>189.92133582937765</v>
      </c>
      <c r="BP52">
        <f>G52/BF52</f>
        <v>11.567947278834172</v>
      </c>
      <c r="BQ52">
        <f>(AQ52+1)/4</f>
        <v>0.57499967584258083</v>
      </c>
      <c r="BR52">
        <f t="shared" si="17"/>
        <v>1.1237948865643645</v>
      </c>
      <c r="BS52">
        <f t="shared" si="18"/>
        <v>6.801311483207278E-3</v>
      </c>
      <c r="BT52">
        <f t="shared" si="19"/>
        <v>1.4444590549967114E-2</v>
      </c>
      <c r="BU52">
        <f t="shared" si="20"/>
        <v>5.1984321686111487E-5</v>
      </c>
      <c r="BV52">
        <f t="shared" si="21"/>
        <v>1782.1128004805521</v>
      </c>
      <c r="BW52">
        <f t="shared" si="22"/>
        <v>6.9230239838352955E-2</v>
      </c>
    </row>
    <row r="53" spans="1:75" x14ac:dyDescent="0.15">
      <c r="A53" t="s">
        <v>9</v>
      </c>
      <c r="B53">
        <v>0.108</v>
      </c>
      <c r="C53">
        <v>6.0000000000000001E-3</v>
      </c>
      <c r="D53">
        <f t="shared" si="1"/>
        <v>18</v>
      </c>
      <c r="E53">
        <f t="shared" si="2"/>
        <v>324</v>
      </c>
      <c r="F53">
        <f t="shared" si="3"/>
        <v>5.5555555555555559E-2</v>
      </c>
      <c r="G53">
        <v>11</v>
      </c>
      <c r="H53">
        <f t="shared" si="4"/>
        <v>9.0909090909090912E-2</v>
      </c>
      <c r="I53">
        <f t="shared" si="5"/>
        <v>121</v>
      </c>
      <c r="J53">
        <f t="shared" si="6"/>
        <v>198</v>
      </c>
      <c r="K53">
        <f t="shared" si="7"/>
        <v>200000000000</v>
      </c>
      <c r="L53">
        <f t="shared" si="8"/>
        <v>1.0178760197630931E-9</v>
      </c>
      <c r="M53">
        <f t="shared" si="9"/>
        <v>3455751.9189487728</v>
      </c>
      <c r="N53">
        <f t="shared" si="10"/>
        <v>1.7278759594743865E-5</v>
      </c>
      <c r="O53">
        <f t="shared" si="11"/>
        <v>0.61111111111111116</v>
      </c>
      <c r="P53">
        <f>F53*E53/L53</f>
        <v>17683882565.766148</v>
      </c>
      <c r="Q53">
        <f>M53/K53/G53</f>
        <v>1.5707963267948969E-6</v>
      </c>
      <c r="R53">
        <f>C53^2/D53</f>
        <v>1.9999999999999999E-6</v>
      </c>
      <c r="S53">
        <v>4.7623909419578702E-3</v>
      </c>
      <c r="T53">
        <f>B53/C53^3</f>
        <v>500000</v>
      </c>
      <c r="U53">
        <f>B53*S53/C53</f>
        <v>8.5723036955241666E-2</v>
      </c>
      <c r="V53">
        <f>S53/C53^2</f>
        <v>132.28863727660752</v>
      </c>
      <c r="W53">
        <f>S53/B53</f>
        <v>4.4096212425535838E-2</v>
      </c>
      <c r="X53">
        <f t="shared" si="12"/>
        <v>22.677684658034401</v>
      </c>
      <c r="Y53">
        <f>B53*C53^2/S53^2</f>
        <v>0.17142579381641629</v>
      </c>
      <c r="Z53">
        <f>S53/D53</f>
        <v>2.6457727455321501E-4</v>
      </c>
      <c r="AA53">
        <f>1/C53</f>
        <v>166.66666666666666</v>
      </c>
      <c r="AB53">
        <f>1/(B53*C53)</f>
        <v>1543.2098765432097</v>
      </c>
      <c r="AC53">
        <f>S53/B53/C53</f>
        <v>7.3493687375893062</v>
      </c>
      <c r="AD53">
        <v>-16.7763290377133</v>
      </c>
      <c r="AE53">
        <f>AD53*B53</f>
        <v>-1.8118435360730363</v>
      </c>
      <c r="AF53">
        <f>-AE53*C53^2/2/S53</f>
        <v>6.8480693934603832E-3</v>
      </c>
      <c r="AG53">
        <v>8.2552905056258208</v>
      </c>
      <c r="AH53">
        <f>AG53/S53</f>
        <v>1733.4340263615532</v>
      </c>
      <c r="AI53">
        <f>D53*AG53</f>
        <v>148.59522910126478</v>
      </c>
      <c r="AJ53">
        <v>7.3493687375893</v>
      </c>
      <c r="AK53">
        <f>AJ53*B53</f>
        <v>0.79373182365964434</v>
      </c>
      <c r="AL53">
        <f>AK53*D53</f>
        <v>14.287172825873599</v>
      </c>
      <c r="AM53">
        <f>G53*AK53</f>
        <v>8.7310500602560879</v>
      </c>
      <c r="AN53">
        <f t="shared" si="13"/>
        <v>7.2157438514513117E-2</v>
      </c>
      <c r="AO53">
        <v>0.90592176803652003</v>
      </c>
      <c r="AP53">
        <v>8.2552905056258208</v>
      </c>
      <c r="AQ53">
        <f>AG53/AJ53</f>
        <v>1.1232652490822874</v>
      </c>
      <c r="AR53">
        <f>AQ53/D53</f>
        <v>6.2403624949015968E-2</v>
      </c>
      <c r="AS53">
        <f>AQ53*AK53</f>
        <v>0.89157137460758862</v>
      </c>
      <c r="AT53">
        <f t="shared" si="0"/>
        <v>0.12326524908228742</v>
      </c>
      <c r="AU53">
        <f>AQ53*D53</f>
        <v>20.218774483481173</v>
      </c>
      <c r="AV53">
        <f>AT53/G53</f>
        <v>1.1205931734753401E-2</v>
      </c>
      <c r="AW53">
        <f>(AQ53-1)/D53</f>
        <v>6.8480693934604119E-3</v>
      </c>
      <c r="AX53">
        <f>AW53*D53</f>
        <v>0.12326524908228742</v>
      </c>
      <c r="AY53">
        <f>ATAN2(D53,AT53)</f>
        <v>6.8479623473274437E-3</v>
      </c>
      <c r="AZ53">
        <f t="shared" si="14"/>
        <v>0.39235934076636286</v>
      </c>
      <c r="BA53">
        <f>-AO53/(B53/2)</f>
        <v>-16.776329037713335</v>
      </c>
      <c r="BB53">
        <f>AW53/AK53</f>
        <v>8.6276865678462378E-3</v>
      </c>
      <c r="BC53">
        <f>AW53*AK53</f>
        <v>5.435530608219127E-3</v>
      </c>
      <c r="BD53">
        <f>AG53*B53</f>
        <v>0.89157137460758862</v>
      </c>
      <c r="BE53">
        <f>BD53-AK53</f>
        <v>9.7839550947944276E-2</v>
      </c>
      <c r="BF53">
        <f>BD53/AK53^2</f>
        <v>1.4151697281120335</v>
      </c>
      <c r="BG53">
        <f>AT53/AK53</f>
        <v>0.15529835822123228</v>
      </c>
      <c r="BH53">
        <f>BF53*AW53</f>
        <v>9.6911805016357093E-3</v>
      </c>
      <c r="BI53">
        <f>BF53*G53</f>
        <v>15.566867009232368</v>
      </c>
      <c r="BJ53">
        <f>AK53/AQ53</f>
        <v>0.70662902133590144</v>
      </c>
      <c r="BK53">
        <f t="shared" si="15"/>
        <v>6.8480693934604119E-3</v>
      </c>
      <c r="BL53">
        <f t="shared" si="16"/>
        <v>25.473055106016602</v>
      </c>
      <c r="BM53">
        <f>AK53*(1-1/AQ53)/D53</f>
        <v>4.839044573541269E-3</v>
      </c>
      <c r="BN53">
        <f>BF53*G53</f>
        <v>15.566867009232368</v>
      </c>
      <c r="BO53">
        <f>BF53*G53^2</f>
        <v>171.23553710155605</v>
      </c>
      <c r="BP53">
        <f>G53/BF53</f>
        <v>7.7729192346949167</v>
      </c>
      <c r="BQ53">
        <f>(AQ53+1)/4</f>
        <v>0.5308163122705718</v>
      </c>
      <c r="BR53">
        <f t="shared" si="17"/>
        <v>1.4151697281120341</v>
      </c>
      <c r="BS53">
        <f t="shared" si="18"/>
        <v>4.8390445735412716E-3</v>
      </c>
      <c r="BT53">
        <f t="shared" si="19"/>
        <v>1.1687113967001681E-2</v>
      </c>
      <c r="BU53">
        <f t="shared" si="20"/>
        <v>3.3138113037658654E-5</v>
      </c>
      <c r="BV53">
        <f t="shared" si="21"/>
        <v>257.16911086572475</v>
      </c>
      <c r="BW53">
        <f t="shared" si="22"/>
        <v>1.3526922197345798E-2</v>
      </c>
    </row>
    <row r="54" spans="1:75" x14ac:dyDescent="0.15">
      <c r="A54" t="s">
        <v>9</v>
      </c>
      <c r="B54">
        <v>0.157</v>
      </c>
      <c r="C54">
        <v>8.9999999999999993E-3</v>
      </c>
      <c r="D54">
        <f t="shared" si="1"/>
        <v>17.444444444444446</v>
      </c>
      <c r="E54">
        <f t="shared" si="2"/>
        <v>304.30864197530872</v>
      </c>
      <c r="F54">
        <f t="shared" si="3"/>
        <v>5.7324840764331204E-2</v>
      </c>
      <c r="G54">
        <v>15</v>
      </c>
      <c r="H54">
        <f t="shared" si="4"/>
        <v>6.6666666666666666E-2</v>
      </c>
      <c r="I54">
        <f t="shared" si="5"/>
        <v>225</v>
      </c>
      <c r="J54">
        <f t="shared" si="6"/>
        <v>261.66666666666669</v>
      </c>
      <c r="K54">
        <f t="shared" si="7"/>
        <v>200000000000</v>
      </c>
      <c r="L54">
        <f t="shared" si="8"/>
        <v>5.1529973500506572E-9</v>
      </c>
      <c r="M54">
        <f t="shared" si="9"/>
        <v>10940546.390765727</v>
      </c>
      <c r="N54">
        <f t="shared" si="10"/>
        <v>5.4702731953828635E-5</v>
      </c>
      <c r="O54">
        <f t="shared" si="11"/>
        <v>0.85987261146496807</v>
      </c>
      <c r="P54">
        <f>F54*E54/L54</f>
        <v>3385300488.1271591</v>
      </c>
      <c r="Q54">
        <f>M54/K54/G54</f>
        <v>3.6468487969219089E-6</v>
      </c>
      <c r="R54">
        <f>C54^2/D54</f>
        <v>4.6433121019108271E-6</v>
      </c>
      <c r="S54">
        <v>1.03169085047731E-2</v>
      </c>
      <c r="T54">
        <f>B54/C54^3</f>
        <v>215363.51165980802</v>
      </c>
      <c r="U54">
        <f>B54*S54/C54</f>
        <v>0.17997273724993076</v>
      </c>
      <c r="V54">
        <f>S54/C54^2</f>
        <v>127.36924079966791</v>
      </c>
      <c r="W54">
        <f>S54/B54</f>
        <v>6.5712793024032476E-2</v>
      </c>
      <c r="X54">
        <f t="shared" si="12"/>
        <v>15.217736972986069</v>
      </c>
      <c r="Y54">
        <f>B54*C54^2/S54^2</f>
        <v>0.11947733124138826</v>
      </c>
      <c r="Z54">
        <f>S54/D54</f>
        <v>5.9141513721629223E-4</v>
      </c>
      <c r="AA54">
        <f>1/C54</f>
        <v>111.11111111111111</v>
      </c>
      <c r="AB54">
        <f>1/(B54*C54)</f>
        <v>707.71408351026184</v>
      </c>
      <c r="AC54">
        <f>S54/B54/C54</f>
        <v>7.3014214471147199</v>
      </c>
      <c r="AD54">
        <v>-16.114567284972701</v>
      </c>
      <c r="AE54">
        <f>AD54*B54</f>
        <v>-2.5299870637407138</v>
      </c>
      <c r="AF54">
        <f>-AE54*C54^2/2/S54</f>
        <v>9.9317034782361278E-3</v>
      </c>
      <c r="AG54">
        <v>8.5664149789850796</v>
      </c>
      <c r="AH54">
        <f>AG54/S54</f>
        <v>830.32770669836248</v>
      </c>
      <c r="AI54">
        <f>D54*AG54</f>
        <v>149.43635018896197</v>
      </c>
      <c r="AJ54">
        <v>7.3014214471147199</v>
      </c>
      <c r="AK54">
        <f>AJ54*B54</f>
        <v>1.1463231671970111</v>
      </c>
      <c r="AL54">
        <f>AK54*D54</f>
        <v>19.996970805547864</v>
      </c>
      <c r="AM54">
        <f>G54*AK54</f>
        <v>17.194847507955167</v>
      </c>
      <c r="AN54">
        <f t="shared" si="13"/>
        <v>7.6421544479800735E-2</v>
      </c>
      <c r="AO54">
        <v>1.26499353187035</v>
      </c>
      <c r="AP54">
        <v>8.5664149789850796</v>
      </c>
      <c r="AQ54">
        <f>AG54/AJ54</f>
        <v>1.1732530495647862</v>
      </c>
      <c r="AR54">
        <f>AQ54/D54</f>
        <v>6.7256544242567357E-2</v>
      </c>
      <c r="AS54">
        <f>AQ54*AK54</f>
        <v>1.3449271517006576</v>
      </c>
      <c r="AT54">
        <f t="shared" si="0"/>
        <v>0.17325304956478615</v>
      </c>
      <c r="AU54">
        <f>AQ54*D54</f>
        <v>20.466747642407938</v>
      </c>
      <c r="AV54">
        <f>AT54/G54</f>
        <v>1.1550203304319077E-2</v>
      </c>
      <c r="AW54">
        <f>(AQ54-1)/D54</f>
        <v>9.9317034782361487E-3</v>
      </c>
      <c r="AX54">
        <f>AW54*D54</f>
        <v>0.17325304956478615</v>
      </c>
      <c r="AY54">
        <f>ATAN2(D54,AT54)</f>
        <v>9.9313769473419692E-3</v>
      </c>
      <c r="AZ54">
        <f t="shared" si="14"/>
        <v>0.56902598383621406</v>
      </c>
      <c r="BA54">
        <f>-AO54/(B54/2)</f>
        <v>-16.114567284972612</v>
      </c>
      <c r="BB54">
        <f>AW54/AK54</f>
        <v>8.6639647199324658E-3</v>
      </c>
      <c r="BC54">
        <f>AW54*AK54</f>
        <v>1.1384941786833233E-2</v>
      </c>
      <c r="BD54">
        <f>AG54*B54</f>
        <v>1.3449271517006576</v>
      </c>
      <c r="BE54">
        <f>BD54-AK54</f>
        <v>0.19860398450364647</v>
      </c>
      <c r="BF54">
        <f>BD54/AK54^2</f>
        <v>1.0234923999953907</v>
      </c>
      <c r="BG54">
        <f>AT54/AK54</f>
        <v>0.15113805122548857</v>
      </c>
      <c r="BH54">
        <f>BF54*AW54</f>
        <v>1.0165023028982485E-2</v>
      </c>
      <c r="BI54">
        <f>BF54*G54</f>
        <v>15.35238599993086</v>
      </c>
      <c r="BJ54">
        <f>AK54/AQ54</f>
        <v>0.97704682516890573</v>
      </c>
      <c r="BK54">
        <f t="shared" si="15"/>
        <v>9.9317034782361487E-3</v>
      </c>
      <c r="BL54">
        <f t="shared" si="16"/>
        <v>17.854256311030706</v>
      </c>
      <c r="BM54">
        <f>AK54*(1-1/AQ54)/D54</f>
        <v>9.7037393519296081E-3</v>
      </c>
      <c r="BN54">
        <f>BF54*G54</f>
        <v>15.35238599993086</v>
      </c>
      <c r="BO54">
        <f>BF54*G54^2</f>
        <v>230.28578999896291</v>
      </c>
      <c r="BP54">
        <f>G54/BF54</f>
        <v>14.655702377533583</v>
      </c>
      <c r="BQ54">
        <f>(AQ54+1)/4</f>
        <v>0.54331326239119648</v>
      </c>
      <c r="BR54">
        <f t="shared" si="17"/>
        <v>1.0234923999953904</v>
      </c>
      <c r="BS54">
        <f t="shared" si="18"/>
        <v>9.7037393519296047E-3</v>
      </c>
      <c r="BT54">
        <f t="shared" si="19"/>
        <v>1.9635442830165759E-2</v>
      </c>
      <c r="BU54">
        <f t="shared" si="20"/>
        <v>9.637466187345628E-5</v>
      </c>
      <c r="BV54">
        <f t="shared" si="21"/>
        <v>348.83604627455719</v>
      </c>
      <c r="BW54">
        <f t="shared" si="22"/>
        <v>2.5584096452707119E-2</v>
      </c>
    </row>
    <row r="55" spans="1:75" x14ac:dyDescent="0.15">
      <c r="A55" t="s">
        <v>9</v>
      </c>
      <c r="B55">
        <v>0.20599999999999999</v>
      </c>
      <c r="C55">
        <v>5.0000000000000001E-3</v>
      </c>
      <c r="D55">
        <f t="shared" si="1"/>
        <v>41.199999999999996</v>
      </c>
      <c r="E55">
        <f t="shared" si="2"/>
        <v>1697.4399999999996</v>
      </c>
      <c r="F55">
        <f t="shared" si="3"/>
        <v>2.4271844660194178E-2</v>
      </c>
      <c r="G55">
        <v>15</v>
      </c>
      <c r="H55">
        <f t="shared" si="4"/>
        <v>6.6666666666666666E-2</v>
      </c>
      <c r="I55">
        <f t="shared" si="5"/>
        <v>225</v>
      </c>
      <c r="J55">
        <f t="shared" si="6"/>
        <v>617.99999999999989</v>
      </c>
      <c r="K55">
        <f t="shared" si="7"/>
        <v>200000000000</v>
      </c>
      <c r="L55">
        <f t="shared" si="8"/>
        <v>4.9087385212340517E-10</v>
      </c>
      <c r="M55">
        <f t="shared" si="9"/>
        <v>1429729.6663788499</v>
      </c>
      <c r="N55">
        <f t="shared" si="10"/>
        <v>7.1486483318942497E-6</v>
      </c>
      <c r="O55">
        <f t="shared" si="11"/>
        <v>0.36407766990291268</v>
      </c>
      <c r="P55">
        <f>F55*E55/L55</f>
        <v>83931950788.941925</v>
      </c>
      <c r="Q55">
        <f>M55/K55/G55</f>
        <v>4.7657655545961664E-7</v>
      </c>
      <c r="R55">
        <f>C55^2/D55</f>
        <v>6.0679611650485445E-7</v>
      </c>
      <c r="S55">
        <v>7.4458549771032802E-3</v>
      </c>
      <c r="T55">
        <f>B55/C55^3</f>
        <v>1647999.9999999995</v>
      </c>
      <c r="U55">
        <f>B55*S55/C55</f>
        <v>0.3067692250566551</v>
      </c>
      <c r="V55">
        <f>S55/C55^2</f>
        <v>297.83419908413117</v>
      </c>
      <c r="W55">
        <f>S55/B55</f>
        <v>3.6144927073316895E-2</v>
      </c>
      <c r="X55">
        <f t="shared" si="12"/>
        <v>27.666399712789168</v>
      </c>
      <c r="Y55">
        <f>B55*C55^2/S55^2</f>
        <v>9.289195061502678E-2</v>
      </c>
      <c r="Z55">
        <f>S55/D55</f>
        <v>1.8072463536658449E-4</v>
      </c>
      <c r="AA55">
        <f>1/C55</f>
        <v>200</v>
      </c>
      <c r="AB55">
        <f>1/(B55*C55)</f>
        <v>970.87378640776706</v>
      </c>
      <c r="AC55">
        <f>S55/B55/C55</f>
        <v>7.228985414663379</v>
      </c>
      <c r="AD55">
        <v>-27.3435938418971</v>
      </c>
      <c r="AE55">
        <f>AD55*B55</f>
        <v>-5.6327803314308023</v>
      </c>
      <c r="AF55">
        <f>-AE55*C55^2/2/S55</f>
        <v>9.4562349601760697E-3</v>
      </c>
      <c r="AG55">
        <v>10.0453755803787</v>
      </c>
      <c r="AH55">
        <f>AG55/S55</f>
        <v>1349.1231848147991</v>
      </c>
      <c r="AI55">
        <f>D55*AG55</f>
        <v>413.86947391160237</v>
      </c>
      <c r="AJ55">
        <v>7.2289854146633798</v>
      </c>
      <c r="AK55">
        <f>AJ55*B55</f>
        <v>1.4891709954206562</v>
      </c>
      <c r="AL55">
        <f>AK55*D55</f>
        <v>61.353845011331032</v>
      </c>
      <c r="AM55">
        <f>G55*AK55</f>
        <v>22.337564931309842</v>
      </c>
      <c r="AN55">
        <f t="shared" si="13"/>
        <v>9.9278066361377079E-2</v>
      </c>
      <c r="AO55">
        <v>2.8163901657153998</v>
      </c>
      <c r="AP55">
        <v>10.0453755803787</v>
      </c>
      <c r="AQ55">
        <f>AG55/AJ55</f>
        <v>1.3895968803592427</v>
      </c>
      <c r="AR55">
        <f>AQ55/D55</f>
        <v>3.3728079620369972E-2</v>
      </c>
      <c r="AS55">
        <f>AQ55*AK55</f>
        <v>2.0693473695580118</v>
      </c>
      <c r="AT55">
        <f t="shared" si="0"/>
        <v>0.38959688035924267</v>
      </c>
      <c r="AU55">
        <f>AQ55*D55</f>
        <v>57.25139147080079</v>
      </c>
      <c r="AV55">
        <f>AT55/G55</f>
        <v>2.5973125357282845E-2</v>
      </c>
      <c r="AW55">
        <f>(AQ55-1)/D55</f>
        <v>9.4562349601757939E-3</v>
      </c>
      <c r="AX55">
        <f>AW55*D55</f>
        <v>0.38959688035924267</v>
      </c>
      <c r="AY55">
        <f>ATAN2(D55,AT55)</f>
        <v>9.4559531152572686E-3</v>
      </c>
      <c r="AZ55">
        <f t="shared" si="14"/>
        <v>0.54178620477782435</v>
      </c>
      <c r="BA55">
        <f>-AO55/(B55/2)</f>
        <v>-27.343593841897086</v>
      </c>
      <c r="BB55">
        <f>AW55/AK55</f>
        <v>6.3499994219969524E-3</v>
      </c>
      <c r="BC55">
        <f>AW55*AK55</f>
        <v>1.4081950828576597E-2</v>
      </c>
      <c r="BD55">
        <f>AG55*B55</f>
        <v>2.0693473695580122</v>
      </c>
      <c r="BE55">
        <f>BD55-AK55</f>
        <v>0.58017637413735601</v>
      </c>
      <c r="BF55">
        <f>BD55/AK55^2</f>
        <v>0.933134532321934</v>
      </c>
      <c r="BG55">
        <f>AT55/AK55</f>
        <v>0.26161997618627442</v>
      </c>
      <c r="BH55">
        <f>BF55*AW55</f>
        <v>8.8239393870899619E-3</v>
      </c>
      <c r="BI55">
        <f>BF55*G55</f>
        <v>13.997017984829011</v>
      </c>
      <c r="BJ55">
        <f>AK55/AQ55</f>
        <v>1.0716568354958247</v>
      </c>
      <c r="BK55">
        <f t="shared" si="15"/>
        <v>9.4562349601757939E-3</v>
      </c>
      <c r="BL55">
        <f t="shared" si="16"/>
        <v>38.44514273166368</v>
      </c>
      <c r="BM55">
        <f>AK55*(1-1/AQ55)/D55</f>
        <v>1.013383883312698E-2</v>
      </c>
      <c r="BN55">
        <f>BF55*G55</f>
        <v>13.997017984829011</v>
      </c>
      <c r="BO55">
        <f>BF55*G55^2</f>
        <v>209.95526977243514</v>
      </c>
      <c r="BP55">
        <f>G55/BF55</f>
        <v>16.074852532437369</v>
      </c>
      <c r="BQ55">
        <f>(AQ55+1)/4</f>
        <v>0.59739922008981061</v>
      </c>
      <c r="BR55">
        <f t="shared" si="17"/>
        <v>0.93313453232193366</v>
      </c>
      <c r="BS55">
        <f t="shared" si="18"/>
        <v>1.0133838833126976E-2</v>
      </c>
      <c r="BT55">
        <f t="shared" si="19"/>
        <v>1.9590073793302774E-2</v>
      </c>
      <c r="BU55">
        <f t="shared" si="20"/>
        <v>9.5827961054602425E-5</v>
      </c>
      <c r="BV55">
        <f t="shared" si="21"/>
        <v>2527.7784144668381</v>
      </c>
      <c r="BW55">
        <f t="shared" si="22"/>
        <v>0.10923004457696679</v>
      </c>
    </row>
    <row r="56" spans="1:75" x14ac:dyDescent="0.15">
      <c r="A56" t="s">
        <v>9</v>
      </c>
      <c r="B56">
        <v>0.108</v>
      </c>
      <c r="C56">
        <v>7.0000000000000001E-3</v>
      </c>
      <c r="D56">
        <f t="shared" si="1"/>
        <v>15.428571428571429</v>
      </c>
      <c r="E56">
        <f t="shared" si="2"/>
        <v>238.04081632653063</v>
      </c>
      <c r="F56">
        <f t="shared" si="3"/>
        <v>6.4814814814814811E-2</v>
      </c>
      <c r="G56">
        <v>11</v>
      </c>
      <c r="H56">
        <f t="shared" si="4"/>
        <v>9.0909090909090912E-2</v>
      </c>
      <c r="I56">
        <f t="shared" si="5"/>
        <v>121</v>
      </c>
      <c r="J56">
        <f t="shared" si="6"/>
        <v>169.71428571428572</v>
      </c>
      <c r="K56">
        <f t="shared" si="7"/>
        <v>200000000000</v>
      </c>
      <c r="L56">
        <f t="shared" si="8"/>
        <v>1.885740990317274E-9</v>
      </c>
      <c r="M56">
        <f t="shared" si="9"/>
        <v>5487606.0564788403</v>
      </c>
      <c r="N56">
        <f t="shared" si="10"/>
        <v>2.7438030282394201E-5</v>
      </c>
      <c r="O56">
        <f t="shared" si="11"/>
        <v>0.71296296296296291</v>
      </c>
      <c r="P56">
        <f>F56*E56/L56</f>
        <v>8181702316.3799324</v>
      </c>
      <c r="Q56">
        <f>M56/K56/G56</f>
        <v>2.4943663893085637E-6</v>
      </c>
      <c r="R56">
        <f>C56^2/D56</f>
        <v>3.1759259259259263E-6</v>
      </c>
      <c r="S56">
        <v>5.4632050363168398E-3</v>
      </c>
      <c r="T56">
        <f>B56/C56^3</f>
        <v>314868.80466472299</v>
      </c>
      <c r="U56">
        <f>B56*S56/C56</f>
        <v>8.428944913174552E-2</v>
      </c>
      <c r="V56">
        <f>S56/C56^2</f>
        <v>111.49398033299671</v>
      </c>
      <c r="W56">
        <f>S56/B56</f>
        <v>5.0585231817748516E-2</v>
      </c>
      <c r="X56">
        <f t="shared" si="12"/>
        <v>19.768615543818392</v>
      </c>
      <c r="Y56">
        <f>B56*C56^2/S56^2</f>
        <v>0.17730657282820009</v>
      </c>
      <c r="Z56">
        <f>S56/D56</f>
        <v>3.5409662272423961E-4</v>
      </c>
      <c r="AA56">
        <f>1/C56</f>
        <v>142.85714285714286</v>
      </c>
      <c r="AB56">
        <f>1/(B56*C56)</f>
        <v>1322.7513227513227</v>
      </c>
      <c r="AC56">
        <f>S56/B56/C56</f>
        <v>7.2264616882497883</v>
      </c>
      <c r="AD56">
        <v>-14.3492259107629</v>
      </c>
      <c r="AE56">
        <f>AD56*B56</f>
        <v>-1.5497163983623932</v>
      </c>
      <c r="AF56">
        <f>-AE56*C56^2/2/S56</f>
        <v>6.9497760943410935E-3</v>
      </c>
      <c r="AG56">
        <v>8.0013198874309897</v>
      </c>
      <c r="AH56">
        <f>AG56/S56</f>
        <v>1464.5834879419583</v>
      </c>
      <c r="AI56">
        <f>D56*AG56</f>
        <v>123.44893540607814</v>
      </c>
      <c r="AJ56">
        <v>7.2264616882497901</v>
      </c>
      <c r="AK56">
        <f>AJ56*B56</f>
        <v>0.78045786233097736</v>
      </c>
      <c r="AL56">
        <f>AK56*D56</f>
        <v>12.04134987596365</v>
      </c>
      <c r="AM56">
        <f>G56*AK56</f>
        <v>8.5850364856407513</v>
      </c>
      <c r="AN56">
        <f t="shared" si="13"/>
        <v>7.0950714757361574E-2</v>
      </c>
      <c r="AO56">
        <v>0.77485819918119903</v>
      </c>
      <c r="AP56">
        <v>8.0013198874309897</v>
      </c>
      <c r="AQ56">
        <f>AG56/AJ56</f>
        <v>1.1072251168841201</v>
      </c>
      <c r="AR56">
        <f>AQ56/D56</f>
        <v>7.1764590909155934E-2</v>
      </c>
      <c r="AS56">
        <f>AQ56*AK56</f>
        <v>0.86414254784254685</v>
      </c>
      <c r="AT56">
        <f t="shared" si="0"/>
        <v>0.10722511688412006</v>
      </c>
      <c r="AU56">
        <f>AQ56*D56</f>
        <v>17.082901803354996</v>
      </c>
      <c r="AV56">
        <f>AT56/G56</f>
        <v>9.7477378985563693E-3</v>
      </c>
      <c r="AW56">
        <f>(AQ56-1)/D56</f>
        <v>6.9497760943411152E-3</v>
      </c>
      <c r="AX56">
        <f>AW56*D56</f>
        <v>0.10722511688412006</v>
      </c>
      <c r="AY56">
        <f>ATAN2(D56,AT56)</f>
        <v>6.9496642076067221E-3</v>
      </c>
      <c r="AZ56">
        <f t="shared" si="14"/>
        <v>0.39818642812899474</v>
      </c>
      <c r="BA56">
        <f>-AO56/(B56/2)</f>
        <v>-14.349225910762945</v>
      </c>
      <c r="BB56">
        <f>AW56/AK56</f>
        <v>8.9047422414124475E-3</v>
      </c>
      <c r="BC56">
        <f>AW56*AK56</f>
        <v>5.4240073942683955E-3</v>
      </c>
      <c r="BD56">
        <f>AG56*B56</f>
        <v>0.86414254784254685</v>
      </c>
      <c r="BE56">
        <f>BD56-AK56</f>
        <v>8.368468551156949E-2</v>
      </c>
      <c r="BF56">
        <f>BD56/AK56^2</f>
        <v>1.4186866073425075</v>
      </c>
      <c r="BG56">
        <f>AT56/AK56</f>
        <v>0.1373874517246492</v>
      </c>
      <c r="BH56">
        <f>BF56*AW56</f>
        <v>9.8595542690708589E-3</v>
      </c>
      <c r="BI56">
        <f>BF56*G56</f>
        <v>15.605552680767582</v>
      </c>
      <c r="BJ56">
        <f>AK56/AQ56</f>
        <v>0.70487731034072854</v>
      </c>
      <c r="BK56">
        <f t="shared" si="15"/>
        <v>6.9497760943411152E-3</v>
      </c>
      <c r="BL56">
        <f t="shared" si="16"/>
        <v>21.888307656141546</v>
      </c>
      <c r="BM56">
        <f>AK56*(1-1/AQ56)/D56</f>
        <v>4.8987394808494558E-3</v>
      </c>
      <c r="BN56">
        <f>BF56*G56</f>
        <v>15.605552680767582</v>
      </c>
      <c r="BO56">
        <f>BF56*G56^2</f>
        <v>171.66107948844342</v>
      </c>
      <c r="BP56">
        <f>G56/BF56</f>
        <v>7.753650413748014</v>
      </c>
      <c r="BQ56">
        <f>(AQ56+1)/4</f>
        <v>0.52680627922102996</v>
      </c>
      <c r="BR56">
        <f t="shared" si="17"/>
        <v>1.4186866073425084</v>
      </c>
      <c r="BS56">
        <f t="shared" si="18"/>
        <v>4.8987394808494584E-3</v>
      </c>
      <c r="BT56">
        <f t="shared" si="19"/>
        <v>1.1848515575190571E-2</v>
      </c>
      <c r="BU56">
        <f t="shared" si="20"/>
        <v>3.4045142536412554E-5</v>
      </c>
      <c r="BV56">
        <f t="shared" si="21"/>
        <v>185.7808266577249</v>
      </c>
      <c r="BW56">
        <f t="shared" si="22"/>
        <v>1.0383819437882639E-2</v>
      </c>
    </row>
    <row r="57" spans="1:75" x14ac:dyDescent="0.15">
      <c r="A57" t="s">
        <v>9</v>
      </c>
      <c r="B57">
        <v>0.157</v>
      </c>
      <c r="C57">
        <v>0.01</v>
      </c>
      <c r="D57">
        <f t="shared" si="1"/>
        <v>15.7</v>
      </c>
      <c r="E57">
        <f t="shared" si="2"/>
        <v>246.48999999999998</v>
      </c>
      <c r="F57">
        <f t="shared" si="3"/>
        <v>6.3694267515923567E-2</v>
      </c>
      <c r="G57">
        <v>15</v>
      </c>
      <c r="H57">
        <f t="shared" si="4"/>
        <v>6.6666666666666666E-2</v>
      </c>
      <c r="I57">
        <f t="shared" si="5"/>
        <v>225</v>
      </c>
      <c r="J57">
        <f t="shared" si="6"/>
        <v>235.5</v>
      </c>
      <c r="K57">
        <f t="shared" si="7"/>
        <v>200000000000</v>
      </c>
      <c r="L57">
        <f t="shared" si="8"/>
        <v>7.8539816339744827E-9</v>
      </c>
      <c r="M57">
        <f t="shared" si="9"/>
        <v>15007608.217785634</v>
      </c>
      <c r="N57">
        <f t="shared" si="10"/>
        <v>7.5038041088928167E-5</v>
      </c>
      <c r="O57">
        <f t="shared" si="11"/>
        <v>0.95541401273885351</v>
      </c>
      <c r="P57">
        <f>F57*E57/L57</f>
        <v>1998986085.2342055</v>
      </c>
      <c r="Q57">
        <f>M57/K57/G57</f>
        <v>5.0025360725952113E-6</v>
      </c>
      <c r="R57">
        <f>C57^2/D57</f>
        <v>6.3694267515923569E-6</v>
      </c>
      <c r="S57">
        <v>1.1286525035838799E-2</v>
      </c>
      <c r="T57">
        <f>B57/C57^3</f>
        <v>156999.99999999997</v>
      </c>
      <c r="U57">
        <f>B57*S57/C57</f>
        <v>0.17719844306266916</v>
      </c>
      <c r="V57">
        <f>S57/C57^2</f>
        <v>112.86525035838798</v>
      </c>
      <c r="W57">
        <f>S57/B57</f>
        <v>7.1888694495788524E-2</v>
      </c>
      <c r="X57">
        <f t="shared" si="12"/>
        <v>13.9103931016383</v>
      </c>
      <c r="Y57">
        <f>B57*C57^2/S57^2</f>
        <v>0.12324779378478116</v>
      </c>
      <c r="Z57">
        <f>S57/D57</f>
        <v>7.1888694495788534E-4</v>
      </c>
      <c r="AA57">
        <f>1/C57</f>
        <v>100</v>
      </c>
      <c r="AB57">
        <f>1/(B57*C57)</f>
        <v>636.9426751592357</v>
      </c>
      <c r="AC57">
        <f>S57/B57/C57</f>
        <v>7.1888694495788519</v>
      </c>
      <c r="AD57">
        <v>-13.994982282089</v>
      </c>
      <c r="AE57">
        <f>AD57*B57</f>
        <v>-2.197212218287973</v>
      </c>
      <c r="AF57">
        <f>-AE57*C57^2/2/S57</f>
        <v>9.7337852497160534E-3</v>
      </c>
      <c r="AG57">
        <v>8.2874755587228499</v>
      </c>
      <c r="AH57">
        <f>AG57/S57</f>
        <v>734.28052765639711</v>
      </c>
      <c r="AI57">
        <f>D57*AG57</f>
        <v>130.11336627194873</v>
      </c>
      <c r="AJ57">
        <v>7.1888694495788599</v>
      </c>
      <c r="AK57">
        <f>AJ57*B57</f>
        <v>1.128652503583881</v>
      </c>
      <c r="AL57">
        <f>AK57*D57</f>
        <v>17.719844306266932</v>
      </c>
      <c r="AM57">
        <f>G57*AK57</f>
        <v>16.929787553758217</v>
      </c>
      <c r="AN57">
        <f t="shared" si="13"/>
        <v>7.5243500238925398E-2</v>
      </c>
      <c r="AO57">
        <v>1.09860610914399</v>
      </c>
      <c r="AP57">
        <v>8.2874755587228499</v>
      </c>
      <c r="AQ57">
        <f>AG57/AJ57</f>
        <v>1.1528204284205423</v>
      </c>
      <c r="AR57">
        <f>AQ57/D57</f>
        <v>7.3428052765639643E-2</v>
      </c>
      <c r="AS57">
        <f>AQ57*AK57</f>
        <v>1.3011336627194874</v>
      </c>
      <c r="AT57">
        <f t="shared" si="0"/>
        <v>0.15282042842054233</v>
      </c>
      <c r="AU57">
        <f>AQ57*D57</f>
        <v>18.099280726202515</v>
      </c>
      <c r="AV57">
        <f>AT57/G57</f>
        <v>1.0188028561369489E-2</v>
      </c>
      <c r="AW57">
        <f>(AQ57-1)/D57</f>
        <v>9.7337852497160725E-3</v>
      </c>
      <c r="AX57">
        <f>AW57*D57</f>
        <v>0.15282042842054233</v>
      </c>
      <c r="AY57">
        <f>ATAN2(D57,AT57)</f>
        <v>9.7334778529184277E-3</v>
      </c>
      <c r="AZ57">
        <f t="shared" si="14"/>
        <v>0.55768720095628421</v>
      </c>
      <c r="BA57">
        <f>-AO57/(B57/2)</f>
        <v>-13.994982282089046</v>
      </c>
      <c r="BB57">
        <f>AW57/AK57</f>
        <v>8.6242534516228642E-3</v>
      </c>
      <c r="BC57">
        <f>AW57*AK57</f>
        <v>1.0986061091439897E-2</v>
      </c>
      <c r="BD57">
        <f>AG57*B57</f>
        <v>1.3011336627194874</v>
      </c>
      <c r="BE57">
        <f>BD57-AK57</f>
        <v>0.17248115913560635</v>
      </c>
      <c r="BF57">
        <f>BD57/AK57^2</f>
        <v>1.0214130786578857</v>
      </c>
      <c r="BG57">
        <f>AT57/AK57</f>
        <v>0.13540077919047896</v>
      </c>
      <c r="BH57">
        <f>BF57*AW57</f>
        <v>9.9422155589072095E-3</v>
      </c>
      <c r="BI57">
        <f>BF57*G57</f>
        <v>15.321196179868284</v>
      </c>
      <c r="BJ57">
        <f>AK57/AQ57</f>
        <v>0.97903582878924744</v>
      </c>
      <c r="BK57">
        <f t="shared" si="15"/>
        <v>9.7337852497160725E-3</v>
      </c>
      <c r="BL57">
        <f t="shared" si="16"/>
        <v>16.036185334928803</v>
      </c>
      <c r="BM57">
        <f>AK57*(1-1/AQ57)/D57</f>
        <v>9.5297245092123284E-3</v>
      </c>
      <c r="BN57">
        <f>BF57*G57</f>
        <v>15.321196179868284</v>
      </c>
      <c r="BO57">
        <f>BF57*G57^2</f>
        <v>229.81794269802427</v>
      </c>
      <c r="BP57">
        <f>G57/BF57</f>
        <v>14.685537431838714</v>
      </c>
      <c r="BQ57">
        <f>(AQ57+1)/4</f>
        <v>0.53820510710513558</v>
      </c>
      <c r="BR57">
        <f t="shared" si="17"/>
        <v>1.0214130786578857</v>
      </c>
      <c r="BS57">
        <f t="shared" si="18"/>
        <v>9.5297245092123284E-3</v>
      </c>
      <c r="BT57">
        <f t="shared" si="19"/>
        <v>1.9263509758928401E-2</v>
      </c>
      <c r="BU57">
        <f t="shared" si="20"/>
        <v>9.2760291861628696E-5</v>
      </c>
      <c r="BV57">
        <f t="shared" si="21"/>
        <v>278.20155560839083</v>
      </c>
      <c r="BW57">
        <f t="shared" si="22"/>
        <v>2.0258214347081877E-2</v>
      </c>
    </row>
    <row r="58" spans="1:75" x14ac:dyDescent="0.15">
      <c r="A58" t="s">
        <v>9</v>
      </c>
      <c r="B58">
        <v>0.108</v>
      </c>
      <c r="C58">
        <v>8.0000000000000002E-3</v>
      </c>
      <c r="D58">
        <f t="shared" si="1"/>
        <v>13.5</v>
      </c>
      <c r="E58">
        <f t="shared" si="2"/>
        <v>182.25</v>
      </c>
      <c r="F58">
        <f t="shared" si="3"/>
        <v>7.407407407407407E-2</v>
      </c>
      <c r="G58">
        <v>11</v>
      </c>
      <c r="H58">
        <f t="shared" si="4"/>
        <v>9.0909090909090912E-2</v>
      </c>
      <c r="I58">
        <f t="shared" si="5"/>
        <v>121</v>
      </c>
      <c r="J58">
        <f t="shared" si="6"/>
        <v>148.5</v>
      </c>
      <c r="K58">
        <f t="shared" si="7"/>
        <v>200000000000</v>
      </c>
      <c r="L58">
        <f t="shared" si="8"/>
        <v>3.2169908772759481E-9</v>
      </c>
      <c r="M58">
        <f t="shared" si="9"/>
        <v>8191411.9560267199</v>
      </c>
      <c r="N58">
        <f t="shared" si="10"/>
        <v>4.0957059780133596E-5</v>
      </c>
      <c r="O58">
        <f t="shared" si="11"/>
        <v>0.81481481481481477</v>
      </c>
      <c r="P58">
        <f>F58*E58/L58</f>
        <v>4196468226.0558343</v>
      </c>
      <c r="Q58">
        <f>M58/K58/G58</f>
        <v>3.723369070921236E-6</v>
      </c>
      <c r="R58">
        <f>C58^2/D58</f>
        <v>4.7407407407407407E-6</v>
      </c>
      <c r="S58">
        <v>6.1679185384217903E-3</v>
      </c>
      <c r="T58">
        <f>B58/C58^3</f>
        <v>210937.49999999997</v>
      </c>
      <c r="U58">
        <f>B58*S58/C58</f>
        <v>8.3266900268694169E-2</v>
      </c>
      <c r="V58">
        <f>S58/C58^2</f>
        <v>96.373727162840481</v>
      </c>
      <c r="W58">
        <f>S58/B58</f>
        <v>5.71103568372388E-2</v>
      </c>
      <c r="X58">
        <f t="shared" si="12"/>
        <v>17.509958882763453</v>
      </c>
      <c r="Y58">
        <f>B58*C58^2/S58^2</f>
        <v>0.1816880948598914</v>
      </c>
      <c r="Z58">
        <f>S58/D58</f>
        <v>4.5688285469791041E-4</v>
      </c>
      <c r="AA58">
        <f>1/C58</f>
        <v>125</v>
      </c>
      <c r="AB58">
        <f>1/(B58*C58)</f>
        <v>1157.4074074074074</v>
      </c>
      <c r="AC58">
        <f>S58/B58/C58</f>
        <v>7.1387946046548496</v>
      </c>
      <c r="AD58">
        <v>-12.501033333221001</v>
      </c>
      <c r="AE58">
        <f>AD58*B58</f>
        <v>-1.3501115999878681</v>
      </c>
      <c r="AF58">
        <f>-AE58*C58^2/2/S58</f>
        <v>7.0045625490161622E-3</v>
      </c>
      <c r="AG58">
        <v>7.8138504046487904</v>
      </c>
      <c r="AH58">
        <f>AG58/S58</f>
        <v>1266.8536972357861</v>
      </c>
      <c r="AI58">
        <f>D58*AG58</f>
        <v>105.48698046275867</v>
      </c>
      <c r="AJ58">
        <v>7.1387946046548496</v>
      </c>
      <c r="AK58">
        <f>AJ58*B58</f>
        <v>0.77098981730272376</v>
      </c>
      <c r="AL58">
        <f>AK58*D58</f>
        <v>10.408362533586772</v>
      </c>
      <c r="AM58">
        <f>G58*AK58</f>
        <v>8.4808879903299612</v>
      </c>
      <c r="AN58">
        <f t="shared" si="13"/>
        <v>7.0089983391156699E-2</v>
      </c>
      <c r="AO58">
        <v>0.67505579999393694</v>
      </c>
      <c r="AP58">
        <v>7.8138504046487904</v>
      </c>
      <c r="AQ58">
        <f>AG58/AJ58</f>
        <v>1.0945615944117191</v>
      </c>
      <c r="AR58">
        <f>AQ58/D58</f>
        <v>8.1078636623090297E-2</v>
      </c>
      <c r="AS58">
        <f>AQ58*AK58</f>
        <v>0.84389584370206927</v>
      </c>
      <c r="AT58">
        <f t="shared" si="0"/>
        <v>9.4561594411719074E-2</v>
      </c>
      <c r="AU58">
        <f>AQ58*D58</f>
        <v>14.776581524558207</v>
      </c>
      <c r="AV58">
        <f>AT58/G58</f>
        <v>8.5965085828835514E-3</v>
      </c>
      <c r="AW58">
        <f>(AQ58-1)/D58</f>
        <v>7.0045625490162281E-3</v>
      </c>
      <c r="AX58">
        <f>AW58*D58</f>
        <v>9.4561594411719074E-2</v>
      </c>
      <c r="AY58">
        <f>ATAN2(D58,AT58)</f>
        <v>7.0044479953444939E-3</v>
      </c>
      <c r="AZ58">
        <f t="shared" si="14"/>
        <v>0.40132530795210958</v>
      </c>
      <c r="BA58">
        <f>-AO58/(B58/2)</f>
        <v>-12.501033333221054</v>
      </c>
      <c r="BB58">
        <f>AW58/AK58</f>
        <v>9.0851557203717719E-3</v>
      </c>
      <c r="BC58">
        <f>AW58*AK58</f>
        <v>5.400446399951523E-3</v>
      </c>
      <c r="BD58">
        <f>AG58*B58</f>
        <v>0.84389584370206938</v>
      </c>
      <c r="BE58">
        <f>BD58-AK58</f>
        <v>7.2906026399345625E-2</v>
      </c>
      <c r="BF58">
        <f>BD58/AK58^2</f>
        <v>1.4196835935408305</v>
      </c>
      <c r="BG58">
        <f>AT58/AK58</f>
        <v>0.12264960222501892</v>
      </c>
      <c r="BH58">
        <f>BF58*AW58</f>
        <v>9.9442625307688791E-3</v>
      </c>
      <c r="BI58">
        <f>BF58*G58</f>
        <v>15.616519528949135</v>
      </c>
      <c r="BJ58">
        <f>AK58/AQ58</f>
        <v>0.70438230359900256</v>
      </c>
      <c r="BK58">
        <f t="shared" si="15"/>
        <v>7.0045625490162281E-3</v>
      </c>
      <c r="BL58">
        <f t="shared" si="16"/>
        <v>19.165728512801213</v>
      </c>
      <c r="BM58">
        <f>AK58*(1-1/AQ58)/D58</f>
        <v>4.9338899039793535E-3</v>
      </c>
      <c r="BN58">
        <f>BF58*G58</f>
        <v>15.616519528949135</v>
      </c>
      <c r="BO58">
        <f>BF58*G58^2</f>
        <v>171.78171481844049</v>
      </c>
      <c r="BP58">
        <f>G58/BF58</f>
        <v>7.7482053395890267</v>
      </c>
      <c r="BQ58">
        <f>(AQ58+1)/4</f>
        <v>0.52364039860292977</v>
      </c>
      <c r="BR58">
        <f t="shared" si="17"/>
        <v>1.4196835935408298</v>
      </c>
      <c r="BS58">
        <f t="shared" si="18"/>
        <v>4.9338899039793509E-3</v>
      </c>
      <c r="BT58">
        <f t="shared" si="19"/>
        <v>1.1938452452995581E-2</v>
      </c>
      <c r="BU58">
        <f t="shared" si="20"/>
        <v>3.4559740442383052E-5</v>
      </c>
      <c r="BV58">
        <f t="shared" si="21"/>
        <v>140.51289420342141</v>
      </c>
      <c r="BW58">
        <f t="shared" si="22"/>
        <v>8.169385060958911E-3</v>
      </c>
    </row>
    <row r="59" spans="1:75" x14ac:dyDescent="0.15">
      <c r="A59" t="s">
        <v>9</v>
      </c>
      <c r="B59">
        <v>0.108</v>
      </c>
      <c r="C59">
        <v>8.9999999999999993E-3</v>
      </c>
      <c r="D59">
        <f t="shared" si="1"/>
        <v>12</v>
      </c>
      <c r="E59">
        <f t="shared" si="2"/>
        <v>144</v>
      </c>
      <c r="F59">
        <f t="shared" si="3"/>
        <v>8.3333333333333329E-2</v>
      </c>
      <c r="G59">
        <v>11</v>
      </c>
      <c r="H59">
        <f t="shared" si="4"/>
        <v>9.0909090909090912E-2</v>
      </c>
      <c r="I59">
        <f t="shared" si="5"/>
        <v>121</v>
      </c>
      <c r="J59">
        <f t="shared" si="6"/>
        <v>132</v>
      </c>
      <c r="K59">
        <f t="shared" si="7"/>
        <v>200000000000</v>
      </c>
      <c r="L59">
        <f t="shared" si="8"/>
        <v>5.1529973500506572E-9</v>
      </c>
      <c r="M59">
        <f t="shared" si="9"/>
        <v>11663162.726452107</v>
      </c>
      <c r="N59">
        <f t="shared" si="10"/>
        <v>5.8315813632260531E-5</v>
      </c>
      <c r="O59">
        <f t="shared" si="11"/>
        <v>0.91666666666666663</v>
      </c>
      <c r="P59">
        <f>F59*E59/L59</f>
        <v>2328741737.055625</v>
      </c>
      <c r="Q59">
        <f>M59/K59/G59</f>
        <v>5.3014376029327751E-6</v>
      </c>
      <c r="R59">
        <f>C59^2/D59</f>
        <v>6.7499999999999989E-6</v>
      </c>
      <c r="S59">
        <v>6.8738212953483504E-3</v>
      </c>
      <c r="T59">
        <f>B59/C59^3</f>
        <v>148148.14814814818</v>
      </c>
      <c r="U59">
        <f>B59*S59/C59</f>
        <v>8.2485855544180212E-2</v>
      </c>
      <c r="V59">
        <f>S59/C59^2</f>
        <v>84.861991300596927</v>
      </c>
      <c r="W59">
        <f>S59/B59</f>
        <v>6.3646493475447694E-2</v>
      </c>
      <c r="X59">
        <f t="shared" si="12"/>
        <v>15.711784662351596</v>
      </c>
      <c r="Y59">
        <f>B59*C59^2/S59^2</f>
        <v>0.18514513295708013</v>
      </c>
      <c r="Z59">
        <f>S59/D59</f>
        <v>5.7281844127902916E-4</v>
      </c>
      <c r="AA59">
        <f>1/C59</f>
        <v>111.11111111111111</v>
      </c>
      <c r="AB59">
        <f>1/(B59*C59)</f>
        <v>1028.80658436214</v>
      </c>
      <c r="AC59">
        <f>S59/B59/C59</f>
        <v>7.0718326083830778</v>
      </c>
      <c r="AD59">
        <v>-11.167695981240101</v>
      </c>
      <c r="AE59">
        <f>AD59*B59</f>
        <v>-1.206111165973931</v>
      </c>
      <c r="AF59">
        <f>-AE59*C59^2/2/S59</f>
        <v>7.1063095944900777E-3</v>
      </c>
      <c r="AG59">
        <v>7.6748881913700497</v>
      </c>
      <c r="AH59">
        <f>AG59/S59</f>
        <v>1116.5388015780679</v>
      </c>
      <c r="AI59">
        <f>D59*AG59</f>
        <v>92.09865829644059</v>
      </c>
      <c r="AJ59">
        <v>7.0718326083830796</v>
      </c>
      <c r="AK59">
        <f>AJ59*B59</f>
        <v>0.7637579217053726</v>
      </c>
      <c r="AL59">
        <f>AK59*D59</f>
        <v>9.1650950604644716</v>
      </c>
      <c r="AM59">
        <f>G59*AK59</f>
        <v>8.4013371387590983</v>
      </c>
      <c r="AN59">
        <f t="shared" si="13"/>
        <v>6.9432538336852048E-2</v>
      </c>
      <c r="AO59">
        <v>0.60305558298696804</v>
      </c>
      <c r="AP59">
        <v>7.6748881913700497</v>
      </c>
      <c r="AQ59">
        <f>AG59/AJ59</f>
        <v>1.0852757151338817</v>
      </c>
      <c r="AR59">
        <f>AQ59/D59</f>
        <v>9.0439642927823471E-2</v>
      </c>
      <c r="AS59">
        <f>AQ59*AK59</f>
        <v>0.82888792466796546</v>
      </c>
      <c r="AT59">
        <f t="shared" si="0"/>
        <v>8.5275715133881658E-2</v>
      </c>
      <c r="AU59">
        <f>AQ59*D59</f>
        <v>13.02330858160658</v>
      </c>
      <c r="AV59">
        <f>AT59/G59</f>
        <v>7.7523377394437872E-3</v>
      </c>
      <c r="AW59">
        <f>(AQ59-1)/D59</f>
        <v>7.1063095944901384E-3</v>
      </c>
      <c r="AX59">
        <f>AW59*D59</f>
        <v>8.5275715133881658E-2</v>
      </c>
      <c r="AY59">
        <f>ATAN2(D59,AT59)</f>
        <v>7.1061899760984622E-3</v>
      </c>
      <c r="AZ59">
        <f t="shared" si="14"/>
        <v>0.40715469404861321</v>
      </c>
      <c r="BA59">
        <f>-AO59/(B59/2)</f>
        <v>-11.167695981240149</v>
      </c>
      <c r="BB59">
        <f>AW59/AK59</f>
        <v>9.3044005077193414E-3</v>
      </c>
      <c r="BC59">
        <f>AW59*AK59</f>
        <v>5.4275002468827374E-3</v>
      </c>
      <c r="BD59">
        <f>AG59*B59</f>
        <v>0.82888792466796535</v>
      </c>
      <c r="BE59">
        <f>BD59-AK59</f>
        <v>6.5130002962592748E-2</v>
      </c>
      <c r="BF59">
        <f>BD59/AK59^2</f>
        <v>1.420968194621931</v>
      </c>
      <c r="BG59">
        <f>AT59/AK59</f>
        <v>0.1116528060926321</v>
      </c>
      <c r="BH59">
        <f>BF59*AW59</f>
        <v>1.009783991490716E-2</v>
      </c>
      <c r="BI59">
        <f>BF59*G59</f>
        <v>15.630650140841242</v>
      </c>
      <c r="BJ59">
        <f>AK59/AQ59</f>
        <v>0.70374551927678031</v>
      </c>
      <c r="BK59">
        <f t="shared" si="15"/>
        <v>7.1063095944901384E-3</v>
      </c>
      <c r="BL59">
        <f t="shared" si="16"/>
        <v>17.051618335463171</v>
      </c>
      <c r="BM59">
        <f>AK59*(1-1/AQ59)/D59</f>
        <v>5.0010335357160273E-3</v>
      </c>
      <c r="BN59">
        <f>BF59*G59</f>
        <v>15.630650140841242</v>
      </c>
      <c r="BO59">
        <f>BF59*G59^2</f>
        <v>171.93715154925366</v>
      </c>
      <c r="BP59">
        <f>G59/BF59</f>
        <v>7.7412007120445843</v>
      </c>
      <c r="BQ59">
        <f>(AQ59+1)/4</f>
        <v>0.52131892878347041</v>
      </c>
      <c r="BR59">
        <f t="shared" si="17"/>
        <v>1.4209681946219315</v>
      </c>
      <c r="BS59">
        <f t="shared" si="18"/>
        <v>5.001033535716029E-3</v>
      </c>
      <c r="BT59">
        <f t="shared" si="19"/>
        <v>1.2107343130206165E-2</v>
      </c>
      <c r="BU59">
        <f t="shared" si="20"/>
        <v>3.5538892597225744E-5</v>
      </c>
      <c r="BV59">
        <f t="shared" si="21"/>
        <v>109.98114072557365</v>
      </c>
      <c r="BW59">
        <f t="shared" si="22"/>
        <v>6.7005531315126234E-3</v>
      </c>
    </row>
    <row r="60" spans="1:75" x14ac:dyDescent="0.15">
      <c r="A60" t="s">
        <v>9</v>
      </c>
      <c r="B60">
        <v>0.108</v>
      </c>
      <c r="C60">
        <v>0.01</v>
      </c>
      <c r="D60">
        <f t="shared" si="1"/>
        <v>10.799999999999999</v>
      </c>
      <c r="E60">
        <f t="shared" si="2"/>
        <v>116.63999999999997</v>
      </c>
      <c r="F60">
        <f t="shared" si="3"/>
        <v>9.2592592592592601E-2</v>
      </c>
      <c r="G60">
        <v>11</v>
      </c>
      <c r="H60">
        <f t="shared" si="4"/>
        <v>9.0909090909090912E-2</v>
      </c>
      <c r="I60">
        <f t="shared" si="5"/>
        <v>121</v>
      </c>
      <c r="J60">
        <f t="shared" si="6"/>
        <v>118.79999999999998</v>
      </c>
      <c r="K60">
        <f t="shared" si="7"/>
        <v>200000000000</v>
      </c>
      <c r="L60">
        <f t="shared" si="8"/>
        <v>7.8539816339744827E-9</v>
      </c>
      <c r="M60">
        <f t="shared" si="9"/>
        <v>15998851.476614688</v>
      </c>
      <c r="N60">
        <f t="shared" si="10"/>
        <v>7.9994257383073439E-5</v>
      </c>
      <c r="O60">
        <f t="shared" si="11"/>
        <v>1.0185185185185186</v>
      </c>
      <c r="P60">
        <f>F60*E60/L60</f>
        <v>1375098708.3139756</v>
      </c>
      <c r="Q60">
        <f>M60/K60/G60</f>
        <v>7.2722052166430402E-6</v>
      </c>
      <c r="R60">
        <f>C60^2/D60</f>
        <v>9.2592592592592608E-6</v>
      </c>
      <c r="S60">
        <v>7.5823934350357702E-3</v>
      </c>
      <c r="T60">
        <f>B60/C60^3</f>
        <v>107999.99999999999</v>
      </c>
      <c r="U60">
        <f>B60*S60/C60</f>
        <v>8.1889849098386314E-2</v>
      </c>
      <c r="V60">
        <f>S60/C60^2</f>
        <v>75.823934350357703</v>
      </c>
      <c r="W60">
        <f>S60/B60</f>
        <v>7.0207346620701577E-2</v>
      </c>
      <c r="X60">
        <f t="shared" si="12"/>
        <v>14.243523621574051</v>
      </c>
      <c r="Y60">
        <f>B60*C60^2/S60^2</f>
        <v>0.18784996773920182</v>
      </c>
      <c r="Z60">
        <f>S60/D60</f>
        <v>7.0207346620701581E-4</v>
      </c>
      <c r="AA60">
        <f>1/C60</f>
        <v>100</v>
      </c>
      <c r="AB60">
        <f>1/(B60*C60)</f>
        <v>925.92592592592587</v>
      </c>
      <c r="AC60">
        <f>S60/B60/C60</f>
        <v>7.0207346620701578</v>
      </c>
      <c r="AD60">
        <v>-10.103987082989301</v>
      </c>
      <c r="AE60">
        <f>AD60*B60</f>
        <v>-1.0912306049628444</v>
      </c>
      <c r="AF60">
        <f>-AE60*C60^2/2/S60</f>
        <v>7.1958189344318597E-3</v>
      </c>
      <c r="AG60">
        <v>7.5663499645515797</v>
      </c>
      <c r="AH60">
        <f>AG60/S60</f>
        <v>997.88411527024448</v>
      </c>
      <c r="AI60">
        <f>D60*AG60</f>
        <v>81.716579617157052</v>
      </c>
      <c r="AJ60">
        <v>7.0207346620701596</v>
      </c>
      <c r="AK60">
        <f>AJ60*B60</f>
        <v>0.75823934350357725</v>
      </c>
      <c r="AL60">
        <f>AK60*D60</f>
        <v>8.1889849098386343</v>
      </c>
      <c r="AM60">
        <f>G60*AK60</f>
        <v>8.3406327785393497</v>
      </c>
      <c r="AN60">
        <f t="shared" si="13"/>
        <v>6.8930849409416114E-2</v>
      </c>
      <c r="AO60">
        <v>0.54561530248142598</v>
      </c>
      <c r="AP60">
        <v>7.5663499645515797</v>
      </c>
      <c r="AQ60">
        <f>AG60/AJ60</f>
        <v>1.0777148444918638</v>
      </c>
      <c r="AR60">
        <f>AQ60/D60</f>
        <v>9.9788411527024445E-2</v>
      </c>
      <c r="AS60">
        <f>AQ60*AK60</f>
        <v>0.8171657961715707</v>
      </c>
      <c r="AT60">
        <f t="shared" si="0"/>
        <v>7.7714844491863833E-2</v>
      </c>
      <c r="AU60">
        <f>AQ60*D60</f>
        <v>11.639320320512129</v>
      </c>
      <c r="AV60">
        <f>AT60/G60</f>
        <v>7.0649858628967117E-3</v>
      </c>
      <c r="AW60">
        <f>(AQ60-1)/D60</f>
        <v>7.1958189344318371E-3</v>
      </c>
      <c r="AX60">
        <f>AW60*D60</f>
        <v>7.7714844491863833E-2</v>
      </c>
      <c r="AY60">
        <f>ATAN2(D60,AT60)</f>
        <v>7.1956947389109046E-3</v>
      </c>
      <c r="AZ60">
        <f t="shared" si="14"/>
        <v>0.41228293920408565</v>
      </c>
      <c r="BA60">
        <f>-AO60/(B60/2)</f>
        <v>-10.10398708298937</v>
      </c>
      <c r="BB60">
        <f>AW60/AK60</f>
        <v>9.4901682378842282E-3</v>
      </c>
      <c r="BC60">
        <f>AW60*AK60</f>
        <v>5.4561530248142072E-3</v>
      </c>
      <c r="BD60">
        <f>AG60*B60</f>
        <v>0.81716579617157059</v>
      </c>
      <c r="BE60">
        <f>BD60-AK60</f>
        <v>5.8926452667993345E-2</v>
      </c>
      <c r="BF60">
        <f>BD60/AK60^2</f>
        <v>1.4213385967445242</v>
      </c>
      <c r="BG60">
        <f>AT60/AK60</f>
        <v>0.10249381696914965</v>
      </c>
      <c r="BH60">
        <f>BF60*AW60</f>
        <v>1.0227695186693026E-2</v>
      </c>
      <c r="BI60">
        <f>BF60*G60</f>
        <v>15.634724564189767</v>
      </c>
      <c r="BJ60">
        <f>AK60/AQ60</f>
        <v>0.7035621225585722</v>
      </c>
      <c r="BK60">
        <f t="shared" si="15"/>
        <v>7.1958189344318371E-3</v>
      </c>
      <c r="BL60">
        <f t="shared" si="16"/>
        <v>15.35045684484086</v>
      </c>
      <c r="BM60">
        <f>AK60*(1-1/AQ60)/D60</f>
        <v>5.062705643056024E-3</v>
      </c>
      <c r="BN60">
        <f>BF60*G60</f>
        <v>15.634724564189767</v>
      </c>
      <c r="BO60">
        <f>BF60*G60^2</f>
        <v>171.98197020608742</v>
      </c>
      <c r="BP60">
        <f>G60/BF60</f>
        <v>7.7391833481442944</v>
      </c>
      <c r="BQ60">
        <f>(AQ60+1)/4</f>
        <v>0.51942871112296596</v>
      </c>
      <c r="BR60">
        <f t="shared" si="17"/>
        <v>1.4213385967445249</v>
      </c>
      <c r="BS60">
        <f t="shared" si="18"/>
        <v>5.0627056430560266E-3</v>
      </c>
      <c r="BT60">
        <f t="shared" si="19"/>
        <v>1.2258524577487861E-2</v>
      </c>
      <c r="BU60">
        <f t="shared" si="20"/>
        <v>3.6430313125757448E-5</v>
      </c>
      <c r="BV60">
        <f t="shared" si="21"/>
        <v>88.441037026257234</v>
      </c>
      <c r="BW60">
        <f t="shared" si="22"/>
        <v>5.6040770759191033E-3</v>
      </c>
    </row>
    <row r="61" spans="1:75" x14ac:dyDescent="0.15">
      <c r="A61" t="s">
        <v>9</v>
      </c>
      <c r="B61">
        <v>0.157</v>
      </c>
      <c r="C61">
        <v>5.0000000000000001E-3</v>
      </c>
      <c r="D61">
        <f t="shared" si="1"/>
        <v>31.4</v>
      </c>
      <c r="E61">
        <f t="shared" si="2"/>
        <v>985.95999999999992</v>
      </c>
      <c r="F61">
        <f t="shared" si="3"/>
        <v>3.1847133757961783E-2</v>
      </c>
      <c r="G61">
        <v>13</v>
      </c>
      <c r="H61">
        <f t="shared" si="4"/>
        <v>7.6923076923076927E-2</v>
      </c>
      <c r="I61">
        <f t="shared" si="5"/>
        <v>169</v>
      </c>
      <c r="J61">
        <f t="shared" si="6"/>
        <v>408.2</v>
      </c>
      <c r="K61">
        <f t="shared" si="7"/>
        <v>200000000000</v>
      </c>
      <c r="L61">
        <f t="shared" si="8"/>
        <v>4.9087385212340517E-10</v>
      </c>
      <c r="M61">
        <f t="shared" si="9"/>
        <v>1625824.2235934436</v>
      </c>
      <c r="N61">
        <f t="shared" si="10"/>
        <v>8.1291211179672177E-6</v>
      </c>
      <c r="O61">
        <f t="shared" si="11"/>
        <v>0.4140127388535032</v>
      </c>
      <c r="P61">
        <f>F61*E61/L61</f>
        <v>63967554727.494576</v>
      </c>
      <c r="Q61">
        <f>M61/K61/G61</f>
        <v>6.2531700907440141E-7</v>
      </c>
      <c r="R61">
        <f>C61^2/D61</f>
        <v>7.9617834394904462E-7</v>
      </c>
      <c r="S61">
        <v>5.4002095358293596E-3</v>
      </c>
      <c r="T61">
        <f>B61/C61^3</f>
        <v>1255999.9999999998</v>
      </c>
      <c r="U61">
        <f>B61*S61/C61</f>
        <v>0.16956657942504189</v>
      </c>
      <c r="V61">
        <f>S61/C61^2</f>
        <v>216.00838143317438</v>
      </c>
      <c r="W61">
        <f>S61/B61</f>
        <v>3.4396239081715664E-2</v>
      </c>
      <c r="X61">
        <f t="shared" si="12"/>
        <v>29.072945958547528</v>
      </c>
      <c r="Y61">
        <f>B61*C61^2/S61^2</f>
        <v>0.13459174947589572</v>
      </c>
      <c r="Z61">
        <f>S61/D61</f>
        <v>1.7198119540857835E-4</v>
      </c>
      <c r="AA61">
        <f>1/C61</f>
        <v>200</v>
      </c>
      <c r="AB61">
        <f>1/(B61*C61)</f>
        <v>1273.8853503184714</v>
      </c>
      <c r="AC61">
        <f>S61/B61/C61</f>
        <v>6.879247816343133</v>
      </c>
      <c r="AD61">
        <v>-21.716986025770499</v>
      </c>
      <c r="AE61">
        <f>AD61*B61</f>
        <v>-3.4095668060459685</v>
      </c>
      <c r="AF61">
        <f>-AE61*C61^2/2/S61</f>
        <v>7.89220951387197E-3</v>
      </c>
      <c r="AG61">
        <v>8.5840312193661195</v>
      </c>
      <c r="AH61">
        <f>AG61/S61</f>
        <v>1589.5737308733505</v>
      </c>
      <c r="AI61">
        <f>D61*AG61</f>
        <v>269.53858028809611</v>
      </c>
      <c r="AJ61">
        <v>6.8792478163431401</v>
      </c>
      <c r="AK61">
        <f>AJ61*B61</f>
        <v>1.0800419071658729</v>
      </c>
      <c r="AL61">
        <f>AK61*D61</f>
        <v>33.913315885008409</v>
      </c>
      <c r="AM61">
        <f>G61*AK61</f>
        <v>14.040544793156348</v>
      </c>
      <c r="AN61">
        <f t="shared" si="13"/>
        <v>8.3080146705067151E-2</v>
      </c>
      <c r="AO61">
        <v>1.70478340302298</v>
      </c>
      <c r="AP61">
        <v>8.5840312193661195</v>
      </c>
      <c r="AQ61">
        <f>AG61/AJ61</f>
        <v>1.2478153787355788</v>
      </c>
      <c r="AR61">
        <f>AQ61/D61</f>
        <v>3.9739343271833719E-2</v>
      </c>
      <c r="AS61">
        <f>AQ61*AK61</f>
        <v>1.3476929014404806</v>
      </c>
      <c r="AT61">
        <f t="shared" si="0"/>
        <v>0.2478153787355788</v>
      </c>
      <c r="AU61">
        <f>AQ61*D61</f>
        <v>39.181402892297172</v>
      </c>
      <c r="AV61">
        <f>AT61/G61</f>
        <v>1.9062721441198367E-2</v>
      </c>
      <c r="AW61">
        <f>(AQ61-1)/D61</f>
        <v>7.892209513871937E-3</v>
      </c>
      <c r="AX61">
        <f>AW61*D61</f>
        <v>0.24781537873557882</v>
      </c>
      <c r="AY61">
        <f>ATAN2(D61,AT61)</f>
        <v>7.8920456593870921E-3</v>
      </c>
      <c r="AZ61">
        <f t="shared" si="14"/>
        <v>0.45218090800742122</v>
      </c>
      <c r="BA61">
        <f>-AO61/(B61/2)</f>
        <v>-21.716986025770446</v>
      </c>
      <c r="BB61">
        <f>AW61/AK61</f>
        <v>7.3073178563800405E-3</v>
      </c>
      <c r="BC61">
        <f>AW61*AK61</f>
        <v>8.5239170151148926E-3</v>
      </c>
      <c r="BD61">
        <f>AG61*B61</f>
        <v>1.3476929014404808</v>
      </c>
      <c r="BE61">
        <f>BD61-AK61</f>
        <v>0.26765099427460792</v>
      </c>
      <c r="BF61">
        <f>BD61/AK61^2</f>
        <v>1.1553397793701903</v>
      </c>
      <c r="BG61">
        <f>AT61/AK61</f>
        <v>0.22944978069033325</v>
      </c>
      <c r="BH61">
        <f>BF61*AW61</f>
        <v>9.1181835985001212E-3</v>
      </c>
      <c r="BI61">
        <f>BF61*G61</f>
        <v>15.019417131812475</v>
      </c>
      <c r="BJ61">
        <f>AK61/AQ61</f>
        <v>0.86554623830673405</v>
      </c>
      <c r="BK61">
        <f t="shared" si="15"/>
        <v>7.892209513871937E-3</v>
      </c>
      <c r="BL61">
        <f t="shared" si="16"/>
        <v>36.277669072223972</v>
      </c>
      <c r="BM61">
        <f>AK61*(1-1/AQ61)/D61</f>
        <v>6.8310722566604738E-3</v>
      </c>
      <c r="BN61">
        <f>BF61*G61</f>
        <v>15.019417131812475</v>
      </c>
      <c r="BO61">
        <f>BF61*G61^2</f>
        <v>195.25242271356217</v>
      </c>
      <c r="BP61">
        <f>G61/BF61</f>
        <v>11.25210109798754</v>
      </c>
      <c r="BQ61">
        <f>(AQ61+1)/4</f>
        <v>0.56195384468389475</v>
      </c>
      <c r="BR61">
        <f t="shared" si="17"/>
        <v>1.1553397793701898</v>
      </c>
      <c r="BS61">
        <f t="shared" si="18"/>
        <v>6.8310722566604712E-3</v>
      </c>
      <c r="BT61">
        <f t="shared" si="19"/>
        <v>1.472328177053241E-2</v>
      </c>
      <c r="BU61">
        <f t="shared" si="20"/>
        <v>5.3912253453962436E-5</v>
      </c>
      <c r="BV61">
        <f t="shared" si="21"/>
        <v>1064.8781187892639</v>
      </c>
      <c r="BW61">
        <f t="shared" si="22"/>
        <v>4.9215984178755764E-2</v>
      </c>
    </row>
    <row r="62" spans="1:75" x14ac:dyDescent="0.15">
      <c r="A62" t="s">
        <v>9</v>
      </c>
      <c r="B62">
        <v>0.20599999999999999</v>
      </c>
      <c r="C62">
        <v>6.0000000000000001E-3</v>
      </c>
      <c r="D62">
        <f t="shared" si="1"/>
        <v>34.333333333333329</v>
      </c>
      <c r="E62">
        <f t="shared" si="2"/>
        <v>1178.7777777777774</v>
      </c>
      <c r="F62">
        <f t="shared" si="3"/>
        <v>2.9126213592233011E-2</v>
      </c>
      <c r="G62">
        <v>15</v>
      </c>
      <c r="H62">
        <f t="shared" si="4"/>
        <v>6.6666666666666666E-2</v>
      </c>
      <c r="I62">
        <f t="shared" si="5"/>
        <v>225</v>
      </c>
      <c r="J62">
        <f t="shared" si="6"/>
        <v>514.99999999999989</v>
      </c>
      <c r="K62">
        <f t="shared" si="7"/>
        <v>200000000000</v>
      </c>
      <c r="L62">
        <f t="shared" si="8"/>
        <v>1.0178760197630931E-9</v>
      </c>
      <c r="M62">
        <f t="shared" si="9"/>
        <v>2470572.8635026529</v>
      </c>
      <c r="N62">
        <f t="shared" si="10"/>
        <v>1.2352864317513265E-5</v>
      </c>
      <c r="O62">
        <f t="shared" si="11"/>
        <v>0.43689320388349523</v>
      </c>
      <c r="P62">
        <f>F62*E62/L62</f>
        <v>33730368597.665047</v>
      </c>
      <c r="Q62">
        <f>M62/K62/G62</f>
        <v>8.235242878342176E-7</v>
      </c>
      <c r="R62">
        <f>C62^2/D62</f>
        <v>1.0485436893203885E-6</v>
      </c>
      <c r="S62">
        <v>8.2205419017457194E-3</v>
      </c>
      <c r="T62">
        <f>B62/C62^3</f>
        <v>953703.70370370359</v>
      </c>
      <c r="U62">
        <f>B62*S62/C62</f>
        <v>0.28223860529326966</v>
      </c>
      <c r="V62">
        <f>S62/C62^2</f>
        <v>228.34838615960331</v>
      </c>
      <c r="W62">
        <f>S62/B62</f>
        <v>3.9905543212357862E-2</v>
      </c>
      <c r="X62">
        <f t="shared" si="12"/>
        <v>25.059175229829279</v>
      </c>
      <c r="Y62">
        <f>B62*C62^2/S62^2</f>
        <v>0.10974097803482726</v>
      </c>
      <c r="Z62">
        <f>S62/D62</f>
        <v>2.3943325927414721E-4</v>
      </c>
      <c r="AA62">
        <f>1/C62</f>
        <v>166.66666666666666</v>
      </c>
      <c r="AB62">
        <f>1/(B62*C62)</f>
        <v>809.06148867313925</v>
      </c>
      <c r="AC62">
        <f>S62/B62/C62</f>
        <v>6.6509238687263101</v>
      </c>
      <c r="AD62">
        <v>-20.957921093221199</v>
      </c>
      <c r="AE62">
        <f>AD62*B62</f>
        <v>-4.3173317452035667</v>
      </c>
      <c r="AF62">
        <f>-AE62*C62^2/2/S62</f>
        <v>9.4533879083033741E-3</v>
      </c>
      <c r="AG62">
        <v>8.8095897413280895</v>
      </c>
      <c r="AH62">
        <f>AG62/S62</f>
        <v>1071.6555972371214</v>
      </c>
      <c r="AI62">
        <f>D62*AG62</f>
        <v>302.46258111893104</v>
      </c>
      <c r="AJ62">
        <v>6.6509238687263004</v>
      </c>
      <c r="AK62">
        <f>AJ62*B62</f>
        <v>1.3700903169576177</v>
      </c>
      <c r="AL62">
        <f>AK62*D62</f>
        <v>47.039767548878203</v>
      </c>
      <c r="AM62">
        <f>G62*AK62</f>
        <v>20.551354754364265</v>
      </c>
      <c r="AN62">
        <f t="shared" si="13"/>
        <v>9.1339354463841185E-2</v>
      </c>
      <c r="AO62">
        <v>2.1586658726017798</v>
      </c>
      <c r="AP62">
        <v>8.8095897413280895</v>
      </c>
      <c r="AQ62">
        <f>AG62/AJ62</f>
        <v>1.3245663181850837</v>
      </c>
      <c r="AR62">
        <f>AQ62/D62</f>
        <v>3.8579601500536423E-2</v>
      </c>
      <c r="AS62">
        <f>AQ62*AK62</f>
        <v>1.8147754867135861</v>
      </c>
      <c r="AT62">
        <f t="shared" si="0"/>
        <v>0.32456631818508375</v>
      </c>
      <c r="AU62">
        <f>AQ62*D62</f>
        <v>45.476776924354539</v>
      </c>
      <c r="AV62">
        <f>AT62/G62</f>
        <v>2.1637754545672249E-2</v>
      </c>
      <c r="AW62">
        <f>(AQ62-1)/D62</f>
        <v>9.4533879083034122E-3</v>
      </c>
      <c r="AX62">
        <f>AW62*D62</f>
        <v>0.3245663181850838</v>
      </c>
      <c r="AY62">
        <f>ATAN2(D62,AT62)</f>
        <v>9.4531063178699554E-3</v>
      </c>
      <c r="AZ62">
        <f t="shared" si="14"/>
        <v>0.54162309530240249</v>
      </c>
      <c r="BA62">
        <f>-AO62/(B62/2)</f>
        <v>-20.957921093221163</v>
      </c>
      <c r="BB62">
        <f>AW62/AK62</f>
        <v>6.8998282750405296E-3</v>
      </c>
      <c r="BC62">
        <f>AW62*AK62</f>
        <v>1.2951995235610733E-2</v>
      </c>
      <c r="BD62">
        <f>AG62*B62</f>
        <v>1.8147754867135863</v>
      </c>
      <c r="BE62">
        <f>BD62-AK62</f>
        <v>0.44468516975596861</v>
      </c>
      <c r="BF62">
        <f>BD62/AK62^2</f>
        <v>0.96677299429892838</v>
      </c>
      <c r="BG62">
        <f>AT62/AK62</f>
        <v>0.23689410410972481</v>
      </c>
      <c r="BH62">
        <f>BF62*AW62</f>
        <v>9.1392801343797726E-3</v>
      </c>
      <c r="BI62">
        <f>BF62*G62</f>
        <v>14.501594914483926</v>
      </c>
      <c r="BJ62">
        <f>AK62/AQ62</f>
        <v>1.0343689841327921</v>
      </c>
      <c r="BK62">
        <f t="shared" si="15"/>
        <v>9.4533879083034122E-3</v>
      </c>
      <c r="BL62">
        <f t="shared" si="16"/>
        <v>33.192539470929873</v>
      </c>
      <c r="BM62">
        <f>AK62*(1-1/AQ62)/D62</f>
        <v>9.7782912473250178E-3</v>
      </c>
      <c r="BN62">
        <f>BF62*G62</f>
        <v>14.501594914483926</v>
      </c>
      <c r="BO62">
        <f>BF62*G62^2</f>
        <v>217.5239237172589</v>
      </c>
      <c r="BP62">
        <f>G62/BF62</f>
        <v>15.51553476199188</v>
      </c>
      <c r="BQ62">
        <f>(AQ62+1)/4</f>
        <v>0.58114157954627088</v>
      </c>
      <c r="BR62">
        <f t="shared" si="17"/>
        <v>0.96677299429892849</v>
      </c>
      <c r="BS62">
        <f t="shared" si="18"/>
        <v>9.7782912473250196E-3</v>
      </c>
      <c r="BT62">
        <f t="shared" si="19"/>
        <v>1.9231679155628428E-2</v>
      </c>
      <c r="BU62">
        <f t="shared" si="20"/>
        <v>9.243798024133142E-5</v>
      </c>
      <c r="BV62">
        <f t="shared" si="21"/>
        <v>1615.0320191781514</v>
      </c>
      <c r="BW62">
        <f t="shared" si="22"/>
        <v>7.9530404370059801E-2</v>
      </c>
    </row>
    <row r="63" spans="1:75" x14ac:dyDescent="0.15">
      <c r="A63" t="s">
        <v>9</v>
      </c>
      <c r="B63">
        <v>0.157</v>
      </c>
      <c r="C63">
        <v>6.0000000000000001E-3</v>
      </c>
      <c r="D63">
        <f t="shared" si="1"/>
        <v>26.166666666666668</v>
      </c>
      <c r="E63">
        <f t="shared" si="2"/>
        <v>684.69444444444446</v>
      </c>
      <c r="F63">
        <f t="shared" si="3"/>
        <v>3.8216560509554139E-2</v>
      </c>
      <c r="G63">
        <v>13</v>
      </c>
      <c r="H63">
        <f t="shared" si="4"/>
        <v>7.6923076923076927E-2</v>
      </c>
      <c r="I63">
        <f t="shared" si="5"/>
        <v>169</v>
      </c>
      <c r="J63">
        <f t="shared" si="6"/>
        <v>340.16666666666669</v>
      </c>
      <c r="K63">
        <f t="shared" si="7"/>
        <v>200000000000</v>
      </c>
      <c r="L63">
        <f t="shared" si="8"/>
        <v>1.0178760197630931E-9</v>
      </c>
      <c r="M63">
        <f t="shared" si="9"/>
        <v>2809424.2583694709</v>
      </c>
      <c r="N63">
        <f t="shared" si="10"/>
        <v>1.4047121291847354E-5</v>
      </c>
      <c r="O63">
        <f t="shared" si="11"/>
        <v>0.49681528662420382</v>
      </c>
      <c r="P63">
        <f>F63*E63/L63</f>
        <v>25707125581.715603</v>
      </c>
      <c r="Q63">
        <f>M63/K63/G63</f>
        <v>1.0805477916805657E-6</v>
      </c>
      <c r="R63">
        <f>C63^2/D63</f>
        <v>1.3757961783439491E-6</v>
      </c>
      <c r="S63">
        <v>6.2025920518573802E-3</v>
      </c>
      <c r="T63">
        <f>B63/C63^3</f>
        <v>726851.8518518518</v>
      </c>
      <c r="U63">
        <f>B63*S63/C63</f>
        <v>0.16230115869026812</v>
      </c>
      <c r="V63">
        <f>S63/C63^2</f>
        <v>172.29422366270501</v>
      </c>
      <c r="W63">
        <f>S63/B63</f>
        <v>3.9506955744314523E-2</v>
      </c>
      <c r="X63">
        <f t="shared" si="12"/>
        <v>25.311998385092245</v>
      </c>
      <c r="Y63">
        <f>B63*C63^2/S63^2</f>
        <v>0.14691147414578884</v>
      </c>
      <c r="Z63">
        <f>S63/D63</f>
        <v>2.3704173446588713E-4</v>
      </c>
      <c r="AA63">
        <f>1/C63</f>
        <v>166.66666666666666</v>
      </c>
      <c r="AB63">
        <f>1/(B63*C63)</f>
        <v>1061.5711252653928</v>
      </c>
      <c r="AC63">
        <f>S63/B63/C63</f>
        <v>6.5844926240524204</v>
      </c>
      <c r="AD63">
        <v>-17.560828594705299</v>
      </c>
      <c r="AE63">
        <f>AD63*B63</f>
        <v>-2.757050089368732</v>
      </c>
      <c r="AF63">
        <f>-AE63*C63^2/2/S63</f>
        <v>8.0009939705411211E-3</v>
      </c>
      <c r="AG63">
        <v>7.9630176687367804</v>
      </c>
      <c r="AH63">
        <f>AG63/S63</f>
        <v>1283.820957780423</v>
      </c>
      <c r="AI63">
        <f>D63*AG63</f>
        <v>208.36562899861244</v>
      </c>
      <c r="AJ63">
        <v>6.5844926240524204</v>
      </c>
      <c r="AK63">
        <f>AJ63*B63</f>
        <v>1.03376534197623</v>
      </c>
      <c r="AL63">
        <f>AK63*D63</f>
        <v>27.050193115044689</v>
      </c>
      <c r="AM63">
        <f>G63*AK63</f>
        <v>13.438949445690991</v>
      </c>
      <c r="AN63">
        <f t="shared" si="13"/>
        <v>7.9520410921248466E-2</v>
      </c>
      <c r="AO63">
        <v>1.37852504468436</v>
      </c>
      <c r="AP63">
        <v>7.9630176687367804</v>
      </c>
      <c r="AQ63">
        <f>AG63/AJ63</f>
        <v>1.2093593422291584</v>
      </c>
      <c r="AR63">
        <f>AQ63/D63</f>
        <v>4.6217554480095221E-2</v>
      </c>
      <c r="AS63">
        <f>AQ63*AK63</f>
        <v>1.2501937739916746</v>
      </c>
      <c r="AT63">
        <f t="shared" si="0"/>
        <v>0.20935934222915842</v>
      </c>
      <c r="AU63">
        <f>AQ63*D63</f>
        <v>31.644902788329645</v>
      </c>
      <c r="AV63">
        <f>AT63/G63</f>
        <v>1.6104564786858341E-2</v>
      </c>
      <c r="AW63">
        <f>(AQ63-1)/D63</f>
        <v>8.0009939705410864E-3</v>
      </c>
      <c r="AX63">
        <f>AW63*D63</f>
        <v>0.20935934222915845</v>
      </c>
      <c r="AY63">
        <f>ATAN2(D63,AT63)</f>
        <v>8.0008232468097729E-3</v>
      </c>
      <c r="AZ63">
        <f t="shared" si="14"/>
        <v>0.4584134046723562</v>
      </c>
      <c r="BA63">
        <f>-AO63/(B63/2)</f>
        <v>-17.560828594705225</v>
      </c>
      <c r="BB63">
        <f>AW63/AK63</f>
        <v>7.739661648208997E-3</v>
      </c>
      <c r="BC63">
        <f>AW63*AK63</f>
        <v>8.2711502681061602E-3</v>
      </c>
      <c r="BD63">
        <f>AG63*B63</f>
        <v>1.2501937739916746</v>
      </c>
      <c r="BE63">
        <f>BD63-AK63</f>
        <v>0.21642843201544459</v>
      </c>
      <c r="BF63">
        <f>BD63/AK63^2</f>
        <v>1.1698586643630833</v>
      </c>
      <c r="BG63">
        <f>AT63/AK63</f>
        <v>0.20252114646146877</v>
      </c>
      <c r="BH63">
        <f>BF63*AW63</f>
        <v>9.3600321199542782E-3</v>
      </c>
      <c r="BI63">
        <f>BF63*G63</f>
        <v>15.208162636720083</v>
      </c>
      <c r="BJ63">
        <f>AK63/AQ63</f>
        <v>0.85480411477264995</v>
      </c>
      <c r="BK63">
        <f t="shared" si="15"/>
        <v>8.0009939705410864E-3</v>
      </c>
      <c r="BL63">
        <f t="shared" si="16"/>
        <v>30.61130171750068</v>
      </c>
      <c r="BM63">
        <f>AK63*(1-1/AQ63)/D63</f>
        <v>6.839282568289683E-3</v>
      </c>
      <c r="BN63">
        <f>BF63*G63</f>
        <v>15.208162636720083</v>
      </c>
      <c r="BO63">
        <f>BF63*G63^2</f>
        <v>197.70611427736108</v>
      </c>
      <c r="BP63">
        <f>G63/BF63</f>
        <v>11.11245349204445</v>
      </c>
      <c r="BQ63">
        <f>(AQ63+1)/4</f>
        <v>0.5523398355572896</v>
      </c>
      <c r="BR63">
        <f t="shared" si="17"/>
        <v>1.1698586643630833</v>
      </c>
      <c r="BS63">
        <f t="shared" si="18"/>
        <v>6.839282568289683E-3</v>
      </c>
      <c r="BT63">
        <f t="shared" si="19"/>
        <v>1.4840276538830769E-2</v>
      </c>
      <c r="BU63">
        <f t="shared" si="20"/>
        <v>5.4721058591712509E-5</v>
      </c>
      <c r="BV63">
        <f t="shared" si="21"/>
        <v>707.81338651033593</v>
      </c>
      <c r="BW63">
        <f t="shared" si="22"/>
        <v>3.6243432905420418E-2</v>
      </c>
    </row>
    <row r="64" spans="1:75" x14ac:dyDescent="0.15">
      <c r="A64" t="s">
        <v>9</v>
      </c>
      <c r="B64">
        <v>0.108</v>
      </c>
      <c r="C64">
        <v>3.0000000000000001E-3</v>
      </c>
      <c r="D64">
        <f t="shared" si="1"/>
        <v>36</v>
      </c>
      <c r="E64">
        <f t="shared" si="2"/>
        <v>1296</v>
      </c>
      <c r="F64">
        <f t="shared" si="3"/>
        <v>2.777777777777778E-2</v>
      </c>
      <c r="G64">
        <v>9</v>
      </c>
      <c r="H64">
        <f t="shared" si="4"/>
        <v>0.1111111111111111</v>
      </c>
      <c r="I64">
        <f t="shared" si="5"/>
        <v>81</v>
      </c>
      <c r="J64">
        <f t="shared" si="6"/>
        <v>324</v>
      </c>
      <c r="K64">
        <f t="shared" si="7"/>
        <v>200000000000</v>
      </c>
      <c r="L64">
        <f t="shared" si="8"/>
        <v>6.3617251235193316E-11</v>
      </c>
      <c r="M64">
        <f t="shared" si="9"/>
        <v>353429.17352885177</v>
      </c>
      <c r="N64">
        <f t="shared" si="10"/>
        <v>1.7671458676442588E-6</v>
      </c>
      <c r="O64">
        <f t="shared" si="11"/>
        <v>0.25</v>
      </c>
      <c r="P64">
        <f>F64*E64/L64</f>
        <v>565884242104.51672</v>
      </c>
      <c r="Q64">
        <f>M64/K64/G64</f>
        <v>1.9634954084936208E-7</v>
      </c>
      <c r="R64">
        <f>C64^2/D64</f>
        <v>2.4999999999999999E-7</v>
      </c>
      <c r="S64">
        <v>2.0864062294368899E-3</v>
      </c>
      <c r="T64">
        <f>B64/C64^3</f>
        <v>4000000</v>
      </c>
      <c r="U64">
        <f>B64*S64/C64</f>
        <v>7.5110624259728032E-2</v>
      </c>
      <c r="V64">
        <f>S64/C64^2</f>
        <v>231.82291438187664</v>
      </c>
      <c r="W64">
        <f>S64/B64</f>
        <v>1.9318576198489722E-2</v>
      </c>
      <c r="X64">
        <f t="shared" si="12"/>
        <v>51.763649128457899</v>
      </c>
      <c r="Y64">
        <f>B64*C64^2/S64^2</f>
        <v>0.22328961425784169</v>
      </c>
      <c r="Z64">
        <f>S64/D64</f>
        <v>5.7955728595469164E-5</v>
      </c>
      <c r="AA64">
        <f>1/C64</f>
        <v>333.33333333333331</v>
      </c>
      <c r="AB64">
        <f>1/(B64*C64)</f>
        <v>3086.4197530864194</v>
      </c>
      <c r="AC64">
        <f>S64/B64/C64</f>
        <v>6.4395253994965733</v>
      </c>
      <c r="AD64">
        <v>-22.0906589341817</v>
      </c>
      <c r="AE64">
        <f>AD64*B64</f>
        <v>-2.3857911648916237</v>
      </c>
      <c r="AF64">
        <f>-AE64*C64^2/2/S64</f>
        <v>5.145719031384369E-3</v>
      </c>
      <c r="AG64">
        <v>7.6324209819423796</v>
      </c>
      <c r="AH64">
        <f>AG64/S64</f>
        <v>3658.1663121291244</v>
      </c>
      <c r="AI64">
        <f>D64*AG64</f>
        <v>274.76715534992564</v>
      </c>
      <c r="AJ64">
        <v>6.4395253994965698</v>
      </c>
      <c r="AK64">
        <f>AJ64*B64</f>
        <v>0.69546874314562956</v>
      </c>
      <c r="AL64">
        <f>AK64*D64</f>
        <v>25.036874753242664</v>
      </c>
      <c r="AM64">
        <f>G64*AK64</f>
        <v>6.259218688310666</v>
      </c>
      <c r="AN64">
        <f t="shared" si="13"/>
        <v>7.7274304793958845E-2</v>
      </c>
      <c r="AO64">
        <v>1.1928955824458101</v>
      </c>
      <c r="AP64">
        <v>7.6324209819423796</v>
      </c>
      <c r="AQ64">
        <f>AG64/AJ64</f>
        <v>1.1852458851298371</v>
      </c>
      <c r="AR64">
        <f>AQ64/D64</f>
        <v>3.2923496809162144E-2</v>
      </c>
      <c r="AS64">
        <f>AQ64*AK64</f>
        <v>0.82430146604977705</v>
      </c>
      <c r="AT64">
        <f t="shared" si="0"/>
        <v>0.18524588512983708</v>
      </c>
      <c r="AU64">
        <f>AQ64*D64</f>
        <v>42.668851864674139</v>
      </c>
      <c r="AV64">
        <f>AT64/G64</f>
        <v>2.0582876125537455E-2</v>
      </c>
      <c r="AW64">
        <f>(AQ64-1)/D64</f>
        <v>5.1457190313843638E-3</v>
      </c>
      <c r="AX64">
        <f>AW64*D64</f>
        <v>0.18524588512983708</v>
      </c>
      <c r="AY64">
        <f>ATAN2(D64,AT64)</f>
        <v>5.145673615261857E-3</v>
      </c>
      <c r="AZ64">
        <f t="shared" si="14"/>
        <v>0.29482538090632854</v>
      </c>
      <c r="BA64">
        <f>-AO64/(B64/2)</f>
        <v>-22.090658934181668</v>
      </c>
      <c r="BB64">
        <f>AW64/AK64</f>
        <v>7.3989220681724612E-3</v>
      </c>
      <c r="BC64">
        <f>AW64*AK64</f>
        <v>3.57868674733743E-3</v>
      </c>
      <c r="BD64">
        <f>AG64*B64</f>
        <v>0.82430146604977694</v>
      </c>
      <c r="BE64">
        <f>BD64-AK64</f>
        <v>0.12883272290414738</v>
      </c>
      <c r="BF64">
        <f>BD64/AK64^2</f>
        <v>1.7042403369113732</v>
      </c>
      <c r="BG64">
        <f>AT64/AK64</f>
        <v>0.26636119445420858</v>
      </c>
      <c r="BH64">
        <f>BF64*AW64</f>
        <v>8.7695419356977541E-3</v>
      </c>
      <c r="BI64">
        <f>BF64*G64</f>
        <v>15.33816303220236</v>
      </c>
      <c r="BJ64">
        <f>AK64/AQ64</f>
        <v>0.58677170017717029</v>
      </c>
      <c r="BK64">
        <f t="shared" si="15"/>
        <v>5.1457190313843638E-3</v>
      </c>
      <c r="BL64">
        <f t="shared" si="16"/>
        <v>61.352652128809439</v>
      </c>
      <c r="BM64">
        <f>AK64*(1-1/AQ64)/D64</f>
        <v>3.0193623046794243E-3</v>
      </c>
      <c r="BN64">
        <f>BF64*G64</f>
        <v>15.33816303220236</v>
      </c>
      <c r="BO64">
        <f>BF64*G64^2</f>
        <v>138.04346728982122</v>
      </c>
      <c r="BP64">
        <f>G64/BF64</f>
        <v>5.2809453015945325</v>
      </c>
      <c r="BQ64">
        <f>(AQ64+1)/4</f>
        <v>0.54631147128245927</v>
      </c>
      <c r="BR64">
        <f t="shared" si="17"/>
        <v>1.7042403369113737</v>
      </c>
      <c r="BS64">
        <f t="shared" si="18"/>
        <v>3.0193623046794252E-3</v>
      </c>
      <c r="BT64">
        <f t="shared" si="19"/>
        <v>8.165081336063789E-3</v>
      </c>
      <c r="BU64">
        <f t="shared" si="20"/>
        <v>1.5536790073833469E-5</v>
      </c>
      <c r="BV64">
        <f t="shared" si="21"/>
        <v>901.32749111673593</v>
      </c>
      <c r="BW64">
        <f t="shared" si="22"/>
        <v>2.8952674198719251E-2</v>
      </c>
    </row>
    <row r="65" spans="1:75" x14ac:dyDescent="0.15">
      <c r="A65" t="s">
        <v>9</v>
      </c>
      <c r="B65">
        <v>0.157</v>
      </c>
      <c r="C65">
        <v>7.0000000000000001E-3</v>
      </c>
      <c r="D65">
        <f t="shared" si="1"/>
        <v>22.428571428571427</v>
      </c>
      <c r="E65">
        <f t="shared" si="2"/>
        <v>503.04081632653055</v>
      </c>
      <c r="F65">
        <f t="shared" si="3"/>
        <v>4.4585987261146501E-2</v>
      </c>
      <c r="G65">
        <v>13</v>
      </c>
      <c r="H65">
        <f t="shared" si="4"/>
        <v>7.6923076923076927E-2</v>
      </c>
      <c r="I65">
        <f t="shared" si="5"/>
        <v>169</v>
      </c>
      <c r="J65">
        <f t="shared" si="6"/>
        <v>291.57142857142856</v>
      </c>
      <c r="K65">
        <f t="shared" si="7"/>
        <v>200000000000</v>
      </c>
      <c r="L65">
        <f t="shared" si="8"/>
        <v>1.885740990317274E-9</v>
      </c>
      <c r="M65">
        <f t="shared" si="9"/>
        <v>4461261.6695404118</v>
      </c>
      <c r="N65">
        <f t="shared" si="10"/>
        <v>2.230630834770206E-5</v>
      </c>
      <c r="O65">
        <f t="shared" si="11"/>
        <v>0.57961783439490455</v>
      </c>
      <c r="P65">
        <f>F65*E65/L65</f>
        <v>11893770959.922678</v>
      </c>
      <c r="Q65">
        <f>M65/K65/G65</f>
        <v>1.7158698729001584E-6</v>
      </c>
      <c r="R65">
        <f>C65^2/D65</f>
        <v>2.1847133757961787E-6</v>
      </c>
      <c r="S65">
        <v>7.0207389579138597E-3</v>
      </c>
      <c r="T65">
        <f>B65/C65^3</f>
        <v>457725.94752186583</v>
      </c>
      <c r="U65">
        <f>B65*S65/C65</f>
        <v>0.15746514519892513</v>
      </c>
      <c r="V65">
        <f>S65/C65^2</f>
        <v>143.28038689620121</v>
      </c>
      <c r="W65">
        <f>S65/B65</f>
        <v>4.4718082534483179E-2</v>
      </c>
      <c r="X65">
        <f t="shared" si="12"/>
        <v>22.36231840282678</v>
      </c>
      <c r="Y65">
        <f>B65*C65^2/S65^2</f>
        <v>0.1560738275994959</v>
      </c>
      <c r="Z65">
        <f>S65/D65</f>
        <v>3.1302657774138229E-4</v>
      </c>
      <c r="AA65">
        <f>1/C65</f>
        <v>142.85714285714286</v>
      </c>
      <c r="AB65">
        <f>1/(B65*C65)</f>
        <v>909.91810737033677</v>
      </c>
      <c r="AC65">
        <f>S65/B65/C65</f>
        <v>6.3882975049261681</v>
      </c>
      <c r="AD65">
        <v>-14.6059156372561</v>
      </c>
      <c r="AE65">
        <f>AD65*B65</f>
        <v>-2.2931287550492079</v>
      </c>
      <c r="AF65">
        <f>-AE65*C65^2/2/S65</f>
        <v>8.0022423331061153E-3</v>
      </c>
      <c r="AG65">
        <v>7.5348618824507803</v>
      </c>
      <c r="AH65">
        <f>AG65/S65</f>
        <v>1073.2291753929114</v>
      </c>
      <c r="AI65">
        <f>D65*AG65</f>
        <v>168.99618793496748</v>
      </c>
      <c r="AJ65">
        <v>6.3882975049261699</v>
      </c>
      <c r="AK65">
        <f>AJ65*B65</f>
        <v>1.0029627082734087</v>
      </c>
      <c r="AL65">
        <f>AK65*D65</f>
        <v>22.495020742703595</v>
      </c>
      <c r="AM65">
        <f>G65*AK65</f>
        <v>13.038515207554314</v>
      </c>
      <c r="AN65">
        <f t="shared" si="13"/>
        <v>7.7150977559492975E-2</v>
      </c>
      <c r="AO65">
        <v>1.1465643775245999</v>
      </c>
      <c r="AP65">
        <v>7.5348618824507803</v>
      </c>
      <c r="AQ65">
        <f>AG65/AJ65</f>
        <v>1.1794788637568094</v>
      </c>
      <c r="AR65">
        <f>AQ65/D65</f>
        <v>5.2588229594252654E-2</v>
      </c>
      <c r="AS65">
        <f>AQ65*AK65</f>
        <v>1.1829733155447724</v>
      </c>
      <c r="AT65">
        <f t="shared" si="0"/>
        <v>0.17947886375680944</v>
      </c>
      <c r="AU65">
        <f>AQ65*D65</f>
        <v>26.454025944259868</v>
      </c>
      <c r="AV65">
        <f>AT65/G65</f>
        <v>1.3806066442831496E-2</v>
      </c>
      <c r="AW65">
        <f>(AQ65-1)/D65</f>
        <v>8.0022423331061535E-3</v>
      </c>
      <c r="AX65">
        <f>AW65*D65</f>
        <v>0.17947886375680944</v>
      </c>
      <c r="AY65">
        <f>ATAN2(D65,AT65)</f>
        <v>8.0020715294524293E-3</v>
      </c>
      <c r="AZ65">
        <f t="shared" si="14"/>
        <v>0.45848492599941981</v>
      </c>
      <c r="BA65">
        <f>-AO65/(B65/2)</f>
        <v>-14.60591563725605</v>
      </c>
      <c r="BB65">
        <f>AW65/AK65</f>
        <v>7.9786040568566516E-3</v>
      </c>
      <c r="BC65">
        <f>AW65*AK65</f>
        <v>8.0259506426722683E-3</v>
      </c>
      <c r="BD65">
        <f>AG65*B65</f>
        <v>1.1829733155447726</v>
      </c>
      <c r="BE65">
        <f>BD65-AK65</f>
        <v>0.18001060727136386</v>
      </c>
      <c r="BF65">
        <f>BD65/AK65^2</f>
        <v>1.1759947344276358</v>
      </c>
      <c r="BG65">
        <f>AT65/AK65</f>
        <v>0.1789486909894992</v>
      </c>
      <c r="BH65">
        <f>BF65*AW65</f>
        <v>9.4105948473467548E-3</v>
      </c>
      <c r="BI65">
        <f>BF65*G65</f>
        <v>15.287931547559266</v>
      </c>
      <c r="BJ65">
        <f>AK65/AQ65</f>
        <v>0.85034394349283082</v>
      </c>
      <c r="BK65">
        <f t="shared" si="15"/>
        <v>8.0022423331061535E-3</v>
      </c>
      <c r="BL65">
        <f t="shared" si="16"/>
        <v>26.375881900734115</v>
      </c>
      <c r="BM65">
        <f>AK65*(1-1/AQ65)/D65</f>
        <v>6.8046583023187576E-3</v>
      </c>
      <c r="BN65">
        <f>BF65*G65</f>
        <v>15.287931547559266</v>
      </c>
      <c r="BO65">
        <f>BF65*G65^2</f>
        <v>198.74311011827044</v>
      </c>
      <c r="BP65">
        <f>G65/BF65</f>
        <v>11.0544712654068</v>
      </c>
      <c r="BQ65">
        <f>(AQ65+1)/4</f>
        <v>0.54486971593920241</v>
      </c>
      <c r="BR65">
        <f t="shared" si="17"/>
        <v>1.1759947344276356</v>
      </c>
      <c r="BS65">
        <f t="shared" si="18"/>
        <v>6.8046583023187567E-3</v>
      </c>
      <c r="BT65">
        <f t="shared" si="19"/>
        <v>1.4806900635424912E-2</v>
      </c>
      <c r="BU65">
        <f t="shared" si="20"/>
        <v>5.4452524729137413E-5</v>
      </c>
      <c r="BV65">
        <f t="shared" si="21"/>
        <v>504.53117951492345</v>
      </c>
      <c r="BW65">
        <f t="shared" si="22"/>
        <v>2.7310928177918685E-2</v>
      </c>
    </row>
    <row r="66" spans="1:75" x14ac:dyDescent="0.15">
      <c r="A66" t="s">
        <v>9</v>
      </c>
      <c r="B66">
        <v>0.20599999999999999</v>
      </c>
      <c r="C66">
        <v>7.0000000000000001E-3</v>
      </c>
      <c r="D66">
        <f t="shared" si="1"/>
        <v>29.428571428571427</v>
      </c>
      <c r="E66">
        <f t="shared" si="2"/>
        <v>866.04081632653049</v>
      </c>
      <c r="F66">
        <f t="shared" si="3"/>
        <v>3.398058252427185E-2</v>
      </c>
      <c r="G66">
        <v>15</v>
      </c>
      <c r="H66">
        <f t="shared" si="4"/>
        <v>6.6666666666666666E-2</v>
      </c>
      <c r="I66">
        <f t="shared" si="5"/>
        <v>225</v>
      </c>
      <c r="J66">
        <f t="shared" si="6"/>
        <v>441.42857142857139</v>
      </c>
      <c r="K66">
        <f t="shared" si="7"/>
        <v>200000000000</v>
      </c>
      <c r="L66">
        <f t="shared" si="8"/>
        <v>1.885740990317274E-9</v>
      </c>
      <c r="M66">
        <f t="shared" si="9"/>
        <v>3923178.2045435659</v>
      </c>
      <c r="N66">
        <f t="shared" si="10"/>
        <v>1.9615891022717829E-5</v>
      </c>
      <c r="O66">
        <f t="shared" si="11"/>
        <v>0.50970873786407767</v>
      </c>
      <c r="P66">
        <f>F66*E66/L66</f>
        <v>15605839603.465427</v>
      </c>
      <c r="Q66">
        <f>M66/K66/G66</f>
        <v>1.3077260681811885E-6</v>
      </c>
      <c r="R66">
        <f>C66^2/D66</f>
        <v>1.6650485436893207E-6</v>
      </c>
      <c r="S66">
        <v>9.0842518914649208E-3</v>
      </c>
      <c r="T66">
        <f>B66/C66^3</f>
        <v>600583.09037900867</v>
      </c>
      <c r="U66">
        <f>B66*S66/C66</f>
        <v>0.26733655566311049</v>
      </c>
      <c r="V66">
        <f>S66/C66^2</f>
        <v>185.39289574418203</v>
      </c>
      <c r="W66">
        <f>S66/B66</f>
        <v>4.4098310152742334E-2</v>
      </c>
      <c r="X66">
        <f t="shared" si="12"/>
        <v>22.676605895698096</v>
      </c>
      <c r="Y66">
        <f>B66*C66^2/S66^2</f>
        <v>0.12231647714801784</v>
      </c>
      <c r="Z66">
        <f>S66/D66</f>
        <v>3.0868817106919635E-4</v>
      </c>
      <c r="AA66">
        <f>1/C66</f>
        <v>142.85714285714286</v>
      </c>
      <c r="AB66">
        <f>1/(B66*C66)</f>
        <v>693.4812760055479</v>
      </c>
      <c r="AC66">
        <f>S66/B66/C66</f>
        <v>6.2997585932489049</v>
      </c>
      <c r="AD66">
        <v>-17.039184204464</v>
      </c>
      <c r="AE66">
        <f>AD66*B66</f>
        <v>-3.510071946119584</v>
      </c>
      <c r="AF66">
        <f>-AE66*C66^2/2/S66</f>
        <v>9.4665761922264387E-3</v>
      </c>
      <c r="AG66">
        <v>8.0547945663087006</v>
      </c>
      <c r="AH66">
        <f>AG66/S66</f>
        <v>886.67670849996534</v>
      </c>
      <c r="AI66">
        <f>D66*AG66</f>
        <v>237.04109723708461</v>
      </c>
      <c r="AJ66">
        <v>6.2997585932489004</v>
      </c>
      <c r="AK66">
        <f>AJ66*B66</f>
        <v>1.2977502702092734</v>
      </c>
      <c r="AL66">
        <f>AK66*D66</f>
        <v>38.190936523301474</v>
      </c>
      <c r="AM66">
        <f>G66*AK66</f>
        <v>19.4662540531391</v>
      </c>
      <c r="AN66">
        <f t="shared" si="13"/>
        <v>8.6516684680618225E-2</v>
      </c>
      <c r="AO66">
        <v>1.75503597305979</v>
      </c>
      <c r="AP66">
        <v>8.0547945663087006</v>
      </c>
      <c r="AQ66">
        <f>AG66/AJ66</f>
        <v>1.2785878136569511</v>
      </c>
      <c r="AR66">
        <f>AQ66/D66</f>
        <v>4.3447158716498339E-2</v>
      </c>
      <c r="AS66">
        <f>AQ66*AK66</f>
        <v>1.6592876806595922</v>
      </c>
      <c r="AT66">
        <f t="shared" ref="AT66:AT129" si="23">AQ66-1</f>
        <v>0.27858781365695107</v>
      </c>
      <c r="AU66">
        <f>AQ66*D66</f>
        <v>37.627012801904556</v>
      </c>
      <c r="AV66">
        <f>AT66/G66</f>
        <v>1.8572520910463405E-2</v>
      </c>
      <c r="AW66">
        <f>(AQ66-1)/D66</f>
        <v>9.4665761922264925E-3</v>
      </c>
      <c r="AX66">
        <f>AW66*D66</f>
        <v>0.27858781365695107</v>
      </c>
      <c r="AY66">
        <f>ATAN2(D66,AT66)</f>
        <v>9.4662934216623047E-3</v>
      </c>
      <c r="AZ66">
        <f t="shared" si="14"/>
        <v>0.54237866069370499</v>
      </c>
      <c r="BA66">
        <f>-AO66/(B66/2)</f>
        <v>-17.039184204463982</v>
      </c>
      <c r="BB66">
        <f>AW66/AK66</f>
        <v>7.2946054487817028E-3</v>
      </c>
      <c r="BC66">
        <f>AW66*AK66</f>
        <v>1.2285251811418605E-2</v>
      </c>
      <c r="BD66">
        <f>AG66*B66</f>
        <v>1.6592876806595922</v>
      </c>
      <c r="BE66">
        <f>BD66-AK66</f>
        <v>0.36153741045031884</v>
      </c>
      <c r="BF66">
        <f>BD66/AK66^2</f>
        <v>0.98523409550187779</v>
      </c>
      <c r="BG66">
        <f>AT66/AK66</f>
        <v>0.21466981749271868</v>
      </c>
      <c r="BH66">
        <f>BF66*AW66</f>
        <v>9.3267936322478789E-3</v>
      </c>
      <c r="BI66">
        <f>BF66*G66</f>
        <v>14.778511432528166</v>
      </c>
      <c r="BJ66">
        <f>AK66/AQ66</f>
        <v>1.0149872041228947</v>
      </c>
      <c r="BK66">
        <f t="shared" si="15"/>
        <v>9.4665761922264925E-3</v>
      </c>
      <c r="BL66">
        <f t="shared" si="16"/>
        <v>28.994031953340972</v>
      </c>
      <c r="BM66">
        <f>AK66*(1-1/AQ66)/D66</f>
        <v>9.6084537019643264E-3</v>
      </c>
      <c r="BN66">
        <f>BF66*G66</f>
        <v>14.778511432528166</v>
      </c>
      <c r="BO66">
        <f>BF66*G66^2</f>
        <v>221.67767148792251</v>
      </c>
      <c r="BP66">
        <f>G66/BF66</f>
        <v>15.224808061843421</v>
      </c>
      <c r="BQ66">
        <f>(AQ66+1)/4</f>
        <v>0.56964695341423777</v>
      </c>
      <c r="BR66">
        <f t="shared" si="17"/>
        <v>0.98523409550187779</v>
      </c>
      <c r="BS66">
        <f t="shared" si="18"/>
        <v>9.6084537019643264E-3</v>
      </c>
      <c r="BT66">
        <f t="shared" si="19"/>
        <v>1.9075029894190819E-2</v>
      </c>
      <c r="BU66">
        <f t="shared" si="20"/>
        <v>9.0959159059125999E-5</v>
      </c>
      <c r="BV66">
        <f t="shared" si="21"/>
        <v>1123.9047034000146</v>
      </c>
      <c r="BW66">
        <f t="shared" si="22"/>
        <v>6.0700695790444473E-2</v>
      </c>
    </row>
    <row r="67" spans="1:75" x14ac:dyDescent="0.15">
      <c r="A67" t="s">
        <v>9</v>
      </c>
      <c r="B67">
        <v>0.157</v>
      </c>
      <c r="C67">
        <v>8.0000000000000002E-3</v>
      </c>
      <c r="D67">
        <f t="shared" ref="D67:D130" si="24">B67/C67</f>
        <v>19.625</v>
      </c>
      <c r="E67">
        <f t="shared" ref="E67:E130" si="25">D67^2</f>
        <v>385.140625</v>
      </c>
      <c r="F67">
        <f t="shared" ref="F67:F130" si="26">C67/B67</f>
        <v>5.0955414012738856E-2</v>
      </c>
      <c r="G67">
        <v>13</v>
      </c>
      <c r="H67">
        <f t="shared" ref="H67:H130" si="27">1/G67</f>
        <v>7.6923076923076927E-2</v>
      </c>
      <c r="I67">
        <f t="shared" ref="I67:I130" si="28">G67^2</f>
        <v>169</v>
      </c>
      <c r="J67">
        <f t="shared" ref="J67:J130" si="29">D67*G67</f>
        <v>255.125</v>
      </c>
      <c r="K67">
        <f t="shared" ref="K67:K130" si="30">IF(A67="SUS304",200000000000,IF(A67="NiTi",70000000000,50000000))</f>
        <v>200000000000</v>
      </c>
      <c r="L67">
        <f t="shared" ref="L67:L130" si="31">PI()*C67^4/4</f>
        <v>3.2169908772759481E-9</v>
      </c>
      <c r="M67">
        <f t="shared" ref="M67:M130" si="32">K67*L67/B67/C67*G67</f>
        <v>6659376.0198387457</v>
      </c>
      <c r="N67">
        <f t="shared" ref="N67:N130" si="33">M67/K67</f>
        <v>3.3296880099193726E-5</v>
      </c>
      <c r="O67">
        <f t="shared" ref="O67:O130" si="34">G67/D67</f>
        <v>0.66242038216560506</v>
      </c>
      <c r="P67">
        <f>F67*E67/L67</f>
        <v>6100421402.6922779</v>
      </c>
      <c r="Q67">
        <f>M67/K67/G67</f>
        <v>2.5612984691687482E-6</v>
      </c>
      <c r="R67">
        <f>C67^2/D67</f>
        <v>3.2611464968152867E-6</v>
      </c>
      <c r="S67">
        <v>7.8372807761268107E-3</v>
      </c>
      <c r="T67">
        <f>B67/C67^3</f>
        <v>306640.625</v>
      </c>
      <c r="U67">
        <f>B67*S67/C67</f>
        <v>0.15380663523148866</v>
      </c>
      <c r="V67">
        <f>S67/C67^2</f>
        <v>122.45751212698143</v>
      </c>
      <c r="W67">
        <f>S67/B67</f>
        <v>4.9918985835202614E-2</v>
      </c>
      <c r="X67">
        <f t="shared" ref="X67:X130" si="35">1/W67</f>
        <v>20.032458257491385</v>
      </c>
      <c r="Y67">
        <f>B67*C67^2/S67^2</f>
        <v>0.16358700997223322</v>
      </c>
      <c r="Z67">
        <f>S67/D67</f>
        <v>3.9935188668162091E-4</v>
      </c>
      <c r="AA67">
        <f>1/C67</f>
        <v>125</v>
      </c>
      <c r="AB67">
        <f>1/(B67*C67)</f>
        <v>796.17834394904457</v>
      </c>
      <c r="AC67">
        <f>S67/B67/C67</f>
        <v>6.2398732294003265</v>
      </c>
      <c r="AD67">
        <v>-12.7541421290342</v>
      </c>
      <c r="AE67">
        <f>AD67*B67</f>
        <v>-2.0024003142583693</v>
      </c>
      <c r="AF67">
        <f>-AE67*C67^2/2/S67</f>
        <v>8.1758982339196762E-3</v>
      </c>
      <c r="AG67">
        <v>7.2410733865295196</v>
      </c>
      <c r="AH67">
        <f>AG67/S67</f>
        <v>923.9267538540405</v>
      </c>
      <c r="AI67">
        <f>D67*AG67</f>
        <v>142.10606521064182</v>
      </c>
      <c r="AJ67">
        <v>6.2398732294003203</v>
      </c>
      <c r="AK67">
        <f>AJ67*B67</f>
        <v>0.97966009701585033</v>
      </c>
      <c r="AL67">
        <f>AK67*D67</f>
        <v>19.225829403936064</v>
      </c>
      <c r="AM67">
        <f>G67*AK67</f>
        <v>12.735581261206054</v>
      </c>
      <c r="AN67">
        <f t="shared" ref="AN67:AN130" si="36">AK67/G67</f>
        <v>7.5358469001219258E-2</v>
      </c>
      <c r="AO67">
        <v>1.00120015712919</v>
      </c>
      <c r="AP67">
        <v>7.2410733865295196</v>
      </c>
      <c r="AQ67">
        <f>AG67/AJ67</f>
        <v>1.1604520028406762</v>
      </c>
      <c r="AR67">
        <f>AQ67/D67</f>
        <v>5.9131312246658657E-2</v>
      </c>
      <c r="AS67">
        <f>AQ67*AK67</f>
        <v>1.1368485216851347</v>
      </c>
      <c r="AT67">
        <f t="shared" si="23"/>
        <v>0.16045200284067618</v>
      </c>
      <c r="AU67">
        <f>AQ67*D67</f>
        <v>22.773870555748271</v>
      </c>
      <c r="AV67">
        <f>AT67/G67</f>
        <v>1.2342461756975091E-2</v>
      </c>
      <c r="AW67">
        <f>(AQ67-1)/D67</f>
        <v>8.1758982339198046E-3</v>
      </c>
      <c r="AX67">
        <f>AW67*D67</f>
        <v>0.16045200284067618</v>
      </c>
      <c r="AY67">
        <f>ATAN2(D67,AT67)</f>
        <v>8.1757160677366665E-3</v>
      </c>
      <c r="AZ67">
        <f t="shared" ref="AZ67:AZ130" si="37">DEGREES(AY67)</f>
        <v>0.46843402517860444</v>
      </c>
      <c r="BA67">
        <f>-AO67/(B67/2)</f>
        <v>-12.754142129034268</v>
      </c>
      <c r="BB67">
        <f>AW67/AK67</f>
        <v>8.3456479025985301E-3</v>
      </c>
      <c r="BC67">
        <f>AW67*AK67</f>
        <v>8.0096012570335957E-3</v>
      </c>
      <c r="BD67">
        <f>AG67*B67</f>
        <v>1.1368485216851345</v>
      </c>
      <c r="BE67">
        <f>BD67-AK67</f>
        <v>0.15718842466928418</v>
      </c>
      <c r="BF67">
        <f>BD67/AK67^2</f>
        <v>1.1845455442918795</v>
      </c>
      <c r="BG67">
        <f>AT67/AK67</f>
        <v>0.16378334008849618</v>
      </c>
      <c r="BH67">
        <f>BF67*AW67</f>
        <v>9.6847238235735506E-3</v>
      </c>
      <c r="BI67">
        <f>BF67*G67</f>
        <v>15.399092075794433</v>
      </c>
      <c r="BJ67">
        <f>AK67/AQ67</f>
        <v>0.84420561524107463</v>
      </c>
      <c r="BK67">
        <f t="shared" ref="BK67:BK130" si="38">AW67</f>
        <v>8.1758982339198046E-3</v>
      </c>
      <c r="BL67">
        <f t="shared" ref="BL67:BL130" si="39">BF67*D67</f>
        <v>23.246706306728136</v>
      </c>
      <c r="BM67">
        <f>AK67*(1-1/AQ67)/D67</f>
        <v>6.9021391987146852E-3</v>
      </c>
      <c r="BN67">
        <f>BF67*G67</f>
        <v>15.399092075794433</v>
      </c>
      <c r="BO67">
        <f>BF67*G67^2</f>
        <v>200.18819698532764</v>
      </c>
      <c r="BP67">
        <f>G67/BF67</f>
        <v>10.974672998133972</v>
      </c>
      <c r="BQ67">
        <f>(AQ67+1)/4</f>
        <v>0.5401130007101691</v>
      </c>
      <c r="BR67">
        <f t="shared" ref="BR67:BR130" si="40">AW67/BM67</f>
        <v>1.1845455442918795</v>
      </c>
      <c r="BS67">
        <f t="shared" ref="BS67:BS130" si="41">AW67/BF67</f>
        <v>6.902139198714686E-3</v>
      </c>
      <c r="BT67">
        <f t="shared" ref="BT67:BT130" si="42">AW67+BM67</f>
        <v>1.507803743263449E-2</v>
      </c>
      <c r="BU67">
        <f t="shared" ref="BU67:BU130" si="43">AW67*BM67</f>
        <v>5.6431187685040051E-5</v>
      </c>
      <c r="BV67">
        <f t="shared" ref="BV67:BV130" si="44">AK67*D67^2</f>
        <v>377.30690205224522</v>
      </c>
      <c r="BW67">
        <f t="shared" ref="BW67:BW130" si="45">BU67/AK67*D67^2</f>
        <v>2.2185187455029096E-2</v>
      </c>
    </row>
    <row r="68" spans="1:75" x14ac:dyDescent="0.15">
      <c r="A68" t="s">
        <v>9</v>
      </c>
      <c r="B68">
        <v>0.108</v>
      </c>
      <c r="C68">
        <v>4.0000000000000001E-3</v>
      </c>
      <c r="D68">
        <f t="shared" si="24"/>
        <v>27</v>
      </c>
      <c r="E68">
        <f t="shared" si="25"/>
        <v>729</v>
      </c>
      <c r="F68">
        <f t="shared" si="26"/>
        <v>3.7037037037037035E-2</v>
      </c>
      <c r="G68">
        <v>9</v>
      </c>
      <c r="H68">
        <f t="shared" si="27"/>
        <v>0.1111111111111111</v>
      </c>
      <c r="I68">
        <f t="shared" si="28"/>
        <v>81</v>
      </c>
      <c r="J68">
        <f t="shared" si="29"/>
        <v>243</v>
      </c>
      <c r="K68">
        <f t="shared" si="30"/>
        <v>200000000000</v>
      </c>
      <c r="L68">
        <f t="shared" si="31"/>
        <v>2.0106192982974676E-10</v>
      </c>
      <c r="M68">
        <f t="shared" si="32"/>
        <v>837758.04095727822</v>
      </c>
      <c r="N68">
        <f t="shared" si="33"/>
        <v>4.1887902047863914E-6</v>
      </c>
      <c r="O68">
        <f t="shared" si="34"/>
        <v>0.33333333333333331</v>
      </c>
      <c r="P68">
        <f>F68*E68/L68</f>
        <v>134286983233.7867</v>
      </c>
      <c r="Q68">
        <f>M68/K68/G68</f>
        <v>4.6542113386515461E-7</v>
      </c>
      <c r="R68">
        <f>C68^2/D68</f>
        <v>5.9259259259259258E-7</v>
      </c>
      <c r="S68">
        <v>2.65145564869178E-3</v>
      </c>
      <c r="T68">
        <f>B68/C68^3</f>
        <v>1687499.9999999998</v>
      </c>
      <c r="U68">
        <f>B68*S68/C68</f>
        <v>7.1589302514678058E-2</v>
      </c>
      <c r="V68">
        <f>S68/C68^2</f>
        <v>165.71597804323625</v>
      </c>
      <c r="W68">
        <f>S68/B68</f>
        <v>2.4550515265664631E-2</v>
      </c>
      <c r="X68">
        <f t="shared" si="35"/>
        <v>40.73234264856999</v>
      </c>
      <c r="Y68">
        <f>B68*C68^2/S68^2</f>
        <v>0.24579610928007609</v>
      </c>
      <c r="Z68">
        <f>S68/D68</f>
        <v>9.8202061062658516E-5</v>
      </c>
      <c r="AA68">
        <f>1/C68</f>
        <v>250</v>
      </c>
      <c r="AB68">
        <f>1/(B68*C68)</f>
        <v>2314.8148148148148</v>
      </c>
      <c r="AC68">
        <f>S68/B68/C68</f>
        <v>6.1376288164161572</v>
      </c>
      <c r="AD68">
        <v>-16.275365131574901</v>
      </c>
      <c r="AE68">
        <f>AD68*B68</f>
        <v>-1.7577394342100894</v>
      </c>
      <c r="AF68">
        <f>-AE68*C68^2/2/S68</f>
        <v>5.3034699941591785E-3</v>
      </c>
      <c r="AG68">
        <v>7.0164985335212098</v>
      </c>
      <c r="AH68">
        <f>AG68/S68</f>
        <v>2646.2816894497664</v>
      </c>
      <c r="AI68">
        <f>D68*AG68</f>
        <v>189.44546040507265</v>
      </c>
      <c r="AJ68">
        <v>6.1376288164161599</v>
      </c>
      <c r="AK68">
        <f>AJ68*B68</f>
        <v>0.66286391217294527</v>
      </c>
      <c r="AL68">
        <f>AK68*D68</f>
        <v>17.897325628669524</v>
      </c>
      <c r="AM68">
        <f>G68*AK68</f>
        <v>5.9657752095565071</v>
      </c>
      <c r="AN68">
        <f t="shared" si="36"/>
        <v>7.3651545796993914E-2</v>
      </c>
      <c r="AO68">
        <v>0.87886971710504702</v>
      </c>
      <c r="AP68">
        <v>7.0164985335212098</v>
      </c>
      <c r="AQ68">
        <f>AG68/AJ68</f>
        <v>1.1431936898422985</v>
      </c>
      <c r="AR68">
        <f>AQ68/D68</f>
        <v>4.2340507031196239E-2</v>
      </c>
      <c r="AS68">
        <f>AQ68*AK68</f>
        <v>0.75778184162029061</v>
      </c>
      <c r="AT68">
        <f t="shared" si="23"/>
        <v>0.14319368984229852</v>
      </c>
      <c r="AU68">
        <f>AQ68*D68</f>
        <v>30.866229625742061</v>
      </c>
      <c r="AV68">
        <f>AT68/G68</f>
        <v>1.5910409982477614E-2</v>
      </c>
      <c r="AW68">
        <f>(AQ68-1)/D68</f>
        <v>5.3034699941592045E-3</v>
      </c>
      <c r="AX68">
        <f>AW68*D68</f>
        <v>0.14319368984229852</v>
      </c>
      <c r="AY68">
        <f>ATAN2(D68,AT68)</f>
        <v>5.3034202717956872E-3</v>
      </c>
      <c r="AZ68">
        <f t="shared" si="37"/>
        <v>0.30386359855801681</v>
      </c>
      <c r="BA68">
        <f>-AO68/(B68/2)</f>
        <v>-16.275365131574944</v>
      </c>
      <c r="BB68">
        <f>AW68/AK68</f>
        <v>8.0008428529074853E-3</v>
      </c>
      <c r="BC68">
        <f>AW68*AK68</f>
        <v>3.5154788684201976E-3</v>
      </c>
      <c r="BD68">
        <f>AG68*B68</f>
        <v>0.75778184162029061</v>
      </c>
      <c r="BE68">
        <f>BD68-AK68</f>
        <v>9.4917929447345339E-2</v>
      </c>
      <c r="BF68">
        <f>BD68/AK68^2</f>
        <v>1.7246280403088714</v>
      </c>
      <c r="BG68">
        <f>AT68/AK68</f>
        <v>0.21602275702850213</v>
      </c>
      <c r="BH68">
        <f>BF68*AW68</f>
        <v>9.1465130628636902E-3</v>
      </c>
      <c r="BI68">
        <f>BF68*G68</f>
        <v>15.521652362779843</v>
      </c>
      <c r="BJ68">
        <f>AK68/AQ68</f>
        <v>0.5798351740940646</v>
      </c>
      <c r="BK68">
        <f t="shared" si="38"/>
        <v>5.3034699941592045E-3</v>
      </c>
      <c r="BL68">
        <f t="shared" si="39"/>
        <v>46.564957088339526</v>
      </c>
      <c r="BM68">
        <f>AK68*(1-1/AQ68)/D68</f>
        <v>3.0751384473659501E-3</v>
      </c>
      <c r="BN68">
        <f>BF68*G68</f>
        <v>15.521652362779843</v>
      </c>
      <c r="BO68">
        <f>BF68*G68^2</f>
        <v>139.69487126501858</v>
      </c>
      <c r="BP68">
        <f>G68/BF68</f>
        <v>5.2185165668465823</v>
      </c>
      <c r="BQ68">
        <f>(AQ68+1)/4</f>
        <v>0.53579842246057463</v>
      </c>
      <c r="BR68">
        <f t="shared" si="40"/>
        <v>1.7246280403088716</v>
      </c>
      <c r="BS68">
        <f t="shared" si="41"/>
        <v>3.0751384473659505E-3</v>
      </c>
      <c r="BT68">
        <f t="shared" si="42"/>
        <v>8.3786084415251542E-3</v>
      </c>
      <c r="BU68">
        <f t="shared" si="43"/>
        <v>1.6308904483490641E-5</v>
      </c>
      <c r="BV68">
        <f t="shared" si="44"/>
        <v>483.22779197407709</v>
      </c>
      <c r="BW68">
        <f t="shared" si="45"/>
        <v>1.7936096912397177E-2</v>
      </c>
    </row>
    <row r="69" spans="1:75" x14ac:dyDescent="0.15">
      <c r="A69" t="s">
        <v>9</v>
      </c>
      <c r="B69">
        <v>0.157</v>
      </c>
      <c r="C69">
        <v>8.9999999999999993E-3</v>
      </c>
      <c r="D69">
        <f t="shared" si="24"/>
        <v>17.444444444444446</v>
      </c>
      <c r="E69">
        <f t="shared" si="25"/>
        <v>304.30864197530872</v>
      </c>
      <c r="F69">
        <f t="shared" si="26"/>
        <v>5.7324840764331204E-2</v>
      </c>
      <c r="G69">
        <v>13</v>
      </c>
      <c r="H69">
        <f t="shared" si="27"/>
        <v>7.6923076923076927E-2</v>
      </c>
      <c r="I69">
        <f t="shared" si="28"/>
        <v>169</v>
      </c>
      <c r="J69">
        <f t="shared" si="29"/>
        <v>226.7777777777778</v>
      </c>
      <c r="K69">
        <f t="shared" si="30"/>
        <v>200000000000</v>
      </c>
      <c r="L69">
        <f t="shared" si="31"/>
        <v>5.1529973500506572E-9</v>
      </c>
      <c r="M69">
        <f t="shared" si="32"/>
        <v>9481806.8719969634</v>
      </c>
      <c r="N69">
        <f t="shared" si="33"/>
        <v>4.7409034359984814E-5</v>
      </c>
      <c r="O69">
        <f t="shared" si="34"/>
        <v>0.74522292993630568</v>
      </c>
      <c r="P69">
        <f>F69*E69/L69</f>
        <v>3385300488.1271591</v>
      </c>
      <c r="Q69">
        <f>M69/K69/G69</f>
        <v>3.6468487969219089E-6</v>
      </c>
      <c r="R69">
        <f>C69^2/D69</f>
        <v>4.6433121019108271E-6</v>
      </c>
      <c r="S69">
        <v>8.6578959731409104E-3</v>
      </c>
      <c r="T69">
        <f>B69/C69^3</f>
        <v>215363.51165980802</v>
      </c>
      <c r="U69">
        <f>B69*S69/C69</f>
        <v>0.1510321853092359</v>
      </c>
      <c r="V69">
        <f>S69/C69^2</f>
        <v>106.88760460667793</v>
      </c>
      <c r="W69">
        <f>S69/B69</f>
        <v>5.5145834223827454E-2</v>
      </c>
      <c r="X69">
        <f t="shared" si="35"/>
        <v>18.133736012427921</v>
      </c>
      <c r="Y69">
        <f>B69*C69^2/S69^2</f>
        <v>0.1696523753072767</v>
      </c>
      <c r="Z69">
        <f>S69/D69</f>
        <v>4.9631250801444708E-4</v>
      </c>
      <c r="AA69">
        <f>1/C69</f>
        <v>111.11111111111111</v>
      </c>
      <c r="AB69">
        <f>1/(B69*C69)</f>
        <v>707.71408351026184</v>
      </c>
      <c r="AC69">
        <f>S69/B69/C69</f>
        <v>6.1273149137586067</v>
      </c>
      <c r="AD69">
        <v>-11.395752925825599</v>
      </c>
      <c r="AE69">
        <f>AD69*B69</f>
        <v>-1.7891332093546191</v>
      </c>
      <c r="AF69">
        <f>-AE69*C69^2/2/S69</f>
        <v>8.3692267964008658E-3</v>
      </c>
      <c r="AG69">
        <v>7.0218815184359196</v>
      </c>
      <c r="AH69">
        <f>AG69/S69</f>
        <v>811.03787112014959</v>
      </c>
      <c r="AI69">
        <f>D69*AG69</f>
        <v>122.49282204382661</v>
      </c>
      <c r="AJ69">
        <v>6.1273149137585996</v>
      </c>
      <c r="AK69">
        <f>AJ69*B69</f>
        <v>0.9619884414601001</v>
      </c>
      <c r="AL69">
        <f>AK69*D69</f>
        <v>16.781353923248414</v>
      </c>
      <c r="AM69">
        <f>G69*AK69</f>
        <v>12.505849738981301</v>
      </c>
      <c r="AN69">
        <f t="shared" si="36"/>
        <v>7.3999110881546162E-2</v>
      </c>
      <c r="AO69">
        <v>0.89456660467731397</v>
      </c>
      <c r="AP69">
        <v>7.0218815184359196</v>
      </c>
      <c r="AQ69">
        <f>AG69/AJ69</f>
        <v>1.1459965118927726</v>
      </c>
      <c r="AR69">
        <f>AQ69/D69</f>
        <v>6.5694067560732178E-2</v>
      </c>
      <c r="AS69">
        <f>AQ69*AK69</f>
        <v>1.1024353983944395</v>
      </c>
      <c r="AT69">
        <f t="shared" si="23"/>
        <v>0.14599651189277263</v>
      </c>
      <c r="AU69">
        <f>AQ69*D69</f>
        <v>19.991272485240593</v>
      </c>
      <c r="AV69">
        <f>AT69/G69</f>
        <v>1.1230500914828663E-2</v>
      </c>
      <c r="AW69">
        <f>(AQ69-1)/D69</f>
        <v>8.3692267964009786E-3</v>
      </c>
      <c r="AX69">
        <f>AW69*D69</f>
        <v>0.14599651189277266</v>
      </c>
      <c r="AY69">
        <f>ATAN2(D69,AT69)</f>
        <v>8.3690314000249583E-3</v>
      </c>
      <c r="AZ69">
        <f t="shared" si="37"/>
        <v>0.47951017783389266</v>
      </c>
      <c r="BA69">
        <f>-AO69/(B69/2)</f>
        <v>-11.395752925825656</v>
      </c>
      <c r="BB69">
        <f>AW69/AK69</f>
        <v>8.6999244852653517E-3</v>
      </c>
      <c r="BC69">
        <f>AW69*AK69</f>
        <v>8.0510994420958833E-3</v>
      </c>
      <c r="BD69">
        <f>AG69*B69</f>
        <v>1.1024353983944393</v>
      </c>
      <c r="BE69">
        <f>BD69-AK69</f>
        <v>0.14044695693433917</v>
      </c>
      <c r="BF69">
        <f>BD69/AK69^2</f>
        <v>1.1912788787289232</v>
      </c>
      <c r="BG69">
        <f>AT69/AK69</f>
        <v>0.15176534935407335</v>
      </c>
      <c r="BH69">
        <f>BF69*AW69</f>
        <v>9.9700831138446154E-3</v>
      </c>
      <c r="BI69">
        <f>BF69*G69</f>
        <v>15.486625423476003</v>
      </c>
      <c r="BJ69">
        <f>AK69/AQ69</f>
        <v>0.83943400479574093</v>
      </c>
      <c r="BK69">
        <f t="shared" si="38"/>
        <v>8.3692267964009786E-3</v>
      </c>
      <c r="BL69">
        <f t="shared" si="39"/>
        <v>20.781198217826773</v>
      </c>
      <c r="BM69">
        <f>AK69*(1-1/AQ69)/D69</f>
        <v>7.0254135667467046E-3</v>
      </c>
      <c r="BN69">
        <f>BF69*G69</f>
        <v>15.486625423476003</v>
      </c>
      <c r="BO69">
        <f>BF69*G69^2</f>
        <v>201.32613050518802</v>
      </c>
      <c r="BP69">
        <f>G69/BF69</f>
        <v>10.912642062344634</v>
      </c>
      <c r="BQ69">
        <f>(AQ69+1)/4</f>
        <v>0.53649912797319321</v>
      </c>
      <c r="BR69">
        <f t="shared" si="40"/>
        <v>1.191278878728923</v>
      </c>
      <c r="BS69">
        <f t="shared" si="41"/>
        <v>7.0254135667467037E-3</v>
      </c>
      <c r="BT69">
        <f t="shared" si="42"/>
        <v>1.5394640363147683E-2</v>
      </c>
      <c r="BU69">
        <f t="shared" si="43"/>
        <v>5.8797279478615495E-5</v>
      </c>
      <c r="BV69">
        <f t="shared" si="44"/>
        <v>292.74139621666683</v>
      </c>
      <c r="BW69">
        <f t="shared" si="45"/>
        <v>1.8599516895258131E-2</v>
      </c>
    </row>
    <row r="70" spans="1:75" x14ac:dyDescent="0.15">
      <c r="A70" t="s">
        <v>9</v>
      </c>
      <c r="B70">
        <v>0.20599999999999999</v>
      </c>
      <c r="C70">
        <v>8.0000000000000002E-3</v>
      </c>
      <c r="D70">
        <f t="shared" si="24"/>
        <v>25.749999999999996</v>
      </c>
      <c r="E70">
        <f t="shared" si="25"/>
        <v>663.06249999999977</v>
      </c>
      <c r="F70">
        <f t="shared" si="26"/>
        <v>3.8834951456310683E-2</v>
      </c>
      <c r="G70">
        <v>15</v>
      </c>
      <c r="H70">
        <f t="shared" si="27"/>
        <v>6.6666666666666666E-2</v>
      </c>
      <c r="I70">
        <f t="shared" si="28"/>
        <v>225</v>
      </c>
      <c r="J70">
        <f t="shared" si="29"/>
        <v>386.24999999999994</v>
      </c>
      <c r="K70">
        <f t="shared" si="30"/>
        <v>200000000000</v>
      </c>
      <c r="L70">
        <f t="shared" si="31"/>
        <v>3.2169908772759481E-9</v>
      </c>
      <c r="M70">
        <f t="shared" si="32"/>
        <v>5856172.7134877704</v>
      </c>
      <c r="N70">
        <f t="shared" si="33"/>
        <v>2.9280863567438852E-5</v>
      </c>
      <c r="O70">
        <f t="shared" si="34"/>
        <v>0.58252427184466027</v>
      </c>
      <c r="P70">
        <f>F70*E70/L70</f>
        <v>8004374579.3287191</v>
      </c>
      <c r="Q70">
        <f>M70/K70/G70</f>
        <v>1.9520575711625899E-6</v>
      </c>
      <c r="R70">
        <f>C70^2/D70</f>
        <v>2.4854368932038836E-6</v>
      </c>
      <c r="S70">
        <v>9.9860953189240403E-3</v>
      </c>
      <c r="T70">
        <f>B70/C70^3</f>
        <v>402343.74999999994</v>
      </c>
      <c r="U70">
        <f>B70*S70/C70</f>
        <v>0.25714195446229404</v>
      </c>
      <c r="V70">
        <f>S70/C70^2</f>
        <v>156.03273935818814</v>
      </c>
      <c r="W70">
        <f>S70/B70</f>
        <v>4.8476190868563307E-2</v>
      </c>
      <c r="X70">
        <f t="shared" si="35"/>
        <v>20.628683526545348</v>
      </c>
      <c r="Y70">
        <f>B70*C70^2/S70^2</f>
        <v>0.13220740474978285</v>
      </c>
      <c r="Z70">
        <f>S70/D70</f>
        <v>3.8780952694850645E-4</v>
      </c>
      <c r="AA70">
        <f>1/C70</f>
        <v>125</v>
      </c>
      <c r="AB70">
        <f>1/(B70*C70)</f>
        <v>606.79611650485435</v>
      </c>
      <c r="AC70">
        <f>S70/B70/C70</f>
        <v>6.0595238585704134</v>
      </c>
      <c r="AD70">
        <v>-14.383730241581601</v>
      </c>
      <c r="AE70">
        <f>AD70*B70</f>
        <v>-2.9630484297658097</v>
      </c>
      <c r="AF70">
        <f>-AE70*C70^2/2/S70</f>
        <v>9.4949574107131701E-3</v>
      </c>
      <c r="AG70">
        <v>7.5410480734533198</v>
      </c>
      <c r="AH70">
        <f>AG70/S70</f>
        <v>755.15482604724787</v>
      </c>
      <c r="AI70">
        <f>D70*AG70</f>
        <v>194.18198789142295</v>
      </c>
      <c r="AJ70">
        <v>6.0595238585704099</v>
      </c>
      <c r="AK70">
        <f>AJ70*B70</f>
        <v>1.2482619148655043</v>
      </c>
      <c r="AL70">
        <f>AK70*D70</f>
        <v>32.142744307786728</v>
      </c>
      <c r="AM70">
        <f>G70*AK70</f>
        <v>18.723928722982563</v>
      </c>
      <c r="AN70">
        <f t="shared" si="36"/>
        <v>8.3217460991033623E-2</v>
      </c>
      <c r="AO70">
        <v>1.4815242148829</v>
      </c>
      <c r="AP70">
        <v>7.5410480734533198</v>
      </c>
      <c r="AQ70">
        <f>AG70/AJ70</f>
        <v>1.244495153325865</v>
      </c>
      <c r="AR70">
        <f>AQ70/D70</f>
        <v>4.8329908867023888E-2</v>
      </c>
      <c r="AS70">
        <f>AQ70*AK70</f>
        <v>1.5534559031313837</v>
      </c>
      <c r="AT70">
        <f t="shared" si="23"/>
        <v>0.24449515332586502</v>
      </c>
      <c r="AU70">
        <f>AQ70*D70</f>
        <v>32.045750198141022</v>
      </c>
      <c r="AV70">
        <f>AT70/G70</f>
        <v>1.6299676888391002E-2</v>
      </c>
      <c r="AW70">
        <f>(AQ70-1)/D70</f>
        <v>9.4949574107132065E-3</v>
      </c>
      <c r="AX70">
        <f>AW70*D70</f>
        <v>0.24449515332586502</v>
      </c>
      <c r="AY70">
        <f>ATAN2(D70,AT70)</f>
        <v>9.4946720893322994E-3</v>
      </c>
      <c r="AZ70">
        <f t="shared" si="37"/>
        <v>0.54400463857940007</v>
      </c>
      <c r="BA70">
        <f>-AO70/(B70/2)</f>
        <v>-14.383730241581555</v>
      </c>
      <c r="BB70">
        <f>AW70/AK70</f>
        <v>7.6065425834419163E-3</v>
      </c>
      <c r="BC70">
        <f>AW70*AK70</f>
        <v>1.1852193719063278E-2</v>
      </c>
      <c r="BD70">
        <f>AG70*B70</f>
        <v>1.5534559031313837</v>
      </c>
      <c r="BE70">
        <f>BD70-AK70</f>
        <v>0.3051939882658794</v>
      </c>
      <c r="BF70">
        <f>BD70/AK70^2</f>
        <v>0.99698239488461438</v>
      </c>
      <c r="BG70">
        <f>AT70/AK70</f>
        <v>0.1958684715236293</v>
      </c>
      <c r="BH70">
        <f>BF70*AW70</f>
        <v>9.4663053786602693E-3</v>
      </c>
      <c r="BI70">
        <f>BF70*G70</f>
        <v>14.954735923269215</v>
      </c>
      <c r="BJ70">
        <f>AK70/AQ70</f>
        <v>1.0030267386173202</v>
      </c>
      <c r="BK70">
        <f t="shared" si="38"/>
        <v>9.4949574107132065E-3</v>
      </c>
      <c r="BL70">
        <f t="shared" si="39"/>
        <v>25.672296668278818</v>
      </c>
      <c r="BM70">
        <f>AK70*(1-1/AQ70)/D70</f>
        <v>9.5236961649780207E-3</v>
      </c>
      <c r="BN70">
        <f>BF70*G70</f>
        <v>14.954735923269215</v>
      </c>
      <c r="BO70">
        <f>BF70*G70^2</f>
        <v>224.32103884903825</v>
      </c>
      <c r="BP70">
        <f>G70/BF70</f>
        <v>15.045401079259802</v>
      </c>
      <c r="BQ70">
        <f>(AQ70+1)/4</f>
        <v>0.56112378833146626</v>
      </c>
      <c r="BR70">
        <f t="shared" si="40"/>
        <v>0.9969823948846146</v>
      </c>
      <c r="BS70">
        <f t="shared" si="41"/>
        <v>9.5236961649780225E-3</v>
      </c>
      <c r="BT70">
        <f t="shared" si="42"/>
        <v>1.9018653575691227E-2</v>
      </c>
      <c r="BU70">
        <f t="shared" si="43"/>
        <v>9.0427089479038999E-5</v>
      </c>
      <c r="BV70">
        <f t="shared" si="44"/>
        <v>827.67566592550816</v>
      </c>
      <c r="BW70">
        <f t="shared" si="45"/>
        <v>4.8033839135559642E-2</v>
      </c>
    </row>
    <row r="71" spans="1:75" x14ac:dyDescent="0.15">
      <c r="A71" t="s">
        <v>9</v>
      </c>
      <c r="B71">
        <v>0.157</v>
      </c>
      <c r="C71">
        <v>0.01</v>
      </c>
      <c r="D71">
        <f t="shared" si="24"/>
        <v>15.7</v>
      </c>
      <c r="E71">
        <f t="shared" si="25"/>
        <v>246.48999999999998</v>
      </c>
      <c r="F71">
        <f t="shared" si="26"/>
        <v>6.3694267515923567E-2</v>
      </c>
      <c r="G71">
        <v>13</v>
      </c>
      <c r="H71">
        <f t="shared" si="27"/>
        <v>7.6923076923076927E-2</v>
      </c>
      <c r="I71">
        <f t="shared" si="28"/>
        <v>169</v>
      </c>
      <c r="J71">
        <f t="shared" si="29"/>
        <v>204.1</v>
      </c>
      <c r="K71">
        <f t="shared" si="30"/>
        <v>200000000000</v>
      </c>
      <c r="L71">
        <f t="shared" si="31"/>
        <v>7.8539816339744827E-9</v>
      </c>
      <c r="M71">
        <f t="shared" si="32"/>
        <v>13006593.788747549</v>
      </c>
      <c r="N71">
        <f t="shared" si="33"/>
        <v>6.5032968943737741E-5</v>
      </c>
      <c r="O71">
        <f t="shared" si="34"/>
        <v>0.82802547770700641</v>
      </c>
      <c r="P71">
        <f>F71*E71/L71</f>
        <v>1998986085.2342055</v>
      </c>
      <c r="Q71">
        <f>M71/K71/G71</f>
        <v>5.0025360725952113E-6</v>
      </c>
      <c r="R71">
        <f>C71^2/D71</f>
        <v>6.3694267515923569E-6</v>
      </c>
      <c r="S71">
        <v>9.4881027508313294E-3</v>
      </c>
      <c r="T71">
        <f>B71/C71^3</f>
        <v>156999.99999999997</v>
      </c>
      <c r="U71">
        <f>B71*S71/C71</f>
        <v>0.14896321318805186</v>
      </c>
      <c r="V71">
        <f>S71/C71^2</f>
        <v>94.881027508313295</v>
      </c>
      <c r="W71">
        <f>S71/B71</f>
        <v>6.0433775483002099E-2</v>
      </c>
      <c r="X71">
        <f t="shared" si="35"/>
        <v>16.547038340857338</v>
      </c>
      <c r="Y71">
        <f>B71*C71^2/S71^2</f>
        <v>0.17439775659477888</v>
      </c>
      <c r="Z71">
        <f>S71/D71</f>
        <v>6.0433775483002101E-4</v>
      </c>
      <c r="AA71">
        <f>1/C71</f>
        <v>100</v>
      </c>
      <c r="AB71">
        <f>1/(B71*C71)</f>
        <v>636.9426751592357</v>
      </c>
      <c r="AC71">
        <f>S71/B71/C71</f>
        <v>6.0433775483002101</v>
      </c>
      <c r="AD71">
        <v>-10.190939479657199</v>
      </c>
      <c r="AE71">
        <f>AD71*B71</f>
        <v>-1.5999774983061803</v>
      </c>
      <c r="AF71">
        <f>-AE71*C71^2/2/S71</f>
        <v>8.4314933149622212E-3</v>
      </c>
      <c r="AG71">
        <v>6.8433662974532998</v>
      </c>
      <c r="AH71">
        <f>AG71/S71</f>
        <v>721.25760830885781</v>
      </c>
      <c r="AI71">
        <f>D71*AG71</f>
        <v>107.4408508700168</v>
      </c>
      <c r="AJ71">
        <v>6.0433775483002101</v>
      </c>
      <c r="AK71">
        <f>AJ71*B71</f>
        <v>0.94881027508313298</v>
      </c>
      <c r="AL71">
        <f>AK71*D71</f>
        <v>14.896321318805187</v>
      </c>
      <c r="AM71">
        <f>G71*AK71</f>
        <v>12.334533576080728</v>
      </c>
      <c r="AN71">
        <f t="shared" si="36"/>
        <v>7.2985405775625609E-2</v>
      </c>
      <c r="AO71">
        <v>0.79998874915309004</v>
      </c>
      <c r="AP71">
        <v>6.8433662974532998</v>
      </c>
      <c r="AQ71">
        <f>AG71/AJ71</f>
        <v>1.1323744450449067</v>
      </c>
      <c r="AR71">
        <f>AQ71/D71</f>
        <v>7.2125760830885774E-2</v>
      </c>
      <c r="AS71">
        <f>AQ71*AK71</f>
        <v>1.074408508700168</v>
      </c>
      <c r="AT71">
        <f t="shared" si="23"/>
        <v>0.1323744450449067</v>
      </c>
      <c r="AU71">
        <f>AQ71*D71</f>
        <v>17.778278787205036</v>
      </c>
      <c r="AV71">
        <f>AT71/G71</f>
        <v>1.0182649618838977E-2</v>
      </c>
      <c r="AW71">
        <f>(AQ71-1)/D71</f>
        <v>8.4314933149622108E-3</v>
      </c>
      <c r="AX71">
        <f>AW71*D71</f>
        <v>0.1323744450449067</v>
      </c>
      <c r="AY71">
        <f>ATAN2(D71,AT71)</f>
        <v>8.4312935249739145E-3</v>
      </c>
      <c r="AZ71">
        <f t="shared" si="37"/>
        <v>0.48307753481698407</v>
      </c>
      <c r="BA71">
        <f>-AO71/(B71/2)</f>
        <v>-10.190939479657198</v>
      </c>
      <c r="BB71">
        <f>AW71/AK71</f>
        <v>8.8863849142268823E-3</v>
      </c>
      <c r="BC71">
        <f>AW71*AK71</f>
        <v>7.9998874915308913E-3</v>
      </c>
      <c r="BD71">
        <f>AG71*B71</f>
        <v>1.074408508700168</v>
      </c>
      <c r="BE71">
        <f>BD71-AK71</f>
        <v>0.12559823361703504</v>
      </c>
      <c r="BF71">
        <f>BD71/AK71^2</f>
        <v>1.1934677298321734</v>
      </c>
      <c r="BG71">
        <f>AT71/AK71</f>
        <v>0.13951624315336203</v>
      </c>
      <c r="BH71">
        <f>BF71*AW71</f>
        <v>1.0062715185703097E-2</v>
      </c>
      <c r="BI71">
        <f>BF71*G71</f>
        <v>15.515080487818254</v>
      </c>
      <c r="BJ71">
        <f>AK71/AQ71</f>
        <v>0.83789446082519625</v>
      </c>
      <c r="BK71">
        <f t="shared" si="38"/>
        <v>8.4314933149622108E-3</v>
      </c>
      <c r="BL71">
        <f t="shared" si="39"/>
        <v>18.737443358365123</v>
      </c>
      <c r="BM71">
        <f>AK71*(1-1/AQ71)/D71</f>
        <v>7.0647015450915054E-3</v>
      </c>
      <c r="BN71">
        <f>BF71*G71</f>
        <v>15.515080487818254</v>
      </c>
      <c r="BO71">
        <f>BF71*G71^2</f>
        <v>201.6960463416373</v>
      </c>
      <c r="BP71">
        <f>G71/BF71</f>
        <v>10.892627990727553</v>
      </c>
      <c r="BQ71">
        <f>(AQ71+1)/4</f>
        <v>0.53309361126122667</v>
      </c>
      <c r="BR71">
        <f t="shared" si="40"/>
        <v>1.1934677298321739</v>
      </c>
      <c r="BS71">
        <f t="shared" si="41"/>
        <v>7.0647015450915089E-3</v>
      </c>
      <c r="BT71">
        <f t="shared" si="42"/>
        <v>1.5496194860053717E-2</v>
      </c>
      <c r="BU71">
        <f t="shared" si="43"/>
        <v>5.9565983849642228E-5</v>
      </c>
      <c r="BV71">
        <f t="shared" si="44"/>
        <v>233.87224470524143</v>
      </c>
      <c r="BW71">
        <f t="shared" si="45"/>
        <v>1.5474557711563428E-2</v>
      </c>
    </row>
    <row r="72" spans="1:75" x14ac:dyDescent="0.15">
      <c r="A72" t="s">
        <v>9</v>
      </c>
      <c r="B72">
        <v>0.108</v>
      </c>
      <c r="C72">
        <v>5.0000000000000001E-3</v>
      </c>
      <c r="D72">
        <f t="shared" si="24"/>
        <v>21.599999999999998</v>
      </c>
      <c r="E72">
        <f t="shared" si="25"/>
        <v>466.55999999999989</v>
      </c>
      <c r="F72">
        <f t="shared" si="26"/>
        <v>4.6296296296296301E-2</v>
      </c>
      <c r="G72">
        <v>9</v>
      </c>
      <c r="H72">
        <f t="shared" si="27"/>
        <v>0.1111111111111111</v>
      </c>
      <c r="I72">
        <f t="shared" si="28"/>
        <v>81</v>
      </c>
      <c r="J72">
        <f t="shared" si="29"/>
        <v>194.39999999999998</v>
      </c>
      <c r="K72">
        <f t="shared" si="30"/>
        <v>200000000000</v>
      </c>
      <c r="L72">
        <f t="shared" si="31"/>
        <v>4.9087385212340517E-10</v>
      </c>
      <c r="M72">
        <f t="shared" si="32"/>
        <v>1636246.1737446839</v>
      </c>
      <c r="N72">
        <f t="shared" si="33"/>
        <v>8.1812308687234189E-6</v>
      </c>
      <c r="O72">
        <f t="shared" si="34"/>
        <v>0.41666666666666669</v>
      </c>
      <c r="P72">
        <f>F72*E72/L72</f>
        <v>44003158666.047218</v>
      </c>
      <c r="Q72">
        <f>M72/K72/G72</f>
        <v>9.0902565208037992E-7</v>
      </c>
      <c r="R72">
        <f>C72^2/D72</f>
        <v>1.1574074074074076E-6</v>
      </c>
      <c r="S72">
        <v>3.2194305066378902E-3</v>
      </c>
      <c r="T72">
        <f>B72/C72^3</f>
        <v>863999.99999999988</v>
      </c>
      <c r="U72">
        <f>B72*S72/C72</f>
        <v>6.9539698943378428E-2</v>
      </c>
      <c r="V72">
        <f>S72/C72^2</f>
        <v>128.77722026551561</v>
      </c>
      <c r="W72">
        <f>S72/B72</f>
        <v>2.9809541728128615E-2</v>
      </c>
      <c r="X72">
        <f t="shared" si="35"/>
        <v>33.546305713797302</v>
      </c>
      <c r="Y72">
        <f>B72*C72^2/S72^2</f>
        <v>0.2604987562600809</v>
      </c>
      <c r="Z72">
        <f>S72/D72</f>
        <v>1.4904770864064307E-4</v>
      </c>
      <c r="AA72">
        <f>1/C72</f>
        <v>200</v>
      </c>
      <c r="AB72">
        <f>1/(B72*C72)</f>
        <v>1851.8518518518517</v>
      </c>
      <c r="AC72">
        <f>S72/B72/C72</f>
        <v>5.9619083456257229</v>
      </c>
      <c r="AD72">
        <v>-12.928921324753601</v>
      </c>
      <c r="AE72">
        <f>AD72*B72</f>
        <v>-1.3963235030733889</v>
      </c>
      <c r="AF72">
        <f>-AE72*C72^2/2/S72</f>
        <v>5.4214693413727191E-3</v>
      </c>
      <c r="AG72">
        <v>6.6600700971624303</v>
      </c>
      <c r="AH72">
        <f>AG72/S72</f>
        <v>2068.7106255067647</v>
      </c>
      <c r="AI72">
        <f>D72*AG72</f>
        <v>143.85751409870849</v>
      </c>
      <c r="AJ72">
        <v>5.96190834562573</v>
      </c>
      <c r="AK72">
        <f>AJ72*B72</f>
        <v>0.64388610132757884</v>
      </c>
      <c r="AL72">
        <f>AK72*D72</f>
        <v>13.907939788675701</v>
      </c>
      <c r="AM72">
        <f>G72*AK72</f>
        <v>5.7949749119482092</v>
      </c>
      <c r="AN72">
        <f t="shared" si="36"/>
        <v>7.1542900147508762E-2</v>
      </c>
      <c r="AO72">
        <v>0.69816175153669802</v>
      </c>
      <c r="AP72">
        <v>6.6600700971624303</v>
      </c>
      <c r="AQ72">
        <f>AG72/AJ72</f>
        <v>1.1171037377736515</v>
      </c>
      <c r="AR72">
        <f>AQ72/D72</f>
        <v>5.1717765637669055E-2</v>
      </c>
      <c r="AS72">
        <f>AQ72*AK72</f>
        <v>0.71928757049354242</v>
      </c>
      <c r="AT72">
        <f t="shared" si="23"/>
        <v>0.11710373777365146</v>
      </c>
      <c r="AU72">
        <f>AQ72*D72</f>
        <v>24.129440735910869</v>
      </c>
      <c r="AV72">
        <f>AT72/G72</f>
        <v>1.3011526419294607E-2</v>
      </c>
      <c r="AW72">
        <f>(AQ72-1)/D72</f>
        <v>5.4214693413727538E-3</v>
      </c>
      <c r="AX72">
        <f>AW72*D72</f>
        <v>0.11710373777365148</v>
      </c>
      <c r="AY72">
        <f>ATAN2(D72,AT72)</f>
        <v>5.4214162257711362E-3</v>
      </c>
      <c r="AZ72">
        <f t="shared" si="37"/>
        <v>0.31062426872042997</v>
      </c>
      <c r="BA72">
        <f>-AO72/(B72/2)</f>
        <v>-12.928921324753667</v>
      </c>
      <c r="BB72">
        <f>AW72/AK72</f>
        <v>8.4199198122069212E-3</v>
      </c>
      <c r="BC72">
        <f>AW72*AK72</f>
        <v>3.490808757683499E-3</v>
      </c>
      <c r="BD72">
        <f>AG72*B72</f>
        <v>0.71928757049354242</v>
      </c>
      <c r="BE72">
        <f>BD72-AK72</f>
        <v>7.5401469165963575E-2</v>
      </c>
      <c r="BF72">
        <f>BD72/AK72^2</f>
        <v>1.734939976915765</v>
      </c>
      <c r="BG72">
        <f>AT72/AK72</f>
        <v>0.18187026794366945</v>
      </c>
      <c r="BH72">
        <f>BF72*AW72</f>
        <v>9.4059238939707725E-3</v>
      </c>
      <c r="BI72">
        <f>BF72*G72</f>
        <v>15.614459792241885</v>
      </c>
      <c r="BJ72">
        <f>AK72/AQ72</f>
        <v>0.57638881650402607</v>
      </c>
      <c r="BK72">
        <f t="shared" si="38"/>
        <v>5.4214693413727538E-3</v>
      </c>
      <c r="BL72">
        <f t="shared" si="39"/>
        <v>37.474703501380517</v>
      </c>
      <c r="BM72">
        <f>AK72*(1-1/AQ72)/D72</f>
        <v>3.1248742973867039E-3</v>
      </c>
      <c r="BN72">
        <f>BF72*G72</f>
        <v>15.614459792241885</v>
      </c>
      <c r="BO72">
        <f>BF72*G72^2</f>
        <v>140.53013813017697</v>
      </c>
      <c r="BP72">
        <f>G72/BF72</f>
        <v>5.1874993485362344</v>
      </c>
      <c r="BQ72">
        <f>(AQ72+1)/4</f>
        <v>0.52927593444341281</v>
      </c>
      <c r="BR72">
        <f t="shared" si="40"/>
        <v>1.7349399769157645</v>
      </c>
      <c r="BS72">
        <f t="shared" si="41"/>
        <v>3.1248742973867031E-3</v>
      </c>
      <c r="BT72">
        <f t="shared" si="42"/>
        <v>8.5463436387594582E-3</v>
      </c>
      <c r="BU72">
        <f t="shared" si="43"/>
        <v>1.6941410198925739E-5</v>
      </c>
      <c r="BV72">
        <f t="shared" si="44"/>
        <v>300.41149943539511</v>
      </c>
      <c r="BW72">
        <f t="shared" si="45"/>
        <v>1.227574927632972E-2</v>
      </c>
    </row>
    <row r="73" spans="1:75" x14ac:dyDescent="0.15">
      <c r="A73" t="s">
        <v>9</v>
      </c>
      <c r="B73">
        <v>0.255</v>
      </c>
      <c r="C73">
        <v>6.0000000000000001E-3</v>
      </c>
      <c r="D73">
        <f t="shared" si="24"/>
        <v>42.5</v>
      </c>
      <c r="E73">
        <f t="shared" si="25"/>
        <v>1806.25</v>
      </c>
      <c r="F73">
        <f t="shared" si="26"/>
        <v>2.3529411764705882E-2</v>
      </c>
      <c r="G73">
        <v>15</v>
      </c>
      <c r="H73">
        <f t="shared" si="27"/>
        <v>6.6666666666666666E-2</v>
      </c>
      <c r="I73">
        <f t="shared" si="28"/>
        <v>225</v>
      </c>
      <c r="J73">
        <f t="shared" si="29"/>
        <v>637.5</v>
      </c>
      <c r="K73">
        <f t="shared" si="30"/>
        <v>200000000000</v>
      </c>
      <c r="L73">
        <f t="shared" si="31"/>
        <v>1.0178760197630931E-9</v>
      </c>
      <c r="M73">
        <f t="shared" si="32"/>
        <v>1995835.33286881</v>
      </c>
      <c r="N73">
        <f t="shared" si="33"/>
        <v>9.9791766643440497E-6</v>
      </c>
      <c r="O73">
        <f t="shared" si="34"/>
        <v>0.35294117647058826</v>
      </c>
      <c r="P73">
        <f>F73*E73/L73</f>
        <v>41753611613.614517</v>
      </c>
      <c r="Q73">
        <f>M73/K73/G73</f>
        <v>6.6527844428960327E-7</v>
      </c>
      <c r="R73">
        <f>C73^2/D73</f>
        <v>8.4705882352941183E-7</v>
      </c>
      <c r="S73">
        <v>9.0838568678140701E-3</v>
      </c>
      <c r="T73">
        <f>B73/C73^3</f>
        <v>1180555.5555555555</v>
      </c>
      <c r="U73">
        <f>B73*S73/C73</f>
        <v>0.38606391688209796</v>
      </c>
      <c r="V73">
        <f>S73/C73^2</f>
        <v>252.32935743927973</v>
      </c>
      <c r="W73">
        <f>S73/B73</f>
        <v>3.5622968109074782E-2</v>
      </c>
      <c r="X73">
        <f t="shared" si="35"/>
        <v>28.071776527381914</v>
      </c>
      <c r="Y73">
        <f>B73*C73^2/S73^2</f>
        <v>0.11125053704516755</v>
      </c>
      <c r="Z73">
        <f>S73/D73</f>
        <v>2.1373780865444872E-4</v>
      </c>
      <c r="AA73">
        <f>1/C73</f>
        <v>166.66666666666666</v>
      </c>
      <c r="AB73">
        <f>1/(B73*C73)</f>
        <v>653.59477124183002</v>
      </c>
      <c r="AC73">
        <f>S73/B73/C73</f>
        <v>5.9371613515124633</v>
      </c>
      <c r="AD73">
        <v>-18.8421545570557</v>
      </c>
      <c r="AE73">
        <f>AD73*B73</f>
        <v>-4.8047494120492038</v>
      </c>
      <c r="AF73">
        <f>-AE73*C73^2/2/S73</f>
        <v>9.520789536361051E-3</v>
      </c>
      <c r="AG73">
        <v>8.3395360575370692</v>
      </c>
      <c r="AH73">
        <f>AG73/S73</f>
        <v>918.06114725185955</v>
      </c>
      <c r="AI73">
        <f>D73*AG73</f>
        <v>354.43028244532542</v>
      </c>
      <c r="AJ73">
        <v>5.9371613515124597</v>
      </c>
      <c r="AK73">
        <f>AJ73*B73</f>
        <v>1.5139761446356772</v>
      </c>
      <c r="AL73">
        <f>AK73*D73</f>
        <v>64.343986147016281</v>
      </c>
      <c r="AM73">
        <f>G73*AK73</f>
        <v>22.709642169535158</v>
      </c>
      <c r="AN73">
        <f t="shared" si="36"/>
        <v>0.10093174297571181</v>
      </c>
      <c r="AO73">
        <v>2.4023747060246001</v>
      </c>
      <c r="AP73">
        <v>8.3395360575370692</v>
      </c>
      <c r="AQ73">
        <f>AG73/AJ73</f>
        <v>1.4046335552953462</v>
      </c>
      <c r="AR73">
        <f>AQ73/D73</f>
        <v>3.3050201301066971E-2</v>
      </c>
      <c r="AS73">
        <f>AQ73*AK73</f>
        <v>2.1265816946719527</v>
      </c>
      <c r="AT73">
        <f t="shared" si="23"/>
        <v>0.40463355529534617</v>
      </c>
      <c r="AU73">
        <f>AQ73*D73</f>
        <v>59.69692610005221</v>
      </c>
      <c r="AV73">
        <f>AT73/G73</f>
        <v>2.6975570353023077E-2</v>
      </c>
      <c r="AW73">
        <f>(AQ73-1)/D73</f>
        <v>9.5207895363610857E-3</v>
      </c>
      <c r="AX73">
        <f>AW73*D73</f>
        <v>0.40463355529534617</v>
      </c>
      <c r="AY73">
        <f>ATAN2(D73,AT73)</f>
        <v>9.5205018799745019E-3</v>
      </c>
      <c r="AZ73">
        <f t="shared" si="37"/>
        <v>0.54548457656890481</v>
      </c>
      <c r="BA73">
        <f>-AO73/(B73/2)</f>
        <v>-18.842154557055686</v>
      </c>
      <c r="BB73">
        <f>AW73/AK73</f>
        <v>6.2885994406815214E-3</v>
      </c>
      <c r="BC73">
        <f>AW73*AK73</f>
        <v>1.4414248236147653E-2</v>
      </c>
      <c r="BD73">
        <f>AG73*B73</f>
        <v>2.1265816946719527</v>
      </c>
      <c r="BE73">
        <f>BD73-AK73</f>
        <v>0.61260555003627548</v>
      </c>
      <c r="BF73">
        <f>BD73/AK73^2</f>
        <v>0.92777786510853966</v>
      </c>
      <c r="BG73">
        <f>AT73/AK73</f>
        <v>0.26726547622896468</v>
      </c>
      <c r="BH73">
        <f>BF73*AW73</f>
        <v>8.8331777901928116E-3</v>
      </c>
      <c r="BI73">
        <f>BF73*G73</f>
        <v>13.916667976628094</v>
      </c>
      <c r="BJ73">
        <f>AK73/AQ73</f>
        <v>1.0778442099208858</v>
      </c>
      <c r="BK73">
        <f t="shared" si="38"/>
        <v>9.5207895363610857E-3</v>
      </c>
      <c r="BL73">
        <f t="shared" si="39"/>
        <v>39.430559267112933</v>
      </c>
      <c r="BM73">
        <f>AK73*(1-1/AQ73)/D73</f>
        <v>1.0261927875642151E-2</v>
      </c>
      <c r="BN73">
        <f>BF73*G73</f>
        <v>13.916667976628094</v>
      </c>
      <c r="BO73">
        <f>BF73*G73^2</f>
        <v>208.75001964942143</v>
      </c>
      <c r="BP73">
        <f>G73/BF73</f>
        <v>16.167663148813286</v>
      </c>
      <c r="BQ73">
        <f>(AQ73+1)/4</f>
        <v>0.60115838882383654</v>
      </c>
      <c r="BR73">
        <f t="shared" si="40"/>
        <v>0.92777786510853955</v>
      </c>
      <c r="BS73">
        <f t="shared" si="41"/>
        <v>1.026192787564215E-2</v>
      </c>
      <c r="BT73">
        <f t="shared" si="42"/>
        <v>1.9782717412003235E-2</v>
      </c>
      <c r="BU73">
        <f t="shared" si="43"/>
        <v>9.7701655541305936E-5</v>
      </c>
      <c r="BV73">
        <f t="shared" si="44"/>
        <v>2734.6194112481921</v>
      </c>
      <c r="BW73">
        <f t="shared" si="45"/>
        <v>0.11656300923020846</v>
      </c>
    </row>
    <row r="74" spans="1:75" x14ac:dyDescent="0.15">
      <c r="A74" t="s">
        <v>9</v>
      </c>
      <c r="B74">
        <v>0.20599999999999999</v>
      </c>
      <c r="C74">
        <v>8.9999999999999993E-3</v>
      </c>
      <c r="D74">
        <f t="shared" si="24"/>
        <v>22.888888888888889</v>
      </c>
      <c r="E74">
        <f t="shared" si="25"/>
        <v>523.90123456790127</v>
      </c>
      <c r="F74">
        <f t="shared" si="26"/>
        <v>4.3689320388349516E-2</v>
      </c>
      <c r="G74">
        <v>15</v>
      </c>
      <c r="H74">
        <f t="shared" si="27"/>
        <v>6.6666666666666666E-2</v>
      </c>
      <c r="I74">
        <f t="shared" si="28"/>
        <v>225</v>
      </c>
      <c r="J74">
        <f t="shared" si="29"/>
        <v>343.33333333333331</v>
      </c>
      <c r="K74">
        <f t="shared" si="30"/>
        <v>200000000000</v>
      </c>
      <c r="L74">
        <f t="shared" si="31"/>
        <v>5.1529973500506572E-9</v>
      </c>
      <c r="M74">
        <f t="shared" si="32"/>
        <v>8338183.4143214524</v>
      </c>
      <c r="N74">
        <f t="shared" si="33"/>
        <v>4.1690917071607261E-5</v>
      </c>
      <c r="O74">
        <f t="shared" si="34"/>
        <v>0.65533980582524276</v>
      </c>
      <c r="P74">
        <f>F74*E74/L74</f>
        <v>4441859239.1986933</v>
      </c>
      <c r="Q74">
        <f>M74/K74/G74</f>
        <v>2.7793944714404842E-6</v>
      </c>
      <c r="R74">
        <f>C74^2/D74</f>
        <v>3.5388349514563104E-6</v>
      </c>
      <c r="S74">
        <v>1.08977363875318E-2</v>
      </c>
      <c r="T74">
        <f>B74/C74^3</f>
        <v>282578.87517146784</v>
      </c>
      <c r="U74">
        <f>B74*S74/C74</f>
        <v>0.24943707731461676</v>
      </c>
      <c r="V74">
        <f>S74/C74^2</f>
        <v>134.53995540162717</v>
      </c>
      <c r="W74">
        <f>S74/B74</f>
        <v>5.29016329491835E-2</v>
      </c>
      <c r="X74">
        <f t="shared" si="35"/>
        <v>18.903008172934562</v>
      </c>
      <c r="Y74">
        <f>B74*C74^2/S74^2</f>
        <v>0.14050107357703154</v>
      </c>
      <c r="Z74">
        <f>S74/D74</f>
        <v>4.7611469654265144E-4</v>
      </c>
      <c r="AA74">
        <f>1/C74</f>
        <v>111.11111111111111</v>
      </c>
      <c r="AB74">
        <f>1/(B74*C74)</f>
        <v>539.3743257820928</v>
      </c>
      <c r="AC74">
        <f>S74/B74/C74</f>
        <v>5.8779592165759444</v>
      </c>
      <c r="AD74">
        <v>-12.6372625768965</v>
      </c>
      <c r="AE74">
        <f>AD74*B74</f>
        <v>-2.6032760908406787</v>
      </c>
      <c r="AF74">
        <f>-AE74*C74^2/2/S74</f>
        <v>9.6747322498710805E-3</v>
      </c>
      <c r="AG74">
        <v>7.17959726199632</v>
      </c>
      <c r="AH74">
        <f>AG74/S74</f>
        <v>658.81546466939346</v>
      </c>
      <c r="AI74">
        <f>D74*AG74</f>
        <v>164.33300399680465</v>
      </c>
      <c r="AJ74">
        <v>5.87795921657598</v>
      </c>
      <c r="AK74">
        <f>AJ74*B74</f>
        <v>1.2108595986146518</v>
      </c>
      <c r="AL74">
        <f>AK74*D74</f>
        <v>27.715230812735363</v>
      </c>
      <c r="AM74">
        <f>G74*AK74</f>
        <v>18.162893979219778</v>
      </c>
      <c r="AN74">
        <f t="shared" si="36"/>
        <v>8.0723973240976785E-2</v>
      </c>
      <c r="AO74">
        <v>1.30163804542034</v>
      </c>
      <c r="AP74">
        <v>7.17959726199632</v>
      </c>
      <c r="AQ74">
        <f>AG74/AJ74</f>
        <v>1.2214438714970479</v>
      </c>
      <c r="AR74">
        <f>AQ74/D74</f>
        <v>5.3364052638220541E-2</v>
      </c>
      <c r="AS74">
        <f>AQ74*AK74</f>
        <v>1.4789970359712417</v>
      </c>
      <c r="AT74">
        <f t="shared" si="23"/>
        <v>0.22144387149704792</v>
      </c>
      <c r="AU74">
        <f>AQ74*D74</f>
        <v>27.95749305871021</v>
      </c>
      <c r="AV74">
        <f>AT74/G74</f>
        <v>1.4762924766469862E-2</v>
      </c>
      <c r="AW74">
        <f>(AQ74-1)/D74</f>
        <v>9.674732249871025E-3</v>
      </c>
      <c r="AX74">
        <f>AW74*D74</f>
        <v>0.22144387149704792</v>
      </c>
      <c r="AY74">
        <f>ATAN2(D74,AT74)</f>
        <v>9.6744304137436413E-3</v>
      </c>
      <c r="AZ74">
        <f t="shared" si="37"/>
        <v>0.55430403190051347</v>
      </c>
      <c r="BA74">
        <f>-AO74/(B74/2)</f>
        <v>-12.637262576896505</v>
      </c>
      <c r="BB74">
        <f>AW74/AK74</f>
        <v>7.9899703160795157E-3</v>
      </c>
      <c r="BC74">
        <f>AW74*AK74</f>
        <v>1.1714742408783056E-2</v>
      </c>
      <c r="BD74">
        <f>AG74*B74</f>
        <v>1.4789970359712419</v>
      </c>
      <c r="BE74">
        <f>BD74-AK74</f>
        <v>0.26813743735659012</v>
      </c>
      <c r="BF74">
        <f>BD74/AK74^2</f>
        <v>1.0087411231611871</v>
      </c>
      <c r="BG74">
        <f>AT74/AK74</f>
        <v>0.1828815427902645</v>
      </c>
      <c r="BH74">
        <f>BF74*AW74</f>
        <v>9.7593002760186561E-3</v>
      </c>
      <c r="BI74">
        <f>BF74*G74</f>
        <v>15.131116847417807</v>
      </c>
      <c r="BJ74">
        <f>AK74/AQ74</f>
        <v>0.99133462197536459</v>
      </c>
      <c r="BK74">
        <f t="shared" si="38"/>
        <v>9.674732249871025E-3</v>
      </c>
      <c r="BL74">
        <f t="shared" si="39"/>
        <v>23.088963485689394</v>
      </c>
      <c r="BM74">
        <f>AK74*(1-1/AQ74)/D74</f>
        <v>9.5908970376387612E-3</v>
      </c>
      <c r="BN74">
        <f>BF74*G74</f>
        <v>15.131116847417807</v>
      </c>
      <c r="BO74">
        <f>BF74*G74^2</f>
        <v>226.96675271126711</v>
      </c>
      <c r="BP74">
        <f>G74/BF74</f>
        <v>14.870019329630466</v>
      </c>
      <c r="BQ74">
        <f>(AQ74+1)/4</f>
        <v>0.55536096787426192</v>
      </c>
      <c r="BR74">
        <f t="shared" si="40"/>
        <v>1.0087411231611869</v>
      </c>
      <c r="BS74">
        <f t="shared" si="41"/>
        <v>9.5908970376387594E-3</v>
      </c>
      <c r="BT74">
        <f t="shared" si="42"/>
        <v>1.9265629287509786E-2</v>
      </c>
      <c r="BU74">
        <f t="shared" si="43"/>
        <v>9.2789360875236197E-5</v>
      </c>
      <c r="BV74">
        <f t="shared" si="44"/>
        <v>634.37083860260941</v>
      </c>
      <c r="BW74">
        <f t="shared" si="45"/>
        <v>4.0147066408789615E-2</v>
      </c>
    </row>
    <row r="75" spans="1:75" x14ac:dyDescent="0.15">
      <c r="A75" t="s">
        <v>9</v>
      </c>
      <c r="B75">
        <v>0.108</v>
      </c>
      <c r="C75">
        <v>6.0000000000000001E-3</v>
      </c>
      <c r="D75">
        <f t="shared" si="24"/>
        <v>18</v>
      </c>
      <c r="E75">
        <f t="shared" si="25"/>
        <v>324</v>
      </c>
      <c r="F75">
        <f t="shared" si="26"/>
        <v>5.5555555555555559E-2</v>
      </c>
      <c r="G75">
        <v>9</v>
      </c>
      <c r="H75">
        <f t="shared" si="27"/>
        <v>0.1111111111111111</v>
      </c>
      <c r="I75">
        <f t="shared" si="28"/>
        <v>81</v>
      </c>
      <c r="J75">
        <f t="shared" si="29"/>
        <v>162</v>
      </c>
      <c r="K75">
        <f t="shared" si="30"/>
        <v>200000000000</v>
      </c>
      <c r="L75">
        <f t="shared" si="31"/>
        <v>1.0178760197630931E-9</v>
      </c>
      <c r="M75">
        <f t="shared" si="32"/>
        <v>2827433.3882308141</v>
      </c>
      <c r="N75">
        <f t="shared" si="33"/>
        <v>1.413716694115407E-5</v>
      </c>
      <c r="O75">
        <f t="shared" si="34"/>
        <v>0.5</v>
      </c>
      <c r="P75">
        <f>F75*E75/L75</f>
        <v>17683882565.766148</v>
      </c>
      <c r="Q75">
        <f>M75/K75/G75</f>
        <v>1.5707963267948967E-6</v>
      </c>
      <c r="R75">
        <f>C75^2/D75</f>
        <v>1.9999999999999999E-6</v>
      </c>
      <c r="S75">
        <v>3.7888603647685298E-3</v>
      </c>
      <c r="T75">
        <f>B75/C75^3</f>
        <v>500000</v>
      </c>
      <c r="U75">
        <f>B75*S75/C75</f>
        <v>6.8199486565833536E-2</v>
      </c>
      <c r="V75">
        <f>S75/C75^2</f>
        <v>105.24612124357027</v>
      </c>
      <c r="W75">
        <f>S75/B75</f>
        <v>3.5082040414523424E-2</v>
      </c>
      <c r="X75">
        <f t="shared" si="35"/>
        <v>28.504613419977005</v>
      </c>
      <c r="Y75">
        <f>B75*C75^2/S75^2</f>
        <v>0.27083766207411103</v>
      </c>
      <c r="Z75">
        <f>S75/D75</f>
        <v>2.1049224248714056E-4</v>
      </c>
      <c r="AA75">
        <f>1/C75</f>
        <v>166.66666666666666</v>
      </c>
      <c r="AB75">
        <f>1/(B75*C75)</f>
        <v>1543.2098765432097</v>
      </c>
      <c r="AC75">
        <f>S75/B75/C75</f>
        <v>5.8470067357539035</v>
      </c>
      <c r="AD75">
        <v>-10.804967001983901</v>
      </c>
      <c r="AE75">
        <f>AD75*B75</f>
        <v>-1.1669364362142614</v>
      </c>
      <c r="AF75">
        <f>-AE75*C75^2/2/S75</f>
        <v>5.5438453333288623E-3</v>
      </c>
      <c r="AG75">
        <v>6.4304749538610499</v>
      </c>
      <c r="AH75">
        <f>AG75/S75</f>
        <v>1697.2055802467935</v>
      </c>
      <c r="AI75">
        <f>D75*AG75</f>
        <v>115.7485491694989</v>
      </c>
      <c r="AJ75">
        <v>5.8470067357539097</v>
      </c>
      <c r="AK75">
        <f>AJ75*B75</f>
        <v>0.63147672746142225</v>
      </c>
      <c r="AL75">
        <f>AK75*D75</f>
        <v>11.3665810943056</v>
      </c>
      <c r="AM75">
        <f>G75*AK75</f>
        <v>5.6832905471527999</v>
      </c>
      <c r="AN75">
        <f t="shared" si="36"/>
        <v>7.0164080829046918E-2</v>
      </c>
      <c r="AO75">
        <v>0.58346821810713401</v>
      </c>
      <c r="AP75">
        <v>6.4304749538610499</v>
      </c>
      <c r="AQ75">
        <f>AG75/AJ75</f>
        <v>1.099789215999921</v>
      </c>
      <c r="AR75">
        <f>AQ75/D75</f>
        <v>6.1099400888884499E-2</v>
      </c>
      <c r="AS75">
        <f>AQ75*AK75</f>
        <v>0.69449129501699336</v>
      </c>
      <c r="AT75">
        <f t="shared" si="23"/>
        <v>9.9789215999920966E-2</v>
      </c>
      <c r="AU75">
        <f>AQ75*D75</f>
        <v>19.796205887998578</v>
      </c>
      <c r="AV75">
        <f>AT75/G75</f>
        <v>1.1087690666657886E-2</v>
      </c>
      <c r="AW75">
        <f>(AQ75-1)/D75</f>
        <v>5.5438453333289429E-3</v>
      </c>
      <c r="AX75">
        <f>AW75*D75</f>
        <v>9.9789215999920966E-2</v>
      </c>
      <c r="AY75">
        <f>ATAN2(D75,AT75)</f>
        <v>5.543788539120219E-3</v>
      </c>
      <c r="AZ75">
        <f t="shared" si="37"/>
        <v>0.31763568580458484</v>
      </c>
      <c r="BA75">
        <f>-AO75/(B75/2)</f>
        <v>-10.804967001983963</v>
      </c>
      <c r="BB75">
        <f>AW75/AK75</f>
        <v>8.7791760048158279E-3</v>
      </c>
      <c r="BC75">
        <f>AW75*AK75</f>
        <v>3.5008093086428384E-3</v>
      </c>
      <c r="BD75">
        <f>AG75*B75</f>
        <v>0.69449129501699336</v>
      </c>
      <c r="BE75">
        <f>BD75-AK75</f>
        <v>6.301456755557111E-2</v>
      </c>
      <c r="BF75">
        <f>BD75/AK75^2</f>
        <v>1.7416148025298503</v>
      </c>
      <c r="BG75">
        <f>AT75/AK75</f>
        <v>0.1580251680866849</v>
      </c>
      <c r="BH75">
        <f>BF75*AW75</f>
        <v>9.6552430954617192E-3</v>
      </c>
      <c r="BI75">
        <f>BF75*G75</f>
        <v>15.674533222768654</v>
      </c>
      <c r="BJ75">
        <f>AK75/AQ75</f>
        <v>0.57417977761064687</v>
      </c>
      <c r="BK75">
        <f t="shared" si="38"/>
        <v>5.5438453333289429E-3</v>
      </c>
      <c r="BL75">
        <f t="shared" si="39"/>
        <v>31.349066445537307</v>
      </c>
      <c r="BM75">
        <f>AK75*(1-1/AQ75)/D75</f>
        <v>3.1831638805986354E-3</v>
      </c>
      <c r="BN75">
        <f>BF75*G75</f>
        <v>15.674533222768654</v>
      </c>
      <c r="BO75">
        <f>BF75*G75^2</f>
        <v>141.07079900491789</v>
      </c>
      <c r="BP75">
        <f>G75/BF75</f>
        <v>5.167617998495821</v>
      </c>
      <c r="BQ75">
        <f>(AQ75+1)/4</f>
        <v>0.52494730399998024</v>
      </c>
      <c r="BR75">
        <f t="shared" si="40"/>
        <v>1.7416148025298499</v>
      </c>
      <c r="BS75">
        <f t="shared" si="41"/>
        <v>3.1831638805986345E-3</v>
      </c>
      <c r="BT75">
        <f t="shared" si="42"/>
        <v>8.7270092139275779E-3</v>
      </c>
      <c r="BU75">
        <f t="shared" si="43"/>
        <v>1.7646968224677995E-5</v>
      </c>
      <c r="BV75">
        <f t="shared" si="44"/>
        <v>204.5984596975008</v>
      </c>
      <c r="BW75">
        <f t="shared" si="45"/>
        <v>9.0543601310231463E-3</v>
      </c>
    </row>
    <row r="76" spans="1:75" x14ac:dyDescent="0.15">
      <c r="A76" t="s">
        <v>9</v>
      </c>
      <c r="B76">
        <v>5.8999999999999997E-2</v>
      </c>
      <c r="C76">
        <v>2E-3</v>
      </c>
      <c r="D76">
        <f t="shared" si="24"/>
        <v>29.499999999999996</v>
      </c>
      <c r="E76">
        <f t="shared" si="25"/>
        <v>870.24999999999977</v>
      </c>
      <c r="F76">
        <f t="shared" si="26"/>
        <v>3.3898305084745763E-2</v>
      </c>
      <c r="G76">
        <v>5</v>
      </c>
      <c r="H76">
        <f t="shared" si="27"/>
        <v>0.2</v>
      </c>
      <c r="I76">
        <f t="shared" si="28"/>
        <v>25</v>
      </c>
      <c r="J76">
        <f t="shared" si="29"/>
        <v>147.49999999999997</v>
      </c>
      <c r="K76">
        <f t="shared" si="30"/>
        <v>200000000000</v>
      </c>
      <c r="L76">
        <f t="shared" si="31"/>
        <v>1.2566370614359172E-11</v>
      </c>
      <c r="M76">
        <f t="shared" si="32"/>
        <v>106494.66622338282</v>
      </c>
      <c r="N76">
        <f t="shared" si="33"/>
        <v>5.3247333111691417E-7</v>
      </c>
      <c r="O76">
        <f t="shared" si="34"/>
        <v>0.16949152542372883</v>
      </c>
      <c r="P76">
        <f>F76*E76/L76</f>
        <v>2347535410605.4556</v>
      </c>
      <c r="Q76">
        <f>M76/K76/G76</f>
        <v>1.0649466622338283E-7</v>
      </c>
      <c r="R76">
        <f>C76^2/D76</f>
        <v>1.3559322033898305E-7</v>
      </c>
      <c r="S76">
        <v>6.8919453460450895E-4</v>
      </c>
      <c r="T76">
        <f>B76/C76^3</f>
        <v>7374999.9999999991</v>
      </c>
      <c r="U76">
        <f>B76*S76/C76</f>
        <v>2.0331238770833013E-2</v>
      </c>
      <c r="V76">
        <f>S76/C76^2</f>
        <v>172.29863365112723</v>
      </c>
      <c r="W76">
        <f>S76/B76</f>
        <v>1.1681263298381508E-2</v>
      </c>
      <c r="X76">
        <f t="shared" si="35"/>
        <v>85.607179160027542</v>
      </c>
      <c r="Y76">
        <f>B76*C76^2/S76^2</f>
        <v>0.4968534999143765</v>
      </c>
      <c r="Z76">
        <f>S76/D76</f>
        <v>2.3362526596763019E-5</v>
      </c>
      <c r="AA76">
        <f>1/C76</f>
        <v>500</v>
      </c>
      <c r="AB76">
        <f>1/(B76*C76)</f>
        <v>8474.5762711864409</v>
      </c>
      <c r="AC76">
        <f>S76/B76/C76</f>
        <v>5.8406316491907537</v>
      </c>
      <c r="AD76">
        <v>-17.4190091009703</v>
      </c>
      <c r="AE76">
        <f>AD76*B76</f>
        <v>-1.0277215369572477</v>
      </c>
      <c r="AF76">
        <f>-AE76*C76^2/2/S76</f>
        <v>2.9823844657938295E-3</v>
      </c>
      <c r="AG76">
        <v>6.3544924176693804</v>
      </c>
      <c r="AH76">
        <f>AG76/S76</f>
        <v>9220.1723876349024</v>
      </c>
      <c r="AI76">
        <f>D76*AG76</f>
        <v>187.45752632124669</v>
      </c>
      <c r="AJ76">
        <v>5.8406316491907502</v>
      </c>
      <c r="AK76">
        <f>AJ76*B76</f>
        <v>0.34459726730225426</v>
      </c>
      <c r="AL76">
        <f>AK76*D76</f>
        <v>10.1656193854165</v>
      </c>
      <c r="AM76">
        <f>G76*AK76</f>
        <v>1.7229863365112714</v>
      </c>
      <c r="AN76">
        <f t="shared" si="36"/>
        <v>6.891945346045085E-2</v>
      </c>
      <c r="AO76">
        <v>0.51386076847862505</v>
      </c>
      <c r="AP76">
        <v>6.3544924176693804</v>
      </c>
      <c r="AQ76">
        <f>AG76/AJ76</f>
        <v>1.0879803417409191</v>
      </c>
      <c r="AR76">
        <f>AQ76/D76</f>
        <v>3.6880689550539636E-2</v>
      </c>
      <c r="AS76">
        <f>AQ76*AK76</f>
        <v>0.37491505264249342</v>
      </c>
      <c r="AT76">
        <f t="shared" si="23"/>
        <v>8.7980341740919066E-2</v>
      </c>
      <c r="AU76">
        <f>AQ76*D76</f>
        <v>32.095420081357112</v>
      </c>
      <c r="AV76">
        <f>AT76/G76</f>
        <v>1.7596068348183815E-2</v>
      </c>
      <c r="AW76">
        <f>(AQ76-1)/D76</f>
        <v>2.9823844657938668E-3</v>
      </c>
      <c r="AX76">
        <f>AW76*D76</f>
        <v>8.7980341740919066E-2</v>
      </c>
      <c r="AY76">
        <f>ATAN2(D76,AT76)</f>
        <v>2.9823756234517653E-3</v>
      </c>
      <c r="AZ76">
        <f t="shared" si="37"/>
        <v>0.17087753614648377</v>
      </c>
      <c r="BA76">
        <f>-AO76/(B76/2)</f>
        <v>-17.419009100970342</v>
      </c>
      <c r="BB76">
        <f>AW76/AK76</f>
        <v>8.6546956368575845E-3</v>
      </c>
      <c r="BC76">
        <f>AW76*AK76</f>
        <v>1.02772153695726E-3</v>
      </c>
      <c r="BD76">
        <f>AG76*B76</f>
        <v>0.37491505264249342</v>
      </c>
      <c r="BE76">
        <f>BD76-AK76</f>
        <v>3.0317785340239156E-2</v>
      </c>
      <c r="BF76">
        <f>BD76/AK76^2</f>
        <v>3.1572517978984034</v>
      </c>
      <c r="BG76">
        <f>AT76/AK76</f>
        <v>0.25531352128729873</v>
      </c>
      <c r="BH76">
        <f>BF76*AW76</f>
        <v>9.4161387166519558E-3</v>
      </c>
      <c r="BI76">
        <f>BF76*G76</f>
        <v>15.786258989492017</v>
      </c>
      <c r="BJ76">
        <f>AK76/AQ76</f>
        <v>0.31673115228428755</v>
      </c>
      <c r="BK76">
        <f t="shared" si="38"/>
        <v>2.9823844657938668E-3</v>
      </c>
      <c r="BL76">
        <f t="shared" si="39"/>
        <v>93.138928038002888</v>
      </c>
      <c r="BM76">
        <f>AK76*(1-1/AQ76)/D76</f>
        <v>9.4461406840565059E-4</v>
      </c>
      <c r="BN76">
        <f>BF76*G76</f>
        <v>15.786258989492017</v>
      </c>
      <c r="BO76">
        <f>BF76*G76^2</f>
        <v>78.931294947460088</v>
      </c>
      <c r="BP76">
        <f>G76/BF76</f>
        <v>1.5836557614214379</v>
      </c>
      <c r="BQ76">
        <f>(AQ76+1)/4</f>
        <v>0.52199508543522977</v>
      </c>
      <c r="BR76">
        <f t="shared" si="40"/>
        <v>3.1572517978984047</v>
      </c>
      <c r="BS76">
        <f t="shared" si="41"/>
        <v>9.4461406840565091E-4</v>
      </c>
      <c r="BT76">
        <f t="shared" si="42"/>
        <v>3.9269985341995172E-3</v>
      </c>
      <c r="BU76">
        <f t="shared" si="43"/>
        <v>2.8172023237833576E-6</v>
      </c>
      <c r="BV76">
        <f t="shared" si="44"/>
        <v>299.88577186978671</v>
      </c>
      <c r="BW76">
        <f t="shared" si="45"/>
        <v>7.1145959498339533E-3</v>
      </c>
    </row>
    <row r="77" spans="1:75" x14ac:dyDescent="0.15">
      <c r="A77" t="s">
        <v>9</v>
      </c>
      <c r="B77">
        <v>0.157</v>
      </c>
      <c r="C77">
        <v>4.0000000000000001E-3</v>
      </c>
      <c r="D77">
        <f t="shared" si="24"/>
        <v>39.25</v>
      </c>
      <c r="E77">
        <f t="shared" si="25"/>
        <v>1540.5625</v>
      </c>
      <c r="F77">
        <f t="shared" si="26"/>
        <v>2.5477707006369428E-2</v>
      </c>
      <c r="G77">
        <v>11</v>
      </c>
      <c r="H77">
        <f t="shared" si="27"/>
        <v>9.0909090909090912E-2</v>
      </c>
      <c r="I77">
        <f t="shared" si="28"/>
        <v>121</v>
      </c>
      <c r="J77">
        <f t="shared" si="29"/>
        <v>431.75</v>
      </c>
      <c r="K77">
        <f t="shared" si="30"/>
        <v>200000000000</v>
      </c>
      <c r="L77">
        <f t="shared" si="31"/>
        <v>2.0106192982974676E-10</v>
      </c>
      <c r="M77">
        <f t="shared" si="32"/>
        <v>704357.07902140578</v>
      </c>
      <c r="N77">
        <f t="shared" si="33"/>
        <v>3.5217853951070289E-6</v>
      </c>
      <c r="O77">
        <f t="shared" si="34"/>
        <v>0.28025477707006369</v>
      </c>
      <c r="P77">
        <f>F77*E77/L77</f>
        <v>195213484886.15289</v>
      </c>
      <c r="Q77">
        <f>M77/K77/G77</f>
        <v>3.2016230864609353E-7</v>
      </c>
      <c r="R77">
        <f>C77^2/D77</f>
        <v>4.0764331210191083E-7</v>
      </c>
      <c r="S77">
        <v>3.66264490859898E-3</v>
      </c>
      <c r="T77">
        <f>B77/C77^3</f>
        <v>2453125</v>
      </c>
      <c r="U77">
        <f>B77*S77/C77</f>
        <v>0.14375881266250998</v>
      </c>
      <c r="V77">
        <f>S77/C77^2</f>
        <v>228.91530678743626</v>
      </c>
      <c r="W77">
        <f>S77/B77</f>
        <v>2.3328948462413884E-2</v>
      </c>
      <c r="X77">
        <f t="shared" si="35"/>
        <v>42.865198215476205</v>
      </c>
      <c r="Y77">
        <f>B77*C77^2/S77^2</f>
        <v>0.1872535254065798</v>
      </c>
      <c r="Z77">
        <f>S77/D77</f>
        <v>9.3315793849655537E-5</v>
      </c>
      <c r="AA77">
        <f>1/C77</f>
        <v>250</v>
      </c>
      <c r="AB77">
        <f>1/(B77*C77)</f>
        <v>1592.3566878980891</v>
      </c>
      <c r="AC77">
        <f>S77/B77/C77</f>
        <v>5.8322371156034709</v>
      </c>
      <c r="AD77">
        <v>-18.3189504178854</v>
      </c>
      <c r="AE77">
        <f>AD77*B77</f>
        <v>-2.8760752156080081</v>
      </c>
      <c r="AF77">
        <f>-AE77*C77^2/2/S77</f>
        <v>6.2819635260971066E-3</v>
      </c>
      <c r="AG77">
        <v>7.27027472340749</v>
      </c>
      <c r="AH77">
        <f>AG77/S77</f>
        <v>1984.9794082791623</v>
      </c>
      <c r="AI77">
        <f>D77*AG77</f>
        <v>285.35828289374399</v>
      </c>
      <c r="AJ77">
        <v>5.8322371156034798</v>
      </c>
      <c r="AK77">
        <f>AJ77*B77</f>
        <v>0.91566122714974629</v>
      </c>
      <c r="AL77">
        <f>AK77*D77</f>
        <v>35.939703165627542</v>
      </c>
      <c r="AM77">
        <f>G77*AK77</f>
        <v>10.07227349864721</v>
      </c>
      <c r="AN77">
        <f t="shared" si="36"/>
        <v>8.3241929740886025E-2</v>
      </c>
      <c r="AO77">
        <v>1.43803760780401</v>
      </c>
      <c r="AP77">
        <v>7.27027472340749</v>
      </c>
      <c r="AQ77">
        <f>AG77/AJ77</f>
        <v>1.2465670683993122</v>
      </c>
      <c r="AR77">
        <f>AQ77/D77</f>
        <v>3.1759670532466554E-2</v>
      </c>
      <c r="AS77">
        <f>AQ77*AK77</f>
        <v>1.1414331315749759</v>
      </c>
      <c r="AT77">
        <f t="shared" si="23"/>
        <v>0.24656706839931219</v>
      </c>
      <c r="AU77">
        <f>AQ77*D77</f>
        <v>48.927757434673005</v>
      </c>
      <c r="AV77">
        <f>AT77/G77</f>
        <v>2.2415188036301107E-2</v>
      </c>
      <c r="AW77">
        <f>(AQ77-1)/D77</f>
        <v>6.2819635260971257E-3</v>
      </c>
      <c r="AX77">
        <f>AW77*D77</f>
        <v>0.24656706839931219</v>
      </c>
      <c r="AY77">
        <f>ATAN2(D77,AT77)</f>
        <v>6.2818808928738175E-3</v>
      </c>
      <c r="AZ77">
        <f t="shared" si="37"/>
        <v>0.35992526256554297</v>
      </c>
      <c r="BA77">
        <f>-AO77/(B77/2)</f>
        <v>-18.318950417885478</v>
      </c>
      <c r="BB77">
        <f>AW77/AK77</f>
        <v>6.86057609499477E-3</v>
      </c>
      <c r="BC77">
        <f>AW77*AK77</f>
        <v>5.7521504312160413E-3</v>
      </c>
      <c r="BD77">
        <f>AG77*B77</f>
        <v>1.1414331315749759</v>
      </c>
      <c r="BE77">
        <f>BD77-AK77</f>
        <v>0.22577190442522965</v>
      </c>
      <c r="BF77">
        <f>BD77/AK77^2</f>
        <v>1.3613845726323954</v>
      </c>
      <c r="BG77">
        <f>AT77/AK77</f>
        <v>0.26927761172854475</v>
      </c>
      <c r="BH77">
        <f>BF77*AW77</f>
        <v>8.552168230268031E-3</v>
      </c>
      <c r="BI77">
        <f>BF77*G77</f>
        <v>14.975230298956349</v>
      </c>
      <c r="BJ77">
        <f>AK77/AQ77</f>
        <v>0.73454629948272709</v>
      </c>
      <c r="BK77">
        <f t="shared" si="38"/>
        <v>6.2819635260971257E-3</v>
      </c>
      <c r="BL77">
        <f t="shared" si="39"/>
        <v>53.434344475821518</v>
      </c>
      <c r="BM77">
        <f>AK77*(1-1/AQ77)/D77</f>
        <v>4.6143930615801087E-3</v>
      </c>
      <c r="BN77">
        <f>BF77*G77</f>
        <v>14.975230298956349</v>
      </c>
      <c r="BO77">
        <f>BF77*G77^2</f>
        <v>164.72753328851985</v>
      </c>
      <c r="BP77">
        <f>G77/BF77</f>
        <v>8.080009294309999</v>
      </c>
      <c r="BQ77">
        <f>(AQ77+1)/4</f>
        <v>0.56164176709982805</v>
      </c>
      <c r="BR77">
        <f t="shared" si="40"/>
        <v>1.3613845726323952</v>
      </c>
      <c r="BS77">
        <f t="shared" si="41"/>
        <v>4.6143930615801078E-3</v>
      </c>
      <c r="BT77">
        <f t="shared" si="42"/>
        <v>1.0896356587677234E-2</v>
      </c>
      <c r="BU77">
        <f t="shared" si="43"/>
        <v>2.8987448907921891E-5</v>
      </c>
      <c r="BV77">
        <f t="shared" si="44"/>
        <v>1410.6333492508811</v>
      </c>
      <c r="BW77">
        <f t="shared" si="45"/>
        <v>4.877019517056308E-2</v>
      </c>
    </row>
    <row r="78" spans="1:75" x14ac:dyDescent="0.15">
      <c r="A78" t="s">
        <v>9</v>
      </c>
      <c r="B78">
        <v>0.108</v>
      </c>
      <c r="C78">
        <v>7.0000000000000001E-3</v>
      </c>
      <c r="D78">
        <f t="shared" si="24"/>
        <v>15.428571428571429</v>
      </c>
      <c r="E78">
        <f t="shared" si="25"/>
        <v>238.04081632653063</v>
      </c>
      <c r="F78">
        <f t="shared" si="26"/>
        <v>6.4814814814814811E-2</v>
      </c>
      <c r="G78">
        <v>9</v>
      </c>
      <c r="H78">
        <f t="shared" si="27"/>
        <v>0.1111111111111111</v>
      </c>
      <c r="I78">
        <f t="shared" si="28"/>
        <v>81</v>
      </c>
      <c r="J78">
        <f t="shared" si="29"/>
        <v>138.85714285714286</v>
      </c>
      <c r="K78">
        <f t="shared" si="30"/>
        <v>200000000000</v>
      </c>
      <c r="L78">
        <f t="shared" si="31"/>
        <v>1.885740990317274E-9</v>
      </c>
      <c r="M78">
        <f t="shared" si="32"/>
        <v>4489859.5007554144</v>
      </c>
      <c r="N78">
        <f t="shared" si="33"/>
        <v>2.2449297503777071E-5</v>
      </c>
      <c r="O78">
        <f t="shared" si="34"/>
        <v>0.58333333333333337</v>
      </c>
      <c r="P78">
        <f>F78*E78/L78</f>
        <v>8181702316.3799324</v>
      </c>
      <c r="Q78">
        <f>M78/K78/G78</f>
        <v>2.4943663893085632E-6</v>
      </c>
      <c r="R78">
        <f>C78^2/D78</f>
        <v>3.1759259259259263E-6</v>
      </c>
      <c r="S78">
        <v>4.3625667300294301E-3</v>
      </c>
      <c r="T78">
        <f>B78/C78^3</f>
        <v>314868.80466472299</v>
      </c>
      <c r="U78">
        <f>B78*S78/C78</f>
        <v>6.7308172406168348E-2</v>
      </c>
      <c r="V78">
        <f>S78/C78^2</f>
        <v>89.031974082233262</v>
      </c>
      <c r="W78">
        <f>S78/B78</f>
        <v>4.0394136389161388E-2</v>
      </c>
      <c r="X78">
        <f t="shared" si="35"/>
        <v>24.756068315606356</v>
      </c>
      <c r="Y78">
        <f>B78*C78^2/S78^2</f>
        <v>0.27805817596205074</v>
      </c>
      <c r="Z78">
        <f>S78/D78</f>
        <v>2.827589547241297E-4</v>
      </c>
      <c r="AA78">
        <f>1/C78</f>
        <v>142.85714285714286</v>
      </c>
      <c r="AB78">
        <f>1/(B78*C78)</f>
        <v>1322.7513227513227</v>
      </c>
      <c r="AC78">
        <f>S78/B78/C78</f>
        <v>5.7705909127373411</v>
      </c>
      <c r="AD78">
        <v>-9.1360688201404194</v>
      </c>
      <c r="AE78">
        <f>AD78*B78</f>
        <v>-0.98669543257516523</v>
      </c>
      <c r="AF78">
        <f>-AE78*C78^2/2/S78</f>
        <v>5.5412420242631957E-3</v>
      </c>
      <c r="AG78">
        <v>6.2639386290249197</v>
      </c>
      <c r="AH78">
        <f>AG78/S78</f>
        <v>1435.8378946750604</v>
      </c>
      <c r="AI78">
        <f>D78*AG78</f>
        <v>96.643624562098765</v>
      </c>
      <c r="AJ78">
        <v>5.7705909127373403</v>
      </c>
      <c r="AK78">
        <f>AJ78*B78</f>
        <v>0.62322381857563269</v>
      </c>
      <c r="AL78">
        <f>AK78*D78</f>
        <v>9.6154532008811895</v>
      </c>
      <c r="AM78">
        <f>G78*AK78</f>
        <v>5.609014367180694</v>
      </c>
      <c r="AN78">
        <f t="shared" si="36"/>
        <v>6.9247090952848075E-2</v>
      </c>
      <c r="AO78">
        <v>0.493347716287583</v>
      </c>
      <c r="AP78">
        <v>6.2639386290249197</v>
      </c>
      <c r="AQ78">
        <f>AG78/AJ78</f>
        <v>1.0854934483743459</v>
      </c>
      <c r="AR78">
        <f>AQ78/D78</f>
        <v>7.0356056839077974E-2</v>
      </c>
      <c r="AS78">
        <f>AQ78*AK78</f>
        <v>0.67650537193469129</v>
      </c>
      <c r="AT78">
        <f t="shared" si="23"/>
        <v>8.5493448374345915E-2</v>
      </c>
      <c r="AU78">
        <f>AQ78*D78</f>
        <v>16.747613203489909</v>
      </c>
      <c r="AV78">
        <f>AT78/G78</f>
        <v>9.49927204159399E-3</v>
      </c>
      <c r="AW78">
        <f>(AQ78-1)/D78</f>
        <v>5.541242024263161E-3</v>
      </c>
      <c r="AX78">
        <f>AW78*D78</f>
        <v>8.5493448374345915E-2</v>
      </c>
      <c r="AY78">
        <f>ATAN2(D78,AT78)</f>
        <v>5.5411853100250904E-3</v>
      </c>
      <c r="AZ78">
        <f t="shared" si="37"/>
        <v>0.31748653176432828</v>
      </c>
      <c r="BA78">
        <f>-AO78/(B78/2)</f>
        <v>-9.1360688201404265</v>
      </c>
      <c r="BB78">
        <f>AW78/AK78</f>
        <v>8.8912552105719807E-3</v>
      </c>
      <c r="BC78">
        <f>AW78*AK78</f>
        <v>3.4534340140130559E-3</v>
      </c>
      <c r="BD78">
        <f>AG78*B78</f>
        <v>0.67650537193469129</v>
      </c>
      <c r="BE78">
        <f>BD78-AK78</f>
        <v>5.3281553359058598E-2</v>
      </c>
      <c r="BF78">
        <f>BD78/AK78^2</f>
        <v>1.7417393495248987</v>
      </c>
      <c r="BG78">
        <f>AT78/AK78</f>
        <v>0.1371793661059677</v>
      </c>
      <c r="BH78">
        <f>BF78*AW78</f>
        <v>9.651399278900151E-3</v>
      </c>
      <c r="BI78">
        <f>BF78*G78</f>
        <v>15.675654145724089</v>
      </c>
      <c r="BJ78">
        <f>AK78/AQ78</f>
        <v>0.57413871959244311</v>
      </c>
      <c r="BK78">
        <f t="shared" si="38"/>
        <v>5.541242024263161E-3</v>
      </c>
      <c r="BL78">
        <f t="shared" si="39"/>
        <v>26.87254996409844</v>
      </c>
      <c r="BM78">
        <f>AK78*(1-1/AQ78)/D78</f>
        <v>3.181441600762289E-3</v>
      </c>
      <c r="BN78">
        <f>BF78*G78</f>
        <v>15.675654145724089</v>
      </c>
      <c r="BO78">
        <f>BF78*G78^2</f>
        <v>141.08088731151679</v>
      </c>
      <c r="BP78">
        <f>G78/BF78</f>
        <v>5.1672484763319879</v>
      </c>
      <c r="BQ78">
        <f>(AQ78+1)/4</f>
        <v>0.52137336209358653</v>
      </c>
      <c r="BR78">
        <f t="shared" si="40"/>
        <v>1.7417393495248985</v>
      </c>
      <c r="BS78">
        <f t="shared" si="41"/>
        <v>3.1814416007622886E-3</v>
      </c>
      <c r="BT78">
        <f t="shared" si="42"/>
        <v>8.72268362502545E-3</v>
      </c>
      <c r="BU78">
        <f t="shared" si="43"/>
        <v>1.7629137895883057E-5</v>
      </c>
      <c r="BV78">
        <f t="shared" si="44"/>
        <v>148.35270652788122</v>
      </c>
      <c r="BW78">
        <f t="shared" si="45"/>
        <v>6.7334627637626295E-3</v>
      </c>
    </row>
    <row r="79" spans="1:75" x14ac:dyDescent="0.15">
      <c r="A79" t="s">
        <v>9</v>
      </c>
      <c r="B79">
        <v>0.20599999999999999</v>
      </c>
      <c r="C79">
        <v>0.01</v>
      </c>
      <c r="D79">
        <f t="shared" si="24"/>
        <v>20.599999999999998</v>
      </c>
      <c r="E79">
        <f t="shared" si="25"/>
        <v>424.3599999999999</v>
      </c>
      <c r="F79">
        <f t="shared" si="26"/>
        <v>4.8543689320388356E-2</v>
      </c>
      <c r="G79">
        <v>15</v>
      </c>
      <c r="H79">
        <f t="shared" si="27"/>
        <v>6.6666666666666666E-2</v>
      </c>
      <c r="I79">
        <f t="shared" si="28"/>
        <v>225</v>
      </c>
      <c r="J79">
        <f t="shared" si="29"/>
        <v>308.99999999999994</v>
      </c>
      <c r="K79">
        <f t="shared" si="30"/>
        <v>200000000000</v>
      </c>
      <c r="L79">
        <f t="shared" si="31"/>
        <v>7.8539816339744827E-9</v>
      </c>
      <c r="M79">
        <f t="shared" si="32"/>
        <v>11437837.331030799</v>
      </c>
      <c r="N79">
        <f t="shared" si="33"/>
        <v>5.7189186655153997E-5</v>
      </c>
      <c r="O79">
        <f t="shared" si="34"/>
        <v>0.72815533980582536</v>
      </c>
      <c r="P79">
        <f>F79*E79/L79</f>
        <v>2622873462.1544352</v>
      </c>
      <c r="Q79">
        <f>M79/K79/G79</f>
        <v>3.8126124436769331E-6</v>
      </c>
      <c r="R79">
        <f>C79^2/D79</f>
        <v>4.8543689320388356E-6</v>
      </c>
      <c r="S79">
        <v>1.1826391957452999E-2</v>
      </c>
      <c r="T79">
        <f>B79/C79^3</f>
        <v>205999.99999999994</v>
      </c>
      <c r="U79">
        <f>B79*S79/C79</f>
        <v>0.24362367432353174</v>
      </c>
      <c r="V79">
        <f>S79/C79^2</f>
        <v>118.26391957452999</v>
      </c>
      <c r="W79">
        <f>S79/B79</f>
        <v>5.7409669696373788E-2</v>
      </c>
      <c r="X79">
        <f t="shared" si="35"/>
        <v>17.418668410544154</v>
      </c>
      <c r="Y79">
        <f>B79*C79^2/S79^2</f>
        <v>0.14728641223130523</v>
      </c>
      <c r="Z79">
        <f>S79/D79</f>
        <v>5.7409669696373788E-4</v>
      </c>
      <c r="AA79">
        <f>1/C79</f>
        <v>100</v>
      </c>
      <c r="AB79">
        <f>1/(B79*C79)</f>
        <v>485.43689320388353</v>
      </c>
      <c r="AC79">
        <f>S79/B79/C79</f>
        <v>5.7409669696373786</v>
      </c>
      <c r="AD79">
        <v>-11.2625379150135</v>
      </c>
      <c r="AE79">
        <f>AD79*B79</f>
        <v>-2.3200828104927806</v>
      </c>
      <c r="AF79">
        <f>-AE79*C79^2/2/S79</f>
        <v>9.8089206701400724E-3</v>
      </c>
      <c r="AG79">
        <v>6.90100837488378</v>
      </c>
      <c r="AH79">
        <f>AG79/S79</f>
        <v>583.52609990528515</v>
      </c>
      <c r="AI79">
        <f>D79*AG79</f>
        <v>142.16077252260587</v>
      </c>
      <c r="AJ79">
        <v>5.7409669696373902</v>
      </c>
      <c r="AK79">
        <f>AJ79*B79</f>
        <v>1.1826391957453024</v>
      </c>
      <c r="AL79">
        <f>AK79*D79</f>
        <v>24.362367432353228</v>
      </c>
      <c r="AM79">
        <f>G79*AK79</f>
        <v>17.739587936179536</v>
      </c>
      <c r="AN79">
        <f t="shared" si="36"/>
        <v>7.884261304968683E-2</v>
      </c>
      <c r="AO79">
        <v>1.1600414052463901</v>
      </c>
      <c r="AP79">
        <v>6.90100837488378</v>
      </c>
      <c r="AQ79">
        <f>AG79/AJ79</f>
        <v>1.2020637658048849</v>
      </c>
      <c r="AR79">
        <f>AQ79/D79</f>
        <v>5.8352609990528402E-2</v>
      </c>
      <c r="AS79">
        <f>AQ79*AK79</f>
        <v>1.4216077252260586</v>
      </c>
      <c r="AT79">
        <f t="shared" si="23"/>
        <v>0.20206376580488494</v>
      </c>
      <c r="AU79">
        <f>AQ79*D79</f>
        <v>24.762513575580627</v>
      </c>
      <c r="AV79">
        <f>AT79/G79</f>
        <v>1.3470917720325663E-2</v>
      </c>
      <c r="AW79">
        <f>(AQ79-1)/D79</f>
        <v>9.8089206701400464E-3</v>
      </c>
      <c r="AX79">
        <f>AW79*D79</f>
        <v>0.20206376580488494</v>
      </c>
      <c r="AY79">
        <f>ATAN2(D79,AT79)</f>
        <v>9.808606100111715E-3</v>
      </c>
      <c r="AZ79">
        <f t="shared" si="37"/>
        <v>0.56199173244267508</v>
      </c>
      <c r="BA79">
        <f>-AO79/(B79/2)</f>
        <v>-11.262537915013496</v>
      </c>
      <c r="BB79">
        <f>AW79/AK79</f>
        <v>8.2940940106068766E-3</v>
      </c>
      <c r="BC79">
        <f>AW79*AK79</f>
        <v>1.1600414052463898E-2</v>
      </c>
      <c r="BD79">
        <f>AG79*B79</f>
        <v>1.4216077252260586</v>
      </c>
      <c r="BE79">
        <f>BD79-AK79</f>
        <v>0.2389685294807562</v>
      </c>
      <c r="BF79">
        <f>BD79/AK79^2</f>
        <v>1.0164247643148181</v>
      </c>
      <c r="BG79">
        <f>AT79/AK79</f>
        <v>0.17085833661850164</v>
      </c>
      <c r="BH79">
        <f>BF79*AW79</f>
        <v>9.9700298803298438E-3</v>
      </c>
      <c r="BI79">
        <f>BF79*G79</f>
        <v>15.246371464722271</v>
      </c>
      <c r="BJ79">
        <f>AK79/AQ79</f>
        <v>0.98384064921333347</v>
      </c>
      <c r="BK79">
        <f t="shared" si="38"/>
        <v>9.8089206701400464E-3</v>
      </c>
      <c r="BL79">
        <f t="shared" si="39"/>
        <v>20.938350144885252</v>
      </c>
      <c r="BM79">
        <f>AK79*(1-1/AQ79)/D79</f>
        <v>9.6504148801926683E-3</v>
      </c>
      <c r="BN79">
        <f>BF79*G79</f>
        <v>15.246371464722271</v>
      </c>
      <c r="BO79">
        <f>BF79*G79^2</f>
        <v>228.69557197083407</v>
      </c>
      <c r="BP79">
        <f>G79/BF79</f>
        <v>14.757609738200001</v>
      </c>
      <c r="BQ79">
        <f>(AQ79+1)/4</f>
        <v>0.55051594145122129</v>
      </c>
      <c r="BR79">
        <f t="shared" si="40"/>
        <v>1.0164247643148181</v>
      </c>
      <c r="BS79">
        <f t="shared" si="41"/>
        <v>9.6504148801926683E-3</v>
      </c>
      <c r="BT79">
        <f t="shared" si="42"/>
        <v>1.9459335550332715E-2</v>
      </c>
      <c r="BU79">
        <f t="shared" si="43"/>
        <v>9.4660153993748937E-5</v>
      </c>
      <c r="BV79">
        <f t="shared" si="44"/>
        <v>501.86476910647639</v>
      </c>
      <c r="BW79">
        <f t="shared" si="45"/>
        <v>3.3966388982628007E-2</v>
      </c>
    </row>
    <row r="80" spans="1:75" x14ac:dyDescent="0.15">
      <c r="A80" t="s">
        <v>9</v>
      </c>
      <c r="B80">
        <v>0.20599999999999999</v>
      </c>
      <c r="C80">
        <v>5.0000000000000001E-3</v>
      </c>
      <c r="D80">
        <f t="shared" si="24"/>
        <v>41.199999999999996</v>
      </c>
      <c r="E80">
        <f t="shared" si="25"/>
        <v>1697.4399999999996</v>
      </c>
      <c r="F80">
        <f t="shared" si="26"/>
        <v>2.4271844660194178E-2</v>
      </c>
      <c r="G80">
        <v>13</v>
      </c>
      <c r="H80">
        <f t="shared" si="27"/>
        <v>7.6923076923076927E-2</v>
      </c>
      <c r="I80">
        <f t="shared" si="28"/>
        <v>169</v>
      </c>
      <c r="J80">
        <f t="shared" si="29"/>
        <v>535.59999999999991</v>
      </c>
      <c r="K80">
        <f t="shared" si="30"/>
        <v>200000000000</v>
      </c>
      <c r="L80">
        <f t="shared" si="31"/>
        <v>4.9087385212340517E-10</v>
      </c>
      <c r="M80">
        <f t="shared" si="32"/>
        <v>1239099.0441950033</v>
      </c>
      <c r="N80">
        <f t="shared" si="33"/>
        <v>6.1954952209750165E-6</v>
      </c>
      <c r="O80">
        <f t="shared" si="34"/>
        <v>0.3155339805825243</v>
      </c>
      <c r="P80">
        <f>F80*E80/L80</f>
        <v>83931950788.941925</v>
      </c>
      <c r="Q80">
        <f>M80/K80/G80</f>
        <v>4.7657655545961664E-7</v>
      </c>
      <c r="R80">
        <f>C80^2/D80</f>
        <v>6.0679611650485445E-7</v>
      </c>
      <c r="S80">
        <v>5.8847958471679599E-3</v>
      </c>
      <c r="T80">
        <f>B80/C80^3</f>
        <v>1647999.9999999995</v>
      </c>
      <c r="U80">
        <f>B80*S80/C80</f>
        <v>0.24245358890331992</v>
      </c>
      <c r="V80">
        <f>S80/C80^2</f>
        <v>235.39183388671839</v>
      </c>
      <c r="W80">
        <f>S80/B80</f>
        <v>2.8566970131883303E-2</v>
      </c>
      <c r="X80">
        <f t="shared" si="35"/>
        <v>35.005462440831629</v>
      </c>
      <c r="Y80">
        <f>B80*C80^2/S80^2</f>
        <v>0.14871145639520317</v>
      </c>
      <c r="Z80">
        <f>S80/D80</f>
        <v>1.4283485065941652E-4</v>
      </c>
      <c r="AA80">
        <f>1/C80</f>
        <v>200</v>
      </c>
      <c r="AB80">
        <f>1/(B80*C80)</f>
        <v>970.87378640776706</v>
      </c>
      <c r="AC80">
        <f>S80/B80/C80</f>
        <v>5.7133940263766609</v>
      </c>
      <c r="AD80">
        <v>-17.3931353935936</v>
      </c>
      <c r="AE80">
        <f>AD80*B80</f>
        <v>-3.5829858910802814</v>
      </c>
      <c r="AF80">
        <f>-AE80*C80^2/2/S80</f>
        <v>7.6106843468592509E-3</v>
      </c>
      <c r="AG80">
        <v>7.5048869719168101</v>
      </c>
      <c r="AH80">
        <f>AG80/S80</f>
        <v>1275.3011602821387</v>
      </c>
      <c r="AI80">
        <f>D80*AG80</f>
        <v>309.20134324297254</v>
      </c>
      <c r="AJ80">
        <v>5.7133940263766601</v>
      </c>
      <c r="AK80">
        <f>AJ80*B80</f>
        <v>1.1769591694335919</v>
      </c>
      <c r="AL80">
        <f>AK80*D80</f>
        <v>48.490717780663985</v>
      </c>
      <c r="AM80">
        <f>G80*AK80</f>
        <v>15.300469202636695</v>
      </c>
      <c r="AN80">
        <f t="shared" si="36"/>
        <v>9.0535320725660923E-2</v>
      </c>
      <c r="AO80">
        <v>1.79149294554014</v>
      </c>
      <c r="AP80">
        <v>7.5048869719168101</v>
      </c>
      <c r="AQ80">
        <f>AG80/AJ80</f>
        <v>1.3135601950906028</v>
      </c>
      <c r="AR80">
        <f>AQ80/D80</f>
        <v>3.1882529007053469E-2</v>
      </c>
      <c r="AS80">
        <f>AQ80*AK80</f>
        <v>1.546006716214863</v>
      </c>
      <c r="AT80">
        <f t="shared" si="23"/>
        <v>0.31356019509060284</v>
      </c>
      <c r="AU80">
        <f>AQ80*D80</f>
        <v>54.11868003773283</v>
      </c>
      <c r="AV80">
        <f>AT80/G80</f>
        <v>2.4120015006969451E-2</v>
      </c>
      <c r="AW80">
        <f>(AQ80-1)/D80</f>
        <v>7.6106843468592934E-3</v>
      </c>
      <c r="AX80">
        <f>AW80*D80</f>
        <v>0.31356019509060284</v>
      </c>
      <c r="AY80">
        <f>ATAN2(D80,AT80)</f>
        <v>7.6105374086366841E-3</v>
      </c>
      <c r="AZ80">
        <f t="shared" si="37"/>
        <v>0.43605167334131234</v>
      </c>
      <c r="BA80">
        <f>-AO80/(B80/2)</f>
        <v>-17.393135393593592</v>
      </c>
      <c r="BB80">
        <f>AW80/AK80</f>
        <v>6.4663962391506855E-3</v>
      </c>
      <c r="BC80">
        <f>AW80*AK80</f>
        <v>8.9574647277007521E-3</v>
      </c>
      <c r="BD80">
        <f>AG80*B80</f>
        <v>1.5460067162148627</v>
      </c>
      <c r="BE80">
        <f>BD80-AK80</f>
        <v>0.36904754678127083</v>
      </c>
      <c r="BF80">
        <f>BD80/AK80^2</f>
        <v>1.1160626716751352</v>
      </c>
      <c r="BG80">
        <f>AT80/AK80</f>
        <v>0.2664155250530082</v>
      </c>
      <c r="BH80">
        <f>BF80*AW80</f>
        <v>8.4940007054319141E-3</v>
      </c>
      <c r="BI80">
        <f>BF80*G80</f>
        <v>14.508814731776758</v>
      </c>
      <c r="BJ80">
        <f>AK80/AQ80</f>
        <v>0.89600703023161499</v>
      </c>
      <c r="BK80">
        <f t="shared" si="38"/>
        <v>7.6106843468592934E-3</v>
      </c>
      <c r="BL80">
        <f t="shared" si="39"/>
        <v>45.981782073015566</v>
      </c>
      <c r="BM80">
        <f>AK80*(1-1/AQ80)/D80</f>
        <v>6.8192266796596344E-3</v>
      </c>
      <c r="BN80">
        <f>BF80*G80</f>
        <v>14.508814731776758</v>
      </c>
      <c r="BO80">
        <f>BF80*G80^2</f>
        <v>188.61459151309785</v>
      </c>
      <c r="BP80">
        <f>G80/BF80</f>
        <v>11.648091393010997</v>
      </c>
      <c r="BQ80">
        <f>(AQ80+1)/4</f>
        <v>0.57839004877265077</v>
      </c>
      <c r="BR80">
        <f t="shared" si="40"/>
        <v>1.1160626716751352</v>
      </c>
      <c r="BS80">
        <f t="shared" si="41"/>
        <v>6.8192266796596353E-3</v>
      </c>
      <c r="BT80">
        <f t="shared" si="42"/>
        <v>1.4429911026518928E-2</v>
      </c>
      <c r="BU80">
        <f t="shared" si="43"/>
        <v>5.1898981748570849E-5</v>
      </c>
      <c r="BV80">
        <f t="shared" si="44"/>
        <v>1997.8175725633557</v>
      </c>
      <c r="BW80">
        <f t="shared" si="45"/>
        <v>7.4850011680260523E-2</v>
      </c>
    </row>
    <row r="81" spans="1:75" x14ac:dyDescent="0.15">
      <c r="A81" t="s">
        <v>9</v>
      </c>
      <c r="B81">
        <v>0.108</v>
      </c>
      <c r="C81">
        <v>8.0000000000000002E-3</v>
      </c>
      <c r="D81">
        <f t="shared" si="24"/>
        <v>13.5</v>
      </c>
      <c r="E81">
        <f t="shared" si="25"/>
        <v>182.25</v>
      </c>
      <c r="F81">
        <f t="shared" si="26"/>
        <v>7.407407407407407E-2</v>
      </c>
      <c r="G81">
        <v>9</v>
      </c>
      <c r="H81">
        <f t="shared" si="27"/>
        <v>0.1111111111111111</v>
      </c>
      <c r="I81">
        <f t="shared" si="28"/>
        <v>81</v>
      </c>
      <c r="J81">
        <f t="shared" si="29"/>
        <v>121.5</v>
      </c>
      <c r="K81">
        <f t="shared" si="30"/>
        <v>200000000000</v>
      </c>
      <c r="L81">
        <f t="shared" si="31"/>
        <v>3.2169908772759481E-9</v>
      </c>
      <c r="M81">
        <f t="shared" si="32"/>
        <v>6702064.3276582258</v>
      </c>
      <c r="N81">
        <f t="shared" si="33"/>
        <v>3.3510321638291131E-5</v>
      </c>
      <c r="O81">
        <f t="shared" si="34"/>
        <v>0.66666666666666663</v>
      </c>
      <c r="P81">
        <f>F81*E81/L81</f>
        <v>4196468226.0558343</v>
      </c>
      <c r="Q81">
        <f>M81/K81/G81</f>
        <v>3.7233690709212369E-6</v>
      </c>
      <c r="R81">
        <f>C81^2/D81</f>
        <v>4.7407407407407407E-6</v>
      </c>
      <c r="S81">
        <v>4.9361817074467301E-3</v>
      </c>
      <c r="T81">
        <f>B81/C81^3</f>
        <v>210937.49999999997</v>
      </c>
      <c r="U81">
        <f>B81*S81/C81</f>
        <v>6.6638453050530858E-2</v>
      </c>
      <c r="V81">
        <f>S81/C81^2</f>
        <v>77.127839178855155</v>
      </c>
      <c r="W81">
        <f>S81/B81</f>
        <v>4.5705386180062313E-2</v>
      </c>
      <c r="X81">
        <f t="shared" si="35"/>
        <v>21.879259395388761</v>
      </c>
      <c r="Y81">
        <f>B81*C81^2/S81^2</f>
        <v>0.28367525433523394</v>
      </c>
      <c r="Z81">
        <f>S81/D81</f>
        <v>3.6564308944049854E-4</v>
      </c>
      <c r="AA81">
        <f>1/C81</f>
        <v>125</v>
      </c>
      <c r="AB81">
        <f>1/(B81*C81)</f>
        <v>1157.4074074074074</v>
      </c>
      <c r="AC81">
        <f>S81/B81/C81</f>
        <v>5.7131732725077891</v>
      </c>
      <c r="AD81">
        <v>-8.0073916776256393</v>
      </c>
      <c r="AE81">
        <f>AD81*B81</f>
        <v>-0.86479830118356904</v>
      </c>
      <c r="AF81">
        <f>-AE81*C81^2/2/S81</f>
        <v>5.6062655870479528E-3</v>
      </c>
      <c r="AG81">
        <v>6.1455724230995701</v>
      </c>
      <c r="AH81">
        <f>AG81/S81</f>
        <v>1245.0053072050309</v>
      </c>
      <c r="AI81">
        <f>D81*AG81</f>
        <v>82.965227711844193</v>
      </c>
      <c r="AJ81">
        <v>5.7131732725077899</v>
      </c>
      <c r="AK81">
        <f>AJ81*B81</f>
        <v>0.61702271343084125</v>
      </c>
      <c r="AL81">
        <f>AK81*D81</f>
        <v>8.329806631316357</v>
      </c>
      <c r="AM81">
        <f>G81*AK81</f>
        <v>5.553204420877571</v>
      </c>
      <c r="AN81">
        <f t="shared" si="36"/>
        <v>6.8558079270093469E-2</v>
      </c>
      <c r="AO81">
        <v>0.43239915059178402</v>
      </c>
      <c r="AP81">
        <v>6.1455724230995701</v>
      </c>
      <c r="AQ81">
        <f>AG81/AJ81</f>
        <v>1.0756845854251467</v>
      </c>
      <c r="AR81">
        <f>AQ81/D81</f>
        <v>7.9680339661121979E-2</v>
      </c>
      <c r="AS81">
        <f>AQ81*AK81</f>
        <v>0.66372182169475358</v>
      </c>
      <c r="AT81">
        <f t="shared" si="23"/>
        <v>7.5684585425146667E-2</v>
      </c>
      <c r="AU81">
        <f>AQ81*D81</f>
        <v>14.52174190323948</v>
      </c>
      <c r="AV81">
        <f>AT81/G81</f>
        <v>8.409398380571852E-3</v>
      </c>
      <c r="AW81">
        <f>(AQ81-1)/D81</f>
        <v>5.6062655870479016E-3</v>
      </c>
      <c r="AX81">
        <f>AW81*D81</f>
        <v>7.5684585425146667E-2</v>
      </c>
      <c r="AY81">
        <f>ATAN2(D81,AT81)</f>
        <v>5.6062068527801155E-3</v>
      </c>
      <c r="AZ81">
        <f t="shared" si="37"/>
        <v>0.32121199174162068</v>
      </c>
      <c r="BA81">
        <f>-AO81/(B81/2)</f>
        <v>-8.0073916776256304</v>
      </c>
      <c r="BB81">
        <f>AW81/AK81</f>
        <v>9.0859954828490727E-3</v>
      </c>
      <c r="BC81">
        <f>AW81*AK81</f>
        <v>3.4591932047342445E-3</v>
      </c>
      <c r="BD81">
        <f>AG81*B81</f>
        <v>0.66372182169475358</v>
      </c>
      <c r="BE81">
        <f>BD81-AK81</f>
        <v>4.6699108263912326E-2</v>
      </c>
      <c r="BF81">
        <f>BD81/AK81^2</f>
        <v>1.7433468201583706</v>
      </c>
      <c r="BG81">
        <f>AT81/AK81</f>
        <v>0.12266093901846248</v>
      </c>
      <c r="BH81">
        <f>BF81*AW81</f>
        <v>9.7736652841432601E-3</v>
      </c>
      <c r="BI81">
        <f>BF81*G81</f>
        <v>15.690121381425335</v>
      </c>
      <c r="BJ81">
        <f>AK81/AQ81</f>
        <v>0.57360932915755525</v>
      </c>
      <c r="BK81">
        <f t="shared" si="38"/>
        <v>5.6062655870479016E-3</v>
      </c>
      <c r="BL81">
        <f t="shared" si="39"/>
        <v>23.535182072138003</v>
      </c>
      <c r="BM81">
        <f>AK81*(1-1/AQ81)/D81</f>
        <v>3.2158062424656329E-3</v>
      </c>
      <c r="BN81">
        <f>BF81*G81</f>
        <v>15.690121381425335</v>
      </c>
      <c r="BO81">
        <f>BF81*G81^2</f>
        <v>141.21109243282802</v>
      </c>
      <c r="BP81">
        <f>G81/BF81</f>
        <v>5.1624839624179968</v>
      </c>
      <c r="BQ81">
        <f>(AQ81+1)/4</f>
        <v>0.51892114635628661</v>
      </c>
      <c r="BR81">
        <f t="shared" si="40"/>
        <v>1.7433468201583713</v>
      </c>
      <c r="BS81">
        <f t="shared" si="41"/>
        <v>3.2158062424656342E-3</v>
      </c>
      <c r="BT81">
        <f t="shared" si="42"/>
        <v>8.822071829513535E-3</v>
      </c>
      <c r="BU81">
        <f t="shared" si="43"/>
        <v>1.8028663871748899E-5</v>
      </c>
      <c r="BV81">
        <f t="shared" si="44"/>
        <v>112.45238952277082</v>
      </c>
      <c r="BW81">
        <f t="shared" si="45"/>
        <v>5.3251264809306186E-3</v>
      </c>
    </row>
    <row r="82" spans="1:75" x14ac:dyDescent="0.15">
      <c r="A82" t="s">
        <v>9</v>
      </c>
      <c r="B82">
        <v>5.8999999999999997E-2</v>
      </c>
      <c r="C82">
        <v>3.0000000000000001E-3</v>
      </c>
      <c r="D82">
        <f t="shared" si="24"/>
        <v>19.666666666666664</v>
      </c>
      <c r="E82">
        <f t="shared" si="25"/>
        <v>386.77777777777766</v>
      </c>
      <c r="F82">
        <f t="shared" si="26"/>
        <v>5.0847457627118647E-2</v>
      </c>
      <c r="G82">
        <v>5</v>
      </c>
      <c r="H82">
        <f t="shared" si="27"/>
        <v>0.2</v>
      </c>
      <c r="I82">
        <f t="shared" si="28"/>
        <v>25</v>
      </c>
      <c r="J82">
        <f t="shared" si="29"/>
        <v>98.333333333333314</v>
      </c>
      <c r="K82">
        <f t="shared" si="30"/>
        <v>200000000000</v>
      </c>
      <c r="L82">
        <f t="shared" si="31"/>
        <v>6.3617251235193316E-11</v>
      </c>
      <c r="M82">
        <f t="shared" si="32"/>
        <v>359419.49850391707</v>
      </c>
      <c r="N82">
        <f t="shared" si="33"/>
        <v>1.7970974925195854E-6</v>
      </c>
      <c r="O82">
        <f t="shared" si="34"/>
        <v>0.25423728813559326</v>
      </c>
      <c r="P82">
        <f>F82*E82/L82</f>
        <v>309140465594.13403</v>
      </c>
      <c r="Q82">
        <f>M82/K82/G82</f>
        <v>3.5941949850391706E-7</v>
      </c>
      <c r="R82">
        <f>C82^2/D82</f>
        <v>4.5762711864406784E-7</v>
      </c>
      <c r="S82">
        <v>1.00401838968462E-3</v>
      </c>
      <c r="T82">
        <f>B82/C82^3</f>
        <v>2185185.1851851852</v>
      </c>
      <c r="U82">
        <f>B82*S82/C82</f>
        <v>1.9745694997130862E-2</v>
      </c>
      <c r="V82">
        <f>S82/C82^2</f>
        <v>111.55759885384667</v>
      </c>
      <c r="W82">
        <f>S82/B82</f>
        <v>1.7017260842112206E-2</v>
      </c>
      <c r="X82">
        <f t="shared" si="35"/>
        <v>58.763863895493927</v>
      </c>
      <c r="Y82">
        <f>B82*C82^2/S82^2</f>
        <v>0.52675805592124092</v>
      </c>
      <c r="Z82">
        <f>S82/D82</f>
        <v>5.1051782526336619E-5</v>
      </c>
      <c r="AA82">
        <f>1/C82</f>
        <v>333.33333333333331</v>
      </c>
      <c r="AB82">
        <f>1/(B82*C82)</f>
        <v>5649.7175141242942</v>
      </c>
      <c r="AC82">
        <f>S82/B82/C82</f>
        <v>5.6724202807040687</v>
      </c>
      <c r="AD82">
        <v>-11.4587458672622</v>
      </c>
      <c r="AE82">
        <f>AD82*B82</f>
        <v>-0.67606600616846979</v>
      </c>
      <c r="AF82">
        <f>-AE82*C82^2/2/S82</f>
        <v>3.0301208215058224E-3</v>
      </c>
      <c r="AG82">
        <v>6.01045328378832</v>
      </c>
      <c r="AH82">
        <f>AG82/S82</f>
        <v>5986.3976054027353</v>
      </c>
      <c r="AI82">
        <f>D82*AG82</f>
        <v>118.20558124783695</v>
      </c>
      <c r="AJ82">
        <v>5.6724202807040802</v>
      </c>
      <c r="AK82">
        <f>AJ82*B82</f>
        <v>0.3346727965615407</v>
      </c>
      <c r="AL82">
        <f>AK82*D82</f>
        <v>6.5818983323769666</v>
      </c>
      <c r="AM82">
        <f>G82*AK82</f>
        <v>1.6733639828077034</v>
      </c>
      <c r="AN82">
        <f t="shared" si="36"/>
        <v>6.6934559312308142E-2</v>
      </c>
      <c r="AO82">
        <v>0.338033003084237</v>
      </c>
      <c r="AP82">
        <v>6.01045328378832</v>
      </c>
      <c r="AQ82">
        <f>AG82/AJ82</f>
        <v>1.059592376156282</v>
      </c>
      <c r="AR82">
        <f>AQ82/D82</f>
        <v>5.3877578448624515E-2</v>
      </c>
      <c r="AS82">
        <f>AQ82*AK82</f>
        <v>0.35461674374351088</v>
      </c>
      <c r="AT82">
        <f t="shared" si="23"/>
        <v>5.959237615628199E-2</v>
      </c>
      <c r="AU82">
        <f>AQ82*D82</f>
        <v>20.838650064406878</v>
      </c>
      <c r="AV82">
        <f>AT82/G82</f>
        <v>1.1918475231256397E-2</v>
      </c>
      <c r="AW82">
        <f>(AQ82-1)/D82</f>
        <v>3.0301208215058641E-3</v>
      </c>
      <c r="AX82">
        <f>AW82*D82</f>
        <v>5.9592376156281983E-2</v>
      </c>
      <c r="AY82">
        <f>ATAN2(D82,AT82)</f>
        <v>3.0301115477386585E-3</v>
      </c>
      <c r="AZ82">
        <f t="shared" si="37"/>
        <v>0.17361260313927879</v>
      </c>
      <c r="BA82">
        <f>-AO82/(B82/2)</f>
        <v>-11.458745867262271</v>
      </c>
      <c r="BB82">
        <f>AW82/AK82</f>
        <v>9.0539800445019903E-3</v>
      </c>
      <c r="BC82">
        <f>AW82*AK82</f>
        <v>1.0140990092527206E-3</v>
      </c>
      <c r="BD82">
        <f>AG82*B82</f>
        <v>0.35461674374351088</v>
      </c>
      <c r="BE82">
        <f>BD82-AK82</f>
        <v>1.9943947181970179E-2</v>
      </c>
      <c r="BF82">
        <f>BD82/AK82^2</f>
        <v>3.1660546869737614</v>
      </c>
      <c r="BG82">
        <f>AT82/AK82</f>
        <v>0.17806160754187247</v>
      </c>
      <c r="BH82">
        <f>BF82*AW82</f>
        <v>9.5935282290254258E-3</v>
      </c>
      <c r="BI82">
        <f>BF82*G82</f>
        <v>15.830273434868808</v>
      </c>
      <c r="BJ82">
        <f>AK82/AQ82</f>
        <v>0.315850513926479</v>
      </c>
      <c r="BK82">
        <f t="shared" si="38"/>
        <v>3.0301208215058641E-3</v>
      </c>
      <c r="BL82">
        <f t="shared" si="39"/>
        <v>62.265742177150635</v>
      </c>
      <c r="BM82">
        <f>AK82*(1-1/AQ82)/D82</f>
        <v>9.5706521873195225E-4</v>
      </c>
      <c r="BN82">
        <f>BF82*G82</f>
        <v>15.830273434868808</v>
      </c>
      <c r="BO82">
        <f>BF82*G82^2</f>
        <v>79.151367174344031</v>
      </c>
      <c r="BP82">
        <f>G82/BF82</f>
        <v>1.5792525696323949</v>
      </c>
      <c r="BQ82">
        <f>(AQ82+1)/4</f>
        <v>0.5148980940390705</v>
      </c>
      <c r="BR82">
        <f t="shared" si="40"/>
        <v>3.16605468697376</v>
      </c>
      <c r="BS82">
        <f t="shared" si="41"/>
        <v>9.5706521873195182E-4</v>
      </c>
      <c r="BT82">
        <f t="shared" si="42"/>
        <v>3.9871860402378168E-3</v>
      </c>
      <c r="BU82">
        <f t="shared" si="43"/>
        <v>2.9000232468187527E-6</v>
      </c>
      <c r="BV82">
        <f t="shared" si="44"/>
        <v>129.44400053674698</v>
      </c>
      <c r="BW82">
        <f t="shared" si="45"/>
        <v>3.3515259036065621E-3</v>
      </c>
    </row>
    <row r="83" spans="1:75" x14ac:dyDescent="0.15">
      <c r="A83" t="s">
        <v>9</v>
      </c>
      <c r="B83">
        <v>0.108</v>
      </c>
      <c r="C83">
        <v>8.9999999999999993E-3</v>
      </c>
      <c r="D83">
        <f t="shared" si="24"/>
        <v>12</v>
      </c>
      <c r="E83">
        <f t="shared" si="25"/>
        <v>144</v>
      </c>
      <c r="F83">
        <f t="shared" si="26"/>
        <v>8.3333333333333329E-2</v>
      </c>
      <c r="G83">
        <v>9</v>
      </c>
      <c r="H83">
        <f t="shared" si="27"/>
        <v>0.1111111111111111</v>
      </c>
      <c r="I83">
        <f t="shared" si="28"/>
        <v>81</v>
      </c>
      <c r="J83">
        <f t="shared" si="29"/>
        <v>108</v>
      </c>
      <c r="K83">
        <f t="shared" si="30"/>
        <v>200000000000</v>
      </c>
      <c r="L83">
        <f t="shared" si="31"/>
        <v>5.1529973500506572E-9</v>
      </c>
      <c r="M83">
        <f t="shared" si="32"/>
        <v>9542587.6852789968</v>
      </c>
      <c r="N83">
        <f t="shared" si="33"/>
        <v>4.7712938426394982E-5</v>
      </c>
      <c r="O83">
        <f t="shared" si="34"/>
        <v>0.75</v>
      </c>
      <c r="P83">
        <f>F83*E83/L83</f>
        <v>2328741737.055625</v>
      </c>
      <c r="Q83">
        <f>M83/K83/G83</f>
        <v>5.301437602932776E-6</v>
      </c>
      <c r="R83">
        <f>C83^2/D83</f>
        <v>6.7499999999999989E-6</v>
      </c>
      <c r="S83">
        <v>5.5111304493223297E-3</v>
      </c>
      <c r="T83">
        <f>B83/C83^3</f>
        <v>148148.14814814818</v>
      </c>
      <c r="U83">
        <f>B83*S83/C83</f>
        <v>6.613356539186796E-2</v>
      </c>
      <c r="V83">
        <f>S83/C83^2</f>
        <v>68.038647522497911</v>
      </c>
      <c r="W83">
        <f>S83/B83</f>
        <v>5.1028985641873421E-2</v>
      </c>
      <c r="X83">
        <f t="shared" si="35"/>
        <v>19.596705429696389</v>
      </c>
      <c r="Y83">
        <f>B83*C83^2/S83^2</f>
        <v>0.2880231477737189</v>
      </c>
      <c r="Z83">
        <f>S83/D83</f>
        <v>4.5926087077686079E-4</v>
      </c>
      <c r="AA83">
        <f>1/C83</f>
        <v>111.11111111111111</v>
      </c>
      <c r="AB83">
        <f>1/(B83*C83)</f>
        <v>1028.80658436214</v>
      </c>
      <c r="AC83">
        <f>S83/B83/C83</f>
        <v>5.6698872935414917</v>
      </c>
      <c r="AD83">
        <v>-7.1625453858274497</v>
      </c>
      <c r="AE83">
        <f>AD83*B83</f>
        <v>-0.77355490166936458</v>
      </c>
      <c r="AF83">
        <f>-AE83*C83^2/2/S83</f>
        <v>5.6846728281421096E-3</v>
      </c>
      <c r="AG83">
        <v>6.0566647443761799</v>
      </c>
      <c r="AH83">
        <f>AG83/S83</f>
        <v>1098.9877303885869</v>
      </c>
      <c r="AI83">
        <f>D83*AG83</f>
        <v>72.679976932514165</v>
      </c>
      <c r="AJ83">
        <v>5.6698872935414997</v>
      </c>
      <c r="AK83">
        <f>AJ83*B83</f>
        <v>0.61234782770248197</v>
      </c>
      <c r="AL83">
        <f>AK83*D83</f>
        <v>7.3481739324297841</v>
      </c>
      <c r="AM83">
        <f>G83*AK83</f>
        <v>5.5111304493223381</v>
      </c>
      <c r="AN83">
        <f t="shared" si="36"/>
        <v>6.8038647522497997E-2</v>
      </c>
      <c r="AO83">
        <v>0.38677745083468201</v>
      </c>
      <c r="AP83">
        <v>6.0566647443761799</v>
      </c>
      <c r="AQ83">
        <f>AG83/AJ83</f>
        <v>1.0682160739377049</v>
      </c>
      <c r="AR83">
        <f>AQ83/D83</f>
        <v>8.9018006161475413E-2</v>
      </c>
      <c r="AS83">
        <f>AQ83*AK83</f>
        <v>0.65411979239262752</v>
      </c>
      <c r="AT83">
        <f t="shared" si="23"/>
        <v>6.8216073937704902E-2</v>
      </c>
      <c r="AU83">
        <f>AQ83*D83</f>
        <v>12.818592887252459</v>
      </c>
      <c r="AV83">
        <f>AT83/G83</f>
        <v>7.5795637708561004E-3</v>
      </c>
      <c r="AW83">
        <f>(AQ83-1)/D83</f>
        <v>5.6846728281420749E-3</v>
      </c>
      <c r="AX83">
        <f>AW83*D83</f>
        <v>6.8216073937704902E-2</v>
      </c>
      <c r="AY83">
        <f>ATAN2(D83,AT83)</f>
        <v>5.6846115949712962E-3</v>
      </c>
      <c r="AZ83">
        <f t="shared" si="37"/>
        <v>0.32570425256298663</v>
      </c>
      <c r="BA83">
        <f>-AO83/(B83/2)</f>
        <v>-7.1625453858274444</v>
      </c>
      <c r="BB83">
        <f>AW83/AK83</f>
        <v>9.2834049064415974E-3</v>
      </c>
      <c r="BC83">
        <f>AW83*AK83</f>
        <v>3.480997057512124E-3</v>
      </c>
      <c r="BD83">
        <f>AG83*B83</f>
        <v>0.65411979239262741</v>
      </c>
      <c r="BE83">
        <f>BD83-AK83</f>
        <v>4.1771964690145436E-2</v>
      </c>
      <c r="BF83">
        <f>BD83/AK83^2</f>
        <v>1.7444596446853291</v>
      </c>
      <c r="BG83">
        <f>AT83/AK83</f>
        <v>0.11140085887729917</v>
      </c>
      <c r="BH83">
        <f>BF83*AW83</f>
        <v>9.9166823419330682E-3</v>
      </c>
      <c r="BI83">
        <f>BF83*G83</f>
        <v>15.700136802167961</v>
      </c>
      <c r="BJ83">
        <f>AK83/AQ83</f>
        <v>0.57324341267887735</v>
      </c>
      <c r="BK83">
        <f t="shared" si="38"/>
        <v>5.6846728281420749E-3</v>
      </c>
      <c r="BL83">
        <f t="shared" si="39"/>
        <v>20.933515736223949</v>
      </c>
      <c r="BM83">
        <f>AK83*(1-1/AQ83)/D83</f>
        <v>3.2587012519670472E-3</v>
      </c>
      <c r="BN83">
        <f>BF83*G83</f>
        <v>15.700136802167961</v>
      </c>
      <c r="BO83">
        <f>BF83*G83^2</f>
        <v>141.30123121951166</v>
      </c>
      <c r="BP83">
        <f>G83/BF83</f>
        <v>5.1591907141098972</v>
      </c>
      <c r="BQ83">
        <f>(AQ83+1)/4</f>
        <v>0.51705401848442623</v>
      </c>
      <c r="BR83">
        <f t="shared" si="40"/>
        <v>1.74445964468533</v>
      </c>
      <c r="BS83">
        <f t="shared" si="41"/>
        <v>3.2587012519670485E-3</v>
      </c>
      <c r="BT83">
        <f t="shared" si="42"/>
        <v>8.9433740801091212E-3</v>
      </c>
      <c r="BU83">
        <f t="shared" si="43"/>
        <v>1.8524650462089635E-5</v>
      </c>
      <c r="BV83">
        <f t="shared" si="44"/>
        <v>88.178087189157409</v>
      </c>
      <c r="BW83">
        <f t="shared" si="45"/>
        <v>4.3562654195239093E-3</v>
      </c>
    </row>
    <row r="84" spans="1:75" x14ac:dyDescent="0.15">
      <c r="A84" t="s">
        <v>9</v>
      </c>
      <c r="B84">
        <v>0.108</v>
      </c>
      <c r="C84">
        <v>0.01</v>
      </c>
      <c r="D84">
        <f t="shared" si="24"/>
        <v>10.799999999999999</v>
      </c>
      <c r="E84">
        <f t="shared" si="25"/>
        <v>116.63999999999997</v>
      </c>
      <c r="F84">
        <f t="shared" si="26"/>
        <v>9.2592592592592601E-2</v>
      </c>
      <c r="G84">
        <v>9</v>
      </c>
      <c r="H84">
        <f t="shared" si="27"/>
        <v>0.1111111111111111</v>
      </c>
      <c r="I84">
        <f t="shared" si="28"/>
        <v>81</v>
      </c>
      <c r="J84">
        <f t="shared" si="29"/>
        <v>97.199999999999989</v>
      </c>
      <c r="K84">
        <f t="shared" si="30"/>
        <v>200000000000</v>
      </c>
      <c r="L84">
        <f t="shared" si="31"/>
        <v>7.8539816339744827E-9</v>
      </c>
      <c r="M84">
        <f t="shared" si="32"/>
        <v>13089969.389957471</v>
      </c>
      <c r="N84">
        <f t="shared" si="33"/>
        <v>6.5449846949787352E-5</v>
      </c>
      <c r="O84">
        <f t="shared" si="34"/>
        <v>0.83333333333333337</v>
      </c>
      <c r="P84">
        <f>F84*E84/L84</f>
        <v>1375098708.3139756</v>
      </c>
      <c r="Q84">
        <f>M84/K84/G84</f>
        <v>7.2722052166430393E-6</v>
      </c>
      <c r="R84">
        <f>C84^2/D84</f>
        <v>9.2592592592592608E-6</v>
      </c>
      <c r="S84">
        <v>6.0893103307999297E-3</v>
      </c>
      <c r="T84">
        <f>B84/C84^3</f>
        <v>107999.99999999999</v>
      </c>
      <c r="U84">
        <f>B84*S84/C84</f>
        <v>6.5764551572639232E-2</v>
      </c>
      <c r="V84">
        <f>S84/C84^2</f>
        <v>60.893103307999297</v>
      </c>
      <c r="W84">
        <f>S84/B84</f>
        <v>5.6382503062962309E-2</v>
      </c>
      <c r="X84">
        <f t="shared" si="35"/>
        <v>17.735998681777229</v>
      </c>
      <c r="Y84">
        <f>B84*C84^2/S84^2</f>
        <v>0.2912644900370403</v>
      </c>
      <c r="Z84">
        <f>S84/D84</f>
        <v>5.6382503062962319E-4</v>
      </c>
      <c r="AA84">
        <f>1/C84</f>
        <v>100</v>
      </c>
      <c r="AB84">
        <f>1/(B84*C84)</f>
        <v>925.92592592592587</v>
      </c>
      <c r="AC84">
        <f>S84/B84/C84</f>
        <v>5.6382503062962313</v>
      </c>
      <c r="AD84">
        <v>-6.4053464398653404</v>
      </c>
      <c r="AE84">
        <f>AD84*B84</f>
        <v>-0.69177741550545679</v>
      </c>
      <c r="AF84">
        <f>-AE84*C84^2/2/S84</f>
        <v>5.680260800688907E-3</v>
      </c>
      <c r="AG84">
        <v>5.9841390140489601</v>
      </c>
      <c r="AH84">
        <f>AG84/S84</f>
        <v>982.72853393281503</v>
      </c>
      <c r="AI84">
        <f>D84*AG84</f>
        <v>64.628701351728765</v>
      </c>
      <c r="AJ84">
        <v>5.6382503062962304</v>
      </c>
      <c r="AK84">
        <f>AJ84*B84</f>
        <v>0.60893103307999286</v>
      </c>
      <c r="AL84">
        <f>AK84*D84</f>
        <v>6.576455157263922</v>
      </c>
      <c r="AM84">
        <f>G84*AK84</f>
        <v>5.4803792977199359</v>
      </c>
      <c r="AN84">
        <f t="shared" si="36"/>
        <v>6.765900367555476E-2</v>
      </c>
      <c r="AO84">
        <v>0.34588870775272701</v>
      </c>
      <c r="AP84">
        <v>5.9841390140489601</v>
      </c>
      <c r="AQ84">
        <f>AG84/AJ84</f>
        <v>1.0613468166474405</v>
      </c>
      <c r="AR84">
        <f>AQ84/D84</f>
        <v>9.827285339328154E-2</v>
      </c>
      <c r="AS84">
        <f>AQ84*AK84</f>
        <v>0.64628701351728768</v>
      </c>
      <c r="AT84">
        <f t="shared" si="23"/>
        <v>6.1346816647440461E-2</v>
      </c>
      <c r="AU84">
        <f>AQ84*D84</f>
        <v>11.462545619792357</v>
      </c>
      <c r="AV84">
        <f>AT84/G84</f>
        <v>6.8163129608267183E-3</v>
      </c>
      <c r="AW84">
        <f>(AQ84-1)/D84</f>
        <v>5.6802608006889322E-3</v>
      </c>
      <c r="AX84">
        <f>AW84*D84</f>
        <v>6.1346816647440461E-2</v>
      </c>
      <c r="AY84">
        <f>ATAN2(D84,AT84)</f>
        <v>5.6801997099798201E-3</v>
      </c>
      <c r="AZ84">
        <f t="shared" si="37"/>
        <v>0.32545147017327791</v>
      </c>
      <c r="BA84">
        <f>-AO84/(B84/2)</f>
        <v>-6.4053464398653155</v>
      </c>
      <c r="BB84">
        <f>AW84/AK84</f>
        <v>9.328249821589793E-3</v>
      </c>
      <c r="BC84">
        <f>AW84*AK84</f>
        <v>3.4588870775272987E-3</v>
      </c>
      <c r="BD84">
        <f>AG84*B84</f>
        <v>0.64628701351728768</v>
      </c>
      <c r="BE84">
        <f>BD84-AK84</f>
        <v>3.7355980437294822E-2</v>
      </c>
      <c r="BF84">
        <f>BD84/AK84^2</f>
        <v>1.7429671982377282</v>
      </c>
      <c r="BG84">
        <f>AT84/AK84</f>
        <v>0.10074509807316977</v>
      </c>
      <c r="BH84">
        <f>BF84*AW84</f>
        <v>9.9005082530363824E-3</v>
      </c>
      <c r="BI84">
        <f>BF84*G84</f>
        <v>15.686704784139554</v>
      </c>
      <c r="BJ84">
        <f>AK84/AQ84</f>
        <v>0.57373426247555082</v>
      </c>
      <c r="BK84">
        <f t="shared" si="38"/>
        <v>5.6802608006889322E-3</v>
      </c>
      <c r="BL84">
        <f t="shared" si="39"/>
        <v>18.824045740967463</v>
      </c>
      <c r="BM84">
        <f>AK84*(1-1/AQ84)/D84</f>
        <v>3.2589602411520462E-3</v>
      </c>
      <c r="BN84">
        <f>BF84*G84</f>
        <v>15.686704784139554</v>
      </c>
      <c r="BO84">
        <f>BF84*G84^2</f>
        <v>141.18034305725598</v>
      </c>
      <c r="BP84">
        <f>G84/BF84</f>
        <v>5.1636083622799562</v>
      </c>
      <c r="BQ84">
        <f>(AQ84+1)/4</f>
        <v>0.51533670416186017</v>
      </c>
      <c r="BR84">
        <f t="shared" si="40"/>
        <v>1.7429671982377279</v>
      </c>
      <c r="BS84">
        <f t="shared" si="41"/>
        <v>3.2589602411520458E-3</v>
      </c>
      <c r="BT84">
        <f t="shared" si="42"/>
        <v>8.9392210418409793E-3</v>
      </c>
      <c r="BU84">
        <f t="shared" si="43"/>
        <v>1.8511744108819717E-5</v>
      </c>
      <c r="BV84">
        <f t="shared" si="44"/>
        <v>71.025715698450355</v>
      </c>
      <c r="BW84">
        <f t="shared" si="45"/>
        <v>3.5459021064033771E-3</v>
      </c>
    </row>
    <row r="85" spans="1:75" x14ac:dyDescent="0.15">
      <c r="A85" t="s">
        <v>9</v>
      </c>
      <c r="B85">
        <v>5.8999999999999997E-2</v>
      </c>
      <c r="C85">
        <v>4.0000000000000001E-3</v>
      </c>
      <c r="D85">
        <f t="shared" si="24"/>
        <v>14.749999999999998</v>
      </c>
      <c r="E85">
        <f t="shared" si="25"/>
        <v>217.56249999999994</v>
      </c>
      <c r="F85">
        <f t="shared" si="26"/>
        <v>6.7796610169491525E-2</v>
      </c>
      <c r="G85">
        <v>5</v>
      </c>
      <c r="H85">
        <f t="shared" si="27"/>
        <v>0.2</v>
      </c>
      <c r="I85">
        <f t="shared" si="28"/>
        <v>25</v>
      </c>
      <c r="J85">
        <f t="shared" si="29"/>
        <v>73.749999999999986</v>
      </c>
      <c r="K85">
        <f t="shared" si="30"/>
        <v>200000000000</v>
      </c>
      <c r="L85">
        <f t="shared" si="31"/>
        <v>2.0106192982974676E-10</v>
      </c>
      <c r="M85">
        <f t="shared" si="32"/>
        <v>851957.3297870626</v>
      </c>
      <c r="N85">
        <f t="shared" si="33"/>
        <v>4.2597866489353134E-6</v>
      </c>
      <c r="O85">
        <f t="shared" si="34"/>
        <v>0.33898305084745767</v>
      </c>
      <c r="P85">
        <f>F85*E85/L85</f>
        <v>73360481581.420486</v>
      </c>
      <c r="Q85">
        <f>M85/K85/G85</f>
        <v>8.5195732978706266E-7</v>
      </c>
      <c r="R85">
        <f>C85^2/D85</f>
        <v>1.0847457627118644E-6</v>
      </c>
      <c r="S85">
        <v>1.3193624491184999E-3</v>
      </c>
      <c r="T85">
        <f>B85/C85^3</f>
        <v>921874.99999999988</v>
      </c>
      <c r="U85">
        <f>B85*S85/C85</f>
        <v>1.946059612449787E-2</v>
      </c>
      <c r="V85">
        <f>S85/C85^2</f>
        <v>82.460153069906255</v>
      </c>
      <c r="W85">
        <f>S85/B85</f>
        <v>2.2362075408788134E-2</v>
      </c>
      <c r="X85">
        <f t="shared" si="35"/>
        <v>44.71856845662041</v>
      </c>
      <c r="Y85">
        <f>B85*C85^2/S85^2</f>
        <v>0.54230518367713776</v>
      </c>
      <c r="Z85">
        <f>S85/D85</f>
        <v>8.9448301635152553E-5</v>
      </c>
      <c r="AA85">
        <f>1/C85</f>
        <v>250</v>
      </c>
      <c r="AB85">
        <f>1/(B85*C85)</f>
        <v>4237.2881355932204</v>
      </c>
      <c r="AC85">
        <f>S85/B85/C85</f>
        <v>5.5905188521970333</v>
      </c>
      <c r="AD85">
        <v>-8.6719420194088492</v>
      </c>
      <c r="AE85">
        <f>AD85*B85</f>
        <v>-0.51164457914512207</v>
      </c>
      <c r="AF85">
        <f>-AE85*C85^2/2/S85</f>
        <v>3.1023746627742211E-3</v>
      </c>
      <c r="AG85">
        <v>5.8463411417696101</v>
      </c>
      <c r="AH85">
        <f>AG85/S85</f>
        <v>4431.1865520166211</v>
      </c>
      <c r="AI85">
        <f>D85*AG85</f>
        <v>86.233531841101737</v>
      </c>
      <c r="AJ85">
        <v>5.5905188521970501</v>
      </c>
      <c r="AK85">
        <f>AJ85*B85</f>
        <v>0.32984061227962597</v>
      </c>
      <c r="AL85">
        <f>AK85*D85</f>
        <v>4.8651490311244823</v>
      </c>
      <c r="AM85">
        <f>G85*AK85</f>
        <v>1.6492030613981299</v>
      </c>
      <c r="AN85">
        <f t="shared" si="36"/>
        <v>6.5968122455925191E-2</v>
      </c>
      <c r="AO85">
        <v>0.25582228957256098</v>
      </c>
      <c r="AP85">
        <v>5.8463411417696101</v>
      </c>
      <c r="AQ85">
        <f>AG85/AJ85</f>
        <v>1.0457600262759195</v>
      </c>
      <c r="AR85">
        <f>AQ85/D85</f>
        <v>7.0898984832265741E-2</v>
      </c>
      <c r="AS85">
        <f>AQ85*AK85</f>
        <v>0.34493412736440704</v>
      </c>
      <c r="AT85">
        <f t="shared" si="23"/>
        <v>4.5760026275919463E-2</v>
      </c>
      <c r="AU85">
        <f>AQ85*D85</f>
        <v>15.42496038756981</v>
      </c>
      <c r="AV85">
        <f>AT85/G85</f>
        <v>9.1520052551838926E-3</v>
      </c>
      <c r="AW85">
        <f>(AQ85-1)/D85</f>
        <v>3.1023746627742012E-3</v>
      </c>
      <c r="AX85">
        <f>AW85*D85</f>
        <v>4.5760026275919463E-2</v>
      </c>
      <c r="AY85">
        <f>ATAN2(D85,AT85)</f>
        <v>3.1023647096603507E-3</v>
      </c>
      <c r="AZ85">
        <f t="shared" si="37"/>
        <v>0.17775240437386711</v>
      </c>
      <c r="BA85">
        <f>-AO85/(B85/2)</f>
        <v>-8.6719420194088475</v>
      </c>
      <c r="BB85">
        <f>AW85/AK85</f>
        <v>9.4056782193459223E-3</v>
      </c>
      <c r="BC85">
        <f>AW85*AK85</f>
        <v>1.0232891582902406E-3</v>
      </c>
      <c r="BD85">
        <f>AG85*B85</f>
        <v>0.34493412736440698</v>
      </c>
      <c r="BE85">
        <f>BD85-AK85</f>
        <v>1.5093515084781017E-2</v>
      </c>
      <c r="BF85">
        <f>BD85/AK85^2</f>
        <v>3.1705011067265572</v>
      </c>
      <c r="BG85">
        <f>AT85/AK85</f>
        <v>0.13873375373535235</v>
      </c>
      <c r="BH85">
        <f>BF85*AW85</f>
        <v>9.8360823018060345E-3</v>
      </c>
      <c r="BI85">
        <f>BF85*G85</f>
        <v>15.852505533632787</v>
      </c>
      <c r="BJ85">
        <f>AK85/AQ85</f>
        <v>0.31540755430691791</v>
      </c>
      <c r="BK85">
        <f t="shared" si="38"/>
        <v>3.1023746627742012E-3</v>
      </c>
      <c r="BL85">
        <f t="shared" si="39"/>
        <v>46.764891324216713</v>
      </c>
      <c r="BM85">
        <f>AK85*(1-1/AQ85)/D85</f>
        <v>9.7851240492935932E-4</v>
      </c>
      <c r="BN85">
        <f>BF85*G85</f>
        <v>15.852505533632787</v>
      </c>
      <c r="BO85">
        <f>BF85*G85^2</f>
        <v>79.262527668163926</v>
      </c>
      <c r="BP85">
        <f>G85/BF85</f>
        <v>1.5770377715345898</v>
      </c>
      <c r="BQ85">
        <f>(AQ85+1)/4</f>
        <v>0.51144000656897992</v>
      </c>
      <c r="BR85">
        <f t="shared" si="40"/>
        <v>3.1705011067265598</v>
      </c>
      <c r="BS85">
        <f t="shared" si="41"/>
        <v>9.7851240492935997E-4</v>
      </c>
      <c r="BT85">
        <f t="shared" si="42"/>
        <v>4.0808870677035607E-3</v>
      </c>
      <c r="BU85">
        <f t="shared" si="43"/>
        <v>3.0357120922630938E-6</v>
      </c>
      <c r="BV85">
        <f t="shared" si="44"/>
        <v>71.760948209086109</v>
      </c>
      <c r="BW85">
        <f t="shared" si="45"/>
        <v>2.0023523104337419E-3</v>
      </c>
    </row>
    <row r="86" spans="1:75" x14ac:dyDescent="0.15">
      <c r="A86" t="s">
        <v>9</v>
      </c>
      <c r="B86">
        <v>5.8999999999999997E-2</v>
      </c>
      <c r="C86">
        <v>5.0000000000000001E-3</v>
      </c>
      <c r="D86">
        <f t="shared" si="24"/>
        <v>11.799999999999999</v>
      </c>
      <c r="E86">
        <f t="shared" si="25"/>
        <v>139.23999999999998</v>
      </c>
      <c r="F86">
        <f t="shared" si="26"/>
        <v>8.4745762711864417E-2</v>
      </c>
      <c r="G86">
        <v>5</v>
      </c>
      <c r="H86">
        <f t="shared" si="27"/>
        <v>0.2</v>
      </c>
      <c r="I86">
        <f t="shared" si="28"/>
        <v>25</v>
      </c>
      <c r="J86">
        <f t="shared" si="29"/>
        <v>58.999999999999993</v>
      </c>
      <c r="K86">
        <f t="shared" si="30"/>
        <v>200000000000</v>
      </c>
      <c r="L86">
        <f t="shared" si="31"/>
        <v>4.9087385212340517E-10</v>
      </c>
      <c r="M86">
        <f t="shared" si="32"/>
        <v>1663979.1597403563</v>
      </c>
      <c r="N86">
        <f t="shared" si="33"/>
        <v>8.319895798701782E-6</v>
      </c>
      <c r="O86">
        <f t="shared" si="34"/>
        <v>0.42372881355932207</v>
      </c>
      <c r="P86">
        <f>F86*E86/L86</f>
        <v>24038762604.599869</v>
      </c>
      <c r="Q86">
        <f>M86/K86/G86</f>
        <v>1.6639791597403563E-6</v>
      </c>
      <c r="R86">
        <f>C86^2/D86</f>
        <v>2.1186440677966106E-6</v>
      </c>
      <c r="S86">
        <v>1.6359503982238E-3</v>
      </c>
      <c r="T86">
        <f>B86/C86^3</f>
        <v>471999.99999999988</v>
      </c>
      <c r="U86">
        <f>B86*S86/C86</f>
        <v>1.9304214699040839E-2</v>
      </c>
      <c r="V86">
        <f>S86/C86^2</f>
        <v>65.438015928951998</v>
      </c>
      <c r="W86">
        <f>S86/B86</f>
        <v>2.7727972851250848E-2</v>
      </c>
      <c r="X86">
        <f t="shared" si="35"/>
        <v>36.064663124296466</v>
      </c>
      <c r="Y86">
        <f>B86*C86^2/S86^2</f>
        <v>0.55112708740211425</v>
      </c>
      <c r="Z86">
        <f>S86/D86</f>
        <v>1.3863986425625426E-4</v>
      </c>
      <c r="AA86">
        <f>1/C86</f>
        <v>200</v>
      </c>
      <c r="AB86">
        <f>1/(B86*C86)</f>
        <v>3389.8305084745762</v>
      </c>
      <c r="AC86">
        <f>S86/B86/C86</f>
        <v>5.5455945702501692</v>
      </c>
      <c r="AD86">
        <v>-6.8704466849404104</v>
      </c>
      <c r="AE86">
        <f>AD86*B86</f>
        <v>-0.40535635441148421</v>
      </c>
      <c r="AF86">
        <f>-AE86*C86^2/2/S86</f>
        <v>3.0972543150726917E-3</v>
      </c>
      <c r="AG86">
        <v>5.7482727474559301</v>
      </c>
      <c r="AH86">
        <f>AG86/S86</f>
        <v>3513.7206810774951</v>
      </c>
      <c r="AI86">
        <f>D86*AG86</f>
        <v>67.829618419979965</v>
      </c>
      <c r="AJ86">
        <v>5.5455945702501896</v>
      </c>
      <c r="AK86">
        <f>AJ86*B86</f>
        <v>0.32719007964476116</v>
      </c>
      <c r="AL86">
        <f>AK86*D86</f>
        <v>3.8608429398081814</v>
      </c>
      <c r="AM86">
        <f>G86*AK86</f>
        <v>1.6359503982238057</v>
      </c>
      <c r="AN86">
        <f t="shared" si="36"/>
        <v>6.5438015928952237E-2</v>
      </c>
      <c r="AO86">
        <v>0.20267817720574199</v>
      </c>
      <c r="AP86">
        <v>5.7482727474559301</v>
      </c>
      <c r="AQ86">
        <f>AG86/AJ86</f>
        <v>1.0365476009178574</v>
      </c>
      <c r="AR86">
        <f>AQ86/D86</f>
        <v>8.7843017026937073E-2</v>
      </c>
      <c r="AS86">
        <f>AQ86*AK86</f>
        <v>0.33914809209989988</v>
      </c>
      <c r="AT86">
        <f t="shared" si="23"/>
        <v>3.6547600917857359E-2</v>
      </c>
      <c r="AU86">
        <f>AQ86*D86</f>
        <v>12.231261690830715</v>
      </c>
      <c r="AV86">
        <f>AT86/G86</f>
        <v>7.3095201835714722E-3</v>
      </c>
      <c r="AW86">
        <f>(AQ86-1)/D86</f>
        <v>3.0972543150726579E-3</v>
      </c>
      <c r="AX86">
        <f>AW86*D86</f>
        <v>3.6547600917857359E-2</v>
      </c>
      <c r="AY86">
        <f>ATAN2(D86,AT86)</f>
        <v>3.0972444111589982E-3</v>
      </c>
      <c r="AZ86">
        <f t="shared" si="37"/>
        <v>0.17745903287989245</v>
      </c>
      <c r="BA86">
        <f>-AO86/(B86/2)</f>
        <v>-6.8704466849404069</v>
      </c>
      <c r="BB86">
        <f>AW86/AK86</f>
        <v>9.466223176556661E-3</v>
      </c>
      <c r="BC86">
        <f>AW86*AK86</f>
        <v>1.0133908860287032E-3</v>
      </c>
      <c r="BD86">
        <f>AG86*B86</f>
        <v>0.33914809209989988</v>
      </c>
      <c r="BE86">
        <f>BD86-AK86</f>
        <v>1.1958012455138722E-2</v>
      </c>
      <c r="BF86">
        <f>BD86/AK86^2</f>
        <v>3.1680288168983126</v>
      </c>
      <c r="BG86">
        <f>AT86/AK86</f>
        <v>0.11170143348336858</v>
      </c>
      <c r="BH86">
        <f>BF86*AW86</f>
        <v>9.8121909234128255E-3</v>
      </c>
      <c r="BI86">
        <f>BF86*G86</f>
        <v>15.840144084491563</v>
      </c>
      <c r="BJ86">
        <f>AK86/AQ86</f>
        <v>0.31565369439380891</v>
      </c>
      <c r="BK86">
        <f t="shared" si="38"/>
        <v>3.0972543150726579E-3</v>
      </c>
      <c r="BL86">
        <f t="shared" si="39"/>
        <v>37.382740039400083</v>
      </c>
      <c r="BM86">
        <f>AK86*(1-1/AQ86)/D86</f>
        <v>9.7765976702985161E-4</v>
      </c>
      <c r="BN86">
        <f>BF86*G86</f>
        <v>15.840144084491563</v>
      </c>
      <c r="BO86">
        <f>BF86*G86^2</f>
        <v>79.20072042245782</v>
      </c>
      <c r="BP86">
        <f>G86/BF86</f>
        <v>1.5782684719690445</v>
      </c>
      <c r="BQ86">
        <f>(AQ86+1)/4</f>
        <v>0.50913690022946434</v>
      </c>
      <c r="BR86">
        <f t="shared" si="40"/>
        <v>3.1680288168983095</v>
      </c>
      <c r="BS86">
        <f t="shared" si="41"/>
        <v>9.7765976702985074E-4</v>
      </c>
      <c r="BT86">
        <f t="shared" si="42"/>
        <v>4.0749140821025095E-3</v>
      </c>
      <c r="BU86">
        <f t="shared" si="43"/>
        <v>3.0280609321061375E-6</v>
      </c>
      <c r="BV86">
        <f t="shared" si="44"/>
        <v>45.557946689736539</v>
      </c>
      <c r="BW86">
        <f t="shared" si="45"/>
        <v>1.2886307697477573E-3</v>
      </c>
    </row>
    <row r="87" spans="1:75" x14ac:dyDescent="0.15">
      <c r="A87" t="s">
        <v>9</v>
      </c>
      <c r="B87">
        <v>0.157</v>
      </c>
      <c r="C87">
        <v>5.0000000000000001E-3</v>
      </c>
      <c r="D87">
        <f t="shared" si="24"/>
        <v>31.4</v>
      </c>
      <c r="E87">
        <f t="shared" si="25"/>
        <v>985.95999999999992</v>
      </c>
      <c r="F87">
        <f t="shared" si="26"/>
        <v>3.1847133757961783E-2</v>
      </c>
      <c r="G87">
        <v>11</v>
      </c>
      <c r="H87">
        <f t="shared" si="27"/>
        <v>9.0909090909090912E-2</v>
      </c>
      <c r="I87">
        <f t="shared" si="28"/>
        <v>121</v>
      </c>
      <c r="J87">
        <f t="shared" si="29"/>
        <v>345.4</v>
      </c>
      <c r="K87">
        <f t="shared" si="30"/>
        <v>200000000000</v>
      </c>
      <c r="L87">
        <f t="shared" si="31"/>
        <v>4.9087385212340517E-10</v>
      </c>
      <c r="M87">
        <f t="shared" si="32"/>
        <v>1375697.4199636832</v>
      </c>
      <c r="N87">
        <f t="shared" si="33"/>
        <v>6.8784870998184161E-6</v>
      </c>
      <c r="O87">
        <f t="shared" si="34"/>
        <v>0.35031847133757965</v>
      </c>
      <c r="P87">
        <f>F87*E87/L87</f>
        <v>63967554727.494576</v>
      </c>
      <c r="Q87">
        <f>M87/K87/G87</f>
        <v>6.2531700907440151E-7</v>
      </c>
      <c r="R87">
        <f>C87^2/D87</f>
        <v>7.9617834394904462E-7</v>
      </c>
      <c r="S87">
        <v>4.3441308631339496E-3</v>
      </c>
      <c r="T87">
        <f>B87/C87^3</f>
        <v>1255999.9999999998</v>
      </c>
      <c r="U87">
        <f>B87*S87/C87</f>
        <v>0.13640570910240601</v>
      </c>
      <c r="V87">
        <f>S87/C87^2</f>
        <v>173.76523452535798</v>
      </c>
      <c r="W87">
        <f>S87/B87</f>
        <v>2.7669623332063374E-2</v>
      </c>
      <c r="X87">
        <f t="shared" si="35"/>
        <v>36.14071604802826</v>
      </c>
      <c r="Y87">
        <f>B87*C87^2/S87^2</f>
        <v>0.20798588478729421</v>
      </c>
      <c r="Z87">
        <f>S87/D87</f>
        <v>1.3834811666031688E-4</v>
      </c>
      <c r="AA87">
        <f>1/C87</f>
        <v>200</v>
      </c>
      <c r="AB87">
        <f>1/(B87*C87)</f>
        <v>1273.8853503184714</v>
      </c>
      <c r="AC87">
        <f>S87/B87/C87</f>
        <v>5.5339246664126751</v>
      </c>
      <c r="AD87">
        <v>-14.193982343354399</v>
      </c>
      <c r="AE87">
        <f>AD87*B87</f>
        <v>-2.2284552279066405</v>
      </c>
      <c r="AF87">
        <f>-AE87*C87^2/2/S87</f>
        <v>6.4122585682737264E-3</v>
      </c>
      <c r="AG87">
        <v>6.6481522803659896</v>
      </c>
      <c r="AH87">
        <f>AG87/S87</f>
        <v>1530.3756930494192</v>
      </c>
      <c r="AI87">
        <f>D87*AG87</f>
        <v>208.75198160349206</v>
      </c>
      <c r="AJ87">
        <v>5.5339246664126698</v>
      </c>
      <c r="AK87">
        <f>AJ87*B87</f>
        <v>0.86882617262678918</v>
      </c>
      <c r="AL87">
        <f>AK87*D87</f>
        <v>27.281141820481178</v>
      </c>
      <c r="AM87">
        <f>G87*AK87</f>
        <v>9.5570878988946806</v>
      </c>
      <c r="AN87">
        <f t="shared" si="36"/>
        <v>7.8984197511526286E-2</v>
      </c>
      <c r="AO87">
        <v>1.11422761395332</v>
      </c>
      <c r="AP87">
        <v>6.6481522803659896</v>
      </c>
      <c r="AQ87">
        <f>AG87/AJ87</f>
        <v>1.201344919043795</v>
      </c>
      <c r="AR87">
        <f>AQ87/D87</f>
        <v>3.8259392326235514E-2</v>
      </c>
      <c r="AS87">
        <f>AQ87*AK87</f>
        <v>1.0437599080174604</v>
      </c>
      <c r="AT87">
        <f t="shared" si="23"/>
        <v>0.20134491904379503</v>
      </c>
      <c r="AU87">
        <f>AQ87*D87</f>
        <v>37.722230457975165</v>
      </c>
      <c r="AV87">
        <f>AT87/G87</f>
        <v>1.8304083549435912E-2</v>
      </c>
      <c r="AW87">
        <f>(AQ87-1)/D87</f>
        <v>6.4122585682737272E-3</v>
      </c>
      <c r="AX87">
        <f>AW87*D87</f>
        <v>0.20134491904379503</v>
      </c>
      <c r="AY87">
        <f>ATAN2(D87,AT87)</f>
        <v>6.4121706860351445E-3</v>
      </c>
      <c r="AZ87">
        <f t="shared" si="37"/>
        <v>0.36739031782731946</v>
      </c>
      <c r="BA87">
        <f>-AO87/(B87/2)</f>
        <v>-14.193982343354396</v>
      </c>
      <c r="BB87">
        <f>AW87/AK87</f>
        <v>7.3803699408444973E-3</v>
      </c>
      <c r="BC87">
        <f>AW87*AK87</f>
        <v>5.5711380697665977E-3</v>
      </c>
      <c r="BD87">
        <f>AG87*B87</f>
        <v>1.0437599080174604</v>
      </c>
      <c r="BE87">
        <f>BD87-AK87</f>
        <v>0.17493373539067125</v>
      </c>
      <c r="BF87">
        <f>BD87/AK87^2</f>
        <v>1.3827218342325904</v>
      </c>
      <c r="BG87">
        <f>AT87/AK87</f>
        <v>0.23174361614251721</v>
      </c>
      <c r="BH87">
        <f>BF87*AW87</f>
        <v>8.8663699290970916E-3</v>
      </c>
      <c r="BI87">
        <f>BF87*G87</f>
        <v>15.209940176558495</v>
      </c>
      <c r="BJ87">
        <f>AK87/AQ87</f>
        <v>0.7232112600254117</v>
      </c>
      <c r="BK87">
        <f t="shared" si="38"/>
        <v>6.4122585682737272E-3</v>
      </c>
      <c r="BL87">
        <f t="shared" si="39"/>
        <v>43.417465594903341</v>
      </c>
      <c r="BM87">
        <f>AK87*(1-1/AQ87)/D87</f>
        <v>4.6374175987699837E-3</v>
      </c>
      <c r="BN87">
        <f>BF87*G87</f>
        <v>15.209940176558495</v>
      </c>
      <c r="BO87">
        <f>BF87*G87^2</f>
        <v>167.30934194214345</v>
      </c>
      <c r="BP87">
        <f>G87/BF87</f>
        <v>7.9553238602795275</v>
      </c>
      <c r="BQ87">
        <f>(AQ87+1)/4</f>
        <v>0.55033622976094876</v>
      </c>
      <c r="BR87">
        <f t="shared" si="40"/>
        <v>1.3827218342325904</v>
      </c>
      <c r="BS87">
        <f t="shared" si="41"/>
        <v>4.6374175987699837E-3</v>
      </c>
      <c r="BT87">
        <f t="shared" si="42"/>
        <v>1.104967616704371E-2</v>
      </c>
      <c r="BU87">
        <f t="shared" si="43"/>
        <v>2.9736320732376203E-5</v>
      </c>
      <c r="BV87">
        <f t="shared" si="44"/>
        <v>856.62785316310897</v>
      </c>
      <c r="BW87">
        <f t="shared" si="45"/>
        <v>3.3745326410519812E-2</v>
      </c>
    </row>
    <row r="88" spans="1:75" x14ac:dyDescent="0.15">
      <c r="A88" t="s">
        <v>9</v>
      </c>
      <c r="B88">
        <v>0.255</v>
      </c>
      <c r="C88">
        <v>7.0000000000000001E-3</v>
      </c>
      <c r="D88">
        <f t="shared" si="24"/>
        <v>36.428571428571431</v>
      </c>
      <c r="E88">
        <f t="shared" si="25"/>
        <v>1327.0408163265308</v>
      </c>
      <c r="F88">
        <f t="shared" si="26"/>
        <v>2.7450980392156862E-2</v>
      </c>
      <c r="G88">
        <v>15</v>
      </c>
      <c r="H88">
        <f t="shared" si="27"/>
        <v>6.6666666666666666E-2</v>
      </c>
      <c r="I88">
        <f t="shared" si="28"/>
        <v>225</v>
      </c>
      <c r="J88">
        <f t="shared" si="29"/>
        <v>546.42857142857144</v>
      </c>
      <c r="K88">
        <f t="shared" si="30"/>
        <v>200000000000</v>
      </c>
      <c r="L88">
        <f t="shared" si="31"/>
        <v>1.885740990317274E-9</v>
      </c>
      <c r="M88">
        <f t="shared" si="32"/>
        <v>3169312.5887685278</v>
      </c>
      <c r="N88">
        <f t="shared" si="33"/>
        <v>1.5846562943842638E-5</v>
      </c>
      <c r="O88">
        <f t="shared" si="34"/>
        <v>0.41176470588235292</v>
      </c>
      <c r="P88">
        <f>F88*E88/L88</f>
        <v>19317908247.008175</v>
      </c>
      <c r="Q88">
        <f>M88/K88/G88</f>
        <v>1.0564375295895091E-6</v>
      </c>
      <c r="R88">
        <f>C88^2/D88</f>
        <v>1.3450980392156864E-6</v>
      </c>
      <c r="S88">
        <v>9.8264789948234003E-3</v>
      </c>
      <c r="T88">
        <f>B88/C88^3</f>
        <v>743440.23323615151</v>
      </c>
      <c r="U88">
        <f>B88*S88/C88</f>
        <v>0.35796459195428104</v>
      </c>
      <c r="V88">
        <f>S88/C88^2</f>
        <v>200.54038764945713</v>
      </c>
      <c r="W88">
        <f>S88/B88</f>
        <v>3.8535211744405488E-2</v>
      </c>
      <c r="X88">
        <f t="shared" si="35"/>
        <v>25.950292076575373</v>
      </c>
      <c r="Y88">
        <f>B88*C88^2/S88^2</f>
        <v>0.12940182464360375</v>
      </c>
      <c r="Z88">
        <f>S88/D88</f>
        <v>2.6974648221083844E-4</v>
      </c>
      <c r="AA88">
        <f>1/C88</f>
        <v>142.85714285714286</v>
      </c>
      <c r="AB88">
        <f>1/(B88*C88)</f>
        <v>560.22408963585428</v>
      </c>
      <c r="AC88">
        <f>S88/B88/C88</f>
        <v>5.5050302492007841</v>
      </c>
      <c r="AD88">
        <v>-14.8673529539938</v>
      </c>
      <c r="AE88">
        <f>AD88*B88</f>
        <v>-3.7911750032684188</v>
      </c>
      <c r="AF88">
        <f>-AE88*C88^2/2/S88</f>
        <v>9.4523977132610314E-3</v>
      </c>
      <c r="AG88">
        <v>7.4006177508349902</v>
      </c>
      <c r="AH88">
        <f>AG88/S88</f>
        <v>753.13016541669128</v>
      </c>
      <c r="AI88">
        <f>D88*AG88</f>
        <v>269.59393235184609</v>
      </c>
      <c r="AJ88">
        <v>5.5050302492007797</v>
      </c>
      <c r="AK88">
        <f>AJ88*B88</f>
        <v>1.4037827135461989</v>
      </c>
      <c r="AL88">
        <f>AK88*D88</f>
        <v>51.137798850611532</v>
      </c>
      <c r="AM88">
        <f>G88*AK88</f>
        <v>21.056740703192983</v>
      </c>
      <c r="AN88">
        <f t="shared" si="36"/>
        <v>9.3585514236413259E-2</v>
      </c>
      <c r="AO88">
        <v>1.8955875016342101</v>
      </c>
      <c r="AP88">
        <v>7.4006177508349902</v>
      </c>
      <c r="AQ88">
        <f>AG88/AJ88</f>
        <v>1.3443373452687952</v>
      </c>
      <c r="AR88">
        <f>AQ88/D88</f>
        <v>3.6903378105417904E-2</v>
      </c>
      <c r="AS88">
        <f>AQ88*AK88</f>
        <v>1.8871575264629226</v>
      </c>
      <c r="AT88">
        <f t="shared" si="23"/>
        <v>0.34433734526879523</v>
      </c>
      <c r="AU88">
        <f>AQ88*D88</f>
        <v>48.9722890062204</v>
      </c>
      <c r="AV88">
        <f>AT88/G88</f>
        <v>2.2955823017919683E-2</v>
      </c>
      <c r="AW88">
        <f>(AQ88-1)/D88</f>
        <v>9.4523977132610452E-3</v>
      </c>
      <c r="AX88">
        <f>AW88*D88</f>
        <v>0.34433734526879523</v>
      </c>
      <c r="AY88">
        <f>ATAN2(D88,AT88)</f>
        <v>9.4521162113007217E-3</v>
      </c>
      <c r="AZ88">
        <f t="shared" si="37"/>
        <v>0.54156636637471722</v>
      </c>
      <c r="BA88">
        <f>-AO88/(B88/2)</f>
        <v>-14.867352953993805</v>
      </c>
      <c r="BB88">
        <f>AW88/AK88</f>
        <v>6.73351909953546E-3</v>
      </c>
      <c r="BC88">
        <f>AW88*AK88</f>
        <v>1.3269112511439475E-2</v>
      </c>
      <c r="BD88">
        <f>AG88*B88</f>
        <v>1.8871575264629226</v>
      </c>
      <c r="BE88">
        <f>BD88-AK88</f>
        <v>0.48337481291672368</v>
      </c>
      <c r="BF88">
        <f>BD88/AK88^2</f>
        <v>0.95765344044789213</v>
      </c>
      <c r="BG88">
        <f>AT88/AK88</f>
        <v>0.24529248148307747</v>
      </c>
      <c r="BH88">
        <f>BF88*AW88</f>
        <v>9.0521211905862289E-3</v>
      </c>
      <c r="BI88">
        <f>BF88*G88</f>
        <v>14.364801606718382</v>
      </c>
      <c r="BJ88">
        <f>AK88/AQ88</f>
        <v>1.0442190856979561</v>
      </c>
      <c r="BK88">
        <f t="shared" si="38"/>
        <v>9.4523977132610452E-3</v>
      </c>
      <c r="BL88">
        <f t="shared" si="39"/>
        <v>34.885946759173216</v>
      </c>
      <c r="BM88">
        <f>AK88*(1-1/AQ88)/D88</f>
        <v>9.8703740977949019E-3</v>
      </c>
      <c r="BN88">
        <f>BF88*G88</f>
        <v>14.364801606718382</v>
      </c>
      <c r="BO88">
        <f>BF88*G88^2</f>
        <v>215.47202410077574</v>
      </c>
      <c r="BP88">
        <f>G88/BF88</f>
        <v>15.663286285469342</v>
      </c>
      <c r="BQ88">
        <f>(AQ88+1)/4</f>
        <v>0.58608433631719881</v>
      </c>
      <c r="BR88">
        <f t="shared" si="40"/>
        <v>0.95765344044789191</v>
      </c>
      <c r="BS88">
        <f t="shared" si="41"/>
        <v>9.8703740977949001E-3</v>
      </c>
      <c r="BT88">
        <f t="shared" si="42"/>
        <v>1.9322771811055947E-2</v>
      </c>
      <c r="BU88">
        <f t="shared" si="43"/>
        <v>9.3298701551027585E-5</v>
      </c>
      <c r="BV88">
        <f t="shared" si="44"/>
        <v>1862.8769581294202</v>
      </c>
      <c r="BW88">
        <f t="shared" si="45"/>
        <v>8.8198254525953271E-2</v>
      </c>
    </row>
    <row r="89" spans="1:75" x14ac:dyDescent="0.15">
      <c r="A89" t="s">
        <v>9</v>
      </c>
      <c r="B89">
        <v>0.20599999999999999</v>
      </c>
      <c r="C89">
        <v>6.0000000000000001E-3</v>
      </c>
      <c r="D89">
        <f t="shared" si="24"/>
        <v>34.333333333333329</v>
      </c>
      <c r="E89">
        <f t="shared" si="25"/>
        <v>1178.7777777777774</v>
      </c>
      <c r="F89">
        <f t="shared" si="26"/>
        <v>2.9126213592233011E-2</v>
      </c>
      <c r="G89">
        <v>13</v>
      </c>
      <c r="H89">
        <f t="shared" si="27"/>
        <v>7.6923076923076927E-2</v>
      </c>
      <c r="I89">
        <f t="shared" si="28"/>
        <v>169</v>
      </c>
      <c r="J89">
        <f t="shared" si="29"/>
        <v>446.33333333333326</v>
      </c>
      <c r="K89">
        <f t="shared" si="30"/>
        <v>200000000000</v>
      </c>
      <c r="L89">
        <f t="shared" si="31"/>
        <v>1.0178760197630931E-9</v>
      </c>
      <c r="M89">
        <f t="shared" si="32"/>
        <v>2141163.1483689658</v>
      </c>
      <c r="N89">
        <f t="shared" si="33"/>
        <v>1.0705815741844829E-5</v>
      </c>
      <c r="O89">
        <f t="shared" si="34"/>
        <v>0.37864077669902918</v>
      </c>
      <c r="P89">
        <f>F89*E89/L89</f>
        <v>33730368597.665047</v>
      </c>
      <c r="Q89">
        <f>M89/K89/G89</f>
        <v>8.235242878342176E-7</v>
      </c>
      <c r="R89">
        <f>C89^2/D89</f>
        <v>1.0485436893203885E-6</v>
      </c>
      <c r="S89">
        <v>6.6485556633454597E-3</v>
      </c>
      <c r="T89">
        <f>B89/C89^3</f>
        <v>953703.70370370359</v>
      </c>
      <c r="U89">
        <f>B89*S89/C89</f>
        <v>0.22826707777486074</v>
      </c>
      <c r="V89">
        <f>S89/C89^2</f>
        <v>184.68210175959609</v>
      </c>
      <c r="W89">
        <f>S89/B89</f>
        <v>3.2274542055075052E-2</v>
      </c>
      <c r="X89">
        <f t="shared" si="35"/>
        <v>30.984173169476581</v>
      </c>
      <c r="Y89">
        <f>B89*C89^2/S89^2</f>
        <v>0.16777030840708768</v>
      </c>
      <c r="Z89">
        <f>S89/D89</f>
        <v>1.9364725233045031E-4</v>
      </c>
      <c r="AA89">
        <f>1/C89</f>
        <v>166.66666666666666</v>
      </c>
      <c r="AB89">
        <f>1/(B89*C89)</f>
        <v>809.06148867313925</v>
      </c>
      <c r="AC89">
        <f>S89/B89/C89</f>
        <v>5.3790903425125087</v>
      </c>
      <c r="AD89">
        <v>-13.9208413334742</v>
      </c>
      <c r="AE89">
        <f>AD89*B89</f>
        <v>-2.8676933146956851</v>
      </c>
      <c r="AF89">
        <f>-AE89*C89^2/2/S89</f>
        <v>7.7638636537410953E-3</v>
      </c>
      <c r="AG89">
        <v>6.8129369998603497</v>
      </c>
      <c r="AH89">
        <f>AG89/S89</f>
        <v>1024.7243679437249</v>
      </c>
      <c r="AI89">
        <f>D89*AG89</f>
        <v>233.9108369952053</v>
      </c>
      <c r="AJ89">
        <v>5.3790903425125096</v>
      </c>
      <c r="AK89">
        <f>AJ89*B89</f>
        <v>1.108092610557577</v>
      </c>
      <c r="AL89">
        <f>AK89*D89</f>
        <v>38.044512962476809</v>
      </c>
      <c r="AM89">
        <f>G89*AK89</f>
        <v>14.405203937248501</v>
      </c>
      <c r="AN89">
        <f t="shared" si="36"/>
        <v>8.5237893119813612E-2</v>
      </c>
      <c r="AO89">
        <v>1.4338466573478399</v>
      </c>
      <c r="AP89">
        <v>6.8129369998603497</v>
      </c>
      <c r="AQ89">
        <f>AG89/AJ89</f>
        <v>1.2665593187784436</v>
      </c>
      <c r="AR89">
        <f>AQ89/D89</f>
        <v>3.6890077245974089E-2</v>
      </c>
      <c r="AS89">
        <f>AQ89*AK89</f>
        <v>1.4034650219712319</v>
      </c>
      <c r="AT89">
        <f t="shared" si="23"/>
        <v>0.26655931877844363</v>
      </c>
      <c r="AU89">
        <f>AQ89*D89</f>
        <v>43.485203278059892</v>
      </c>
      <c r="AV89">
        <f>AT89/G89</f>
        <v>2.0504562982957202E-2</v>
      </c>
      <c r="AW89">
        <f>(AQ89-1)/D89</f>
        <v>7.763863653741078E-3</v>
      </c>
      <c r="AX89">
        <f>AW89*D89</f>
        <v>0.26655931877844363</v>
      </c>
      <c r="AY89">
        <f>ATAN2(D89,AT89)</f>
        <v>7.763707663748177E-3</v>
      </c>
      <c r="AZ89">
        <f t="shared" si="37"/>
        <v>0.44482768250614302</v>
      </c>
      <c r="BA89">
        <f>-AO89/(B89/2)</f>
        <v>-13.920841333474174</v>
      </c>
      <c r="BB89">
        <f>AW89/AK89</f>
        <v>7.006511531409282E-3</v>
      </c>
      <c r="BC89">
        <f>AW89*AK89</f>
        <v>8.603079944087039E-3</v>
      </c>
      <c r="BD89">
        <f>AG89*B89</f>
        <v>1.4034650219712319</v>
      </c>
      <c r="BE89">
        <f>BD89-AK89</f>
        <v>0.29537241141365489</v>
      </c>
      <c r="BF89">
        <f>BD89/AK89^2</f>
        <v>1.1430085416246285</v>
      </c>
      <c r="BG89">
        <f>AT89/AK89</f>
        <v>0.24055689591171864</v>
      </c>
      <c r="BH89">
        <f>BF89*AW89</f>
        <v>8.8741624722350494E-3</v>
      </c>
      <c r="BI89">
        <f>BF89*G89</f>
        <v>14.859111041120171</v>
      </c>
      <c r="BJ89">
        <f>AK89/AQ89</f>
        <v>0.87488410067228217</v>
      </c>
      <c r="BK89">
        <f t="shared" si="38"/>
        <v>7.763863653741078E-3</v>
      </c>
      <c r="BL89">
        <f t="shared" si="39"/>
        <v>39.243293262445576</v>
      </c>
      <c r="BM89">
        <f>AK89*(1-1/AQ89)/D89</f>
        <v>6.7924808704454814E-3</v>
      </c>
      <c r="BN89">
        <f>BF89*G89</f>
        <v>14.859111041120171</v>
      </c>
      <c r="BO89">
        <f>BF89*G89^2</f>
        <v>193.16844353456221</v>
      </c>
      <c r="BP89">
        <f>G89/BF89</f>
        <v>11.373493308739668</v>
      </c>
      <c r="BQ89">
        <f>(AQ89+1)/4</f>
        <v>0.56663982969461091</v>
      </c>
      <c r="BR89">
        <f t="shared" si="40"/>
        <v>1.1430085416246287</v>
      </c>
      <c r="BS89">
        <f t="shared" si="41"/>
        <v>6.7924808704454822E-3</v>
      </c>
      <c r="BT89">
        <f t="shared" si="42"/>
        <v>1.4556344524186559E-2</v>
      </c>
      <c r="BU89">
        <f t="shared" si="43"/>
        <v>5.2735895348783235E-5</v>
      </c>
      <c r="BV89">
        <f t="shared" si="44"/>
        <v>1306.1949450450368</v>
      </c>
      <c r="BW89">
        <f t="shared" si="45"/>
        <v>5.6099915238203873E-2</v>
      </c>
    </row>
    <row r="90" spans="1:75" x14ac:dyDescent="0.15">
      <c r="A90" t="s">
        <v>9</v>
      </c>
      <c r="B90">
        <v>0.157</v>
      </c>
      <c r="C90">
        <v>6.0000000000000001E-3</v>
      </c>
      <c r="D90">
        <f t="shared" si="24"/>
        <v>26.166666666666668</v>
      </c>
      <c r="E90">
        <f t="shared" si="25"/>
        <v>684.69444444444446</v>
      </c>
      <c r="F90">
        <f t="shared" si="26"/>
        <v>3.8216560509554139E-2</v>
      </c>
      <c r="G90">
        <v>11</v>
      </c>
      <c r="H90">
        <f t="shared" si="27"/>
        <v>9.0909090909090912E-2</v>
      </c>
      <c r="I90">
        <f t="shared" si="28"/>
        <v>121</v>
      </c>
      <c r="J90">
        <f t="shared" si="29"/>
        <v>287.83333333333337</v>
      </c>
      <c r="K90">
        <f t="shared" si="30"/>
        <v>200000000000</v>
      </c>
      <c r="L90">
        <f t="shared" si="31"/>
        <v>1.0178760197630931E-9</v>
      </c>
      <c r="M90">
        <f t="shared" si="32"/>
        <v>2377205.1416972447</v>
      </c>
      <c r="N90">
        <f t="shared" si="33"/>
        <v>1.1886025708486224E-5</v>
      </c>
      <c r="O90">
        <f t="shared" si="34"/>
        <v>0.4203821656050955</v>
      </c>
      <c r="P90">
        <f>F90*E90/L90</f>
        <v>25707125581.715603</v>
      </c>
      <c r="Q90">
        <f>M90/K90/G90</f>
        <v>1.0805477916805659E-6</v>
      </c>
      <c r="R90">
        <f>C90^2/D90</f>
        <v>1.3757961783439491E-6</v>
      </c>
      <c r="S90">
        <v>5.0291324755792396E-3</v>
      </c>
      <c r="T90">
        <f>B90/C90^3</f>
        <v>726851.8518518518</v>
      </c>
      <c r="U90">
        <f>B90*S90/C90</f>
        <v>0.1315956331109901</v>
      </c>
      <c r="V90">
        <f>S90/C90^2</f>
        <v>139.69812432164554</v>
      </c>
      <c r="W90">
        <f>S90/B90</f>
        <v>3.2032690927256302E-2</v>
      </c>
      <c r="X90">
        <f t="shared" si="35"/>
        <v>31.218107847102843</v>
      </c>
      <c r="Y90">
        <f>B90*C90^2/S90^2</f>
        <v>0.22346833931159482</v>
      </c>
      <c r="Z90">
        <f>S90/D90</f>
        <v>1.9219614556353781E-4</v>
      </c>
      <c r="AA90">
        <f>1/C90</f>
        <v>166.66666666666666</v>
      </c>
      <c r="AB90">
        <f>1/(B90*C90)</f>
        <v>1061.5711252653928</v>
      </c>
      <c r="AC90">
        <f>S90/B90/C90</f>
        <v>5.3387818212093832</v>
      </c>
      <c r="AD90">
        <v>-11.770127033930301</v>
      </c>
      <c r="AE90">
        <f>AD90*B90</f>
        <v>-1.8479099443270572</v>
      </c>
      <c r="AF90">
        <f>-AE90*C90^2/2/S90</f>
        <v>6.6139397121480628E-3</v>
      </c>
      <c r="AG90">
        <v>6.2627367933729197</v>
      </c>
      <c r="AH90">
        <f>AG90/S90</f>
        <v>1245.2916728250627</v>
      </c>
      <c r="AI90">
        <f>D90*AG90</f>
        <v>163.87494609325807</v>
      </c>
      <c r="AJ90">
        <v>5.3387818212093903</v>
      </c>
      <c r="AK90">
        <f>AJ90*B90</f>
        <v>0.83818874592987425</v>
      </c>
      <c r="AL90">
        <f>AK90*D90</f>
        <v>21.932605518498377</v>
      </c>
      <c r="AM90">
        <f>G90*AK90</f>
        <v>9.2200762052286169</v>
      </c>
      <c r="AN90">
        <f t="shared" si="36"/>
        <v>7.6198976902715834E-2</v>
      </c>
      <c r="AO90">
        <v>0.92395497216352895</v>
      </c>
      <c r="AP90">
        <v>6.2627367933729197</v>
      </c>
      <c r="AQ90">
        <f>AG90/AJ90</f>
        <v>1.1730647558012075</v>
      </c>
      <c r="AR90">
        <f>AQ90/D90</f>
        <v>4.4830500221702194E-2</v>
      </c>
      <c r="AS90">
        <f>AQ90*AK90</f>
        <v>0.98324967655954831</v>
      </c>
      <c r="AT90">
        <f t="shared" si="23"/>
        <v>0.1730647558012075</v>
      </c>
      <c r="AU90">
        <f>AQ90*D90</f>
        <v>30.695194443464931</v>
      </c>
      <c r="AV90">
        <f>AT90/G90</f>
        <v>1.5733159618291592E-2</v>
      </c>
      <c r="AW90">
        <f>(AQ90-1)/D90</f>
        <v>6.6139397121480568E-3</v>
      </c>
      <c r="AX90">
        <f>AW90*D90</f>
        <v>0.1730647558012075</v>
      </c>
      <c r="AY90">
        <f>ATAN2(D90,AT90)</f>
        <v>6.6138432741819578E-3</v>
      </c>
      <c r="AZ90">
        <f t="shared" si="37"/>
        <v>0.37894530597161191</v>
      </c>
      <c r="BA90">
        <f>-AO90/(B90/2)</f>
        <v>-11.770127033930304</v>
      </c>
      <c r="BB90">
        <f>AW90/AK90</f>
        <v>7.8907522252767183E-3</v>
      </c>
      <c r="BC90">
        <f>AW90*AK90</f>
        <v>5.5437298329811735E-3</v>
      </c>
      <c r="BD90">
        <f>AG90*B90</f>
        <v>0.98324967655954842</v>
      </c>
      <c r="BE90">
        <f>BD90-AK90</f>
        <v>0.14506093062967418</v>
      </c>
      <c r="BF90">
        <f>BD90/AK90^2</f>
        <v>1.3995233907606657</v>
      </c>
      <c r="BG90">
        <f>AT90/AK90</f>
        <v>0.20647468322807414</v>
      </c>
      <c r="BH90">
        <f>BF90*AW90</f>
        <v>9.2563633322320701E-3</v>
      </c>
      <c r="BI90">
        <f>BF90*G90</f>
        <v>15.394757298367322</v>
      </c>
      <c r="BJ90">
        <f>AK90/AQ90</f>
        <v>0.71452896507609098</v>
      </c>
      <c r="BK90">
        <f t="shared" si="38"/>
        <v>6.6139397121480568E-3</v>
      </c>
      <c r="BL90">
        <f t="shared" si="39"/>
        <v>36.620862058237421</v>
      </c>
      <c r="BM90">
        <f>AK90*(1-1/AQ90)/D90</f>
        <v>4.7258514975968106E-3</v>
      </c>
      <c r="BN90">
        <f>BF90*G90</f>
        <v>15.394757298367322</v>
      </c>
      <c r="BO90">
        <f>BF90*G90^2</f>
        <v>169.34233028204054</v>
      </c>
      <c r="BP90">
        <f>G90/BF90</f>
        <v>7.8598186158369998</v>
      </c>
      <c r="BQ90">
        <f>(AQ90+1)/4</f>
        <v>0.54326618895030188</v>
      </c>
      <c r="BR90">
        <f t="shared" si="40"/>
        <v>1.3995233907606655</v>
      </c>
      <c r="BS90">
        <f t="shared" si="41"/>
        <v>4.7258514975968098E-3</v>
      </c>
      <c r="BT90">
        <f t="shared" si="42"/>
        <v>1.1339791209744867E-2</v>
      </c>
      <c r="BU90">
        <f t="shared" si="43"/>
        <v>3.1256496893669914E-5</v>
      </c>
      <c r="BV90">
        <f t="shared" si="44"/>
        <v>573.90317773404081</v>
      </c>
      <c r="BW90">
        <f t="shared" si="45"/>
        <v>2.5532614079837954E-2</v>
      </c>
    </row>
    <row r="91" spans="1:75" x14ac:dyDescent="0.15">
      <c r="A91" t="s">
        <v>9</v>
      </c>
      <c r="B91">
        <v>0.255</v>
      </c>
      <c r="C91">
        <v>8.0000000000000002E-3</v>
      </c>
      <c r="D91">
        <f t="shared" si="24"/>
        <v>31.875</v>
      </c>
      <c r="E91">
        <f t="shared" si="25"/>
        <v>1016.015625</v>
      </c>
      <c r="F91">
        <f t="shared" si="26"/>
        <v>3.1372549019607843E-2</v>
      </c>
      <c r="G91">
        <v>15</v>
      </c>
      <c r="H91">
        <f t="shared" si="27"/>
        <v>6.6666666666666666E-2</v>
      </c>
      <c r="I91">
        <f t="shared" si="28"/>
        <v>225</v>
      </c>
      <c r="J91">
        <f t="shared" si="29"/>
        <v>478.125</v>
      </c>
      <c r="K91">
        <f t="shared" si="30"/>
        <v>200000000000</v>
      </c>
      <c r="L91">
        <f t="shared" si="31"/>
        <v>3.2169908772759481E-9</v>
      </c>
      <c r="M91">
        <f t="shared" si="32"/>
        <v>4730868.937170512</v>
      </c>
      <c r="N91">
        <f t="shared" si="33"/>
        <v>2.3654344685852561E-5</v>
      </c>
      <c r="O91">
        <f t="shared" si="34"/>
        <v>0.47058823529411764</v>
      </c>
      <c r="P91">
        <f>F91*E91/L91</f>
        <v>9908327755.9651642</v>
      </c>
      <c r="Q91">
        <f>M91/K91/G91</f>
        <v>1.5769563123901707E-6</v>
      </c>
      <c r="R91">
        <f>C91^2/D91</f>
        <v>2.007843137254902E-6</v>
      </c>
      <c r="S91">
        <v>1.06590441112734E-2</v>
      </c>
      <c r="T91">
        <f>B91/C91^3</f>
        <v>498046.875</v>
      </c>
      <c r="U91">
        <f>B91*S91/C91</f>
        <v>0.33975703104683963</v>
      </c>
      <c r="V91">
        <f>S91/C91^2</f>
        <v>166.54756423864688</v>
      </c>
      <c r="W91">
        <f>S91/B91</f>
        <v>4.1800172985385881E-2</v>
      </c>
      <c r="X91">
        <f t="shared" si="35"/>
        <v>23.923345971549416</v>
      </c>
      <c r="Y91">
        <f>B91*C91^2/S91^2</f>
        <v>0.14364272501319519</v>
      </c>
      <c r="Z91">
        <f>S91/D91</f>
        <v>3.3440138388308706E-4</v>
      </c>
      <c r="AA91">
        <f>1/C91</f>
        <v>125</v>
      </c>
      <c r="AB91">
        <f>1/(B91*C91)</f>
        <v>490.19607843137254</v>
      </c>
      <c r="AC91">
        <f>S91/B91/C91</f>
        <v>5.2250216231732347</v>
      </c>
      <c r="AD91">
        <v>-12.3984730160737</v>
      </c>
      <c r="AE91">
        <f>AD91*B91</f>
        <v>-3.1616106190987936</v>
      </c>
      <c r="AF91">
        <f>-AE91*C91^2/2/S91</f>
        <v>9.4916147034384279E-3</v>
      </c>
      <c r="AG91">
        <v>6.8058269327226402</v>
      </c>
      <c r="AH91">
        <f>AG91/S91</f>
        <v>638.50255817259881</v>
      </c>
      <c r="AI91">
        <f>D91*AG91</f>
        <v>216.93573348053417</v>
      </c>
      <c r="AJ91">
        <v>5.22502162317324</v>
      </c>
      <c r="AK91">
        <f>AJ91*B91</f>
        <v>1.3323805139091762</v>
      </c>
      <c r="AL91">
        <f>AK91*D91</f>
        <v>42.469628880854991</v>
      </c>
      <c r="AM91">
        <f>G91*AK91</f>
        <v>19.985707708637644</v>
      </c>
      <c r="AN91">
        <f t="shared" si="36"/>
        <v>8.8825367593945076E-2</v>
      </c>
      <c r="AO91">
        <v>1.5808053095493899</v>
      </c>
      <c r="AP91">
        <v>6.8058269327226402</v>
      </c>
      <c r="AQ91">
        <f>AG91/AJ91</f>
        <v>1.3025452186721003</v>
      </c>
      <c r="AR91">
        <f>AQ91/D91</f>
        <v>4.0864163723046285E-2</v>
      </c>
      <c r="AS91">
        <f>AQ91*AK91</f>
        <v>1.7354858678442733</v>
      </c>
      <c r="AT91">
        <f t="shared" si="23"/>
        <v>0.30254521867210027</v>
      </c>
      <c r="AU91">
        <f>AQ91*D91</f>
        <v>41.518628845173197</v>
      </c>
      <c r="AV91">
        <f>AT91/G91</f>
        <v>2.0169681244806684E-2</v>
      </c>
      <c r="AW91">
        <f>(AQ91-1)/D91</f>
        <v>9.4916147034384401E-3</v>
      </c>
      <c r="AX91">
        <f>AW91*D91</f>
        <v>0.30254521867210027</v>
      </c>
      <c r="AY91">
        <f>ATAN2(D91,AT91)</f>
        <v>9.4913296832834591E-3</v>
      </c>
      <c r="AZ91">
        <f t="shared" si="37"/>
        <v>0.54381313281938259</v>
      </c>
      <c r="BA91">
        <f>-AO91/(B91/2)</f>
        <v>-12.398473016073646</v>
      </c>
      <c r="BB91">
        <f>AW91/AK91</f>
        <v>7.1238018001255838E-3</v>
      </c>
      <c r="BC91">
        <f>AW91*AK91</f>
        <v>1.2646442476395202E-2</v>
      </c>
      <c r="BD91">
        <f>AG91*B91</f>
        <v>1.7354858678442733</v>
      </c>
      <c r="BE91">
        <f>BD91-AK91</f>
        <v>0.40310535393509705</v>
      </c>
      <c r="BF91">
        <f>BD91/AK91^2</f>
        <v>0.97760752658447414</v>
      </c>
      <c r="BG91">
        <f>AT91/AK91</f>
        <v>0.22707118237900298</v>
      </c>
      <c r="BH91">
        <f>BF91*AW91</f>
        <v>9.2790739735212797E-3</v>
      </c>
      <c r="BI91">
        <f>BF91*G91</f>
        <v>14.664112898767112</v>
      </c>
      <c r="BJ91">
        <f>AK91/AQ91</f>
        <v>1.0229053815632536</v>
      </c>
      <c r="BK91">
        <f t="shared" si="38"/>
        <v>9.4916147034384401E-3</v>
      </c>
      <c r="BL91">
        <f t="shared" si="39"/>
        <v>31.161239909880113</v>
      </c>
      <c r="BM91">
        <f>AK91*(1-1/AQ91)/D91</f>
        <v>9.7090237598720878E-3</v>
      </c>
      <c r="BN91">
        <f>BF91*G91</f>
        <v>14.664112898767112</v>
      </c>
      <c r="BO91">
        <f>BF91*G91^2</f>
        <v>219.96169348150667</v>
      </c>
      <c r="BP91">
        <f>G91/BF91</f>
        <v>15.343580723448802</v>
      </c>
      <c r="BQ91">
        <f>(AQ91+1)/4</f>
        <v>0.57563630466802507</v>
      </c>
      <c r="BR91">
        <f t="shared" si="40"/>
        <v>0.97760752658447381</v>
      </c>
      <c r="BS91">
        <f t="shared" si="41"/>
        <v>9.7090237598720843E-3</v>
      </c>
      <c r="BT91">
        <f t="shared" si="42"/>
        <v>1.9200638463310528E-2</v>
      </c>
      <c r="BU91">
        <f t="shared" si="43"/>
        <v>9.2154312675235081E-5</v>
      </c>
      <c r="BV91">
        <f t="shared" si="44"/>
        <v>1353.7194205772528</v>
      </c>
      <c r="BW91">
        <f t="shared" si="45"/>
        <v>7.0272884218687132E-2</v>
      </c>
    </row>
    <row r="92" spans="1:75" x14ac:dyDescent="0.15">
      <c r="A92" t="s">
        <v>9</v>
      </c>
      <c r="B92">
        <v>0.157</v>
      </c>
      <c r="C92">
        <v>7.0000000000000001E-3</v>
      </c>
      <c r="D92">
        <f t="shared" si="24"/>
        <v>22.428571428571427</v>
      </c>
      <c r="E92">
        <f t="shared" si="25"/>
        <v>503.04081632653055</v>
      </c>
      <c r="F92">
        <f t="shared" si="26"/>
        <v>4.4585987261146501E-2</v>
      </c>
      <c r="G92">
        <v>11</v>
      </c>
      <c r="H92">
        <f t="shared" si="27"/>
        <v>9.0909090909090912E-2</v>
      </c>
      <c r="I92">
        <f t="shared" si="28"/>
        <v>121</v>
      </c>
      <c r="J92">
        <f t="shared" si="29"/>
        <v>246.71428571428569</v>
      </c>
      <c r="K92">
        <f t="shared" si="30"/>
        <v>200000000000</v>
      </c>
      <c r="L92">
        <f t="shared" si="31"/>
        <v>1.885740990317274E-9</v>
      </c>
      <c r="M92">
        <f t="shared" si="32"/>
        <v>3774913.7203803486</v>
      </c>
      <c r="N92">
        <f t="shared" si="33"/>
        <v>1.8874568601901744E-5</v>
      </c>
      <c r="O92">
        <f t="shared" si="34"/>
        <v>0.49044585987261152</v>
      </c>
      <c r="P92">
        <f>F92*E92/L92</f>
        <v>11893770959.922678</v>
      </c>
      <c r="Q92">
        <f>M92/K92/G92</f>
        <v>1.7158698729001586E-6</v>
      </c>
      <c r="R92">
        <f>C92^2/D92</f>
        <v>2.1847133757961787E-6</v>
      </c>
      <c r="S92">
        <v>5.7219214434281601E-3</v>
      </c>
      <c r="T92">
        <f>B92/C92^3</f>
        <v>457725.94752186583</v>
      </c>
      <c r="U92">
        <f>B92*S92/C92</f>
        <v>0.12833452380260302</v>
      </c>
      <c r="V92">
        <f>S92/C92^2</f>
        <v>116.77390700873795</v>
      </c>
      <c r="W92">
        <f>S92/B92</f>
        <v>3.6445359512281277E-2</v>
      </c>
      <c r="X92">
        <f t="shared" si="35"/>
        <v>27.438335452913346</v>
      </c>
      <c r="Y92">
        <f>B92*C92^2/S92^2</f>
        <v>0.23496974757263364</v>
      </c>
      <c r="Z92">
        <f>S92/D92</f>
        <v>2.5511751658596895E-4</v>
      </c>
      <c r="AA92">
        <f>1/C92</f>
        <v>142.85714285714286</v>
      </c>
      <c r="AB92">
        <f>1/(B92*C92)</f>
        <v>909.91810737033677</v>
      </c>
      <c r="AC92">
        <f>S92/B92/C92</f>
        <v>5.2064799303258962</v>
      </c>
      <c r="AD92">
        <v>-10.0011573844204</v>
      </c>
      <c r="AE92">
        <f>AD92*B92</f>
        <v>-1.5701817093540029</v>
      </c>
      <c r="AF92">
        <f>-AE92*C92^2/2/S92</f>
        <v>6.7231702251621568E-3</v>
      </c>
      <c r="AG92">
        <v>5.9915707850029003</v>
      </c>
      <c r="AH92">
        <f>AG92/S92</f>
        <v>1047.1256629858913</v>
      </c>
      <c r="AI92">
        <f>D92*AG92</f>
        <v>134.38237332077932</v>
      </c>
      <c r="AJ92">
        <v>5.20647993032589</v>
      </c>
      <c r="AK92">
        <f>AJ92*B92</f>
        <v>0.8174173490611647</v>
      </c>
      <c r="AL92">
        <f>AK92*D92</f>
        <v>18.333503400371836</v>
      </c>
      <c r="AM92">
        <f>G92*AK92</f>
        <v>8.9915908396728117</v>
      </c>
      <c r="AN92">
        <f t="shared" si="36"/>
        <v>7.4310668096469523E-2</v>
      </c>
      <c r="AO92">
        <v>0.78509085467700501</v>
      </c>
      <c r="AP92">
        <v>5.9915707850029003</v>
      </c>
      <c r="AQ92">
        <f>AG92/AJ92</f>
        <v>1.1507911036214959</v>
      </c>
      <c r="AR92">
        <f>AQ92/D92</f>
        <v>5.1309157486308737E-2</v>
      </c>
      <c r="AS92">
        <f>AQ92*AK92</f>
        <v>0.94067661324545526</v>
      </c>
      <c r="AT92">
        <f t="shared" si="23"/>
        <v>0.15079110362149595</v>
      </c>
      <c r="AU92">
        <f>AQ92*D92</f>
        <v>25.810600466939263</v>
      </c>
      <c r="AV92">
        <f>AT92/G92</f>
        <v>1.3708282147408723E-2</v>
      </c>
      <c r="AW92">
        <f>(AQ92-1)/D92</f>
        <v>6.7231702251622401E-3</v>
      </c>
      <c r="AX92">
        <f>AW92*D92</f>
        <v>0.15079110362149595</v>
      </c>
      <c r="AY92">
        <f>ATAN2(D92,AT92)</f>
        <v>6.7230689298635711E-3</v>
      </c>
      <c r="AZ92">
        <f t="shared" si="37"/>
        <v>0.38520347505671748</v>
      </c>
      <c r="BA92">
        <f>-AO92/(B92/2)</f>
        <v>-10.001157384420447</v>
      </c>
      <c r="BB92">
        <f>AW92/AK92</f>
        <v>8.2248929911801598E-3</v>
      </c>
      <c r="BC92">
        <f>AW92*AK92</f>
        <v>5.495635982739072E-3</v>
      </c>
      <c r="BD92">
        <f>AG92*B92</f>
        <v>0.94067661324545537</v>
      </c>
      <c r="BE92">
        <f>BD92-AK92</f>
        <v>0.12325926418429067</v>
      </c>
      <c r="BF92">
        <f>BD92/AK92^2</f>
        <v>1.4078378749157012</v>
      </c>
      <c r="BG92">
        <f>AT92/AK92</f>
        <v>0.18447259994504073</v>
      </c>
      <c r="BH92">
        <f>BF92*AW92</f>
        <v>9.4651336824889253E-3</v>
      </c>
      <c r="BI92">
        <f>BF92*G92</f>
        <v>15.486216624072714</v>
      </c>
      <c r="BJ92">
        <f>AK92/AQ92</f>
        <v>0.71030906173047681</v>
      </c>
      <c r="BK92">
        <f t="shared" si="38"/>
        <v>6.7231702251622401E-3</v>
      </c>
      <c r="BL92">
        <f t="shared" si="39"/>
        <v>31.575792337395011</v>
      </c>
      <c r="BM92">
        <f>AK92*(1-1/AQ92)/D92</f>
        <v>4.7755287344892691E-3</v>
      </c>
      <c r="BN92">
        <f>BF92*G92</f>
        <v>15.486216624072714</v>
      </c>
      <c r="BO92">
        <f>BF92*G92^2</f>
        <v>170.34838286479985</v>
      </c>
      <c r="BP92">
        <f>G92/BF92</f>
        <v>7.8133996790352445</v>
      </c>
      <c r="BQ92">
        <f>(AQ92+1)/4</f>
        <v>0.53769777590537404</v>
      </c>
      <c r="BR92">
        <f t="shared" si="40"/>
        <v>1.407837874915701</v>
      </c>
      <c r="BS92">
        <f t="shared" si="41"/>
        <v>4.7755287344892691E-3</v>
      </c>
      <c r="BT92">
        <f t="shared" si="42"/>
        <v>1.1498698959651509E-2</v>
      </c>
      <c r="BU92">
        <f t="shared" si="43"/>
        <v>3.210669259712497E-5</v>
      </c>
      <c r="BV92">
        <f t="shared" si="44"/>
        <v>411.19429055119684</v>
      </c>
      <c r="BW92">
        <f t="shared" si="45"/>
        <v>1.9758544239552461E-2</v>
      </c>
    </row>
    <row r="93" spans="1:75" x14ac:dyDescent="0.15">
      <c r="A93" t="s">
        <v>9</v>
      </c>
      <c r="B93">
        <v>0.20599999999999999</v>
      </c>
      <c r="C93">
        <v>7.0000000000000001E-3</v>
      </c>
      <c r="D93">
        <f t="shared" si="24"/>
        <v>29.428571428571427</v>
      </c>
      <c r="E93">
        <f t="shared" si="25"/>
        <v>866.04081632653049</v>
      </c>
      <c r="F93">
        <f t="shared" si="26"/>
        <v>3.398058252427185E-2</v>
      </c>
      <c r="G93">
        <v>13</v>
      </c>
      <c r="H93">
        <f t="shared" si="27"/>
        <v>7.6923076923076927E-2</v>
      </c>
      <c r="I93">
        <f t="shared" si="28"/>
        <v>169</v>
      </c>
      <c r="J93">
        <f t="shared" si="29"/>
        <v>382.57142857142856</v>
      </c>
      <c r="K93">
        <f t="shared" si="30"/>
        <v>200000000000</v>
      </c>
      <c r="L93">
        <f t="shared" si="31"/>
        <v>1.885740990317274E-9</v>
      </c>
      <c r="M93">
        <f t="shared" si="32"/>
        <v>3400087.7772710905</v>
      </c>
      <c r="N93">
        <f t="shared" si="33"/>
        <v>1.7000438886355454E-5</v>
      </c>
      <c r="O93">
        <f t="shared" si="34"/>
        <v>0.44174757281553401</v>
      </c>
      <c r="P93">
        <f>F93*E93/L93</f>
        <v>15605839603.465427</v>
      </c>
      <c r="Q93">
        <f>M93/K93/G93</f>
        <v>1.3077260681811887E-6</v>
      </c>
      <c r="R93">
        <f>C93^2/D93</f>
        <v>1.6650485436893207E-6</v>
      </c>
      <c r="S93">
        <v>7.4413901189830604E-3</v>
      </c>
      <c r="T93">
        <f>B93/C93^3</f>
        <v>600583.09037900867</v>
      </c>
      <c r="U93">
        <f>B93*S93/C93</f>
        <v>0.21898948064435861</v>
      </c>
      <c r="V93">
        <f>S93/C93^2</f>
        <v>151.86510446904202</v>
      </c>
      <c r="W93">
        <f>S93/B93</f>
        <v>3.6123253004772142E-2</v>
      </c>
      <c r="X93">
        <f t="shared" si="35"/>
        <v>27.682999642028165</v>
      </c>
      <c r="Y93">
        <f>B93*C93^2/S93^2</f>
        <v>0.18228677179536917</v>
      </c>
      <c r="Z93">
        <f>S93/D93</f>
        <v>2.52862771033405E-4</v>
      </c>
      <c r="AA93">
        <f>1/C93</f>
        <v>142.85714285714286</v>
      </c>
      <c r="AB93">
        <f>1/(B93*C93)</f>
        <v>693.4812760055479</v>
      </c>
      <c r="AC93">
        <f>S93/B93/C93</f>
        <v>5.160464714967449</v>
      </c>
      <c r="AD93">
        <v>-11.5650645581697</v>
      </c>
      <c r="AE93">
        <f>AD93*B93</f>
        <v>-2.382403298982958</v>
      </c>
      <c r="AF93">
        <f>-AE93*C93^2/2/S93</f>
        <v>7.8438141115841891E-3</v>
      </c>
      <c r="AG93">
        <v>6.3516663644589304</v>
      </c>
      <c r="AH93">
        <f>AG93/S93</f>
        <v>853.5591150174705</v>
      </c>
      <c r="AI93">
        <f>D93*AG93</f>
        <v>186.92046729693422</v>
      </c>
      <c r="AJ93">
        <v>5.1604647149674499</v>
      </c>
      <c r="AK93">
        <f>AJ93*B93</f>
        <v>1.0630557312832947</v>
      </c>
      <c r="AL93">
        <f>AK93*D93</f>
        <v>31.284211520622669</v>
      </c>
      <c r="AM93">
        <f>G93*AK93</f>
        <v>13.819724506682832</v>
      </c>
      <c r="AN93">
        <f t="shared" si="36"/>
        <v>8.1773517791022668E-2</v>
      </c>
      <c r="AO93">
        <v>1.1912016494914801</v>
      </c>
      <c r="AP93">
        <v>6.3516663644589304</v>
      </c>
      <c r="AQ93">
        <f>AG93/AJ93</f>
        <v>1.230832243855192</v>
      </c>
      <c r="AR93">
        <f>AQ93/D93</f>
        <v>4.1824396635856041E-2</v>
      </c>
      <c r="AS93">
        <f>AQ93*AK93</f>
        <v>1.3084432710785396</v>
      </c>
      <c r="AT93">
        <f t="shared" si="23"/>
        <v>0.23083224385519197</v>
      </c>
      <c r="AU93">
        <f>AQ93*D93</f>
        <v>36.221634604881359</v>
      </c>
      <c r="AV93">
        <f>AT93/G93</f>
        <v>1.775632645039938E-2</v>
      </c>
      <c r="AW93">
        <f>(AQ93-1)/D93</f>
        <v>7.8438141115841926E-3</v>
      </c>
      <c r="AX93">
        <f>AW93*D93</f>
        <v>0.23083224385519194</v>
      </c>
      <c r="AY93">
        <f>ATAN2(D93,AT93)</f>
        <v>7.8436532528702307E-3</v>
      </c>
      <c r="AZ93">
        <f t="shared" si="37"/>
        <v>0.4494082273535237</v>
      </c>
      <c r="BA93">
        <f>-AO93/(B93/2)</f>
        <v>-11.565064558169711</v>
      </c>
      <c r="BB93">
        <f>AW93/AK93</f>
        <v>7.3785539936982733E-3</v>
      </c>
      <c r="BC93">
        <f>AW93*AK93</f>
        <v>8.3384115464403604E-3</v>
      </c>
      <c r="BD93">
        <f>AG93*B93</f>
        <v>1.3084432710785396</v>
      </c>
      <c r="BE93">
        <f>BD93-AK93</f>
        <v>0.24538753979524497</v>
      </c>
      <c r="BF93">
        <f>BD93/AK93^2</f>
        <v>1.1578247570984466</v>
      </c>
      <c r="BG93">
        <f>AT93/AK93</f>
        <v>0.21714030324312064</v>
      </c>
      <c r="BH93">
        <f>BF93*AW93</f>
        <v>9.0817621684703351E-3</v>
      </c>
      <c r="BI93">
        <f>BF93*G93</f>
        <v>15.051721842279806</v>
      </c>
      <c r="BJ93">
        <f>AK93/AQ93</f>
        <v>0.86368856242635428</v>
      </c>
      <c r="BK93">
        <f t="shared" si="38"/>
        <v>7.8438141115841926E-3</v>
      </c>
      <c r="BL93">
        <f t="shared" si="39"/>
        <v>34.073128566039998</v>
      </c>
      <c r="BM93">
        <f>AK93*(1-1/AQ93)/D93</f>
        <v>6.7746125339737031E-3</v>
      </c>
      <c r="BN93">
        <f>BF93*G93</f>
        <v>15.051721842279806</v>
      </c>
      <c r="BO93">
        <f>BF93*G93^2</f>
        <v>195.67238394963746</v>
      </c>
      <c r="BP93">
        <f>G93/BF93</f>
        <v>11.227951311542604</v>
      </c>
      <c r="BQ93">
        <f>(AQ93+1)/4</f>
        <v>0.55770806096379799</v>
      </c>
      <c r="BR93">
        <f t="shared" si="40"/>
        <v>1.1578247570984463</v>
      </c>
      <c r="BS93">
        <f t="shared" si="41"/>
        <v>6.7746125339737014E-3</v>
      </c>
      <c r="BT93">
        <f t="shared" si="42"/>
        <v>1.4618426645557896E-2</v>
      </c>
      <c r="BU93">
        <f t="shared" si="43"/>
        <v>5.3138801394498077E-5</v>
      </c>
      <c r="BV93">
        <f t="shared" si="44"/>
        <v>920.6496533211814</v>
      </c>
      <c r="BW93">
        <f t="shared" si="45"/>
        <v>4.3290647502318466E-2</v>
      </c>
    </row>
    <row r="94" spans="1:75" x14ac:dyDescent="0.15">
      <c r="A94" t="s">
        <v>9</v>
      </c>
      <c r="B94">
        <v>0.157</v>
      </c>
      <c r="C94">
        <v>8.0000000000000002E-3</v>
      </c>
      <c r="D94">
        <f t="shared" si="24"/>
        <v>19.625</v>
      </c>
      <c r="E94">
        <f t="shared" si="25"/>
        <v>385.140625</v>
      </c>
      <c r="F94">
        <f t="shared" si="26"/>
        <v>5.0955414012738856E-2</v>
      </c>
      <c r="G94">
        <v>11</v>
      </c>
      <c r="H94">
        <f t="shared" si="27"/>
        <v>9.0909090909090912E-2</v>
      </c>
      <c r="I94">
        <f t="shared" si="28"/>
        <v>121</v>
      </c>
      <c r="J94">
        <f t="shared" si="29"/>
        <v>215.875</v>
      </c>
      <c r="K94">
        <f t="shared" si="30"/>
        <v>200000000000</v>
      </c>
      <c r="L94">
        <f t="shared" si="31"/>
        <v>3.2169908772759481E-9</v>
      </c>
      <c r="M94">
        <f t="shared" si="32"/>
        <v>5634856.6321712462</v>
      </c>
      <c r="N94">
        <f t="shared" si="33"/>
        <v>2.8174283160856231E-5</v>
      </c>
      <c r="O94">
        <f t="shared" si="34"/>
        <v>0.56050955414012738</v>
      </c>
      <c r="P94">
        <f>F94*E94/L94</f>
        <v>6100421402.6922779</v>
      </c>
      <c r="Q94">
        <f>M94/K94/G94</f>
        <v>2.5612984691687482E-6</v>
      </c>
      <c r="R94">
        <f>C94^2/D94</f>
        <v>3.2611464968152867E-6</v>
      </c>
      <c r="S94">
        <v>6.4217431215414103E-3</v>
      </c>
      <c r="T94">
        <f>B94/C94^3</f>
        <v>306640.625</v>
      </c>
      <c r="U94">
        <f>B94*S94/C94</f>
        <v>0.12602670876025018</v>
      </c>
      <c r="V94">
        <f>S94/C94^2</f>
        <v>100.33973627408454</v>
      </c>
      <c r="W94">
        <f>S94/B94</f>
        <v>4.0902822430200068E-2</v>
      </c>
      <c r="X94">
        <f t="shared" si="35"/>
        <v>24.448190628079079</v>
      </c>
      <c r="Y94">
        <f>B94*C94^2/S94^2</f>
        <v>0.24365412483542165</v>
      </c>
      <c r="Z94">
        <f>S94/D94</f>
        <v>3.272225794416005E-4</v>
      </c>
      <c r="AA94">
        <f>1/C94</f>
        <v>125</v>
      </c>
      <c r="AB94">
        <f>1/(B94*C94)</f>
        <v>796.17834394904457</v>
      </c>
      <c r="AC94">
        <f>S94/B94/C94</f>
        <v>5.1128528037750085</v>
      </c>
      <c r="AD94">
        <v>-8.5707286813840007</v>
      </c>
      <c r="AE94">
        <f>AD94*B94</f>
        <v>-1.345604402977288</v>
      </c>
      <c r="AF94">
        <f>-AE94*C94^2/2/S94</f>
        <v>6.7052418759686681E-3</v>
      </c>
      <c r="AG94">
        <v>5.7856550052636502</v>
      </c>
      <c r="AH94">
        <f>AG94/S94</f>
        <v>900.9477482610547</v>
      </c>
      <c r="AI94">
        <f>D94*AG94</f>
        <v>113.54347947829913</v>
      </c>
      <c r="AJ94">
        <v>5.1128528037749996</v>
      </c>
      <c r="AK94">
        <f>AJ94*B94</f>
        <v>0.80271789019267492</v>
      </c>
      <c r="AL94">
        <f>AK94*D94</f>
        <v>15.753338595031245</v>
      </c>
      <c r="AM94">
        <f>G94*AK94</f>
        <v>8.829896792119424</v>
      </c>
      <c r="AN94">
        <f t="shared" si="36"/>
        <v>7.297435365387954E-2</v>
      </c>
      <c r="AO94">
        <v>0.672802201488644</v>
      </c>
      <c r="AP94">
        <v>5.7856550052636502</v>
      </c>
      <c r="AQ94">
        <f>AG94/AJ94</f>
        <v>1.1315903718158866</v>
      </c>
      <c r="AR94">
        <f>AQ94/D94</f>
        <v>5.7660655888707599E-2</v>
      </c>
      <c r="AS94">
        <f>AQ94*AK94</f>
        <v>0.90834783582639311</v>
      </c>
      <c r="AT94">
        <f t="shared" si="23"/>
        <v>0.13159037181588662</v>
      </c>
      <c r="AU94">
        <f>AQ94*D94</f>
        <v>22.207461046886774</v>
      </c>
      <c r="AV94">
        <f>AT94/G94</f>
        <v>1.1962761074171512E-2</v>
      </c>
      <c r="AW94">
        <f>(AQ94-1)/D94</f>
        <v>6.7052418759687453E-3</v>
      </c>
      <c r="AX94">
        <f>AW94*D94</f>
        <v>0.13159037181588662</v>
      </c>
      <c r="AY94">
        <f>ATAN2(D94,AT94)</f>
        <v>6.7051413888541966E-3</v>
      </c>
      <c r="AZ94">
        <f t="shared" si="37"/>
        <v>0.38417630261983265</v>
      </c>
      <c r="BA94">
        <f>-AO94/(B94/2)</f>
        <v>-8.5707286813840007</v>
      </c>
      <c r="BB94">
        <f>AW94/AK94</f>
        <v>8.3531735842579738E-3</v>
      </c>
      <c r="BC94">
        <f>AW94*AK94</f>
        <v>5.3824176119092052E-3</v>
      </c>
      <c r="BD94">
        <f>AG94*B94</f>
        <v>0.90834783582639311</v>
      </c>
      <c r="BE94">
        <f>BD94-AK94</f>
        <v>0.10562994563371819</v>
      </c>
      <c r="BF94">
        <f>BD94/AK94^2</f>
        <v>1.4096987069071962</v>
      </c>
      <c r="BG94">
        <f>AT94/AK94</f>
        <v>0.16393103159106273</v>
      </c>
      <c r="BH94">
        <f>BF94*AW94</f>
        <v>9.4523708020531234E-3</v>
      </c>
      <c r="BI94">
        <f>BF94*G94</f>
        <v>15.506685775979159</v>
      </c>
      <c r="BJ94">
        <f>AK94/AQ94</f>
        <v>0.70937143880478304</v>
      </c>
      <c r="BK94">
        <f t="shared" si="38"/>
        <v>6.7052418759687453E-3</v>
      </c>
      <c r="BL94">
        <f t="shared" si="39"/>
        <v>27.665337123053725</v>
      </c>
      <c r="BM94">
        <f>AK94*(1-1/AQ94)/D94</f>
        <v>4.7565070770900332E-3</v>
      </c>
      <c r="BN94">
        <f>BF94*G94</f>
        <v>15.506685775979159</v>
      </c>
      <c r="BO94">
        <f>BF94*G94^2</f>
        <v>170.57354353577074</v>
      </c>
      <c r="BP94">
        <f>G94/BF94</f>
        <v>7.8030858268526142</v>
      </c>
      <c r="BQ94">
        <f>(AQ94+1)/4</f>
        <v>0.53289759295397165</v>
      </c>
      <c r="BR94">
        <f t="shared" si="40"/>
        <v>1.4096987069071958</v>
      </c>
      <c r="BS94">
        <f t="shared" si="41"/>
        <v>4.7565070770900315E-3</v>
      </c>
      <c r="BT94">
        <f t="shared" si="42"/>
        <v>1.1461748953058778E-2</v>
      </c>
      <c r="BU94">
        <f t="shared" si="43"/>
        <v>3.1893530436645787E-5</v>
      </c>
      <c r="BV94">
        <f t="shared" si="44"/>
        <v>309.1592699274882</v>
      </c>
      <c r="BW94">
        <f t="shared" si="45"/>
        <v>1.5302380071382111E-2</v>
      </c>
    </row>
    <row r="95" spans="1:75" x14ac:dyDescent="0.15">
      <c r="A95" t="s">
        <v>9</v>
      </c>
      <c r="B95">
        <v>0.30399999999999999</v>
      </c>
      <c r="C95">
        <v>7.0000000000000001E-3</v>
      </c>
      <c r="D95">
        <f t="shared" si="24"/>
        <v>43.428571428571423</v>
      </c>
      <c r="E95">
        <f t="shared" si="25"/>
        <v>1886.0408163265301</v>
      </c>
      <c r="F95">
        <f t="shared" si="26"/>
        <v>2.3026315789473686E-2</v>
      </c>
      <c r="G95">
        <v>15</v>
      </c>
      <c r="H95">
        <f t="shared" si="27"/>
        <v>6.6666666666666666E-2</v>
      </c>
      <c r="I95">
        <f t="shared" si="28"/>
        <v>225</v>
      </c>
      <c r="J95">
        <f t="shared" si="29"/>
        <v>651.42857142857133</v>
      </c>
      <c r="K95">
        <f t="shared" si="30"/>
        <v>200000000000</v>
      </c>
      <c r="L95">
        <f t="shared" si="31"/>
        <v>1.885740990317274E-9</v>
      </c>
      <c r="M95">
        <f t="shared" si="32"/>
        <v>2658469.4412367586</v>
      </c>
      <c r="N95">
        <f t="shared" si="33"/>
        <v>1.3292347206183793E-5</v>
      </c>
      <c r="O95">
        <f t="shared" si="34"/>
        <v>0.34539473684210531</v>
      </c>
      <c r="P95">
        <f>F95*E95/L95</f>
        <v>23029976890.550919</v>
      </c>
      <c r="Q95">
        <f>M95/K95/G95</f>
        <v>8.8615648041225282E-7</v>
      </c>
      <c r="R95">
        <f>C95^2/D95</f>
        <v>1.1282894736842109E-6</v>
      </c>
      <c r="S95">
        <v>1.07284460169099E-2</v>
      </c>
      <c r="T95">
        <f>B95/C95^3</f>
        <v>886297.37609329436</v>
      </c>
      <c r="U95">
        <f>B95*S95/C95</f>
        <v>0.4659210841629442</v>
      </c>
      <c r="V95">
        <f>S95/C95^2</f>
        <v>218.94787789612039</v>
      </c>
      <c r="W95">
        <f>S95/B95</f>
        <v>3.5290940845098352E-2</v>
      </c>
      <c r="X95">
        <f t="shared" si="35"/>
        <v>28.335883828920149</v>
      </c>
      <c r="Y95">
        <f>B95*C95^2/S95^2</f>
        <v>0.12941839903268704</v>
      </c>
      <c r="Z95">
        <f>S95/D95</f>
        <v>2.4703658591568848E-4</v>
      </c>
      <c r="AA95">
        <f>1/C95</f>
        <v>142.85714285714286</v>
      </c>
      <c r="AB95">
        <f>1/(B95*C95)</f>
        <v>469.92481203007515</v>
      </c>
      <c r="AC95">
        <f>S95/B95/C95</f>
        <v>5.0415629778711928</v>
      </c>
      <c r="AD95">
        <v>-13.773012714533801</v>
      </c>
      <c r="AE95">
        <f>AD95*B95</f>
        <v>-4.1869958652182753</v>
      </c>
      <c r="AF95">
        <f>-AE95*C95^2/2/S95</f>
        <v>9.5616269622051126E-3</v>
      </c>
      <c r="AG95">
        <v>7.1350609104803402</v>
      </c>
      <c r="AH95">
        <f>AG95/S95</f>
        <v>665.06005615671097</v>
      </c>
      <c r="AI95">
        <f>D95*AG95</f>
        <v>309.86550239800329</v>
      </c>
      <c r="AJ95">
        <v>5.0415629778711901</v>
      </c>
      <c r="AK95">
        <f>AJ95*B95</f>
        <v>1.5326351452728417</v>
      </c>
      <c r="AL95">
        <f>AK95*D95</f>
        <v>66.560154880420541</v>
      </c>
      <c r="AM95">
        <f>G95*AK95</f>
        <v>22.989527179092626</v>
      </c>
      <c r="AN95">
        <f t="shared" si="36"/>
        <v>0.10217567635152278</v>
      </c>
      <c r="AO95">
        <v>2.0934979326091501</v>
      </c>
      <c r="AP95">
        <v>7.1350609104803402</v>
      </c>
      <c r="AQ95">
        <f>AG95/AJ95</f>
        <v>1.4152477995014818</v>
      </c>
      <c r="AR95">
        <f>AQ95/D95</f>
        <v>3.258794275167886E-2</v>
      </c>
      <c r="AS95">
        <f>AQ95*AK95</f>
        <v>2.169058516786023</v>
      </c>
      <c r="AT95">
        <f t="shared" si="23"/>
        <v>0.41524779950148183</v>
      </c>
      <c r="AU95">
        <f>AQ95*D95</f>
        <v>61.462190149778635</v>
      </c>
      <c r="AV95">
        <f>AT95/G95</f>
        <v>2.7683186633432121E-2</v>
      </c>
      <c r="AW95">
        <f>(AQ95-1)/D95</f>
        <v>9.5616269622051751E-3</v>
      </c>
      <c r="AX95">
        <f>AW95*D95</f>
        <v>0.41524779950148183</v>
      </c>
      <c r="AY95">
        <f>ATAN2(D95,AT95)</f>
        <v>9.5613355885303536E-3</v>
      </c>
      <c r="AZ95">
        <f t="shared" si="37"/>
        <v>0.54782417573102238</v>
      </c>
      <c r="BA95">
        <f>-AO95/(B95/2)</f>
        <v>-13.773012714533882</v>
      </c>
      <c r="BB95">
        <f>AW95/AK95</f>
        <v>6.2386843938013713E-3</v>
      </c>
      <c r="BC95">
        <f>AW95*AK95</f>
        <v>1.4654485528264049E-2</v>
      </c>
      <c r="BD95">
        <f>AG95*B95</f>
        <v>2.1690585167860235</v>
      </c>
      <c r="BE95">
        <f>BD95-AK95</f>
        <v>0.63642337151318173</v>
      </c>
      <c r="BF95">
        <f>BD95/AK95^2</f>
        <v>0.92340816003507331</v>
      </c>
      <c r="BG95">
        <f>AT95/AK95</f>
        <v>0.27093715081651665</v>
      </c>
      <c r="BH95">
        <f>BF95*AW95</f>
        <v>8.8292843601116278E-3</v>
      </c>
      <c r="BI95">
        <f>BF95*G95</f>
        <v>13.8511224005261</v>
      </c>
      <c r="BJ95">
        <f>AK95/AQ95</f>
        <v>1.0829447294054859</v>
      </c>
      <c r="BK95">
        <f t="shared" si="38"/>
        <v>9.5616269622051751E-3</v>
      </c>
      <c r="BL95">
        <f t="shared" si="39"/>
        <v>40.102297235808891</v>
      </c>
      <c r="BM95">
        <f>AK95*(1-1/AQ95)/D95</f>
        <v>1.0354713523261483E-2</v>
      </c>
      <c r="BN95">
        <f>BF95*G95</f>
        <v>13.8511224005261</v>
      </c>
      <c r="BO95">
        <f>BF95*G95^2</f>
        <v>207.7668360078915</v>
      </c>
      <c r="BP95">
        <f>G95/BF95</f>
        <v>16.244170941082288</v>
      </c>
      <c r="BQ95">
        <f>(AQ95+1)/4</f>
        <v>0.60381194987537046</v>
      </c>
      <c r="BR95">
        <f t="shared" si="40"/>
        <v>0.92340816003507309</v>
      </c>
      <c r="BS95">
        <f t="shared" si="41"/>
        <v>1.0354713523261481E-2</v>
      </c>
      <c r="BT95">
        <f t="shared" si="42"/>
        <v>1.9916340485466658E-2</v>
      </c>
      <c r="BU95">
        <f t="shared" si="43"/>
        <v>9.9007908009927538E-5</v>
      </c>
      <c r="BV95">
        <f t="shared" si="44"/>
        <v>2890.6124405211203</v>
      </c>
      <c r="BW95">
        <f t="shared" si="45"/>
        <v>0.12183784002459588</v>
      </c>
    </row>
    <row r="96" spans="1:75" x14ac:dyDescent="0.15">
      <c r="A96" t="s">
        <v>9</v>
      </c>
      <c r="B96">
        <v>0.157</v>
      </c>
      <c r="C96">
        <v>8.9999999999999993E-3</v>
      </c>
      <c r="D96">
        <f t="shared" si="24"/>
        <v>17.444444444444446</v>
      </c>
      <c r="E96">
        <f t="shared" si="25"/>
        <v>304.30864197530872</v>
      </c>
      <c r="F96">
        <f t="shared" si="26"/>
        <v>5.7324840764331204E-2</v>
      </c>
      <c r="G96">
        <v>11</v>
      </c>
      <c r="H96">
        <f t="shared" si="27"/>
        <v>9.0909090909090912E-2</v>
      </c>
      <c r="I96">
        <f t="shared" si="28"/>
        <v>121</v>
      </c>
      <c r="J96">
        <f t="shared" si="29"/>
        <v>191.88888888888891</v>
      </c>
      <c r="K96">
        <f t="shared" si="30"/>
        <v>200000000000</v>
      </c>
      <c r="L96">
        <f t="shared" si="31"/>
        <v>5.1529973500506572E-9</v>
      </c>
      <c r="M96">
        <f t="shared" si="32"/>
        <v>8023067.3532282002</v>
      </c>
      <c r="N96">
        <f t="shared" si="33"/>
        <v>4.0115336766141E-5</v>
      </c>
      <c r="O96">
        <f t="shared" si="34"/>
        <v>0.63057324840764328</v>
      </c>
      <c r="P96">
        <f>F96*E96/L96</f>
        <v>3385300488.1271591</v>
      </c>
      <c r="Q96">
        <f>M96/K96/G96</f>
        <v>3.6468487969219089E-6</v>
      </c>
      <c r="R96">
        <f>C96^2/D96</f>
        <v>4.6433121019108271E-6</v>
      </c>
      <c r="S96">
        <v>7.11785756729415E-3</v>
      </c>
      <c r="T96">
        <f>B96/C96^3</f>
        <v>215363.51165980802</v>
      </c>
      <c r="U96">
        <f>B96*S96/C96</f>
        <v>0.1241670708961313</v>
      </c>
      <c r="V96">
        <f>S96/C96^2</f>
        <v>87.874784781409275</v>
      </c>
      <c r="W96">
        <f>S96/B96</f>
        <v>4.5336672403147454E-2</v>
      </c>
      <c r="X96">
        <f t="shared" si="35"/>
        <v>22.057198885434211</v>
      </c>
      <c r="Y96">
        <f>B96*C96^2/S96^2</f>
        <v>0.25100714545477465</v>
      </c>
      <c r="Z96">
        <f>S96/D96</f>
        <v>4.0803005162832703E-4</v>
      </c>
      <c r="AA96">
        <f>1/C96</f>
        <v>111.11111111111111</v>
      </c>
      <c r="AB96">
        <f>1/(B96*C96)</f>
        <v>707.71408351026184</v>
      </c>
      <c r="AC96">
        <f>S96/B96/C96</f>
        <v>5.0374080447941623</v>
      </c>
      <c r="AD96">
        <v>-7.6773266620356297</v>
      </c>
      <c r="AE96">
        <f>AD96*B96</f>
        <v>-1.2053402859395939</v>
      </c>
      <c r="AF96">
        <f>-AE96*C96^2/2/S96</f>
        <v>6.8582830042651487E-3</v>
      </c>
      <c r="AG96">
        <v>5.6400781877639599</v>
      </c>
      <c r="AH96">
        <f>AG96/S96</f>
        <v>792.38424405674539</v>
      </c>
      <c r="AI96">
        <f>D96*AG96</f>
        <v>98.388030608771317</v>
      </c>
      <c r="AJ96">
        <v>5.0374080447941596</v>
      </c>
      <c r="AK96">
        <f>AJ96*B96</f>
        <v>0.79087306303268301</v>
      </c>
      <c r="AL96">
        <f>AK96*D96</f>
        <v>13.79634121068125</v>
      </c>
      <c r="AM96">
        <f>G96*AK96</f>
        <v>8.6996036933595136</v>
      </c>
      <c r="AN96">
        <f t="shared" si="36"/>
        <v>7.1897551184789368E-2</v>
      </c>
      <c r="AO96">
        <v>0.60267014296979704</v>
      </c>
      <c r="AP96">
        <v>5.6400781877639599</v>
      </c>
      <c r="AQ96">
        <f>AG96/AJ96</f>
        <v>1.1196389368521817</v>
      </c>
      <c r="AR96">
        <f>AQ96/D96</f>
        <v>6.4183123768596403E-2</v>
      </c>
      <c r="AS96">
        <f>AQ96*AK96</f>
        <v>0.88549227547894171</v>
      </c>
      <c r="AT96">
        <f t="shared" si="23"/>
        <v>0.11963893685218174</v>
      </c>
      <c r="AU96">
        <f>AQ96*D96</f>
        <v>19.531479231754727</v>
      </c>
      <c r="AV96">
        <f>AT96/G96</f>
        <v>1.0876266986561977E-2</v>
      </c>
      <c r="AW96">
        <f>(AQ96-1)/D96</f>
        <v>6.8582830042651947E-3</v>
      </c>
      <c r="AX96">
        <f>AW96*D96</f>
        <v>0.11963893685218174</v>
      </c>
      <c r="AY96">
        <f>ATAN2(D96,AT96)</f>
        <v>6.8581754784619751E-3</v>
      </c>
      <c r="AZ96">
        <f t="shared" si="37"/>
        <v>0.39294451007598519</v>
      </c>
      <c r="BA96">
        <f>-AO96/(B96/2)</f>
        <v>-7.6773266620356306</v>
      </c>
      <c r="BB96">
        <f>AW96/AK96</f>
        <v>8.6717873257263472E-3</v>
      </c>
      <c r="BC96">
        <f>AW96*AK96</f>
        <v>5.4240312867282056E-3</v>
      </c>
      <c r="BD96">
        <f>AG96*B96</f>
        <v>0.88549227547894171</v>
      </c>
      <c r="BE96">
        <f>BD96-AK96</f>
        <v>9.4619212446258705E-2</v>
      </c>
      <c r="BF96">
        <f>BD96/AK96^2</f>
        <v>1.4156999260523713</v>
      </c>
      <c r="BG96">
        <f>AT96/AK96</f>
        <v>0.15127451223767074</v>
      </c>
      <c r="BH96">
        <f>BF96*AW96</f>
        <v>9.7092707419844711E-3</v>
      </c>
      <c r="BI96">
        <f>BF96*G96</f>
        <v>15.572699186576084</v>
      </c>
      <c r="BJ96">
        <f>AK96/AQ96</f>
        <v>0.70636437962419363</v>
      </c>
      <c r="BK96">
        <f t="shared" si="38"/>
        <v>6.8582830042651947E-3</v>
      </c>
      <c r="BL96">
        <f t="shared" si="39"/>
        <v>24.696098710024703</v>
      </c>
      <c r="BM96">
        <f>AK96*(1-1/AQ96)/D96</f>
        <v>4.844446819594935E-3</v>
      </c>
      <c r="BN96">
        <f>BF96*G96</f>
        <v>15.572699186576084</v>
      </c>
      <c r="BO96">
        <f>BF96*G96^2</f>
        <v>171.29969105233693</v>
      </c>
      <c r="BP96">
        <f>G96/BF96</f>
        <v>7.7700081758661295</v>
      </c>
      <c r="BQ96">
        <f>(AQ96+1)/4</f>
        <v>0.52990973421304544</v>
      </c>
      <c r="BR96">
        <f t="shared" si="40"/>
        <v>1.4156999260523713</v>
      </c>
      <c r="BS96">
        <f t="shared" si="41"/>
        <v>4.844446819594935E-3</v>
      </c>
      <c r="BT96">
        <f t="shared" si="42"/>
        <v>1.170272982386013E-2</v>
      </c>
      <c r="BU96">
        <f t="shared" si="43"/>
        <v>3.3224587287894516E-5</v>
      </c>
      <c r="BV96">
        <f t="shared" si="44"/>
        <v>240.6695077863285</v>
      </c>
      <c r="BW96">
        <f t="shared" si="45"/>
        <v>1.2784009862466977E-2</v>
      </c>
    </row>
    <row r="97" spans="1:75" x14ac:dyDescent="0.15">
      <c r="A97" t="s">
        <v>9</v>
      </c>
      <c r="B97">
        <v>0.255</v>
      </c>
      <c r="C97">
        <v>8.9999999999999993E-3</v>
      </c>
      <c r="D97">
        <f t="shared" si="24"/>
        <v>28.333333333333336</v>
      </c>
      <c r="E97">
        <f t="shared" si="25"/>
        <v>802.77777777777794</v>
      </c>
      <c r="F97">
        <f t="shared" si="26"/>
        <v>3.5294117647058823E-2</v>
      </c>
      <c r="G97">
        <v>15</v>
      </c>
      <c r="H97">
        <f t="shared" si="27"/>
        <v>6.6666666666666666E-2</v>
      </c>
      <c r="I97">
        <f t="shared" si="28"/>
        <v>225</v>
      </c>
      <c r="J97">
        <f t="shared" si="29"/>
        <v>425.00000000000006</v>
      </c>
      <c r="K97">
        <f t="shared" si="30"/>
        <v>200000000000</v>
      </c>
      <c r="L97">
        <f t="shared" si="31"/>
        <v>5.1529973500506572E-9</v>
      </c>
      <c r="M97">
        <f t="shared" si="32"/>
        <v>6735944.2484322311</v>
      </c>
      <c r="N97">
        <f t="shared" si="33"/>
        <v>3.3679721242161156E-5</v>
      </c>
      <c r="O97">
        <f t="shared" si="34"/>
        <v>0.52941176470588236</v>
      </c>
      <c r="P97">
        <f>F97*E97/L97</f>
        <v>5498417990.2702265</v>
      </c>
      <c r="Q97">
        <f>M97/K97/G97</f>
        <v>2.2453147494774106E-6</v>
      </c>
      <c r="R97">
        <f>C97^2/D97</f>
        <v>2.8588235294117641E-6</v>
      </c>
      <c r="S97">
        <v>1.15354860509751E-2</v>
      </c>
      <c r="T97">
        <f>B97/C97^3</f>
        <v>349794.23868312768</v>
      </c>
      <c r="U97">
        <f>B97*S97/C97</f>
        <v>0.32683877144429452</v>
      </c>
      <c r="V97">
        <f>S97/C97^2</f>
        <v>142.41340803672966</v>
      </c>
      <c r="W97">
        <f>S97/B97</f>
        <v>4.523720019990235E-2</v>
      </c>
      <c r="X97">
        <f t="shared" si="35"/>
        <v>22.105700520390709</v>
      </c>
      <c r="Y97">
        <f>B97*C97^2/S97^2</f>
        <v>0.15522204562852293</v>
      </c>
      <c r="Z97">
        <f>S97/D97</f>
        <v>4.0713480179912115E-4</v>
      </c>
      <c r="AA97">
        <f>1/C97</f>
        <v>111.11111111111111</v>
      </c>
      <c r="AB97">
        <f>1/(B97*C97)</f>
        <v>435.72984749455344</v>
      </c>
      <c r="AC97">
        <f>S97/B97/C97</f>
        <v>5.0263555777669282</v>
      </c>
      <c r="AD97">
        <v>-10.679942464911999</v>
      </c>
      <c r="AE97">
        <f>AD97*B97</f>
        <v>-2.7233853285525598</v>
      </c>
      <c r="AF97">
        <f>-AE97*C97^2/2/S97</f>
        <v>9.5615481930260912E-3</v>
      </c>
      <c r="AG97">
        <v>6.3880482420432303</v>
      </c>
      <c r="AH97">
        <f>AG97/S97</f>
        <v>553.77365234672925</v>
      </c>
      <c r="AI97">
        <f>D97*AG97</f>
        <v>180.99470019122487</v>
      </c>
      <c r="AJ97">
        <v>5.0263555777669398</v>
      </c>
      <c r="AK97">
        <f>AJ97*B97</f>
        <v>1.2817206723305696</v>
      </c>
      <c r="AL97">
        <f>AK97*D97</f>
        <v>36.315419049366142</v>
      </c>
      <c r="AM97">
        <f>G97*AK97</f>
        <v>19.225810084958546</v>
      </c>
      <c r="AN97">
        <f t="shared" si="36"/>
        <v>8.544804482203798E-2</v>
      </c>
      <c r="AO97">
        <v>1.3616926642762801</v>
      </c>
      <c r="AP97">
        <v>6.3880482420432303</v>
      </c>
      <c r="AQ97">
        <f>AG97/AJ97</f>
        <v>1.2709105321357408</v>
      </c>
      <c r="AR97">
        <f>AQ97/D97</f>
        <v>4.4855665840084963E-2</v>
      </c>
      <c r="AS97">
        <f>AQ97*AK97</f>
        <v>1.6289523017210237</v>
      </c>
      <c r="AT97">
        <f t="shared" si="23"/>
        <v>0.27091053213574079</v>
      </c>
      <c r="AU97">
        <f>AQ97*D97</f>
        <v>36.009131743845991</v>
      </c>
      <c r="AV97">
        <f>AT97/G97</f>
        <v>1.8060702142382718E-2</v>
      </c>
      <c r="AW97">
        <f>(AQ97-1)/D97</f>
        <v>9.561548193026145E-3</v>
      </c>
      <c r="AX97">
        <f>AW97*D97</f>
        <v>0.27091053213574079</v>
      </c>
      <c r="AY97">
        <f>ATAN2(D97,AT97)</f>
        <v>9.5612568265520548E-3</v>
      </c>
      <c r="AZ97">
        <f t="shared" si="37"/>
        <v>0.54781966300207974</v>
      </c>
      <c r="BA97">
        <f>-AO97/(B97/2)</f>
        <v>-10.679942464912001</v>
      </c>
      <c r="BB97">
        <f>AW97/AK97</f>
        <v>7.4599313246935901E-3</v>
      </c>
      <c r="BC97">
        <f>AW97*AK97</f>
        <v>1.2255233978486614E-2</v>
      </c>
      <c r="BD97">
        <f>AG97*B97</f>
        <v>1.6289523017210237</v>
      </c>
      <c r="BE97">
        <f>BD97-AK97</f>
        <v>0.34723162939045404</v>
      </c>
      <c r="BF97">
        <f>BD97/AK97^2</f>
        <v>0.9915659157036355</v>
      </c>
      <c r="BG97">
        <f>AT97/AK97</f>
        <v>0.21136472086631838</v>
      </c>
      <c r="BH97">
        <f>BF97*AW97</f>
        <v>9.48090528956241E-3</v>
      </c>
      <c r="BI97">
        <f>BF97*G97</f>
        <v>14.873488735554533</v>
      </c>
      <c r="BJ97">
        <f>AK97/AQ97</f>
        <v>1.0085058231256159</v>
      </c>
      <c r="BK97">
        <f t="shared" si="38"/>
        <v>9.561548193026145E-3</v>
      </c>
      <c r="BL97">
        <f t="shared" si="39"/>
        <v>28.094367611603008</v>
      </c>
      <c r="BM97">
        <f>AK97*(1-1/AQ97)/D97</f>
        <v>9.6428770307630789E-3</v>
      </c>
      <c r="BN97">
        <f>BF97*G97</f>
        <v>14.873488735554533</v>
      </c>
      <c r="BO97">
        <f>BF97*G97^2</f>
        <v>223.10233103331799</v>
      </c>
      <c r="BP97">
        <f>G97/BF97</f>
        <v>15.127587346884239</v>
      </c>
      <c r="BQ97">
        <f>(AQ97+1)/4</f>
        <v>0.56772763303393514</v>
      </c>
      <c r="BR97">
        <f t="shared" si="40"/>
        <v>0.99156591570363539</v>
      </c>
      <c r="BS97">
        <f t="shared" si="41"/>
        <v>9.6428770307630772E-3</v>
      </c>
      <c r="BT97">
        <f t="shared" si="42"/>
        <v>1.9204425223789224E-2</v>
      </c>
      <c r="BU97">
        <f t="shared" si="43"/>
        <v>9.2200833449066033E-5</v>
      </c>
      <c r="BV97">
        <f t="shared" si="44"/>
        <v>1028.9368730653741</v>
      </c>
      <c r="BW97">
        <f t="shared" si="45"/>
        <v>5.7747980338738361E-2</v>
      </c>
    </row>
    <row r="98" spans="1:75" x14ac:dyDescent="0.15">
      <c r="A98" t="s">
        <v>9</v>
      </c>
      <c r="B98">
        <v>0.20599999999999999</v>
      </c>
      <c r="C98">
        <v>8.0000000000000002E-3</v>
      </c>
      <c r="D98">
        <f t="shared" si="24"/>
        <v>25.749999999999996</v>
      </c>
      <c r="E98">
        <f t="shared" si="25"/>
        <v>663.06249999999977</v>
      </c>
      <c r="F98">
        <f t="shared" si="26"/>
        <v>3.8834951456310683E-2</v>
      </c>
      <c r="G98">
        <v>13</v>
      </c>
      <c r="H98">
        <f t="shared" si="27"/>
        <v>7.6923076923076927E-2</v>
      </c>
      <c r="I98">
        <f t="shared" si="28"/>
        <v>169</v>
      </c>
      <c r="J98">
        <f t="shared" si="29"/>
        <v>334.74999999999994</v>
      </c>
      <c r="K98">
        <f t="shared" si="30"/>
        <v>200000000000</v>
      </c>
      <c r="L98">
        <f t="shared" si="31"/>
        <v>3.2169908772759481E-9</v>
      </c>
      <c r="M98">
        <f t="shared" si="32"/>
        <v>5075349.6850227341</v>
      </c>
      <c r="N98">
        <f t="shared" si="33"/>
        <v>2.5376748425113671E-5</v>
      </c>
      <c r="O98">
        <f t="shared" si="34"/>
        <v>0.50485436893203894</v>
      </c>
      <c r="P98">
        <f>F98*E98/L98</f>
        <v>8004374579.3287191</v>
      </c>
      <c r="Q98">
        <f>M98/K98/G98</f>
        <v>1.9520575711625899E-6</v>
      </c>
      <c r="R98">
        <f>C98^2/D98</f>
        <v>2.4854368932038836E-6</v>
      </c>
      <c r="S98">
        <v>8.2454306707553104E-3</v>
      </c>
      <c r="T98">
        <f>B98/C98^3</f>
        <v>402343.74999999994</v>
      </c>
      <c r="U98">
        <f>B98*S98/C98</f>
        <v>0.21231983977194924</v>
      </c>
      <c r="V98">
        <f>S98/C98^2</f>
        <v>128.83485423055174</v>
      </c>
      <c r="W98">
        <f>S98/B98</f>
        <v>4.0026362479394714E-2</v>
      </c>
      <c r="X98">
        <f t="shared" si="35"/>
        <v>24.983534302293716</v>
      </c>
      <c r="Y98">
        <f>B98*C98^2/S98^2</f>
        <v>0.19391906368431436</v>
      </c>
      <c r="Z98">
        <f>S98/D98</f>
        <v>3.2021089983515775E-4</v>
      </c>
      <c r="AA98">
        <f>1/C98</f>
        <v>125</v>
      </c>
      <c r="AB98">
        <f>1/(B98*C98)</f>
        <v>606.79611650485435</v>
      </c>
      <c r="AC98">
        <f>S98/B98/C98</f>
        <v>5.0032953099243391</v>
      </c>
      <c r="AD98">
        <v>-9.9419803849476498</v>
      </c>
      <c r="AE98">
        <f>AD98*B98</f>
        <v>-2.0480479592992156</v>
      </c>
      <c r="AF98">
        <f>-AE98*C98^2/2/S98</f>
        <v>7.9483458553622679E-3</v>
      </c>
      <c r="AG98">
        <v>6.02731928957395</v>
      </c>
      <c r="AH98">
        <f>AG98/S98</f>
        <v>730.98902049489027</v>
      </c>
      <c r="AI98">
        <f>D98*AG98</f>
        <v>155.2034717065292</v>
      </c>
      <c r="AJ98">
        <v>5.00329530992434</v>
      </c>
      <c r="AK98">
        <f>AJ98*B98</f>
        <v>1.0306788338444139</v>
      </c>
      <c r="AL98">
        <f>AK98*D98</f>
        <v>26.539979971493654</v>
      </c>
      <c r="AM98">
        <f>G98*AK98</f>
        <v>13.398824839977381</v>
      </c>
      <c r="AN98">
        <f t="shared" si="36"/>
        <v>7.9282987218801074E-2</v>
      </c>
      <c r="AO98">
        <v>1.0240239796496</v>
      </c>
      <c r="AP98">
        <v>6.02731928957395</v>
      </c>
      <c r="AQ98">
        <f>AG98/AJ98</f>
        <v>1.2046699057755788</v>
      </c>
      <c r="AR98">
        <f>AQ98/D98</f>
        <v>4.6783297311672967E-2</v>
      </c>
      <c r="AS98">
        <f>AQ98*AK98</f>
        <v>1.2416277736522336</v>
      </c>
      <c r="AT98">
        <f t="shared" si="23"/>
        <v>0.20466990577557875</v>
      </c>
      <c r="AU98">
        <f>AQ98*D98</f>
        <v>31.020250073721147</v>
      </c>
      <c r="AV98">
        <f>AT98/G98</f>
        <v>1.574383890581375E-2</v>
      </c>
      <c r="AW98">
        <f>(AQ98-1)/D98</f>
        <v>7.9483458553622835E-3</v>
      </c>
      <c r="AX98">
        <f>AW98*D98</f>
        <v>0.20466990577557878</v>
      </c>
      <c r="AY98">
        <f>ATAN2(D98,AT98)</f>
        <v>7.9481784796060616E-3</v>
      </c>
      <c r="AZ98">
        <f t="shared" si="37"/>
        <v>0.45539708169813481</v>
      </c>
      <c r="BA98">
        <f>-AO98/(B98/2)</f>
        <v>-9.9419803849475734</v>
      </c>
      <c r="BB98">
        <f>AW98/AK98</f>
        <v>7.7117581096674834E-3</v>
      </c>
      <c r="BC98">
        <f>AW98*AK98</f>
        <v>8.1921918371968792E-3</v>
      </c>
      <c r="BD98">
        <f>AG98*B98</f>
        <v>1.2416277736522336</v>
      </c>
      <c r="BE98">
        <f>BD98-AK98</f>
        <v>0.2109489398078197</v>
      </c>
      <c r="BF98">
        <f>BD98/AK98^2</f>
        <v>1.1688121131605866</v>
      </c>
      <c r="BG98">
        <f>AT98/AK98</f>
        <v>0.19857777132393764</v>
      </c>
      <c r="BH98">
        <f>BF98*AW98</f>
        <v>9.2901229153371807E-3</v>
      </c>
      <c r="BI98">
        <f>BF98*G98</f>
        <v>15.194557471087627</v>
      </c>
      <c r="BJ98">
        <f>AK98/AQ98</f>
        <v>0.85556950406331633</v>
      </c>
      <c r="BK98">
        <f t="shared" si="38"/>
        <v>7.9483458553622835E-3</v>
      </c>
      <c r="BL98">
        <f t="shared" si="39"/>
        <v>30.096911913885101</v>
      </c>
      <c r="BM98">
        <f>AK98*(1-1/AQ98)/D98</f>
        <v>6.8003623215960258E-3</v>
      </c>
      <c r="BN98">
        <f>BF98*G98</f>
        <v>15.194557471087627</v>
      </c>
      <c r="BO98">
        <f>BF98*G98^2</f>
        <v>197.52924712413915</v>
      </c>
      <c r="BP98">
        <f>G98/BF98</f>
        <v>11.122403552823114</v>
      </c>
      <c r="BQ98">
        <f>(AQ98+1)/4</f>
        <v>0.55116747644389474</v>
      </c>
      <c r="BR98">
        <f t="shared" si="40"/>
        <v>1.1688121131605866</v>
      </c>
      <c r="BS98">
        <f t="shared" si="41"/>
        <v>6.8003623215960258E-3</v>
      </c>
      <c r="BT98">
        <f t="shared" si="42"/>
        <v>1.4748708176958308E-2</v>
      </c>
      <c r="BU98">
        <f t="shared" si="43"/>
        <v>5.405163167381961E-5</v>
      </c>
      <c r="BV98">
        <f t="shared" si="44"/>
        <v>683.40448426596151</v>
      </c>
      <c r="BW98">
        <f t="shared" si="45"/>
        <v>3.4772820445958794E-2</v>
      </c>
    </row>
    <row r="99" spans="1:75" x14ac:dyDescent="0.15">
      <c r="A99" t="s">
        <v>9</v>
      </c>
      <c r="B99">
        <v>0.157</v>
      </c>
      <c r="C99">
        <v>0.01</v>
      </c>
      <c r="D99">
        <f t="shared" si="24"/>
        <v>15.7</v>
      </c>
      <c r="E99">
        <f t="shared" si="25"/>
        <v>246.48999999999998</v>
      </c>
      <c r="F99">
        <f t="shared" si="26"/>
        <v>6.3694267515923567E-2</v>
      </c>
      <c r="G99">
        <v>11</v>
      </c>
      <c r="H99">
        <f t="shared" si="27"/>
        <v>9.0909090909090912E-2</v>
      </c>
      <c r="I99">
        <f t="shared" si="28"/>
        <v>121</v>
      </c>
      <c r="J99">
        <f t="shared" si="29"/>
        <v>172.7</v>
      </c>
      <c r="K99">
        <f t="shared" si="30"/>
        <v>200000000000</v>
      </c>
      <c r="L99">
        <f t="shared" si="31"/>
        <v>7.8539816339744827E-9</v>
      </c>
      <c r="M99">
        <f t="shared" si="32"/>
        <v>11005579.359709466</v>
      </c>
      <c r="N99">
        <f t="shared" si="33"/>
        <v>5.5027896798547329E-5</v>
      </c>
      <c r="O99">
        <f t="shared" si="34"/>
        <v>0.7006369426751593</v>
      </c>
      <c r="P99">
        <f>F99*E99/L99</f>
        <v>1998986085.2342055</v>
      </c>
      <c r="Q99">
        <f>M99/K99/G99</f>
        <v>5.0025360725952121E-6</v>
      </c>
      <c r="R99">
        <f>C99^2/D99</f>
        <v>6.3694267515923569E-6</v>
      </c>
      <c r="S99">
        <v>7.8204534749791998E-3</v>
      </c>
      <c r="T99">
        <f>B99/C99^3</f>
        <v>156999.99999999997</v>
      </c>
      <c r="U99">
        <f>B99*S99/C99</f>
        <v>0.12278111955717344</v>
      </c>
      <c r="V99">
        <f>S99/C99^2</f>
        <v>78.204534749791989</v>
      </c>
      <c r="W99">
        <f>S99/B99</f>
        <v>4.9811805573115923E-2</v>
      </c>
      <c r="X99">
        <f t="shared" si="35"/>
        <v>20.075562178370681</v>
      </c>
      <c r="Y99">
        <f>B99*C99^2/S99^2</f>
        <v>0.25670585782014488</v>
      </c>
      <c r="Z99">
        <f>S99/D99</f>
        <v>4.9811805573115925E-4</v>
      </c>
      <c r="AA99">
        <f>1/C99</f>
        <v>100</v>
      </c>
      <c r="AB99">
        <f>1/(B99*C99)</f>
        <v>636.9426751592357</v>
      </c>
      <c r="AC99">
        <f>S99/B99/C99</f>
        <v>4.9811805573115926</v>
      </c>
      <c r="AD99">
        <v>-6.86668821085504</v>
      </c>
      <c r="AE99">
        <f>AD99*B99</f>
        <v>-1.0780700491042412</v>
      </c>
      <c r="AF99">
        <f>-AE99*C99^2/2/S99</f>
        <v>6.8926313068252646E-3</v>
      </c>
      <c r="AG99">
        <v>5.5202155818637104</v>
      </c>
      <c r="AH99">
        <f>AG99/S99</f>
        <v>705.86898822748799</v>
      </c>
      <c r="AI99">
        <f>D99*AG99</f>
        <v>86.667384635260248</v>
      </c>
      <c r="AJ99">
        <v>4.9811805573115899</v>
      </c>
      <c r="AK99">
        <f>AJ99*B99</f>
        <v>0.78204534749791965</v>
      </c>
      <c r="AL99">
        <f>AK99*D99</f>
        <v>12.278111955717337</v>
      </c>
      <c r="AM99">
        <f>G99*AK99</f>
        <v>8.6024988224771164</v>
      </c>
      <c r="AN99">
        <f t="shared" si="36"/>
        <v>7.1095031590719962E-2</v>
      </c>
      <c r="AO99">
        <v>0.53903502455212104</v>
      </c>
      <c r="AP99">
        <v>5.5202155818637104</v>
      </c>
      <c r="AQ99">
        <f>AG99/AJ99</f>
        <v>1.1082143115171568</v>
      </c>
      <c r="AR99">
        <f>AQ99/D99</f>
        <v>7.0586898822748836E-2</v>
      </c>
      <c r="AS99">
        <f>AQ99*AK99</f>
        <v>0.86667384635260269</v>
      </c>
      <c r="AT99">
        <f t="shared" si="23"/>
        <v>0.10821431151715677</v>
      </c>
      <c r="AU99">
        <f>AQ99*D99</f>
        <v>17.398964690819362</v>
      </c>
      <c r="AV99">
        <f>AT99/G99</f>
        <v>9.8376646833778884E-3</v>
      </c>
      <c r="AW99">
        <f>(AQ99-1)/D99</f>
        <v>6.8926313068252724E-3</v>
      </c>
      <c r="AX99">
        <f>AW99*D99</f>
        <v>0.10821431151715677</v>
      </c>
      <c r="AY99">
        <f>ATAN2(D99,AT99)</f>
        <v>6.8925221573855238E-3</v>
      </c>
      <c r="AZ99">
        <f t="shared" si="37"/>
        <v>0.39491242981859548</v>
      </c>
      <c r="BA99">
        <f>-AO99/(B99/2)</f>
        <v>-6.8666882108550453</v>
      </c>
      <c r="BB99">
        <f>AW99/AK99</f>
        <v>8.8135954377551069E-3</v>
      </c>
      <c r="BC99">
        <f>AW99*AK99</f>
        <v>5.3903502455212105E-3</v>
      </c>
      <c r="BD99">
        <f>AG99*B99</f>
        <v>0.86667384635260258</v>
      </c>
      <c r="BE99">
        <f>BD99-AK99</f>
        <v>8.4628498854682932E-2</v>
      </c>
      <c r="BF99">
        <f>BD99/AK99^2</f>
        <v>1.4170716762944553</v>
      </c>
      <c r="BG99">
        <f>AT99/AK99</f>
        <v>0.13837344837275517</v>
      </c>
      <c r="BH99">
        <f>BF99*AW99</f>
        <v>9.7673526000425313E-3</v>
      </c>
      <c r="BI99">
        <f>BF99*G99</f>
        <v>15.587788439239008</v>
      </c>
      <c r="BJ99">
        <f>AK99/AQ99</f>
        <v>0.70568060651309539</v>
      </c>
      <c r="BK99">
        <f t="shared" si="38"/>
        <v>6.8926313068252724E-3</v>
      </c>
      <c r="BL99">
        <f t="shared" si="39"/>
        <v>22.248025317822947</v>
      </c>
      <c r="BM99">
        <f>AK99*(1-1/AQ99)/D99</f>
        <v>4.8639962410716052E-3</v>
      </c>
      <c r="BN99">
        <f>BF99*G99</f>
        <v>15.587788439239008</v>
      </c>
      <c r="BO99">
        <f>BF99*G99^2</f>
        <v>171.46567283162909</v>
      </c>
      <c r="BP99">
        <f>G99/BF99</f>
        <v>7.7624866716440497</v>
      </c>
      <c r="BQ99">
        <f>(AQ99+1)/4</f>
        <v>0.52705357787928919</v>
      </c>
      <c r="BR99">
        <f t="shared" si="40"/>
        <v>1.417071676294456</v>
      </c>
      <c r="BS99">
        <f t="shared" si="41"/>
        <v>4.8639962410716078E-3</v>
      </c>
      <c r="BT99">
        <f t="shared" si="42"/>
        <v>1.1756627547896878E-2</v>
      </c>
      <c r="BU99">
        <f t="shared" si="43"/>
        <v>3.3525732767490588E-5</v>
      </c>
      <c r="BV99">
        <f t="shared" si="44"/>
        <v>192.76635770476219</v>
      </c>
      <c r="BW99">
        <f t="shared" si="45"/>
        <v>1.0566852544162392E-2</v>
      </c>
    </row>
    <row r="100" spans="1:75" x14ac:dyDescent="0.15">
      <c r="A100" t="s">
        <v>9</v>
      </c>
      <c r="B100">
        <v>0.20599999999999999</v>
      </c>
      <c r="C100">
        <v>8.9999999999999993E-3</v>
      </c>
      <c r="D100">
        <f t="shared" si="24"/>
        <v>22.888888888888889</v>
      </c>
      <c r="E100">
        <f t="shared" si="25"/>
        <v>523.90123456790127</v>
      </c>
      <c r="F100">
        <f t="shared" si="26"/>
        <v>4.3689320388349516E-2</v>
      </c>
      <c r="G100">
        <v>13</v>
      </c>
      <c r="H100">
        <f t="shared" si="27"/>
        <v>7.6923076923076927E-2</v>
      </c>
      <c r="I100">
        <f t="shared" si="28"/>
        <v>169</v>
      </c>
      <c r="J100">
        <f t="shared" si="29"/>
        <v>297.55555555555554</v>
      </c>
      <c r="K100">
        <f t="shared" si="30"/>
        <v>200000000000</v>
      </c>
      <c r="L100">
        <f t="shared" si="31"/>
        <v>5.1529973500506572E-9</v>
      </c>
      <c r="M100">
        <f t="shared" si="32"/>
        <v>7226425.6257452583</v>
      </c>
      <c r="N100">
        <f t="shared" si="33"/>
        <v>3.613212812872629E-5</v>
      </c>
      <c r="O100">
        <f t="shared" si="34"/>
        <v>0.56796116504854366</v>
      </c>
      <c r="P100">
        <f>F100*E100/L100</f>
        <v>4441859239.1986933</v>
      </c>
      <c r="Q100">
        <f>M100/K100/G100</f>
        <v>2.7793944714404838E-6</v>
      </c>
      <c r="R100">
        <f>C100^2/D100</f>
        <v>3.5388349514563104E-6</v>
      </c>
      <c r="S100">
        <v>9.0538559597715205E-3</v>
      </c>
      <c r="T100">
        <f>B100/C100^3</f>
        <v>282578.87517146784</v>
      </c>
      <c r="U100">
        <f>B100*S100/C100</f>
        <v>0.20723270307921479</v>
      </c>
      <c r="V100">
        <f>S100/C100^2</f>
        <v>111.77599950335212</v>
      </c>
      <c r="W100">
        <f>S100/B100</f>
        <v>4.3950757086269519E-2</v>
      </c>
      <c r="X100">
        <f t="shared" si="35"/>
        <v>22.752736614687485</v>
      </c>
      <c r="Y100">
        <f>B100*C100^2/S100^2</f>
        <v>0.20355654805846884</v>
      </c>
      <c r="Z100">
        <f>S100/D100</f>
        <v>3.9555681377642562E-4</v>
      </c>
      <c r="AA100">
        <f>1/C100</f>
        <v>111.11111111111111</v>
      </c>
      <c r="AB100">
        <f>1/(B100*C100)</f>
        <v>539.3743257820928</v>
      </c>
      <c r="AC100">
        <f>S100/B100/C100</f>
        <v>4.8834174540299466</v>
      </c>
      <c r="AD100">
        <v>-8.7932896432433107</v>
      </c>
      <c r="AE100">
        <f>AD100*B100</f>
        <v>-1.8114176665081219</v>
      </c>
      <c r="AF100">
        <f>-AE100*C100^2/2/S100</f>
        <v>8.1028918307896585E-3</v>
      </c>
      <c r="AG100">
        <v>5.7891262872839997</v>
      </c>
      <c r="AH100">
        <f>AG100/S100</f>
        <v>639.41002739677913</v>
      </c>
      <c r="AI100">
        <f>D100*AG100</f>
        <v>132.50666835338933</v>
      </c>
      <c r="AJ100">
        <v>4.8834174540299404</v>
      </c>
      <c r="AK100">
        <f>AJ100*B100</f>
        <v>1.0059839955301677</v>
      </c>
      <c r="AL100">
        <f>AK100*D100</f>
        <v>23.025855897690505</v>
      </c>
      <c r="AM100">
        <f>G100*AK100</f>
        <v>13.07779194189218</v>
      </c>
      <c r="AN100">
        <f t="shared" si="36"/>
        <v>7.7383384271551364E-2</v>
      </c>
      <c r="AO100">
        <v>0.90570883325406104</v>
      </c>
      <c r="AP100">
        <v>5.7891262872839997</v>
      </c>
      <c r="AQ100">
        <f>AG100/AJ100</f>
        <v>1.1854661907936299</v>
      </c>
      <c r="AR100">
        <f>AQ100/D100</f>
        <v>5.1792212219139169E-2</v>
      </c>
      <c r="AS100">
        <f>AQ100*AK100</f>
        <v>1.192560015180504</v>
      </c>
      <c r="AT100">
        <f t="shared" si="23"/>
        <v>0.18546619079362991</v>
      </c>
      <c r="AU100">
        <f>AQ100*D100</f>
        <v>27.13400392260975</v>
      </c>
      <c r="AV100">
        <f>AT100/G100</f>
        <v>1.4266630061048455E-2</v>
      </c>
      <c r="AW100">
        <f>(AQ100-1)/D100</f>
        <v>8.1028918307896568E-3</v>
      </c>
      <c r="AX100">
        <f>AW100*D100</f>
        <v>0.18546619079362991</v>
      </c>
      <c r="AY100">
        <f>ATAN2(D100,AT100)</f>
        <v>8.1027145009745921E-3</v>
      </c>
      <c r="AZ100">
        <f t="shared" si="37"/>
        <v>0.46425134350529507</v>
      </c>
      <c r="BA100">
        <f>-AO100/(B100/2)</f>
        <v>-8.7932896432433107</v>
      </c>
      <c r="BB100">
        <f>AW100/AK100</f>
        <v>8.0546925863560267E-3</v>
      </c>
      <c r="BC100">
        <f>AW100*AK100</f>
        <v>8.1513794992865343E-3</v>
      </c>
      <c r="BD100">
        <f>AG100*B100</f>
        <v>1.1925600151805038</v>
      </c>
      <c r="BE100">
        <f>BD100-AK100</f>
        <v>0.1865760196503361</v>
      </c>
      <c r="BF100">
        <f>BD100/AK100^2</f>
        <v>1.1784145633140737</v>
      </c>
      <c r="BG100">
        <f>AT100/AK100</f>
        <v>0.18436296364326019</v>
      </c>
      <c r="BH100">
        <f>BF100*AW100</f>
        <v>9.5485657383611693E-3</v>
      </c>
      <c r="BI100">
        <f>BF100*G100</f>
        <v>15.319389323082959</v>
      </c>
      <c r="BJ100">
        <f>AK100/AQ100</f>
        <v>0.84859779497945453</v>
      </c>
      <c r="BK100">
        <f t="shared" si="38"/>
        <v>8.1028918307896568E-3</v>
      </c>
      <c r="BL100">
        <f t="shared" si="39"/>
        <v>26.972600004744354</v>
      </c>
      <c r="BM100">
        <f>AK100*(1-1/AQ100)/D100</f>
        <v>6.8760961405651385E-3</v>
      </c>
      <c r="BN100">
        <f>BF100*G100</f>
        <v>15.319389323082959</v>
      </c>
      <c r="BO100">
        <f>BF100*G100^2</f>
        <v>199.15206120007846</v>
      </c>
      <c r="BP100">
        <f>G100/BF100</f>
        <v>11.031771334732912</v>
      </c>
      <c r="BQ100">
        <f>(AQ100+1)/4</f>
        <v>0.54636654769840742</v>
      </c>
      <c r="BR100">
        <f t="shared" si="40"/>
        <v>1.1784145633140739</v>
      </c>
      <c r="BS100">
        <f t="shared" si="41"/>
        <v>6.8760961405651402E-3</v>
      </c>
      <c r="BT100">
        <f t="shared" si="42"/>
        <v>1.4978987971354794E-2</v>
      </c>
      <c r="BU100">
        <f t="shared" si="43"/>
        <v>5.5716263245109549E-5</v>
      </c>
      <c r="BV100">
        <f t="shared" si="44"/>
        <v>527.0362572138049</v>
      </c>
      <c r="BW100">
        <f t="shared" si="45"/>
        <v>2.9016186370081989E-2</v>
      </c>
    </row>
    <row r="101" spans="1:75" x14ac:dyDescent="0.15">
      <c r="A101" t="s">
        <v>9</v>
      </c>
      <c r="B101">
        <v>0.255</v>
      </c>
      <c r="C101">
        <v>0.01</v>
      </c>
      <c r="D101">
        <f t="shared" si="24"/>
        <v>25.5</v>
      </c>
      <c r="E101">
        <f t="shared" si="25"/>
        <v>650.25</v>
      </c>
      <c r="F101">
        <f t="shared" si="26"/>
        <v>3.9215686274509803E-2</v>
      </c>
      <c r="G101">
        <v>15</v>
      </c>
      <c r="H101">
        <f t="shared" si="27"/>
        <v>6.6666666666666666E-2</v>
      </c>
      <c r="I101">
        <f t="shared" si="28"/>
        <v>225</v>
      </c>
      <c r="J101">
        <f t="shared" si="29"/>
        <v>382.5</v>
      </c>
      <c r="K101">
        <f t="shared" si="30"/>
        <v>200000000000</v>
      </c>
      <c r="L101">
        <f t="shared" si="31"/>
        <v>7.8539816339744827E-9</v>
      </c>
      <c r="M101">
        <f t="shared" si="32"/>
        <v>9239978.3929111548</v>
      </c>
      <c r="N101">
        <f t="shared" si="33"/>
        <v>4.6199891964555774E-5</v>
      </c>
      <c r="O101">
        <f t="shared" si="34"/>
        <v>0.58823529411764708</v>
      </c>
      <c r="P101">
        <f>F101*E101/L101</f>
        <v>3246760839.0746651</v>
      </c>
      <c r="Q101">
        <f>M101/K101/G101</f>
        <v>3.0799927976370515E-6</v>
      </c>
      <c r="R101">
        <f>C101^2/D101</f>
        <v>3.9215686274509803E-6</v>
      </c>
      <c r="S101">
        <v>1.2440313274576601E-2</v>
      </c>
      <c r="T101">
        <f>B101/C101^3</f>
        <v>254999.99999999997</v>
      </c>
      <c r="U101">
        <f>B101*S101/C101</f>
        <v>0.31722798850170331</v>
      </c>
      <c r="V101">
        <f>S101/C101^2</f>
        <v>124.403132745766</v>
      </c>
      <c r="W101">
        <f>S101/B101</f>
        <v>4.8785542253241568E-2</v>
      </c>
      <c r="X101">
        <f t="shared" si="35"/>
        <v>20.497876088146889</v>
      </c>
      <c r="Y101">
        <f>B101*C101^2/S101^2</f>
        <v>0.16476977416667604</v>
      </c>
      <c r="Z101">
        <f>S101/D101</f>
        <v>4.8785542253241572E-4</v>
      </c>
      <c r="AA101">
        <f>1/C101</f>
        <v>100</v>
      </c>
      <c r="AB101">
        <f>1/(B101*C101)</f>
        <v>392.15686274509801</v>
      </c>
      <c r="AC101">
        <f>S101/B101/C101</f>
        <v>4.8785542253241569</v>
      </c>
      <c r="AD101">
        <v>-9.3704284342617505</v>
      </c>
      <c r="AE101">
        <f>AD101*B101</f>
        <v>-2.3894592507367465</v>
      </c>
      <c r="AF101">
        <f>-AE101*C101^2/2/S101</f>
        <v>9.6036940469172802E-3</v>
      </c>
      <c r="AG101">
        <v>6.0732838506925297</v>
      </c>
      <c r="AH101">
        <f>AG101/S101</f>
        <v>488.19380321427082</v>
      </c>
      <c r="AI101">
        <f>D101*AG101</f>
        <v>154.86873819265952</v>
      </c>
      <c r="AJ101">
        <v>4.8785542253241498</v>
      </c>
      <c r="AK101">
        <f>AJ101*B101</f>
        <v>1.2440313274576582</v>
      </c>
      <c r="AL101">
        <f>AK101*D101</f>
        <v>31.722798850170285</v>
      </c>
      <c r="AM101">
        <f>G101*AK101</f>
        <v>18.660469911864872</v>
      </c>
      <c r="AN101">
        <f t="shared" si="36"/>
        <v>8.2935421830510545E-2</v>
      </c>
      <c r="AO101">
        <v>1.1947296253683699</v>
      </c>
      <c r="AP101">
        <v>6.0732838506925297</v>
      </c>
      <c r="AQ101">
        <f>AG101/AJ101</f>
        <v>1.2448941981963924</v>
      </c>
      <c r="AR101">
        <f>AQ101/D101</f>
        <v>4.8819380321427151E-2</v>
      </c>
      <c r="AS101">
        <f>AQ101*AK101</f>
        <v>1.5486873819265949</v>
      </c>
      <c r="AT101">
        <f t="shared" si="23"/>
        <v>0.24489419819639235</v>
      </c>
      <c r="AU101">
        <f>AQ101*D101</f>
        <v>31.744802054008005</v>
      </c>
      <c r="AV101">
        <f>AT101/G101</f>
        <v>1.632627987975949E-2</v>
      </c>
      <c r="AW101">
        <f>(AQ101-1)/D101</f>
        <v>9.6036940469173479E-3</v>
      </c>
      <c r="AX101">
        <f>AW101*D101</f>
        <v>0.24489419819639238</v>
      </c>
      <c r="AY101">
        <f>ATAN2(D101,AT101)</f>
        <v>9.6033988106807421E-3</v>
      </c>
      <c r="AZ101">
        <f t="shared" si="37"/>
        <v>0.55023422083296081</v>
      </c>
      <c r="BA101">
        <f>-AO101/(B101/2)</f>
        <v>-9.3704284342617239</v>
      </c>
      <c r="BB101">
        <f>AW101/AK101</f>
        <v>7.719816884791608E-3</v>
      </c>
      <c r="BC101">
        <f>AW101*AK101</f>
        <v>1.1947296253683798E-2</v>
      </c>
      <c r="BD101">
        <f>AG101*B101</f>
        <v>1.5486873819265952</v>
      </c>
      <c r="BE101">
        <f>BD101-AK101</f>
        <v>0.30465605446893695</v>
      </c>
      <c r="BF101">
        <f>BD101/AK101^2</f>
        <v>1.0006936085287319</v>
      </c>
      <c r="BG101">
        <f>AT101/AK101</f>
        <v>0.19685533056218599</v>
      </c>
      <c r="BH101">
        <f>BF101*AW101</f>
        <v>9.6103552510156207E-3</v>
      </c>
      <c r="BI101">
        <f>BF101*G101</f>
        <v>15.010404127930979</v>
      </c>
      <c r="BJ101">
        <f>AK101/AQ101</f>
        <v>0.99930687223060055</v>
      </c>
      <c r="BK101">
        <f t="shared" si="38"/>
        <v>9.6036940469173479E-3</v>
      </c>
      <c r="BL101">
        <f t="shared" si="39"/>
        <v>25.517687017482665</v>
      </c>
      <c r="BM101">
        <f>AK101*(1-1/AQ101)/D101</f>
        <v>9.597037459884614E-3</v>
      </c>
      <c r="BN101">
        <f>BF101*G101</f>
        <v>15.010404127930979</v>
      </c>
      <c r="BO101">
        <f>BF101*G101^2</f>
        <v>225.15606191896467</v>
      </c>
      <c r="BP101">
        <f>G101/BF101</f>
        <v>14.989603083459007</v>
      </c>
      <c r="BQ101">
        <f>(AQ101+1)/4</f>
        <v>0.56122354954909803</v>
      </c>
      <c r="BR101">
        <f t="shared" si="40"/>
        <v>1.0006936085287317</v>
      </c>
      <c r="BS101">
        <f t="shared" si="41"/>
        <v>9.5970374598846123E-3</v>
      </c>
      <c r="BT101">
        <f t="shared" si="42"/>
        <v>1.920073150680196E-2</v>
      </c>
      <c r="BU101">
        <f t="shared" si="43"/>
        <v>9.2167011521536655E-5</v>
      </c>
      <c r="BV101">
        <f t="shared" si="44"/>
        <v>808.93137067934219</v>
      </c>
      <c r="BW101">
        <f t="shared" si="45"/>
        <v>4.8175313530373326E-2</v>
      </c>
    </row>
    <row r="102" spans="1:75" x14ac:dyDescent="0.15">
      <c r="A102" t="s">
        <v>9</v>
      </c>
      <c r="B102">
        <v>0.20599999999999999</v>
      </c>
      <c r="C102">
        <v>0.01</v>
      </c>
      <c r="D102">
        <f t="shared" si="24"/>
        <v>20.599999999999998</v>
      </c>
      <c r="E102">
        <f t="shared" si="25"/>
        <v>424.3599999999999</v>
      </c>
      <c r="F102">
        <f t="shared" si="26"/>
        <v>4.8543689320388356E-2</v>
      </c>
      <c r="G102">
        <v>13</v>
      </c>
      <c r="H102">
        <f t="shared" si="27"/>
        <v>7.6923076923076927E-2</v>
      </c>
      <c r="I102">
        <f t="shared" si="28"/>
        <v>169</v>
      </c>
      <c r="J102">
        <f t="shared" si="29"/>
        <v>267.79999999999995</v>
      </c>
      <c r="K102">
        <f t="shared" si="30"/>
        <v>200000000000</v>
      </c>
      <c r="L102">
        <f t="shared" si="31"/>
        <v>7.8539816339744827E-9</v>
      </c>
      <c r="M102">
        <f t="shared" si="32"/>
        <v>9912792.3535600267</v>
      </c>
      <c r="N102">
        <f t="shared" si="33"/>
        <v>4.9563961767800132E-5</v>
      </c>
      <c r="O102">
        <f t="shared" si="34"/>
        <v>0.6310679611650486</v>
      </c>
      <c r="P102">
        <f>F102*E102/L102</f>
        <v>2622873462.1544352</v>
      </c>
      <c r="Q102">
        <f>M102/K102/G102</f>
        <v>3.8126124436769331E-6</v>
      </c>
      <c r="R102">
        <f>C102^2/D102</f>
        <v>4.8543689320388356E-6</v>
      </c>
      <c r="S102">
        <v>9.8743855361633492E-3</v>
      </c>
      <c r="T102">
        <f>B102/C102^3</f>
        <v>205999.99999999994</v>
      </c>
      <c r="U102">
        <f>B102*S102/C102</f>
        <v>0.203412342044965</v>
      </c>
      <c r="V102">
        <f>S102/C102^2</f>
        <v>98.743855361633493</v>
      </c>
      <c r="W102">
        <f>S102/B102</f>
        <v>4.7933910369724997E-2</v>
      </c>
      <c r="X102">
        <f t="shared" si="35"/>
        <v>20.862057618224256</v>
      </c>
      <c r="Y102">
        <f>B102*C102^2/S102^2</f>
        <v>0.21127448935247994</v>
      </c>
      <c r="Z102">
        <f>S102/D102</f>
        <v>4.7933910369725002E-4</v>
      </c>
      <c r="AA102">
        <f>1/C102</f>
        <v>100</v>
      </c>
      <c r="AB102">
        <f>1/(B102*C102)</f>
        <v>485.43689320388353</v>
      </c>
      <c r="AC102">
        <f>S102/B102/C102</f>
        <v>4.7933910369724995</v>
      </c>
      <c r="AD102">
        <v>-7.8166397552493301</v>
      </c>
      <c r="AE102">
        <f>AD102*B102</f>
        <v>-1.6102277895813619</v>
      </c>
      <c r="AF102">
        <f>-AE102*C102^2/2/S102</f>
        <v>8.1535594477456924E-3</v>
      </c>
      <c r="AG102">
        <v>5.5985049317631796</v>
      </c>
      <c r="AH102">
        <f>AG102/S102</f>
        <v>566.97248768134034</v>
      </c>
      <c r="AI102">
        <f>D102*AG102</f>
        <v>115.32920159432149</v>
      </c>
      <c r="AJ102">
        <v>4.7933910369725004</v>
      </c>
      <c r="AK102">
        <f>AJ102*B102</f>
        <v>0.98743855361633504</v>
      </c>
      <c r="AL102">
        <f>AK102*D102</f>
        <v>20.341234204496498</v>
      </c>
      <c r="AM102">
        <f>G102*AK102</f>
        <v>12.836701197012356</v>
      </c>
      <c r="AN102">
        <f t="shared" si="36"/>
        <v>7.5956811816641157E-2</v>
      </c>
      <c r="AO102">
        <v>0.80511389479068196</v>
      </c>
      <c r="AP102">
        <v>5.5985049317631796</v>
      </c>
      <c r="AQ102">
        <f>AG102/AJ102</f>
        <v>1.167963324623561</v>
      </c>
      <c r="AR102">
        <f>AQ102/D102</f>
        <v>5.6697248768134034E-2</v>
      </c>
      <c r="AS102">
        <f>AQ102*AK102</f>
        <v>1.1532920159432152</v>
      </c>
      <c r="AT102">
        <f t="shared" si="23"/>
        <v>0.16796332462356101</v>
      </c>
      <c r="AU102">
        <f>AQ102*D102</f>
        <v>24.060044487245353</v>
      </c>
      <c r="AV102">
        <f>AT102/G102</f>
        <v>1.2920255740273924E-2</v>
      </c>
      <c r="AW102">
        <f>(AQ102-1)/D102</f>
        <v>8.1535594477456803E-3</v>
      </c>
      <c r="AX102">
        <f>AW102*D102</f>
        <v>0.16796332462356101</v>
      </c>
      <c r="AY102">
        <f>ATAN2(D102,AT102)</f>
        <v>8.1533787706301753E-3</v>
      </c>
      <c r="AZ102">
        <f t="shared" si="37"/>
        <v>0.46715419232867272</v>
      </c>
      <c r="BA102">
        <f>-AO102/(B102/2)</f>
        <v>-7.8166397552493398</v>
      </c>
      <c r="BB102">
        <f>AW102/AK102</f>
        <v>8.2572828637129669E-3</v>
      </c>
      <c r="BC102">
        <f>AW102*AK102</f>
        <v>8.0511389479067975E-3</v>
      </c>
      <c r="BD102">
        <f>AG102*B102</f>
        <v>1.153292015943215</v>
      </c>
      <c r="BE102">
        <f>BD102-AK102</f>
        <v>0.16585346232687992</v>
      </c>
      <c r="BF102">
        <f>BD102/AK102^2</f>
        <v>1.182821270595606</v>
      </c>
      <c r="BG102">
        <f>AT102/AK102</f>
        <v>0.17010002699248711</v>
      </c>
      <c r="BH102">
        <f>BF102*AW102</f>
        <v>9.644203545859353E-3</v>
      </c>
      <c r="BI102">
        <f>BF102*G102</f>
        <v>15.376676517742879</v>
      </c>
      <c r="BJ102">
        <f>AK102/AQ102</f>
        <v>0.84543626738843891</v>
      </c>
      <c r="BK102">
        <f t="shared" si="38"/>
        <v>8.1535594477456803E-3</v>
      </c>
      <c r="BL102">
        <f t="shared" si="39"/>
        <v>24.366118174269481</v>
      </c>
      <c r="BM102">
        <f>AK102*(1-1/AQ102)/D102</f>
        <v>6.8933148654318488E-3</v>
      </c>
      <c r="BN102">
        <f>BF102*G102</f>
        <v>15.376676517742879</v>
      </c>
      <c r="BO102">
        <f>BF102*G102^2</f>
        <v>199.89679473065743</v>
      </c>
      <c r="BP102">
        <f>G102/BF102</f>
        <v>10.990671476049707</v>
      </c>
      <c r="BQ102">
        <f>(AQ102+1)/4</f>
        <v>0.54199083115589031</v>
      </c>
      <c r="BR102">
        <f t="shared" si="40"/>
        <v>1.1828212705956063</v>
      </c>
      <c r="BS102">
        <f t="shared" si="41"/>
        <v>6.8933148654318505E-3</v>
      </c>
      <c r="BT102">
        <f t="shared" si="42"/>
        <v>1.5046874313177529E-2</v>
      </c>
      <c r="BU102">
        <f t="shared" si="43"/>
        <v>5.6205052547327595E-5</v>
      </c>
      <c r="BV102">
        <f t="shared" si="44"/>
        <v>419.02942461262785</v>
      </c>
      <c r="BW102">
        <f t="shared" si="45"/>
        <v>2.415459272036E-2</v>
      </c>
    </row>
    <row r="103" spans="1:75" x14ac:dyDescent="0.15">
      <c r="A103" t="s">
        <v>9</v>
      </c>
      <c r="B103">
        <v>0.108</v>
      </c>
      <c r="C103">
        <v>3.0000000000000001E-3</v>
      </c>
      <c r="D103">
        <f t="shared" si="24"/>
        <v>36</v>
      </c>
      <c r="E103">
        <f t="shared" si="25"/>
        <v>1296</v>
      </c>
      <c r="F103">
        <f t="shared" si="26"/>
        <v>2.777777777777778E-2</v>
      </c>
      <c r="G103">
        <v>7</v>
      </c>
      <c r="H103">
        <f t="shared" si="27"/>
        <v>0.14285714285714285</v>
      </c>
      <c r="I103">
        <f t="shared" si="28"/>
        <v>49</v>
      </c>
      <c r="J103">
        <f t="shared" si="29"/>
        <v>252</v>
      </c>
      <c r="K103">
        <f t="shared" si="30"/>
        <v>200000000000</v>
      </c>
      <c r="L103">
        <f t="shared" si="31"/>
        <v>6.3617251235193316E-11</v>
      </c>
      <c r="M103">
        <f t="shared" si="32"/>
        <v>274889.35718910693</v>
      </c>
      <c r="N103">
        <f t="shared" si="33"/>
        <v>1.3744467859455347E-6</v>
      </c>
      <c r="O103">
        <f t="shared" si="34"/>
        <v>0.19444444444444445</v>
      </c>
      <c r="P103">
        <f>F103*E103/L103</f>
        <v>565884242104.51672</v>
      </c>
      <c r="Q103">
        <f>M103/K103/G103</f>
        <v>1.9634954084936211E-7</v>
      </c>
      <c r="R103">
        <f>C103^2/D103</f>
        <v>2.4999999999999999E-7</v>
      </c>
      <c r="S103">
        <v>1.5471223155184401E-3</v>
      </c>
      <c r="T103">
        <f>B103/C103^3</f>
        <v>4000000</v>
      </c>
      <c r="U103">
        <f>B103*S103/C103</f>
        <v>5.569640335866384E-2</v>
      </c>
      <c r="V103">
        <f>S103/C103^2</f>
        <v>171.90247950204889</v>
      </c>
      <c r="W103">
        <f>S103/B103</f>
        <v>1.4325206625170742E-2</v>
      </c>
      <c r="X103">
        <f t="shared" si="35"/>
        <v>69.807021020060233</v>
      </c>
      <c r="Y103">
        <f>B103*C103^2/S103^2</f>
        <v>0.40608501530792751</v>
      </c>
      <c r="Z103">
        <f>S103/D103</f>
        <v>4.2975619875512222E-5</v>
      </c>
      <c r="AA103">
        <f>1/C103</f>
        <v>333.33333333333331</v>
      </c>
      <c r="AB103">
        <f>1/(B103*C103)</f>
        <v>3086.4197530864194</v>
      </c>
      <c r="AC103">
        <f>S103/B103/C103</f>
        <v>4.7750688750569141</v>
      </c>
      <c r="AD103">
        <v>-12.6192566085436</v>
      </c>
      <c r="AE103">
        <f>AD103*B103</f>
        <v>-1.3628797137227087</v>
      </c>
      <c r="AF103">
        <f>-AE103*C103^2/2/S103</f>
        <v>3.9641072009856167E-3</v>
      </c>
      <c r="AG103">
        <v>5.4565087319182801</v>
      </c>
      <c r="AH103">
        <f>AG103/S103</f>
        <v>3526.8761087514958</v>
      </c>
      <c r="AI103">
        <f>D103*AG103</f>
        <v>196.43431434905807</v>
      </c>
      <c r="AJ103">
        <v>4.7750688750569203</v>
      </c>
      <c r="AK103">
        <f>AJ103*B103</f>
        <v>0.51570743850614742</v>
      </c>
      <c r="AL103">
        <f>AK103*D103</f>
        <v>18.565467786221308</v>
      </c>
      <c r="AM103">
        <f>G103*AK103</f>
        <v>3.609952069543032</v>
      </c>
      <c r="AN103">
        <f t="shared" si="36"/>
        <v>7.3672491215163921E-2</v>
      </c>
      <c r="AO103">
        <v>0.681439856861355</v>
      </c>
      <c r="AP103">
        <v>5.4565087319182801</v>
      </c>
      <c r="AQ103">
        <f>AG103/AJ103</f>
        <v>1.1427078592354831</v>
      </c>
      <c r="AR103">
        <f>AQ103/D103</f>
        <v>3.1741884978763422E-2</v>
      </c>
      <c r="AS103">
        <f>AQ103*AK103</f>
        <v>0.58930294304717423</v>
      </c>
      <c r="AT103">
        <f t="shared" si="23"/>
        <v>0.14270785923548313</v>
      </c>
      <c r="AU103">
        <f>AQ103*D103</f>
        <v>41.13748293247739</v>
      </c>
      <c r="AV103">
        <f>AT103/G103</f>
        <v>2.0386837033640446E-2</v>
      </c>
      <c r="AW103">
        <f>(AQ103-1)/D103</f>
        <v>3.9641072009856428E-3</v>
      </c>
      <c r="AX103">
        <f>AW103*D103</f>
        <v>0.14270785923548313</v>
      </c>
      <c r="AY103">
        <f>ATAN2(D103,AT103)</f>
        <v>3.964086436995108E-3</v>
      </c>
      <c r="AZ103">
        <f t="shared" si="37"/>
        <v>0.2271254224648718</v>
      </c>
      <c r="BA103">
        <f>-AO103/(B103/2)</f>
        <v>-12.619256608543612</v>
      </c>
      <c r="BB103">
        <f>AW103/AK103</f>
        <v>7.6867365195826803E-3</v>
      </c>
      <c r="BC103">
        <f>AW103*AK103</f>
        <v>2.0443195705840797E-3</v>
      </c>
      <c r="BD103">
        <f>AG103*B103</f>
        <v>0.58930294304717423</v>
      </c>
      <c r="BE103">
        <f>BD103-AK103</f>
        <v>7.3595504541026813E-2</v>
      </c>
      <c r="BF103">
        <f>BD103/AK103^2</f>
        <v>2.2158064319288688</v>
      </c>
      <c r="BG103">
        <f>AT103/AK103</f>
        <v>0.27672251470497644</v>
      </c>
      <c r="BH103">
        <f>BF103*AW103</f>
        <v>8.783694232799533E-3</v>
      </c>
      <c r="BI103">
        <f>BF103*G103</f>
        <v>15.510645023502082</v>
      </c>
      <c r="BJ103">
        <f>AK103/AQ103</f>
        <v>0.45130295931558234</v>
      </c>
      <c r="BK103">
        <f t="shared" si="38"/>
        <v>3.9641072009856428E-3</v>
      </c>
      <c r="BL103">
        <f t="shared" si="39"/>
        <v>79.769031549439276</v>
      </c>
      <c r="BM103">
        <f>AK103*(1-1/AQ103)/D103</f>
        <v>1.7890133108490306E-3</v>
      </c>
      <c r="BN103">
        <f>BF103*G103</f>
        <v>15.510645023502082</v>
      </c>
      <c r="BO103">
        <f>BF103*G103^2</f>
        <v>108.57451516451458</v>
      </c>
      <c r="BP103">
        <f>G103/BF103</f>
        <v>3.1591207152090766</v>
      </c>
      <c r="BQ103">
        <f>(AQ103+1)/4</f>
        <v>0.53567696480887084</v>
      </c>
      <c r="BR103">
        <f t="shared" si="40"/>
        <v>2.2158064319288688</v>
      </c>
      <c r="BS103">
        <f t="shared" si="41"/>
        <v>1.7890133108490306E-3</v>
      </c>
      <c r="BT103">
        <f t="shared" si="42"/>
        <v>5.7531205118346732E-3</v>
      </c>
      <c r="BU103">
        <f t="shared" si="43"/>
        <v>7.0918405481958083E-6</v>
      </c>
      <c r="BV103">
        <f t="shared" si="44"/>
        <v>668.35684030396703</v>
      </c>
      <c r="BW103">
        <f t="shared" si="45"/>
        <v>1.7822169439877505E-2</v>
      </c>
    </row>
    <row r="104" spans="1:75" x14ac:dyDescent="0.15">
      <c r="A104" t="s">
        <v>9</v>
      </c>
      <c r="B104">
        <v>0.30399999999999999</v>
      </c>
      <c r="C104">
        <v>8.0000000000000002E-3</v>
      </c>
      <c r="D104">
        <f t="shared" si="24"/>
        <v>38</v>
      </c>
      <c r="E104">
        <f t="shared" si="25"/>
        <v>1444</v>
      </c>
      <c r="F104">
        <f t="shared" si="26"/>
        <v>2.6315789473684213E-2</v>
      </c>
      <c r="G104">
        <v>15</v>
      </c>
      <c r="H104">
        <f t="shared" si="27"/>
        <v>6.6666666666666666E-2</v>
      </c>
      <c r="I104">
        <f t="shared" si="28"/>
        <v>225</v>
      </c>
      <c r="J104">
        <f t="shared" si="29"/>
        <v>570</v>
      </c>
      <c r="K104">
        <f t="shared" si="30"/>
        <v>200000000000</v>
      </c>
      <c r="L104">
        <f t="shared" si="31"/>
        <v>3.2169908772759481E-9</v>
      </c>
      <c r="M104">
        <f t="shared" si="32"/>
        <v>3968327.562429212</v>
      </c>
      <c r="N104">
        <f t="shared" si="33"/>
        <v>1.984163781214606E-5</v>
      </c>
      <c r="O104">
        <f t="shared" si="34"/>
        <v>0.39473684210526316</v>
      </c>
      <c r="P104">
        <f>F104*E104/L104</f>
        <v>11812280932.601608</v>
      </c>
      <c r="Q104">
        <f>M104/K104/G104</f>
        <v>1.3227758541430706E-6</v>
      </c>
      <c r="R104">
        <f>C104^2/D104</f>
        <v>1.6842105263157893E-6</v>
      </c>
      <c r="S104">
        <v>1.1442772637681099E-2</v>
      </c>
      <c r="T104">
        <f>B104/C104^3</f>
        <v>593750</v>
      </c>
      <c r="U104">
        <f>B104*S104/C104</f>
        <v>0.43482536023188179</v>
      </c>
      <c r="V104">
        <f>S104/C104^2</f>
        <v>178.7933224637672</v>
      </c>
      <c r="W104">
        <f>S104/B104</f>
        <v>3.7640699466056249E-2</v>
      </c>
      <c r="X104">
        <f t="shared" si="35"/>
        <v>26.56698770706382</v>
      </c>
      <c r="Y104">
        <f>B104*C104^2/S104^2</f>
        <v>0.14859049175311156</v>
      </c>
      <c r="Z104">
        <f>S104/D104</f>
        <v>3.0112559572844998E-4</v>
      </c>
      <c r="AA104">
        <f>1/C104</f>
        <v>125</v>
      </c>
      <c r="AB104">
        <f>1/(B104*C104)</f>
        <v>411.18421052631578</v>
      </c>
      <c r="AC104">
        <f>S104/B104/C104</f>
        <v>4.7050874332570309</v>
      </c>
      <c r="AD104">
        <v>-11.125610144828199</v>
      </c>
      <c r="AE104">
        <f>AD104*B104</f>
        <v>-3.3821854840277723</v>
      </c>
      <c r="AF104">
        <f>-AE104*C104^2/2/S104</f>
        <v>9.4583663344395275E-3</v>
      </c>
      <c r="AG104">
        <v>6.3961801752709304</v>
      </c>
      <c r="AH104">
        <f>AG104/S104</f>
        <v>558.97118450193454</v>
      </c>
      <c r="AI104">
        <f>D104*AG104</f>
        <v>243.05484666029537</v>
      </c>
      <c r="AJ104">
        <v>4.7050874332570398</v>
      </c>
      <c r="AK104">
        <f>AJ104*B104</f>
        <v>1.43034657971014</v>
      </c>
      <c r="AL104">
        <f>AK104*D104</f>
        <v>54.353170028985318</v>
      </c>
      <c r="AM104">
        <f>G104*AK104</f>
        <v>21.455198695652101</v>
      </c>
      <c r="AN104">
        <f t="shared" si="36"/>
        <v>9.5356438647342667E-2</v>
      </c>
      <c r="AO104">
        <v>1.6910927420138899</v>
      </c>
      <c r="AP104">
        <v>6.3961801752709304</v>
      </c>
      <c r="AQ104">
        <f>AG104/AJ104</f>
        <v>1.3594179207087023</v>
      </c>
      <c r="AR104">
        <f>AQ104/D104</f>
        <v>3.5774155808123743E-2</v>
      </c>
      <c r="AS104">
        <f>AQ104*AK104</f>
        <v>1.9444387732823627</v>
      </c>
      <c r="AT104">
        <f t="shared" si="23"/>
        <v>0.35941792070870227</v>
      </c>
      <c r="AU104">
        <f>AQ104*D104</f>
        <v>51.657880986930685</v>
      </c>
      <c r="AV104">
        <f>AT104/G104</f>
        <v>2.3961194713913486E-2</v>
      </c>
      <c r="AW104">
        <f>(AQ104-1)/D104</f>
        <v>9.4583663344395327E-3</v>
      </c>
      <c r="AX104">
        <f>AW104*D104</f>
        <v>0.35941792070870227</v>
      </c>
      <c r="AY104">
        <f>ATAN2(D104,AT104)</f>
        <v>9.4580842989068006E-3</v>
      </c>
      <c r="AZ104">
        <f t="shared" si="37"/>
        <v>0.54190831260630989</v>
      </c>
      <c r="BA104">
        <f>-AO104/(B104/2)</f>
        <v>-11.125610144828224</v>
      </c>
      <c r="BB104">
        <f>AW104/AK104</f>
        <v>6.6126395298937079E-3</v>
      </c>
      <c r="BC104">
        <f>AW104*AK104</f>
        <v>1.352874193611112E-2</v>
      </c>
      <c r="BD104">
        <f>AG104*B104</f>
        <v>1.9444387732823627</v>
      </c>
      <c r="BE104">
        <f>BD104-AK104</f>
        <v>0.51409219357222269</v>
      </c>
      <c r="BF104">
        <f>BD104/AK104^2</f>
        <v>0.9504115575850075</v>
      </c>
      <c r="BG104">
        <f>AT104/AK104</f>
        <v>0.25128030213596092</v>
      </c>
      <c r="BH104">
        <f>BF104*AW104</f>
        <v>8.9893406801242748E-3</v>
      </c>
      <c r="BI104">
        <f>BF104*G104</f>
        <v>14.256173363775112</v>
      </c>
      <c r="BJ104">
        <f>AK104/AQ104</f>
        <v>1.0521757569331296</v>
      </c>
      <c r="BK104">
        <f t="shared" si="38"/>
        <v>9.4583663344395327E-3</v>
      </c>
      <c r="BL104">
        <f t="shared" si="39"/>
        <v>36.115639188230283</v>
      </c>
      <c r="BM104">
        <f>AK104*(1-1/AQ104)/D104</f>
        <v>9.9518637572897448E-3</v>
      </c>
      <c r="BN104">
        <f>BF104*G104</f>
        <v>14.256173363775112</v>
      </c>
      <c r="BO104">
        <f>BF104*G104^2</f>
        <v>213.84260045662668</v>
      </c>
      <c r="BP104">
        <f>G104/BF104</f>
        <v>15.782636353996944</v>
      </c>
      <c r="BQ104">
        <f>(AQ104+1)/4</f>
        <v>0.58985448017717557</v>
      </c>
      <c r="BR104">
        <f t="shared" si="40"/>
        <v>0.95041155758500762</v>
      </c>
      <c r="BS104">
        <f t="shared" si="41"/>
        <v>9.9518637572897466E-3</v>
      </c>
      <c r="BT104">
        <f t="shared" si="42"/>
        <v>1.9410230091729277E-2</v>
      </c>
      <c r="BU104">
        <f t="shared" si="43"/>
        <v>9.4128373126878235E-5</v>
      </c>
      <c r="BV104">
        <f t="shared" si="44"/>
        <v>2065.420461101442</v>
      </c>
      <c r="BW104">
        <f t="shared" si="45"/>
        <v>9.5026878606412055E-2</v>
      </c>
    </row>
    <row r="105" spans="1:75" x14ac:dyDescent="0.15">
      <c r="A105" t="s">
        <v>9</v>
      </c>
      <c r="B105">
        <v>0.255</v>
      </c>
      <c r="C105">
        <v>6.0000000000000001E-3</v>
      </c>
      <c r="D105">
        <f t="shared" si="24"/>
        <v>42.5</v>
      </c>
      <c r="E105">
        <f t="shared" si="25"/>
        <v>1806.25</v>
      </c>
      <c r="F105">
        <f t="shared" si="26"/>
        <v>2.3529411764705882E-2</v>
      </c>
      <c r="G105">
        <v>13</v>
      </c>
      <c r="H105">
        <f t="shared" si="27"/>
        <v>7.6923076923076927E-2</v>
      </c>
      <c r="I105">
        <f t="shared" si="28"/>
        <v>169</v>
      </c>
      <c r="J105">
        <f t="shared" si="29"/>
        <v>552.5</v>
      </c>
      <c r="K105">
        <f t="shared" si="30"/>
        <v>200000000000</v>
      </c>
      <c r="L105">
        <f t="shared" si="31"/>
        <v>1.0178760197630931E-9</v>
      </c>
      <c r="M105">
        <f t="shared" si="32"/>
        <v>1729723.9551529686</v>
      </c>
      <c r="N105">
        <f t="shared" si="33"/>
        <v>8.6486197757648427E-6</v>
      </c>
      <c r="O105">
        <f t="shared" si="34"/>
        <v>0.30588235294117649</v>
      </c>
      <c r="P105">
        <f>F105*E105/L105</f>
        <v>41753611613.614517</v>
      </c>
      <c r="Q105">
        <f>M105/K105/G105</f>
        <v>6.6527844428960327E-7</v>
      </c>
      <c r="R105">
        <f>C105^2/D105</f>
        <v>8.4705882352941183E-7</v>
      </c>
      <c r="S105">
        <v>7.1413604724895798E-3</v>
      </c>
      <c r="T105">
        <f>B105/C105^3</f>
        <v>1180555.5555555555</v>
      </c>
      <c r="U105">
        <f>B105*S105/C105</f>
        <v>0.30350782008080712</v>
      </c>
      <c r="V105">
        <f>S105/C105^2</f>
        <v>198.37112423582167</v>
      </c>
      <c r="W105">
        <f>S105/B105</f>
        <v>2.8005335186233646E-2</v>
      </c>
      <c r="X105">
        <f t="shared" si="35"/>
        <v>35.707481926213894</v>
      </c>
      <c r="Y105">
        <f>B105*C105^2/S105^2</f>
        <v>0.18000342571918476</v>
      </c>
      <c r="Z105">
        <f>S105/D105</f>
        <v>1.6803201111740187E-4</v>
      </c>
      <c r="AA105">
        <f>1/C105</f>
        <v>166.66666666666666</v>
      </c>
      <c r="AB105">
        <f>1/(B105*C105)</f>
        <v>653.59477124183002</v>
      </c>
      <c r="AC105">
        <f>S105/B105/C105</f>
        <v>4.6675558643722743</v>
      </c>
      <c r="AD105">
        <v>-11.8639021152264</v>
      </c>
      <c r="AE105">
        <f>AD105*B105</f>
        <v>-3.025295039382732</v>
      </c>
      <c r="AF105">
        <f>-AE105*C105^2/2/S105</f>
        <v>7.6253412663687152E-3</v>
      </c>
      <c r="AG105">
        <v>6.1802033840636401</v>
      </c>
      <c r="AH105">
        <f>AG105/S105</f>
        <v>865.40980641873875</v>
      </c>
      <c r="AI105">
        <f>D105*AG105</f>
        <v>262.65864382270473</v>
      </c>
      <c r="AJ105">
        <v>4.6675558643722699</v>
      </c>
      <c r="AK105">
        <f>AJ105*B105</f>
        <v>1.1902267454149289</v>
      </c>
      <c r="AL105">
        <f>AK105*D105</f>
        <v>50.58463668013448</v>
      </c>
      <c r="AM105">
        <f>G105*AK105</f>
        <v>15.472947690394076</v>
      </c>
      <c r="AN105">
        <f t="shared" si="36"/>
        <v>9.1555903493456076E-2</v>
      </c>
      <c r="AO105">
        <v>1.51264751969136</v>
      </c>
      <c r="AP105">
        <v>6.1802033840636401</v>
      </c>
      <c r="AQ105">
        <f>AG105/AJ105</f>
        <v>1.3240770038206715</v>
      </c>
      <c r="AR105">
        <f>AQ105/D105</f>
        <v>3.1154753031074622E-2</v>
      </c>
      <c r="AS105">
        <f>AQ105*AK105</f>
        <v>1.5759518629362281</v>
      </c>
      <c r="AT105">
        <f t="shared" si="23"/>
        <v>0.32407700382067151</v>
      </c>
      <c r="AU105">
        <f>AQ105*D105</f>
        <v>56.273272662378538</v>
      </c>
      <c r="AV105">
        <f>AT105/G105</f>
        <v>2.4929000293897809E-2</v>
      </c>
      <c r="AW105">
        <f>(AQ105-1)/D105</f>
        <v>7.6253412663687412E-3</v>
      </c>
      <c r="AX105">
        <f>AW105*D105</f>
        <v>0.32407700382067151</v>
      </c>
      <c r="AY105">
        <f>ATAN2(D105,AT105)</f>
        <v>7.6251934775938175E-3</v>
      </c>
      <c r="AZ105">
        <f t="shared" si="37"/>
        <v>0.43689140423680878</v>
      </c>
      <c r="BA105">
        <f>-AO105/(B105/2)</f>
        <v>-11.863902115226352</v>
      </c>
      <c r="BB105">
        <f>AW105/AK105</f>
        <v>6.406629069413531E-3</v>
      </c>
      <c r="BC105">
        <f>AW105*AK105</f>
        <v>9.0758851181482192E-3</v>
      </c>
      <c r="BD105">
        <f>AG105*B105</f>
        <v>1.5759518629362284</v>
      </c>
      <c r="BE105">
        <f>BD105-AK105</f>
        <v>0.38572511752129945</v>
      </c>
      <c r="BF105">
        <f>BD105/AK105^2</f>
        <v>1.1124577807727558</v>
      </c>
      <c r="BG105">
        <f>AT105/AK105</f>
        <v>0.27228173545007506</v>
      </c>
      <c r="BH105">
        <f>BF105*AW105</f>
        <v>8.4828702228194851E-3</v>
      </c>
      <c r="BI105">
        <f>BF105*G105</f>
        <v>14.461951150045826</v>
      </c>
      <c r="BJ105">
        <f>AK105/AQ105</f>
        <v>0.89891051802915323</v>
      </c>
      <c r="BK105">
        <f t="shared" si="38"/>
        <v>7.6253412663687412E-3</v>
      </c>
      <c r="BL105">
        <f t="shared" si="39"/>
        <v>47.279455682842119</v>
      </c>
      <c r="BM105">
        <f>AK105*(1-1/AQ105)/D105</f>
        <v>6.8544994679006054E-3</v>
      </c>
      <c r="BN105">
        <f>BF105*G105</f>
        <v>14.461951150045826</v>
      </c>
      <c r="BO105">
        <f>BF105*G105^2</f>
        <v>188.00536495059572</v>
      </c>
      <c r="BP105">
        <f>G105/BF105</f>
        <v>11.685836734378992</v>
      </c>
      <c r="BQ105">
        <f>(AQ105+1)/4</f>
        <v>0.58101925095516793</v>
      </c>
      <c r="BR105">
        <f t="shared" si="40"/>
        <v>1.1124577807727556</v>
      </c>
      <c r="BS105">
        <f t="shared" si="41"/>
        <v>6.8544994679006037E-3</v>
      </c>
      <c r="BT105">
        <f t="shared" si="42"/>
        <v>1.4479840734269347E-2</v>
      </c>
      <c r="BU105">
        <f t="shared" si="43"/>
        <v>5.2267897652885067E-5</v>
      </c>
      <c r="BV105">
        <f t="shared" si="44"/>
        <v>2149.8470589057151</v>
      </c>
      <c r="BW105">
        <f t="shared" si="45"/>
        <v>7.9320087957367696E-2</v>
      </c>
    </row>
    <row r="106" spans="1:75" x14ac:dyDescent="0.15">
      <c r="A106" t="s">
        <v>9</v>
      </c>
      <c r="B106">
        <v>0.108</v>
      </c>
      <c r="C106">
        <v>4.0000000000000001E-3</v>
      </c>
      <c r="D106">
        <f t="shared" si="24"/>
        <v>27</v>
      </c>
      <c r="E106">
        <f t="shared" si="25"/>
        <v>729</v>
      </c>
      <c r="F106">
        <f t="shared" si="26"/>
        <v>3.7037037037037035E-2</v>
      </c>
      <c r="G106">
        <v>7</v>
      </c>
      <c r="H106">
        <f t="shared" si="27"/>
        <v>0.14285714285714285</v>
      </c>
      <c r="I106">
        <f t="shared" si="28"/>
        <v>49</v>
      </c>
      <c r="J106">
        <f t="shared" si="29"/>
        <v>189</v>
      </c>
      <c r="K106">
        <f t="shared" si="30"/>
        <v>200000000000</v>
      </c>
      <c r="L106">
        <f t="shared" si="31"/>
        <v>2.0106192982974676E-10</v>
      </c>
      <c r="M106">
        <f t="shared" si="32"/>
        <v>651589.58741121634</v>
      </c>
      <c r="N106">
        <f t="shared" si="33"/>
        <v>3.2579479370560815E-6</v>
      </c>
      <c r="O106">
        <f t="shared" si="34"/>
        <v>0.25925925925925924</v>
      </c>
      <c r="P106">
        <f>F106*E106/L106</f>
        <v>134286983233.7867</v>
      </c>
      <c r="Q106">
        <f>M106/K106/G106</f>
        <v>4.654211338651545E-7</v>
      </c>
      <c r="R106">
        <f>C106^2/D106</f>
        <v>5.9259259259259258E-7</v>
      </c>
      <c r="S106">
        <v>1.98504384749451E-3</v>
      </c>
      <c r="T106">
        <f>B106/C106^3</f>
        <v>1687499.9999999998</v>
      </c>
      <c r="U106">
        <f>B106*S106/C106</f>
        <v>5.3596183882351767E-2</v>
      </c>
      <c r="V106">
        <f>S106/C106^2</f>
        <v>124.06524046840688</v>
      </c>
      <c r="W106">
        <f>S106/B106</f>
        <v>1.8380035624949168E-2</v>
      </c>
      <c r="X106">
        <f t="shared" si="35"/>
        <v>54.406858637564014</v>
      </c>
      <c r="Y106">
        <f>B106*C106^2/S106^2</f>
        <v>0.43853426174931476</v>
      </c>
      <c r="Z106">
        <f>S106/D106</f>
        <v>7.3520142499796672E-5</v>
      </c>
      <c r="AA106">
        <f>1/C106</f>
        <v>250</v>
      </c>
      <c r="AB106">
        <f>1/(B106*C106)</f>
        <v>2314.8148148148148</v>
      </c>
      <c r="AC106">
        <f>S106/B106/C106</f>
        <v>4.5950089062372923</v>
      </c>
      <c r="AD106">
        <v>-9.6684748586427691</v>
      </c>
      <c r="AE106">
        <f>AD106*B106</f>
        <v>-1.044195284733419</v>
      </c>
      <c r="AF106">
        <f>-AE106*C106^2/2/S106</f>
        <v>4.2082507590001511E-3</v>
      </c>
      <c r="AG106">
        <v>5.1171065486040197</v>
      </c>
      <c r="AH106">
        <f>AG106/S106</f>
        <v>2577.8304872523336</v>
      </c>
      <c r="AI106">
        <f>D106*AG106</f>
        <v>138.16187681230852</v>
      </c>
      <c r="AJ106">
        <v>4.5950089062373101</v>
      </c>
      <c r="AK106">
        <f>AJ106*B106</f>
        <v>0.4962609618736295</v>
      </c>
      <c r="AL106">
        <f>AK106*D106</f>
        <v>13.399045970587997</v>
      </c>
      <c r="AM106">
        <f>G106*AK106</f>
        <v>3.4738267331154065</v>
      </c>
      <c r="AN106">
        <f t="shared" si="36"/>
        <v>7.0894423124804221E-2</v>
      </c>
      <c r="AO106">
        <v>0.52209764236670897</v>
      </c>
      <c r="AP106">
        <v>5.1171065486040197</v>
      </c>
      <c r="AQ106">
        <f>AG106/AJ106</f>
        <v>1.1136227704930037</v>
      </c>
      <c r="AR106">
        <f>AQ106/D106</f>
        <v>4.1245287796037172E-2</v>
      </c>
      <c r="AS106">
        <f>AQ106*AK106</f>
        <v>0.55264750724923417</v>
      </c>
      <c r="AT106">
        <f t="shared" si="23"/>
        <v>0.11362277049300373</v>
      </c>
      <c r="AU106">
        <f>AQ106*D106</f>
        <v>30.067814803311101</v>
      </c>
      <c r="AV106">
        <f>AT106/G106</f>
        <v>1.6231824356143391E-2</v>
      </c>
      <c r="AW106">
        <f>(AQ106-1)/D106</f>
        <v>4.2082507590001381E-3</v>
      </c>
      <c r="AX106">
        <f>AW106*D106</f>
        <v>0.11362277049300373</v>
      </c>
      <c r="AY106">
        <f>ATAN2(D106,AT106)</f>
        <v>4.2082259174346034E-3</v>
      </c>
      <c r="AZ106">
        <f t="shared" si="37"/>
        <v>0.24111358430657162</v>
      </c>
      <c r="BA106">
        <f>-AO106/(B106/2)</f>
        <v>-9.6684748586427585</v>
      </c>
      <c r="BB106">
        <f>AW106/AK106</f>
        <v>8.4799149687533742E-3</v>
      </c>
      <c r="BC106">
        <f>AW106*AK106</f>
        <v>2.0883905694668399E-3</v>
      </c>
      <c r="BD106">
        <f>AG106*B106</f>
        <v>0.55264750724923417</v>
      </c>
      <c r="BE106">
        <f>BD106-AK106</f>
        <v>5.6386545375604669E-2</v>
      </c>
      <c r="BF106">
        <f>BD106/AK106^2</f>
        <v>2.24402654258463</v>
      </c>
      <c r="BG106">
        <f>AT106/AK106</f>
        <v>0.22895770415634109</v>
      </c>
      <c r="BH106">
        <f>BF106*AW106</f>
        <v>9.4434264010482254E-3</v>
      </c>
      <c r="BI106">
        <f>BF106*G106</f>
        <v>15.70818579809241</v>
      </c>
      <c r="BJ106">
        <f>AK106/AQ106</f>
        <v>0.4456275275818341</v>
      </c>
      <c r="BK106">
        <f t="shared" si="38"/>
        <v>4.2082507590001381E-3</v>
      </c>
      <c r="BL106">
        <f t="shared" si="39"/>
        <v>60.588716649785006</v>
      </c>
      <c r="BM106">
        <f>AK106*(1-1/AQ106)/D106</f>
        <v>1.8753123811776091E-3</v>
      </c>
      <c r="BN106">
        <f>BF106*G106</f>
        <v>15.70818579809241</v>
      </c>
      <c r="BO106">
        <f>BF106*G106^2</f>
        <v>109.95730058664687</v>
      </c>
      <c r="BP106">
        <f>G106/BF106</f>
        <v>3.1193926930728386</v>
      </c>
      <c r="BQ106">
        <f>(AQ106+1)/4</f>
        <v>0.52840569262325099</v>
      </c>
      <c r="BR106">
        <f t="shared" si="40"/>
        <v>2.2440265425846291</v>
      </c>
      <c r="BS106">
        <f t="shared" si="41"/>
        <v>1.8753123811776082E-3</v>
      </c>
      <c r="BT106">
        <f t="shared" si="42"/>
        <v>6.0835631401777472E-3</v>
      </c>
      <c r="BU106">
        <f t="shared" si="43"/>
        <v>7.8917847514530303E-6</v>
      </c>
      <c r="BV106">
        <f t="shared" si="44"/>
        <v>361.77424120587591</v>
      </c>
      <c r="BW106">
        <f t="shared" si="45"/>
        <v>1.1592914869000437E-2</v>
      </c>
    </row>
    <row r="107" spans="1:75" x14ac:dyDescent="0.15">
      <c r="A107" t="s">
        <v>9</v>
      </c>
      <c r="B107">
        <v>0.157</v>
      </c>
      <c r="C107">
        <v>4.0000000000000001E-3</v>
      </c>
      <c r="D107">
        <f t="shared" si="24"/>
        <v>39.25</v>
      </c>
      <c r="E107">
        <f t="shared" si="25"/>
        <v>1540.5625</v>
      </c>
      <c r="F107">
        <f t="shared" si="26"/>
        <v>2.5477707006369428E-2</v>
      </c>
      <c r="G107">
        <v>9</v>
      </c>
      <c r="H107">
        <f t="shared" si="27"/>
        <v>0.1111111111111111</v>
      </c>
      <c r="I107">
        <f t="shared" si="28"/>
        <v>81</v>
      </c>
      <c r="J107">
        <f t="shared" si="29"/>
        <v>353.25</v>
      </c>
      <c r="K107">
        <f t="shared" si="30"/>
        <v>200000000000</v>
      </c>
      <c r="L107">
        <f t="shared" si="31"/>
        <v>2.0106192982974676E-10</v>
      </c>
      <c r="M107">
        <f t="shared" si="32"/>
        <v>576292.15556296834</v>
      </c>
      <c r="N107">
        <f t="shared" si="33"/>
        <v>2.8814607778148417E-6</v>
      </c>
      <c r="O107">
        <f t="shared" si="34"/>
        <v>0.22929936305732485</v>
      </c>
      <c r="P107">
        <f>F107*E107/L107</f>
        <v>195213484886.15289</v>
      </c>
      <c r="Q107">
        <f>M107/K107/G107</f>
        <v>3.2016230864609353E-7</v>
      </c>
      <c r="R107">
        <f>C107^2/D107</f>
        <v>4.0764331210191083E-7</v>
      </c>
      <c r="S107">
        <v>2.83100866314712E-3</v>
      </c>
      <c r="T107">
        <f>B107/C107^3</f>
        <v>2453125</v>
      </c>
      <c r="U107">
        <f>B107*S107/C107</f>
        <v>0.11111709002852445</v>
      </c>
      <c r="V107">
        <f>S107/C107^2</f>
        <v>176.938041446695</v>
      </c>
      <c r="W107">
        <f>S107/B107</f>
        <v>1.8031902313038979E-2</v>
      </c>
      <c r="X107">
        <f t="shared" si="35"/>
        <v>55.457265830288684</v>
      </c>
      <c r="Y107">
        <f>B107*C107^2/S107^2</f>
        <v>0.31342760085312649</v>
      </c>
      <c r="Z107">
        <f>S107/D107</f>
        <v>7.2127609252155923E-5</v>
      </c>
      <c r="AA107">
        <f>1/C107</f>
        <v>250</v>
      </c>
      <c r="AB107">
        <f>1/(B107*C107)</f>
        <v>1592.3566878980891</v>
      </c>
      <c r="AC107">
        <f>S107/B107/C107</f>
        <v>4.507975578259745</v>
      </c>
      <c r="AD107">
        <v>-11.4134596460308</v>
      </c>
      <c r="AE107">
        <f>AD107*B107</f>
        <v>-1.7919131644268356</v>
      </c>
      <c r="AF107">
        <f>-AE107*C107^2/2/S107</f>
        <v>5.06367412506562E-3</v>
      </c>
      <c r="AG107">
        <v>5.40393216047317</v>
      </c>
      <c r="AH107">
        <f>AG107/S107</f>
        <v>1908.8363207146929</v>
      </c>
      <c r="AI107">
        <f>D107*AG107</f>
        <v>212.10433729857192</v>
      </c>
      <c r="AJ107">
        <v>4.5079755782597397</v>
      </c>
      <c r="AK107">
        <f>AJ107*B107</f>
        <v>0.70775216578677913</v>
      </c>
      <c r="AL107">
        <f>AK107*D107</f>
        <v>27.779272507131083</v>
      </c>
      <c r="AM107">
        <f>G107*AK107</f>
        <v>6.3697694920810122</v>
      </c>
      <c r="AN107">
        <f t="shared" si="36"/>
        <v>7.8639129531864346E-2</v>
      </c>
      <c r="AO107">
        <v>0.895956582213424</v>
      </c>
      <c r="AP107">
        <v>5.40393216047317</v>
      </c>
      <c r="AQ107">
        <f>AG107/AJ107</f>
        <v>1.1987492094088286</v>
      </c>
      <c r="AR107">
        <f>AQ107/D107</f>
        <v>3.0541381131435123E-2</v>
      </c>
      <c r="AS107">
        <f>AQ107*AK107</f>
        <v>0.84841734919428768</v>
      </c>
      <c r="AT107">
        <f t="shared" si="23"/>
        <v>0.19874920940882856</v>
      </c>
      <c r="AU107">
        <f>AQ107*D107</f>
        <v>47.050906469296521</v>
      </c>
      <c r="AV107">
        <f>AT107/G107</f>
        <v>2.208324548986984E-2</v>
      </c>
      <c r="AW107">
        <f>(AQ107-1)/D107</f>
        <v>5.0636741250656963E-3</v>
      </c>
      <c r="AX107">
        <f>AW107*D107</f>
        <v>0.19874920940882859</v>
      </c>
      <c r="AY107">
        <f>ATAN2(D107,AT107)</f>
        <v>5.0636308468536891E-3</v>
      </c>
      <c r="AZ107">
        <f t="shared" si="37"/>
        <v>0.29012467653697127</v>
      </c>
      <c r="BA107">
        <f>-AO107/(B107/2)</f>
        <v>-11.413459646030878</v>
      </c>
      <c r="BB107">
        <f>AW107/AK107</f>
        <v>7.1545865485789324E-3</v>
      </c>
      <c r="BC107">
        <f>AW107*AK107</f>
        <v>3.5838263288537203E-3</v>
      </c>
      <c r="BD107">
        <f>AG107*B107</f>
        <v>0.84841734919428768</v>
      </c>
      <c r="BE107">
        <f>BD107-AK107</f>
        <v>0.14066518340750855</v>
      </c>
      <c r="BF107">
        <f>BD107/AK107^2</f>
        <v>1.6937414922301623</v>
      </c>
      <c r="BG107">
        <f>AT107/AK107</f>
        <v>0.28081752203172305</v>
      </c>
      <c r="BH107">
        <f>BF107*AW107</f>
        <v>8.5765549687560338E-3</v>
      </c>
      <c r="BI107">
        <f>BF107*G107</f>
        <v>15.24367343007146</v>
      </c>
      <c r="BJ107">
        <f>AK107/AQ107</f>
        <v>0.59040886970495854</v>
      </c>
      <c r="BK107">
        <f t="shared" si="38"/>
        <v>5.0636741250656963E-3</v>
      </c>
      <c r="BL107">
        <f t="shared" si="39"/>
        <v>66.479353570033865</v>
      </c>
      <c r="BM107">
        <f>AK107*(1-1/AQ107)/D107</f>
        <v>2.9896381167342817E-3</v>
      </c>
      <c r="BN107">
        <f>BF107*G107</f>
        <v>15.24367343007146</v>
      </c>
      <c r="BO107">
        <f>BF107*G107^2</f>
        <v>137.19306087064314</v>
      </c>
      <c r="BP107">
        <f>G107/BF107</f>
        <v>5.3136798273446271</v>
      </c>
      <c r="BQ107">
        <f>(AQ107+1)/4</f>
        <v>0.54968730235220709</v>
      </c>
      <c r="BR107">
        <f t="shared" si="40"/>
        <v>1.693741492230163</v>
      </c>
      <c r="BS107">
        <f t="shared" si="41"/>
        <v>2.9896381167342826E-3</v>
      </c>
      <c r="BT107">
        <f t="shared" si="42"/>
        <v>8.0533122417999776E-3</v>
      </c>
      <c r="BU107">
        <f t="shared" si="43"/>
        <v>1.5138553175017519E-5</v>
      </c>
      <c r="BV107">
        <f t="shared" si="44"/>
        <v>1090.3364459048948</v>
      </c>
      <c r="BW107">
        <f t="shared" si="45"/>
        <v>3.2952053632731647E-2</v>
      </c>
    </row>
    <row r="108" spans="1:75" x14ac:dyDescent="0.15">
      <c r="A108" t="s">
        <v>9</v>
      </c>
      <c r="B108">
        <v>0.20599999999999999</v>
      </c>
      <c r="C108">
        <v>5.0000000000000001E-3</v>
      </c>
      <c r="D108">
        <f t="shared" si="24"/>
        <v>41.199999999999996</v>
      </c>
      <c r="E108">
        <f t="shared" si="25"/>
        <v>1697.4399999999996</v>
      </c>
      <c r="F108">
        <f t="shared" si="26"/>
        <v>2.4271844660194178E-2</v>
      </c>
      <c r="G108">
        <v>11</v>
      </c>
      <c r="H108">
        <f t="shared" si="27"/>
        <v>9.0909090909090912E-2</v>
      </c>
      <c r="I108">
        <f t="shared" si="28"/>
        <v>121</v>
      </c>
      <c r="J108">
        <f t="shared" si="29"/>
        <v>453.19999999999993</v>
      </c>
      <c r="K108">
        <f t="shared" si="30"/>
        <v>200000000000</v>
      </c>
      <c r="L108">
        <f t="shared" si="31"/>
        <v>4.9087385212340517E-10</v>
      </c>
      <c r="M108">
        <f t="shared" si="32"/>
        <v>1048468.4220111566</v>
      </c>
      <c r="N108">
        <f t="shared" si="33"/>
        <v>5.2423421100557825E-6</v>
      </c>
      <c r="O108">
        <f t="shared" si="34"/>
        <v>0.26699029126213597</v>
      </c>
      <c r="P108">
        <f>F108*E108/L108</f>
        <v>83931950788.941925</v>
      </c>
      <c r="Q108">
        <f>M108/K108/G108</f>
        <v>4.7657655545961659E-7</v>
      </c>
      <c r="R108">
        <f>C108^2/D108</f>
        <v>6.0679611650485445E-7</v>
      </c>
      <c r="S108">
        <v>4.64025438266869E-3</v>
      </c>
      <c r="T108">
        <f>B108/C108^3</f>
        <v>1647999.9999999995</v>
      </c>
      <c r="U108">
        <f>B108*S108/C108</f>
        <v>0.19117848056595002</v>
      </c>
      <c r="V108">
        <f>S108/C108^2</f>
        <v>185.61017530674761</v>
      </c>
      <c r="W108">
        <f>S108/B108</f>
        <v>2.2525506711983934E-2</v>
      </c>
      <c r="X108">
        <f t="shared" si="35"/>
        <v>44.394117867634193</v>
      </c>
      <c r="Y108">
        <f>B108*C108^2/S108^2</f>
        <v>0.23917933267541239</v>
      </c>
      <c r="Z108">
        <f>S108/D108</f>
        <v>1.1262753355991967E-4</v>
      </c>
      <c r="AA108">
        <f>1/C108</f>
        <v>200</v>
      </c>
      <c r="AB108">
        <f>1/(B108*C108)</f>
        <v>970.87378640776706</v>
      </c>
      <c r="AC108">
        <f>S108/B108/C108</f>
        <v>4.5051013423967872</v>
      </c>
      <c r="AD108">
        <v>-11.2076226443841</v>
      </c>
      <c r="AE108">
        <f>AD108*B108</f>
        <v>-2.3087702647431247</v>
      </c>
      <c r="AF108">
        <f>-AE108*C108^2/2/S108</f>
        <v>6.2194065086344239E-3</v>
      </c>
      <c r="AG108">
        <v>5.6594864747683502</v>
      </c>
      <c r="AH108">
        <f>AG108/S108</f>
        <v>1219.6500467531441</v>
      </c>
      <c r="AI108">
        <f>D108*AG108</f>
        <v>233.170842760456</v>
      </c>
      <c r="AJ108">
        <v>4.5051013423967801</v>
      </c>
      <c r="AK108">
        <f>AJ108*B108</f>
        <v>0.92805087653373664</v>
      </c>
      <c r="AL108">
        <f>AK108*D108</f>
        <v>38.235696113189945</v>
      </c>
      <c r="AM108">
        <f>G108*AK108</f>
        <v>10.208559641871103</v>
      </c>
      <c r="AN108">
        <f t="shared" si="36"/>
        <v>8.4368261503066963E-2</v>
      </c>
      <c r="AO108">
        <v>1.1543851323715599</v>
      </c>
      <c r="AP108">
        <v>5.6594864747683502</v>
      </c>
      <c r="AQ108">
        <f>AG108/AJ108</f>
        <v>1.2562395481557402</v>
      </c>
      <c r="AR108">
        <f>AQ108/D108</f>
        <v>3.0491251168828649E-2</v>
      </c>
      <c r="AS108">
        <f>AQ108*AK108</f>
        <v>1.16585421380228</v>
      </c>
      <c r="AT108">
        <f t="shared" si="23"/>
        <v>0.25623954815574024</v>
      </c>
      <c r="AU108">
        <f>AQ108*D108</f>
        <v>51.757069384016489</v>
      </c>
      <c r="AV108">
        <f>AT108/G108</f>
        <v>2.3294504377794567E-2</v>
      </c>
      <c r="AW108">
        <f>(AQ108-1)/D108</f>
        <v>6.2194065086344725E-3</v>
      </c>
      <c r="AX108">
        <f>AW108*D108</f>
        <v>0.25623954815574024</v>
      </c>
      <c r="AY108">
        <f>ATAN2(D108,AT108)</f>
        <v>6.2193263195052494E-3</v>
      </c>
      <c r="AZ108">
        <f t="shared" si="37"/>
        <v>0.35634114952228257</v>
      </c>
      <c r="BA108">
        <f>-AO108/(B108/2)</f>
        <v>-11.207622644384077</v>
      </c>
      <c r="BB108">
        <f>AW108/AK108</f>
        <v>6.7015792624041375E-3</v>
      </c>
      <c r="BC108">
        <f>AW108*AK108</f>
        <v>5.7719256618578487E-3</v>
      </c>
      <c r="BD108">
        <f>AG108*B108</f>
        <v>1.16585421380228</v>
      </c>
      <c r="BE108">
        <f>BD108-AK108</f>
        <v>0.23780333726854341</v>
      </c>
      <c r="BF108">
        <f>BD108/AK108^2</f>
        <v>1.3536321983206201</v>
      </c>
      <c r="BG108">
        <f>AT108/AK108</f>
        <v>0.27610506561105047</v>
      </c>
      <c r="BH108">
        <f>BF108*AW108</f>
        <v>8.4187889045324541E-3</v>
      </c>
      <c r="BI108">
        <f>BF108*G108</f>
        <v>14.889954181526821</v>
      </c>
      <c r="BJ108">
        <f>AK108/AQ108</f>
        <v>0.7387531127293272</v>
      </c>
      <c r="BK108">
        <f t="shared" si="38"/>
        <v>6.2194065086344725E-3</v>
      </c>
      <c r="BL108">
        <f t="shared" si="39"/>
        <v>55.769646570809542</v>
      </c>
      <c r="BM108">
        <f>AK108*(1-1/AQ108)/D108</f>
        <v>4.5946059175827527E-3</v>
      </c>
      <c r="BN108">
        <f>BF108*G108</f>
        <v>14.889954181526821</v>
      </c>
      <c r="BO108">
        <f>BF108*G108^2</f>
        <v>163.78949599679504</v>
      </c>
      <c r="BP108">
        <f>G108/BF108</f>
        <v>8.1262842400225992</v>
      </c>
      <c r="BQ108">
        <f>(AQ108+1)/4</f>
        <v>0.56405988703893506</v>
      </c>
      <c r="BR108">
        <f t="shared" si="40"/>
        <v>1.3536321983206203</v>
      </c>
      <c r="BS108">
        <f t="shared" si="41"/>
        <v>4.5946059175827536E-3</v>
      </c>
      <c r="BT108">
        <f t="shared" si="42"/>
        <v>1.0814012426217226E-2</v>
      </c>
      <c r="BU108">
        <f t="shared" si="43"/>
        <v>2.8575721948424633E-5</v>
      </c>
      <c r="BV108">
        <f t="shared" si="44"/>
        <v>1575.3106798634255</v>
      </c>
      <c r="BW108">
        <f t="shared" si="45"/>
        <v>5.2266071495241581E-2</v>
      </c>
    </row>
    <row r="109" spans="1:75" x14ac:dyDescent="0.15">
      <c r="A109" t="s">
        <v>9</v>
      </c>
      <c r="B109">
        <v>0.108</v>
      </c>
      <c r="C109">
        <v>5.0000000000000001E-3</v>
      </c>
      <c r="D109">
        <f t="shared" si="24"/>
        <v>21.599999999999998</v>
      </c>
      <c r="E109">
        <f t="shared" si="25"/>
        <v>466.55999999999989</v>
      </c>
      <c r="F109">
        <f t="shared" si="26"/>
        <v>4.6296296296296301E-2</v>
      </c>
      <c r="G109">
        <v>7</v>
      </c>
      <c r="H109">
        <f t="shared" si="27"/>
        <v>0.14285714285714285</v>
      </c>
      <c r="I109">
        <f t="shared" si="28"/>
        <v>49</v>
      </c>
      <c r="J109">
        <f t="shared" si="29"/>
        <v>151.19999999999999</v>
      </c>
      <c r="K109">
        <f t="shared" si="30"/>
        <v>200000000000</v>
      </c>
      <c r="L109">
        <f t="shared" si="31"/>
        <v>4.9087385212340517E-10</v>
      </c>
      <c r="M109">
        <f t="shared" si="32"/>
        <v>1272635.912912532</v>
      </c>
      <c r="N109">
        <f t="shared" si="33"/>
        <v>6.3631795645626597E-6</v>
      </c>
      <c r="O109">
        <f t="shared" si="34"/>
        <v>0.32407407407407413</v>
      </c>
      <c r="P109">
        <f>F109*E109/L109</f>
        <v>44003158666.047218</v>
      </c>
      <c r="Q109">
        <f>M109/K109/G109</f>
        <v>9.0902565208037992E-7</v>
      </c>
      <c r="R109">
        <f>C109^2/D109</f>
        <v>1.1574074074074076E-6</v>
      </c>
      <c r="S109">
        <v>2.4268243714136101E-3</v>
      </c>
      <c r="T109">
        <f>B109/C109^3</f>
        <v>863999.99999999988</v>
      </c>
      <c r="U109">
        <f>B109*S109/C109</f>
        <v>5.2419406422533975E-2</v>
      </c>
      <c r="V109">
        <f>S109/C109^2</f>
        <v>97.072974856544405</v>
      </c>
      <c r="W109">
        <f>S109/B109</f>
        <v>2.24705960316075E-2</v>
      </c>
      <c r="X109">
        <f t="shared" si="35"/>
        <v>44.50260236058643</v>
      </c>
      <c r="Y109">
        <f>B109*C109^2/S109^2</f>
        <v>0.45844481871862791</v>
      </c>
      <c r="Z109">
        <f>S109/D109</f>
        <v>1.1235298015803752E-4</v>
      </c>
      <c r="AA109">
        <f>1/C109</f>
        <v>200</v>
      </c>
      <c r="AB109">
        <f>1/(B109*C109)</f>
        <v>1851.8518518518517</v>
      </c>
      <c r="AC109">
        <f>S109/B109/C109</f>
        <v>4.4941192063214999</v>
      </c>
      <c r="AD109">
        <v>-7.6617884453511298</v>
      </c>
      <c r="AE109">
        <f>AD109*B109</f>
        <v>-0.82747315209792205</v>
      </c>
      <c r="AF109">
        <f>-AE109*C109^2/2/S109</f>
        <v>4.2621190569299633E-3</v>
      </c>
      <c r="AG109">
        <v>4.9078557823704596</v>
      </c>
      <c r="AH109">
        <f>AG109/S109</f>
        <v>2022.3366141290496</v>
      </c>
      <c r="AI109">
        <f>D109*AG109</f>
        <v>106.00968489920191</v>
      </c>
      <c r="AJ109">
        <v>4.4941192063214999</v>
      </c>
      <c r="AK109">
        <f>AJ109*B109</f>
        <v>0.48536487428272196</v>
      </c>
      <c r="AL109">
        <f>AK109*D109</f>
        <v>10.483881284506793</v>
      </c>
      <c r="AM109">
        <f>G109*AK109</f>
        <v>3.3975541199790538</v>
      </c>
      <c r="AN109">
        <f t="shared" si="36"/>
        <v>6.9337839183246E-2</v>
      </c>
      <c r="AO109">
        <v>0.41373657604896003</v>
      </c>
      <c r="AP109">
        <v>4.9078557823704596</v>
      </c>
      <c r="AQ109">
        <f>AG109/AJ109</f>
        <v>1.092061771629687</v>
      </c>
      <c r="AR109">
        <f>AQ109/D109</f>
        <v>5.0558415353226256E-2</v>
      </c>
      <c r="AS109">
        <f>AQ109*AK109</f>
        <v>0.53004842449600964</v>
      </c>
      <c r="AT109">
        <f t="shared" si="23"/>
        <v>9.2061771629686984E-2</v>
      </c>
      <c r="AU109">
        <f>AQ109*D109</f>
        <v>23.588534267201236</v>
      </c>
      <c r="AV109">
        <f>AT109/G109</f>
        <v>1.3151681661383854E-2</v>
      </c>
      <c r="AW109">
        <f>(AQ109-1)/D109</f>
        <v>4.2621190569299538E-3</v>
      </c>
      <c r="AX109">
        <f>AW109*D109</f>
        <v>9.2061771629686998E-2</v>
      </c>
      <c r="AY109">
        <f>ATAN2(D109,AT109)</f>
        <v>4.2620932491443126E-3</v>
      </c>
      <c r="AZ109">
        <f t="shared" si="37"/>
        <v>0.24419995506716918</v>
      </c>
      <c r="BA109">
        <f>-AO109/(B109/2)</f>
        <v>-7.661788445351112</v>
      </c>
      <c r="BB109">
        <f>AW109/AK109</f>
        <v>8.7812680372236756E-3</v>
      </c>
      <c r="BC109">
        <f>AW109*AK109</f>
        <v>2.0686828802448003E-3</v>
      </c>
      <c r="BD109">
        <f>AG109*B109</f>
        <v>0.53004842449600964</v>
      </c>
      <c r="BE109">
        <f>BD109-AK109</f>
        <v>4.4683550213287682E-2</v>
      </c>
      <c r="BF109">
        <f>BD109/AK109^2</f>
        <v>2.2499810544459962</v>
      </c>
      <c r="BG109">
        <f>AT109/AK109</f>
        <v>0.18967538960403135</v>
      </c>
      <c r="BH109">
        <f>BF109*AW109</f>
        <v>9.589687129885633E-3</v>
      </c>
      <c r="BI109">
        <f>BF109*G109</f>
        <v>15.749867381121973</v>
      </c>
      <c r="BJ109">
        <f>AK109/AQ109</f>
        <v>0.44444818680761122</v>
      </c>
      <c r="BK109">
        <f t="shared" si="38"/>
        <v>4.2621190569299538E-3</v>
      </c>
      <c r="BL109">
        <f t="shared" si="39"/>
        <v>48.599590776033516</v>
      </c>
      <c r="BM109">
        <f>AK109*(1-1/AQ109)/D109</f>
        <v>1.8942910868106828E-3</v>
      </c>
      <c r="BN109">
        <f>BF109*G109</f>
        <v>15.749867381121973</v>
      </c>
      <c r="BO109">
        <f>BF109*G109^2</f>
        <v>110.24907166785381</v>
      </c>
      <c r="BP109">
        <f>G109/BF109</f>
        <v>3.1111373076532778</v>
      </c>
      <c r="BQ109">
        <f>(AQ109+1)/4</f>
        <v>0.52301544290742175</v>
      </c>
      <c r="BR109">
        <f t="shared" si="40"/>
        <v>2.2499810544459971</v>
      </c>
      <c r="BS109">
        <f t="shared" si="41"/>
        <v>1.8942910868106836E-3</v>
      </c>
      <c r="BT109">
        <f t="shared" si="42"/>
        <v>6.1564101437406368E-3</v>
      </c>
      <c r="BU109">
        <f t="shared" si="43"/>
        <v>8.073694140468365E-6</v>
      </c>
      <c r="BV109">
        <f t="shared" si="44"/>
        <v>226.4518357453467</v>
      </c>
      <c r="BW109">
        <f t="shared" si="45"/>
        <v>7.7608886381480219E-3</v>
      </c>
    </row>
    <row r="110" spans="1:75" x14ac:dyDescent="0.15">
      <c r="A110" t="s">
        <v>9</v>
      </c>
      <c r="B110">
        <v>0.30399999999999999</v>
      </c>
      <c r="C110">
        <v>8.9999999999999993E-3</v>
      </c>
      <c r="D110">
        <f t="shared" si="24"/>
        <v>33.777777777777779</v>
      </c>
      <c r="E110">
        <f t="shared" si="25"/>
        <v>1140.9382716049383</v>
      </c>
      <c r="F110">
        <f t="shared" si="26"/>
        <v>2.9605263157894735E-2</v>
      </c>
      <c r="G110">
        <v>15</v>
      </c>
      <c r="H110">
        <f t="shared" si="27"/>
        <v>6.6666666666666666E-2</v>
      </c>
      <c r="I110">
        <f t="shared" si="28"/>
        <v>225</v>
      </c>
      <c r="J110">
        <f t="shared" si="29"/>
        <v>506.66666666666669</v>
      </c>
      <c r="K110">
        <f t="shared" si="30"/>
        <v>200000000000</v>
      </c>
      <c r="L110">
        <f t="shared" si="31"/>
        <v>5.1529973500506572E-9</v>
      </c>
      <c r="M110">
        <f t="shared" si="32"/>
        <v>5650216.3925994057</v>
      </c>
      <c r="N110">
        <f t="shared" si="33"/>
        <v>2.8251081962997029E-5</v>
      </c>
      <c r="O110">
        <f t="shared" si="34"/>
        <v>0.44407894736842102</v>
      </c>
      <c r="P110">
        <f>F110*E110/L110</f>
        <v>6554976741.3417597</v>
      </c>
      <c r="Q110">
        <f>M110/K110/G110</f>
        <v>1.8834054641998019E-6</v>
      </c>
      <c r="R110">
        <f>C110^2/D110</f>
        <v>2.3980263157894733E-6</v>
      </c>
      <c r="S110">
        <v>1.2249964161958201E-2</v>
      </c>
      <c r="T110">
        <f>B110/C110^3</f>
        <v>417009.60219478747</v>
      </c>
      <c r="U110">
        <f>B110*S110/C110</f>
        <v>0.41377656724836587</v>
      </c>
      <c r="V110">
        <f>S110/C110^2</f>
        <v>151.23412545627411</v>
      </c>
      <c r="W110">
        <f>S110/B110</f>
        <v>4.0295934743283558E-2</v>
      </c>
      <c r="X110">
        <f t="shared" si="35"/>
        <v>24.816399132338727</v>
      </c>
      <c r="Y110">
        <f>B110*C110^2/S110^2</f>
        <v>0.16409258861032541</v>
      </c>
      <c r="Z110">
        <f>S110/D110</f>
        <v>3.6266341268955196E-4</v>
      </c>
      <c r="AA110">
        <f>1/C110</f>
        <v>111.11111111111111</v>
      </c>
      <c r="AB110">
        <f>1/(B110*C110)</f>
        <v>365.49707602339186</v>
      </c>
      <c r="AC110">
        <f>S110/B110/C110</f>
        <v>4.4773260825870622</v>
      </c>
      <c r="AD110">
        <v>-9.4304786137188508</v>
      </c>
      <c r="AE110">
        <f>AD110*B110</f>
        <v>-2.8668654985705304</v>
      </c>
      <c r="AF110">
        <f>-AE110*C110^2/2/S110</f>
        <v>9.4782361121247705E-3</v>
      </c>
      <c r="AG110">
        <v>5.9107588318723403</v>
      </c>
      <c r="AH110">
        <f>AG110/S110</f>
        <v>482.5123366669086</v>
      </c>
      <c r="AI110">
        <f>D110*AG110</f>
        <v>199.65229832102128</v>
      </c>
      <c r="AJ110">
        <v>4.47732608258708</v>
      </c>
      <c r="AK110">
        <f>AJ110*B110</f>
        <v>1.3611071291064722</v>
      </c>
      <c r="AL110">
        <f>AK110*D110</f>
        <v>45.975174138707509</v>
      </c>
      <c r="AM110">
        <f>G110*AK110</f>
        <v>20.416606936597084</v>
      </c>
      <c r="AN110">
        <f t="shared" si="36"/>
        <v>9.0740475273764817E-2</v>
      </c>
      <c r="AO110">
        <v>1.4334327492852601</v>
      </c>
      <c r="AP110">
        <v>5.9107588318723403</v>
      </c>
      <c r="AQ110">
        <f>AG110/AJ110</f>
        <v>1.3201537531206566</v>
      </c>
      <c r="AR110">
        <f>AQ110/D110</f>
        <v>3.9083499270019438E-2</v>
      </c>
      <c r="AS110">
        <f>AQ110*AK110</f>
        <v>1.7968706848891915</v>
      </c>
      <c r="AT110">
        <f t="shared" si="23"/>
        <v>0.32015375312065664</v>
      </c>
      <c r="AU110">
        <f>AQ110*D110</f>
        <v>44.591860105408848</v>
      </c>
      <c r="AV110">
        <f>AT110/G110</f>
        <v>2.1343583541377109E-2</v>
      </c>
      <c r="AW110">
        <f>(AQ110-1)/D110</f>
        <v>9.4782361121247029E-3</v>
      </c>
      <c r="AX110">
        <f>AW110*D110</f>
        <v>0.32015375312065664</v>
      </c>
      <c r="AY110">
        <f>ATAN2(D110,AT110)</f>
        <v>9.4779522954506982E-3</v>
      </c>
      <c r="AZ110">
        <f t="shared" si="37"/>
        <v>0.54304666495565568</v>
      </c>
      <c r="BA110">
        <f>-AO110/(B110/2)</f>
        <v>-9.430478613718817</v>
      </c>
      <c r="BB110">
        <f>AW110/AK110</f>
        <v>6.9636224140173985E-3</v>
      </c>
      <c r="BC110">
        <f>AW110*AK110</f>
        <v>1.2900894743567346E-2</v>
      </c>
      <c r="BD110">
        <f>AG110*B110</f>
        <v>1.7968706848891913</v>
      </c>
      <c r="BE110">
        <f>BD110-AK110</f>
        <v>0.43576355578271908</v>
      </c>
      <c r="BF110">
        <f>BD110/AK110^2</f>
        <v>0.96991171737326765</v>
      </c>
      <c r="BG110">
        <f>AT110/AK110</f>
        <v>0.23521569042903212</v>
      </c>
      <c r="BH110">
        <f>BF110*AW110</f>
        <v>9.1930522651801939E-3</v>
      </c>
      <c r="BI110">
        <f>BF110*G110</f>
        <v>14.548675760599014</v>
      </c>
      <c r="BJ110">
        <f>AK110/AQ110</f>
        <v>1.0310216714447145</v>
      </c>
      <c r="BK110">
        <f t="shared" si="38"/>
        <v>9.4782361121247029E-3</v>
      </c>
      <c r="BL110">
        <f t="shared" si="39"/>
        <v>32.761462453497039</v>
      </c>
      <c r="BM110">
        <f>AK110*(1-1/AQ110)/D110</f>
        <v>9.7722668386704611E-3</v>
      </c>
      <c r="BN110">
        <f>BF110*G110</f>
        <v>14.548675760599014</v>
      </c>
      <c r="BO110">
        <f>BF110*G110^2</f>
        <v>218.23013640898523</v>
      </c>
      <c r="BP110">
        <f>G110/BF110</f>
        <v>15.465325071670719</v>
      </c>
      <c r="BQ110">
        <f>(AQ110+1)/4</f>
        <v>0.58003843828016421</v>
      </c>
      <c r="BR110">
        <f t="shared" si="40"/>
        <v>0.96991171737326798</v>
      </c>
      <c r="BS110">
        <f t="shared" si="41"/>
        <v>9.7722668386704646E-3</v>
      </c>
      <c r="BT110">
        <f t="shared" si="42"/>
        <v>1.9250502950795164E-2</v>
      </c>
      <c r="BU110">
        <f t="shared" si="43"/>
        <v>9.2623852447605069E-5</v>
      </c>
      <c r="BV110">
        <f t="shared" si="44"/>
        <v>1552.9392153518982</v>
      </c>
      <c r="BW110">
        <f t="shared" si="45"/>
        <v>7.7641278824493412E-2</v>
      </c>
    </row>
    <row r="111" spans="1:75" x14ac:dyDescent="0.15">
      <c r="A111" t="s">
        <v>9</v>
      </c>
      <c r="B111">
        <v>0.108</v>
      </c>
      <c r="C111">
        <v>6.0000000000000001E-3</v>
      </c>
      <c r="D111">
        <f t="shared" si="24"/>
        <v>18</v>
      </c>
      <c r="E111">
        <f t="shared" si="25"/>
        <v>324</v>
      </c>
      <c r="F111">
        <f t="shared" si="26"/>
        <v>5.5555555555555559E-2</v>
      </c>
      <c r="G111">
        <v>7</v>
      </c>
      <c r="H111">
        <f t="shared" si="27"/>
        <v>0.14285714285714285</v>
      </c>
      <c r="I111">
        <f t="shared" si="28"/>
        <v>49</v>
      </c>
      <c r="J111">
        <f t="shared" si="29"/>
        <v>126</v>
      </c>
      <c r="K111">
        <f t="shared" si="30"/>
        <v>200000000000</v>
      </c>
      <c r="L111">
        <f t="shared" si="31"/>
        <v>1.0178760197630931E-9</v>
      </c>
      <c r="M111">
        <f t="shared" si="32"/>
        <v>2199114.8575128554</v>
      </c>
      <c r="N111">
        <f t="shared" si="33"/>
        <v>1.0995574287564278E-5</v>
      </c>
      <c r="O111">
        <f t="shared" si="34"/>
        <v>0.3888888888888889</v>
      </c>
      <c r="P111">
        <f>F111*E111/L111</f>
        <v>17683882565.766148</v>
      </c>
      <c r="Q111">
        <f>M111/K111/G111</f>
        <v>1.5707963267948969E-6</v>
      </c>
      <c r="R111">
        <f>C111^2/D111</f>
        <v>1.9999999999999999E-6</v>
      </c>
      <c r="S111">
        <v>2.8706035024201899E-3</v>
      </c>
      <c r="T111">
        <f>B111/C111^3</f>
        <v>500000</v>
      </c>
      <c r="U111">
        <f>B111*S111/C111</f>
        <v>5.1670863043563414E-2</v>
      </c>
      <c r="V111">
        <f>S111/C111^2</f>
        <v>79.738986178338607</v>
      </c>
      <c r="W111">
        <f>S111/B111</f>
        <v>2.6579662059446202E-2</v>
      </c>
      <c r="X111">
        <f t="shared" si="35"/>
        <v>37.622750724349707</v>
      </c>
      <c r="Y111">
        <f>B111*C111^2/S111^2</f>
        <v>0.47182379068885211</v>
      </c>
      <c r="Z111">
        <f>S111/D111</f>
        <v>1.5947797235667721E-4</v>
      </c>
      <c r="AA111">
        <f>1/C111</f>
        <v>166.66666666666666</v>
      </c>
      <c r="AB111">
        <f>1/(B111*C111)</f>
        <v>1543.2098765432097</v>
      </c>
      <c r="AC111">
        <f>S111/B111/C111</f>
        <v>4.4299436765743669</v>
      </c>
      <c r="AD111">
        <v>-6.2599584664419403</v>
      </c>
      <c r="AE111">
        <f>AD111*B111</f>
        <v>-0.67607551437572955</v>
      </c>
      <c r="AF111">
        <f>-AE111*C111^2/2/S111</f>
        <v>4.2393034246990969E-3</v>
      </c>
      <c r="AG111">
        <v>4.7679814337622402</v>
      </c>
      <c r="AH111">
        <f>AG111/S111</f>
        <v>1660.9683050070767</v>
      </c>
      <c r="AI111">
        <f>D111*AG111</f>
        <v>85.823665807720317</v>
      </c>
      <c r="AJ111">
        <v>4.4299436765743696</v>
      </c>
      <c r="AK111">
        <f>AJ111*B111</f>
        <v>0.47843391707003191</v>
      </c>
      <c r="AL111">
        <f>AK111*D111</f>
        <v>8.6118105072605751</v>
      </c>
      <c r="AM111">
        <f>G111*AK111</f>
        <v>3.3490374194902235</v>
      </c>
      <c r="AN111">
        <f t="shared" si="36"/>
        <v>6.8347702438575991E-2</v>
      </c>
      <c r="AO111">
        <v>0.338037757187865</v>
      </c>
      <c r="AP111">
        <v>4.7679814337622402</v>
      </c>
      <c r="AQ111">
        <f>AG111/AJ111</f>
        <v>1.0763074616445849</v>
      </c>
      <c r="AR111">
        <f>AQ111/D111</f>
        <v>5.9794858980254717E-2</v>
      </c>
      <c r="AS111">
        <f>AQ111*AK111</f>
        <v>0.51494199484632186</v>
      </c>
      <c r="AT111">
        <f t="shared" si="23"/>
        <v>7.6307461644584906E-2</v>
      </c>
      <c r="AU111">
        <f>AQ111*D111</f>
        <v>19.37353430960253</v>
      </c>
      <c r="AV111">
        <f>AT111/G111</f>
        <v>1.0901065949226416E-2</v>
      </c>
      <c r="AW111">
        <f>(AQ111-1)/D111</f>
        <v>4.2393034246991611E-3</v>
      </c>
      <c r="AX111">
        <f>AW111*D111</f>
        <v>7.6307461644584906E-2</v>
      </c>
      <c r="AY111">
        <f>ATAN2(D111,AT111)</f>
        <v>4.2392780291523628E-3</v>
      </c>
      <c r="AZ111">
        <f t="shared" si="37"/>
        <v>0.24289273925296795</v>
      </c>
      <c r="BA111">
        <f>-AO111/(B111/2)</f>
        <v>-6.2599584664419448</v>
      </c>
      <c r="BB111">
        <f>AW111/AK111</f>
        <v>8.8607919995743589E-3</v>
      </c>
      <c r="BC111">
        <f>AW111*AK111</f>
        <v>2.0282265431272209E-3</v>
      </c>
      <c r="BD111">
        <f>AG111*B111</f>
        <v>0.51494199484632197</v>
      </c>
      <c r="BE111">
        <f>BD111-AK111</f>
        <v>3.650807777629006E-2</v>
      </c>
      <c r="BF111">
        <f>BD111/AK111^2</f>
        <v>2.249647074011766</v>
      </c>
      <c r="BG111">
        <f>AT111/AK111</f>
        <v>0.15949425599233846</v>
      </c>
      <c r="BH111">
        <f>BF111*AW111</f>
        <v>9.5369365452225262E-3</v>
      </c>
      <c r="BI111">
        <f>BF111*G111</f>
        <v>15.747529518082363</v>
      </c>
      <c r="BJ111">
        <f>AK111/AQ111</f>
        <v>0.44451416915663727</v>
      </c>
      <c r="BK111">
        <f t="shared" si="38"/>
        <v>4.2393034246991611E-3</v>
      </c>
      <c r="BL111">
        <f t="shared" si="39"/>
        <v>40.493647332211786</v>
      </c>
      <c r="BM111">
        <f>AK111*(1-1/AQ111)/D111</f>
        <v>1.8844304396330338E-3</v>
      </c>
      <c r="BN111">
        <f>BF111*G111</f>
        <v>15.747529518082363</v>
      </c>
      <c r="BO111">
        <f>BF111*G111^2</f>
        <v>110.23270662657653</v>
      </c>
      <c r="BP111">
        <f>G111/BF111</f>
        <v>3.1115991840964603</v>
      </c>
      <c r="BQ111">
        <f>(AQ111+1)/4</f>
        <v>0.51907686541114617</v>
      </c>
      <c r="BR111">
        <f t="shared" si="40"/>
        <v>2.2496470740117664</v>
      </c>
      <c r="BS111">
        <f t="shared" si="41"/>
        <v>1.8844304396330341E-3</v>
      </c>
      <c r="BT111">
        <f t="shared" si="42"/>
        <v>6.1237338643321954E-3</v>
      </c>
      <c r="BU111">
        <f t="shared" si="43"/>
        <v>7.9886724163436668E-6</v>
      </c>
      <c r="BV111">
        <f t="shared" si="44"/>
        <v>155.01258913069034</v>
      </c>
      <c r="BW111">
        <f t="shared" si="45"/>
        <v>5.4100049568945483E-3</v>
      </c>
    </row>
    <row r="112" spans="1:75" x14ac:dyDescent="0.15">
      <c r="A112" t="s">
        <v>9</v>
      </c>
      <c r="B112">
        <v>0.255</v>
      </c>
      <c r="C112">
        <v>7.0000000000000001E-3</v>
      </c>
      <c r="D112">
        <f t="shared" si="24"/>
        <v>36.428571428571431</v>
      </c>
      <c r="E112">
        <f t="shared" si="25"/>
        <v>1327.0408163265308</v>
      </c>
      <c r="F112">
        <f t="shared" si="26"/>
        <v>2.7450980392156862E-2</v>
      </c>
      <c r="G112">
        <v>13</v>
      </c>
      <c r="H112">
        <f t="shared" si="27"/>
        <v>7.6923076923076927E-2</v>
      </c>
      <c r="I112">
        <f t="shared" si="28"/>
        <v>169</v>
      </c>
      <c r="J112">
        <f t="shared" si="29"/>
        <v>473.57142857142861</v>
      </c>
      <c r="K112">
        <f t="shared" si="30"/>
        <v>200000000000</v>
      </c>
      <c r="L112">
        <f t="shared" si="31"/>
        <v>1.885740990317274E-9</v>
      </c>
      <c r="M112">
        <f t="shared" si="32"/>
        <v>2746737.5769327241</v>
      </c>
      <c r="N112">
        <f t="shared" si="33"/>
        <v>1.3733687884663621E-5</v>
      </c>
      <c r="O112">
        <f t="shared" si="34"/>
        <v>0.35686274509803917</v>
      </c>
      <c r="P112">
        <f>F112*E112/L112</f>
        <v>19317908247.008175</v>
      </c>
      <c r="Q112">
        <f>M112/K112/G112</f>
        <v>1.0564375295895093E-6</v>
      </c>
      <c r="R112">
        <f>C112^2/D112</f>
        <v>1.3450980392156864E-6</v>
      </c>
      <c r="S112">
        <v>7.8939174268050395E-3</v>
      </c>
      <c r="T112">
        <f>B112/C112^3</f>
        <v>743440.23323615151</v>
      </c>
      <c r="U112">
        <f>B112*S112/C112</f>
        <v>0.28756413483361215</v>
      </c>
      <c r="V112">
        <f>S112/C112^2</f>
        <v>161.10035564908242</v>
      </c>
      <c r="W112">
        <f>S112/B112</f>
        <v>3.0956538928647213E-2</v>
      </c>
      <c r="X112">
        <f t="shared" si="35"/>
        <v>32.303352849132594</v>
      </c>
      <c r="Y112">
        <f>B112*C112^2/S112^2</f>
        <v>0.20051695552738266</v>
      </c>
      <c r="Z112">
        <f>S112/D112</f>
        <v>2.1669577250053049E-4</v>
      </c>
      <c r="AA112">
        <f>1/C112</f>
        <v>142.85714285714286</v>
      </c>
      <c r="AB112">
        <f>1/(B112*C112)</f>
        <v>560.22408963585428</v>
      </c>
      <c r="AC112">
        <f>S112/B112/C112</f>
        <v>4.4223627040924587</v>
      </c>
      <c r="AD112">
        <v>-9.8216180875945795</v>
      </c>
      <c r="AE112">
        <f>AD112*B112</f>
        <v>-2.5045126123366179</v>
      </c>
      <c r="AF112">
        <f>-AE112*C112^2/2/S112</f>
        <v>7.7731442685082695E-3</v>
      </c>
      <c r="AG112">
        <v>5.6746190102607601</v>
      </c>
      <c r="AH112">
        <f>AG112/S112</f>
        <v>718.85968695234862</v>
      </c>
      <c r="AI112">
        <f>D112*AG112</f>
        <v>206.71826394521341</v>
      </c>
      <c r="AJ112">
        <v>4.4223627040924498</v>
      </c>
      <c r="AK112">
        <f>AJ112*B112</f>
        <v>1.1277024895435748</v>
      </c>
      <c r="AL112">
        <f>AK112*D112</f>
        <v>41.08059069051594</v>
      </c>
      <c r="AM112">
        <f>G112*AK112</f>
        <v>14.660132364066472</v>
      </c>
      <c r="AN112">
        <f t="shared" si="36"/>
        <v>8.6746345349505746E-2</v>
      </c>
      <c r="AO112">
        <v>1.2522563061683001</v>
      </c>
      <c r="AP112">
        <v>5.6746190102607601</v>
      </c>
      <c r="AQ112">
        <f>AG112/AJ112</f>
        <v>1.2831645412099451</v>
      </c>
      <c r="AR112">
        <f>AQ112/D112</f>
        <v>3.5224124660665157E-2</v>
      </c>
      <c r="AS112">
        <f>AQ112*AK112</f>
        <v>1.4470278476164939</v>
      </c>
      <c r="AT112">
        <f t="shared" si="23"/>
        <v>0.28316454120994505</v>
      </c>
      <c r="AU112">
        <f>AQ112*D112</f>
        <v>46.743851144076572</v>
      </c>
      <c r="AV112">
        <f>AT112/G112</f>
        <v>2.1781887785380389E-2</v>
      </c>
      <c r="AW112">
        <f>(AQ112-1)/D112</f>
        <v>7.7731442685082955E-3</v>
      </c>
      <c r="AX112">
        <f>AW112*D112</f>
        <v>0.28316454120994505</v>
      </c>
      <c r="AY112">
        <f>ATAN2(D112,AT112)</f>
        <v>7.7729877184672391E-3</v>
      </c>
      <c r="AZ112">
        <f t="shared" si="37"/>
        <v>0.44535939047519574</v>
      </c>
      <c r="BA112">
        <f>-AO112/(B112/2)</f>
        <v>-9.8216180875945103</v>
      </c>
      <c r="BB112">
        <f>AW112/AK112</f>
        <v>6.892903350470026E-3</v>
      </c>
      <c r="BC112">
        <f>AW112*AK112</f>
        <v>8.7657941431781745E-3</v>
      </c>
      <c r="BD112">
        <f>AG112*B112</f>
        <v>1.4470278476164939</v>
      </c>
      <c r="BE112">
        <f>BD112-AK112</f>
        <v>0.31932535807291917</v>
      </c>
      <c r="BF112">
        <f>BD112/AK112^2</f>
        <v>1.1378573277153017</v>
      </c>
      <c r="BG112">
        <f>AT112/AK112</f>
        <v>0.25109862205283667</v>
      </c>
      <c r="BH112">
        <f>BF112*AW112</f>
        <v>8.8447291653103617E-3</v>
      </c>
      <c r="BI112">
        <f>BF112*G112</f>
        <v>14.792145260298922</v>
      </c>
      <c r="BJ112">
        <f>AK112/AQ112</f>
        <v>0.87884480386297215</v>
      </c>
      <c r="BK112">
        <f t="shared" si="38"/>
        <v>7.7731442685082955E-3</v>
      </c>
      <c r="BL112">
        <f t="shared" si="39"/>
        <v>41.45051693820028</v>
      </c>
      <c r="BM112">
        <f>AK112*(1-1/AQ112)/D112</f>
        <v>6.8313874500557587E-3</v>
      </c>
      <c r="BN112">
        <f>BF112*G112</f>
        <v>14.792145260298922</v>
      </c>
      <c r="BO112">
        <f>BF112*G112^2</f>
        <v>192.29788838388598</v>
      </c>
      <c r="BP112">
        <f>G112/BF112</f>
        <v>11.424982450218639</v>
      </c>
      <c r="BQ112">
        <f>(AQ112+1)/4</f>
        <v>0.57079113530248626</v>
      </c>
      <c r="BR112">
        <f t="shared" si="40"/>
        <v>1.1378573277153019</v>
      </c>
      <c r="BS112">
        <f t="shared" si="41"/>
        <v>6.8313874500557595E-3</v>
      </c>
      <c r="BT112">
        <f t="shared" si="42"/>
        <v>1.4604531718564054E-2</v>
      </c>
      <c r="BU112">
        <f t="shared" si="43"/>
        <v>5.3101360203360424E-5</v>
      </c>
      <c r="BV112">
        <f t="shared" si="44"/>
        <v>1496.5072322973665</v>
      </c>
      <c r="BW112">
        <f t="shared" si="45"/>
        <v>6.2487821961657274E-2</v>
      </c>
    </row>
    <row r="113" spans="1:75" x14ac:dyDescent="0.15">
      <c r="A113" t="s">
        <v>9</v>
      </c>
      <c r="B113">
        <v>0.35299999999999998</v>
      </c>
      <c r="C113">
        <v>8.0000000000000002E-3</v>
      </c>
      <c r="D113">
        <f t="shared" si="24"/>
        <v>44.125</v>
      </c>
      <c r="E113">
        <f t="shared" si="25"/>
        <v>1947.015625</v>
      </c>
      <c r="F113">
        <f t="shared" si="26"/>
        <v>2.2662889518413599E-2</v>
      </c>
      <c r="G113">
        <v>15</v>
      </c>
      <c r="H113">
        <f t="shared" si="27"/>
        <v>6.6666666666666666E-2</v>
      </c>
      <c r="I113">
        <f t="shared" si="28"/>
        <v>225</v>
      </c>
      <c r="J113">
        <f t="shared" si="29"/>
        <v>661.875</v>
      </c>
      <c r="K113">
        <f t="shared" si="30"/>
        <v>200000000000</v>
      </c>
      <c r="L113">
        <f t="shared" si="31"/>
        <v>3.2169908772759481E-9</v>
      </c>
      <c r="M113">
        <f t="shared" si="32"/>
        <v>3417483.2265679343</v>
      </c>
      <c r="N113">
        <f t="shared" si="33"/>
        <v>1.7087416132839671E-5</v>
      </c>
      <c r="O113">
        <f t="shared" si="34"/>
        <v>0.33994334277620397</v>
      </c>
      <c r="P113">
        <f>F113*E113/L113</f>
        <v>13716234109.23805</v>
      </c>
      <c r="Q113">
        <f>M113/K113/G113</f>
        <v>1.1391610755226447E-6</v>
      </c>
      <c r="R113">
        <f>C113^2/D113</f>
        <v>1.4504249291784703E-6</v>
      </c>
      <c r="S113">
        <v>1.23790038864018E-2</v>
      </c>
      <c r="T113">
        <f>B113/C113^3</f>
        <v>689453.12499999988</v>
      </c>
      <c r="U113">
        <f>B113*S113/C113</f>
        <v>0.54622354648747939</v>
      </c>
      <c r="V113">
        <f>S113/C113^2</f>
        <v>193.42193572502813</v>
      </c>
      <c r="W113">
        <f>S113/B113</f>
        <v>3.5067999678192074E-2</v>
      </c>
      <c r="X113">
        <f t="shared" si="35"/>
        <v>28.516026268298255</v>
      </c>
      <c r="Y113">
        <f>B113*C113^2/S113^2</f>
        <v>0.14742912256258836</v>
      </c>
      <c r="Z113">
        <f>S113/D113</f>
        <v>2.8054399742553655E-4</v>
      </c>
      <c r="AA113">
        <f>1/C113</f>
        <v>125</v>
      </c>
      <c r="AB113">
        <f>1/(B113*C113)</f>
        <v>354.10764872521253</v>
      </c>
      <c r="AC113">
        <f>S113/B113/C113</f>
        <v>4.3834999597740092</v>
      </c>
      <c r="AD113">
        <v>-10.4961235015556</v>
      </c>
      <c r="AE113">
        <f>AD113*B113</f>
        <v>-3.7051315960491262</v>
      </c>
      <c r="AF113">
        <f>-AE113*C113^2/2/S113</f>
        <v>9.5778474715411885E-3</v>
      </c>
      <c r="AG113">
        <v>6.2360657577985803</v>
      </c>
      <c r="AH113">
        <f>AG113/S113</f>
        <v>503.76151546804425</v>
      </c>
      <c r="AI113">
        <f>D113*AG113</f>
        <v>275.16640156286235</v>
      </c>
      <c r="AJ113">
        <v>4.3834999597740003</v>
      </c>
      <c r="AK113">
        <f>AJ113*B113</f>
        <v>1.547375485800222</v>
      </c>
      <c r="AL113">
        <f>AK113*D113</f>
        <v>68.277943310934802</v>
      </c>
      <c r="AM113">
        <f>G113*AK113</f>
        <v>23.210632287003328</v>
      </c>
      <c r="AN113">
        <f t="shared" si="36"/>
        <v>0.1031583657200148</v>
      </c>
      <c r="AO113">
        <v>1.85256579802457</v>
      </c>
      <c r="AP113">
        <v>6.2360657577985803</v>
      </c>
      <c r="AQ113">
        <f>AG113/AJ113</f>
        <v>1.4226225196817597</v>
      </c>
      <c r="AR113">
        <f>AQ113/D113</f>
        <v>3.2240736989954895E-2</v>
      </c>
      <c r="AS113">
        <f>AQ113*AK113</f>
        <v>2.2013312125028985</v>
      </c>
      <c r="AT113">
        <f t="shared" si="23"/>
        <v>0.42262251968175968</v>
      </c>
      <c r="AU113">
        <f>AQ113*D113</f>
        <v>62.773218680957648</v>
      </c>
      <c r="AV113">
        <f>AT113/G113</f>
        <v>2.8174834645450644E-2</v>
      </c>
      <c r="AW113">
        <f>(AQ113-1)/D113</f>
        <v>9.577847471541296E-3</v>
      </c>
      <c r="AX113">
        <f>AW113*D113</f>
        <v>0.42262251968175968</v>
      </c>
      <c r="AY113">
        <f>ATAN2(D113,AT113)</f>
        <v>9.5775546125300027E-3</v>
      </c>
      <c r="AZ113">
        <f t="shared" si="37"/>
        <v>0.54875345735402359</v>
      </c>
      <c r="BA113">
        <f>-AO113/(B113/2)</f>
        <v>-10.496123501555639</v>
      </c>
      <c r="BB113">
        <f>AW113/AK113</f>
        <v>6.1897371125716992E-3</v>
      </c>
      <c r="BC113">
        <f>AW113*AK113</f>
        <v>1.482052638419664E-2</v>
      </c>
      <c r="BD113">
        <f>AG113*B113</f>
        <v>2.2013312125028985</v>
      </c>
      <c r="BE113">
        <f>BD113-AK113</f>
        <v>0.65395572670267654</v>
      </c>
      <c r="BF113">
        <f>BD113/AK113^2</f>
        <v>0.91937770291485088</v>
      </c>
      <c r="BG113">
        <f>AT113/AK113</f>
        <v>0.27312215009222623</v>
      </c>
      <c r="BH113">
        <f>BF113*AW113</f>
        <v>8.8056594072544493E-3</v>
      </c>
      <c r="BI113">
        <f>BF113*G113</f>
        <v>13.790665543722763</v>
      </c>
      <c r="BJ113">
        <f>AK113/AQ113</f>
        <v>1.0876922475164876</v>
      </c>
      <c r="BK113">
        <f t="shared" si="38"/>
        <v>9.577847471541296E-3</v>
      </c>
      <c r="BL113">
        <f t="shared" si="39"/>
        <v>40.567541141117793</v>
      </c>
      <c r="BM113">
        <f>AK113*(1-1/AQ113)/D113</f>
        <v>1.0417750442690863E-2</v>
      </c>
      <c r="BN113">
        <f>BF113*G113</f>
        <v>13.790665543722763</v>
      </c>
      <c r="BO113">
        <f>BF113*G113^2</f>
        <v>206.85998315584146</v>
      </c>
      <c r="BP113">
        <f>G113/BF113</f>
        <v>16.315383712747316</v>
      </c>
      <c r="BQ113">
        <f>(AQ113+1)/4</f>
        <v>0.60565562992043986</v>
      </c>
      <c r="BR113">
        <f t="shared" si="40"/>
        <v>0.91937770291485088</v>
      </c>
      <c r="BS113">
        <f t="shared" si="41"/>
        <v>1.0417750442690863E-2</v>
      </c>
      <c r="BT113">
        <f t="shared" si="42"/>
        <v>1.9995597914232159E-2</v>
      </c>
      <c r="BU113">
        <f t="shared" si="43"/>
        <v>9.9779624736674903E-5</v>
      </c>
      <c r="BV113">
        <f t="shared" si="44"/>
        <v>3012.7642485949978</v>
      </c>
      <c r="BW113">
        <f t="shared" si="45"/>
        <v>0.12554967440141068</v>
      </c>
    </row>
    <row r="114" spans="1:75" x14ac:dyDescent="0.15">
      <c r="A114" t="s">
        <v>9</v>
      </c>
      <c r="B114">
        <v>0.108</v>
      </c>
      <c r="C114">
        <v>7.0000000000000001E-3</v>
      </c>
      <c r="D114">
        <f t="shared" si="24"/>
        <v>15.428571428571429</v>
      </c>
      <c r="E114">
        <f t="shared" si="25"/>
        <v>238.04081632653063</v>
      </c>
      <c r="F114">
        <f t="shared" si="26"/>
        <v>6.4814814814814811E-2</v>
      </c>
      <c r="G114">
        <v>7</v>
      </c>
      <c r="H114">
        <f t="shared" si="27"/>
        <v>0.14285714285714285</v>
      </c>
      <c r="I114">
        <f t="shared" si="28"/>
        <v>49</v>
      </c>
      <c r="J114">
        <f t="shared" si="29"/>
        <v>108</v>
      </c>
      <c r="K114">
        <f t="shared" si="30"/>
        <v>200000000000</v>
      </c>
      <c r="L114">
        <f t="shared" si="31"/>
        <v>1.885740990317274E-9</v>
      </c>
      <c r="M114">
        <f t="shared" si="32"/>
        <v>3492112.9450319894</v>
      </c>
      <c r="N114">
        <f t="shared" si="33"/>
        <v>1.7460564725159948E-5</v>
      </c>
      <c r="O114">
        <f t="shared" si="34"/>
        <v>0.45370370370370372</v>
      </c>
      <c r="P114">
        <f>F114*E114/L114</f>
        <v>8181702316.3799324</v>
      </c>
      <c r="Q114">
        <f>M114/K114/G114</f>
        <v>2.4943663893085641E-6</v>
      </c>
      <c r="R114">
        <f>C114^2/D114</f>
        <v>3.1759259259259263E-6</v>
      </c>
      <c r="S114">
        <v>3.3129740197732102E-3</v>
      </c>
      <c r="T114">
        <f>B114/C114^3</f>
        <v>314868.80466472299</v>
      </c>
      <c r="U114">
        <f>B114*S114/C114</f>
        <v>5.1114456305072387E-2</v>
      </c>
      <c r="V114">
        <f>S114/C114^2</f>
        <v>67.611714689249183</v>
      </c>
      <c r="W114">
        <f>S114/B114</f>
        <v>3.0675685368270464E-2</v>
      </c>
      <c r="X114">
        <f t="shared" si="35"/>
        <v>32.599108642389275</v>
      </c>
      <c r="Y114">
        <f>B114*C114^2/S114^2</f>
        <v>0.48215178082996912</v>
      </c>
      <c r="Z114">
        <f>S114/D114</f>
        <v>2.1472979757789325E-4</v>
      </c>
      <c r="AA114">
        <f>1/C114</f>
        <v>142.85714285714286</v>
      </c>
      <c r="AB114">
        <f>1/(B114*C114)</f>
        <v>1322.7513227513227</v>
      </c>
      <c r="AC114">
        <f>S114/B114/C114</f>
        <v>4.3822407668957801</v>
      </c>
      <c r="AD114">
        <v>-5.4462926481572804</v>
      </c>
      <c r="AE114">
        <f>AD114*B114</f>
        <v>-0.58819960600098631</v>
      </c>
      <c r="AF114">
        <f>-AE114*C114^2/2/S114</f>
        <v>4.3498350005203674E-3</v>
      </c>
      <c r="AG114">
        <v>4.6763405698962801</v>
      </c>
      <c r="AH114">
        <f>AG114/S114</f>
        <v>1411.5234656190873</v>
      </c>
      <c r="AI114">
        <f>D114*AG114</f>
        <v>72.149254506971175</v>
      </c>
      <c r="AJ114">
        <v>4.3822407668957899</v>
      </c>
      <c r="AK114">
        <f>AJ114*B114</f>
        <v>0.47328200282474531</v>
      </c>
      <c r="AL114">
        <f>AK114*D114</f>
        <v>7.3020651864389281</v>
      </c>
      <c r="AM114">
        <f>G114*AK114</f>
        <v>3.3129740197732174</v>
      </c>
      <c r="AN114">
        <f t="shared" si="36"/>
        <v>6.7611714689249328E-2</v>
      </c>
      <c r="AO114">
        <v>0.29409980300049299</v>
      </c>
      <c r="AP114">
        <v>4.6763405698962801</v>
      </c>
      <c r="AQ114">
        <f>AG114/AJ114</f>
        <v>1.0671117400080277</v>
      </c>
      <c r="AR114">
        <f>AQ114/D114</f>
        <v>6.9164649815335127E-2</v>
      </c>
      <c r="AS114">
        <f>AQ114*AK114</f>
        <v>0.50504478154879828</v>
      </c>
      <c r="AT114">
        <f t="shared" si="23"/>
        <v>6.7111740008027665E-2</v>
      </c>
      <c r="AU114">
        <f>AQ114*D114</f>
        <v>16.464009702980999</v>
      </c>
      <c r="AV114">
        <f>AT114/G114</f>
        <v>9.5873914297182374E-3</v>
      </c>
      <c r="AW114">
        <f>(AQ114-1)/D114</f>
        <v>4.3498350005203119E-3</v>
      </c>
      <c r="AX114">
        <f>AW114*D114</f>
        <v>6.7111740008027665E-2</v>
      </c>
      <c r="AY114">
        <f>ATAN2(D114,AT114)</f>
        <v>4.3498075663288456E-3</v>
      </c>
      <c r="AZ114">
        <f t="shared" si="37"/>
        <v>0.24922561524471476</v>
      </c>
      <c r="BA114">
        <f>-AO114/(B114/2)</f>
        <v>-5.4462926481572778</v>
      </c>
      <c r="BB114">
        <f>AW114/AK114</f>
        <v>9.1907889473055674E-3</v>
      </c>
      <c r="BC114">
        <f>AW114*AK114</f>
        <v>2.0586986210034304E-3</v>
      </c>
      <c r="BD114">
        <f>AG114*B114</f>
        <v>0.50504478154879828</v>
      </c>
      <c r="BE114">
        <f>BD114-AK114</f>
        <v>3.1762778724052976E-2</v>
      </c>
      <c r="BF114">
        <f>BD114/AK114^2</f>
        <v>2.2547059335429149</v>
      </c>
      <c r="BG114">
        <f>AT114/AK114</f>
        <v>0.14180074375842877</v>
      </c>
      <c r="BH114">
        <f>BF114*AW114</f>
        <v>9.8075987856057964E-3</v>
      </c>
      <c r="BI114">
        <f>BF114*G114</f>
        <v>15.782941534800404</v>
      </c>
      <c r="BJ114">
        <f>AK114/AQ114</f>
        <v>0.44351681748078686</v>
      </c>
      <c r="BK114">
        <f t="shared" si="38"/>
        <v>4.3498350005203119E-3</v>
      </c>
      <c r="BL114">
        <f t="shared" si="39"/>
        <v>34.786891546090686</v>
      </c>
      <c r="BM114">
        <f>AK114*(1-1/AQ114)/D114</f>
        <v>1.929224975997304E-3</v>
      </c>
      <c r="BN114">
        <f>BF114*G114</f>
        <v>15.782941534800404</v>
      </c>
      <c r="BO114">
        <f>BF114*G114^2</f>
        <v>110.48059074360283</v>
      </c>
      <c r="BP114">
        <f>G114/BF114</f>
        <v>3.1046177223655076</v>
      </c>
      <c r="BQ114">
        <f>(AQ114+1)/4</f>
        <v>0.51677793500200697</v>
      </c>
      <c r="BR114">
        <f t="shared" si="40"/>
        <v>2.2547059335429163</v>
      </c>
      <c r="BS114">
        <f t="shared" si="41"/>
        <v>1.9292249759973053E-3</v>
      </c>
      <c r="BT114">
        <f t="shared" si="42"/>
        <v>6.2790599765176159E-3</v>
      </c>
      <c r="BU114">
        <f t="shared" si="43"/>
        <v>8.3918103244710312E-6</v>
      </c>
      <c r="BV114">
        <f t="shared" si="44"/>
        <v>112.66043430505775</v>
      </c>
      <c r="BW114">
        <f t="shared" si="45"/>
        <v>4.2207254198807853E-3</v>
      </c>
    </row>
    <row r="115" spans="1:75" x14ac:dyDescent="0.15">
      <c r="A115" t="s">
        <v>9</v>
      </c>
      <c r="B115">
        <v>0.108</v>
      </c>
      <c r="C115">
        <v>8.0000000000000002E-3</v>
      </c>
      <c r="D115">
        <f t="shared" si="24"/>
        <v>13.5</v>
      </c>
      <c r="E115">
        <f t="shared" si="25"/>
        <v>182.25</v>
      </c>
      <c r="F115">
        <f t="shared" si="26"/>
        <v>7.407407407407407E-2</v>
      </c>
      <c r="G115">
        <v>7</v>
      </c>
      <c r="H115">
        <f t="shared" si="27"/>
        <v>0.14285714285714285</v>
      </c>
      <c r="I115">
        <f t="shared" si="28"/>
        <v>49</v>
      </c>
      <c r="J115">
        <f t="shared" si="29"/>
        <v>94.5</v>
      </c>
      <c r="K115">
        <f t="shared" si="30"/>
        <v>200000000000</v>
      </c>
      <c r="L115">
        <f t="shared" si="31"/>
        <v>3.2169908772759481E-9</v>
      </c>
      <c r="M115">
        <f t="shared" si="32"/>
        <v>5212716.6992897308</v>
      </c>
      <c r="N115">
        <f t="shared" si="33"/>
        <v>2.6063583496448652E-5</v>
      </c>
      <c r="O115">
        <f t="shared" si="34"/>
        <v>0.51851851851851849</v>
      </c>
      <c r="P115">
        <f>F115*E115/L115</f>
        <v>4196468226.0558343</v>
      </c>
      <c r="Q115">
        <f>M115/K115/G115</f>
        <v>3.723369070921236E-6</v>
      </c>
      <c r="R115">
        <f>C115^2/D115</f>
        <v>4.7407407407407407E-6</v>
      </c>
      <c r="S115">
        <v>3.7575568697474698E-3</v>
      </c>
      <c r="T115">
        <f>B115/C115^3</f>
        <v>210937.49999999997</v>
      </c>
      <c r="U115">
        <f>B115*S115/C115</f>
        <v>5.0727017741590837E-2</v>
      </c>
      <c r="V115">
        <f>S115/C115^2</f>
        <v>58.711826089804219</v>
      </c>
      <c r="W115">
        <f>S115/B115</f>
        <v>3.4792193238402498E-2</v>
      </c>
      <c r="X115">
        <f t="shared" si="35"/>
        <v>28.742079958794672</v>
      </c>
      <c r="Y115">
        <f>B115*C115^2/S115^2</f>
        <v>0.4895449839157015</v>
      </c>
      <c r="Z115">
        <f>S115/D115</f>
        <v>2.7833754590722001E-4</v>
      </c>
      <c r="AA115">
        <f>1/C115</f>
        <v>125</v>
      </c>
      <c r="AB115">
        <f>1/(B115*C115)</f>
        <v>1157.4074074074074</v>
      </c>
      <c r="AC115">
        <f>S115/B115/C115</f>
        <v>4.3490241548003121</v>
      </c>
      <c r="AD115">
        <v>-4.7593855261962004</v>
      </c>
      <c r="AE115">
        <f>AD115*B115</f>
        <v>-0.51401363682918966</v>
      </c>
      <c r="AF115">
        <f>-AE115*C115^2/2/S115</f>
        <v>4.3774284591571603E-3</v>
      </c>
      <c r="AG115">
        <v>4.6060309732149003</v>
      </c>
      <c r="AH115">
        <f>AG115/S115</f>
        <v>1225.8047270817362</v>
      </c>
      <c r="AI115">
        <f>D115*AG115</f>
        <v>62.181418138401156</v>
      </c>
      <c r="AJ115">
        <v>4.3490241548003103</v>
      </c>
      <c r="AK115">
        <f>AJ115*B115</f>
        <v>0.46969460871843349</v>
      </c>
      <c r="AL115">
        <f>AK115*D115</f>
        <v>6.3408772176988517</v>
      </c>
      <c r="AM115">
        <f>G115*AK115</f>
        <v>3.2878622610290344</v>
      </c>
      <c r="AN115">
        <f t="shared" si="36"/>
        <v>6.709922981691907E-2</v>
      </c>
      <c r="AO115">
        <v>0.257006818414595</v>
      </c>
      <c r="AP115">
        <v>4.6060309732149003</v>
      </c>
      <c r="AQ115">
        <f>AG115/AJ115</f>
        <v>1.0590952841986205</v>
      </c>
      <c r="AR115">
        <f>AQ115/D115</f>
        <v>7.8451502533231146E-2</v>
      </c>
      <c r="AS115">
        <f>AQ115*AK115</f>
        <v>0.49745134510720918</v>
      </c>
      <c r="AT115">
        <f t="shared" si="23"/>
        <v>5.9095284198620535E-2</v>
      </c>
      <c r="AU115">
        <f>AQ115*D115</f>
        <v>14.297786336681376</v>
      </c>
      <c r="AV115">
        <f>AT115/G115</f>
        <v>8.4421834569457909E-3</v>
      </c>
      <c r="AW115">
        <f>(AQ115-1)/D115</f>
        <v>4.377428459157077E-3</v>
      </c>
      <c r="AX115">
        <f>AW115*D115</f>
        <v>5.9095284198620542E-2</v>
      </c>
      <c r="AY115">
        <f>ATAN2(D115,AT115)</f>
        <v>4.3774004995590409E-3</v>
      </c>
      <c r="AZ115">
        <f t="shared" si="37"/>
        <v>0.25080657386319122</v>
      </c>
      <c r="BA115">
        <f>-AO115/(B115/2)</f>
        <v>-4.7593855261962039</v>
      </c>
      <c r="BB115">
        <f>AW115/AK115</f>
        <v>9.3197332434811955E-3</v>
      </c>
      <c r="BC115">
        <f>AW115*AK115</f>
        <v>2.0560545473167183E-3</v>
      </c>
      <c r="BD115">
        <f>AG115*B115</f>
        <v>0.49745134510720923</v>
      </c>
      <c r="BE115">
        <f>BD115-AK115</f>
        <v>2.7756736388775738E-2</v>
      </c>
      <c r="BF115">
        <f>BD115/AK115^2</f>
        <v>2.2548593586977139</v>
      </c>
      <c r="BG115">
        <f>AT115/AK115</f>
        <v>0.12581639878699613</v>
      </c>
      <c r="BH115">
        <f>BF115*AW115</f>
        <v>9.8704855281600487E-3</v>
      </c>
      <c r="BI115">
        <f>BF115*G115</f>
        <v>15.784015510883997</v>
      </c>
      <c r="BJ115">
        <f>AK115/AQ115</f>
        <v>0.44348663970667623</v>
      </c>
      <c r="BK115">
        <f t="shared" si="38"/>
        <v>4.377428459157077E-3</v>
      </c>
      <c r="BL115">
        <f t="shared" si="39"/>
        <v>30.440601342419139</v>
      </c>
      <c r="BM115">
        <f>AK115*(1-1/AQ115)/D115</f>
        <v>1.9413310379079464E-3</v>
      </c>
      <c r="BN115">
        <f>BF115*G115</f>
        <v>15.784015510883997</v>
      </c>
      <c r="BO115">
        <f>BF115*G115^2</f>
        <v>110.48810857618798</v>
      </c>
      <c r="BP115">
        <f>G115/BF115</f>
        <v>3.1044064779467333</v>
      </c>
      <c r="BQ115">
        <f>(AQ115+1)/4</f>
        <v>0.51477382104965508</v>
      </c>
      <c r="BR115">
        <f t="shared" si="40"/>
        <v>2.2548593586977126</v>
      </c>
      <c r="BS115">
        <f t="shared" si="41"/>
        <v>1.9413310379079454E-3</v>
      </c>
      <c r="BT115">
        <f t="shared" si="42"/>
        <v>6.318759497065023E-3</v>
      </c>
      <c r="BU115">
        <f t="shared" si="43"/>
        <v>8.4980377339831903E-6</v>
      </c>
      <c r="BV115">
        <f t="shared" si="44"/>
        <v>85.601842438934497</v>
      </c>
      <c r="BW115">
        <f t="shared" si="45"/>
        <v>3.2973922805804899E-3</v>
      </c>
    </row>
    <row r="116" spans="1:75" x14ac:dyDescent="0.15">
      <c r="A116" t="s">
        <v>9</v>
      </c>
      <c r="B116">
        <v>0.108</v>
      </c>
      <c r="C116">
        <v>8.9999999999999993E-3</v>
      </c>
      <c r="D116">
        <f t="shared" si="24"/>
        <v>12</v>
      </c>
      <c r="E116">
        <f t="shared" si="25"/>
        <v>144</v>
      </c>
      <c r="F116">
        <f t="shared" si="26"/>
        <v>8.3333333333333329E-2</v>
      </c>
      <c r="G116">
        <v>7</v>
      </c>
      <c r="H116">
        <f t="shared" si="27"/>
        <v>0.14285714285714285</v>
      </c>
      <c r="I116">
        <f t="shared" si="28"/>
        <v>49</v>
      </c>
      <c r="J116">
        <f t="shared" si="29"/>
        <v>84</v>
      </c>
      <c r="K116">
        <f t="shared" si="30"/>
        <v>200000000000</v>
      </c>
      <c r="L116">
        <f t="shared" si="31"/>
        <v>5.1529973500506572E-9</v>
      </c>
      <c r="M116">
        <f t="shared" si="32"/>
        <v>7422012.6441058861</v>
      </c>
      <c r="N116">
        <f t="shared" si="33"/>
        <v>3.7110063220529434E-5</v>
      </c>
      <c r="O116">
        <f t="shared" si="34"/>
        <v>0.58333333333333337</v>
      </c>
      <c r="P116">
        <f>F116*E116/L116</f>
        <v>2328741737.055625</v>
      </c>
      <c r="Q116">
        <f>M116/K116/G116</f>
        <v>5.301437602932776E-6</v>
      </c>
      <c r="R116">
        <f>C116^2/D116</f>
        <v>6.7499999999999989E-6</v>
      </c>
      <c r="S116">
        <v>4.2024593297658999E-3</v>
      </c>
      <c r="T116">
        <f>B116/C116^3</f>
        <v>148148.14814814818</v>
      </c>
      <c r="U116">
        <f>B116*S116/C116</f>
        <v>5.0429511957190802E-2</v>
      </c>
      <c r="V116">
        <f>S116/C116^2</f>
        <v>51.882213947727166</v>
      </c>
      <c r="W116">
        <f>S116/B116</f>
        <v>3.8911660460795368E-2</v>
      </c>
      <c r="X116">
        <f t="shared" si="35"/>
        <v>25.699237404878396</v>
      </c>
      <c r="Y116">
        <f>B116*C116^2/S116^2</f>
        <v>0.49533810239422543</v>
      </c>
      <c r="Z116">
        <f>S116/D116</f>
        <v>3.5020494414715831E-4</v>
      </c>
      <c r="AA116">
        <f>1/C116</f>
        <v>111.11111111111111</v>
      </c>
      <c r="AB116">
        <f>1/(B116*C116)</f>
        <v>1028.80658436214</v>
      </c>
      <c r="AC116">
        <f>S116/B116/C116</f>
        <v>4.3235178289772636</v>
      </c>
      <c r="AD116">
        <v>-4.2649179498753096</v>
      </c>
      <c r="AE116">
        <f>AD116*B116</f>
        <v>-0.46061113858653341</v>
      </c>
      <c r="AF116">
        <f>-AE116*C116^2/2/S116</f>
        <v>4.4390081256999994E-3</v>
      </c>
      <c r="AG116">
        <v>4.5538233982705298</v>
      </c>
      <c r="AH116">
        <f>AG116/S116</f>
        <v>1083.6091538152264</v>
      </c>
      <c r="AI116">
        <f>D116*AG116</f>
        <v>54.645880779246355</v>
      </c>
      <c r="AJ116">
        <v>4.3235178289772698</v>
      </c>
      <c r="AK116">
        <f>AJ116*B116</f>
        <v>0.46693992552954511</v>
      </c>
      <c r="AL116">
        <f>AK116*D116</f>
        <v>5.6032791063545417</v>
      </c>
      <c r="AM116">
        <f>G116*AK116</f>
        <v>3.2685794787068159</v>
      </c>
      <c r="AN116">
        <f t="shared" si="36"/>
        <v>6.6705703647077869E-2</v>
      </c>
      <c r="AO116">
        <v>0.23030556929326601</v>
      </c>
      <c r="AP116">
        <v>4.5538233982705298</v>
      </c>
      <c r="AQ116">
        <f>AG116/AJ116</f>
        <v>1.0532680975083983</v>
      </c>
      <c r="AR116">
        <f>AQ116/D116</f>
        <v>8.777234145903319E-2</v>
      </c>
      <c r="AS116">
        <f>AQ116*AK116</f>
        <v>0.49181292701321716</v>
      </c>
      <c r="AT116">
        <f t="shared" si="23"/>
        <v>5.3268097508398338E-2</v>
      </c>
      <c r="AU116">
        <f>AQ116*D116</f>
        <v>12.63921717010078</v>
      </c>
      <c r="AV116">
        <f>AT116/G116</f>
        <v>7.6097282154854772E-3</v>
      </c>
      <c r="AW116">
        <f>(AQ116-1)/D116</f>
        <v>4.4390081256998615E-3</v>
      </c>
      <c r="AX116">
        <f>AW116*D116</f>
        <v>5.3268097508398338E-2</v>
      </c>
      <c r="AY116">
        <f>ATAN2(D116,AT116)</f>
        <v>4.4389789694656168E-3</v>
      </c>
      <c r="AZ116">
        <f t="shared" si="37"/>
        <v>0.25433476029771135</v>
      </c>
      <c r="BA116">
        <f>-AO116/(B116/2)</f>
        <v>-4.2649179498752963</v>
      </c>
      <c r="BB116">
        <f>AW116/AK116</f>
        <v>9.50659363871207E-3</v>
      </c>
      <c r="BC116">
        <f>AW116*AK116</f>
        <v>2.0727501236393387E-3</v>
      </c>
      <c r="BD116">
        <f>AG116*B116</f>
        <v>0.49181292701321722</v>
      </c>
      <c r="BE116">
        <f>BD116-AK116</f>
        <v>2.4873001483672108E-2</v>
      </c>
      <c r="BF116">
        <f>BD116/AK116^2</f>
        <v>2.2556822407377415</v>
      </c>
      <c r="BG116">
        <f>AT116/AK116</f>
        <v>0.11407912366454484</v>
      </c>
      <c r="BH116">
        <f>BF116*AW116</f>
        <v>1.0012991795631705E-2</v>
      </c>
      <c r="BI116">
        <f>BF116*G116</f>
        <v>15.789775685164191</v>
      </c>
      <c r="BJ116">
        <f>AK116/AQ116</f>
        <v>0.44332485397985</v>
      </c>
      <c r="BK116">
        <f t="shared" si="38"/>
        <v>4.4390081256998615E-3</v>
      </c>
      <c r="BL116">
        <f t="shared" si="39"/>
        <v>27.0681868888529</v>
      </c>
      <c r="BM116">
        <f>AK116*(1-1/AQ116)/D116</f>
        <v>1.967922629141259E-3</v>
      </c>
      <c r="BN116">
        <f>BF116*G116</f>
        <v>15.789775685164191</v>
      </c>
      <c r="BO116">
        <f>BF116*G116^2</f>
        <v>110.52842979614934</v>
      </c>
      <c r="BP116">
        <f>G116/BF116</f>
        <v>3.1032739778589495</v>
      </c>
      <c r="BQ116">
        <f>(AQ116+1)/4</f>
        <v>0.51331702437709958</v>
      </c>
      <c r="BR116">
        <f t="shared" si="40"/>
        <v>2.255682240737741</v>
      </c>
      <c r="BS116">
        <f t="shared" si="41"/>
        <v>1.9679226291412586E-3</v>
      </c>
      <c r="BT116">
        <f t="shared" si="42"/>
        <v>6.4069307548411201E-3</v>
      </c>
      <c r="BU116">
        <f t="shared" si="43"/>
        <v>8.7356245415066831E-6</v>
      </c>
      <c r="BV116">
        <f t="shared" si="44"/>
        <v>67.239349276254501</v>
      </c>
      <c r="BW116">
        <f t="shared" si="45"/>
        <v>2.6939866676647431E-3</v>
      </c>
    </row>
    <row r="117" spans="1:75" x14ac:dyDescent="0.15">
      <c r="A117" t="s">
        <v>9</v>
      </c>
      <c r="B117">
        <v>0.157</v>
      </c>
      <c r="C117">
        <v>5.0000000000000001E-3</v>
      </c>
      <c r="D117">
        <f t="shared" si="24"/>
        <v>31.4</v>
      </c>
      <c r="E117">
        <f t="shared" si="25"/>
        <v>985.95999999999992</v>
      </c>
      <c r="F117">
        <f t="shared" si="26"/>
        <v>3.1847133757961783E-2</v>
      </c>
      <c r="G117">
        <v>9</v>
      </c>
      <c r="H117">
        <f t="shared" si="27"/>
        <v>0.1111111111111111</v>
      </c>
      <c r="I117">
        <f t="shared" si="28"/>
        <v>81</v>
      </c>
      <c r="J117">
        <f t="shared" si="29"/>
        <v>282.59999999999997</v>
      </c>
      <c r="K117">
        <f t="shared" si="30"/>
        <v>200000000000</v>
      </c>
      <c r="L117">
        <f t="shared" si="31"/>
        <v>4.9087385212340517E-10</v>
      </c>
      <c r="M117">
        <f t="shared" si="32"/>
        <v>1125570.6163339226</v>
      </c>
      <c r="N117">
        <f t="shared" si="33"/>
        <v>5.6278530816696129E-6</v>
      </c>
      <c r="O117">
        <f t="shared" si="34"/>
        <v>0.28662420382165604</v>
      </c>
      <c r="P117">
        <f>F117*E117/L117</f>
        <v>63967554727.494576</v>
      </c>
      <c r="Q117">
        <f>M117/K117/G117</f>
        <v>6.2531700907440141E-7</v>
      </c>
      <c r="R117">
        <f>C117^2/D117</f>
        <v>7.9617834394904462E-7</v>
      </c>
      <c r="S117">
        <v>3.3927295474334598E-3</v>
      </c>
      <c r="T117">
        <f>B117/C117^3</f>
        <v>1255999.9999999998</v>
      </c>
      <c r="U117">
        <f>B117*S117/C117</f>
        <v>0.10653170778941064</v>
      </c>
      <c r="V117">
        <f>S117/C117^2</f>
        <v>135.7091818973384</v>
      </c>
      <c r="W117">
        <f>S117/B117</f>
        <v>2.1609742340340507E-2</v>
      </c>
      <c r="X117">
        <f t="shared" si="35"/>
        <v>46.275424493758351</v>
      </c>
      <c r="Y117">
        <f>B117*C117^2/S117^2</f>
        <v>0.34098963568113538</v>
      </c>
      <c r="Z117">
        <f>S117/D117</f>
        <v>1.0804871170170254E-4</v>
      </c>
      <c r="AA117">
        <f>1/C117</f>
        <v>200</v>
      </c>
      <c r="AB117">
        <f>1/(B117*C117)</f>
        <v>1273.8853503184714</v>
      </c>
      <c r="AC117">
        <f>S117/B117/C117</f>
        <v>4.3219484680681015</v>
      </c>
      <c r="AD117">
        <v>-9.0648012351740892</v>
      </c>
      <c r="AE117">
        <f>AD117*B117</f>
        <v>-1.4231737939223321</v>
      </c>
      <c r="AF117">
        <f>-AE117*C117^2/2/S117</f>
        <v>5.2434690638653251E-3</v>
      </c>
      <c r="AG117">
        <v>5.0335353650292696</v>
      </c>
      <c r="AH117">
        <f>AG117/S117</f>
        <v>1483.6241128730849</v>
      </c>
      <c r="AI117">
        <f>D117*AG117</f>
        <v>158.05301046191906</v>
      </c>
      <c r="AJ117">
        <v>4.3219484680680997</v>
      </c>
      <c r="AK117">
        <f>AJ117*B117</f>
        <v>0.67854590948669169</v>
      </c>
      <c r="AL117">
        <f>AK117*D117</f>
        <v>21.306341557882117</v>
      </c>
      <c r="AM117">
        <f>G117*AK117</f>
        <v>6.1069131853802254</v>
      </c>
      <c r="AN117">
        <f t="shared" si="36"/>
        <v>7.5393989942965742E-2</v>
      </c>
      <c r="AO117">
        <v>0.71158689696116595</v>
      </c>
      <c r="AP117">
        <v>5.0335353650292696</v>
      </c>
      <c r="AQ117">
        <f>AG117/AJ117</f>
        <v>1.1646449286053722</v>
      </c>
      <c r="AR117">
        <f>AQ117/D117</f>
        <v>3.7090602821827141E-2</v>
      </c>
      <c r="AS117">
        <f>AQ117*AK117</f>
        <v>0.79026505230959532</v>
      </c>
      <c r="AT117">
        <f t="shared" si="23"/>
        <v>0.16464492860537217</v>
      </c>
      <c r="AU117">
        <f>AQ117*D117</f>
        <v>36.569850758208688</v>
      </c>
      <c r="AV117">
        <f>AT117/G117</f>
        <v>1.8293880956152461E-2</v>
      </c>
      <c r="AW117">
        <f>(AQ117-1)/D117</f>
        <v>5.2434690638653554E-3</v>
      </c>
      <c r="AX117">
        <f>AW117*D117</f>
        <v>0.16464492860537217</v>
      </c>
      <c r="AY117">
        <f>ATAN2(D117,AT117)</f>
        <v>5.243421010068158E-3</v>
      </c>
      <c r="AZ117">
        <f t="shared" si="37"/>
        <v>0.30042589408712861</v>
      </c>
      <c r="BA117">
        <f>-AO117/(B117/2)</f>
        <v>-9.0648012351740892</v>
      </c>
      <c r="BB117">
        <f>AW117/AK117</f>
        <v>7.7275081767598447E-3</v>
      </c>
      <c r="BC117">
        <f>AW117*AK117</f>
        <v>3.5579344848058496E-3</v>
      </c>
      <c r="BD117">
        <f>AG117*B117</f>
        <v>0.79026505230959532</v>
      </c>
      <c r="BE117">
        <f>BD117-AK117</f>
        <v>0.11171914282290363</v>
      </c>
      <c r="BF117">
        <f>BD117/AK117^2</f>
        <v>1.7163833903094428</v>
      </c>
      <c r="BG117">
        <f>AT117/AK117</f>
        <v>0.24264375675025912</v>
      </c>
      <c r="BH117">
        <f>BF117*AW117</f>
        <v>8.9998032088198995E-3</v>
      </c>
      <c r="BI117">
        <f>BF117*G117</f>
        <v>15.447450512784984</v>
      </c>
      <c r="BJ117">
        <f>AK117/AQ117</f>
        <v>0.58262041315822355</v>
      </c>
      <c r="BK117">
        <f t="shared" si="38"/>
        <v>5.2434690638653554E-3</v>
      </c>
      <c r="BL117">
        <f t="shared" si="39"/>
        <v>53.894438455716504</v>
      </c>
      <c r="BM117">
        <f>AK117*(1-1/AQ117)/D117</f>
        <v>3.0549521123715961E-3</v>
      </c>
      <c r="BN117">
        <f>BF117*G117</f>
        <v>15.447450512784984</v>
      </c>
      <c r="BO117">
        <f>BF117*G117^2</f>
        <v>139.02705461506486</v>
      </c>
      <c r="BP117">
        <f>G117/BF117</f>
        <v>5.2435837184240119</v>
      </c>
      <c r="BQ117">
        <f>(AQ117+1)/4</f>
        <v>0.54116123215134304</v>
      </c>
      <c r="BR117">
        <f t="shared" si="40"/>
        <v>1.7163833903094432</v>
      </c>
      <c r="BS117">
        <f t="shared" si="41"/>
        <v>3.0549521123715969E-3</v>
      </c>
      <c r="BT117">
        <f t="shared" si="42"/>
        <v>8.2984211762369524E-3</v>
      </c>
      <c r="BU117">
        <f t="shared" si="43"/>
        <v>1.6018546892810584E-5</v>
      </c>
      <c r="BV117">
        <f t="shared" si="44"/>
        <v>669.01912491749852</v>
      </c>
      <c r="BW117">
        <f t="shared" si="45"/>
        <v>2.3275722797272691E-2</v>
      </c>
    </row>
    <row r="118" spans="1:75" x14ac:dyDescent="0.15">
      <c r="A118" t="s">
        <v>9</v>
      </c>
      <c r="B118">
        <v>0.30399999999999999</v>
      </c>
      <c r="C118">
        <v>0.01</v>
      </c>
      <c r="D118">
        <f t="shared" si="24"/>
        <v>30.4</v>
      </c>
      <c r="E118">
        <f t="shared" si="25"/>
        <v>924.16</v>
      </c>
      <c r="F118">
        <f t="shared" si="26"/>
        <v>3.2894736842105261E-2</v>
      </c>
      <c r="G118">
        <v>15</v>
      </c>
      <c r="H118">
        <f t="shared" si="27"/>
        <v>6.6666666666666666E-2</v>
      </c>
      <c r="I118">
        <f t="shared" si="28"/>
        <v>225</v>
      </c>
      <c r="J118">
        <f t="shared" si="29"/>
        <v>456</v>
      </c>
      <c r="K118">
        <f t="shared" si="30"/>
        <v>200000000000</v>
      </c>
      <c r="L118">
        <f t="shared" si="31"/>
        <v>7.8539816339744827E-9</v>
      </c>
      <c r="M118">
        <f t="shared" si="32"/>
        <v>7750639.7703695549</v>
      </c>
      <c r="N118">
        <f t="shared" si="33"/>
        <v>3.8753198851847775E-5</v>
      </c>
      <c r="O118">
        <f t="shared" si="34"/>
        <v>0.49342105263157898</v>
      </c>
      <c r="P118">
        <f>F118*E118/L118</f>
        <v>3870648215.9948945</v>
      </c>
      <c r="Q118">
        <f>M118/K118/G118</f>
        <v>2.583546590123185E-6</v>
      </c>
      <c r="R118">
        <f>C118^2/D118</f>
        <v>3.2894736842105265E-6</v>
      </c>
      <c r="S118">
        <v>1.3109567295728101E-2</v>
      </c>
      <c r="T118">
        <f>B118/C118^3</f>
        <v>303999.99999999994</v>
      </c>
      <c r="U118">
        <f>B118*S118/C118</f>
        <v>0.39853084579013426</v>
      </c>
      <c r="V118">
        <f>S118/C118^2</f>
        <v>131.09567295728101</v>
      </c>
      <c r="W118">
        <f>S118/B118</f>
        <v>4.3123576630684543E-2</v>
      </c>
      <c r="X118">
        <f t="shared" si="35"/>
        <v>23.189171171123384</v>
      </c>
      <c r="Y118">
        <f>B118*C118^2/S118^2</f>
        <v>0.17688738802751966</v>
      </c>
      <c r="Z118">
        <f>S118/D118</f>
        <v>4.3123576630684543E-4</v>
      </c>
      <c r="AA118">
        <f>1/C118</f>
        <v>100</v>
      </c>
      <c r="AB118">
        <f>1/(B118*C118)</f>
        <v>328.9473684210526</v>
      </c>
      <c r="AC118">
        <f>S118/B118/C118</f>
        <v>4.3123576630684539</v>
      </c>
      <c r="AD118">
        <v>-8.1952502589585894</v>
      </c>
      <c r="AE118">
        <f>AD118*B118</f>
        <v>-2.491356078723411</v>
      </c>
      <c r="AF118">
        <f>-AE118*C118^2/2/S118</f>
        <v>9.5020530522591969E-3</v>
      </c>
      <c r="AG118">
        <v>5.5580357024301801</v>
      </c>
      <c r="AH118">
        <f>AG118/S118</f>
        <v>423.96789894364616</v>
      </c>
      <c r="AI118">
        <f>D118*AG118</f>
        <v>168.96428535387747</v>
      </c>
      <c r="AJ118">
        <v>4.3123576630684797</v>
      </c>
      <c r="AK118">
        <f>AJ118*B118</f>
        <v>1.3109567295728177</v>
      </c>
      <c r="AL118">
        <f>AK118*D118</f>
        <v>39.853084579013654</v>
      </c>
      <c r="AM118">
        <f>G118*AK118</f>
        <v>19.664350943592265</v>
      </c>
      <c r="AN118">
        <f t="shared" si="36"/>
        <v>8.7397115304854514E-2</v>
      </c>
      <c r="AO118">
        <v>1.2456780393617</v>
      </c>
      <c r="AP118">
        <v>5.5580357024301801</v>
      </c>
      <c r="AQ118">
        <f>AG118/AJ118</f>
        <v>1.2888624127886767</v>
      </c>
      <c r="AR118">
        <f>AQ118/D118</f>
        <v>4.2396789894364371E-2</v>
      </c>
      <c r="AS118">
        <f>AQ118*AK118</f>
        <v>1.6896428535387746</v>
      </c>
      <c r="AT118">
        <f t="shared" si="23"/>
        <v>0.28886241278867675</v>
      </c>
      <c r="AU118">
        <f>AQ118*D118</f>
        <v>39.181417348775774</v>
      </c>
      <c r="AV118">
        <f>AT118/G118</f>
        <v>1.9257494185911782E-2</v>
      </c>
      <c r="AW118">
        <f>(AQ118-1)/D118</f>
        <v>9.5020530522591032E-3</v>
      </c>
      <c r="AX118">
        <f>AW118*D118</f>
        <v>0.28886241278867675</v>
      </c>
      <c r="AY118">
        <f>ATAN2(D118,AT118)</f>
        <v>9.5017670907557739E-3</v>
      </c>
      <c r="AZ118">
        <f t="shared" si="37"/>
        <v>0.54441115221660452</v>
      </c>
      <c r="BA118">
        <f>-AO118/(B118/2)</f>
        <v>-8.1952502589585521</v>
      </c>
      <c r="BB118">
        <f>AW118/AK118</f>
        <v>7.2481820626950806E-3</v>
      </c>
      <c r="BC118">
        <f>AW118*AK118</f>
        <v>1.2456780393617004E-2</v>
      </c>
      <c r="BD118">
        <f>AG118*B118</f>
        <v>1.6896428535387746</v>
      </c>
      <c r="BE118">
        <f>BD118-AK118</f>
        <v>0.37868612396595691</v>
      </c>
      <c r="BF118">
        <f>BD118/AK118^2</f>
        <v>0.98314641796656355</v>
      </c>
      <c r="BG118">
        <f>AT118/AK118</f>
        <v>0.22034473470593047</v>
      </c>
      <c r="BH118">
        <f>BF118*AW118</f>
        <v>9.3419094216567883E-3</v>
      </c>
      <c r="BI118">
        <f>BF118*G118</f>
        <v>14.747196269498453</v>
      </c>
      <c r="BJ118">
        <f>AK118/AQ118</f>
        <v>1.0171424944702485</v>
      </c>
      <c r="BK118">
        <f t="shared" si="38"/>
        <v>9.5020530522591032E-3</v>
      </c>
      <c r="BL118">
        <f t="shared" si="39"/>
        <v>29.887651106183529</v>
      </c>
      <c r="BM118">
        <f>AK118*(1-1/AQ118)/D118</f>
        <v>9.6649419441634642E-3</v>
      </c>
      <c r="BN118">
        <f>BF118*G118</f>
        <v>14.747196269498453</v>
      </c>
      <c r="BO118">
        <f>BF118*G118^2</f>
        <v>221.20794404247681</v>
      </c>
      <c r="BP118">
        <f>G118/BF118</f>
        <v>15.257137417053729</v>
      </c>
      <c r="BQ118">
        <f>(AQ118+1)/4</f>
        <v>0.57221560319716924</v>
      </c>
      <c r="BR118">
        <f t="shared" si="40"/>
        <v>0.98314641796656344</v>
      </c>
      <c r="BS118">
        <f t="shared" si="41"/>
        <v>9.6649419441634625E-3</v>
      </c>
      <c r="BT118">
        <f t="shared" si="42"/>
        <v>1.9166994996422569E-2</v>
      </c>
      <c r="BU118">
        <f t="shared" si="43"/>
        <v>9.183679110044548E-5</v>
      </c>
      <c r="BV118">
        <f t="shared" si="44"/>
        <v>1211.5337712020153</v>
      </c>
      <c r="BW118">
        <f t="shared" si="45"/>
        <v>6.4740419686501516E-2</v>
      </c>
    </row>
    <row r="119" spans="1:75" x14ac:dyDescent="0.15">
      <c r="A119" t="s">
        <v>9</v>
      </c>
      <c r="B119">
        <v>0.108</v>
      </c>
      <c r="C119">
        <v>0.01</v>
      </c>
      <c r="D119">
        <f t="shared" si="24"/>
        <v>10.799999999999999</v>
      </c>
      <c r="E119">
        <f t="shared" si="25"/>
        <v>116.63999999999997</v>
      </c>
      <c r="F119">
        <f t="shared" si="26"/>
        <v>9.2592592592592601E-2</v>
      </c>
      <c r="G119">
        <v>7</v>
      </c>
      <c r="H119">
        <f t="shared" si="27"/>
        <v>0.14285714285714285</v>
      </c>
      <c r="I119">
        <f t="shared" si="28"/>
        <v>49</v>
      </c>
      <c r="J119">
        <f t="shared" si="29"/>
        <v>75.599999999999994</v>
      </c>
      <c r="K119">
        <f t="shared" si="30"/>
        <v>200000000000</v>
      </c>
      <c r="L119">
        <f t="shared" si="31"/>
        <v>7.8539816339744827E-9</v>
      </c>
      <c r="M119">
        <f t="shared" si="32"/>
        <v>10181087.303300256</v>
      </c>
      <c r="N119">
        <f t="shared" si="33"/>
        <v>5.0905436516501278E-5</v>
      </c>
      <c r="O119">
        <f t="shared" si="34"/>
        <v>0.64814814814814825</v>
      </c>
      <c r="P119">
        <f>F119*E119/L119</f>
        <v>1375098708.3139756</v>
      </c>
      <c r="Q119">
        <f>M119/K119/G119</f>
        <v>7.2722052166430393E-6</v>
      </c>
      <c r="R119">
        <f>C119^2/D119</f>
        <v>9.2592592592592608E-6</v>
      </c>
      <c r="S119">
        <v>4.6501001128335601E-3</v>
      </c>
      <c r="T119">
        <f>B119/C119^3</f>
        <v>107999.99999999999</v>
      </c>
      <c r="U119">
        <f>B119*S119/C119</f>
        <v>5.0221081218602449E-2</v>
      </c>
      <c r="V119">
        <f>S119/C119^2</f>
        <v>46.501001128335602</v>
      </c>
      <c r="W119">
        <f>S119/B119</f>
        <v>4.3056482526236665E-2</v>
      </c>
      <c r="X119">
        <f t="shared" si="35"/>
        <v>23.225306419089051</v>
      </c>
      <c r="Y119">
        <f>B119*C119^2/S119^2</f>
        <v>0.49945820209312874</v>
      </c>
      <c r="Z119">
        <f>S119/D119</f>
        <v>4.3056482526236672E-4</v>
      </c>
      <c r="AA119">
        <f>1/C119</f>
        <v>100</v>
      </c>
      <c r="AB119">
        <f>1/(B119*C119)</f>
        <v>925.92592592592587</v>
      </c>
      <c r="AC119">
        <f>S119/B119/C119</f>
        <v>4.3056482526236666</v>
      </c>
      <c r="AD119">
        <v>-3.7784838570777999</v>
      </c>
      <c r="AE119">
        <f>AD119*B119</f>
        <v>-0.40807625656440238</v>
      </c>
      <c r="AF119">
        <f>-AE119*C119^2/2/S119</f>
        <v>4.3878222690106692E-3</v>
      </c>
      <c r="AG119">
        <v>4.5096863809058698</v>
      </c>
      <c r="AH119">
        <f>AG119/S119</f>
        <v>969.80414861603299</v>
      </c>
      <c r="AI119">
        <f>D119*AG119</f>
        <v>48.704612913783386</v>
      </c>
      <c r="AJ119">
        <v>4.3056482526236701</v>
      </c>
      <c r="AK119">
        <f>AJ119*B119</f>
        <v>0.46501001128335639</v>
      </c>
      <c r="AL119">
        <f>AK119*D119</f>
        <v>5.0221081218602484</v>
      </c>
      <c r="AM119">
        <f>G119*AK119</f>
        <v>3.2550700789834948</v>
      </c>
      <c r="AN119">
        <f t="shared" si="36"/>
        <v>6.6430001611908054E-2</v>
      </c>
      <c r="AO119">
        <v>0.204038128282201</v>
      </c>
      <c r="AP119">
        <v>4.5096863809058698</v>
      </c>
      <c r="AQ119">
        <f>AG119/AJ119</f>
        <v>1.0473884805053149</v>
      </c>
      <c r="AR119">
        <f>AQ119/D119</f>
        <v>9.6980414861603234E-2</v>
      </c>
      <c r="AS119">
        <f>AQ119*AK119</f>
        <v>0.48704612913783396</v>
      </c>
      <c r="AT119">
        <f t="shared" si="23"/>
        <v>4.7388480505314856E-2</v>
      </c>
      <c r="AU119">
        <f>AQ119*D119</f>
        <v>11.311795589457398</v>
      </c>
      <c r="AV119">
        <f>AT119/G119</f>
        <v>6.7697829293306934E-3</v>
      </c>
      <c r="AW119">
        <f>(AQ119-1)/D119</f>
        <v>4.3878222690106354E-3</v>
      </c>
      <c r="AX119">
        <f>AW119*D119</f>
        <v>4.7388480505314856E-2</v>
      </c>
      <c r="AY119">
        <f>ATAN2(D119,AT119)</f>
        <v>4.3877941097782243E-3</v>
      </c>
      <c r="AZ119">
        <f t="shared" si="37"/>
        <v>0.25140208386265445</v>
      </c>
      <c r="BA119">
        <f>-AO119/(B119/2)</f>
        <v>-3.7784838570777963</v>
      </c>
      <c r="BB119">
        <f>AW119/AK119</f>
        <v>9.4359737694698614E-3</v>
      </c>
      <c r="BC119">
        <f>AW119*AK119</f>
        <v>2.040381282821998E-3</v>
      </c>
      <c r="BD119">
        <f>AG119*B119</f>
        <v>0.48704612913783396</v>
      </c>
      <c r="BE119">
        <f>BD119-AK119</f>
        <v>2.2036117854477566E-2</v>
      </c>
      <c r="BF119">
        <f>BD119/AK119^2</f>
        <v>2.2523998518111106</v>
      </c>
      <c r="BG119">
        <f>AT119/AK119</f>
        <v>0.1019085167102745</v>
      </c>
      <c r="BH119">
        <f>BF119*AW119</f>
        <v>9.8831302284930461E-3</v>
      </c>
      <c r="BI119">
        <f>BF119*G119</f>
        <v>15.766798962677774</v>
      </c>
      <c r="BJ119">
        <f>AK119/AQ119</f>
        <v>0.44397090472010087</v>
      </c>
      <c r="BK119">
        <f t="shared" si="38"/>
        <v>4.3878222690106354E-3</v>
      </c>
      <c r="BL119">
        <f t="shared" si="39"/>
        <v>24.325918399559992</v>
      </c>
      <c r="BM119">
        <f>AK119*(1-1/AQ119)/D119</f>
        <v>1.9480654225236566E-3</v>
      </c>
      <c r="BN119">
        <f>BF119*G119</f>
        <v>15.766798962677774</v>
      </c>
      <c r="BO119">
        <f>BF119*G119^2</f>
        <v>110.36759273874442</v>
      </c>
      <c r="BP119">
        <f>G119/BF119</f>
        <v>3.1077963330407066</v>
      </c>
      <c r="BQ119">
        <f>(AQ119+1)/4</f>
        <v>0.51184712012632871</v>
      </c>
      <c r="BR119">
        <f t="shared" si="40"/>
        <v>2.2523998518111119</v>
      </c>
      <c r="BS119">
        <f t="shared" si="41"/>
        <v>1.9480654225236579E-3</v>
      </c>
      <c r="BT119">
        <f t="shared" si="42"/>
        <v>6.3358876915342918E-3</v>
      </c>
      <c r="BU119">
        <f t="shared" si="43"/>
        <v>8.5477648424389129E-6</v>
      </c>
      <c r="BV119">
        <f t="shared" si="44"/>
        <v>54.238767716090678</v>
      </c>
      <c r="BW119">
        <f t="shared" si="45"/>
        <v>2.1440641427707676E-3</v>
      </c>
    </row>
    <row r="120" spans="1:75" x14ac:dyDescent="0.15">
      <c r="A120" t="s">
        <v>9</v>
      </c>
      <c r="B120">
        <v>0.20599999999999999</v>
      </c>
      <c r="C120">
        <v>6.0000000000000001E-3</v>
      </c>
      <c r="D120">
        <f t="shared" si="24"/>
        <v>34.333333333333329</v>
      </c>
      <c r="E120">
        <f t="shared" si="25"/>
        <v>1178.7777777777774</v>
      </c>
      <c r="F120">
        <f t="shared" si="26"/>
        <v>2.9126213592233011E-2</v>
      </c>
      <c r="G120">
        <v>11</v>
      </c>
      <c r="H120">
        <f t="shared" si="27"/>
        <v>9.0909090909090912E-2</v>
      </c>
      <c r="I120">
        <f t="shared" si="28"/>
        <v>121</v>
      </c>
      <c r="J120">
        <f t="shared" si="29"/>
        <v>377.66666666666663</v>
      </c>
      <c r="K120">
        <f t="shared" si="30"/>
        <v>200000000000</v>
      </c>
      <c r="L120">
        <f t="shared" si="31"/>
        <v>1.0178760197630931E-9</v>
      </c>
      <c r="M120">
        <f t="shared" si="32"/>
        <v>1811753.4332352788</v>
      </c>
      <c r="N120">
        <f t="shared" si="33"/>
        <v>9.0587671661763939E-6</v>
      </c>
      <c r="O120">
        <f t="shared" si="34"/>
        <v>0.32038834951456313</v>
      </c>
      <c r="P120">
        <f>F120*E120/L120</f>
        <v>33730368597.665047</v>
      </c>
      <c r="Q120">
        <f>M120/K120/G120</f>
        <v>8.235242878342176E-7</v>
      </c>
      <c r="R120">
        <f>C120^2/D120</f>
        <v>1.0485436893203885E-6</v>
      </c>
      <c r="S120">
        <v>5.3158055490192596E-3</v>
      </c>
      <c r="T120">
        <f>B120/C120^3</f>
        <v>953703.70370370359</v>
      </c>
      <c r="U120">
        <f>B120*S120/C120</f>
        <v>0.18250932384966126</v>
      </c>
      <c r="V120">
        <f>S120/C120^2</f>
        <v>147.661265250535</v>
      </c>
      <c r="W120">
        <f>S120/B120</f>
        <v>2.5804881305918737E-2</v>
      </c>
      <c r="X120">
        <f t="shared" si="35"/>
        <v>38.752358057567776</v>
      </c>
      <c r="Y120">
        <f>B120*C120^2/S120^2</f>
        <v>0.26244091835334843</v>
      </c>
      <c r="Z120">
        <f>S120/D120</f>
        <v>1.5482928783551244E-4</v>
      </c>
      <c r="AA120">
        <f>1/C120</f>
        <v>166.66666666666666</v>
      </c>
      <c r="AB120">
        <f>1/(B120*C120)</f>
        <v>809.06148867313925</v>
      </c>
      <c r="AC120">
        <f>S120/B120/C120</f>
        <v>4.3008135509864562</v>
      </c>
      <c r="AD120">
        <v>-9.1255064438205995</v>
      </c>
      <c r="AE120">
        <f>AD120*B120</f>
        <v>-1.8798543274270434</v>
      </c>
      <c r="AF120">
        <f>-AE120*C120^2/2/S120</f>
        <v>6.3654280770164013E-3</v>
      </c>
      <c r="AG120">
        <v>5.24074071469997</v>
      </c>
      <c r="AH120">
        <f>AG120/S120</f>
        <v>985.87893525692664</v>
      </c>
      <c r="AI120">
        <f>D120*AG120</f>
        <v>179.93209787136561</v>
      </c>
      <c r="AJ120">
        <v>4.30081355098645</v>
      </c>
      <c r="AK120">
        <f>AJ120*B120</f>
        <v>0.8859675915032087</v>
      </c>
      <c r="AL120">
        <f>AK120*D120</f>
        <v>30.418220641610162</v>
      </c>
      <c r="AM120">
        <f>G120*AK120</f>
        <v>9.7456435065352949</v>
      </c>
      <c r="AN120">
        <f t="shared" si="36"/>
        <v>8.0542508318473524E-2</v>
      </c>
      <c r="AO120">
        <v>0.93992716371352103</v>
      </c>
      <c r="AP120">
        <v>5.24074071469997</v>
      </c>
      <c r="AQ120">
        <f>AG120/AJ120</f>
        <v>1.2185463639775631</v>
      </c>
      <c r="AR120">
        <f>AQ120/D120</f>
        <v>3.5491641669249417E-2</v>
      </c>
      <c r="AS120">
        <f>AQ120*AK120</f>
        <v>1.079592587228194</v>
      </c>
      <c r="AT120">
        <f t="shared" si="23"/>
        <v>0.21854636397756311</v>
      </c>
      <c r="AU120">
        <f>AQ120*D120</f>
        <v>41.836758496562993</v>
      </c>
      <c r="AV120">
        <f>AT120/G120</f>
        <v>1.9867851270687555E-2</v>
      </c>
      <c r="AW120">
        <f>(AQ120-1)/D120</f>
        <v>6.3654280770164022E-3</v>
      </c>
      <c r="AX120">
        <f>AW120*D120</f>
        <v>0.21854636397756311</v>
      </c>
      <c r="AY120">
        <f>ATAN2(D120,AT120)</f>
        <v>6.3653421062034579E-3</v>
      </c>
      <c r="AZ120">
        <f t="shared" si="37"/>
        <v>0.36470723784237236</v>
      </c>
      <c r="BA120">
        <f>-AO120/(B120/2)</f>
        <v>-9.1255064438205924</v>
      </c>
      <c r="BB120">
        <f>AW120/AK120</f>
        <v>7.1847188746670407E-3</v>
      </c>
      <c r="BC120">
        <f>AW120*AK120</f>
        <v>5.6395629822811226E-3</v>
      </c>
      <c r="BD120">
        <f>AG120*B120</f>
        <v>1.0795925872281937</v>
      </c>
      <c r="BE120">
        <f>BD120-AK120</f>
        <v>0.19362499572498504</v>
      </c>
      <c r="BF120">
        <f>BD120/AK120^2</f>
        <v>1.3753848060176472</v>
      </c>
      <c r="BG120">
        <f>AT120/AK120</f>
        <v>0.24667534803023503</v>
      </c>
      <c r="BH120">
        <f>BF120*AW120</f>
        <v>8.7549130609264891E-3</v>
      </c>
      <c r="BI120">
        <f>BF120*G120</f>
        <v>15.129232866194119</v>
      </c>
      <c r="BJ120">
        <f>AK120/AQ120</f>
        <v>0.72706925045612947</v>
      </c>
      <c r="BK120">
        <f t="shared" si="38"/>
        <v>6.3654280770164022E-3</v>
      </c>
      <c r="BL120">
        <f t="shared" si="39"/>
        <v>47.221545006605879</v>
      </c>
      <c r="BM120">
        <f>AK120*(1-1/AQ120)/D120</f>
        <v>4.6281070207887173E-3</v>
      </c>
      <c r="BN120">
        <f>BF120*G120</f>
        <v>15.129232866194119</v>
      </c>
      <c r="BO120">
        <f>BF120*G120^2</f>
        <v>166.42156152813533</v>
      </c>
      <c r="BP120">
        <f>G120/BF120</f>
        <v>7.997761755017426</v>
      </c>
      <c r="BQ120">
        <f>(AQ120+1)/4</f>
        <v>0.55463659099439078</v>
      </c>
      <c r="BR120">
        <f t="shared" si="40"/>
        <v>1.3753848060176475</v>
      </c>
      <c r="BS120">
        <f t="shared" si="41"/>
        <v>4.6281070207887182E-3</v>
      </c>
      <c r="BT120">
        <f t="shared" si="42"/>
        <v>1.099353509780512E-2</v>
      </c>
      <c r="BU120">
        <f t="shared" si="43"/>
        <v>2.9459882373565236E-5</v>
      </c>
      <c r="BV120">
        <f t="shared" si="44"/>
        <v>1044.358908695282</v>
      </c>
      <c r="BW120">
        <f t="shared" si="45"/>
        <v>3.9196303579215261E-2</v>
      </c>
    </row>
    <row r="121" spans="1:75" x14ac:dyDescent="0.15">
      <c r="A121" t="s">
        <v>9</v>
      </c>
      <c r="B121">
        <v>0.255</v>
      </c>
      <c r="C121">
        <v>8.0000000000000002E-3</v>
      </c>
      <c r="D121">
        <f t="shared" si="24"/>
        <v>31.875</v>
      </c>
      <c r="E121">
        <f t="shared" si="25"/>
        <v>1016.015625</v>
      </c>
      <c r="F121">
        <f t="shared" si="26"/>
        <v>3.1372549019607843E-2</v>
      </c>
      <c r="G121">
        <v>13</v>
      </c>
      <c r="H121">
        <f t="shared" si="27"/>
        <v>7.6923076923076927E-2</v>
      </c>
      <c r="I121">
        <f t="shared" si="28"/>
        <v>169</v>
      </c>
      <c r="J121">
        <f t="shared" si="29"/>
        <v>414.375</v>
      </c>
      <c r="K121">
        <f t="shared" si="30"/>
        <v>200000000000</v>
      </c>
      <c r="L121">
        <f t="shared" si="31"/>
        <v>3.2169908772759481E-9</v>
      </c>
      <c r="M121">
        <f t="shared" si="32"/>
        <v>4100086.4122144436</v>
      </c>
      <c r="N121">
        <f t="shared" si="33"/>
        <v>2.0500432061072219E-5</v>
      </c>
      <c r="O121">
        <f t="shared" si="34"/>
        <v>0.40784313725490196</v>
      </c>
      <c r="P121">
        <f>F121*E121/L121</f>
        <v>9908327755.9651642</v>
      </c>
      <c r="Q121">
        <f>M121/K121/G121</f>
        <v>1.5769563123901707E-6</v>
      </c>
      <c r="R121">
        <f>C121^2/D121</f>
        <v>2.007843137254902E-6</v>
      </c>
      <c r="S121">
        <v>8.6798742757205893E-3</v>
      </c>
      <c r="T121">
        <f>B121/C121^3</f>
        <v>498046.875</v>
      </c>
      <c r="U121">
        <f>B121*S121/C121</f>
        <v>0.27667099253859379</v>
      </c>
      <c r="V121">
        <f>S121/C121^2</f>
        <v>135.62303555813421</v>
      </c>
      <c r="W121">
        <f>S121/B121</f>
        <v>3.403872264988466E-2</v>
      </c>
      <c r="X121">
        <f t="shared" si="35"/>
        <v>29.378305710405044</v>
      </c>
      <c r="Y121">
        <f>B121*C121^2/S121^2</f>
        <v>0.21661737321763572</v>
      </c>
      <c r="Z121">
        <f>S121/D121</f>
        <v>2.7230978119907731E-4</v>
      </c>
      <c r="AA121">
        <f>1/C121</f>
        <v>125</v>
      </c>
      <c r="AB121">
        <f>1/(B121*C121)</f>
        <v>490.19607843137254</v>
      </c>
      <c r="AC121">
        <f>S121/B121/C121</f>
        <v>4.2548403312355827</v>
      </c>
      <c r="AD121">
        <v>-8.3196590449169801</v>
      </c>
      <c r="AE121">
        <f>AD121*B121</f>
        <v>-2.1215130564538298</v>
      </c>
      <c r="AF121">
        <f>-AE121*C121^2/2/S121</f>
        <v>7.8213595784930364E-3</v>
      </c>
      <c r="AG121">
        <v>5.3155968594624996</v>
      </c>
      <c r="AH121">
        <f>AG121/S121</f>
        <v>612.40482184532641</v>
      </c>
      <c r="AI121">
        <f>D121*AG121</f>
        <v>169.43464989536719</v>
      </c>
      <c r="AJ121">
        <v>4.25484033123558</v>
      </c>
      <c r="AK121">
        <f>AJ121*B121</f>
        <v>1.084984284465073</v>
      </c>
      <c r="AL121">
        <f>AK121*D121</f>
        <v>34.583874067324203</v>
      </c>
      <c r="AM121">
        <f>G121*AK121</f>
        <v>14.104795698045949</v>
      </c>
      <c r="AN121">
        <f t="shared" si="36"/>
        <v>8.346032957423638E-2</v>
      </c>
      <c r="AO121">
        <v>1.06075652822691</v>
      </c>
      <c r="AP121">
        <v>5.3155968594624996</v>
      </c>
      <c r="AQ121">
        <f>AG121/AJ121</f>
        <v>1.2493058365644669</v>
      </c>
      <c r="AR121">
        <f>AQ121/D121</f>
        <v>3.9193908598100922E-2</v>
      </c>
      <c r="AS121">
        <f>AQ121*AK121</f>
        <v>1.3554771991629375</v>
      </c>
      <c r="AT121">
        <f t="shared" si="23"/>
        <v>0.24930583656446692</v>
      </c>
      <c r="AU121">
        <f>AQ121*D121</f>
        <v>39.821623540492382</v>
      </c>
      <c r="AV121">
        <f>AT121/G121</f>
        <v>1.9177372043420533E-2</v>
      </c>
      <c r="AW121">
        <f>(AQ121-1)/D121</f>
        <v>7.8213595784930798E-3</v>
      </c>
      <c r="AX121">
        <f>AW121*D121</f>
        <v>0.24930583656446692</v>
      </c>
      <c r="AY121">
        <f>ATAN2(D121,AT121)</f>
        <v>7.8212000972680586E-3</v>
      </c>
      <c r="AZ121">
        <f t="shared" si="37"/>
        <v>0.44812175630076873</v>
      </c>
      <c r="BA121">
        <f>-AO121/(B121/2)</f>
        <v>-8.319659044916941</v>
      </c>
      <c r="BB121">
        <f>AW121/AK121</f>
        <v>7.2087307535050838E-3</v>
      </c>
      <c r="BC121">
        <f>AW121*AK121</f>
        <v>8.4860522258153586E-3</v>
      </c>
      <c r="BD121">
        <f>AG121*B121</f>
        <v>1.3554771991629375</v>
      </c>
      <c r="BE121">
        <f>BD121-AK121</f>
        <v>0.27049291469786452</v>
      </c>
      <c r="BF121">
        <f>BD121/AK121^2</f>
        <v>1.1514506287806823</v>
      </c>
      <c r="BG121">
        <f>AT121/AK121</f>
        <v>0.22977829276797454</v>
      </c>
      <c r="BH121">
        <f>BF121*AW121</f>
        <v>9.0059094045756693E-3</v>
      </c>
      <c r="BI121">
        <f>BF121*G121</f>
        <v>14.96885817414887</v>
      </c>
      <c r="BJ121">
        <f>AK121/AQ121</f>
        <v>0.86846971550915786</v>
      </c>
      <c r="BK121">
        <f t="shared" si="38"/>
        <v>7.8213595784930798E-3</v>
      </c>
      <c r="BL121">
        <f t="shared" si="39"/>
        <v>36.702488792384244</v>
      </c>
      <c r="BM121">
        <f>AK121*(1-1/AQ121)/D121</f>
        <v>6.7926139280287123E-3</v>
      </c>
      <c r="BN121">
        <f>BF121*G121</f>
        <v>14.96885817414887</v>
      </c>
      <c r="BO121">
        <f>BF121*G121^2</f>
        <v>194.59515626393531</v>
      </c>
      <c r="BP121">
        <f>G121/BF121</f>
        <v>11.290106301619051</v>
      </c>
      <c r="BQ121">
        <f>(AQ121+1)/4</f>
        <v>0.56232645914111679</v>
      </c>
      <c r="BR121">
        <f t="shared" si="40"/>
        <v>1.1514506287806821</v>
      </c>
      <c r="BS121">
        <f t="shared" si="41"/>
        <v>6.7926139280287115E-3</v>
      </c>
      <c r="BT121">
        <f t="shared" si="42"/>
        <v>1.4613973506521792E-2</v>
      </c>
      <c r="BU121">
        <f t="shared" si="43"/>
        <v>5.3127476008992871E-5</v>
      </c>
      <c r="BV121">
        <f t="shared" si="44"/>
        <v>1102.3609858959589</v>
      </c>
      <c r="BW121">
        <f t="shared" si="45"/>
        <v>4.9750348014084095E-2</v>
      </c>
    </row>
    <row r="122" spans="1:75" x14ac:dyDescent="0.15">
      <c r="A122" t="s">
        <v>9</v>
      </c>
      <c r="B122">
        <v>0.157</v>
      </c>
      <c r="C122">
        <v>6.0000000000000001E-3</v>
      </c>
      <c r="D122">
        <f t="shared" si="24"/>
        <v>26.166666666666668</v>
      </c>
      <c r="E122">
        <f t="shared" si="25"/>
        <v>684.69444444444446</v>
      </c>
      <c r="F122">
        <f t="shared" si="26"/>
        <v>3.8216560509554139E-2</v>
      </c>
      <c r="G122">
        <v>9</v>
      </c>
      <c r="H122">
        <f t="shared" si="27"/>
        <v>0.1111111111111111</v>
      </c>
      <c r="I122">
        <f t="shared" si="28"/>
        <v>81</v>
      </c>
      <c r="J122">
        <f t="shared" si="29"/>
        <v>235.5</v>
      </c>
      <c r="K122">
        <f t="shared" si="30"/>
        <v>200000000000</v>
      </c>
      <c r="L122">
        <f t="shared" si="31"/>
        <v>1.0178760197630931E-9</v>
      </c>
      <c r="M122">
        <f t="shared" si="32"/>
        <v>1944986.0250250183</v>
      </c>
      <c r="N122">
        <f t="shared" si="33"/>
        <v>9.7249301251250921E-6</v>
      </c>
      <c r="O122">
        <f t="shared" si="34"/>
        <v>0.34394904458598724</v>
      </c>
      <c r="P122">
        <f>F122*E122/L122</f>
        <v>25707125581.715603</v>
      </c>
      <c r="Q122">
        <f>M122/K122/G122</f>
        <v>1.0805477916805659E-6</v>
      </c>
      <c r="R122">
        <f>C122^2/D122</f>
        <v>1.3757961783439491E-6</v>
      </c>
      <c r="S122">
        <v>3.95700296488684E-3</v>
      </c>
      <c r="T122">
        <f>B122/C122^3</f>
        <v>726851.8518518518</v>
      </c>
      <c r="U122">
        <f>B122*S122/C122</f>
        <v>0.10354157758120565</v>
      </c>
      <c r="V122">
        <f>S122/C122^2</f>
        <v>109.91674902463444</v>
      </c>
      <c r="W122">
        <f>S122/B122</f>
        <v>2.5203840540680509E-2</v>
      </c>
      <c r="X122">
        <f t="shared" si="35"/>
        <v>39.676492889484045</v>
      </c>
      <c r="Y122">
        <f>B122*C122^2/S122^2</f>
        <v>0.36096858069002563</v>
      </c>
      <c r="Z122">
        <f>S122/D122</f>
        <v>1.5122304324408304E-4</v>
      </c>
      <c r="AA122">
        <f>1/C122</f>
        <v>166.66666666666666</v>
      </c>
      <c r="AB122">
        <f>1/(B122*C122)</f>
        <v>1061.5711252653928</v>
      </c>
      <c r="AC122">
        <f>S122/B122/C122</f>
        <v>4.200640090113418</v>
      </c>
      <c r="AD122">
        <v>-7.5549113387954696</v>
      </c>
      <c r="AE122">
        <f>AD122*B122</f>
        <v>-1.1861210801908888</v>
      </c>
      <c r="AF122">
        <f>-AE122*C122^2/2/S122</f>
        <v>5.3955429482592156E-3</v>
      </c>
      <c r="AG122">
        <v>4.7937006302088596</v>
      </c>
      <c r="AH122">
        <f>AG122/S122</f>
        <v>1211.4473182725924</v>
      </c>
      <c r="AI122">
        <f>D122*AG122</f>
        <v>125.43516649046516</v>
      </c>
      <c r="AJ122">
        <v>4.20064009011341</v>
      </c>
      <c r="AK122">
        <f>AJ122*B122</f>
        <v>0.65950049414780543</v>
      </c>
      <c r="AL122">
        <f>AK122*D122</f>
        <v>17.256929596867575</v>
      </c>
      <c r="AM122">
        <f>G122*AK122</f>
        <v>5.9355044473302492</v>
      </c>
      <c r="AN122">
        <f t="shared" si="36"/>
        <v>7.3277832683089489E-2</v>
      </c>
      <c r="AO122">
        <v>0.59306054009544495</v>
      </c>
      <c r="AP122">
        <v>4.7937006302088596</v>
      </c>
      <c r="AQ122">
        <f>AG122/AJ122</f>
        <v>1.1411833738127843</v>
      </c>
      <c r="AR122">
        <f>AQ122/D122</f>
        <v>4.3612103457813411E-2</v>
      </c>
      <c r="AS122">
        <f>AQ122*AK122</f>
        <v>0.75261099894279104</v>
      </c>
      <c r="AT122">
        <f t="shared" si="23"/>
        <v>0.14118337381278434</v>
      </c>
      <c r="AU122">
        <f>AQ122*D122</f>
        <v>29.860964948101191</v>
      </c>
      <c r="AV122">
        <f>AT122/G122</f>
        <v>1.5687041534753816E-2</v>
      </c>
      <c r="AW122">
        <f>(AQ122-1)/D122</f>
        <v>5.3955429482592738E-3</v>
      </c>
      <c r="AX122">
        <f>AW122*D122</f>
        <v>0.14118337381278434</v>
      </c>
      <c r="AY122">
        <f>ATAN2(D122,AT122)</f>
        <v>5.3954905910341871E-3</v>
      </c>
      <c r="AZ122">
        <f t="shared" si="37"/>
        <v>0.30913883926880503</v>
      </c>
      <c r="BA122">
        <f>-AO122/(B122/2)</f>
        <v>-7.5549113387954767</v>
      </c>
      <c r="BB122">
        <f>AW122/AK122</f>
        <v>8.1812568696120486E-3</v>
      </c>
      <c r="BC122">
        <f>AW122*AK122</f>
        <v>3.5583632405726982E-3</v>
      </c>
      <c r="BD122">
        <f>AG122*B122</f>
        <v>0.75261099894279093</v>
      </c>
      <c r="BE122">
        <f>BD122-AK122</f>
        <v>9.3110504794985505E-2</v>
      </c>
      <c r="BF122">
        <f>BD122/AK122^2</f>
        <v>1.7303753127393795</v>
      </c>
      <c r="BG122">
        <f>AT122/AK122</f>
        <v>0.21407622142151528</v>
      </c>
      <c r="BH122">
        <f>BF122*AW122</f>
        <v>9.3363143164928945E-3</v>
      </c>
      <c r="BI122">
        <f>BF122*G122</f>
        <v>15.573377814654416</v>
      </c>
      <c r="BJ122">
        <f>AK122/AQ122</f>
        <v>0.57790930825110243</v>
      </c>
      <c r="BK122">
        <f t="shared" si="38"/>
        <v>5.3955429482592738E-3</v>
      </c>
      <c r="BL122">
        <f t="shared" si="39"/>
        <v>45.278154016680432</v>
      </c>
      <c r="BM122">
        <f>AK122*(1-1/AQ122)/D122</f>
        <v>3.1181344928676294E-3</v>
      </c>
      <c r="BN122">
        <f>BF122*G122</f>
        <v>15.573377814654416</v>
      </c>
      <c r="BO122">
        <f>BF122*G122^2</f>
        <v>140.16040033188975</v>
      </c>
      <c r="BP122">
        <f>G122/BF122</f>
        <v>5.2011837742599223</v>
      </c>
      <c r="BQ122">
        <f>(AQ122+1)/4</f>
        <v>0.53529584345319603</v>
      </c>
      <c r="BR122">
        <f t="shared" si="40"/>
        <v>1.7303753127393804</v>
      </c>
      <c r="BS122">
        <f t="shared" si="41"/>
        <v>3.1181344928676311E-3</v>
      </c>
      <c r="BT122">
        <f t="shared" si="42"/>
        <v>8.5136774411269031E-3</v>
      </c>
      <c r="BU122">
        <f t="shared" si="43"/>
        <v>1.6824028574715944E-5</v>
      </c>
      <c r="BV122">
        <f t="shared" si="44"/>
        <v>451.55632445136825</v>
      </c>
      <c r="BW122">
        <f t="shared" si="45"/>
        <v>1.7466732778066599E-2</v>
      </c>
    </row>
    <row r="123" spans="1:75" x14ac:dyDescent="0.15">
      <c r="A123" t="s">
        <v>9</v>
      </c>
      <c r="B123">
        <v>0.20599999999999999</v>
      </c>
      <c r="C123">
        <v>7.0000000000000001E-3</v>
      </c>
      <c r="D123">
        <f t="shared" si="24"/>
        <v>29.428571428571427</v>
      </c>
      <c r="E123">
        <f t="shared" si="25"/>
        <v>866.04081632653049</v>
      </c>
      <c r="F123">
        <f t="shared" si="26"/>
        <v>3.398058252427185E-2</v>
      </c>
      <c r="G123">
        <v>11</v>
      </c>
      <c r="H123">
        <f t="shared" si="27"/>
        <v>9.0909090909090912E-2</v>
      </c>
      <c r="I123">
        <f t="shared" si="28"/>
        <v>121</v>
      </c>
      <c r="J123">
        <f t="shared" si="29"/>
        <v>323.71428571428572</v>
      </c>
      <c r="K123">
        <f t="shared" si="30"/>
        <v>200000000000</v>
      </c>
      <c r="L123">
        <f t="shared" si="31"/>
        <v>1.885740990317274E-9</v>
      </c>
      <c r="M123">
        <f t="shared" si="32"/>
        <v>2876997.3499986148</v>
      </c>
      <c r="N123">
        <f t="shared" si="33"/>
        <v>1.4384986749993074E-5</v>
      </c>
      <c r="O123">
        <f t="shared" si="34"/>
        <v>0.37378640776699029</v>
      </c>
      <c r="P123">
        <f>F123*E123/L123</f>
        <v>15605839603.465427</v>
      </c>
      <c r="Q123">
        <f>M123/K123/G123</f>
        <v>1.3077260681811885E-6</v>
      </c>
      <c r="R123">
        <f>C123^2/D123</f>
        <v>1.6650485436893207E-6</v>
      </c>
      <c r="S123">
        <v>5.99948589440357E-3</v>
      </c>
      <c r="T123">
        <f>B123/C123^3</f>
        <v>600583.09037900867</v>
      </c>
      <c r="U123">
        <f>B123*S123/C123</f>
        <v>0.17655629917816221</v>
      </c>
      <c r="V123">
        <f>S123/C123^2</f>
        <v>122.43848764088916</v>
      </c>
      <c r="W123">
        <f>S123/B123</f>
        <v>2.9123717933997914E-2</v>
      </c>
      <c r="X123">
        <f t="shared" si="35"/>
        <v>34.336275411891634</v>
      </c>
      <c r="Y123">
        <f>B123*C123^2/S123^2</f>
        <v>0.28043694489758464</v>
      </c>
      <c r="Z123">
        <f>S123/D123</f>
        <v>2.0386602553798541E-4</v>
      </c>
      <c r="AA123">
        <f>1/C123</f>
        <v>142.85714285714286</v>
      </c>
      <c r="AB123">
        <f>1/(B123*C123)</f>
        <v>693.4812760055479</v>
      </c>
      <c r="AC123">
        <f>S123/B123/C123</f>
        <v>4.1605311334282735</v>
      </c>
      <c r="AD123">
        <v>-7.7175489207545702</v>
      </c>
      <c r="AE123">
        <f>AD123*B123</f>
        <v>-1.5898150776754414</v>
      </c>
      <c r="AF123">
        <f>-AE123*C123^2/2/S123</f>
        <v>6.4923011885705114E-3</v>
      </c>
      <c r="AG123">
        <v>4.9554386722660002</v>
      </c>
      <c r="AH123">
        <f>AG123/S123</f>
        <v>825.97721862943683</v>
      </c>
      <c r="AI123">
        <f>D123*AG123</f>
        <v>145.83148092668515</v>
      </c>
      <c r="AJ123">
        <v>4.16053113342827</v>
      </c>
      <c r="AK123">
        <f>AJ123*B123</f>
        <v>0.85706941348622356</v>
      </c>
      <c r="AL123">
        <f>AK123*D123</f>
        <v>25.222328454023149</v>
      </c>
      <c r="AM123">
        <f>G123*AK123</f>
        <v>9.4277635483484588</v>
      </c>
      <c r="AN123">
        <f t="shared" si="36"/>
        <v>7.7915401226020323E-2</v>
      </c>
      <c r="AO123">
        <v>0.79490753883772103</v>
      </c>
      <c r="AP123">
        <v>4.9554386722660002</v>
      </c>
      <c r="AQ123">
        <f>AG123/AJ123</f>
        <v>1.1910591492636489</v>
      </c>
      <c r="AR123">
        <f>AQ123/D123</f>
        <v>4.0472883712842439E-2</v>
      </c>
      <c r="AS123">
        <f>AQ123*AK123</f>
        <v>1.0208203664867959</v>
      </c>
      <c r="AT123">
        <f t="shared" si="23"/>
        <v>0.19105914926364886</v>
      </c>
      <c r="AU123">
        <f>AQ123*D123</f>
        <v>35.051169249758807</v>
      </c>
      <c r="AV123">
        <f>AT123/G123</f>
        <v>1.7369013569422623E-2</v>
      </c>
      <c r="AW123">
        <f>(AQ123-1)/D123</f>
        <v>6.492301188570593E-3</v>
      </c>
      <c r="AX123">
        <f>AW123*D123</f>
        <v>0.19105914926364886</v>
      </c>
      <c r="AY123">
        <f>ATAN2(D123,AT123)</f>
        <v>6.4922099741003964E-3</v>
      </c>
      <c r="AZ123">
        <f t="shared" si="37"/>
        <v>0.37197623122869022</v>
      </c>
      <c r="BA123">
        <f>-AO123/(B123/2)</f>
        <v>-7.7175489207545738</v>
      </c>
      <c r="BB123">
        <f>AW123/AK123</f>
        <v>7.5750004450193219E-3</v>
      </c>
      <c r="BC123">
        <f>AW123*AK123</f>
        <v>5.5643527718641107E-3</v>
      </c>
      <c r="BD123">
        <f>AG123*B123</f>
        <v>1.0208203664867961</v>
      </c>
      <c r="BE123">
        <f>BD123-AK123</f>
        <v>0.16375095300057252</v>
      </c>
      <c r="BF123">
        <f>BD123/AK123^2</f>
        <v>1.3896880818776225</v>
      </c>
      <c r="BG123">
        <f>AT123/AK123</f>
        <v>0.22292144166771147</v>
      </c>
      <c r="BH123">
        <f>BF123*AW123</f>
        <v>9.0222735857164761E-3</v>
      </c>
      <c r="BI123">
        <f>BF123*G123</f>
        <v>15.286568900653847</v>
      </c>
      <c r="BJ123">
        <f>AK123/AQ123</f>
        <v>0.71958593661455983</v>
      </c>
      <c r="BK123">
        <f t="shared" si="38"/>
        <v>6.492301188570593E-3</v>
      </c>
      <c r="BL123">
        <f t="shared" si="39"/>
        <v>40.896534980970031</v>
      </c>
      <c r="BM123">
        <f>AK123*(1-1/AQ123)/D123</f>
        <v>4.671768631561388E-3</v>
      </c>
      <c r="BN123">
        <f>BF123*G123</f>
        <v>15.286568900653847</v>
      </c>
      <c r="BO123">
        <f>BF123*G123^2</f>
        <v>168.15225790719234</v>
      </c>
      <c r="BP123">
        <f>G123/BF123</f>
        <v>7.9154453027601575</v>
      </c>
      <c r="BQ123">
        <f>(AQ123+1)/4</f>
        <v>0.54776478731591216</v>
      </c>
      <c r="BR123">
        <f t="shared" si="40"/>
        <v>1.3896880818776229</v>
      </c>
      <c r="BS123">
        <f t="shared" si="41"/>
        <v>4.6717686315613897E-3</v>
      </c>
      <c r="BT123">
        <f t="shared" si="42"/>
        <v>1.1164069820131982E-2</v>
      </c>
      <c r="BU123">
        <f t="shared" si="43"/>
        <v>3.0330529039412812E-5</v>
      </c>
      <c r="BV123">
        <f t="shared" si="44"/>
        <v>742.25709450410977</v>
      </c>
      <c r="BW123">
        <f t="shared" si="45"/>
        <v>3.0648014869720738E-2</v>
      </c>
    </row>
    <row r="124" spans="1:75" x14ac:dyDescent="0.15">
      <c r="A124" t="s">
        <v>9</v>
      </c>
      <c r="B124">
        <v>0.255</v>
      </c>
      <c r="C124">
        <v>8.9999999999999993E-3</v>
      </c>
      <c r="D124">
        <f t="shared" si="24"/>
        <v>28.333333333333336</v>
      </c>
      <c r="E124">
        <f t="shared" si="25"/>
        <v>802.77777777777794</v>
      </c>
      <c r="F124">
        <f t="shared" si="26"/>
        <v>3.5294117647058823E-2</v>
      </c>
      <c r="G124">
        <v>13</v>
      </c>
      <c r="H124">
        <f t="shared" si="27"/>
        <v>7.6923076923076927E-2</v>
      </c>
      <c r="I124">
        <f t="shared" si="28"/>
        <v>169</v>
      </c>
      <c r="J124">
        <f t="shared" si="29"/>
        <v>368.33333333333337</v>
      </c>
      <c r="K124">
        <f t="shared" si="30"/>
        <v>200000000000</v>
      </c>
      <c r="L124">
        <f t="shared" si="31"/>
        <v>5.1529973500506572E-9</v>
      </c>
      <c r="M124">
        <f t="shared" si="32"/>
        <v>5837818.348641267</v>
      </c>
      <c r="N124">
        <f t="shared" si="33"/>
        <v>2.9189091743206336E-5</v>
      </c>
      <c r="O124">
        <f t="shared" si="34"/>
        <v>0.45882352941176469</v>
      </c>
      <c r="P124">
        <f>F124*E124/L124</f>
        <v>5498417990.2702265</v>
      </c>
      <c r="Q124">
        <f>M124/K124/G124</f>
        <v>2.2453147494774106E-6</v>
      </c>
      <c r="R124">
        <f>C124^2/D124</f>
        <v>2.8588235294117641E-6</v>
      </c>
      <c r="S124">
        <v>9.4758960214898994E-3</v>
      </c>
      <c r="T124">
        <f>B124/C124^3</f>
        <v>349794.23868312768</v>
      </c>
      <c r="U124">
        <f>B124*S124/C124</f>
        <v>0.26848372060888054</v>
      </c>
      <c r="V124">
        <f>S124/C124^2</f>
        <v>116.98637063567779</v>
      </c>
      <c r="W124">
        <f>S124/B124</f>
        <v>3.7160376554862352E-2</v>
      </c>
      <c r="X124">
        <f t="shared" si="35"/>
        <v>26.910383927989347</v>
      </c>
      <c r="Y124">
        <f>B124*C124^2/S124^2</f>
        <v>0.23003007770703834</v>
      </c>
      <c r="Z124">
        <f>S124/D124</f>
        <v>3.3444338899376111E-4</v>
      </c>
      <c r="AA124">
        <f>1/C124</f>
        <v>111.11111111111111</v>
      </c>
      <c r="AB124">
        <f>1/(B124*C124)</f>
        <v>435.72984749455344</v>
      </c>
      <c r="AC124">
        <f>S124/B124/C124</f>
        <v>4.1289307283180392</v>
      </c>
      <c r="AD124">
        <v>-7.2672575711854197</v>
      </c>
      <c r="AE124">
        <f>AD124*B124</f>
        <v>-1.8531506806522822</v>
      </c>
      <c r="AF124">
        <f>-AE124*C124^2/2/S124</f>
        <v>7.9203699994395745E-3</v>
      </c>
      <c r="AG124">
        <v>5.0555060686441804</v>
      </c>
      <c r="AH124">
        <f>AG124/S124</f>
        <v>533.51219316664697</v>
      </c>
      <c r="AI124">
        <f>D124*AG124</f>
        <v>143.23933861158511</v>
      </c>
      <c r="AJ124">
        <v>4.1289307283180401</v>
      </c>
      <c r="AK124">
        <f>AJ124*B124</f>
        <v>1.0528773357211003</v>
      </c>
      <c r="AL124">
        <f>AK124*D124</f>
        <v>29.831524512097843</v>
      </c>
      <c r="AM124">
        <f>G124*AK124</f>
        <v>13.687405364374303</v>
      </c>
      <c r="AN124">
        <f t="shared" si="36"/>
        <v>8.0990564286238492E-2</v>
      </c>
      <c r="AO124">
        <v>0.92657534032614197</v>
      </c>
      <c r="AP124">
        <v>5.0555060686441804</v>
      </c>
      <c r="AQ124">
        <f>AG124/AJ124</f>
        <v>1.2244104833174543</v>
      </c>
      <c r="AR124">
        <f>AQ124/D124</f>
        <v>4.3214487646498385E-2</v>
      </c>
      <c r="AS124">
        <f>AQ124*AK124</f>
        <v>1.289154047504266</v>
      </c>
      <c r="AT124">
        <f t="shared" si="23"/>
        <v>0.22441048331745428</v>
      </c>
      <c r="AU124">
        <f>AQ124*D124</f>
        <v>34.691630360661208</v>
      </c>
      <c r="AV124">
        <f>AT124/G124</f>
        <v>1.7262344870573407E-2</v>
      </c>
      <c r="AW124">
        <f>(AQ124-1)/D124</f>
        <v>7.9203699994395624E-3</v>
      </c>
      <c r="AX124">
        <f>AW124*D124</f>
        <v>0.22441048331745428</v>
      </c>
      <c r="AY124">
        <f>ATAN2(D124,AT124)</f>
        <v>7.920204384767331E-3</v>
      </c>
      <c r="AZ124">
        <f t="shared" si="37"/>
        <v>0.45379428412817685</v>
      </c>
      <c r="BA124">
        <f>-AO124/(B124/2)</f>
        <v>-7.2672575711854268</v>
      </c>
      <c r="BB124">
        <f>AW124/AK124</f>
        <v>7.5225952071757878E-3</v>
      </c>
      <c r="BC124">
        <f>AW124*AK124</f>
        <v>8.3391780629352586E-3</v>
      </c>
      <c r="BD124">
        <f>AG124*B124</f>
        <v>1.289154047504266</v>
      </c>
      <c r="BE124">
        <f>BD124-AK124</f>
        <v>0.23627671178316567</v>
      </c>
      <c r="BF124">
        <f>BD124/AK124^2</f>
        <v>1.1629184538186239</v>
      </c>
      <c r="BG124">
        <f>AT124/AK124</f>
        <v>0.21314019753664734</v>
      </c>
      <c r="BH124">
        <f>BF124*AW124</f>
        <v>9.2107444334196716E-3</v>
      </c>
      <c r="BI124">
        <f>BF124*G124</f>
        <v>15.11793989964211</v>
      </c>
      <c r="BJ124">
        <f>AK124/AQ124</f>
        <v>0.85990552193607739</v>
      </c>
      <c r="BK124">
        <f t="shared" si="38"/>
        <v>7.9203699994395624E-3</v>
      </c>
      <c r="BL124">
        <f t="shared" si="39"/>
        <v>32.949356191527677</v>
      </c>
      <c r="BM124">
        <f>AK124*(1-1/AQ124)/D124</f>
        <v>6.8107698982949275E-3</v>
      </c>
      <c r="BN124">
        <f>BF124*G124</f>
        <v>15.11793989964211</v>
      </c>
      <c r="BO124">
        <f>BF124*G124^2</f>
        <v>196.53321869534744</v>
      </c>
      <c r="BP124">
        <f>G124/BF124</f>
        <v>11.178771785169006</v>
      </c>
      <c r="BQ124">
        <f>(AQ124+1)/4</f>
        <v>0.55610262082936357</v>
      </c>
      <c r="BR124">
        <f t="shared" si="40"/>
        <v>1.1629184538186237</v>
      </c>
      <c r="BS124">
        <f t="shared" si="41"/>
        <v>6.8107698982949267E-3</v>
      </c>
      <c r="BT124">
        <f t="shared" si="42"/>
        <v>1.473113989773449E-2</v>
      </c>
      <c r="BU124">
        <f t="shared" si="43"/>
        <v>5.3943817575541185E-5</v>
      </c>
      <c r="BV124">
        <f t="shared" si="44"/>
        <v>845.22652784277238</v>
      </c>
      <c r="BW124">
        <f t="shared" si="45"/>
        <v>4.1130050509144922E-2</v>
      </c>
    </row>
    <row r="125" spans="1:75" x14ac:dyDescent="0.15">
      <c r="A125" t="s">
        <v>9</v>
      </c>
      <c r="B125">
        <v>0.157</v>
      </c>
      <c r="C125">
        <v>7.0000000000000001E-3</v>
      </c>
      <c r="D125">
        <f t="shared" si="24"/>
        <v>22.428571428571427</v>
      </c>
      <c r="E125">
        <f t="shared" si="25"/>
        <v>503.04081632653055</v>
      </c>
      <c r="F125">
        <f t="shared" si="26"/>
        <v>4.4585987261146501E-2</v>
      </c>
      <c r="G125">
        <v>9</v>
      </c>
      <c r="H125">
        <f t="shared" si="27"/>
        <v>0.1111111111111111</v>
      </c>
      <c r="I125">
        <f t="shared" si="28"/>
        <v>81</v>
      </c>
      <c r="J125">
        <f t="shared" si="29"/>
        <v>201.85714285714283</v>
      </c>
      <c r="K125">
        <f t="shared" si="30"/>
        <v>200000000000</v>
      </c>
      <c r="L125">
        <f t="shared" si="31"/>
        <v>1.885740990317274E-9</v>
      </c>
      <c r="M125">
        <f t="shared" si="32"/>
        <v>3088565.7712202854</v>
      </c>
      <c r="N125">
        <f t="shared" si="33"/>
        <v>1.5442828856101428E-5</v>
      </c>
      <c r="O125">
        <f t="shared" si="34"/>
        <v>0.40127388535031849</v>
      </c>
      <c r="P125">
        <f>F125*E125/L125</f>
        <v>11893770959.922678</v>
      </c>
      <c r="Q125">
        <f>M125/K125/G125</f>
        <v>1.7158698729001588E-6</v>
      </c>
      <c r="R125">
        <f>C125^2/D125</f>
        <v>2.1847133757961787E-6</v>
      </c>
      <c r="S125">
        <v>4.5269806342970002E-3</v>
      </c>
      <c r="T125">
        <f>B125/C125^3</f>
        <v>457725.94752186583</v>
      </c>
      <c r="U125">
        <f>B125*S125/C125</f>
        <v>0.10153370851208987</v>
      </c>
      <c r="V125">
        <f>S125/C125^2</f>
        <v>92.387359883612234</v>
      </c>
      <c r="W125">
        <f>S125/B125</f>
        <v>2.8834271556031847E-2</v>
      </c>
      <c r="X125">
        <f t="shared" si="35"/>
        <v>34.680952423464632</v>
      </c>
      <c r="Y125">
        <f>B125*C125^2/S125^2</f>
        <v>0.37538633496135193</v>
      </c>
      <c r="Z125">
        <f>S125/D125</f>
        <v>2.0183990089222295E-4</v>
      </c>
      <c r="AA125">
        <f>1/C125</f>
        <v>142.85714285714286</v>
      </c>
      <c r="AB125">
        <f>1/(B125*C125)</f>
        <v>909.91810737033677</v>
      </c>
      <c r="AC125">
        <f>S125/B125/C125</f>
        <v>4.1191816508616927</v>
      </c>
      <c r="AD125">
        <v>-6.3667521469138197</v>
      </c>
      <c r="AE125">
        <f>AD125*B125</f>
        <v>-0.99958008706546975</v>
      </c>
      <c r="AF125">
        <f>-AE125*C125^2/2/S125</f>
        <v>5.4097231933281824E-3</v>
      </c>
      <c r="AG125">
        <v>4.6189716943944301</v>
      </c>
      <c r="AH125">
        <f>AG125/S125</f>
        <v>1020.320621519892</v>
      </c>
      <c r="AI125">
        <f>D125*AG125</f>
        <v>103.59693657427506</v>
      </c>
      <c r="AJ125">
        <v>4.1191816508616999</v>
      </c>
      <c r="AK125">
        <f>AJ125*B125</f>
        <v>0.64671151918528691</v>
      </c>
      <c r="AL125">
        <f>AK125*D125</f>
        <v>14.504815501727148</v>
      </c>
      <c r="AM125">
        <f>G125*AK125</f>
        <v>5.8204036726675819</v>
      </c>
      <c r="AN125">
        <f t="shared" si="36"/>
        <v>7.1856835465031882E-2</v>
      </c>
      <c r="AO125">
        <v>0.49979004353273399</v>
      </c>
      <c r="AP125">
        <v>4.6189716943944301</v>
      </c>
      <c r="AQ125">
        <f>AG125/AJ125</f>
        <v>1.1213323630503593</v>
      </c>
      <c r="AR125">
        <f>AQ125/D125</f>
        <v>4.9995710454474623E-2</v>
      </c>
      <c r="AS125">
        <f>AQ125*AK125</f>
        <v>0.72517855601992554</v>
      </c>
      <c r="AT125">
        <f t="shared" si="23"/>
        <v>0.12133236305035933</v>
      </c>
      <c r="AU125">
        <f>AQ125*D125</f>
        <v>25.149882999843772</v>
      </c>
      <c r="AV125">
        <f>AT125/G125</f>
        <v>1.3481373672262147E-2</v>
      </c>
      <c r="AW125">
        <f>(AQ125-1)/D125</f>
        <v>5.4097231933281234E-3</v>
      </c>
      <c r="AX125">
        <f>AW125*D125</f>
        <v>0.12133236305035933</v>
      </c>
      <c r="AY125">
        <f>ATAN2(D125,AT125)</f>
        <v>5.409670422215589E-3</v>
      </c>
      <c r="AZ125">
        <f t="shared" si="37"/>
        <v>0.30995128374970732</v>
      </c>
      <c r="BA125">
        <f>-AO125/(B125/2)</f>
        <v>-6.3667521469138091</v>
      </c>
      <c r="BB125">
        <f>AW125/AK125</f>
        <v>8.3649711391304352E-3</v>
      </c>
      <c r="BC125">
        <f>AW125*AK125</f>
        <v>3.4985303047291123E-3</v>
      </c>
      <c r="BD125">
        <f>AG125*B125</f>
        <v>0.72517855601992554</v>
      </c>
      <c r="BE125">
        <f>BD125-AK125</f>
        <v>7.8467036834638626E-2</v>
      </c>
      <c r="BF125">
        <f>BD125/AK125^2</f>
        <v>1.7338988556489445</v>
      </c>
      <c r="BG125">
        <f>AT125/AK125</f>
        <v>0.18761435269192545</v>
      </c>
      <c r="BH125">
        <f>BF125*AW125</f>
        <v>9.3799128542891869E-3</v>
      </c>
      <c r="BI125">
        <f>BF125*G125</f>
        <v>15.605089700840502</v>
      </c>
      <c r="BJ125">
        <f>AK125/AQ125</f>
        <v>0.57673490973366559</v>
      </c>
      <c r="BK125">
        <f t="shared" si="38"/>
        <v>5.4097231933281234E-3</v>
      </c>
      <c r="BL125">
        <f t="shared" si="39"/>
        <v>38.888874333840612</v>
      </c>
      <c r="BM125">
        <f>AK125*(1-1/AQ125)/D125</f>
        <v>3.1199762175882118E-3</v>
      </c>
      <c r="BN125">
        <f>BF125*G125</f>
        <v>15.605089700840502</v>
      </c>
      <c r="BO125">
        <f>BF125*G125^2</f>
        <v>140.44580730756451</v>
      </c>
      <c r="BP125">
        <f>G125/BF125</f>
        <v>5.1906141876029901</v>
      </c>
      <c r="BQ125">
        <f>(AQ125+1)/4</f>
        <v>0.53033309076258983</v>
      </c>
      <c r="BR125">
        <f t="shared" si="40"/>
        <v>1.7338988556489447</v>
      </c>
      <c r="BS125">
        <f t="shared" si="41"/>
        <v>3.1199762175882122E-3</v>
      </c>
      <c r="BT125">
        <f t="shared" si="42"/>
        <v>8.5296994109163356E-3</v>
      </c>
      <c r="BU125">
        <f t="shared" si="43"/>
        <v>1.6878207706919101E-5</v>
      </c>
      <c r="BV125">
        <f t="shared" si="44"/>
        <v>325.32229053873743</v>
      </c>
      <c r="BW125">
        <f t="shared" si="45"/>
        <v>1.3128616285841605E-2</v>
      </c>
    </row>
    <row r="126" spans="1:75" x14ac:dyDescent="0.15">
      <c r="A126" t="s">
        <v>9</v>
      </c>
      <c r="B126">
        <v>0.35299999999999998</v>
      </c>
      <c r="C126">
        <v>8.9999999999999993E-3</v>
      </c>
      <c r="D126">
        <f t="shared" si="24"/>
        <v>39.222222222222221</v>
      </c>
      <c r="E126">
        <f t="shared" si="25"/>
        <v>1538.3827160493827</v>
      </c>
      <c r="F126">
        <f t="shared" si="26"/>
        <v>2.5495750708215296E-2</v>
      </c>
      <c r="G126">
        <v>15</v>
      </c>
      <c r="H126">
        <f t="shared" si="27"/>
        <v>6.6666666666666666E-2</v>
      </c>
      <c r="I126">
        <f t="shared" si="28"/>
        <v>225</v>
      </c>
      <c r="J126">
        <f t="shared" si="29"/>
        <v>588.33333333333337</v>
      </c>
      <c r="K126">
        <f t="shared" si="30"/>
        <v>200000000000</v>
      </c>
      <c r="L126">
        <f t="shared" si="31"/>
        <v>5.1529973500506572E-9</v>
      </c>
      <c r="M126">
        <f t="shared" si="32"/>
        <v>4865908.7347031701</v>
      </c>
      <c r="N126">
        <f t="shared" si="33"/>
        <v>2.4329543673515852E-5</v>
      </c>
      <c r="O126">
        <f t="shared" si="34"/>
        <v>0.3824362606232295</v>
      </c>
      <c r="P126">
        <f>F126*E126/L126</f>
        <v>7611535492.4132929</v>
      </c>
      <c r="Q126">
        <f>M126/K126/G126</f>
        <v>1.6219695782343902E-6</v>
      </c>
      <c r="R126">
        <f>C126^2/D126</f>
        <v>2.0651558073654388E-6</v>
      </c>
      <c r="S126">
        <v>1.30646505547994E-2</v>
      </c>
      <c r="T126">
        <f>B126/C126^3</f>
        <v>484224.96570644726</v>
      </c>
      <c r="U126">
        <f>B126*S126/C126</f>
        <v>0.5124246273160209</v>
      </c>
      <c r="V126">
        <f>S126/C126^2</f>
        <v>161.2919821580173</v>
      </c>
      <c r="W126">
        <f>S126/B126</f>
        <v>3.7010341515012465E-2</v>
      </c>
      <c r="X126">
        <f t="shared" si="35"/>
        <v>27.01947507278124</v>
      </c>
      <c r="Y126">
        <f>B126*C126^2/S126^2</f>
        <v>0.16751902178442038</v>
      </c>
      <c r="Z126">
        <f>S126/D126</f>
        <v>3.3309307363511219E-4</v>
      </c>
      <c r="AA126">
        <f>1/C126</f>
        <v>111.11111111111111</v>
      </c>
      <c r="AB126">
        <f>1/(B126*C126)</f>
        <v>314.76235442241114</v>
      </c>
      <c r="AC126">
        <f>S126/B126/C126</f>
        <v>4.1122601683347186</v>
      </c>
      <c r="AD126">
        <v>-8.6655581548669698</v>
      </c>
      <c r="AE126">
        <f>AD126*B126</f>
        <v>-3.05894202866804</v>
      </c>
      <c r="AF126">
        <f>-AE126*C126^2/2/S126</f>
        <v>9.4826227185651514E-3</v>
      </c>
      <c r="AG126">
        <v>5.6417311826687397</v>
      </c>
      <c r="AH126">
        <f>AG126/S126</f>
        <v>431.83177070099333</v>
      </c>
      <c r="AI126">
        <f>D126*AG126</f>
        <v>221.28123416467389</v>
      </c>
      <c r="AJ126">
        <v>4.1122601683347098</v>
      </c>
      <c r="AK126">
        <f>AJ126*B126</f>
        <v>1.4516278394221525</v>
      </c>
      <c r="AL126">
        <f>AK126*D126</f>
        <v>56.936069701779978</v>
      </c>
      <c r="AM126">
        <f>G126*AK126</f>
        <v>21.774417591332288</v>
      </c>
      <c r="AN126">
        <f t="shared" si="36"/>
        <v>9.677518929481016E-2</v>
      </c>
      <c r="AO126">
        <v>1.52947101433402</v>
      </c>
      <c r="AP126">
        <v>5.6417311826687397</v>
      </c>
      <c r="AQ126">
        <f>AG126/AJ126</f>
        <v>1.3719295355170587</v>
      </c>
      <c r="AR126">
        <f>AQ126/D126</f>
        <v>3.4978373426780535E-2</v>
      </c>
      <c r="AS126">
        <f>AQ126*AK126</f>
        <v>1.991531107482065</v>
      </c>
      <c r="AT126">
        <f t="shared" si="23"/>
        <v>0.37192953551705865</v>
      </c>
      <c r="AU126">
        <f>AQ126*D126</f>
        <v>53.810125115280186</v>
      </c>
      <c r="AV126">
        <f>AT126/G126</f>
        <v>2.4795302367803911E-2</v>
      </c>
      <c r="AW126">
        <f>(AQ126-1)/D126</f>
        <v>9.4826227185652347E-3</v>
      </c>
      <c r="AX126">
        <f>AW126*D126</f>
        <v>0.37192953551705865</v>
      </c>
      <c r="AY126">
        <f>ATAN2(D126,AT126)</f>
        <v>9.4823385076648649E-3</v>
      </c>
      <c r="AZ126">
        <f t="shared" si="37"/>
        <v>0.54329797640357613</v>
      </c>
      <c r="BA126">
        <f>-AO126/(B126/2)</f>
        <v>-8.6655581548669698</v>
      </c>
      <c r="BB126">
        <f>AW126/AK126</f>
        <v>6.5324062139370167E-3</v>
      </c>
      <c r="BC126">
        <f>AW126*AK126</f>
        <v>1.376523912900627E-2</v>
      </c>
      <c r="BD126">
        <f>AG126*B126</f>
        <v>1.991531107482065</v>
      </c>
      <c r="BE126">
        <f>BD126-AK126</f>
        <v>0.53990326805991251</v>
      </c>
      <c r="BF126">
        <f>BD126/AK126^2</f>
        <v>0.94509728889133238</v>
      </c>
      <c r="BG126">
        <f>AT126/AK126</f>
        <v>0.25621548816886297</v>
      </c>
      <c r="BH126">
        <f>BF126*AW126</f>
        <v>8.9620010228953599E-3</v>
      </c>
      <c r="BI126">
        <f>BF126*G126</f>
        <v>14.176459333369985</v>
      </c>
      <c r="BJ126">
        <f>AK126/AQ126</f>
        <v>1.0580921263387313</v>
      </c>
      <c r="BK126">
        <f t="shared" si="38"/>
        <v>9.4826227185652347E-3</v>
      </c>
      <c r="BL126">
        <f t="shared" si="39"/>
        <v>37.068815886515594</v>
      </c>
      <c r="BM126">
        <f>AK126*(1-1/AQ126)/D126</f>
        <v>1.0033488435554652E-2</v>
      </c>
      <c r="BN126">
        <f>BF126*G126</f>
        <v>14.176459333369985</v>
      </c>
      <c r="BO126">
        <f>BF126*G126^2</f>
        <v>212.64689000054977</v>
      </c>
      <c r="BP126">
        <f>G126/BF126</f>
        <v>15.871381895080969</v>
      </c>
      <c r="BQ126">
        <f>(AQ126+1)/4</f>
        <v>0.59298238387926472</v>
      </c>
      <c r="BR126">
        <f t="shared" si="40"/>
        <v>0.94509728889133215</v>
      </c>
      <c r="BS126">
        <f t="shared" si="41"/>
        <v>1.003348843555465E-2</v>
      </c>
      <c r="BT126">
        <f t="shared" si="42"/>
        <v>1.9516111154119886E-2</v>
      </c>
      <c r="BU126">
        <f t="shared" si="43"/>
        <v>9.5143785385452088E-5</v>
      </c>
      <c r="BV126">
        <f t="shared" si="44"/>
        <v>2233.1591783031481</v>
      </c>
      <c r="BW126">
        <f t="shared" si="45"/>
        <v>0.10082994483955039</v>
      </c>
    </row>
    <row r="127" spans="1:75" x14ac:dyDescent="0.15">
      <c r="A127" t="s">
        <v>9</v>
      </c>
      <c r="B127">
        <v>0.20599999999999999</v>
      </c>
      <c r="C127">
        <v>8.0000000000000002E-3</v>
      </c>
      <c r="D127">
        <f t="shared" si="24"/>
        <v>25.749999999999996</v>
      </c>
      <c r="E127">
        <f t="shared" si="25"/>
        <v>663.06249999999977</v>
      </c>
      <c r="F127">
        <f t="shared" si="26"/>
        <v>3.8834951456310683E-2</v>
      </c>
      <c r="G127">
        <v>11</v>
      </c>
      <c r="H127">
        <f t="shared" si="27"/>
        <v>9.0909090909090912E-2</v>
      </c>
      <c r="I127">
        <f t="shared" si="28"/>
        <v>121</v>
      </c>
      <c r="J127">
        <f t="shared" si="29"/>
        <v>283.24999999999994</v>
      </c>
      <c r="K127">
        <f t="shared" si="30"/>
        <v>200000000000</v>
      </c>
      <c r="L127">
        <f t="shared" si="31"/>
        <v>3.2169908772759481E-9</v>
      </c>
      <c r="M127">
        <f t="shared" si="32"/>
        <v>4294526.6565576987</v>
      </c>
      <c r="N127">
        <f t="shared" si="33"/>
        <v>2.1472633282788494E-5</v>
      </c>
      <c r="O127">
        <f t="shared" si="34"/>
        <v>0.42718446601941751</v>
      </c>
      <c r="P127">
        <f>F127*E127/L127</f>
        <v>8004374579.3287191</v>
      </c>
      <c r="Q127">
        <f>M127/K127/G127</f>
        <v>1.9520575711625904E-6</v>
      </c>
      <c r="R127">
        <f>C127^2/D127</f>
        <v>2.4854368932038836E-6</v>
      </c>
      <c r="S127">
        <v>6.6870992699842504E-3</v>
      </c>
      <c r="T127">
        <f>B127/C127^3</f>
        <v>402343.74999999994</v>
      </c>
      <c r="U127">
        <f>B127*S127/C127</f>
        <v>0.17219280620209443</v>
      </c>
      <c r="V127">
        <f>S127/C127^2</f>
        <v>104.48592609350392</v>
      </c>
      <c r="W127">
        <f>S127/B127</f>
        <v>3.246164694167112E-2</v>
      </c>
      <c r="X127">
        <f t="shared" si="35"/>
        <v>30.805584257534907</v>
      </c>
      <c r="Y127">
        <f>B127*C127^2/S127^2</f>
        <v>0.29482998724600618</v>
      </c>
      <c r="Z127">
        <f>S127/D127</f>
        <v>2.59693175533369E-4</v>
      </c>
      <c r="AA127">
        <f>1/C127</f>
        <v>125</v>
      </c>
      <c r="AB127">
        <f>1/(B127*C127)</f>
        <v>606.79611650485435</v>
      </c>
      <c r="AC127">
        <f>S127/B127/C127</f>
        <v>4.05770586770889</v>
      </c>
      <c r="AD127">
        <v>-6.7122950398288204</v>
      </c>
      <c r="AE127">
        <f>AD127*B127</f>
        <v>-1.3827327782047369</v>
      </c>
      <c r="AF127">
        <f>-AE127*C127^2/2/S127</f>
        <v>6.6168374531481713E-3</v>
      </c>
      <c r="AG127">
        <v>4.7490722568112602</v>
      </c>
      <c r="AH127">
        <f>AG127/S127</f>
        <v>710.18420171029481</v>
      </c>
      <c r="AI127">
        <f>D127*AG127</f>
        <v>122.28861061288994</v>
      </c>
      <c r="AJ127">
        <v>4.05770586770889</v>
      </c>
      <c r="AK127">
        <f>AJ127*B127</f>
        <v>0.83588740874803125</v>
      </c>
      <c r="AL127">
        <f>AK127*D127</f>
        <v>21.5241007752618</v>
      </c>
      <c r="AM127">
        <f>G127*AK127</f>
        <v>9.1947614962283435</v>
      </c>
      <c r="AN127">
        <f t="shared" si="36"/>
        <v>7.5989764431639198E-2</v>
      </c>
      <c r="AO127">
        <v>0.69136638910236803</v>
      </c>
      <c r="AP127">
        <v>4.7490722568112602</v>
      </c>
      <c r="AQ127">
        <f>AG127/AJ127</f>
        <v>1.1703835644185658</v>
      </c>
      <c r="AR127">
        <f>AQ127/D127</f>
        <v>4.5451788909458876E-2</v>
      </c>
      <c r="AS127">
        <f>AQ127*AK127</f>
        <v>0.97830888490311951</v>
      </c>
      <c r="AT127">
        <f t="shared" si="23"/>
        <v>0.17038356441856584</v>
      </c>
      <c r="AU127">
        <f>AQ127*D127</f>
        <v>30.137376783778066</v>
      </c>
      <c r="AV127">
        <f>AT127/G127</f>
        <v>1.5489414947142349E-2</v>
      </c>
      <c r="AW127">
        <f>(AQ127-1)/D127</f>
        <v>6.6168374531481887E-3</v>
      </c>
      <c r="AX127">
        <f>AW127*D127</f>
        <v>0.17038356441856584</v>
      </c>
      <c r="AY127">
        <f>ATAN2(D127,AT127)</f>
        <v>6.6167408883727376E-3</v>
      </c>
      <c r="AZ127">
        <f t="shared" si="37"/>
        <v>0.37911132703540085</v>
      </c>
      <c r="BA127">
        <f>-AO127/(B127/2)</f>
        <v>-6.7122950398288159</v>
      </c>
      <c r="BB127">
        <f>AW127/AK127</f>
        <v>7.9159434439366686E-3</v>
      </c>
      <c r="BC127">
        <f>AW127*AK127</f>
        <v>5.5309311128189619E-3</v>
      </c>
      <c r="BD127">
        <f>AG127*B127</f>
        <v>0.97830888490311951</v>
      </c>
      <c r="BE127">
        <f>BD127-AK127</f>
        <v>0.14242147615508827</v>
      </c>
      <c r="BF127">
        <f>BD127/AK127^2</f>
        <v>1.400168912906026</v>
      </c>
      <c r="BG127">
        <f>AT127/AK127</f>
        <v>0.20383554368136919</v>
      </c>
      <c r="BH127">
        <f>BF127*AW127</f>
        <v>9.2646901036503772E-3</v>
      </c>
      <c r="BI127">
        <f>BF127*G127</f>
        <v>15.401858041966285</v>
      </c>
      <c r="BJ127">
        <f>AK127/AQ127</f>
        <v>0.71419954462816748</v>
      </c>
      <c r="BK127">
        <f t="shared" si="38"/>
        <v>6.6168374531481887E-3</v>
      </c>
      <c r="BL127">
        <f t="shared" si="39"/>
        <v>36.054349507330166</v>
      </c>
      <c r="BM127">
        <f>AK127*(1-1/AQ127)/D127</f>
        <v>4.7257422959170389E-3</v>
      </c>
      <c r="BN127">
        <f>BF127*G127</f>
        <v>15.401858041966285</v>
      </c>
      <c r="BO127">
        <f>BF127*G127^2</f>
        <v>169.42043846162915</v>
      </c>
      <c r="BP127">
        <f>G127/BF127</f>
        <v>7.8561949909098416</v>
      </c>
      <c r="BQ127">
        <f>(AQ127+1)/4</f>
        <v>0.54259589110464146</v>
      </c>
      <c r="BR127">
        <f t="shared" si="40"/>
        <v>1.4001689129060262</v>
      </c>
      <c r="BS127">
        <f t="shared" si="41"/>
        <v>4.7257422959170398E-3</v>
      </c>
      <c r="BT127">
        <f t="shared" si="42"/>
        <v>1.1342579749065228E-2</v>
      </c>
      <c r="BU127">
        <f t="shared" si="43"/>
        <v>3.1269468617550372E-5</v>
      </c>
      <c r="BV127">
        <f t="shared" si="44"/>
        <v>554.24559496299128</v>
      </c>
      <c r="BW127">
        <f t="shared" si="45"/>
        <v>2.4804311942297003E-2</v>
      </c>
    </row>
    <row r="128" spans="1:75" x14ac:dyDescent="0.15">
      <c r="A128" t="s">
        <v>9</v>
      </c>
      <c r="B128">
        <v>0.157</v>
      </c>
      <c r="C128">
        <v>8.0000000000000002E-3</v>
      </c>
      <c r="D128">
        <f t="shared" si="24"/>
        <v>19.625</v>
      </c>
      <c r="E128">
        <f t="shared" si="25"/>
        <v>385.140625</v>
      </c>
      <c r="F128">
        <f t="shared" si="26"/>
        <v>5.0955414012738856E-2</v>
      </c>
      <c r="G128">
        <v>9</v>
      </c>
      <c r="H128">
        <f t="shared" si="27"/>
        <v>0.1111111111111111</v>
      </c>
      <c r="I128">
        <f t="shared" si="28"/>
        <v>81</v>
      </c>
      <c r="J128">
        <f t="shared" si="29"/>
        <v>176.625</v>
      </c>
      <c r="K128">
        <f t="shared" si="30"/>
        <v>200000000000</v>
      </c>
      <c r="L128">
        <f t="shared" si="31"/>
        <v>3.2169908772759481E-9</v>
      </c>
      <c r="M128">
        <f t="shared" si="32"/>
        <v>4610337.2445037467</v>
      </c>
      <c r="N128">
        <f t="shared" si="33"/>
        <v>2.3051686222518733E-5</v>
      </c>
      <c r="O128">
        <f t="shared" si="34"/>
        <v>0.45859872611464969</v>
      </c>
      <c r="P128">
        <f>F128*E128/L128</f>
        <v>6100421402.6922779</v>
      </c>
      <c r="Q128">
        <f>M128/K128/G128</f>
        <v>2.5612984691687482E-6</v>
      </c>
      <c r="R128">
        <f>C128^2/D128</f>
        <v>3.2611464968152867E-6</v>
      </c>
      <c r="S128">
        <v>5.0937756480038303E-3</v>
      </c>
      <c r="T128">
        <f>B128/C128^3</f>
        <v>306640.625</v>
      </c>
      <c r="U128">
        <f>B128*S128/C128</f>
        <v>9.9965347092075163E-2</v>
      </c>
      <c r="V128">
        <f>S128/C128^2</f>
        <v>79.590244500059853</v>
      </c>
      <c r="W128">
        <f>S128/B128</f>
        <v>3.2444430879005288E-2</v>
      </c>
      <c r="X128">
        <f t="shared" si="35"/>
        <v>30.821930695264484</v>
      </c>
      <c r="Y128">
        <f>B128*C128^2/S128^2</f>
        <v>0.3872576455678724</v>
      </c>
      <c r="Z128">
        <f>S128/D128</f>
        <v>2.5955544703204231E-4</v>
      </c>
      <c r="AA128">
        <f>1/C128</f>
        <v>125</v>
      </c>
      <c r="AB128">
        <f>1/(B128*C128)</f>
        <v>796.17834394904457</v>
      </c>
      <c r="AC128">
        <f>S128/B128/C128</f>
        <v>4.0555538598756611</v>
      </c>
      <c r="AD128">
        <v>-5.6483324227956402</v>
      </c>
      <c r="AE128">
        <f>AD128*B128</f>
        <v>-0.88678819037891554</v>
      </c>
      <c r="AF128">
        <f>-AE128*C128^2/2/S128</f>
        <v>5.5709603353351215E-3</v>
      </c>
      <c r="AG128">
        <v>4.4989479550651197</v>
      </c>
      <c r="AH128">
        <f>AG128/S128</f>
        <v>883.22459918865604</v>
      </c>
      <c r="AI128">
        <f>D128*AG128</f>
        <v>88.29185361815297</v>
      </c>
      <c r="AJ128">
        <v>4.0555538598756602</v>
      </c>
      <c r="AK128">
        <f>AJ128*B128</f>
        <v>0.63672195600047865</v>
      </c>
      <c r="AL128">
        <f>AK128*D128</f>
        <v>12.495668386509394</v>
      </c>
      <c r="AM128">
        <f>G128*AK128</f>
        <v>5.7304976040043076</v>
      </c>
      <c r="AN128">
        <f t="shared" si="36"/>
        <v>7.074688400005319E-2</v>
      </c>
      <c r="AO128">
        <v>0.44339409518945699</v>
      </c>
      <c r="AP128">
        <v>4.4989479550651197</v>
      </c>
      <c r="AQ128">
        <f>AG128/AJ128</f>
        <v>1.1093300965809523</v>
      </c>
      <c r="AR128">
        <f>AQ128/D128</f>
        <v>5.6526374348074004E-2</v>
      </c>
      <c r="AS128">
        <f>AQ128*AK128</f>
        <v>0.70633482894522381</v>
      </c>
      <c r="AT128">
        <f t="shared" si="23"/>
        <v>0.10933009658095227</v>
      </c>
      <c r="AU128">
        <f>AQ128*D128</f>
        <v>21.770603145401189</v>
      </c>
      <c r="AV128">
        <f>AT128/G128</f>
        <v>1.2147788508994697E-2</v>
      </c>
      <c r="AW128">
        <f>(AQ128-1)/D128</f>
        <v>5.5709603353351475E-3</v>
      </c>
      <c r="AX128">
        <f>AW128*D128</f>
        <v>0.10933009658095227</v>
      </c>
      <c r="AY128">
        <f>ATAN2(D128,AT128)</f>
        <v>5.5709027037112117E-3</v>
      </c>
      <c r="AZ128">
        <f t="shared" si="37"/>
        <v>0.31918921300067177</v>
      </c>
      <c r="BA128">
        <f>-AO128/(B128/2)</f>
        <v>-5.6483324227956304</v>
      </c>
      <c r="BB128">
        <f>AW128/AK128</f>
        <v>8.749439661746107E-3</v>
      </c>
      <c r="BC128">
        <f>AW128*AK128</f>
        <v>3.5471527615156774E-3</v>
      </c>
      <c r="BD128">
        <f>AG128*B128</f>
        <v>0.70633482894522381</v>
      </c>
      <c r="BE128">
        <f>BD128-AK128</f>
        <v>6.9612872944745163E-2</v>
      </c>
      <c r="BF128">
        <f>BD128/AK128^2</f>
        <v>1.7422519926109135</v>
      </c>
      <c r="BG128">
        <f>AT128/AK128</f>
        <v>0.17170775336176736</v>
      </c>
      <c r="BH128">
        <f>BF128*AW128</f>
        <v>9.7060167449940227E-3</v>
      </c>
      <c r="BI128">
        <f>BF128*G128</f>
        <v>15.680267933498222</v>
      </c>
      <c r="BJ128">
        <f>AK128/AQ128</f>
        <v>0.57396978407320665</v>
      </c>
      <c r="BK128">
        <f t="shared" si="38"/>
        <v>5.5709603353351475E-3</v>
      </c>
      <c r="BL128">
        <f t="shared" si="39"/>
        <v>34.191695354989179</v>
      </c>
      <c r="BM128">
        <f>AK128*(1-1/AQ128)/D128</f>
        <v>3.1975629007527143E-3</v>
      </c>
      <c r="BN128">
        <f>BF128*G128</f>
        <v>15.680267933498222</v>
      </c>
      <c r="BO128">
        <f>BF128*G128^2</f>
        <v>141.12241140148399</v>
      </c>
      <c r="BP128">
        <f>G128/BF128</f>
        <v>5.1657280566588595</v>
      </c>
      <c r="BQ128">
        <f>(AQ128+1)/4</f>
        <v>0.52733252414523801</v>
      </c>
      <c r="BR128">
        <f t="shared" si="40"/>
        <v>1.742251992610913</v>
      </c>
      <c r="BS128">
        <f t="shared" si="41"/>
        <v>3.1975629007527135E-3</v>
      </c>
      <c r="BT128">
        <f t="shared" si="42"/>
        <v>8.7685232360878614E-3</v>
      </c>
      <c r="BU128">
        <f t="shared" si="43"/>
        <v>1.7813496089832568E-5</v>
      </c>
      <c r="BV128">
        <f t="shared" si="44"/>
        <v>245.22749208524684</v>
      </c>
      <c r="BW128">
        <f t="shared" si="45"/>
        <v>1.0775034460203245E-2</v>
      </c>
    </row>
    <row r="129" spans="1:75" x14ac:dyDescent="0.15">
      <c r="A129" t="s">
        <v>9</v>
      </c>
      <c r="B129">
        <v>0.255</v>
      </c>
      <c r="C129">
        <v>0.01</v>
      </c>
      <c r="D129">
        <f t="shared" si="24"/>
        <v>25.5</v>
      </c>
      <c r="E129">
        <f t="shared" si="25"/>
        <v>650.25</v>
      </c>
      <c r="F129">
        <f t="shared" si="26"/>
        <v>3.9215686274509803E-2</v>
      </c>
      <c r="G129">
        <v>13</v>
      </c>
      <c r="H129">
        <f t="shared" si="27"/>
        <v>7.6923076923076927E-2</v>
      </c>
      <c r="I129">
        <f t="shared" si="28"/>
        <v>169</v>
      </c>
      <c r="J129">
        <f t="shared" si="29"/>
        <v>331.5</v>
      </c>
      <c r="K129">
        <f t="shared" si="30"/>
        <v>200000000000</v>
      </c>
      <c r="L129">
        <f t="shared" si="31"/>
        <v>7.8539816339744827E-9</v>
      </c>
      <c r="M129">
        <f t="shared" si="32"/>
        <v>8007981.2738563344</v>
      </c>
      <c r="N129">
        <f t="shared" si="33"/>
        <v>4.0039906369281671E-5</v>
      </c>
      <c r="O129">
        <f t="shared" si="34"/>
        <v>0.50980392156862742</v>
      </c>
      <c r="P129">
        <f>F129*E129/L129</f>
        <v>3246760839.0746651</v>
      </c>
      <c r="Q129">
        <f>M129/K129/G129</f>
        <v>3.0799927976370515E-6</v>
      </c>
      <c r="R129">
        <f>C129^2/D129</f>
        <v>3.9215686274509803E-6</v>
      </c>
      <c r="S129">
        <v>1.02839295716598E-2</v>
      </c>
      <c r="T129">
        <f>B129/C129^3</f>
        <v>254999.99999999997</v>
      </c>
      <c r="U129">
        <f>B129*S129/C129</f>
        <v>0.2622402040773249</v>
      </c>
      <c r="V129">
        <f>S129/C129^2</f>
        <v>102.839295716598</v>
      </c>
      <c r="W129">
        <f>S129/B129</f>
        <v>4.0329135575136468E-2</v>
      </c>
      <c r="X129">
        <f t="shared" si="35"/>
        <v>24.795969111138483</v>
      </c>
      <c r="Y129">
        <f>B129*C129^2/S129^2</f>
        <v>0.24111375849432695</v>
      </c>
      <c r="Z129">
        <f>S129/D129</f>
        <v>4.0329135575136469E-4</v>
      </c>
      <c r="AA129">
        <f>1/C129</f>
        <v>100</v>
      </c>
      <c r="AB129">
        <f>1/(B129*C129)</f>
        <v>392.15686274509801</v>
      </c>
      <c r="AC129">
        <f>S129/B129/C129</f>
        <v>4.0329135575136466</v>
      </c>
      <c r="AD129">
        <v>-6.4309721905092099</v>
      </c>
      <c r="AE129">
        <f>AD129*B129</f>
        <v>-1.6398979085798486</v>
      </c>
      <c r="AF129">
        <f>-AE129*C129^2/2/S129</f>
        <v>7.9731093895228471E-3</v>
      </c>
      <c r="AG129">
        <v>4.8528625118035897</v>
      </c>
      <c r="AH129">
        <f>AG129/S129</f>
        <v>471.8879566403283</v>
      </c>
      <c r="AI129">
        <f>D129*AG129</f>
        <v>123.74799405099154</v>
      </c>
      <c r="AJ129">
        <v>4.0329135575136696</v>
      </c>
      <c r="AK129">
        <f>AJ129*B129</f>
        <v>1.0283929571659858</v>
      </c>
      <c r="AL129">
        <f>AK129*D129</f>
        <v>26.224020407732638</v>
      </c>
      <c r="AM129">
        <f>G129*AK129</f>
        <v>13.369108443157815</v>
      </c>
      <c r="AN129">
        <f t="shared" si="36"/>
        <v>7.9107150551229674E-2</v>
      </c>
      <c r="AO129">
        <v>0.81994895428992498</v>
      </c>
      <c r="AP129">
        <v>4.8528625118035897</v>
      </c>
      <c r="AQ129">
        <f>AG129/AJ129</f>
        <v>1.2033142894328304</v>
      </c>
      <c r="AR129">
        <f>AQ129/D129</f>
        <v>4.7188795664032564E-2</v>
      </c>
      <c r="AS129">
        <f>AQ129*AK129</f>
        <v>1.2374799405099153</v>
      </c>
      <c r="AT129">
        <f t="shared" si="23"/>
        <v>0.20331428943283036</v>
      </c>
      <c r="AU129">
        <f>AQ129*D129</f>
        <v>30.684514380537173</v>
      </c>
      <c r="AV129">
        <f>AT129/G129</f>
        <v>1.5639560725602335E-2</v>
      </c>
      <c r="AW129">
        <f>(AQ129-1)/D129</f>
        <v>7.9731093895227586E-3</v>
      </c>
      <c r="AX129">
        <f>AW129*D129</f>
        <v>0.20331428943283034</v>
      </c>
      <c r="AY129">
        <f>ATAN2(D129,AT129)</f>
        <v>7.9729404445207062E-3</v>
      </c>
      <c r="AZ129">
        <f t="shared" si="37"/>
        <v>0.45681583778019497</v>
      </c>
      <c r="BA129">
        <f>-AO129/(B129/2)</f>
        <v>-6.4309721905092152</v>
      </c>
      <c r="BB129">
        <f>AW129/AK129</f>
        <v>7.7529793781307222E-3</v>
      </c>
      <c r="BC129">
        <f>AW129*AK129</f>
        <v>8.1994895428991969E-3</v>
      </c>
      <c r="BD129">
        <f>AG129*B129</f>
        <v>1.2374799405099155</v>
      </c>
      <c r="BE129">
        <f>BD129-AK129</f>
        <v>0.20908698334392972</v>
      </c>
      <c r="BF129">
        <f>BD129/AK129^2</f>
        <v>1.1700919196771704</v>
      </c>
      <c r="BG129">
        <f>AT129/AK129</f>
        <v>0.19770097414233342</v>
      </c>
      <c r="BH129">
        <f>BF129*AW129</f>
        <v>9.3292708713827565E-3</v>
      </c>
      <c r="BI129">
        <f>BF129*G129</f>
        <v>15.211194955803215</v>
      </c>
      <c r="BJ129">
        <f>AK129/AQ129</f>
        <v>0.85463371140610989</v>
      </c>
      <c r="BK129">
        <f t="shared" si="38"/>
        <v>7.9731093895227586E-3</v>
      </c>
      <c r="BL129">
        <f t="shared" si="39"/>
        <v>29.837343951767846</v>
      </c>
      <c r="BM129">
        <f>AK129*(1-1/AQ129)/D129</f>
        <v>6.8140880690147378E-3</v>
      </c>
      <c r="BN129">
        <f>BF129*G129</f>
        <v>15.211194955803215</v>
      </c>
      <c r="BO129">
        <f>BF129*G129^2</f>
        <v>197.7455344254418</v>
      </c>
      <c r="BP129">
        <f>G129/BF129</f>
        <v>11.11023824827943</v>
      </c>
      <c r="BQ129">
        <f>(AQ129+1)/4</f>
        <v>0.55082857235820759</v>
      </c>
      <c r="BR129">
        <f t="shared" si="40"/>
        <v>1.1700919196771706</v>
      </c>
      <c r="BS129">
        <f t="shared" si="41"/>
        <v>6.8140880690147386E-3</v>
      </c>
      <c r="BT129">
        <f t="shared" si="42"/>
        <v>1.4787197458537496E-2</v>
      </c>
      <c r="BU129">
        <f t="shared" si="43"/>
        <v>5.4329469564096408E-5</v>
      </c>
      <c r="BV129">
        <f t="shared" si="44"/>
        <v>668.71252039718229</v>
      </c>
      <c r="BW129">
        <f t="shared" si="45"/>
        <v>3.4352372152964564E-2</v>
      </c>
    </row>
    <row r="130" spans="1:75" x14ac:dyDescent="0.15">
      <c r="A130" t="s">
        <v>9</v>
      </c>
      <c r="B130">
        <v>0.157</v>
      </c>
      <c r="C130">
        <v>8.9999999999999993E-3</v>
      </c>
      <c r="D130">
        <f t="shared" si="24"/>
        <v>17.444444444444446</v>
      </c>
      <c r="E130">
        <f t="shared" si="25"/>
        <v>304.30864197530872</v>
      </c>
      <c r="F130">
        <f t="shared" si="26"/>
        <v>5.7324840764331204E-2</v>
      </c>
      <c r="G130">
        <v>9</v>
      </c>
      <c r="H130">
        <f t="shared" si="27"/>
        <v>0.1111111111111111</v>
      </c>
      <c r="I130">
        <f t="shared" si="28"/>
        <v>81</v>
      </c>
      <c r="J130">
        <f t="shared" si="29"/>
        <v>157.00000000000003</v>
      </c>
      <c r="K130">
        <f t="shared" si="30"/>
        <v>200000000000</v>
      </c>
      <c r="L130">
        <f t="shared" si="31"/>
        <v>5.1529973500506572E-9</v>
      </c>
      <c r="M130">
        <f t="shared" si="32"/>
        <v>6564327.8344594361</v>
      </c>
      <c r="N130">
        <f t="shared" si="33"/>
        <v>3.2821639172297178E-5</v>
      </c>
      <c r="O130">
        <f t="shared" si="34"/>
        <v>0.51592356687898089</v>
      </c>
      <c r="P130">
        <f>F130*E130/L130</f>
        <v>3385300488.1271591</v>
      </c>
      <c r="Q130">
        <f>M130/K130/G130</f>
        <v>3.6468487969219089E-6</v>
      </c>
      <c r="R130">
        <f>C130^2/D130</f>
        <v>4.6433121019108271E-6</v>
      </c>
      <c r="S130">
        <v>5.6669444136878697E-3</v>
      </c>
      <c r="T130">
        <f>B130/C130^3</f>
        <v>215363.51165980802</v>
      </c>
      <c r="U130">
        <f>B130*S130/C130</f>
        <v>9.8856696994332846E-2</v>
      </c>
      <c r="V130">
        <f>S130/C130^2</f>
        <v>69.96227671219593</v>
      </c>
      <c r="W130">
        <f>S130/B130</f>
        <v>3.6095187348330379E-2</v>
      </c>
      <c r="X130">
        <f t="shared" si="35"/>
        <v>27.704524438387658</v>
      </c>
      <c r="Y130">
        <f>B130*C130^2/S130^2</f>
        <v>0.39599232243907467</v>
      </c>
      <c r="Z130">
        <f>S130/D130</f>
        <v>3.2485668613497338E-4</v>
      </c>
      <c r="AA130">
        <f>1/C130</f>
        <v>111.11111111111111</v>
      </c>
      <c r="AB130">
        <f>1/(B130*C130)</f>
        <v>707.71408351026184</v>
      </c>
      <c r="AC130">
        <f>S130/B130/C130</f>
        <v>4.0105763720367094</v>
      </c>
      <c r="AD130">
        <v>-4.9516909020857902</v>
      </c>
      <c r="AE130">
        <f>AD130*B130</f>
        <v>-0.77741547162746905</v>
      </c>
      <c r="AF130">
        <f>-AE130*C130^2/2/S130</f>
        <v>5.5559617851311926E-3</v>
      </c>
      <c r="AG130">
        <v>4.3992841078504403</v>
      </c>
      <c r="AH130">
        <f>AG130/S130</f>
        <v>776.30620431435011</v>
      </c>
      <c r="AI130">
        <f>D130*AG130</f>
        <v>76.743067214724363</v>
      </c>
      <c r="AJ130">
        <v>4.0105763720367102</v>
      </c>
      <c r="AK130">
        <f>AJ130*B130</f>
        <v>0.62966049040976346</v>
      </c>
      <c r="AL130">
        <f>AK130*D130</f>
        <v>10.984077443814764</v>
      </c>
      <c r="AM130">
        <f>G130*AK130</f>
        <v>5.6669444136878715</v>
      </c>
      <c r="AN130">
        <f t="shared" si="36"/>
        <v>6.9962276712195945E-2</v>
      </c>
      <c r="AO130">
        <v>0.38870773581373402</v>
      </c>
      <c r="AP130">
        <v>4.3992841078504403</v>
      </c>
      <c r="AQ130">
        <f>AG130/AJ130</f>
        <v>1.0969206666961764</v>
      </c>
      <c r="AR130">
        <f>AQ130/D130</f>
        <v>6.2880802549462336E-2</v>
      </c>
      <c r="AS130">
        <f>AQ130*AK130</f>
        <v>0.69068760493251913</v>
      </c>
      <c r="AT130">
        <f t="shared" ref="AT130:AT193" si="46">AQ130-1</f>
        <v>9.6920666696176383E-2</v>
      </c>
      <c r="AU130">
        <f>AQ130*D130</f>
        <v>19.135171630144413</v>
      </c>
      <c r="AV130">
        <f>AT130/G130</f>
        <v>1.0768962966241821E-2</v>
      </c>
      <c r="AW130">
        <f>(AQ130-1)/D130</f>
        <v>5.5559617851311293E-3</v>
      </c>
      <c r="AX130">
        <f>AW130*D130</f>
        <v>9.6920666696176383E-2</v>
      </c>
      <c r="AY130">
        <f>ATAN2(D130,AT130)</f>
        <v>5.5559046177297159E-3</v>
      </c>
      <c r="AZ130">
        <f t="shared" si="37"/>
        <v>0.31832988597315776</v>
      </c>
      <c r="BA130">
        <f>-AO130/(B130/2)</f>
        <v>-4.951690902085784</v>
      </c>
      <c r="BB130">
        <f>AW130/AK130</f>
        <v>8.823742111428147E-3</v>
      </c>
      <c r="BC130">
        <f>AW130*AK130</f>
        <v>3.4983696223235719E-3</v>
      </c>
      <c r="BD130">
        <f>AG130*B130</f>
        <v>0.69068760493251913</v>
      </c>
      <c r="BE130">
        <f>BD130-AK130</f>
        <v>6.1027114522755666E-2</v>
      </c>
      <c r="BF130">
        <f>BD130/AK130^2</f>
        <v>1.7420827309370077</v>
      </c>
      <c r="BG130">
        <f>AT130/AK130</f>
        <v>0.15392527905491327</v>
      </c>
      <c r="BH130">
        <f>BF130*AW130</f>
        <v>9.6789450796228894E-3</v>
      </c>
      <c r="BI130">
        <f>BF130*G130</f>
        <v>15.678744578433069</v>
      </c>
      <c r="BJ130">
        <f>AK130/AQ130</f>
        <v>0.57402555127914823</v>
      </c>
      <c r="BK130">
        <f t="shared" si="38"/>
        <v>5.5559617851311293E-3</v>
      </c>
      <c r="BL130">
        <f t="shared" si="39"/>
        <v>30.389665417456694</v>
      </c>
      <c r="BM130">
        <f>AK130*(1-1/AQ130)/D130</f>
        <v>3.1892640265957788E-3</v>
      </c>
      <c r="BN130">
        <f>BF130*G130</f>
        <v>15.678744578433069</v>
      </c>
      <c r="BO130">
        <f>BF130*G130^2</f>
        <v>141.10870120589763</v>
      </c>
      <c r="BP130">
        <f>G130/BF130</f>
        <v>5.1662299615123342</v>
      </c>
      <c r="BQ130">
        <f>(AQ130+1)/4</f>
        <v>0.5242301666740441</v>
      </c>
      <c r="BR130">
        <f t="shared" si="40"/>
        <v>1.7420827309370068</v>
      </c>
      <c r="BS130">
        <f t="shared" si="41"/>
        <v>3.1892640265957775E-3</v>
      </c>
      <c r="BT130">
        <f t="shared" si="42"/>
        <v>8.7452258117269085E-3</v>
      </c>
      <c r="BU130">
        <f t="shared" si="43"/>
        <v>1.7719429054459578E-5</v>
      </c>
      <c r="BV130">
        <f t="shared" si="44"/>
        <v>191.61112874210201</v>
      </c>
      <c r="BW130">
        <f t="shared" si="45"/>
        <v>8.5636235308830678E-3</v>
      </c>
    </row>
    <row r="131" spans="1:75" x14ac:dyDescent="0.15">
      <c r="A131" t="s">
        <v>9</v>
      </c>
      <c r="B131">
        <v>0.20599999999999999</v>
      </c>
      <c r="C131">
        <v>8.9999999999999993E-3</v>
      </c>
      <c r="D131">
        <f t="shared" ref="D131:D194" si="47">B131/C131</f>
        <v>22.888888888888889</v>
      </c>
      <c r="E131">
        <f t="shared" ref="E131:E194" si="48">D131^2</f>
        <v>523.90123456790127</v>
      </c>
      <c r="F131">
        <f t="shared" ref="F131:F194" si="49">C131/B131</f>
        <v>4.3689320388349516E-2</v>
      </c>
      <c r="G131">
        <v>11</v>
      </c>
      <c r="H131">
        <f t="shared" ref="H131:H194" si="50">1/G131</f>
        <v>9.0909090909090912E-2</v>
      </c>
      <c r="I131">
        <f t="shared" ref="I131:I194" si="51">G131^2</f>
        <v>121</v>
      </c>
      <c r="J131">
        <f t="shared" ref="J131:J194" si="52">D131*G131</f>
        <v>251.77777777777777</v>
      </c>
      <c r="K131">
        <f t="shared" ref="K131:K194" si="53">IF(A131="SUS304",200000000000,IF(A131="NiTi",70000000000,50000000))</f>
        <v>200000000000</v>
      </c>
      <c r="L131">
        <f t="shared" ref="L131:L194" si="54">PI()*C131^4/4</f>
        <v>5.1529973500506572E-9</v>
      </c>
      <c r="M131">
        <f t="shared" ref="M131:M194" si="55">K131*L131/B131/C131*G131</f>
        <v>6114667.8371690651</v>
      </c>
      <c r="N131">
        <f t="shared" ref="N131:N194" si="56">M131/K131</f>
        <v>3.0573339185845325E-5</v>
      </c>
      <c r="O131">
        <f t="shared" ref="O131:O194" si="57">G131/D131</f>
        <v>0.48058252427184467</v>
      </c>
      <c r="P131">
        <f>F131*E131/L131</f>
        <v>4441859239.1986933</v>
      </c>
      <c r="Q131">
        <f>M131/K131/G131</f>
        <v>2.7793944714404842E-6</v>
      </c>
      <c r="R131">
        <f>C131^2/D131</f>
        <v>3.5388349514563104E-6</v>
      </c>
      <c r="S131">
        <v>7.3805625153958703E-3</v>
      </c>
      <c r="T131">
        <f>B131/C131^3</f>
        <v>282578.87517146784</v>
      </c>
      <c r="U131">
        <f>B131*S131/C131</f>
        <v>0.16893287535239437</v>
      </c>
      <c r="V131">
        <f>S131/C131^2</f>
        <v>91.118055745628041</v>
      </c>
      <c r="W131">
        <f>S131/B131</f>
        <v>3.582797337570811E-2</v>
      </c>
      <c r="X131">
        <f t="shared" ref="X131:X194" si="58">1/W131</f>
        <v>27.911151700196768</v>
      </c>
      <c r="Y131">
        <f>B131*C131^2/S131^2</f>
        <v>0.30631856081428716</v>
      </c>
      <c r="Z131">
        <f>S131/D131</f>
        <v>3.2245176038137296E-4</v>
      </c>
      <c r="AA131">
        <f>1/C131</f>
        <v>111.11111111111111</v>
      </c>
      <c r="AB131">
        <f>1/(B131*C131)</f>
        <v>539.3743257820928</v>
      </c>
      <c r="AC131">
        <f>S131/B131/C131</f>
        <v>3.9808859306342348</v>
      </c>
      <c r="AD131">
        <v>-5.9130016764457096</v>
      </c>
      <c r="AE131">
        <f>AD131*B131</f>
        <v>-1.2180783453478161</v>
      </c>
      <c r="AF131">
        <f>-AE131*C131^2/2/S131</f>
        <v>6.6840668151891564E-3</v>
      </c>
      <c r="AG131">
        <v>4.5899251033081399</v>
      </c>
      <c r="AH131">
        <f>AG131/S131</f>
        <v>621.89366917948939</v>
      </c>
      <c r="AI131">
        <f>D131*AG131</f>
        <v>105.05828569794187</v>
      </c>
      <c r="AJ131">
        <v>3.9808859306342299</v>
      </c>
      <c r="AK131">
        <f>AJ131*B131</f>
        <v>0.82006250171065131</v>
      </c>
      <c r="AL131">
        <f>AK131*D131</f>
        <v>18.770319483599351</v>
      </c>
      <c r="AM131">
        <f>G131*AK131</f>
        <v>9.020687518817164</v>
      </c>
      <c r="AN131">
        <f t="shared" ref="AN131:AN194" si="59">AK131/G131</f>
        <v>7.4551136519150116E-2</v>
      </c>
      <c r="AO131">
        <v>0.60903917267390795</v>
      </c>
      <c r="AP131">
        <v>4.5899251033081399</v>
      </c>
      <c r="AQ131">
        <f>AG131/AJ131</f>
        <v>1.1529908626587746</v>
      </c>
      <c r="AR131">
        <f>AQ131/D131</f>
        <v>5.0373387203538698E-2</v>
      </c>
      <c r="AS131">
        <f>AQ131*AK131</f>
        <v>0.94552457128147671</v>
      </c>
      <c r="AT131">
        <f t="shared" si="46"/>
        <v>0.1529908626587746</v>
      </c>
      <c r="AU131">
        <f>AQ131*D131</f>
        <v>26.39067974530084</v>
      </c>
      <c r="AV131">
        <f>AT131/G131</f>
        <v>1.3908260241706782E-2</v>
      </c>
      <c r="AW131">
        <f>(AQ131-1)/D131</f>
        <v>6.6840668151891816E-3</v>
      </c>
      <c r="AX131">
        <f>AW131*D131</f>
        <v>0.1529908626587746</v>
      </c>
      <c r="AY131">
        <f>ATAN2(D131,AT131)</f>
        <v>6.6839672770651684E-3</v>
      </c>
      <c r="AZ131">
        <f t="shared" ref="AZ131:AZ194" si="60">DEGREES(AY131)</f>
        <v>0.3829631153793831</v>
      </c>
      <c r="BA131">
        <f>-AO131/(B131/2)</f>
        <v>-5.9130016764457087</v>
      </c>
      <c r="BB131">
        <f>AW131/AK131</f>
        <v>8.1506797362959661E-3</v>
      </c>
      <c r="BC131">
        <f>AW131*AK131</f>
        <v>5.4813525540651862E-3</v>
      </c>
      <c r="BD131">
        <f>AG131*B131</f>
        <v>0.94552457128147671</v>
      </c>
      <c r="BE131">
        <f>BD131-AK131</f>
        <v>0.1254620695708254</v>
      </c>
      <c r="BF131">
        <f>BD131/AK131^2</f>
        <v>1.405979251890721</v>
      </c>
      <c r="BG131">
        <f>AT131/AK131</f>
        <v>0.18656000285299654</v>
      </c>
      <c r="BH131">
        <f>BF131*AW131</f>
        <v>9.39765926040728E-3</v>
      </c>
      <c r="BI131">
        <f>BF131*G131</f>
        <v>15.465771770797932</v>
      </c>
      <c r="BJ131">
        <f>AK131/AQ131</f>
        <v>0.71124804911255157</v>
      </c>
      <c r="BK131">
        <f t="shared" ref="BK131:BK194" si="61">AW131</f>
        <v>6.6840668151891816E-3</v>
      </c>
      <c r="BL131">
        <f t="shared" ref="BL131:BL194" si="62">BF131*D131</f>
        <v>32.181302876609834</v>
      </c>
      <c r="BM131">
        <f>AK131*(1-1/AQ131)/D131</f>
        <v>4.7540294824412509E-3</v>
      </c>
      <c r="BN131">
        <f>BF131*G131</f>
        <v>15.465771770797932</v>
      </c>
      <c r="BO131">
        <f>BF131*G131^2</f>
        <v>170.12348947877726</v>
      </c>
      <c r="BP131">
        <f>G131/BF131</f>
        <v>7.8237285402380667</v>
      </c>
      <c r="BQ131">
        <f>(AQ131+1)/4</f>
        <v>0.53824771566469365</v>
      </c>
      <c r="BR131">
        <f t="shared" ref="BR131:BR194" si="63">AW131/BM131</f>
        <v>1.405979251890721</v>
      </c>
      <c r="BS131">
        <f t="shared" ref="BS131:BS194" si="64">AW131/BF131</f>
        <v>4.7540294824412509E-3</v>
      </c>
      <c r="BT131">
        <f t="shared" ref="BT131:BT194" si="65">AW131+BM131</f>
        <v>1.1438096297630432E-2</v>
      </c>
      <c r="BU131">
        <f t="shared" ref="BU131:BU194" si="66">AW131*BM131</f>
        <v>3.1776250702016562E-5</v>
      </c>
      <c r="BV131">
        <f t="shared" ref="BV131:BV194" si="67">AK131*D131^2</f>
        <v>429.63175706905184</v>
      </c>
      <c r="BW131">
        <f t="shared" ref="BW131:BW194" si="68">BU131/AK131*D131^2</f>
        <v>2.0300424587148744E-2</v>
      </c>
    </row>
    <row r="132" spans="1:75" x14ac:dyDescent="0.15">
      <c r="A132" t="s">
        <v>9</v>
      </c>
      <c r="B132">
        <v>0.157</v>
      </c>
      <c r="C132">
        <v>0.01</v>
      </c>
      <c r="D132">
        <f t="shared" si="47"/>
        <v>15.7</v>
      </c>
      <c r="E132">
        <f t="shared" si="48"/>
        <v>246.48999999999998</v>
      </c>
      <c r="F132">
        <f t="shared" si="49"/>
        <v>6.3694267515923567E-2</v>
      </c>
      <c r="G132">
        <v>9</v>
      </c>
      <c r="H132">
        <f t="shared" si="50"/>
        <v>0.1111111111111111</v>
      </c>
      <c r="I132">
        <f t="shared" si="51"/>
        <v>81</v>
      </c>
      <c r="J132">
        <f t="shared" si="52"/>
        <v>141.29999999999998</v>
      </c>
      <c r="K132">
        <f t="shared" si="53"/>
        <v>200000000000</v>
      </c>
      <c r="L132">
        <f t="shared" si="54"/>
        <v>7.8539816339744827E-9</v>
      </c>
      <c r="M132">
        <f t="shared" si="55"/>
        <v>9004564.9306713808</v>
      </c>
      <c r="N132">
        <f t="shared" si="56"/>
        <v>4.5022824653356903E-5</v>
      </c>
      <c r="O132">
        <f t="shared" si="57"/>
        <v>0.57324840764331209</v>
      </c>
      <c r="P132">
        <f>F132*E132/L132</f>
        <v>1998986085.2342055</v>
      </c>
      <c r="Q132">
        <f>M132/K132/G132</f>
        <v>5.0025360725952113E-6</v>
      </c>
      <c r="R132">
        <f>C132^2/D132</f>
        <v>6.3694267515923569E-6</v>
      </c>
      <c r="S132">
        <v>6.2460523507237202E-3</v>
      </c>
      <c r="T132">
        <f>B132/C132^3</f>
        <v>156999.99999999997</v>
      </c>
      <c r="U132">
        <f>B132*S132/C132</f>
        <v>9.8063021906362416E-2</v>
      </c>
      <c r="V132">
        <f>S132/C132^2</f>
        <v>62.460523507237198</v>
      </c>
      <c r="W132">
        <f>S132/B132</f>
        <v>3.9783772934545991E-2</v>
      </c>
      <c r="X132">
        <f t="shared" si="58"/>
        <v>25.135876419897226</v>
      </c>
      <c r="Y132">
        <f>B132*C132^2/S132^2</f>
        <v>0.4024282059849334</v>
      </c>
      <c r="Z132">
        <f>S132/D132</f>
        <v>3.978377293454599E-4</v>
      </c>
      <c r="AA132">
        <f>1/C132</f>
        <v>100</v>
      </c>
      <c r="AB132">
        <f>1/(B132*C132)</f>
        <v>636.9426751592357</v>
      </c>
      <c r="AC132">
        <f>S132/B132/C132</f>
        <v>3.9783772934545989</v>
      </c>
      <c r="AD132">
        <v>-4.2665907281288602</v>
      </c>
      <c r="AE132">
        <f>AD132*B132</f>
        <v>-0.66985474431623104</v>
      </c>
      <c r="AF132">
        <f>-AE132*C132^2/2/S132</f>
        <v>5.3622248638263183E-3</v>
      </c>
      <c r="AG132">
        <v>4.3133046656127103</v>
      </c>
      <c r="AH132">
        <f>AG132/S132</f>
        <v>690.56492379749818</v>
      </c>
      <c r="AI132">
        <f>D132*AG132</f>
        <v>67.718883250119546</v>
      </c>
      <c r="AJ132">
        <v>3.9783772934545998</v>
      </c>
      <c r="AK132">
        <f>AJ132*B132</f>
        <v>0.6246052350723722</v>
      </c>
      <c r="AL132">
        <f>AK132*D132</f>
        <v>9.8063021906362433</v>
      </c>
      <c r="AM132">
        <f>G132*AK132</f>
        <v>5.6214471156513497</v>
      </c>
      <c r="AN132">
        <f t="shared" si="59"/>
        <v>6.9400581674708028E-2</v>
      </c>
      <c r="AO132">
        <v>0.33492737215811502</v>
      </c>
      <c r="AP132">
        <v>4.3133046656127103</v>
      </c>
      <c r="AQ132">
        <f>AG132/AJ132</f>
        <v>1.0841869303620719</v>
      </c>
      <c r="AR132">
        <f>AQ132/D132</f>
        <v>6.9056492379749812E-2</v>
      </c>
      <c r="AS132">
        <f>AQ132*AK132</f>
        <v>0.67718883250119555</v>
      </c>
      <c r="AT132">
        <f t="shared" si="46"/>
        <v>8.4186930362071921E-2</v>
      </c>
      <c r="AU132">
        <f>AQ132*D132</f>
        <v>17.021734806684528</v>
      </c>
      <c r="AV132">
        <f>AT132/G132</f>
        <v>9.3541033735635472E-3</v>
      </c>
      <c r="AW132">
        <f>(AQ132-1)/D132</f>
        <v>5.3622248638262376E-3</v>
      </c>
      <c r="AX132">
        <f>AW132*D132</f>
        <v>8.4186930362071921E-2</v>
      </c>
      <c r="AY132">
        <f>ATAN2(D132,AT132)</f>
        <v>5.362173470548225E-3</v>
      </c>
      <c r="AZ132">
        <f t="shared" si="60"/>
        <v>0.30722990887943052</v>
      </c>
      <c r="BA132">
        <f>-AO132/(B132/2)</f>
        <v>-4.266590728128854</v>
      </c>
      <c r="BB132">
        <f>AW132/AK132</f>
        <v>8.5849822619641081E-3</v>
      </c>
      <c r="BC132">
        <f>AW132*AK132</f>
        <v>3.3492737215811063E-3</v>
      </c>
      <c r="BD132">
        <f>AG132*B132</f>
        <v>0.67718883250119555</v>
      </c>
      <c r="BE132">
        <f>BD132-AK132</f>
        <v>5.2583597428823348E-2</v>
      </c>
      <c r="BF132">
        <f>BD132/AK132^2</f>
        <v>1.7357954584489652</v>
      </c>
      <c r="BG132">
        <f>AT132/AK132</f>
        <v>0.13478422151283648</v>
      </c>
      <c r="BH132">
        <f>BF132*AW132</f>
        <v>9.3077255658117041E-3</v>
      </c>
      <c r="BI132">
        <f>BF132*G132</f>
        <v>15.622159126040687</v>
      </c>
      <c r="BJ132">
        <f>AK132/AQ132</f>
        <v>0.57610474502195008</v>
      </c>
      <c r="BK132">
        <f t="shared" si="61"/>
        <v>5.3622248638262376E-3</v>
      </c>
      <c r="BL132">
        <f t="shared" si="62"/>
        <v>27.251988697648752</v>
      </c>
      <c r="BM132">
        <f>AK132*(1-1/AQ132)/D132</f>
        <v>3.0892031879249742E-3</v>
      </c>
      <c r="BN132">
        <f>BF132*G132</f>
        <v>15.622159126040687</v>
      </c>
      <c r="BO132">
        <f>BF132*G132^2</f>
        <v>140.59943213436617</v>
      </c>
      <c r="BP132">
        <f>G132/BF132</f>
        <v>5.1849427051975505</v>
      </c>
      <c r="BQ132">
        <f>(AQ132+1)/4</f>
        <v>0.52104673259051792</v>
      </c>
      <c r="BR132">
        <f t="shared" si="63"/>
        <v>1.7357954584489659</v>
      </c>
      <c r="BS132">
        <f t="shared" si="64"/>
        <v>3.0892031879249755E-3</v>
      </c>
      <c r="BT132">
        <f t="shared" si="65"/>
        <v>8.4514280517512114E-3</v>
      </c>
      <c r="BU132">
        <f t="shared" si="66"/>
        <v>1.6565002143702575E-5</v>
      </c>
      <c r="BV132">
        <f t="shared" si="67"/>
        <v>153.95894439298903</v>
      </c>
      <c r="BW132">
        <f t="shared" si="68"/>
        <v>6.5371007944372145E-3</v>
      </c>
    </row>
    <row r="133" spans="1:75" x14ac:dyDescent="0.15">
      <c r="A133" t="s">
        <v>9</v>
      </c>
      <c r="B133">
        <v>0.30399999999999999</v>
      </c>
      <c r="C133">
        <v>7.0000000000000001E-3</v>
      </c>
      <c r="D133">
        <f t="shared" si="47"/>
        <v>43.428571428571423</v>
      </c>
      <c r="E133">
        <f t="shared" si="48"/>
        <v>1886.0408163265301</v>
      </c>
      <c r="F133">
        <f t="shared" si="49"/>
        <v>2.3026315789473686E-2</v>
      </c>
      <c r="G133">
        <v>13</v>
      </c>
      <c r="H133">
        <f t="shared" si="50"/>
        <v>7.6923076923076927E-2</v>
      </c>
      <c r="I133">
        <f t="shared" si="51"/>
        <v>169</v>
      </c>
      <c r="J133">
        <f t="shared" si="52"/>
        <v>564.57142857142856</v>
      </c>
      <c r="K133">
        <f t="shared" si="53"/>
        <v>200000000000</v>
      </c>
      <c r="L133">
        <f t="shared" si="54"/>
        <v>1.885740990317274E-9</v>
      </c>
      <c r="M133">
        <f t="shared" si="55"/>
        <v>2304006.8490718575</v>
      </c>
      <c r="N133">
        <f t="shared" si="56"/>
        <v>1.1520034245359288E-5</v>
      </c>
      <c r="O133">
        <f t="shared" si="57"/>
        <v>0.29934210526315791</v>
      </c>
      <c r="P133">
        <f>F133*E133/L133</f>
        <v>23029976890.550919</v>
      </c>
      <c r="Q133">
        <f>M133/K133/G133</f>
        <v>8.8615648041225293E-7</v>
      </c>
      <c r="R133">
        <f>C133^2/D133</f>
        <v>1.1282894736842109E-6</v>
      </c>
      <c r="S133">
        <v>8.4025695073705609E-3</v>
      </c>
      <c r="T133">
        <f>B133/C133^3</f>
        <v>886297.37609329436</v>
      </c>
      <c r="U133">
        <f>B133*S133/C133</f>
        <v>0.36491159003437862</v>
      </c>
      <c r="V133">
        <f>S133/C133^2</f>
        <v>171.48101035450122</v>
      </c>
      <c r="W133">
        <f>S133/B133</f>
        <v>2.7640031274245268E-2</v>
      </c>
      <c r="X133">
        <f t="shared" si="58"/>
        <v>36.179409135900329</v>
      </c>
      <c r="Y133">
        <f>B133*C133^2/S133^2</f>
        <v>0.21098201521618601</v>
      </c>
      <c r="Z133">
        <f>S133/D133</f>
        <v>1.9348021891971688E-4</v>
      </c>
      <c r="AA133">
        <f>1/C133</f>
        <v>142.85714285714286</v>
      </c>
      <c r="AB133">
        <f>1/(B133*C133)</f>
        <v>469.92481203007515</v>
      </c>
      <c r="AC133">
        <f>S133/B133/C133</f>
        <v>3.9485758963207527</v>
      </c>
      <c r="AD133">
        <v>-8.5750899968889804</v>
      </c>
      <c r="AE133">
        <f>AD133*B133</f>
        <v>-2.6068273590542499</v>
      </c>
      <c r="AF133">
        <f>-AE133*C133^2/2/S133</f>
        <v>7.6009213896780113E-3</v>
      </c>
      <c r="AG133">
        <v>5.2519895758478699</v>
      </c>
      <c r="AH133">
        <f>AG133/S133</f>
        <v>625.04565671738067</v>
      </c>
      <c r="AI133">
        <f>D133*AG133</f>
        <v>228.08640443682174</v>
      </c>
      <c r="AJ133">
        <v>3.94857589632075</v>
      </c>
      <c r="AK133">
        <f>AJ133*B133</f>
        <v>1.2003670724815079</v>
      </c>
      <c r="AL133">
        <f>AK133*D133</f>
        <v>52.130227147768338</v>
      </c>
      <c r="AM133">
        <f>G133*AK133</f>
        <v>15.604771942259603</v>
      </c>
      <c r="AN133">
        <f t="shared" si="59"/>
        <v>9.2335928652423682E-2</v>
      </c>
      <c r="AO133">
        <v>1.3034136795271201</v>
      </c>
      <c r="AP133">
        <v>5.2519895758478699</v>
      </c>
      <c r="AQ133">
        <f>AG133/AJ133</f>
        <v>1.3300971574945868</v>
      </c>
      <c r="AR133">
        <f>AQ133/D133</f>
        <v>3.0627237179151674E-2</v>
      </c>
      <c r="AS133">
        <f>AQ133*AK133</f>
        <v>1.5966048310577523</v>
      </c>
      <c r="AT133">
        <f t="shared" si="46"/>
        <v>0.33009715749458679</v>
      </c>
      <c r="AU133">
        <f>AQ133*D133</f>
        <v>57.76421941119348</v>
      </c>
      <c r="AV133">
        <f>AT133/G133</f>
        <v>2.5392089038045136E-2</v>
      </c>
      <c r="AW133">
        <f>(AQ133-1)/D133</f>
        <v>7.6009213896779861E-3</v>
      </c>
      <c r="AX133">
        <f>AW133*D133</f>
        <v>0.33009715749458679</v>
      </c>
      <c r="AY133">
        <f>ATAN2(D133,AT133)</f>
        <v>7.6007750161926485E-3</v>
      </c>
      <c r="AZ133">
        <f t="shared" si="60"/>
        <v>0.43549232945631872</v>
      </c>
      <c r="BA133">
        <f>-AO133/(B133/2)</f>
        <v>-8.5750899968889485</v>
      </c>
      <c r="BB133">
        <f>AW133/AK133</f>
        <v>6.3321641887132667E-3</v>
      </c>
      <c r="BC133">
        <f>AW133*AK133</f>
        <v>9.1238957566898392E-3</v>
      </c>
      <c r="BD133">
        <f>AG133*B133</f>
        <v>1.5966048310577523</v>
      </c>
      <c r="BE133">
        <f>BD133-AK133</f>
        <v>0.39623775857624444</v>
      </c>
      <c r="BF133">
        <f>BD133/AK133^2</f>
        <v>1.108075344606787</v>
      </c>
      <c r="BG133">
        <f>AT133/AK133</f>
        <v>0.27499684476697611</v>
      </c>
      <c r="BH133">
        <f>BF133*AW133</f>
        <v>8.4223935881965334E-3</v>
      </c>
      <c r="BI133">
        <f>BF133*G133</f>
        <v>14.404979479888231</v>
      </c>
      <c r="BJ133">
        <f>AK133/AQ133</f>
        <v>0.9024657076499264</v>
      </c>
      <c r="BK133">
        <f t="shared" si="61"/>
        <v>7.6009213896779861E-3</v>
      </c>
      <c r="BL133">
        <f t="shared" si="62"/>
        <v>48.122129251494748</v>
      </c>
      <c r="BM133">
        <f>AK133*(1-1/AQ133)/D133</f>
        <v>6.8595709007272044E-3</v>
      </c>
      <c r="BN133">
        <f>BF133*G133</f>
        <v>14.404979479888231</v>
      </c>
      <c r="BO133">
        <f>BF133*G133^2</f>
        <v>187.264733238547</v>
      </c>
      <c r="BP133">
        <f>G133/BF133</f>
        <v>11.732054199449042</v>
      </c>
      <c r="BQ133">
        <f>(AQ133+1)/4</f>
        <v>0.58252428937364664</v>
      </c>
      <c r="BR133">
        <f t="shared" si="63"/>
        <v>1.108075344606787</v>
      </c>
      <c r="BS133">
        <f t="shared" si="64"/>
        <v>6.8595709007272052E-3</v>
      </c>
      <c r="BT133">
        <f t="shared" si="65"/>
        <v>1.4460492290405191E-2</v>
      </c>
      <c r="BU133">
        <f t="shared" si="66"/>
        <v>5.2139059183350098E-5</v>
      </c>
      <c r="BV133">
        <f t="shared" si="67"/>
        <v>2263.9412932745104</v>
      </c>
      <c r="BW133">
        <f t="shared" si="68"/>
        <v>8.1921935380460706E-2</v>
      </c>
    </row>
    <row r="134" spans="1:75" x14ac:dyDescent="0.15">
      <c r="A134" t="s">
        <v>9</v>
      </c>
      <c r="B134">
        <v>0.35299999999999998</v>
      </c>
      <c r="C134">
        <v>0.01</v>
      </c>
      <c r="D134">
        <f t="shared" si="47"/>
        <v>35.299999999999997</v>
      </c>
      <c r="E134">
        <f t="shared" si="48"/>
        <v>1246.0899999999997</v>
      </c>
      <c r="F134">
        <f t="shared" si="49"/>
        <v>2.8328611898016998E-2</v>
      </c>
      <c r="G134">
        <v>15</v>
      </c>
      <c r="H134">
        <f t="shared" si="50"/>
        <v>6.6666666666666666E-2</v>
      </c>
      <c r="I134">
        <f t="shared" si="51"/>
        <v>225</v>
      </c>
      <c r="J134">
        <f t="shared" si="52"/>
        <v>529.5</v>
      </c>
      <c r="K134">
        <f t="shared" si="53"/>
        <v>200000000000</v>
      </c>
      <c r="L134">
        <f t="shared" si="54"/>
        <v>7.8539816339744827E-9</v>
      </c>
      <c r="M134">
        <f t="shared" si="55"/>
        <v>6674771.9268904943</v>
      </c>
      <c r="N134">
        <f t="shared" si="56"/>
        <v>3.3373859634452469E-5</v>
      </c>
      <c r="O134">
        <f t="shared" si="57"/>
        <v>0.42492917847025496</v>
      </c>
      <c r="P134">
        <f>F134*E134/L134</f>
        <v>4494535592.915123</v>
      </c>
      <c r="Q134">
        <f>M134/K134/G134</f>
        <v>2.2249239756301645E-6</v>
      </c>
      <c r="R134">
        <f>C134^2/D134</f>
        <v>2.8328611898016999E-6</v>
      </c>
      <c r="S134">
        <v>1.3853366625916999E-2</v>
      </c>
      <c r="T134">
        <f>B134/C134^3</f>
        <v>352999.99999999994</v>
      </c>
      <c r="U134">
        <f>B134*S134/C134</f>
        <v>0.48902384189487003</v>
      </c>
      <c r="V134">
        <f>S134/C134^2</f>
        <v>138.53366625916999</v>
      </c>
      <c r="W134">
        <f>S134/B134</f>
        <v>3.9244664662654388E-2</v>
      </c>
      <c r="X134">
        <f t="shared" si="58"/>
        <v>25.481170716986909</v>
      </c>
      <c r="Y134">
        <f>B134*C134^2/S134^2</f>
        <v>0.18393486150374821</v>
      </c>
      <c r="Z134">
        <f>S134/D134</f>
        <v>3.9244664662654394E-4</v>
      </c>
      <c r="AA134">
        <f>1/C134</f>
        <v>100</v>
      </c>
      <c r="AB134">
        <f>1/(B134*C134)</f>
        <v>283.28611898016999</v>
      </c>
      <c r="AC134">
        <f>S134/B134/C134</f>
        <v>3.9244664662654389</v>
      </c>
      <c r="AD134">
        <v>-7.4213383866311897</v>
      </c>
      <c r="AE134">
        <f>AD134*B134</f>
        <v>-2.6197324504808099</v>
      </c>
      <c r="AF134">
        <f>-AE134*C134^2/2/S134</f>
        <v>9.4552195189138762E-3</v>
      </c>
      <c r="AG134">
        <v>5.2343326915058599</v>
      </c>
      <c r="AH134">
        <f>AG134/S134</f>
        <v>377.83831416930991</v>
      </c>
      <c r="AI134">
        <f>D134*AG134</f>
        <v>184.77194401015683</v>
      </c>
      <c r="AJ134">
        <v>3.92446646626545</v>
      </c>
      <c r="AK134">
        <f>AJ134*B134</f>
        <v>1.3853366625917038</v>
      </c>
      <c r="AL134">
        <f>AK134*D134</f>
        <v>48.902384189487144</v>
      </c>
      <c r="AM134">
        <f>G134*AK134</f>
        <v>20.780049938875557</v>
      </c>
      <c r="AN134">
        <f t="shared" si="59"/>
        <v>9.2355777506113595E-2</v>
      </c>
      <c r="AO134">
        <v>1.3098662252404001</v>
      </c>
      <c r="AP134">
        <v>5.2343326915058599</v>
      </c>
      <c r="AQ134">
        <f>AG134/AJ134</f>
        <v>1.3337692490176603</v>
      </c>
      <c r="AR134">
        <f>AQ134/D134</f>
        <v>3.7783831416930889E-2</v>
      </c>
      <c r="AS134">
        <f>AQ134*AK134</f>
        <v>1.8477194401015686</v>
      </c>
      <c r="AT134">
        <f t="shared" si="46"/>
        <v>0.33376924901766025</v>
      </c>
      <c r="AU134">
        <f>AQ134*D134</f>
        <v>47.082054490323401</v>
      </c>
      <c r="AV134">
        <f>AT134/G134</f>
        <v>2.2251283267844018E-2</v>
      </c>
      <c r="AW134">
        <f>(AQ134-1)/D134</f>
        <v>9.4552195189138884E-3</v>
      </c>
      <c r="AX134">
        <f>AW134*D134</f>
        <v>0.33376924901766025</v>
      </c>
      <c r="AY134">
        <f>ATAN2(D134,AT134)</f>
        <v>9.4549377647786398E-3</v>
      </c>
      <c r="AZ134">
        <f t="shared" si="60"/>
        <v>0.54172802948067234</v>
      </c>
      <c r="BA134">
        <f>-AO134/(B134/2)</f>
        <v>-7.4213383866311622</v>
      </c>
      <c r="BB134">
        <f>AW134/AK134</f>
        <v>6.8252142415872793E-3</v>
      </c>
      <c r="BC134">
        <f>AW134*AK134</f>
        <v>1.3098662252404102E-2</v>
      </c>
      <c r="BD134">
        <f>AG134*B134</f>
        <v>1.8477194401015684</v>
      </c>
      <c r="BE134">
        <f>BD134-AK134</f>
        <v>0.46238277750986456</v>
      </c>
      <c r="BF134">
        <f>BD134/AK134^2</f>
        <v>0.9627762586766665</v>
      </c>
      <c r="BG134">
        <f>AT134/AK134</f>
        <v>0.24093006272803094</v>
      </c>
      <c r="BH134">
        <f>BF134*AW134</f>
        <v>9.1032608733865039E-3</v>
      </c>
      <c r="BI134">
        <f>BF134*G134</f>
        <v>14.441643880149998</v>
      </c>
      <c r="BJ134">
        <f>AK134/AQ134</f>
        <v>1.0386629198506592</v>
      </c>
      <c r="BK134">
        <f t="shared" si="61"/>
        <v>9.4552195189138884E-3</v>
      </c>
      <c r="BL134">
        <f t="shared" si="62"/>
        <v>33.986001931286324</v>
      </c>
      <c r="BM134">
        <f>AK134*(1-1/AQ134)/D134</f>
        <v>9.8207859133440448E-3</v>
      </c>
      <c r="BN134">
        <f>BF134*G134</f>
        <v>14.441643880149998</v>
      </c>
      <c r="BO134">
        <f>BF134*G134^2</f>
        <v>216.62465820224998</v>
      </c>
      <c r="BP134">
        <f>G134/BF134</f>
        <v>15.579943797759888</v>
      </c>
      <c r="BQ134">
        <f>(AQ134+1)/4</f>
        <v>0.58344231225441501</v>
      </c>
      <c r="BR134">
        <f t="shared" si="63"/>
        <v>0.9627762586766665</v>
      </c>
      <c r="BS134">
        <f t="shared" si="64"/>
        <v>9.8207859133440448E-3</v>
      </c>
      <c r="BT134">
        <f t="shared" si="65"/>
        <v>1.9276005432257933E-2</v>
      </c>
      <c r="BU134">
        <f t="shared" si="66"/>
        <v>9.2857686658925177E-5</v>
      </c>
      <c r="BV134">
        <f t="shared" si="67"/>
        <v>1726.2541618888959</v>
      </c>
      <c r="BW134">
        <f t="shared" si="68"/>
        <v>8.3524126584761174E-2</v>
      </c>
    </row>
    <row r="135" spans="1:75" x14ac:dyDescent="0.15">
      <c r="A135" t="s">
        <v>9</v>
      </c>
      <c r="B135">
        <v>0.20599999999999999</v>
      </c>
      <c r="C135">
        <v>0.01</v>
      </c>
      <c r="D135">
        <f t="shared" si="47"/>
        <v>20.599999999999998</v>
      </c>
      <c r="E135">
        <f t="shared" si="48"/>
        <v>424.3599999999999</v>
      </c>
      <c r="F135">
        <f t="shared" si="49"/>
        <v>4.8543689320388356E-2</v>
      </c>
      <c r="G135">
        <v>11</v>
      </c>
      <c r="H135">
        <f t="shared" si="50"/>
        <v>9.0909090909090912E-2</v>
      </c>
      <c r="I135">
        <f t="shared" si="51"/>
        <v>121</v>
      </c>
      <c r="J135">
        <f t="shared" si="52"/>
        <v>226.59999999999997</v>
      </c>
      <c r="K135">
        <f t="shared" si="53"/>
        <v>200000000000</v>
      </c>
      <c r="L135">
        <f t="shared" si="54"/>
        <v>7.8539816339744827E-9</v>
      </c>
      <c r="M135">
        <f t="shared" si="55"/>
        <v>8387747.3760892525</v>
      </c>
      <c r="N135">
        <f t="shared" si="56"/>
        <v>4.193873688044626E-5</v>
      </c>
      <c r="O135">
        <f t="shared" si="57"/>
        <v>0.53398058252427194</v>
      </c>
      <c r="P135">
        <f>F135*E135/L135</f>
        <v>2622873462.1544352</v>
      </c>
      <c r="Q135">
        <f>M135/K135/G135</f>
        <v>3.8126124436769327E-6</v>
      </c>
      <c r="R135">
        <f>C135^2/D135</f>
        <v>4.8543689320388356E-6</v>
      </c>
      <c r="S135">
        <v>8.0800331771156506E-3</v>
      </c>
      <c r="T135">
        <f>B135/C135^3</f>
        <v>205999.99999999994</v>
      </c>
      <c r="U135">
        <f>B135*S135/C135</f>
        <v>0.16644868344858238</v>
      </c>
      <c r="V135">
        <f>S135/C135^2</f>
        <v>80.800331771156507</v>
      </c>
      <c r="W135">
        <f>S135/B135</f>
        <v>3.9223462024833261E-2</v>
      </c>
      <c r="X135">
        <f t="shared" si="58"/>
        <v>25.494944820701381</v>
      </c>
      <c r="Y135">
        <f>B135*C135^2/S135^2</f>
        <v>0.31553019971388752</v>
      </c>
      <c r="Z135">
        <f>S135/D135</f>
        <v>3.9223462024833261E-4</v>
      </c>
      <c r="AA135">
        <f>1/C135</f>
        <v>100</v>
      </c>
      <c r="AB135">
        <f>1/(B135*C135)</f>
        <v>485.43689320388353</v>
      </c>
      <c r="AC135">
        <f>S135/B135/C135</f>
        <v>3.9223462024833262</v>
      </c>
      <c r="AD135">
        <v>-5.2366241106573801</v>
      </c>
      <c r="AE135">
        <f>AD135*B135</f>
        <v>-1.0787445667954203</v>
      </c>
      <c r="AF135">
        <f>-AE135*C135^2/2/S135</f>
        <v>6.6753721373982184E-3</v>
      </c>
      <c r="AG135">
        <v>4.4617184858810299</v>
      </c>
      <c r="AH135">
        <f>AG135/S135</f>
        <v>552.19061457786495</v>
      </c>
      <c r="AI135">
        <f>D135*AG135</f>
        <v>91.911400809149214</v>
      </c>
      <c r="AJ135">
        <v>3.92234620248332</v>
      </c>
      <c r="AK135">
        <f>AJ135*B135</f>
        <v>0.80800331771156386</v>
      </c>
      <c r="AL135">
        <f>AK135*D135</f>
        <v>16.644868344858214</v>
      </c>
      <c r="AM135">
        <f>G135*AK135</f>
        <v>8.8880364948272028</v>
      </c>
      <c r="AN135">
        <f t="shared" si="59"/>
        <v>7.345484706468762E-2</v>
      </c>
      <c r="AO135">
        <v>0.53937228339770904</v>
      </c>
      <c r="AP135">
        <v>4.4617184858810299</v>
      </c>
      <c r="AQ135">
        <f>AG135/AJ135</f>
        <v>1.1375126660304034</v>
      </c>
      <c r="AR135">
        <f>AQ135/D135</f>
        <v>5.5219061457786579E-2</v>
      </c>
      <c r="AS135">
        <f>AQ135*AK135</f>
        <v>0.91911400809149202</v>
      </c>
      <c r="AT135">
        <f t="shared" si="46"/>
        <v>0.13751266603040335</v>
      </c>
      <c r="AU135">
        <f>AQ135*D135</f>
        <v>23.432760920226308</v>
      </c>
      <c r="AV135">
        <f>AT135/G135</f>
        <v>1.2501151457309395E-2</v>
      </c>
      <c r="AW135">
        <f>(AQ135-1)/D135</f>
        <v>6.6753721373982219E-3</v>
      </c>
      <c r="AX135">
        <f>AW135*D135</f>
        <v>0.13751266603040335</v>
      </c>
      <c r="AY135">
        <f>ATAN2(D135,AT135)</f>
        <v>6.6752729872017599E-3</v>
      </c>
      <c r="AZ135">
        <f t="shared" si="60"/>
        <v>0.38246496926434642</v>
      </c>
      <c r="BA135">
        <f>-AO135/(B135/2)</f>
        <v>-5.2366241106573694</v>
      </c>
      <c r="BB135">
        <f>AW135/AK135</f>
        <v>8.2615652573114259E-3</v>
      </c>
      <c r="BC135">
        <f>AW135*AK135</f>
        <v>5.3937228339770967E-3</v>
      </c>
      <c r="BD135">
        <f>AG135*B135</f>
        <v>0.91911400809149213</v>
      </c>
      <c r="BE135">
        <f>BD135-AK135</f>
        <v>0.11111069037992827</v>
      </c>
      <c r="BF135">
        <f>BD135/AK135^2</f>
        <v>1.4078069249171894</v>
      </c>
      <c r="BG135">
        <f>AT135/AK135</f>
        <v>0.17018824430061535</v>
      </c>
      <c r="BH135">
        <f>BF135*AW135</f>
        <v>9.3976351214284763E-3</v>
      </c>
      <c r="BI135">
        <f>BF135*G135</f>
        <v>15.485876174089084</v>
      </c>
      <c r="BJ135">
        <f>AK135/AQ135</f>
        <v>0.71032467755393558</v>
      </c>
      <c r="BK135">
        <f t="shared" si="61"/>
        <v>6.6753721373982219E-3</v>
      </c>
      <c r="BL135">
        <f t="shared" si="62"/>
        <v>29.000822653294097</v>
      </c>
      <c r="BM135">
        <f>AK135*(1-1/AQ135)/D135</f>
        <v>4.7416815610499194E-3</v>
      </c>
      <c r="BN135">
        <f>BF135*G135</f>
        <v>15.485876174089084</v>
      </c>
      <c r="BO135">
        <f>BF135*G135^2</f>
        <v>170.34463791497993</v>
      </c>
      <c r="BP135">
        <f>G135/BF135</f>
        <v>7.8135714530932905</v>
      </c>
      <c r="BQ135">
        <f>(AQ135+1)/4</f>
        <v>0.53437816650760084</v>
      </c>
      <c r="BR135">
        <f t="shared" si="63"/>
        <v>1.4078069249171887</v>
      </c>
      <c r="BS135">
        <f t="shared" si="64"/>
        <v>4.7416815610499168E-3</v>
      </c>
      <c r="BT135">
        <f t="shared" si="65"/>
        <v>1.1417053698448141E-2</v>
      </c>
      <c r="BU135">
        <f t="shared" si="66"/>
        <v>3.165248897704754E-5</v>
      </c>
      <c r="BV135">
        <f t="shared" si="67"/>
        <v>342.88428790407914</v>
      </c>
      <c r="BW135">
        <f t="shared" si="68"/>
        <v>1.6623756274098348E-2</v>
      </c>
    </row>
    <row r="136" spans="1:75" x14ac:dyDescent="0.15">
      <c r="A136" t="s">
        <v>9</v>
      </c>
      <c r="B136">
        <v>0.40200000000000002</v>
      </c>
      <c r="C136">
        <v>8.9999999999999993E-3</v>
      </c>
      <c r="D136">
        <f t="shared" si="47"/>
        <v>44.666666666666671</v>
      </c>
      <c r="E136">
        <f t="shared" si="48"/>
        <v>1995.1111111111115</v>
      </c>
      <c r="F136">
        <f t="shared" si="49"/>
        <v>2.2388059701492536E-2</v>
      </c>
      <c r="G136">
        <v>15</v>
      </c>
      <c r="H136">
        <f t="shared" si="50"/>
        <v>6.6666666666666666E-2</v>
      </c>
      <c r="I136">
        <f t="shared" si="51"/>
        <v>225</v>
      </c>
      <c r="J136">
        <f t="shared" si="52"/>
        <v>670.00000000000011</v>
      </c>
      <c r="K136">
        <f t="shared" si="53"/>
        <v>200000000000</v>
      </c>
      <c r="L136">
        <f t="shared" si="54"/>
        <v>5.1529973500506572E-9</v>
      </c>
      <c r="M136">
        <f t="shared" si="55"/>
        <v>4272800.4560950724</v>
      </c>
      <c r="N136">
        <f t="shared" si="56"/>
        <v>2.1364002280475363E-5</v>
      </c>
      <c r="O136">
        <f t="shared" si="57"/>
        <v>0.33582089552238803</v>
      </c>
      <c r="P136">
        <f>F136*E136/L136</f>
        <v>8668094243.484827</v>
      </c>
      <c r="Q136">
        <f>M136/K136/G136</f>
        <v>1.4242668186983575E-6</v>
      </c>
      <c r="R136">
        <f>C136^2/D136</f>
        <v>1.8134328358208951E-6</v>
      </c>
      <c r="S136">
        <v>1.4034263201843099E-2</v>
      </c>
      <c r="T136">
        <f>B136/C136^3</f>
        <v>551440.32921810716</v>
      </c>
      <c r="U136">
        <f>B136*S136/C136</f>
        <v>0.62686375634899183</v>
      </c>
      <c r="V136">
        <f>S136/C136^2</f>
        <v>173.26250866472964</v>
      </c>
      <c r="W136">
        <f>S136/B136</f>
        <v>3.491110249214701E-2</v>
      </c>
      <c r="X136">
        <f t="shared" si="58"/>
        <v>28.644182756042795</v>
      </c>
      <c r="Y136">
        <f>B136*C136^2/S136^2</f>
        <v>0.16532245190718384</v>
      </c>
      <c r="Z136">
        <f>S136/D136</f>
        <v>3.1419992242932312E-4</v>
      </c>
      <c r="AA136">
        <f>1/C136</f>
        <v>111.11111111111111</v>
      </c>
      <c r="AB136">
        <f>1/(B136*C136)</f>
        <v>276.39579878385848</v>
      </c>
      <c r="AC136">
        <f>S136/B136/C136</f>
        <v>3.8790113880163348</v>
      </c>
      <c r="AD136">
        <v>-8.2597621050203802</v>
      </c>
      <c r="AE136">
        <f>AD136*B136</f>
        <v>-3.3204243662181931</v>
      </c>
      <c r="AF136">
        <f>-AE136*C136^2/2/S136</f>
        <v>9.5820624779344409E-3</v>
      </c>
      <c r="AG136">
        <v>5.5392235711254303</v>
      </c>
      <c r="AH136">
        <f>AG136/S136</f>
        <v>394.69286641267865</v>
      </c>
      <c r="AI136">
        <f>D136*AG136</f>
        <v>247.41865284360259</v>
      </c>
      <c r="AJ136">
        <v>3.8790113880163402</v>
      </c>
      <c r="AK136">
        <f>AJ136*B136</f>
        <v>1.5593625779825688</v>
      </c>
      <c r="AL136">
        <f>AK136*D136</f>
        <v>69.651528483221412</v>
      </c>
      <c r="AM136">
        <f>G136*AK136</f>
        <v>23.390438669738533</v>
      </c>
      <c r="AN136">
        <f t="shared" si="59"/>
        <v>0.10395750519883792</v>
      </c>
      <c r="AO136">
        <v>1.6602121831090899</v>
      </c>
      <c r="AP136">
        <v>5.5392235711254303</v>
      </c>
      <c r="AQ136">
        <f>AG136/AJ136</f>
        <v>1.4279987906810694</v>
      </c>
      <c r="AR136">
        <f>AQ136/D136</f>
        <v>3.1970122179426921E-2</v>
      </c>
      <c r="AS136">
        <f>AQ136*AK136</f>
        <v>2.2267678755924232</v>
      </c>
      <c r="AT136">
        <f t="shared" si="46"/>
        <v>0.42799879068106939</v>
      </c>
      <c r="AU136">
        <f>AQ136*D136</f>
        <v>63.783945983754442</v>
      </c>
      <c r="AV136">
        <f>AT136/G136</f>
        <v>2.8533252712071293E-2</v>
      </c>
      <c r="AW136">
        <f>(AQ136-1)/D136</f>
        <v>9.5820624779343888E-3</v>
      </c>
      <c r="AX136">
        <f>AW136*D136</f>
        <v>0.42799879068106939</v>
      </c>
      <c r="AY136">
        <f>ATAN2(D136,AT136)</f>
        <v>9.581769232124112E-3</v>
      </c>
      <c r="AZ136">
        <f t="shared" si="60"/>
        <v>0.54899493726901927</v>
      </c>
      <c r="BA136">
        <f>-AO136/(B136/2)</f>
        <v>-8.2597621050203465</v>
      </c>
      <c r="BB136">
        <f>AW136/AK136</f>
        <v>6.1448585551740105E-3</v>
      </c>
      <c r="BC136">
        <f>AW136*AK136</f>
        <v>1.494190964798181E-2</v>
      </c>
      <c r="BD136">
        <f>AG136*B136</f>
        <v>2.2267678755924232</v>
      </c>
      <c r="BE136">
        <f>BD136-AK136</f>
        <v>0.66740529760985434</v>
      </c>
      <c r="BF136">
        <f>BD136/AK136^2</f>
        <v>0.91575802244052062</v>
      </c>
      <c r="BG136">
        <f>AT136/AK136</f>
        <v>0.27447034879777249</v>
      </c>
      <c r="BH136">
        <f>BF136*AW136</f>
        <v>8.7748505856947105E-3</v>
      </c>
      <c r="BI136">
        <f>BF136*G136</f>
        <v>13.736370336607809</v>
      </c>
      <c r="BJ136">
        <f>AK136/AQ136</f>
        <v>1.0919915255942527</v>
      </c>
      <c r="BK136">
        <f t="shared" si="61"/>
        <v>9.5820624779343888E-3</v>
      </c>
      <c r="BL136">
        <f t="shared" si="62"/>
        <v>40.903858335676595</v>
      </c>
      <c r="BM136">
        <f>AK136*(1-1/AQ136)/D136</f>
        <v>1.0463531023619018E-2</v>
      </c>
      <c r="BN136">
        <f>BF136*G136</f>
        <v>13.736370336607809</v>
      </c>
      <c r="BO136">
        <f>BF136*G136^2</f>
        <v>206.04555504911713</v>
      </c>
      <c r="BP136">
        <f>G136/BF136</f>
        <v>16.379872883913791</v>
      </c>
      <c r="BQ136">
        <f>(AQ136+1)/4</f>
        <v>0.6069996976702674</v>
      </c>
      <c r="BR136">
        <f t="shared" si="63"/>
        <v>0.91575802244052062</v>
      </c>
      <c r="BS136">
        <f t="shared" si="64"/>
        <v>1.0463531023619018E-2</v>
      </c>
      <c r="BT136">
        <f t="shared" si="65"/>
        <v>2.0045593501553407E-2</v>
      </c>
      <c r="BU136">
        <f t="shared" si="66"/>
        <v>1.002622080081222E-4</v>
      </c>
      <c r="BV136">
        <f t="shared" si="67"/>
        <v>3111.1016055838904</v>
      </c>
      <c r="BW136">
        <f t="shared" si="68"/>
        <v>0.12827949576700315</v>
      </c>
    </row>
    <row r="137" spans="1:75" x14ac:dyDescent="0.15">
      <c r="A137" t="s">
        <v>9</v>
      </c>
      <c r="B137">
        <v>0.30399999999999999</v>
      </c>
      <c r="C137">
        <v>8.0000000000000002E-3</v>
      </c>
      <c r="D137">
        <f t="shared" si="47"/>
        <v>38</v>
      </c>
      <c r="E137">
        <f t="shared" si="48"/>
        <v>1444</v>
      </c>
      <c r="F137">
        <f t="shared" si="49"/>
        <v>2.6315789473684213E-2</v>
      </c>
      <c r="G137">
        <v>13</v>
      </c>
      <c r="H137">
        <f t="shared" si="50"/>
        <v>7.6923076923076927E-2</v>
      </c>
      <c r="I137">
        <f t="shared" si="51"/>
        <v>169</v>
      </c>
      <c r="J137">
        <f t="shared" si="52"/>
        <v>494</v>
      </c>
      <c r="K137">
        <f t="shared" si="53"/>
        <v>200000000000</v>
      </c>
      <c r="L137">
        <f t="shared" si="54"/>
        <v>3.2169908772759481E-9</v>
      </c>
      <c r="M137">
        <f t="shared" si="55"/>
        <v>3439217.2207719842</v>
      </c>
      <c r="N137">
        <f t="shared" si="56"/>
        <v>1.7196086103859922E-5</v>
      </c>
      <c r="O137">
        <f t="shared" si="57"/>
        <v>0.34210526315789475</v>
      </c>
      <c r="P137">
        <f>F137*E137/L137</f>
        <v>11812280932.601608</v>
      </c>
      <c r="Q137">
        <f>M137/K137/G137</f>
        <v>1.322775854143071E-6</v>
      </c>
      <c r="R137">
        <f>C137^2/D137</f>
        <v>1.6842105263157893E-6</v>
      </c>
      <c r="S137">
        <v>9.1543309058013892E-3</v>
      </c>
      <c r="T137">
        <f>B137/C137^3</f>
        <v>593750</v>
      </c>
      <c r="U137">
        <f>B137*S137/C137</f>
        <v>0.34786457442045282</v>
      </c>
      <c r="V137">
        <f>S137/C137^2</f>
        <v>143.03642040314671</v>
      </c>
      <c r="W137">
        <f>S137/B137</f>
        <v>3.011293061118878E-2</v>
      </c>
      <c r="X137">
        <f t="shared" si="58"/>
        <v>33.208325450344553</v>
      </c>
      <c r="Y137">
        <f>B137*C137^2/S137^2</f>
        <v>0.23216692194021091</v>
      </c>
      <c r="Z137">
        <f>S137/D137</f>
        <v>2.4090344488951024E-4</v>
      </c>
      <c r="AA137">
        <f>1/C137</f>
        <v>125</v>
      </c>
      <c r="AB137">
        <f>1/(B137*C137)</f>
        <v>411.18421052631578</v>
      </c>
      <c r="AC137">
        <f>S137/B137/C137</f>
        <v>3.7641163263985975</v>
      </c>
      <c r="AD137">
        <v>-7.2036164676021803</v>
      </c>
      <c r="AE137">
        <f>AD137*B137</f>
        <v>-2.1898994061510626</v>
      </c>
      <c r="AF137">
        <f>-AE137*C137^2/2/S137</f>
        <v>7.655041282419027E-3</v>
      </c>
      <c r="AG137">
        <v>4.8590660294741301</v>
      </c>
      <c r="AH137">
        <f>AG137/S137</f>
        <v>530.79423056411326</v>
      </c>
      <c r="AI137">
        <f>D137*AG137</f>
        <v>184.64450912001695</v>
      </c>
      <c r="AJ137">
        <v>3.7641163263986002</v>
      </c>
      <c r="AK137">
        <f>AJ137*B137</f>
        <v>1.1442913632251743</v>
      </c>
      <c r="AL137">
        <f>AK137*D137</f>
        <v>43.483071802556623</v>
      </c>
      <c r="AM137">
        <f>G137*AK137</f>
        <v>14.875787721927267</v>
      </c>
      <c r="AN137">
        <f t="shared" si="59"/>
        <v>8.8022412555782636E-2</v>
      </c>
      <c r="AO137">
        <v>1.09494970307553</v>
      </c>
      <c r="AP137">
        <v>4.8590660294741301</v>
      </c>
      <c r="AQ137">
        <f>AG137/AJ137</f>
        <v>1.2908915687319225</v>
      </c>
      <c r="AR137">
        <f>AQ137/D137</f>
        <v>3.3970830756103222E-2</v>
      </c>
      <c r="AS137">
        <f>AQ137*AK137</f>
        <v>1.4771560729601354</v>
      </c>
      <c r="AT137">
        <f t="shared" si="46"/>
        <v>0.29089156873192246</v>
      </c>
      <c r="AU137">
        <f>AQ137*D137</f>
        <v>49.053879611813052</v>
      </c>
      <c r="AV137">
        <f>AT137/G137</f>
        <v>2.2376274517840189E-2</v>
      </c>
      <c r="AW137">
        <f>(AQ137-1)/D137</f>
        <v>7.6550412824190122E-3</v>
      </c>
      <c r="AX137">
        <f>AW137*D137</f>
        <v>0.29089156873192246</v>
      </c>
      <c r="AY137">
        <f>ATAN2(D137,AT137)</f>
        <v>7.6548917600782378E-3</v>
      </c>
      <c r="AZ137">
        <f t="shared" si="60"/>
        <v>0.43859299048195338</v>
      </c>
      <c r="BA137">
        <f>-AO137/(B137/2)</f>
        <v>-7.2036164676021714</v>
      </c>
      <c r="BB137">
        <f>AW137/AK137</f>
        <v>6.6897658484840359E-3</v>
      </c>
      <c r="BC137">
        <f>AW137*AK137</f>
        <v>8.759597624604239E-3</v>
      </c>
      <c r="BD137">
        <f>AG137*B137</f>
        <v>1.4771560729601356</v>
      </c>
      <c r="BE137">
        <f>BD137-AK137</f>
        <v>0.33286470973496129</v>
      </c>
      <c r="BF137">
        <f>BD137/AK137^2</f>
        <v>1.1281144035672497</v>
      </c>
      <c r="BG137">
        <f>AT137/AK137</f>
        <v>0.25421110224239335</v>
      </c>
      <c r="BH137">
        <f>BF137*AW137</f>
        <v>8.6357623305987983E-3</v>
      </c>
      <c r="BI137">
        <f>BF137*G137</f>
        <v>14.665487246374246</v>
      </c>
      <c r="BJ137">
        <f>AK137/AQ137</f>
        <v>0.88643491904532501</v>
      </c>
      <c r="BK137">
        <f t="shared" si="61"/>
        <v>7.6550412824190122E-3</v>
      </c>
      <c r="BL137">
        <f t="shared" si="62"/>
        <v>42.868347335555491</v>
      </c>
      <c r="BM137">
        <f>AK137*(1-1/AQ137)/D137</f>
        <v>6.7856958994697162E-3</v>
      </c>
      <c r="BN137">
        <f>BF137*G137</f>
        <v>14.665487246374246</v>
      </c>
      <c r="BO137">
        <f>BF137*G137^2</f>
        <v>190.6513342028652</v>
      </c>
      <c r="BP137">
        <f>G137/BF137</f>
        <v>11.523653947589224</v>
      </c>
      <c r="BQ137">
        <f>(AQ137+1)/4</f>
        <v>0.57272289218298056</v>
      </c>
      <c r="BR137">
        <f t="shared" si="63"/>
        <v>1.1281144035672499</v>
      </c>
      <c r="BS137">
        <f t="shared" si="64"/>
        <v>6.7856958994697179E-3</v>
      </c>
      <c r="BT137">
        <f t="shared" si="65"/>
        <v>1.4440737181888728E-2</v>
      </c>
      <c r="BU137">
        <f t="shared" si="66"/>
        <v>5.1944782240382091E-5</v>
      </c>
      <c r="BV137">
        <f t="shared" si="67"/>
        <v>1652.3567284971518</v>
      </c>
      <c r="BW137">
        <f t="shared" si="68"/>
        <v>6.554997089526364E-2</v>
      </c>
    </row>
    <row r="138" spans="1:75" x14ac:dyDescent="0.15">
      <c r="A138" t="s">
        <v>9</v>
      </c>
      <c r="B138">
        <v>0.255</v>
      </c>
      <c r="C138">
        <v>6.0000000000000001E-3</v>
      </c>
      <c r="D138">
        <f t="shared" si="47"/>
        <v>42.5</v>
      </c>
      <c r="E138">
        <f t="shared" si="48"/>
        <v>1806.25</v>
      </c>
      <c r="F138">
        <f t="shared" si="49"/>
        <v>2.3529411764705882E-2</v>
      </c>
      <c r="G138">
        <v>11</v>
      </c>
      <c r="H138">
        <f t="shared" si="50"/>
        <v>9.0909090909090912E-2</v>
      </c>
      <c r="I138">
        <f t="shared" si="51"/>
        <v>121</v>
      </c>
      <c r="J138">
        <f t="shared" si="52"/>
        <v>467.5</v>
      </c>
      <c r="K138">
        <f t="shared" si="53"/>
        <v>200000000000</v>
      </c>
      <c r="L138">
        <f t="shared" si="54"/>
        <v>1.0178760197630931E-9</v>
      </c>
      <c r="M138">
        <f t="shared" si="55"/>
        <v>1463612.5774371275</v>
      </c>
      <c r="N138">
        <f t="shared" si="56"/>
        <v>7.3180628871856375E-6</v>
      </c>
      <c r="O138">
        <f t="shared" si="57"/>
        <v>0.25882352941176473</v>
      </c>
      <c r="P138">
        <f>F138*E138/L138</f>
        <v>41753611613.614517</v>
      </c>
      <c r="Q138">
        <f>M138/K138/G138</f>
        <v>6.6527844428960338E-7</v>
      </c>
      <c r="R138">
        <f>C138^2/D138</f>
        <v>8.4705882352941183E-7</v>
      </c>
      <c r="S138">
        <v>5.6156622444860698E-3</v>
      </c>
      <c r="T138">
        <f>B138/C138^3</f>
        <v>1180555.5555555555</v>
      </c>
      <c r="U138">
        <f>B138*S138/C138</f>
        <v>0.23866564539065796</v>
      </c>
      <c r="V138">
        <f>S138/C138^2</f>
        <v>155.99061790239082</v>
      </c>
      <c r="W138">
        <f>S138/B138</f>
        <v>2.2022204880337529E-2</v>
      </c>
      <c r="X138">
        <f t="shared" si="58"/>
        <v>45.40871386101977</v>
      </c>
      <c r="Y138">
        <f>B138*C138^2/S138^2</f>
        <v>0.29109900628404267</v>
      </c>
      <c r="Z138">
        <f>S138/D138</f>
        <v>1.3213322928202516E-4</v>
      </c>
      <c r="AA138">
        <f>1/C138</f>
        <v>166.66666666666666</v>
      </c>
      <c r="AB138">
        <f>1/(B138*C138)</f>
        <v>653.59477124183002</v>
      </c>
      <c r="AC138">
        <f>S138/B138/C138</f>
        <v>3.6703674800562549</v>
      </c>
      <c r="AD138">
        <v>-7.6136684360332803</v>
      </c>
      <c r="AE138">
        <f>AD138*B138</f>
        <v>-1.9414854511884865</v>
      </c>
      <c r="AF138">
        <f>-AE138*C138^2/2/S138</f>
        <v>6.2230840460012369E-3</v>
      </c>
      <c r="AG138">
        <v>4.6411102056504996</v>
      </c>
      <c r="AH138">
        <f>AG138/S138</f>
        <v>826.45821696408689</v>
      </c>
      <c r="AI138">
        <f>D138*AG138</f>
        <v>197.24718374014623</v>
      </c>
      <c r="AJ138">
        <v>3.6703674800562598</v>
      </c>
      <c r="AK138">
        <f>AJ138*B138</f>
        <v>0.93594370741434629</v>
      </c>
      <c r="AL138">
        <f>AK138*D138</f>
        <v>39.777607565109719</v>
      </c>
      <c r="AM138">
        <f>G138*AK138</f>
        <v>10.295380781557808</v>
      </c>
      <c r="AN138">
        <f t="shared" si="59"/>
        <v>8.5085791583122392E-2</v>
      </c>
      <c r="AO138">
        <v>0.97074272559424402</v>
      </c>
      <c r="AP138">
        <v>4.6411102056504996</v>
      </c>
      <c r="AQ138">
        <f>AG138/AJ138</f>
        <v>1.2644810719550512</v>
      </c>
      <c r="AR138">
        <f>AQ138/D138</f>
        <v>2.9752495810707089E-2</v>
      </c>
      <c r="AS138">
        <f>AQ138*AK138</f>
        <v>1.1834831024408774</v>
      </c>
      <c r="AT138">
        <f t="shared" si="46"/>
        <v>0.26448107195505122</v>
      </c>
      <c r="AU138">
        <f>AQ138*D138</f>
        <v>53.740445558089675</v>
      </c>
      <c r="AV138">
        <f>AT138/G138</f>
        <v>2.4043733814095566E-2</v>
      </c>
      <c r="AW138">
        <f>(AQ138-1)/D138</f>
        <v>6.2230840460012048E-3</v>
      </c>
      <c r="AX138">
        <f>AW138*D138</f>
        <v>0.26448107195505122</v>
      </c>
      <c r="AY138">
        <f>ATAN2(D138,AT138)</f>
        <v>6.2230037145424742E-3</v>
      </c>
      <c r="AZ138">
        <f t="shared" si="60"/>
        <v>0.35655184873751788</v>
      </c>
      <c r="BA138">
        <f>-AO138/(B138/2)</f>
        <v>-7.6136684360332865</v>
      </c>
      <c r="BB138">
        <f>AW138/AK138</f>
        <v>6.6489939477163652E-3</v>
      </c>
      <c r="BC138">
        <f>AW138*AK138</f>
        <v>5.8244563535654378E-3</v>
      </c>
      <c r="BD138">
        <f>AG138*B138</f>
        <v>1.1834831024408774</v>
      </c>
      <c r="BE138">
        <f>BD138-AK138</f>
        <v>0.24753939502653111</v>
      </c>
      <c r="BF138">
        <f>BD138/AK138^2</f>
        <v>1.3510225689195858</v>
      </c>
      <c r="BG138">
        <f>AT138/AK138</f>
        <v>0.28258224277794552</v>
      </c>
      <c r="BH138">
        <f>BF138*AW138</f>
        <v>8.4075269944310378E-3</v>
      </c>
      <c r="BI138">
        <f>BF138*G138</f>
        <v>14.861248258115443</v>
      </c>
      <c r="BJ138">
        <f>AK138/AQ138</f>
        <v>0.74018008507415323</v>
      </c>
      <c r="BK138">
        <f t="shared" si="61"/>
        <v>6.2230840460012048E-3</v>
      </c>
      <c r="BL138">
        <f t="shared" si="62"/>
        <v>57.418459179082397</v>
      </c>
      <c r="BM138">
        <f>AK138*(1-1/AQ138)/D138</f>
        <v>4.6062028785927777E-3</v>
      </c>
      <c r="BN138">
        <f>BF138*G138</f>
        <v>14.861248258115443</v>
      </c>
      <c r="BO138">
        <f>BF138*G138^2</f>
        <v>163.47373083926988</v>
      </c>
      <c r="BP138">
        <f>G138/BF138</f>
        <v>8.1419809358156847</v>
      </c>
      <c r="BQ138">
        <f>(AQ138+1)/4</f>
        <v>0.5661202679887628</v>
      </c>
      <c r="BR138">
        <f t="shared" si="63"/>
        <v>1.3510225689195856</v>
      </c>
      <c r="BS138">
        <f t="shared" si="64"/>
        <v>4.6062028785927769E-3</v>
      </c>
      <c r="BT138">
        <f t="shared" si="65"/>
        <v>1.0829286924593982E-2</v>
      </c>
      <c r="BU138">
        <f t="shared" si="66"/>
        <v>2.866478764641554E-5</v>
      </c>
      <c r="BV138">
        <f t="shared" si="67"/>
        <v>1690.548321517163</v>
      </c>
      <c r="BW138">
        <f t="shared" si="68"/>
        <v>5.5319323455226478E-2</v>
      </c>
    </row>
    <row r="139" spans="1:75" x14ac:dyDescent="0.15">
      <c r="A139" t="s">
        <v>9</v>
      </c>
      <c r="B139">
        <v>0.40200000000000002</v>
      </c>
      <c r="C139">
        <v>0.01</v>
      </c>
      <c r="D139">
        <f t="shared" si="47"/>
        <v>40.200000000000003</v>
      </c>
      <c r="E139">
        <f t="shared" si="48"/>
        <v>1616.0400000000002</v>
      </c>
      <c r="F139">
        <f t="shared" si="49"/>
        <v>2.4875621890547261E-2</v>
      </c>
      <c r="G139">
        <v>15</v>
      </c>
      <c r="H139">
        <f t="shared" si="50"/>
        <v>6.6666666666666666E-2</v>
      </c>
      <c r="I139">
        <f t="shared" si="51"/>
        <v>225</v>
      </c>
      <c r="J139">
        <f t="shared" si="52"/>
        <v>603</v>
      </c>
      <c r="K139">
        <f t="shared" si="53"/>
        <v>200000000000</v>
      </c>
      <c r="L139">
        <f t="shared" si="54"/>
        <v>7.8539816339744827E-9</v>
      </c>
      <c r="M139">
        <f t="shared" si="55"/>
        <v>5861180.3238615543</v>
      </c>
      <c r="N139">
        <f t="shared" si="56"/>
        <v>2.9305901619307773E-5</v>
      </c>
      <c r="O139">
        <f t="shared" si="57"/>
        <v>0.37313432835820892</v>
      </c>
      <c r="P139">
        <f>F139*E139/L139</f>
        <v>5118422969.8353548</v>
      </c>
      <c r="Q139">
        <f>M139/K139/G139</f>
        <v>1.9537267746205181E-6</v>
      </c>
      <c r="R139">
        <f>C139^2/D139</f>
        <v>2.4875621890547264E-6</v>
      </c>
      <c r="S139">
        <v>1.4697724880074099E-2</v>
      </c>
      <c r="T139">
        <f>B139/C139^3</f>
        <v>401999.99999999994</v>
      </c>
      <c r="U139">
        <f>B139*S139/C139</f>
        <v>0.59084854017897881</v>
      </c>
      <c r="V139">
        <f>S139/C139^2</f>
        <v>146.97724880074099</v>
      </c>
      <c r="W139">
        <f>S139/B139</f>
        <v>3.6561504676801242E-2</v>
      </c>
      <c r="X139">
        <f t="shared" si="58"/>
        <v>27.351171918110722</v>
      </c>
      <c r="Y139">
        <f>B139*C139^2/S139^2</f>
        <v>0.18609119534677829</v>
      </c>
      <c r="Z139">
        <f>S139/D139</f>
        <v>3.6561504676801238E-4</v>
      </c>
      <c r="AA139">
        <f>1/C139</f>
        <v>100</v>
      </c>
      <c r="AB139">
        <f>1/(B139*C139)</f>
        <v>248.75621890547262</v>
      </c>
      <c r="AC139">
        <f>S139/B139/C139</f>
        <v>3.6561504676801242</v>
      </c>
      <c r="AD139">
        <v>-6.9281082407243</v>
      </c>
      <c r="AE139">
        <f>AD139*B139</f>
        <v>-2.7850995127711689</v>
      </c>
      <c r="AF139">
        <f>-AE139*C139^2/2/S139</f>
        <v>9.4745939779664994E-3</v>
      </c>
      <c r="AG139">
        <v>5.0487002240657102</v>
      </c>
      <c r="AH139">
        <f>AG139/S139</f>
        <v>343.50215868513772</v>
      </c>
      <c r="AI139">
        <f>D139*AG139</f>
        <v>202.95774900744155</v>
      </c>
      <c r="AJ139">
        <v>3.6561504676801202</v>
      </c>
      <c r="AK139">
        <f>AJ139*B139</f>
        <v>1.4697724880074083</v>
      </c>
      <c r="AL139">
        <f>AK139*D139</f>
        <v>59.084854017897818</v>
      </c>
      <c r="AM139">
        <f>G139*AK139</f>
        <v>22.046587320111126</v>
      </c>
      <c r="AN139">
        <f t="shared" si="59"/>
        <v>9.7984832533827226E-2</v>
      </c>
      <c r="AO139">
        <v>1.39254975638558</v>
      </c>
      <c r="AP139">
        <v>5.0487002240657102</v>
      </c>
      <c r="AQ139">
        <f>AG139/AJ139</f>
        <v>1.3808786779142552</v>
      </c>
      <c r="AR139">
        <f>AQ139/D139</f>
        <v>3.4350215868513806E-2</v>
      </c>
      <c r="AS139">
        <f>AQ139*AK139</f>
        <v>2.0295774900744155</v>
      </c>
      <c r="AT139">
        <f t="shared" si="46"/>
        <v>0.38087867791425523</v>
      </c>
      <c r="AU139">
        <f>AQ139*D139</f>
        <v>55.511322852153064</v>
      </c>
      <c r="AV139">
        <f>AT139/G139</f>
        <v>2.5391911860950349E-2</v>
      </c>
      <c r="AW139">
        <f>(AQ139-1)/D139</f>
        <v>9.4745939779665479E-3</v>
      </c>
      <c r="AX139">
        <f>AW139*D139</f>
        <v>0.38087867791425523</v>
      </c>
      <c r="AY139">
        <f>ATAN2(D139,AT139)</f>
        <v>9.4743104883357188E-3</v>
      </c>
      <c r="AZ139">
        <f t="shared" si="60"/>
        <v>0.54283800477816668</v>
      </c>
      <c r="BA139">
        <f>-AO139/(B139/2)</f>
        <v>-6.9281082407242778</v>
      </c>
      <c r="BB139">
        <f>AW139/AK139</f>
        <v>6.4462997200412913E-3</v>
      </c>
      <c r="BC139">
        <f>AW139*AK139</f>
        <v>1.3925497563855901E-2</v>
      </c>
      <c r="BD139">
        <f>AG139*B139</f>
        <v>2.0295774900744155</v>
      </c>
      <c r="BE139">
        <f>BD139-AK139</f>
        <v>0.55980500206700712</v>
      </c>
      <c r="BF139">
        <f>BD139/AK139^2</f>
        <v>0.93951865964393722</v>
      </c>
      <c r="BG139">
        <f>AT139/AK139</f>
        <v>0.25914124874565991</v>
      </c>
      <c r="BH139">
        <f>BF139*AW139</f>
        <v>8.9015578348496504E-3</v>
      </c>
      <c r="BI139">
        <f>BF139*G139</f>
        <v>14.092779894659058</v>
      </c>
      <c r="BJ139">
        <f>AK139/AQ139</f>
        <v>1.0643748154815618</v>
      </c>
      <c r="BK139">
        <f t="shared" si="61"/>
        <v>9.4745939779665479E-3</v>
      </c>
      <c r="BL139">
        <f t="shared" si="62"/>
        <v>37.768650117686278</v>
      </c>
      <c r="BM139">
        <f>AK139*(1-1/AQ139)/D139</f>
        <v>1.0084519217060857E-2</v>
      </c>
      <c r="BN139">
        <f>BF139*G139</f>
        <v>14.092779894659058</v>
      </c>
      <c r="BO139">
        <f>BF139*G139^2</f>
        <v>211.39169841988587</v>
      </c>
      <c r="BP139">
        <f>G139/BF139</f>
        <v>15.965622232223428</v>
      </c>
      <c r="BQ139">
        <f>(AQ139+1)/4</f>
        <v>0.59521966947856386</v>
      </c>
      <c r="BR139">
        <f t="shared" si="63"/>
        <v>0.93951865964393766</v>
      </c>
      <c r="BS139">
        <f t="shared" si="64"/>
        <v>1.0084519217060862E-2</v>
      </c>
      <c r="BT139">
        <f t="shared" si="65"/>
        <v>1.9559113195027407E-2</v>
      </c>
      <c r="BU139">
        <f t="shared" si="66"/>
        <v>9.5546725044652731E-5</v>
      </c>
      <c r="BV139">
        <f t="shared" si="67"/>
        <v>2375.2111315194925</v>
      </c>
      <c r="BW139">
        <f t="shared" si="68"/>
        <v>0.10505525909693197</v>
      </c>
    </row>
    <row r="140" spans="1:75" x14ac:dyDescent="0.15">
      <c r="A140" t="s">
        <v>9</v>
      </c>
      <c r="B140">
        <v>0.30399999999999999</v>
      </c>
      <c r="C140">
        <v>8.9999999999999993E-3</v>
      </c>
      <c r="D140">
        <f t="shared" si="47"/>
        <v>33.777777777777779</v>
      </c>
      <c r="E140">
        <f t="shared" si="48"/>
        <v>1140.9382716049383</v>
      </c>
      <c r="F140">
        <f t="shared" si="49"/>
        <v>2.9605263157894735E-2</v>
      </c>
      <c r="G140">
        <v>13</v>
      </c>
      <c r="H140">
        <f t="shared" si="50"/>
        <v>7.6923076923076927E-2</v>
      </c>
      <c r="I140">
        <f t="shared" si="51"/>
        <v>169</v>
      </c>
      <c r="J140">
        <f t="shared" si="52"/>
        <v>439.11111111111114</v>
      </c>
      <c r="K140">
        <f t="shared" si="53"/>
        <v>200000000000</v>
      </c>
      <c r="L140">
        <f t="shared" si="54"/>
        <v>5.1529973500506572E-9</v>
      </c>
      <c r="M140">
        <f t="shared" si="55"/>
        <v>4896854.2069194848</v>
      </c>
      <c r="N140">
        <f t="shared" si="56"/>
        <v>2.4484271034597423E-5</v>
      </c>
      <c r="O140">
        <f t="shared" si="57"/>
        <v>0.38486842105263158</v>
      </c>
      <c r="P140">
        <f>F140*E140/L140</f>
        <v>6554976741.3417597</v>
      </c>
      <c r="Q140">
        <f>M140/K140/G140</f>
        <v>1.8834054641998017E-6</v>
      </c>
      <c r="R140">
        <f>C140^2/D140</f>
        <v>2.3980263157894733E-6</v>
      </c>
      <c r="S140">
        <v>9.9252891609948202E-3</v>
      </c>
      <c r="T140">
        <f>B140/C140^3</f>
        <v>417009.60219478747</v>
      </c>
      <c r="U140">
        <f>B140*S140/C140</f>
        <v>0.33525421166026947</v>
      </c>
      <c r="V140">
        <f>S140/C140^2</f>
        <v>122.53443408635582</v>
      </c>
      <c r="W140">
        <f>S140/B140</f>
        <v>3.2648977503272433E-2</v>
      </c>
      <c r="X140">
        <f t="shared" si="58"/>
        <v>30.628830562910252</v>
      </c>
      <c r="Y140">
        <f>B140*C140^2/S140^2</f>
        <v>0.24996100721634432</v>
      </c>
      <c r="Z140">
        <f>S140/D140</f>
        <v>2.938407975294519E-4</v>
      </c>
      <c r="AA140">
        <f>1/C140</f>
        <v>111.11111111111111</v>
      </c>
      <c r="AB140">
        <f>1/(B140*C140)</f>
        <v>365.49707602339186</v>
      </c>
      <c r="AC140">
        <f>S140/B140/C140</f>
        <v>3.6276641670302707</v>
      </c>
      <c r="AD140">
        <v>-6.2678615154639497</v>
      </c>
      <c r="AE140">
        <f>AD140*B140</f>
        <v>-1.9054299007010407</v>
      </c>
      <c r="AF140">
        <f>-AE140*C140^2/2/S140</f>
        <v>7.7750793681317116E-3</v>
      </c>
      <c r="AG140">
        <v>4.5803791173807902</v>
      </c>
      <c r="AH140">
        <f>AG140/S140</f>
        <v>461.48571019785732</v>
      </c>
      <c r="AI140">
        <f>D140*AG140</f>
        <v>154.71502796486226</v>
      </c>
      <c r="AJ140">
        <v>3.6276641670302698</v>
      </c>
      <c r="AK140">
        <f>AJ140*B140</f>
        <v>1.1028099067772019</v>
      </c>
      <c r="AL140">
        <f>AK140*D140</f>
        <v>37.250467962252152</v>
      </c>
      <c r="AM140">
        <f>G140*AK140</f>
        <v>14.336528788103625</v>
      </c>
      <c r="AN140">
        <f t="shared" si="59"/>
        <v>8.4831531290553999E-2</v>
      </c>
      <c r="AO140">
        <v>0.95271495035052001</v>
      </c>
      <c r="AP140">
        <v>4.5803791173807902</v>
      </c>
      <c r="AQ140">
        <f>AG140/AJ140</f>
        <v>1.2626249031013379</v>
      </c>
      <c r="AR140">
        <f>AQ140/D140</f>
        <v>3.7380342526026449E-2</v>
      </c>
      <c r="AS140">
        <f>AQ140*AK140</f>
        <v>1.3924352516837601</v>
      </c>
      <c r="AT140">
        <f t="shared" si="46"/>
        <v>0.2626249031013379</v>
      </c>
      <c r="AU140">
        <f>AQ140*D140</f>
        <v>42.648663393645194</v>
      </c>
      <c r="AV140">
        <f>AT140/G140</f>
        <v>2.0201915623179838E-2</v>
      </c>
      <c r="AW140">
        <f>(AQ140-1)/D140</f>
        <v>7.7750793681317142E-3</v>
      </c>
      <c r="AX140">
        <f>AW140*D140</f>
        <v>0.2626249031013379</v>
      </c>
      <c r="AY140">
        <f>ATAN2(D140,AT140)</f>
        <v>7.7749227011464674E-3</v>
      </c>
      <c r="AZ140">
        <f t="shared" si="60"/>
        <v>0.44547025681614644</v>
      </c>
      <c r="BA140">
        <f>-AO140/(B140/2)</f>
        <v>-6.2678615154639479</v>
      </c>
      <c r="BB140">
        <f>AW140/AK140</f>
        <v>7.0502443987406939E-3</v>
      </c>
      <c r="BC140">
        <f>AW140*AK140</f>
        <v>8.5744345531546824E-3</v>
      </c>
      <c r="BD140">
        <f>AG140*B140</f>
        <v>1.3924352516837601</v>
      </c>
      <c r="BE140">
        <f>BD140-AK140</f>
        <v>0.28962534490655822</v>
      </c>
      <c r="BF140">
        <f>BD140/AK140^2</f>
        <v>1.1449161776132131</v>
      </c>
      <c r="BG140">
        <f>AT140/AK140</f>
        <v>0.23814158857968565</v>
      </c>
      <c r="BH140">
        <f>BF140*AW140</f>
        <v>8.9018141508007183E-3</v>
      </c>
      <c r="BI140">
        <f>BF140*G140</f>
        <v>14.883910308971769</v>
      </c>
      <c r="BJ140">
        <f>AK140/AQ140</f>
        <v>0.87342638662393846</v>
      </c>
      <c r="BK140">
        <f t="shared" si="61"/>
        <v>7.7750793681317142E-3</v>
      </c>
      <c r="BL140">
        <f t="shared" si="62"/>
        <v>38.672724221601868</v>
      </c>
      <c r="BM140">
        <f>AK140*(1-1/AQ140)/D140</f>
        <v>6.790959478221616E-3</v>
      </c>
      <c r="BN140">
        <f>BF140*G140</f>
        <v>14.883910308971769</v>
      </c>
      <c r="BO140">
        <f>BF140*G140^2</f>
        <v>193.49083401663302</v>
      </c>
      <c r="BP140">
        <f>G140/BF140</f>
        <v>11.3545430261112</v>
      </c>
      <c r="BQ140">
        <f>(AQ140+1)/4</f>
        <v>0.56565622577533448</v>
      </c>
      <c r="BR140">
        <f t="shared" si="63"/>
        <v>1.1449161776132133</v>
      </c>
      <c r="BS140">
        <f t="shared" si="64"/>
        <v>6.7909594782216177E-3</v>
      </c>
      <c r="BT140">
        <f t="shared" si="65"/>
        <v>1.4566038846353331E-2</v>
      </c>
      <c r="BU140">
        <f t="shared" si="66"/>
        <v>5.2800248928939394E-5</v>
      </c>
      <c r="BV140">
        <f t="shared" si="67"/>
        <v>1258.2380289471839</v>
      </c>
      <c r="BW140">
        <f t="shared" si="68"/>
        <v>5.4625755883298502E-2</v>
      </c>
    </row>
    <row r="141" spans="1:75" x14ac:dyDescent="0.15">
      <c r="A141" t="s">
        <v>9</v>
      </c>
      <c r="B141">
        <v>0.30399999999999999</v>
      </c>
      <c r="C141">
        <v>0.01</v>
      </c>
      <c r="D141">
        <f t="shared" si="47"/>
        <v>30.4</v>
      </c>
      <c r="E141">
        <f t="shared" si="48"/>
        <v>924.16</v>
      </c>
      <c r="F141">
        <f t="shared" si="49"/>
        <v>3.2894736842105261E-2</v>
      </c>
      <c r="G141">
        <v>13</v>
      </c>
      <c r="H141">
        <f t="shared" si="50"/>
        <v>7.6923076923076927E-2</v>
      </c>
      <c r="I141">
        <f t="shared" si="51"/>
        <v>169</v>
      </c>
      <c r="J141">
        <f t="shared" si="52"/>
        <v>395.2</v>
      </c>
      <c r="K141">
        <f t="shared" si="53"/>
        <v>200000000000</v>
      </c>
      <c r="L141">
        <f t="shared" si="54"/>
        <v>7.8539816339744827E-9</v>
      </c>
      <c r="M141">
        <f t="shared" si="55"/>
        <v>6717221.1343202814</v>
      </c>
      <c r="N141">
        <f t="shared" si="56"/>
        <v>3.3586105671601406E-5</v>
      </c>
      <c r="O141">
        <f t="shared" si="57"/>
        <v>0.42763157894736842</v>
      </c>
      <c r="P141">
        <f>F141*E141/L141</f>
        <v>3870648215.9948945</v>
      </c>
      <c r="Q141">
        <f>M141/K141/G141</f>
        <v>2.583546590123185E-6</v>
      </c>
      <c r="R141">
        <f>C141^2/D141</f>
        <v>3.2894736842105265E-6</v>
      </c>
      <c r="S141">
        <v>1.07168990400189E-2</v>
      </c>
      <c r="T141">
        <f>B141/C141^3</f>
        <v>303999.99999999994</v>
      </c>
      <c r="U141">
        <f>B141*S141/C141</f>
        <v>0.32579373081657453</v>
      </c>
      <c r="V141">
        <f>S141/C141^2</f>
        <v>107.16899040018899</v>
      </c>
      <c r="W141">
        <f>S141/B141</f>
        <v>3.5252957368483225E-2</v>
      </c>
      <c r="X141">
        <f t="shared" si="58"/>
        <v>28.366414469783404</v>
      </c>
      <c r="Y141">
        <f>B141*C141^2/S141^2</f>
        <v>0.26468864140511095</v>
      </c>
      <c r="Z141">
        <f>S141/D141</f>
        <v>3.5252957368483225E-4</v>
      </c>
      <c r="AA141">
        <f>1/C141</f>
        <v>100</v>
      </c>
      <c r="AB141">
        <f>1/(B141*C141)</f>
        <v>328.9473684210526</v>
      </c>
      <c r="AC141">
        <f>S141/B141/C141</f>
        <v>3.5252957368483222</v>
      </c>
      <c r="AD141">
        <v>-5.5248316919850797</v>
      </c>
      <c r="AE141">
        <f>AD141*B141</f>
        <v>-1.6795488343634641</v>
      </c>
      <c r="AF141">
        <f>-AE141*C141^2/2/S141</f>
        <v>7.8359832825321742E-3</v>
      </c>
      <c r="AG141">
        <v>4.3650701540300698</v>
      </c>
      <c r="AH141">
        <f>AG141/S141</f>
        <v>407.30720124637583</v>
      </c>
      <c r="AI141">
        <f>D141*AG141</f>
        <v>132.69813268251411</v>
      </c>
      <c r="AJ141">
        <v>3.52529573684834</v>
      </c>
      <c r="AK141">
        <f>AJ141*B141</f>
        <v>1.0716899040018952</v>
      </c>
      <c r="AL141">
        <f>AK141*D141</f>
        <v>32.579373081657614</v>
      </c>
      <c r="AM141">
        <f>G141*AK141</f>
        <v>13.931968752024638</v>
      </c>
      <c r="AN141">
        <f t="shared" si="59"/>
        <v>8.2437684923222704E-2</v>
      </c>
      <c r="AO141">
        <v>0.83977441718173296</v>
      </c>
      <c r="AP141">
        <v>4.3650701540300698</v>
      </c>
      <c r="AQ141">
        <f>AG141/AJ141</f>
        <v>1.2382138917889762</v>
      </c>
      <c r="AR141">
        <f>AQ141/D141</f>
        <v>4.0730720124637375E-2</v>
      </c>
      <c r="AS141">
        <f>AQ141*AK141</f>
        <v>1.3269813268251409</v>
      </c>
      <c r="AT141">
        <f t="shared" si="46"/>
        <v>0.23821389178897623</v>
      </c>
      <c r="AU141">
        <f>AQ141*D141</f>
        <v>37.641702310384879</v>
      </c>
      <c r="AV141">
        <f>AT141/G141</f>
        <v>1.8324145522228941E-2</v>
      </c>
      <c r="AW141">
        <f>(AQ141-1)/D141</f>
        <v>7.8359832825321135E-3</v>
      </c>
      <c r="AX141">
        <f>AW141*D141</f>
        <v>0.23821389178897623</v>
      </c>
      <c r="AY141">
        <f>ATAN2(D141,AT141)</f>
        <v>7.8358229051027767E-3</v>
      </c>
      <c r="AZ141">
        <f t="shared" si="60"/>
        <v>0.44895958147432891</v>
      </c>
      <c r="BA141">
        <f>-AO141/(B141/2)</f>
        <v>-5.5248316919850851</v>
      </c>
      <c r="BB141">
        <f>AW141/AK141</f>
        <v>7.3118009727170634E-3</v>
      </c>
      <c r="BC141">
        <f>AW141*AK141</f>
        <v>8.3977441718172969E-3</v>
      </c>
      <c r="BD141">
        <f>AG141*B141</f>
        <v>1.3269813268251411</v>
      </c>
      <c r="BE141">
        <f>BD141-AK141</f>
        <v>0.25529142282324591</v>
      </c>
      <c r="BF141">
        <f>BD141/AK141^2</f>
        <v>1.1553844887082063</v>
      </c>
      <c r="BG141">
        <f>AT141/AK141</f>
        <v>0.2222787495705987</v>
      </c>
      <c r="BH141">
        <f>BF141*AW141</f>
        <v>9.0535735384144177E-3</v>
      </c>
      <c r="BI141">
        <f>BF141*G141</f>
        <v>15.019998353206683</v>
      </c>
      <c r="BJ141">
        <f>AK141/AQ141</f>
        <v>0.86551274469511363</v>
      </c>
      <c r="BK141">
        <f t="shared" si="61"/>
        <v>7.8359832825321135E-3</v>
      </c>
      <c r="BL141">
        <f t="shared" si="62"/>
        <v>35.123688456729468</v>
      </c>
      <c r="BM141">
        <f>AK141*(1-1/AQ141)/D141</f>
        <v>6.7821433982493962E-3</v>
      </c>
      <c r="BN141">
        <f>BF141*G141</f>
        <v>15.019998353206683</v>
      </c>
      <c r="BO141">
        <f>BF141*G141^2</f>
        <v>195.25997859168686</v>
      </c>
      <c r="BP141">
        <f>G141/BF141</f>
        <v>11.251665681036476</v>
      </c>
      <c r="BQ141">
        <f>(AQ141+1)/4</f>
        <v>0.559553472947244</v>
      </c>
      <c r="BR141">
        <f t="shared" si="63"/>
        <v>1.1553844887082061</v>
      </c>
      <c r="BS141">
        <f t="shared" si="64"/>
        <v>6.7821433982493944E-3</v>
      </c>
      <c r="BT141">
        <f t="shared" si="65"/>
        <v>1.461812668078151E-2</v>
      </c>
      <c r="BU141">
        <f t="shared" si="66"/>
        <v>5.3144762288417804E-5</v>
      </c>
      <c r="BV141">
        <f t="shared" si="67"/>
        <v>990.41294168239142</v>
      </c>
      <c r="BW141">
        <f t="shared" si="68"/>
        <v>4.582880116072955E-2</v>
      </c>
    </row>
    <row r="142" spans="1:75" x14ac:dyDescent="0.15">
      <c r="A142" t="s">
        <v>9</v>
      </c>
      <c r="B142">
        <v>0.255</v>
      </c>
      <c r="C142">
        <v>7.0000000000000001E-3</v>
      </c>
      <c r="D142">
        <f t="shared" si="47"/>
        <v>36.428571428571431</v>
      </c>
      <c r="E142">
        <f t="shared" si="48"/>
        <v>1327.0408163265308</v>
      </c>
      <c r="F142">
        <f t="shared" si="49"/>
        <v>2.7450980392156862E-2</v>
      </c>
      <c r="G142">
        <v>11</v>
      </c>
      <c r="H142">
        <f t="shared" si="50"/>
        <v>9.0909090909090912E-2</v>
      </c>
      <c r="I142">
        <f t="shared" si="51"/>
        <v>121</v>
      </c>
      <c r="J142">
        <f t="shared" si="52"/>
        <v>400.71428571428572</v>
      </c>
      <c r="K142">
        <f t="shared" si="53"/>
        <v>200000000000</v>
      </c>
      <c r="L142">
        <f t="shared" si="54"/>
        <v>1.885740990317274E-9</v>
      </c>
      <c r="M142">
        <f t="shared" si="55"/>
        <v>2324162.5650969204</v>
      </c>
      <c r="N142">
        <f t="shared" si="56"/>
        <v>1.1620812825484602E-5</v>
      </c>
      <c r="O142">
        <f t="shared" si="57"/>
        <v>0.30196078431372547</v>
      </c>
      <c r="P142">
        <f>F142*E142/L142</f>
        <v>19317908247.008175</v>
      </c>
      <c r="Q142">
        <f>M142/K142/G142</f>
        <v>1.0564375295895093E-6</v>
      </c>
      <c r="R142">
        <f>C142^2/D142</f>
        <v>1.3450980392156864E-6</v>
      </c>
      <c r="S142">
        <v>6.2924022043218198E-3</v>
      </c>
      <c r="T142">
        <f>B142/C142^3</f>
        <v>743440.23323615151</v>
      </c>
      <c r="U142">
        <f>B142*S142/C142</f>
        <v>0.22922322315743771</v>
      </c>
      <c r="V142">
        <f>S142/C142^2</f>
        <v>128.41637151677182</v>
      </c>
      <c r="W142">
        <f>S142/B142</f>
        <v>2.4676087075771843E-2</v>
      </c>
      <c r="X142">
        <f t="shared" si="58"/>
        <v>40.525063675182423</v>
      </c>
      <c r="Y142">
        <f>B142*C142^2/S142^2</f>
        <v>0.31557552356079183</v>
      </c>
      <c r="Z142">
        <f>S142/D142</f>
        <v>1.7273260953040289E-4</v>
      </c>
      <c r="AA142">
        <f>1/C142</f>
        <v>142.85714285714286</v>
      </c>
      <c r="AB142">
        <f>1/(B142*C142)</f>
        <v>560.22408963585428</v>
      </c>
      <c r="AC142">
        <f>S142/B142/C142</f>
        <v>3.5251552965388346</v>
      </c>
      <c r="AD142">
        <v>-6.3320597386172803</v>
      </c>
      <c r="AE142">
        <f>AD142*B142</f>
        <v>-1.6146752333474066</v>
      </c>
      <c r="AF142">
        <f>-AE142*C142^2/2/S142</f>
        <v>6.2868745405118458E-3</v>
      </c>
      <c r="AG142">
        <v>4.3324929132125396</v>
      </c>
      <c r="AH142">
        <f>AG142/S142</f>
        <v>688.52765168711676</v>
      </c>
      <c r="AI142">
        <f>D142*AG142</f>
        <v>157.82652755274253</v>
      </c>
      <c r="AJ142">
        <v>3.5251552965388302</v>
      </c>
      <c r="AK142">
        <f>AJ142*B142</f>
        <v>0.89891460061740169</v>
      </c>
      <c r="AL142">
        <f>AK142*D142</f>
        <v>32.74617473677678</v>
      </c>
      <c r="AM142">
        <f>G142*AK142</f>
        <v>9.8880606067914183</v>
      </c>
      <c r="AN142">
        <f t="shared" si="59"/>
        <v>8.1719509147036518E-2</v>
      </c>
      <c r="AO142">
        <v>0.80733761667370396</v>
      </c>
      <c r="AP142">
        <v>4.3324929132125396</v>
      </c>
      <c r="AQ142">
        <f>AG142/AJ142</f>
        <v>1.2290218582615049</v>
      </c>
      <c r="AR142">
        <f>AQ142/D142</f>
        <v>3.3737854932668759E-2</v>
      </c>
      <c r="AS142">
        <f>AQ142*AK142</f>
        <v>1.1047856928691975</v>
      </c>
      <c r="AT142">
        <f t="shared" si="46"/>
        <v>0.2290218582615049</v>
      </c>
      <c r="AU142">
        <f>AQ142*D142</f>
        <v>44.771510550954822</v>
      </c>
      <c r="AV142">
        <f>AT142/G142</f>
        <v>2.0820168932864081E-2</v>
      </c>
      <c r="AW142">
        <f>(AQ142-1)/D142</f>
        <v>6.2868745405118987E-3</v>
      </c>
      <c r="AX142">
        <f>AW142*D142</f>
        <v>0.2290218582615049</v>
      </c>
      <c r="AY142">
        <f>ATAN2(D142,AT142)</f>
        <v>6.2867917133410172E-3</v>
      </c>
      <c r="AZ142">
        <f t="shared" si="60"/>
        <v>0.36020663185225998</v>
      </c>
      <c r="BA142">
        <f>-AO142/(B142/2)</f>
        <v>-6.3320597386172857</v>
      </c>
      <c r="BB142">
        <f>AW142/AK142</f>
        <v>6.9938507353133252E-3</v>
      </c>
      <c r="BC142">
        <f>AW142*AK142</f>
        <v>5.6513633167159646E-3</v>
      </c>
      <c r="BD142">
        <f>AG142*B142</f>
        <v>1.1047856928691977</v>
      </c>
      <c r="BE142">
        <f>BD142-AK142</f>
        <v>0.20587109225179601</v>
      </c>
      <c r="BF142">
        <f>BD142/AK142^2</f>
        <v>1.3672287194104709</v>
      </c>
      <c r="BG142">
        <f>AT142/AK142</f>
        <v>0.25477599107212828</v>
      </c>
      <c r="BH142">
        <f>BF142*AW142</f>
        <v>8.5955954271183764E-3</v>
      </c>
      <c r="BI142">
        <f>BF142*G142</f>
        <v>15.03951591351518</v>
      </c>
      <c r="BJ142">
        <f>AK142/AQ142</f>
        <v>0.73140652021352037</v>
      </c>
      <c r="BK142">
        <f t="shared" si="61"/>
        <v>6.2868745405118987E-3</v>
      </c>
      <c r="BL142">
        <f t="shared" si="62"/>
        <v>49.806189064238588</v>
      </c>
      <c r="BM142">
        <f>AK142*(1-1/AQ142)/D142</f>
        <v>4.5982610306947828E-3</v>
      </c>
      <c r="BN142">
        <f>BF142*G142</f>
        <v>15.03951591351518</v>
      </c>
      <c r="BO142">
        <f>BF142*G142^2</f>
        <v>165.43467504866697</v>
      </c>
      <c r="BP142">
        <f>G142/BF142</f>
        <v>8.0454717223487222</v>
      </c>
      <c r="BQ142">
        <f>(AQ142+1)/4</f>
        <v>0.55725546456537622</v>
      </c>
      <c r="BR142">
        <f t="shared" si="63"/>
        <v>1.3672287194104706</v>
      </c>
      <c r="BS142">
        <f t="shared" si="64"/>
        <v>4.598261030694782E-3</v>
      </c>
      <c r="BT142">
        <f t="shared" si="65"/>
        <v>1.0885135571206682E-2</v>
      </c>
      <c r="BU142">
        <f t="shared" si="66"/>
        <v>2.8908690204503033E-5</v>
      </c>
      <c r="BV142">
        <f t="shared" si="67"/>
        <v>1192.8963654111542</v>
      </c>
      <c r="BW142">
        <f t="shared" si="68"/>
        <v>4.2677037197488638E-2</v>
      </c>
    </row>
    <row r="143" spans="1:75" x14ac:dyDescent="0.15">
      <c r="A143" t="s">
        <v>9</v>
      </c>
      <c r="B143">
        <v>0.45100000000000001</v>
      </c>
      <c r="C143">
        <v>0.01</v>
      </c>
      <c r="D143">
        <f t="shared" si="47"/>
        <v>45.1</v>
      </c>
      <c r="E143">
        <f t="shared" si="48"/>
        <v>2034.0100000000002</v>
      </c>
      <c r="F143">
        <f t="shared" si="49"/>
        <v>2.2172949002217293E-2</v>
      </c>
      <c r="G143">
        <v>15</v>
      </c>
      <c r="H143">
        <f t="shared" si="50"/>
        <v>6.6666666666666666E-2</v>
      </c>
      <c r="I143">
        <f t="shared" si="51"/>
        <v>225</v>
      </c>
      <c r="J143">
        <f t="shared" si="52"/>
        <v>676.5</v>
      </c>
      <c r="K143">
        <f t="shared" si="53"/>
        <v>200000000000</v>
      </c>
      <c r="L143">
        <f t="shared" si="54"/>
        <v>7.8539816339744827E-9</v>
      </c>
      <c r="M143">
        <f t="shared" si="55"/>
        <v>5224378.0270340238</v>
      </c>
      <c r="N143">
        <f t="shared" si="56"/>
        <v>2.6121890135170118E-5</v>
      </c>
      <c r="O143">
        <f t="shared" si="57"/>
        <v>0.33259423503325941</v>
      </c>
      <c r="P143">
        <f>F143*E143/L143</f>
        <v>5742310346.7555838</v>
      </c>
      <c r="Q143">
        <f>M143/K143/G143</f>
        <v>1.7414593423446745E-6</v>
      </c>
      <c r="R143">
        <f>C143^2/D143</f>
        <v>2.2172949002217296E-6</v>
      </c>
      <c r="S143">
        <v>1.5684107004803501E-2</v>
      </c>
      <c r="T143">
        <f>B143/C143^3</f>
        <v>450999.99999999994</v>
      </c>
      <c r="U143">
        <f>B143*S143/C143</f>
        <v>0.70735322591663785</v>
      </c>
      <c r="V143">
        <f>S143/C143^2</f>
        <v>156.84107004803499</v>
      </c>
      <c r="W143">
        <f>S143/B143</f>
        <v>3.4776290476282702E-2</v>
      </c>
      <c r="X143">
        <f t="shared" si="58"/>
        <v>28.755223352013239</v>
      </c>
      <c r="Y143">
        <f>B143*C143^2/S143^2</f>
        <v>0.18333988248872893</v>
      </c>
      <c r="Z143">
        <f>S143/D143</f>
        <v>3.4776290476282705E-4</v>
      </c>
      <c r="AA143">
        <f>1/C143</f>
        <v>100</v>
      </c>
      <c r="AB143">
        <f>1/(B143*C143)</f>
        <v>221.72949002217294</v>
      </c>
      <c r="AC143">
        <f>S143/B143/C143</f>
        <v>3.4776290476282701</v>
      </c>
      <c r="AD143">
        <v>-6.6950521622894898</v>
      </c>
      <c r="AE143">
        <f>AD143*B143</f>
        <v>-3.0194685251925599</v>
      </c>
      <c r="AF143">
        <f>-AE143*C143^2/2/S143</f>
        <v>9.625886014000674E-3</v>
      </c>
      <c r="AG143">
        <v>4.98736331022456</v>
      </c>
      <c r="AH143">
        <f>AG143/S143</f>
        <v>317.98835016218027</v>
      </c>
      <c r="AI143">
        <f>D143*AG143</f>
        <v>224.93008529112765</v>
      </c>
      <c r="AJ143">
        <v>3.4776290476282798</v>
      </c>
      <c r="AK143">
        <f>AJ143*B143</f>
        <v>1.5684107004803542</v>
      </c>
      <c r="AL143">
        <f>AK143*D143</f>
        <v>70.735322591663973</v>
      </c>
      <c r="AM143">
        <f>G143*AK143</f>
        <v>23.526160507205315</v>
      </c>
      <c r="AN143">
        <f t="shared" si="59"/>
        <v>0.10456071336535695</v>
      </c>
      <c r="AO143">
        <v>1.50973426259628</v>
      </c>
      <c r="AP143">
        <v>4.98736331022456</v>
      </c>
      <c r="AQ143">
        <f>AG143/AJ143</f>
        <v>1.4341274592314293</v>
      </c>
      <c r="AR143">
        <f>AQ143/D143</f>
        <v>3.1798835016217941E-2</v>
      </c>
      <c r="AS143">
        <f>AQ143*AK143</f>
        <v>2.2493008529112766</v>
      </c>
      <c r="AT143">
        <f t="shared" si="46"/>
        <v>0.43412745923142926</v>
      </c>
      <c r="AU143">
        <f>AQ143*D143</f>
        <v>64.679148411337465</v>
      </c>
      <c r="AV143">
        <f>AT143/G143</f>
        <v>2.8941830615428616E-2</v>
      </c>
      <c r="AW143">
        <f>(AQ143-1)/D143</f>
        <v>9.625886014000648E-3</v>
      </c>
      <c r="AX143">
        <f>AW143*D143</f>
        <v>0.43412745923142926</v>
      </c>
      <c r="AY143">
        <f>ATAN2(D143,AT143)</f>
        <v>9.6255887264344031E-3</v>
      </c>
      <c r="AZ143">
        <f t="shared" si="60"/>
        <v>0.55150560935339643</v>
      </c>
      <c r="BA143">
        <f>-AO143/(B143/2)</f>
        <v>-6.6950521622894898</v>
      </c>
      <c r="BB143">
        <f>AW143/AK143</f>
        <v>6.1373503834502947E-3</v>
      </c>
      <c r="BC143">
        <f>AW143*AK143</f>
        <v>1.5097342625962802E-2</v>
      </c>
      <c r="BD143">
        <f>AG143*B143</f>
        <v>2.2493008529112766</v>
      </c>
      <c r="BE143">
        <f>BD143-AK143</f>
        <v>0.68089015243092232</v>
      </c>
      <c r="BF143">
        <f>BD143/AK143^2</f>
        <v>0.91438260322516385</v>
      </c>
      <c r="BG143">
        <f>AT143/AK143</f>
        <v>0.2767945022936083</v>
      </c>
      <c r="BH143">
        <f>BF143*AW143</f>
        <v>8.8017427118306079E-3</v>
      </c>
      <c r="BI143">
        <f>BF143*G143</f>
        <v>13.715739048377458</v>
      </c>
      <c r="BJ143">
        <f>AK143/AQ143</f>
        <v>1.0936341051031053</v>
      </c>
      <c r="BK143">
        <f t="shared" si="61"/>
        <v>9.625886014000648E-3</v>
      </c>
      <c r="BL143">
        <f t="shared" si="62"/>
        <v>41.238655405454892</v>
      </c>
      <c r="BM143">
        <f>AK143*(1-1/AQ143)/D143</f>
        <v>1.0527197236746097E-2</v>
      </c>
      <c r="BN143">
        <f>BF143*G143</f>
        <v>13.715739048377458</v>
      </c>
      <c r="BO143">
        <f>BF143*G143^2</f>
        <v>205.73608572566187</v>
      </c>
      <c r="BP143">
        <f>G143/BF143</f>
        <v>16.404511576546582</v>
      </c>
      <c r="BQ143">
        <f>(AQ143+1)/4</f>
        <v>0.60853186480785726</v>
      </c>
      <c r="BR143">
        <f t="shared" si="63"/>
        <v>0.91438260322516385</v>
      </c>
      <c r="BS143">
        <f t="shared" si="64"/>
        <v>1.0527197236746097E-2</v>
      </c>
      <c r="BT143">
        <f t="shared" si="65"/>
        <v>2.0153083250746745E-2</v>
      </c>
      <c r="BU143">
        <f t="shared" si="66"/>
        <v>1.0133360064782053E-4</v>
      </c>
      <c r="BV143">
        <f t="shared" si="67"/>
        <v>3190.1630488840456</v>
      </c>
      <c r="BW143">
        <f t="shared" si="68"/>
        <v>0.13141555141809949</v>
      </c>
    </row>
    <row r="144" spans="1:75" x14ac:dyDescent="0.15">
      <c r="A144" t="s">
        <v>9</v>
      </c>
      <c r="B144">
        <v>0.20599999999999999</v>
      </c>
      <c r="C144">
        <v>5.0000000000000001E-3</v>
      </c>
      <c r="D144">
        <f t="shared" si="47"/>
        <v>41.199999999999996</v>
      </c>
      <c r="E144">
        <f t="shared" si="48"/>
        <v>1697.4399999999996</v>
      </c>
      <c r="F144">
        <f t="shared" si="49"/>
        <v>2.4271844660194178E-2</v>
      </c>
      <c r="G144">
        <v>9</v>
      </c>
      <c r="H144">
        <f t="shared" si="50"/>
        <v>0.1111111111111111</v>
      </c>
      <c r="I144">
        <f t="shared" si="51"/>
        <v>81</v>
      </c>
      <c r="J144">
        <f t="shared" si="52"/>
        <v>370.79999999999995</v>
      </c>
      <c r="K144">
        <f t="shared" si="53"/>
        <v>200000000000</v>
      </c>
      <c r="L144">
        <f t="shared" si="54"/>
        <v>4.9087385212340517E-10</v>
      </c>
      <c r="M144">
        <f t="shared" si="55"/>
        <v>857837.79982731002</v>
      </c>
      <c r="N144">
        <f t="shared" si="56"/>
        <v>4.2891889991365501E-6</v>
      </c>
      <c r="O144">
        <f t="shared" si="57"/>
        <v>0.21844660194174759</v>
      </c>
      <c r="P144">
        <f>F144*E144/L144</f>
        <v>83931950788.941925</v>
      </c>
      <c r="Q144">
        <f>M144/K144/G144</f>
        <v>4.7657655545961669E-7</v>
      </c>
      <c r="R144">
        <f>C144^2/D144</f>
        <v>6.0679611650485445E-7</v>
      </c>
      <c r="S144">
        <v>3.5768389652889002E-3</v>
      </c>
      <c r="T144">
        <f>B144/C144^3</f>
        <v>1647999.9999999995</v>
      </c>
      <c r="U144">
        <f>B144*S144/C144</f>
        <v>0.14736576536990267</v>
      </c>
      <c r="V144">
        <f>S144/C144^2</f>
        <v>143.073558611556</v>
      </c>
      <c r="W144">
        <f>S144/B144</f>
        <v>1.736329594800437E-2</v>
      </c>
      <c r="X144">
        <f t="shared" si="58"/>
        <v>57.59275214766663</v>
      </c>
      <c r="Y144">
        <f>B144*C144^2/S144^2</f>
        <v>0.40253945387652418</v>
      </c>
      <c r="Z144">
        <f>S144/D144</f>
        <v>8.6816479740021855E-5</v>
      </c>
      <c r="AA144">
        <f>1/C144</f>
        <v>200</v>
      </c>
      <c r="AB144">
        <f>1/(B144*C144)</f>
        <v>970.87378640776706</v>
      </c>
      <c r="AC144">
        <f>S144/B144/C144</f>
        <v>3.4726591896008738</v>
      </c>
      <c r="AD144">
        <v>-6.9475718946146703</v>
      </c>
      <c r="AE144">
        <f>AD144*B144</f>
        <v>-1.431199810290622</v>
      </c>
      <c r="AF144">
        <f>-AE144*C144^2/2/S144</f>
        <v>5.0016223269329675E-3</v>
      </c>
      <c r="AG144">
        <v>4.1882590947461802</v>
      </c>
      <c r="AH144">
        <f>AG144/S144</f>
        <v>1170.9386794850843</v>
      </c>
      <c r="AI144">
        <f>D144*AG144</f>
        <v>172.55627470354261</v>
      </c>
      <c r="AJ144">
        <v>3.4726591896008698</v>
      </c>
      <c r="AK144">
        <f>AJ144*B144</f>
        <v>0.7153677930577792</v>
      </c>
      <c r="AL144">
        <f>AK144*D144</f>
        <v>29.473153073980502</v>
      </c>
      <c r="AM144">
        <f>G144*AK144</f>
        <v>6.4383101375200127</v>
      </c>
      <c r="AN144">
        <f t="shared" si="59"/>
        <v>7.9485310339753243E-2</v>
      </c>
      <c r="AO144">
        <v>0.71559990514531102</v>
      </c>
      <c r="AP144">
        <v>4.1882590947461802</v>
      </c>
      <c r="AQ144">
        <f>AG144/AJ144</f>
        <v>1.2060668398696384</v>
      </c>
      <c r="AR144">
        <f>AQ144/D144</f>
        <v>2.9273466987127149E-2</v>
      </c>
      <c r="AS144">
        <f>AQ144*AK144</f>
        <v>0.86278137351771322</v>
      </c>
      <c r="AT144">
        <f t="shared" si="46"/>
        <v>0.20606683986963836</v>
      </c>
      <c r="AU144">
        <f>AQ144*D144</f>
        <v>49.689953802629098</v>
      </c>
      <c r="AV144">
        <f>AT144/G144</f>
        <v>2.2896315541070928E-2</v>
      </c>
      <c r="AW144">
        <f>(AQ144-1)/D144</f>
        <v>5.0016223269329701E-3</v>
      </c>
      <c r="AX144">
        <f>AW144*D144</f>
        <v>0.20606683986963834</v>
      </c>
      <c r="AY144">
        <f>ATAN2(D144,AT144)</f>
        <v>5.0015806203209728E-3</v>
      </c>
      <c r="AZ144">
        <f t="shared" si="60"/>
        <v>0.28656946043881598</v>
      </c>
      <c r="BA144">
        <f>-AO144/(B144/2)</f>
        <v>-6.9475718946146703</v>
      </c>
      <c r="BB144">
        <f>AW144/AK144</f>
        <v>6.9916794905652072E-3</v>
      </c>
      <c r="BC144">
        <f>AW144*AK144</f>
        <v>3.5779995257265531E-3</v>
      </c>
      <c r="BD144">
        <f>AG144*B144</f>
        <v>0.86278137351771311</v>
      </c>
      <c r="BE144">
        <f>BD144-AK144</f>
        <v>0.14741358045993391</v>
      </c>
      <c r="BF144">
        <f>BD144/AK144^2</f>
        <v>1.685939528692517</v>
      </c>
      <c r="BG144">
        <f>AT144/AK144</f>
        <v>0.28805719501128652</v>
      </c>
      <c r="BH144">
        <f>BF144*AW144</f>
        <v>8.4324327885673418E-3</v>
      </c>
      <c r="BI144">
        <f>BF144*G144</f>
        <v>15.173455758232652</v>
      </c>
      <c r="BJ144">
        <f>AK144/AQ144</f>
        <v>0.59314108423302814</v>
      </c>
      <c r="BK144">
        <f t="shared" si="61"/>
        <v>5.0016223269329701E-3</v>
      </c>
      <c r="BL144">
        <f t="shared" si="62"/>
        <v>69.460708582131687</v>
      </c>
      <c r="BM144">
        <f>AK144*(1-1/AQ144)/D144</f>
        <v>2.9666676899211433E-3</v>
      </c>
      <c r="BN144">
        <f>BF144*G144</f>
        <v>15.173455758232652</v>
      </c>
      <c r="BO144">
        <f>BF144*G144^2</f>
        <v>136.56110182409387</v>
      </c>
      <c r="BP144">
        <f>G144/BF144</f>
        <v>5.3382697580972538</v>
      </c>
      <c r="BQ144">
        <f>(AQ144+1)/4</f>
        <v>0.55151670996740965</v>
      </c>
      <c r="BR144">
        <f t="shared" si="63"/>
        <v>1.685939528692517</v>
      </c>
      <c r="BS144">
        <f t="shared" si="64"/>
        <v>2.9666676899211433E-3</v>
      </c>
      <c r="BT144">
        <f t="shared" si="65"/>
        <v>7.968290016854113E-3</v>
      </c>
      <c r="BU144">
        <f t="shared" si="66"/>
        <v>1.4838151354500248E-5</v>
      </c>
      <c r="BV144">
        <f t="shared" si="67"/>
        <v>1214.2939066479964</v>
      </c>
      <c r="BW144">
        <f t="shared" si="68"/>
        <v>3.5208282899519057E-2</v>
      </c>
    </row>
    <row r="145" spans="1:75" x14ac:dyDescent="0.15">
      <c r="A145" t="s">
        <v>9</v>
      </c>
      <c r="B145">
        <v>0.35299999999999998</v>
      </c>
      <c r="C145">
        <v>8.0000000000000002E-3</v>
      </c>
      <c r="D145">
        <f t="shared" si="47"/>
        <v>44.125</v>
      </c>
      <c r="E145">
        <f t="shared" si="48"/>
        <v>1947.015625</v>
      </c>
      <c r="F145">
        <f t="shared" si="49"/>
        <v>2.2662889518413599E-2</v>
      </c>
      <c r="G145">
        <v>13</v>
      </c>
      <c r="H145">
        <f t="shared" si="50"/>
        <v>7.6923076923076927E-2</v>
      </c>
      <c r="I145">
        <f t="shared" si="51"/>
        <v>169</v>
      </c>
      <c r="J145">
        <f t="shared" si="52"/>
        <v>573.625</v>
      </c>
      <c r="K145">
        <f t="shared" si="53"/>
        <v>200000000000</v>
      </c>
      <c r="L145">
        <f t="shared" si="54"/>
        <v>3.2169908772759481E-9</v>
      </c>
      <c r="M145">
        <f t="shared" si="55"/>
        <v>2961818.7963588759</v>
      </c>
      <c r="N145">
        <f t="shared" si="56"/>
        <v>1.4809093981794379E-5</v>
      </c>
      <c r="O145">
        <f t="shared" si="57"/>
        <v>0.29461756373937675</v>
      </c>
      <c r="P145">
        <f>F145*E145/L145</f>
        <v>13716234109.23805</v>
      </c>
      <c r="Q145">
        <f>M145/K145/G145</f>
        <v>1.1391610755226445E-6</v>
      </c>
      <c r="R145">
        <f>C145^2/D145</f>
        <v>1.4504249291784703E-6</v>
      </c>
      <c r="S145">
        <v>9.6635056526389804E-3</v>
      </c>
      <c r="T145">
        <f>B145/C145^3</f>
        <v>689453.12499999988</v>
      </c>
      <c r="U145">
        <f>B145*S145/C145</f>
        <v>0.42640218692269499</v>
      </c>
      <c r="V145">
        <f>S145/C145^2</f>
        <v>150.99227582248409</v>
      </c>
      <c r="W145">
        <f>S145/B145</f>
        <v>2.7375370120790315E-2</v>
      </c>
      <c r="X145">
        <f t="shared" si="58"/>
        <v>36.529186476297056</v>
      </c>
      <c r="Y145">
        <f>B145*C145^2/S145^2</f>
        <v>0.241927517664831</v>
      </c>
      <c r="Z145">
        <f>S145/D145</f>
        <v>2.1900296096632251E-4</v>
      </c>
      <c r="AA145">
        <f>1/C145</f>
        <v>125</v>
      </c>
      <c r="AB145">
        <f>1/(B145*C145)</f>
        <v>354.10764872521253</v>
      </c>
      <c r="AC145">
        <f>S145/B145/C145</f>
        <v>3.4219212650987894</v>
      </c>
      <c r="AD145">
        <v>-6.4970283402809903</v>
      </c>
      <c r="AE145">
        <f>AD145*B145</f>
        <v>-2.2934510041191896</v>
      </c>
      <c r="AF145">
        <f>-AE145*C145^2/2/S145</f>
        <v>7.594597113085153E-3</v>
      </c>
      <c r="AG145">
        <v>4.5686467671583797</v>
      </c>
      <c r="AH145">
        <f>AG145/S145</f>
        <v>472.77322861716755</v>
      </c>
      <c r="AI145">
        <f>D145*AG145</f>
        <v>201.59153860086352</v>
      </c>
      <c r="AJ145">
        <v>3.4219212650987898</v>
      </c>
      <c r="AK145">
        <f>AJ145*B145</f>
        <v>1.2079382065798727</v>
      </c>
      <c r="AL145">
        <f>AK145*D145</f>
        <v>53.300273365336885</v>
      </c>
      <c r="AM145">
        <f>G145*AK145</f>
        <v>15.703196685538344</v>
      </c>
      <c r="AN145">
        <f t="shared" si="59"/>
        <v>9.2918323583067133E-2</v>
      </c>
      <c r="AO145">
        <v>1.1467255020595899</v>
      </c>
      <c r="AP145">
        <v>4.5686467671583797</v>
      </c>
      <c r="AQ145">
        <f>AG145/AJ145</f>
        <v>1.3351115976148809</v>
      </c>
      <c r="AR145">
        <f>AQ145/D145</f>
        <v>3.0257486631498715E-2</v>
      </c>
      <c r="AS145">
        <f>AQ145*AK145</f>
        <v>1.6127323088069079</v>
      </c>
      <c r="AT145">
        <f t="shared" si="46"/>
        <v>0.33511159761488085</v>
      </c>
      <c r="AU145">
        <f>AQ145*D145</f>
        <v>58.911799244756615</v>
      </c>
      <c r="AV145">
        <f>AT145/G145</f>
        <v>2.577781520114468E-2</v>
      </c>
      <c r="AW145">
        <f>(AQ145-1)/D145</f>
        <v>7.5945971130851183E-3</v>
      </c>
      <c r="AX145">
        <f>AW145*D145</f>
        <v>0.33511159761488085</v>
      </c>
      <c r="AY145">
        <f>ATAN2(D145,AT145)</f>
        <v>7.5944511046535761E-3</v>
      </c>
      <c r="AZ145">
        <f t="shared" si="60"/>
        <v>0.43512999601511576</v>
      </c>
      <c r="BA145">
        <f>-AO145/(B145/2)</f>
        <v>-6.4970283402809628</v>
      </c>
      <c r="BB145">
        <f>AW145/AK145</f>
        <v>6.2872397542489186E-3</v>
      </c>
      <c r="BC145">
        <f>AW145*AK145</f>
        <v>9.1738040164767165E-3</v>
      </c>
      <c r="BD145">
        <f>AG145*B145</f>
        <v>1.6127323088069079</v>
      </c>
      <c r="BE145">
        <f>BD145-AK145</f>
        <v>0.40479410222703516</v>
      </c>
      <c r="BF145">
        <f>BD145/AK145^2</f>
        <v>1.1052813714660819</v>
      </c>
      <c r="BG145">
        <f>AT145/AK145</f>
        <v>0.27742445415623351</v>
      </c>
      <c r="BH145">
        <f>BF145*AW145</f>
        <v>8.3941667128830649E-3</v>
      </c>
      <c r="BI145">
        <f>BF145*G145</f>
        <v>14.368657829059064</v>
      </c>
      <c r="BJ145">
        <f>AK145/AQ145</f>
        <v>0.90474699548547255</v>
      </c>
      <c r="BK145">
        <f t="shared" si="61"/>
        <v>7.5945971130851183E-3</v>
      </c>
      <c r="BL145">
        <f t="shared" si="62"/>
        <v>48.770540515940858</v>
      </c>
      <c r="BM145">
        <f>AK145*(1-1/AQ145)/D145</f>
        <v>6.8711889199864033E-3</v>
      </c>
      <c r="BN145">
        <f>BF145*G145</f>
        <v>14.368657829059064</v>
      </c>
      <c r="BO145">
        <f>BF145*G145^2</f>
        <v>186.79255177776784</v>
      </c>
      <c r="BP145">
        <f>G145/BF145</f>
        <v>11.761710941311142</v>
      </c>
      <c r="BQ145">
        <f>(AQ145+1)/4</f>
        <v>0.58377789940372016</v>
      </c>
      <c r="BR145">
        <f t="shared" si="63"/>
        <v>1.1052813714660819</v>
      </c>
      <c r="BS145">
        <f t="shared" si="64"/>
        <v>6.8711889199864042E-3</v>
      </c>
      <c r="BT145">
        <f t="shared" si="65"/>
        <v>1.4465786033071523E-2</v>
      </c>
      <c r="BU145">
        <f t="shared" si="66"/>
        <v>5.2183911535191192E-5</v>
      </c>
      <c r="BV145">
        <f t="shared" si="67"/>
        <v>2351.8745622454899</v>
      </c>
      <c r="BW145">
        <f t="shared" si="68"/>
        <v>8.4112656242831318E-2</v>
      </c>
    </row>
    <row r="146" spans="1:75" x14ac:dyDescent="0.15">
      <c r="A146" t="s">
        <v>9</v>
      </c>
      <c r="B146">
        <v>0.255</v>
      </c>
      <c r="C146">
        <v>8.0000000000000002E-3</v>
      </c>
      <c r="D146">
        <f t="shared" si="47"/>
        <v>31.875</v>
      </c>
      <c r="E146">
        <f t="shared" si="48"/>
        <v>1016.015625</v>
      </c>
      <c r="F146">
        <f t="shared" si="49"/>
        <v>3.1372549019607843E-2</v>
      </c>
      <c r="G146">
        <v>11</v>
      </c>
      <c r="H146">
        <f t="shared" si="50"/>
        <v>9.0909090909090912E-2</v>
      </c>
      <c r="I146">
        <f t="shared" si="51"/>
        <v>121</v>
      </c>
      <c r="J146">
        <f t="shared" si="52"/>
        <v>350.625</v>
      </c>
      <c r="K146">
        <f t="shared" si="53"/>
        <v>200000000000</v>
      </c>
      <c r="L146">
        <f t="shared" si="54"/>
        <v>3.2169908772759481E-9</v>
      </c>
      <c r="M146">
        <f t="shared" si="55"/>
        <v>3469303.8872583755</v>
      </c>
      <c r="N146">
        <f t="shared" si="56"/>
        <v>1.7346519436291878E-5</v>
      </c>
      <c r="O146">
        <f t="shared" si="57"/>
        <v>0.34509803921568627</v>
      </c>
      <c r="P146">
        <f>F146*E146/L146</f>
        <v>9908327755.9651642</v>
      </c>
      <c r="Q146">
        <f>M146/K146/G146</f>
        <v>1.5769563123901707E-6</v>
      </c>
      <c r="R146">
        <f>C146^2/D146</f>
        <v>2.007843137254902E-6</v>
      </c>
      <c r="S146">
        <v>6.9724118666627298E-3</v>
      </c>
      <c r="T146">
        <f>B146/C146^3</f>
        <v>498046.875</v>
      </c>
      <c r="U146">
        <f>B146*S146/C146</f>
        <v>0.22224562824987451</v>
      </c>
      <c r="V146">
        <f>S146/C146^2</f>
        <v>108.94393541660516</v>
      </c>
      <c r="W146">
        <f>S146/B146</f>
        <v>2.7342791633971488E-2</v>
      </c>
      <c r="X146">
        <f t="shared" si="58"/>
        <v>36.572710401580601</v>
      </c>
      <c r="Y146">
        <f>B146*C146^2/S146^2</f>
        <v>0.33570212294723301</v>
      </c>
      <c r="Z146">
        <f>S146/D146</f>
        <v>2.1874233307177192E-4</v>
      </c>
      <c r="AA146">
        <f>1/C146</f>
        <v>125</v>
      </c>
      <c r="AB146">
        <f>1/(B146*C146)</f>
        <v>490.19607843137254</v>
      </c>
      <c r="AC146">
        <f>S146/B146/C146</f>
        <v>3.4178489542464359</v>
      </c>
      <c r="AD146">
        <v>-5.4763372438945996</v>
      </c>
      <c r="AE146">
        <f>AD146*B146</f>
        <v>-1.396465997193123</v>
      </c>
      <c r="AF146">
        <f>-AE146*C146^2/2/S146</f>
        <v>6.4091038746351119E-3</v>
      </c>
      <c r="AG146">
        <v>4.1160819528430004</v>
      </c>
      <c r="AH146">
        <f>AG146/S146</f>
        <v>590.33832647254656</v>
      </c>
      <c r="AI146">
        <f>D146*AG146</f>
        <v>131.20011224687065</v>
      </c>
      <c r="AJ146">
        <v>3.4178489542464399</v>
      </c>
      <c r="AK146">
        <f>AJ146*B146</f>
        <v>0.87155148333284216</v>
      </c>
      <c r="AL146">
        <f>AK146*D146</f>
        <v>27.780703531234344</v>
      </c>
      <c r="AM146">
        <f>G146*AK146</f>
        <v>9.5870663166612644</v>
      </c>
      <c r="AN146">
        <f t="shared" si="59"/>
        <v>7.9231953030258373E-2</v>
      </c>
      <c r="AO146">
        <v>0.69823299859656196</v>
      </c>
      <c r="AP146">
        <v>4.1160819528430004</v>
      </c>
      <c r="AQ146">
        <f>AG146/AJ146</f>
        <v>1.2042901860039936</v>
      </c>
      <c r="AR146">
        <f>AQ146/D146</f>
        <v>3.7781652894242936E-2</v>
      </c>
      <c r="AS146">
        <f>AQ146*AK146</f>
        <v>1.0496008979749651</v>
      </c>
      <c r="AT146">
        <f t="shared" si="46"/>
        <v>0.20429018600399362</v>
      </c>
      <c r="AU146">
        <f>AQ146*D146</f>
        <v>38.386749678877294</v>
      </c>
      <c r="AV146">
        <f>AT146/G146</f>
        <v>1.8571835091272148E-2</v>
      </c>
      <c r="AW146">
        <f>(AQ146-1)/D146</f>
        <v>6.4091038746350937E-3</v>
      </c>
      <c r="AX146">
        <f>AW146*D146</f>
        <v>0.20429018600399362</v>
      </c>
      <c r="AY146">
        <f>ATAN2(D146,AT146)</f>
        <v>6.4090161220391063E-3</v>
      </c>
      <c r="AZ146">
        <f t="shared" si="60"/>
        <v>0.36720957462414255</v>
      </c>
      <c r="BA146">
        <f>-AO146/(B146/2)</f>
        <v>-5.4763372438946032</v>
      </c>
      <c r="BB146">
        <f>AW146/AK146</f>
        <v>7.353672155001636E-3</v>
      </c>
      <c r="BC146">
        <f>AW146*AK146</f>
        <v>5.5858639887724822E-3</v>
      </c>
      <c r="BD146">
        <f>AG146*B146</f>
        <v>1.0496008979749651</v>
      </c>
      <c r="BE146">
        <f>BD146-AK146</f>
        <v>0.17804941464212298</v>
      </c>
      <c r="BF146">
        <f>BD146/AK146^2</f>
        <v>1.3817774497941848</v>
      </c>
      <c r="BG146">
        <f>AT146/AK146</f>
        <v>0.23439829994067715</v>
      </c>
      <c r="BH146">
        <f>BF146*AW146</f>
        <v>8.855955207359309E-3</v>
      </c>
      <c r="BI146">
        <f>BF146*G146</f>
        <v>15.199551947736033</v>
      </c>
      <c r="BJ146">
        <f>AK146/AQ146</f>
        <v>0.72370554328336267</v>
      </c>
      <c r="BK146">
        <f t="shared" si="61"/>
        <v>6.4091038746350937E-3</v>
      </c>
      <c r="BL146">
        <f t="shared" si="62"/>
        <v>44.044156212189641</v>
      </c>
      <c r="BM146">
        <f>AK146*(1-1/AQ146)/D146</f>
        <v>4.6383040015522958E-3</v>
      </c>
      <c r="BN146">
        <f>BF146*G146</f>
        <v>15.199551947736033</v>
      </c>
      <c r="BO146">
        <f>BF146*G146^2</f>
        <v>167.19507142509636</v>
      </c>
      <c r="BP146">
        <f>G146/BF146</f>
        <v>7.9607609761169904</v>
      </c>
      <c r="BQ146">
        <f>(AQ146+1)/4</f>
        <v>0.55107254650099846</v>
      </c>
      <c r="BR146">
        <f t="shared" si="63"/>
        <v>1.3817774497941848</v>
      </c>
      <c r="BS146">
        <f t="shared" si="64"/>
        <v>4.6383040015522958E-3</v>
      </c>
      <c r="BT146">
        <f t="shared" si="65"/>
        <v>1.1047407876187389E-2</v>
      </c>
      <c r="BU146">
        <f t="shared" si="66"/>
        <v>2.9727372148084279E-5</v>
      </c>
      <c r="BV146">
        <f t="shared" si="67"/>
        <v>885.50992505809472</v>
      </c>
      <c r="BW146">
        <f t="shared" si="68"/>
        <v>3.4654837000729251E-2</v>
      </c>
    </row>
    <row r="147" spans="1:75" x14ac:dyDescent="0.15">
      <c r="A147" t="s">
        <v>9</v>
      </c>
      <c r="B147">
        <v>0.5</v>
      </c>
      <c r="C147">
        <v>0.01</v>
      </c>
      <c r="D147">
        <f t="shared" si="47"/>
        <v>50</v>
      </c>
      <c r="E147">
        <f t="shared" si="48"/>
        <v>2500</v>
      </c>
      <c r="F147">
        <f t="shared" si="49"/>
        <v>0.02</v>
      </c>
      <c r="G147">
        <v>15</v>
      </c>
      <c r="H147">
        <f t="shared" si="50"/>
        <v>6.6666666666666666E-2</v>
      </c>
      <c r="I147">
        <f t="shared" si="51"/>
        <v>225</v>
      </c>
      <c r="J147">
        <f t="shared" si="52"/>
        <v>750</v>
      </c>
      <c r="K147">
        <f t="shared" si="53"/>
        <v>200000000000</v>
      </c>
      <c r="L147">
        <f t="shared" si="54"/>
        <v>7.8539816339744827E-9</v>
      </c>
      <c r="M147">
        <f t="shared" si="55"/>
        <v>4712388.9803846898</v>
      </c>
      <c r="N147">
        <f t="shared" si="56"/>
        <v>2.356194490192345E-5</v>
      </c>
      <c r="O147">
        <f t="shared" si="57"/>
        <v>0.3</v>
      </c>
      <c r="P147">
        <f>F147*E147/L147</f>
        <v>6366197723.6758137</v>
      </c>
      <c r="Q147">
        <f>M147/K147/G147</f>
        <v>1.5707963267948967E-6</v>
      </c>
      <c r="R147">
        <f>C147^2/D147</f>
        <v>1.9999999999999999E-6</v>
      </c>
      <c r="S147">
        <v>1.6938826593137401E-2</v>
      </c>
      <c r="T147">
        <f>B147/C147^3</f>
        <v>499999.99999999994</v>
      </c>
      <c r="U147">
        <f>B147*S147/C147</f>
        <v>0.84694132965687008</v>
      </c>
      <c r="V147">
        <f>S147/C147^2</f>
        <v>169.38826593137401</v>
      </c>
      <c r="W147">
        <f>S147/B147</f>
        <v>3.3877653186274802E-2</v>
      </c>
      <c r="X147">
        <f t="shared" si="58"/>
        <v>29.51798327061038</v>
      </c>
      <c r="Y147">
        <f>B147*C147^2/S147^2</f>
        <v>0.17426226727280683</v>
      </c>
      <c r="Z147">
        <f>S147/D147</f>
        <v>3.3877653186274801E-4</v>
      </c>
      <c r="AA147">
        <f>1/C147</f>
        <v>100</v>
      </c>
      <c r="AB147">
        <f>1/(B147*C147)</f>
        <v>200</v>
      </c>
      <c r="AC147">
        <f>S147/B147/C147</f>
        <v>3.3877653186274803</v>
      </c>
      <c r="AD147">
        <v>-6.6847959371786496</v>
      </c>
      <c r="AE147">
        <f>AD147*B147</f>
        <v>-3.3423979685893248</v>
      </c>
      <c r="AF147">
        <f>-AE147*C147^2/2/S147</f>
        <v>9.8660847320541801E-3</v>
      </c>
      <c r="AG147">
        <v>5.0589643029221403</v>
      </c>
      <c r="AH147">
        <f>AG147/S147</f>
        <v>298.66084732054168</v>
      </c>
      <c r="AI147">
        <f>D147*AG147</f>
        <v>252.948215146107</v>
      </c>
      <c r="AJ147">
        <v>3.3877653186274799</v>
      </c>
      <c r="AK147">
        <f>AJ147*B147</f>
        <v>1.6938826593137399</v>
      </c>
      <c r="AL147">
        <f>AK147*D147</f>
        <v>84.694132965687004</v>
      </c>
      <c r="AM147">
        <f>G147*AK147</f>
        <v>25.408239889706099</v>
      </c>
      <c r="AN147">
        <f t="shared" si="59"/>
        <v>0.11292551062091599</v>
      </c>
      <c r="AO147">
        <v>1.67119898429466</v>
      </c>
      <c r="AP147">
        <v>5.0589643029221403</v>
      </c>
      <c r="AQ147">
        <f>AG147/AJ147</f>
        <v>1.4933042366027085</v>
      </c>
      <c r="AR147">
        <f>AQ147/D147</f>
        <v>2.9866084732054168E-2</v>
      </c>
      <c r="AS147">
        <f>AQ147*AK147</f>
        <v>2.5294821514610701</v>
      </c>
      <c r="AT147">
        <f t="shared" si="46"/>
        <v>0.4933042366027085</v>
      </c>
      <c r="AU147">
        <f>AQ147*D147</f>
        <v>74.665211830135419</v>
      </c>
      <c r="AV147">
        <f>AT147/G147</f>
        <v>3.2886949106847231E-2</v>
      </c>
      <c r="AW147">
        <f>(AQ147-1)/D147</f>
        <v>9.8660847320541697E-3</v>
      </c>
      <c r="AX147">
        <f>AW147*D147</f>
        <v>0.4933042366027085</v>
      </c>
      <c r="AY147">
        <f>ATAN2(D147,AT147)</f>
        <v>9.865764630410093E-3</v>
      </c>
      <c r="AZ147">
        <f t="shared" si="60"/>
        <v>0.56526667499194283</v>
      </c>
      <c r="BA147">
        <f>-AO147/(B147/2)</f>
        <v>-6.6847959371786398</v>
      </c>
      <c r="BB147">
        <f>AW147/AK147</f>
        <v>5.8245384813439896E-3</v>
      </c>
      <c r="BC147">
        <f>AW147*AK147</f>
        <v>1.6711989842946605E-2</v>
      </c>
      <c r="BD147">
        <f>AG147*B147</f>
        <v>2.5294821514610701</v>
      </c>
      <c r="BE147">
        <f>BD147-AK147</f>
        <v>0.8355994921473302</v>
      </c>
      <c r="BF147">
        <f>BD147/AK147^2</f>
        <v>0.88158658947940716</v>
      </c>
      <c r="BG147">
        <f>AT147/AK147</f>
        <v>0.29122692406719952</v>
      </c>
      <c r="BH147">
        <f>BF147*AW147</f>
        <v>8.6978079904464854E-3</v>
      </c>
      <c r="BI147">
        <f>BF147*G147</f>
        <v>13.223798842191107</v>
      </c>
      <c r="BJ147">
        <f>AK147/AQ147</f>
        <v>1.1343185251836898</v>
      </c>
      <c r="BK147">
        <f t="shared" si="61"/>
        <v>9.8660847320541697E-3</v>
      </c>
      <c r="BL147">
        <f t="shared" si="62"/>
        <v>44.079329473970361</v>
      </c>
      <c r="BM147">
        <f>AK147*(1-1/AQ147)/D147</f>
        <v>1.1191282682601006E-2</v>
      </c>
      <c r="BN147">
        <f>BF147*G147</f>
        <v>13.223798842191107</v>
      </c>
      <c r="BO147">
        <f>BF147*G147^2</f>
        <v>198.35698263286662</v>
      </c>
      <c r="BP147">
        <f>G147/BF147</f>
        <v>17.014777877755346</v>
      </c>
      <c r="BQ147">
        <f>(AQ147+1)/4</f>
        <v>0.62332605915067707</v>
      </c>
      <c r="BR147">
        <f t="shared" si="63"/>
        <v>0.88158658947940705</v>
      </c>
      <c r="BS147">
        <f t="shared" si="64"/>
        <v>1.1191282682601004E-2</v>
      </c>
      <c r="BT147">
        <f t="shared" si="65"/>
        <v>2.1057367414655175E-2</v>
      </c>
      <c r="BU147">
        <f t="shared" si="66"/>
        <v>1.1041414320691202E-4</v>
      </c>
      <c r="BV147">
        <f t="shared" si="67"/>
        <v>4234.7066482843502</v>
      </c>
      <c r="BW147">
        <f t="shared" si="68"/>
        <v>0.1629601416010204</v>
      </c>
    </row>
    <row r="148" spans="1:75" x14ac:dyDescent="0.15">
      <c r="A148" t="s">
        <v>9</v>
      </c>
      <c r="B148">
        <v>0.20599999999999999</v>
      </c>
      <c r="C148">
        <v>6.0000000000000001E-3</v>
      </c>
      <c r="D148">
        <f t="shared" si="47"/>
        <v>34.333333333333329</v>
      </c>
      <c r="E148">
        <f t="shared" si="48"/>
        <v>1178.7777777777774</v>
      </c>
      <c r="F148">
        <f t="shared" si="49"/>
        <v>2.9126213592233011E-2</v>
      </c>
      <c r="G148">
        <v>9</v>
      </c>
      <c r="H148">
        <f t="shared" si="50"/>
        <v>0.1111111111111111</v>
      </c>
      <c r="I148">
        <f t="shared" si="51"/>
        <v>81</v>
      </c>
      <c r="J148">
        <f t="shared" si="52"/>
        <v>308.99999999999994</v>
      </c>
      <c r="K148">
        <f t="shared" si="53"/>
        <v>200000000000</v>
      </c>
      <c r="L148">
        <f t="shared" si="54"/>
        <v>1.0178760197630931E-9</v>
      </c>
      <c r="M148">
        <f t="shared" si="55"/>
        <v>1482343.7181015918</v>
      </c>
      <c r="N148">
        <f t="shared" si="56"/>
        <v>7.4117185905079593E-6</v>
      </c>
      <c r="O148">
        <f t="shared" si="57"/>
        <v>0.26213592233009714</v>
      </c>
      <c r="P148">
        <f>F148*E148/L148</f>
        <v>33730368597.665047</v>
      </c>
      <c r="Q148">
        <f>M148/K148/G148</f>
        <v>8.235242878342177E-7</v>
      </c>
      <c r="R148">
        <f>C148^2/D148</f>
        <v>1.0485436893203885E-6</v>
      </c>
      <c r="S148">
        <v>4.13723286785479E-3</v>
      </c>
      <c r="T148">
        <f>B148/C148^3</f>
        <v>953703.70370370359</v>
      </c>
      <c r="U148">
        <f>B148*S148/C148</f>
        <v>0.14204499512968111</v>
      </c>
      <c r="V148">
        <f>S148/C148^2</f>
        <v>114.92313521818861</v>
      </c>
      <c r="W148">
        <f>S148/B148</f>
        <v>2.0083654698324224E-2</v>
      </c>
      <c r="X148">
        <f t="shared" si="58"/>
        <v>49.791734374094759</v>
      </c>
      <c r="Y148">
        <f>B148*C148^2/S148^2</f>
        <v>0.4332611904431784</v>
      </c>
      <c r="Z148">
        <f>S148/D148</f>
        <v>1.2050192818994536E-4</v>
      </c>
      <c r="AA148">
        <f>1/C148</f>
        <v>166.66666666666666</v>
      </c>
      <c r="AB148">
        <f>1/(B148*C148)</f>
        <v>809.06148867313925</v>
      </c>
      <c r="AC148">
        <f>S148/B148/C148</f>
        <v>3.3472757830540374</v>
      </c>
      <c r="AD148">
        <v>-5.74063859195721</v>
      </c>
      <c r="AE148">
        <f>AD148*B148</f>
        <v>-1.1825715499431853</v>
      </c>
      <c r="AF148">
        <f>-AE148*C148^2/2/S148</f>
        <v>5.1450543343513943E-3</v>
      </c>
      <c r="AG148">
        <v>3.9385615580256301</v>
      </c>
      <c r="AH148">
        <f>AG148/S148</f>
        <v>951.97966462734462</v>
      </c>
      <c r="AI148">
        <f>D148*AG148</f>
        <v>135.22394682554662</v>
      </c>
      <c r="AJ148">
        <v>3.3472757830540298</v>
      </c>
      <c r="AK148">
        <f>AJ148*B148</f>
        <v>0.68953881130913008</v>
      </c>
      <c r="AL148">
        <f>AK148*D148</f>
        <v>23.674165854946796</v>
      </c>
      <c r="AM148">
        <f>G148*AK148</f>
        <v>6.2058493017821705</v>
      </c>
      <c r="AN148">
        <f t="shared" si="59"/>
        <v>7.661542347879223E-2</v>
      </c>
      <c r="AO148">
        <v>0.59128577497159196</v>
      </c>
      <c r="AP148">
        <v>3.9385615580256301</v>
      </c>
      <c r="AQ148">
        <f>AG148/AJ148</f>
        <v>1.1766468654794005</v>
      </c>
      <c r="AR148">
        <f>AQ148/D148</f>
        <v>3.4271267926584484E-2</v>
      </c>
      <c r="AS148">
        <f>AQ148*AK148</f>
        <v>0.81134368095327969</v>
      </c>
      <c r="AT148">
        <f t="shared" si="46"/>
        <v>0.17664686547940045</v>
      </c>
      <c r="AU148">
        <f>AQ148*D148</f>
        <v>40.398209048126077</v>
      </c>
      <c r="AV148">
        <f>AT148/G148</f>
        <v>1.9627429497711162E-2</v>
      </c>
      <c r="AW148">
        <f>(AQ148-1)/D148</f>
        <v>5.1450543343514697E-3</v>
      </c>
      <c r="AX148">
        <f>AW148*D148</f>
        <v>0.17664686547940042</v>
      </c>
      <c r="AY148">
        <f>ATAN2(D148,AT148)</f>
        <v>5.1450089358263543E-3</v>
      </c>
      <c r="AZ148">
        <f t="shared" si="60"/>
        <v>0.2947872975799451</v>
      </c>
      <c r="BA148">
        <f>-AO148/(B148/2)</f>
        <v>-5.7406385919572038</v>
      </c>
      <c r="BB148">
        <f>AW148/AK148</f>
        <v>7.4615877307664244E-3</v>
      </c>
      <c r="BC148">
        <f>AW148*AK148</f>
        <v>3.5477146498295998E-3</v>
      </c>
      <c r="BD148">
        <f>AG148*B148</f>
        <v>0.8113436809532798</v>
      </c>
      <c r="BE148">
        <f>BD148-AK148</f>
        <v>0.12180486964414972</v>
      </c>
      <c r="BF148">
        <f>BD148/AK148^2</f>
        <v>1.706425869263932</v>
      </c>
      <c r="BG148">
        <f>AT148/AK148</f>
        <v>0.25618117875631391</v>
      </c>
      <c r="BH148">
        <f>BF148*AW148</f>
        <v>8.7796538149058686E-3</v>
      </c>
      <c r="BI148">
        <f>BF148*G148</f>
        <v>15.357832823375388</v>
      </c>
      <c r="BJ148">
        <f>AK148/AQ148</f>
        <v>0.58602018289335411</v>
      </c>
      <c r="BK148">
        <f t="shared" si="61"/>
        <v>5.1450543343514697E-3</v>
      </c>
      <c r="BL148">
        <f t="shared" si="62"/>
        <v>58.587288178061655</v>
      </c>
      <c r="BM148">
        <f>AK148*(1-1/AQ148)/D148</f>
        <v>3.0151056820128938E-3</v>
      </c>
      <c r="BN148">
        <f>BF148*G148</f>
        <v>15.357832823375388</v>
      </c>
      <c r="BO148">
        <f>BF148*G148^2</f>
        <v>138.2204954103785</v>
      </c>
      <c r="BP148">
        <f>G148/BF148</f>
        <v>5.2741816460401862</v>
      </c>
      <c r="BQ148">
        <f>(AQ148+1)/4</f>
        <v>0.54416171636985011</v>
      </c>
      <c r="BR148">
        <f t="shared" si="63"/>
        <v>1.7064258692639309</v>
      </c>
      <c r="BS148">
        <f t="shared" si="64"/>
        <v>3.015105682012892E-3</v>
      </c>
      <c r="BT148">
        <f t="shared" si="65"/>
        <v>8.1601600163643644E-3</v>
      </c>
      <c r="BU148">
        <f t="shared" si="66"/>
        <v>1.5512882557768183E-5</v>
      </c>
      <c r="BV148">
        <f t="shared" si="67"/>
        <v>812.81302768650653</v>
      </c>
      <c r="BW148">
        <f t="shared" si="68"/>
        <v>2.6519524250790346E-2</v>
      </c>
    </row>
    <row r="149" spans="1:75" x14ac:dyDescent="0.15">
      <c r="A149" t="s">
        <v>9</v>
      </c>
      <c r="B149">
        <v>0.255</v>
      </c>
      <c r="C149">
        <v>8.9999999999999993E-3</v>
      </c>
      <c r="D149">
        <f t="shared" si="47"/>
        <v>28.333333333333336</v>
      </c>
      <c r="E149">
        <f t="shared" si="48"/>
        <v>802.77777777777794</v>
      </c>
      <c r="F149">
        <f t="shared" si="49"/>
        <v>3.5294117647058823E-2</v>
      </c>
      <c r="G149">
        <v>11</v>
      </c>
      <c r="H149">
        <f t="shared" si="50"/>
        <v>9.0909090909090912E-2</v>
      </c>
      <c r="I149">
        <f t="shared" si="51"/>
        <v>121</v>
      </c>
      <c r="J149">
        <f t="shared" si="52"/>
        <v>311.66666666666669</v>
      </c>
      <c r="K149">
        <f t="shared" si="53"/>
        <v>200000000000</v>
      </c>
      <c r="L149">
        <f t="shared" si="54"/>
        <v>5.1529973500506572E-9</v>
      </c>
      <c r="M149">
        <f t="shared" si="55"/>
        <v>4939692.448850303</v>
      </c>
      <c r="N149">
        <f t="shared" si="56"/>
        <v>2.4698462244251515E-5</v>
      </c>
      <c r="O149">
        <f t="shared" si="57"/>
        <v>0.38823529411764701</v>
      </c>
      <c r="P149">
        <f>F149*E149/L149</f>
        <v>5498417990.2702265</v>
      </c>
      <c r="Q149">
        <f>M149/K149/G149</f>
        <v>2.2453147494774106E-6</v>
      </c>
      <c r="R149">
        <f>C149^2/D149</f>
        <v>2.8588235294117641E-6</v>
      </c>
      <c r="S149">
        <v>7.6581739177923299E-3</v>
      </c>
      <c r="T149">
        <f>B149/C149^3</f>
        <v>349794.23868312768</v>
      </c>
      <c r="U149">
        <f>B149*S149/C149</f>
        <v>0.21698159433744937</v>
      </c>
      <c r="V149">
        <f>S149/C149^2</f>
        <v>94.545357009781867</v>
      </c>
      <c r="W149">
        <f>S149/B149</f>
        <v>3.0032054579577763E-2</v>
      </c>
      <c r="X149">
        <f t="shared" si="58"/>
        <v>33.297755148594284</v>
      </c>
      <c r="Y149">
        <f>B149*C149^2/S149^2</f>
        <v>0.35218815816782229</v>
      </c>
      <c r="Z149">
        <f>S149/D149</f>
        <v>2.7028849121619986E-4</v>
      </c>
      <c r="AA149">
        <f>1/C149</f>
        <v>111.11111111111111</v>
      </c>
      <c r="AB149">
        <f>1/(B149*C149)</f>
        <v>435.72984749455344</v>
      </c>
      <c r="AC149">
        <f>S149/B149/C149</f>
        <v>3.3368949532864183</v>
      </c>
      <c r="AD149">
        <v>-4.8208401226899902</v>
      </c>
      <c r="AE149">
        <f>AD149*B149</f>
        <v>-1.2293142312859475</v>
      </c>
      <c r="AF149">
        <f>-AE149*C149^2/2/S149</f>
        <v>6.5011877376419452E-3</v>
      </c>
      <c r="AG149">
        <v>3.9515520689293901</v>
      </c>
      <c r="AH149">
        <f>AG149/S149</f>
        <v>515.99142450247837</v>
      </c>
      <c r="AI149">
        <f>D149*AG149</f>
        <v>111.9606419529994</v>
      </c>
      <c r="AJ149">
        <v>3.3368949532864201</v>
      </c>
      <c r="AK149">
        <f>AJ149*B149</f>
        <v>0.8509082130880371</v>
      </c>
      <c r="AL149">
        <f>AK149*D149</f>
        <v>24.109066037494387</v>
      </c>
      <c r="AM149">
        <f>G149*AK149</f>
        <v>9.3599903439684073</v>
      </c>
      <c r="AN149">
        <f t="shared" si="59"/>
        <v>7.7355292098912468E-2</v>
      </c>
      <c r="AO149">
        <v>0.61465711564297398</v>
      </c>
      <c r="AP149">
        <v>3.9515520689293901</v>
      </c>
      <c r="AQ149">
        <f>AG149/AJ149</f>
        <v>1.1842003192331874</v>
      </c>
      <c r="AR149">
        <f>AQ149/D149</f>
        <v>4.1795305384700727E-2</v>
      </c>
      <c r="AS149">
        <f>AQ149*AK149</f>
        <v>1.0076457775769945</v>
      </c>
      <c r="AT149">
        <f t="shared" si="46"/>
        <v>0.18420031923318736</v>
      </c>
      <c r="AU149">
        <f>AQ149*D149</f>
        <v>33.552342378273643</v>
      </c>
      <c r="AV149">
        <f>AT149/G149</f>
        <v>1.6745483566653396E-2</v>
      </c>
      <c r="AW149">
        <f>(AQ149-1)/D149</f>
        <v>6.5011877376419062E-3</v>
      </c>
      <c r="AX149">
        <f>AW149*D149</f>
        <v>0.18420031923318736</v>
      </c>
      <c r="AY149">
        <f>ATAN2(D149,AT149)</f>
        <v>6.501096148106786E-3</v>
      </c>
      <c r="AZ149">
        <f t="shared" si="60"/>
        <v>0.37248537149527522</v>
      </c>
      <c r="BA149">
        <f>-AO149/(B149/2)</f>
        <v>-4.820840122689992</v>
      </c>
      <c r="BB149">
        <f>AW149/AK149</f>
        <v>7.6402926163427181E-3</v>
      </c>
      <c r="BC149">
        <f>AW149*AK149</f>
        <v>5.5319140407867331E-3</v>
      </c>
      <c r="BD149">
        <f>AG149*B149</f>
        <v>1.0076457775769945</v>
      </c>
      <c r="BE149">
        <f>BD149-AK149</f>
        <v>0.15673756448895737</v>
      </c>
      <c r="BF149">
        <f>BD149/AK149^2</f>
        <v>1.3916898450604882</v>
      </c>
      <c r="BG149">
        <f>AT149/AK149</f>
        <v>0.21647495746304371</v>
      </c>
      <c r="BH149">
        <f>BF149*AW149</f>
        <v>9.047636955308011E-3</v>
      </c>
      <c r="BI149">
        <f>BF149*G149</f>
        <v>15.30858829566537</v>
      </c>
      <c r="BJ149">
        <f>AK149/AQ149</f>
        <v>0.71855090669037402</v>
      </c>
      <c r="BK149">
        <f t="shared" si="61"/>
        <v>6.5011877376419062E-3</v>
      </c>
      <c r="BL149">
        <f t="shared" si="62"/>
        <v>39.431212276713836</v>
      </c>
      <c r="BM149">
        <f>AK149*(1-1/AQ149)/D149</f>
        <v>4.6714343434469327E-3</v>
      </c>
      <c r="BN149">
        <f>BF149*G149</f>
        <v>15.30858829566537</v>
      </c>
      <c r="BO149">
        <f>BF149*G149^2</f>
        <v>168.39447125231908</v>
      </c>
      <c r="BP149">
        <f>G149/BF149</f>
        <v>7.9040599735941148</v>
      </c>
      <c r="BQ149">
        <f>(AQ149+1)/4</f>
        <v>0.54605007980829678</v>
      </c>
      <c r="BR149">
        <f t="shared" si="63"/>
        <v>1.3916898450604884</v>
      </c>
      <c r="BS149">
        <f t="shared" si="64"/>
        <v>4.6714343434469336E-3</v>
      </c>
      <c r="BT149">
        <f t="shared" si="65"/>
        <v>1.1172622081088839E-2</v>
      </c>
      <c r="BU149">
        <f t="shared" si="66"/>
        <v>3.0369871670816466E-5</v>
      </c>
      <c r="BV149">
        <f t="shared" si="67"/>
        <v>683.09020439567439</v>
      </c>
      <c r="BW149">
        <f t="shared" si="68"/>
        <v>2.865204227235716E-2</v>
      </c>
    </row>
    <row r="150" spans="1:75" x14ac:dyDescent="0.15">
      <c r="A150" t="s">
        <v>9</v>
      </c>
      <c r="B150">
        <v>0.157</v>
      </c>
      <c r="C150">
        <v>4.0000000000000001E-3</v>
      </c>
      <c r="D150">
        <f t="shared" si="47"/>
        <v>39.25</v>
      </c>
      <c r="E150">
        <f t="shared" si="48"/>
        <v>1540.5625</v>
      </c>
      <c r="F150">
        <f t="shared" si="49"/>
        <v>2.5477707006369428E-2</v>
      </c>
      <c r="G150">
        <v>7</v>
      </c>
      <c r="H150">
        <f t="shared" si="50"/>
        <v>0.14285714285714285</v>
      </c>
      <c r="I150">
        <f t="shared" si="51"/>
        <v>49</v>
      </c>
      <c r="J150">
        <f t="shared" si="52"/>
        <v>274.75</v>
      </c>
      <c r="K150">
        <f t="shared" si="53"/>
        <v>200000000000</v>
      </c>
      <c r="L150">
        <f t="shared" si="54"/>
        <v>2.0106192982974676E-10</v>
      </c>
      <c r="M150">
        <f t="shared" si="55"/>
        <v>448227.23210453097</v>
      </c>
      <c r="N150">
        <f t="shared" si="56"/>
        <v>2.2411361605226548E-6</v>
      </c>
      <c r="O150">
        <f t="shared" si="57"/>
        <v>0.17834394904458598</v>
      </c>
      <c r="P150">
        <f>F150*E150/L150</f>
        <v>195213484886.15289</v>
      </c>
      <c r="Q150">
        <f>M150/K150/G150</f>
        <v>3.2016230864609353E-7</v>
      </c>
      <c r="R150">
        <f>C150^2/D150</f>
        <v>4.0764331210191083E-7</v>
      </c>
      <c r="S150">
        <v>2.0903166600908501E-3</v>
      </c>
      <c r="T150">
        <f>B150/C150^3</f>
        <v>2453125</v>
      </c>
      <c r="U150">
        <f>B150*S150/C150</f>
        <v>8.2044928908565865E-2</v>
      </c>
      <c r="V150">
        <f>S150/C150^2</f>
        <v>130.64479125567814</v>
      </c>
      <c r="W150">
        <f>S150/B150</f>
        <v>1.3314118854081848E-2</v>
      </c>
      <c r="X150">
        <f t="shared" si="58"/>
        <v>75.108237425221688</v>
      </c>
      <c r="Y150">
        <f>B150*C150^2/S150^2</f>
        <v>0.57490418640748764</v>
      </c>
      <c r="Z150">
        <f>S150/D150</f>
        <v>5.3256475416327392E-5</v>
      </c>
      <c r="AA150">
        <f>1/C150</f>
        <v>250</v>
      </c>
      <c r="AB150">
        <f>1/(B150*C150)</f>
        <v>1592.3566878980891</v>
      </c>
      <c r="AC150">
        <f>S150/B150/C150</f>
        <v>3.3285297135204619</v>
      </c>
      <c r="AD150">
        <v>-6.5458015745316196</v>
      </c>
      <c r="AE150">
        <f>AD150*B150</f>
        <v>-1.0276908472014643</v>
      </c>
      <c r="AF150">
        <f>-AE150*C150^2/2/S150</f>
        <v>3.9331489503864874E-3</v>
      </c>
      <c r="AG150">
        <v>3.8423751371211901</v>
      </c>
      <c r="AH150">
        <f>AG150/S150</f>
        <v>1838.1784972972428</v>
      </c>
      <c r="AI150">
        <f>D150*AG150</f>
        <v>150.81322413200672</v>
      </c>
      <c r="AJ150">
        <v>3.3285297135204601</v>
      </c>
      <c r="AK150">
        <f>AJ150*B150</f>
        <v>0.52257916502271229</v>
      </c>
      <c r="AL150">
        <f>AK150*D150</f>
        <v>20.511232227141456</v>
      </c>
      <c r="AM150">
        <f>G150*AK150</f>
        <v>3.658054155158986</v>
      </c>
      <c r="AN150">
        <f t="shared" si="59"/>
        <v>7.4654166431816035E-2</v>
      </c>
      <c r="AO150">
        <v>0.51384542360073204</v>
      </c>
      <c r="AP150">
        <v>3.8423751371211901</v>
      </c>
      <c r="AQ150">
        <f>AG150/AJ150</f>
        <v>1.154376096302669</v>
      </c>
      <c r="AR150">
        <f>AQ150/D150</f>
        <v>2.94108559567559E-2</v>
      </c>
      <c r="AS150">
        <f>AQ150*AK150</f>
        <v>0.60325289652802694</v>
      </c>
      <c r="AT150">
        <f t="shared" si="46"/>
        <v>0.15437609630266902</v>
      </c>
      <c r="AU150">
        <f>AQ150*D150</f>
        <v>45.309261779879762</v>
      </c>
      <c r="AV150">
        <f>AT150/G150</f>
        <v>2.2053728043238432E-2</v>
      </c>
      <c r="AW150">
        <f>(AQ150-1)/D150</f>
        <v>3.9331489503864718E-3</v>
      </c>
      <c r="AX150">
        <f>AW150*D150</f>
        <v>0.15437609630266902</v>
      </c>
      <c r="AY150">
        <f>ATAN2(D150,AT150)</f>
        <v>3.9331286690815152E-3</v>
      </c>
      <c r="AZ150">
        <f t="shared" si="60"/>
        <v>0.22535167302027742</v>
      </c>
      <c r="BA150">
        <f>-AO150/(B150/2)</f>
        <v>-6.5458015745316187</v>
      </c>
      <c r="BB150">
        <f>AW150/AK150</f>
        <v>7.5264174571818788E-3</v>
      </c>
      <c r="BC150">
        <f>AW150*AK150</f>
        <v>2.0553816944029195E-3</v>
      </c>
      <c r="BD150">
        <f>AG150*B150</f>
        <v>0.60325289652802683</v>
      </c>
      <c r="BE150">
        <f>BD150-AK150</f>
        <v>8.0673731505314539E-2</v>
      </c>
      <c r="BF150">
        <f>BD150/AK150^2</f>
        <v>2.2089975520790186</v>
      </c>
      <c r="BG150">
        <f>AT150/AK150</f>
        <v>0.29541188519438877</v>
      </c>
      <c r="BH150">
        <f>BF150*AW150</f>
        <v>8.6883164033658769E-3</v>
      </c>
      <c r="BI150">
        <f>BF150*G150</f>
        <v>15.46298286455313</v>
      </c>
      <c r="BJ150">
        <f>AK150/AQ150</f>
        <v>0.45269402813907178</v>
      </c>
      <c r="BK150">
        <f t="shared" si="61"/>
        <v>3.9331489503864718E-3</v>
      </c>
      <c r="BL150">
        <f t="shared" si="62"/>
        <v>86.703153919101482</v>
      </c>
      <c r="BM150">
        <f>AK150*(1-1/AQ150)/D150</f>
        <v>1.7805130416214149E-3</v>
      </c>
      <c r="BN150">
        <f>BF150*G150</f>
        <v>15.46298286455313</v>
      </c>
      <c r="BO150">
        <f>BF150*G150^2</f>
        <v>108.24088005187191</v>
      </c>
      <c r="BP150">
        <f>G150/BF150</f>
        <v>3.1688581969735026</v>
      </c>
      <c r="BQ150">
        <f>(AQ150+1)/4</f>
        <v>0.53859402407566725</v>
      </c>
      <c r="BR150">
        <f t="shared" si="63"/>
        <v>2.2089975520790177</v>
      </c>
      <c r="BS150">
        <f t="shared" si="64"/>
        <v>1.7805130416214143E-3</v>
      </c>
      <c r="BT150">
        <f t="shared" si="65"/>
        <v>5.7136619920078865E-3</v>
      </c>
      <c r="BU150">
        <f t="shared" si="66"/>
        <v>7.0030230008026926E-6</v>
      </c>
      <c r="BV150">
        <f t="shared" si="67"/>
        <v>805.0658649153022</v>
      </c>
      <c r="BW150">
        <f t="shared" si="68"/>
        <v>2.0644900033864162E-2</v>
      </c>
    </row>
    <row r="151" spans="1:75" x14ac:dyDescent="0.15">
      <c r="A151" t="s">
        <v>9</v>
      </c>
      <c r="B151">
        <v>0.35299999999999998</v>
      </c>
      <c r="C151">
        <v>8.9999999999999993E-3</v>
      </c>
      <c r="D151">
        <f t="shared" si="47"/>
        <v>39.222222222222221</v>
      </c>
      <c r="E151">
        <f t="shared" si="48"/>
        <v>1538.3827160493827</v>
      </c>
      <c r="F151">
        <f t="shared" si="49"/>
        <v>2.5495750708215296E-2</v>
      </c>
      <c r="G151">
        <v>13</v>
      </c>
      <c r="H151">
        <f t="shared" si="50"/>
        <v>7.6923076923076927E-2</v>
      </c>
      <c r="I151">
        <f t="shared" si="51"/>
        <v>169</v>
      </c>
      <c r="J151">
        <f t="shared" si="52"/>
        <v>509.88888888888886</v>
      </c>
      <c r="K151">
        <f t="shared" si="53"/>
        <v>200000000000</v>
      </c>
      <c r="L151">
        <f t="shared" si="54"/>
        <v>5.1529973500506572E-9</v>
      </c>
      <c r="M151">
        <f t="shared" si="55"/>
        <v>4217120.903409414</v>
      </c>
      <c r="N151">
        <f t="shared" si="56"/>
        <v>2.1085604517047069E-5</v>
      </c>
      <c r="O151">
        <f t="shared" si="57"/>
        <v>0.33144475920679889</v>
      </c>
      <c r="P151">
        <f>F151*E151/L151</f>
        <v>7611535492.4132929</v>
      </c>
      <c r="Q151">
        <f>M151/K151/G151</f>
        <v>1.62196957823439E-6</v>
      </c>
      <c r="R151">
        <f>C151^2/D151</f>
        <v>2.0651558073654388E-6</v>
      </c>
      <c r="S151">
        <v>1.04072499791434E-2</v>
      </c>
      <c r="T151">
        <f>B151/C151^3</f>
        <v>484224.96570644726</v>
      </c>
      <c r="U151">
        <f>B151*S151/C151</f>
        <v>0.40819547140418005</v>
      </c>
      <c r="V151">
        <f>S151/C151^2</f>
        <v>128.48456764374569</v>
      </c>
      <c r="W151">
        <f>S151/B151</f>
        <v>2.948229455847989E-2</v>
      </c>
      <c r="X151">
        <f t="shared" si="58"/>
        <v>33.918662538848203</v>
      </c>
      <c r="Y151">
        <f>B151*C151^2/S151^2</f>
        <v>0.26399016754211163</v>
      </c>
      <c r="Z151">
        <f>S151/D151</f>
        <v>2.6534065102631899E-4</v>
      </c>
      <c r="AA151">
        <f>1/C151</f>
        <v>111.11111111111111</v>
      </c>
      <c r="AB151">
        <f>1/(B151*C151)</f>
        <v>314.76235442241114</v>
      </c>
      <c r="AC151">
        <f>S151/B151/C151</f>
        <v>3.2758105064977658</v>
      </c>
      <c r="AD151">
        <v>-5.5732793432832404</v>
      </c>
      <c r="AE151">
        <f>AD151*B151</f>
        <v>-1.9673676081789837</v>
      </c>
      <c r="AF151">
        <f>-AE151*C151^2/2/S151</f>
        <v>7.6560463418220877E-3</v>
      </c>
      <c r="AG151">
        <v>4.2594943105872796</v>
      </c>
      <c r="AH151">
        <f>AG151/S151</f>
        <v>409.28144506219212</v>
      </c>
      <c r="AI151">
        <f>D151*AG151</f>
        <v>167.06683240414552</v>
      </c>
      <c r="AJ151">
        <v>3.2758105064977898</v>
      </c>
      <c r="AK151">
        <f>AJ151*B151</f>
        <v>1.1563611087937198</v>
      </c>
      <c r="AL151">
        <f>AK151*D151</f>
        <v>45.355052378242561</v>
      </c>
      <c r="AM151">
        <f>G151*AK151</f>
        <v>15.032694414318357</v>
      </c>
      <c r="AN151">
        <f t="shared" si="59"/>
        <v>8.8950854522593825E-2</v>
      </c>
      <c r="AO151">
        <v>0.98368380408949196</v>
      </c>
      <c r="AP151">
        <v>4.2594943105872796</v>
      </c>
      <c r="AQ151">
        <f>AG151/AJ151</f>
        <v>1.3002871509625746</v>
      </c>
      <c r="AR151">
        <f>AQ151/D151</f>
        <v>3.3151797050037311E-2</v>
      </c>
      <c r="AS151">
        <f>AQ151*AK151</f>
        <v>1.5036014916373097</v>
      </c>
      <c r="AT151">
        <f t="shared" si="46"/>
        <v>0.30028715096257463</v>
      </c>
      <c r="AU151">
        <f>AQ151*D151</f>
        <v>51.000151587754317</v>
      </c>
      <c r="AV151">
        <f>AT151/G151</f>
        <v>2.309901161250574E-2</v>
      </c>
      <c r="AW151">
        <f>(AQ151-1)/D151</f>
        <v>7.6560463418220166E-3</v>
      </c>
      <c r="AX151">
        <f>AW151*D151</f>
        <v>0.30028715096257463</v>
      </c>
      <c r="AY151">
        <f>ATAN2(D151,AT151)</f>
        <v>7.6558967605808246E-3</v>
      </c>
      <c r="AZ151">
        <f t="shared" si="60"/>
        <v>0.43865057276916014</v>
      </c>
      <c r="BA151">
        <f>-AO151/(B151/2)</f>
        <v>-5.5732793432832413</v>
      </c>
      <c r="BB151">
        <f>AW151/AK151</f>
        <v>6.6208092641653849E-3</v>
      </c>
      <c r="BC151">
        <f>AW151*AK151</f>
        <v>8.8531542368054088E-3</v>
      </c>
      <c r="BD151">
        <f>AG151*B151</f>
        <v>1.5036014916373095</v>
      </c>
      <c r="BE151">
        <f>BD151-AK151</f>
        <v>0.34724038284358971</v>
      </c>
      <c r="BF151">
        <f>BD151/AK151^2</f>
        <v>1.1244646166965906</v>
      </c>
      <c r="BG151">
        <f>AT151/AK151</f>
        <v>0.25968285225004228</v>
      </c>
      <c r="BH151">
        <f>BF151*AW151</f>
        <v>8.6089532151682278E-3</v>
      </c>
      <c r="BI151">
        <f>BF151*G151</f>
        <v>14.618040017055678</v>
      </c>
      <c r="BJ151">
        <f>AK151/AQ151</f>
        <v>0.88931210920425574</v>
      </c>
      <c r="BK151">
        <f t="shared" si="61"/>
        <v>7.6560463418220166E-3</v>
      </c>
      <c r="BL151">
        <f t="shared" si="62"/>
        <v>44.10400107709961</v>
      </c>
      <c r="BM151">
        <f>AK151*(1-1/AQ151)/D151</f>
        <v>6.8086147204112629E-3</v>
      </c>
      <c r="BN151">
        <f>BF151*G151</f>
        <v>14.618040017055678</v>
      </c>
      <c r="BO151">
        <f>BF151*G151^2</f>
        <v>190.03452022172382</v>
      </c>
      <c r="BP151">
        <f>G151/BF151</f>
        <v>11.561057419655326</v>
      </c>
      <c r="BQ151">
        <f>(AQ151+1)/4</f>
        <v>0.57507178774064371</v>
      </c>
      <c r="BR151">
        <f t="shared" si="63"/>
        <v>1.1244646166965908</v>
      </c>
      <c r="BS151">
        <f t="shared" si="64"/>
        <v>6.8086147204112647E-3</v>
      </c>
      <c r="BT151">
        <f t="shared" si="65"/>
        <v>1.4464661062233279E-2</v>
      </c>
      <c r="BU151">
        <f t="shared" si="66"/>
        <v>5.2127069823080183E-5</v>
      </c>
      <c r="BV151">
        <f t="shared" si="67"/>
        <v>1778.9259432799583</v>
      </c>
      <c r="BW151">
        <f t="shared" si="68"/>
        <v>6.9348045903912386E-2</v>
      </c>
    </row>
    <row r="152" spans="1:75" x14ac:dyDescent="0.15">
      <c r="A152" t="s">
        <v>9</v>
      </c>
      <c r="B152">
        <v>0.255</v>
      </c>
      <c r="C152">
        <v>0.01</v>
      </c>
      <c r="D152">
        <f t="shared" si="47"/>
        <v>25.5</v>
      </c>
      <c r="E152">
        <f t="shared" si="48"/>
        <v>650.25</v>
      </c>
      <c r="F152">
        <f t="shared" si="49"/>
        <v>3.9215686274509803E-2</v>
      </c>
      <c r="G152">
        <v>11</v>
      </c>
      <c r="H152">
        <f t="shared" si="50"/>
        <v>9.0909090909090912E-2</v>
      </c>
      <c r="I152">
        <f t="shared" si="51"/>
        <v>121</v>
      </c>
      <c r="J152">
        <f t="shared" si="52"/>
        <v>280.5</v>
      </c>
      <c r="K152">
        <f t="shared" si="53"/>
        <v>200000000000</v>
      </c>
      <c r="L152">
        <f t="shared" si="54"/>
        <v>7.8539816339744827E-9</v>
      </c>
      <c r="M152">
        <f t="shared" si="55"/>
        <v>6775984.1548015131</v>
      </c>
      <c r="N152">
        <f t="shared" si="56"/>
        <v>3.3879920774007562E-5</v>
      </c>
      <c r="O152">
        <f t="shared" si="57"/>
        <v>0.43137254901960786</v>
      </c>
      <c r="P152">
        <f>F152*E152/L152</f>
        <v>3246760839.0746651</v>
      </c>
      <c r="Q152">
        <f>M152/K152/G152</f>
        <v>3.0799927976370511E-6</v>
      </c>
      <c r="R152">
        <f>C152^2/D152</f>
        <v>3.9215686274509803E-6</v>
      </c>
      <c r="S152">
        <v>8.3447458584812294E-3</v>
      </c>
      <c r="T152">
        <f>B152/C152^3</f>
        <v>254999.99999999997</v>
      </c>
      <c r="U152">
        <f>B152*S152/C152</f>
        <v>0.21279101939127132</v>
      </c>
      <c r="V152">
        <f>S152/C152^2</f>
        <v>83.447458584812296</v>
      </c>
      <c r="W152">
        <f>S152/B152</f>
        <v>3.2724493562671486E-2</v>
      </c>
      <c r="X152">
        <f t="shared" si="58"/>
        <v>30.558150520645196</v>
      </c>
      <c r="Y152">
        <f>B152*C152^2/S152^2</f>
        <v>0.36619629931074837</v>
      </c>
      <c r="Z152">
        <f>S152/D152</f>
        <v>3.2724493562671486E-4</v>
      </c>
      <c r="AA152">
        <f>1/C152</f>
        <v>100</v>
      </c>
      <c r="AB152">
        <f>1/(B152*C152)</f>
        <v>392.15686274509801</v>
      </c>
      <c r="AC152">
        <f>S152/B152/C152</f>
        <v>3.2724493562671486</v>
      </c>
      <c r="AD152">
        <v>-4.3360772494907902</v>
      </c>
      <c r="AE152">
        <f>AD152*B152</f>
        <v>-1.1056996986201515</v>
      </c>
      <c r="AF152">
        <f>-AE152*C152^2/2/S152</f>
        <v>6.6251250629542381E-3</v>
      </c>
      <c r="AG152">
        <v>3.8252992055772199</v>
      </c>
      <c r="AH152">
        <f>AG152/S152</f>
        <v>458.40811337463987</v>
      </c>
      <c r="AI152">
        <f>D152*AG152</f>
        <v>97.545129742219103</v>
      </c>
      <c r="AJ152">
        <v>3.2724493562671499</v>
      </c>
      <c r="AK152">
        <f>AJ152*B152</f>
        <v>0.83447458584812328</v>
      </c>
      <c r="AL152">
        <f>AK152*D152</f>
        <v>21.279101939127145</v>
      </c>
      <c r="AM152">
        <f>G152*AK152</f>
        <v>9.1792204443293564</v>
      </c>
      <c r="AN152">
        <f t="shared" si="59"/>
        <v>7.5861325986193023E-2</v>
      </c>
      <c r="AO152">
        <v>0.55284984931007597</v>
      </c>
      <c r="AP152">
        <v>3.8252992055772199</v>
      </c>
      <c r="AQ152">
        <f>AG152/AJ152</f>
        <v>1.1689406891053313</v>
      </c>
      <c r="AR152">
        <f>AQ152/D152</f>
        <v>4.5840811337463976E-2</v>
      </c>
      <c r="AS152">
        <f>AQ152*AK152</f>
        <v>0.97545129742219117</v>
      </c>
      <c r="AT152">
        <f t="shared" si="46"/>
        <v>0.16894068910533133</v>
      </c>
      <c r="AU152">
        <f>AQ152*D152</f>
        <v>29.807987572185947</v>
      </c>
      <c r="AV152">
        <f>AT152/G152</f>
        <v>1.535824446412103E-2</v>
      </c>
      <c r="AW152">
        <f>(AQ152-1)/D152</f>
        <v>6.6251250629541696E-3</v>
      </c>
      <c r="AX152">
        <f>AW152*D152</f>
        <v>0.16894068910533133</v>
      </c>
      <c r="AY152">
        <f>ATAN2(D152,AT152)</f>
        <v>6.6250281348873901E-3</v>
      </c>
      <c r="AZ152">
        <f t="shared" si="60"/>
        <v>0.37958615128447493</v>
      </c>
      <c r="BA152">
        <f>-AO152/(B152/2)</f>
        <v>-4.336077249490792</v>
      </c>
      <c r="BB152">
        <f>AW152/AK152</f>
        <v>7.939277211445191E-3</v>
      </c>
      <c r="BC152">
        <f>AW152*AK152</f>
        <v>5.5284984931007024E-3</v>
      </c>
      <c r="BD152">
        <f>AG152*B152</f>
        <v>0.97545129742219105</v>
      </c>
      <c r="BE152">
        <f>BD152-AK152</f>
        <v>0.14097671157406777</v>
      </c>
      <c r="BF152">
        <f>BD152/AK152^2</f>
        <v>1.400810412838722</v>
      </c>
      <c r="BG152">
        <f>AT152/AK152</f>
        <v>0.2024515688918524</v>
      </c>
      <c r="BH152">
        <f>BF152*AW152</f>
        <v>9.2805441745449947E-3</v>
      </c>
      <c r="BI152">
        <f>BF152*G152</f>
        <v>15.408914541225942</v>
      </c>
      <c r="BJ152">
        <f>AK152/AQ152</f>
        <v>0.7138724775564127</v>
      </c>
      <c r="BK152">
        <f t="shared" si="61"/>
        <v>6.6251250629541696E-3</v>
      </c>
      <c r="BL152">
        <f t="shared" si="62"/>
        <v>35.720665527387411</v>
      </c>
      <c r="BM152">
        <f>AK152*(1-1/AQ152)/D152</f>
        <v>4.7294944428121792E-3</v>
      </c>
      <c r="BN152">
        <f>BF152*G152</f>
        <v>15.408914541225942</v>
      </c>
      <c r="BO152">
        <f>BF152*G152^2</f>
        <v>169.49805995348535</v>
      </c>
      <c r="BP152">
        <f>G152/BF152</f>
        <v>7.8525972531205417</v>
      </c>
      <c r="BQ152">
        <f>(AQ152+1)/4</f>
        <v>0.54223517227633278</v>
      </c>
      <c r="BR152">
        <f t="shared" si="63"/>
        <v>1.400810412838722</v>
      </c>
      <c r="BS152">
        <f t="shared" si="64"/>
        <v>4.7294944428121792E-3</v>
      </c>
      <c r="BT152">
        <f t="shared" si="65"/>
        <v>1.1354619505766349E-2</v>
      </c>
      <c r="BU152">
        <f t="shared" si="66"/>
        <v>3.1333492168177435E-5</v>
      </c>
      <c r="BV152">
        <f t="shared" si="67"/>
        <v>542.61709944774213</v>
      </c>
      <c r="BW152">
        <f t="shared" si="68"/>
        <v>2.4416086035321884E-2</v>
      </c>
    </row>
    <row r="153" spans="1:75" x14ac:dyDescent="0.15">
      <c r="A153" t="s">
        <v>9</v>
      </c>
      <c r="B153">
        <v>0.20599999999999999</v>
      </c>
      <c r="C153">
        <v>7.0000000000000001E-3</v>
      </c>
      <c r="D153">
        <f t="shared" si="47"/>
        <v>29.428571428571427</v>
      </c>
      <c r="E153">
        <f t="shared" si="48"/>
        <v>866.04081632653049</v>
      </c>
      <c r="F153">
        <f t="shared" si="49"/>
        <v>3.398058252427185E-2</v>
      </c>
      <c r="G153">
        <v>9</v>
      </c>
      <c r="H153">
        <f t="shared" si="50"/>
        <v>0.1111111111111111</v>
      </c>
      <c r="I153">
        <f t="shared" si="51"/>
        <v>81</v>
      </c>
      <c r="J153">
        <f t="shared" si="52"/>
        <v>264.85714285714283</v>
      </c>
      <c r="K153">
        <f t="shared" si="53"/>
        <v>200000000000</v>
      </c>
      <c r="L153">
        <f t="shared" si="54"/>
        <v>1.885740990317274E-9</v>
      </c>
      <c r="M153">
        <f t="shared" si="55"/>
        <v>2353906.9227261394</v>
      </c>
      <c r="N153">
        <f t="shared" si="56"/>
        <v>1.1769534613630697E-5</v>
      </c>
      <c r="O153">
        <f t="shared" si="57"/>
        <v>0.30582524271844663</v>
      </c>
      <c r="P153">
        <f>F153*E153/L153</f>
        <v>15605839603.465427</v>
      </c>
      <c r="Q153">
        <f>M153/K153/G153</f>
        <v>1.3077260681811885E-6</v>
      </c>
      <c r="R153">
        <f>C153^2/D153</f>
        <v>1.6650485436893207E-6</v>
      </c>
      <c r="S153">
        <v>4.6992291042795703E-3</v>
      </c>
      <c r="T153">
        <f>B153/C153^3</f>
        <v>600583.09037900867</v>
      </c>
      <c r="U153">
        <f>B153*S153/C153</f>
        <v>0.13829159935451305</v>
      </c>
      <c r="V153">
        <f>S153/C153^2</f>
        <v>95.90263478121571</v>
      </c>
      <c r="W153">
        <f>S153/B153</f>
        <v>2.2811791768347429E-2</v>
      </c>
      <c r="X153">
        <f t="shared" si="58"/>
        <v>43.836977391120719</v>
      </c>
      <c r="Y153">
        <f>B153*C153^2/S153^2</f>
        <v>0.45709878035287299</v>
      </c>
      <c r="Z153">
        <f>S153/D153</f>
        <v>1.5968254237843201E-4</v>
      </c>
      <c r="AA153">
        <f>1/C153</f>
        <v>142.85714285714286</v>
      </c>
      <c r="AB153">
        <f>1/(B153*C153)</f>
        <v>693.4812760055479</v>
      </c>
      <c r="AC153">
        <f>S153/B153/C153</f>
        <v>3.2588273954782041</v>
      </c>
      <c r="AD153">
        <v>-4.9283090800437304</v>
      </c>
      <c r="AE153">
        <f>AD153*B153</f>
        <v>-1.0152316704890083</v>
      </c>
      <c r="AF153">
        <f>-AE153*C153^2/2/S153</f>
        <v>5.2930332560991332E-3</v>
      </c>
      <c r="AG153">
        <v>3.76644323072271</v>
      </c>
      <c r="AH153">
        <f>AG153/S153</f>
        <v>801.5023628647142</v>
      </c>
      <c r="AI153">
        <f>D153*AG153</f>
        <v>110.8410436469826</v>
      </c>
      <c r="AJ153">
        <v>3.2588273954782001</v>
      </c>
      <c r="AK153">
        <f>AJ153*B153</f>
        <v>0.67131844346850922</v>
      </c>
      <c r="AL153">
        <f>AK153*D153</f>
        <v>19.755942764930413</v>
      </c>
      <c r="AM153">
        <f>G153*AK153</f>
        <v>6.0418659912165831</v>
      </c>
      <c r="AN153">
        <f t="shared" si="59"/>
        <v>7.4590938163167697E-2</v>
      </c>
      <c r="AO153">
        <v>0.50761583524450404</v>
      </c>
      <c r="AP153">
        <v>3.76644323072271</v>
      </c>
      <c r="AQ153">
        <f>AG153/AJ153</f>
        <v>1.1557664072509193</v>
      </c>
      <c r="AR153">
        <f>AQ153/D153</f>
        <v>3.9273615780371043E-2</v>
      </c>
      <c r="AS153">
        <f>AQ153*AK153</f>
        <v>0.7758873055288783</v>
      </c>
      <c r="AT153">
        <f t="shared" si="46"/>
        <v>0.15576640725091928</v>
      </c>
      <c r="AU153">
        <f>AQ153*D153</f>
        <v>34.012554270527055</v>
      </c>
      <c r="AV153">
        <f>AT153/G153</f>
        <v>1.7307378583435475E-2</v>
      </c>
      <c r="AW153">
        <f>(AQ153-1)/D153</f>
        <v>5.2930332560991991E-3</v>
      </c>
      <c r="AX153">
        <f>AW153*D153</f>
        <v>0.15576640725091928</v>
      </c>
      <c r="AY153">
        <f>ATAN2(D153,AT153)</f>
        <v>5.2929838267021349E-3</v>
      </c>
      <c r="AZ153">
        <f t="shared" si="60"/>
        <v>0.30326563430103626</v>
      </c>
      <c r="BA153">
        <f>-AO153/(B153/2)</f>
        <v>-4.9283090800437286</v>
      </c>
      <c r="BB153">
        <f>AW153/AK153</f>
        <v>7.8845342439150326E-3</v>
      </c>
      <c r="BC153">
        <f>AW153*AK153</f>
        <v>3.5533108467115694E-3</v>
      </c>
      <c r="BD153">
        <f>AG153*B153</f>
        <v>0.77588730552887819</v>
      </c>
      <c r="BE153">
        <f>BD153-AK153</f>
        <v>0.10456886206036897</v>
      </c>
      <c r="BF153">
        <f>BD153/AK153^2</f>
        <v>1.7216366070316893</v>
      </c>
      <c r="BG153">
        <f>AT153/AK153</f>
        <v>0.23203057917807096</v>
      </c>
      <c r="BH153">
        <f>BF153*AW153</f>
        <v>9.11267981593652E-3</v>
      </c>
      <c r="BI153">
        <f>BF153*G153</f>
        <v>15.494729463285204</v>
      </c>
      <c r="BJ153">
        <f>AK153/AQ153</f>
        <v>0.58084266791011219</v>
      </c>
      <c r="BK153">
        <f t="shared" si="61"/>
        <v>5.2930332560991991E-3</v>
      </c>
      <c r="BL153">
        <f t="shared" si="62"/>
        <v>50.665305864075428</v>
      </c>
      <c r="BM153">
        <f>AK153*(1-1/AQ153)/D153</f>
        <v>3.0744195578096076E-3</v>
      </c>
      <c r="BN153">
        <f>BF153*G153</f>
        <v>15.494729463285204</v>
      </c>
      <c r="BO153">
        <f>BF153*G153^2</f>
        <v>139.45256516956684</v>
      </c>
      <c r="BP153">
        <f>G153/BF153</f>
        <v>5.227584011191011</v>
      </c>
      <c r="BQ153">
        <f>(AQ153+1)/4</f>
        <v>0.53894160181272976</v>
      </c>
      <c r="BR153">
        <f t="shared" si="63"/>
        <v>1.7216366070316891</v>
      </c>
      <c r="BS153">
        <f t="shared" si="64"/>
        <v>3.0744195578096072E-3</v>
      </c>
      <c r="BT153">
        <f t="shared" si="65"/>
        <v>8.3674528139088059E-3</v>
      </c>
      <c r="BU153">
        <f t="shared" si="66"/>
        <v>1.6273004962688048E-5</v>
      </c>
      <c r="BV153">
        <f t="shared" si="67"/>
        <v>581.38917279652355</v>
      </c>
      <c r="BW153">
        <f t="shared" si="68"/>
        <v>2.0993146604400017E-2</v>
      </c>
    </row>
    <row r="154" spans="1:75" x14ac:dyDescent="0.15">
      <c r="A154" t="s">
        <v>9</v>
      </c>
      <c r="B154">
        <v>0.108</v>
      </c>
      <c r="C154">
        <v>3.0000000000000001E-3</v>
      </c>
      <c r="D154">
        <f t="shared" si="47"/>
        <v>36</v>
      </c>
      <c r="E154">
        <f t="shared" si="48"/>
        <v>1296</v>
      </c>
      <c r="F154">
        <f t="shared" si="49"/>
        <v>2.777777777777778E-2</v>
      </c>
      <c r="G154">
        <v>5</v>
      </c>
      <c r="H154">
        <f t="shared" si="50"/>
        <v>0.2</v>
      </c>
      <c r="I154">
        <f t="shared" si="51"/>
        <v>25</v>
      </c>
      <c r="J154">
        <f t="shared" si="52"/>
        <v>180</v>
      </c>
      <c r="K154">
        <f t="shared" si="53"/>
        <v>200000000000</v>
      </c>
      <c r="L154">
        <f t="shared" si="54"/>
        <v>6.3617251235193316E-11</v>
      </c>
      <c r="M154">
        <f t="shared" si="55"/>
        <v>196349.54084936209</v>
      </c>
      <c r="N154">
        <f t="shared" si="56"/>
        <v>9.8174770424681047E-7</v>
      </c>
      <c r="O154">
        <f t="shared" si="57"/>
        <v>0.1388888888888889</v>
      </c>
      <c r="P154">
        <f>F154*E154/L154</f>
        <v>565884242104.51672</v>
      </c>
      <c r="Q154">
        <f>M154/K154/G154</f>
        <v>1.9634954084936208E-7</v>
      </c>
      <c r="R154">
        <f>C154^2/D154</f>
        <v>2.4999999999999999E-7</v>
      </c>
      <c r="S154">
        <v>1.05461592838681E-3</v>
      </c>
      <c r="T154">
        <f>B154/C154^3</f>
        <v>4000000</v>
      </c>
      <c r="U154">
        <f>B154*S154/C154</f>
        <v>3.796617342192516E-2</v>
      </c>
      <c r="V154">
        <f>S154/C154^2</f>
        <v>117.17954759853444</v>
      </c>
      <c r="W154">
        <f>S154/B154</f>
        <v>9.7649622998778711E-3</v>
      </c>
      <c r="X154">
        <f t="shared" si="58"/>
        <v>102.40694938602137</v>
      </c>
      <c r="Y154">
        <f>B154*C154^2/S154^2</f>
        <v>0.87393194021259546</v>
      </c>
      <c r="Z154">
        <f>S154/D154</f>
        <v>2.929488689963361E-5</v>
      </c>
      <c r="AA154">
        <f>1/C154</f>
        <v>333.33333333333331</v>
      </c>
      <c r="AB154">
        <f>1/(B154*C154)</f>
        <v>3086.4197530864194</v>
      </c>
      <c r="AC154">
        <f>S154/B154/C154</f>
        <v>3.2549874332926234</v>
      </c>
      <c r="AD154">
        <v>-6.2707697057953702</v>
      </c>
      <c r="AE154">
        <f>AD154*B154</f>
        <v>-0.67724312822589994</v>
      </c>
      <c r="AF154">
        <f>-AE154*C154^2/2/S154</f>
        <v>2.8897667814275219E-3</v>
      </c>
      <c r="AG154">
        <v>3.5936089974055898</v>
      </c>
      <c r="AH154">
        <f>AG154/S154</f>
        <v>3407.5049510228268</v>
      </c>
      <c r="AI154">
        <f>D154*AG154</f>
        <v>129.36992390660123</v>
      </c>
      <c r="AJ154">
        <v>3.2549874332926398</v>
      </c>
      <c r="AK154">
        <f>AJ154*B154</f>
        <v>0.35153864279560509</v>
      </c>
      <c r="AL154">
        <f>AK154*D154</f>
        <v>12.655391140641782</v>
      </c>
      <c r="AM154">
        <f>G154*AK154</f>
        <v>1.7576932139780255</v>
      </c>
      <c r="AN154">
        <f t="shared" si="59"/>
        <v>7.0307728559121013E-2</v>
      </c>
      <c r="AO154">
        <v>0.33862156411295002</v>
      </c>
      <c r="AP154">
        <v>3.5936089974055898</v>
      </c>
      <c r="AQ154">
        <f>AG154/AJ154</f>
        <v>1.1040316041313902</v>
      </c>
      <c r="AR154">
        <f>AQ154/D154</f>
        <v>3.0667544559205284E-2</v>
      </c>
      <c r="AS154">
        <f>AQ154*AK154</f>
        <v>0.38810977171980365</v>
      </c>
      <c r="AT154">
        <f t="shared" si="46"/>
        <v>0.10403160413139023</v>
      </c>
      <c r="AU154">
        <f>AQ154*D154</f>
        <v>39.745137748730045</v>
      </c>
      <c r="AV154">
        <f>AT154/G154</f>
        <v>2.0806320826278046E-2</v>
      </c>
      <c r="AW154">
        <f>(AQ154-1)/D154</f>
        <v>2.8897667814275062E-3</v>
      </c>
      <c r="AX154">
        <f>AW154*D154</f>
        <v>0.10403160413139023</v>
      </c>
      <c r="AY154">
        <f>ATAN2(D154,AT154)</f>
        <v>2.889758737559184E-3</v>
      </c>
      <c r="AZ154">
        <f t="shared" si="60"/>
        <v>0.16557097947319413</v>
      </c>
      <c r="BA154">
        <f>-AO154/(B154/2)</f>
        <v>-6.2707697057953711</v>
      </c>
      <c r="BB154">
        <f>AW154/AK154</f>
        <v>8.2203389034180858E-3</v>
      </c>
      <c r="BC154">
        <f>AW154*AK154</f>
        <v>1.0158646923388494E-3</v>
      </c>
      <c r="BD154">
        <f>AG154*B154</f>
        <v>0.38810977171980371</v>
      </c>
      <c r="BE154">
        <f>BD154-AK154</f>
        <v>3.6571128924198615E-2</v>
      </c>
      <c r="BF154">
        <f>BD154/AK154^2</f>
        <v>3.1405696834680756</v>
      </c>
      <c r="BG154">
        <f>AT154/AK154</f>
        <v>0.29593220052305108</v>
      </c>
      <c r="BH154">
        <f>BF154*AW154</f>
        <v>9.0755139460443422E-3</v>
      </c>
      <c r="BI154">
        <f>BF154*G154</f>
        <v>15.702848417340379</v>
      </c>
      <c r="BJ154">
        <f>AK154/AQ154</f>
        <v>0.3184135684885418</v>
      </c>
      <c r="BK154">
        <f t="shared" si="61"/>
        <v>2.8897667814275062E-3</v>
      </c>
      <c r="BL154">
        <f t="shared" si="62"/>
        <v>113.06050860485072</v>
      </c>
      <c r="BM154">
        <f>AK154*(1-1/AQ154)/D154</f>
        <v>9.2014095297398028E-4</v>
      </c>
      <c r="BN154">
        <f>BF154*G154</f>
        <v>15.702848417340379</v>
      </c>
      <c r="BO154">
        <f>BF154*G154^2</f>
        <v>78.514242086701884</v>
      </c>
      <c r="BP154">
        <f>G154/BF154</f>
        <v>1.5920678424427088</v>
      </c>
      <c r="BQ154">
        <f>(AQ154+1)/4</f>
        <v>0.52600790103284756</v>
      </c>
      <c r="BR154">
        <f t="shared" si="63"/>
        <v>3.1405696834680752</v>
      </c>
      <c r="BS154">
        <f t="shared" si="64"/>
        <v>9.2014095297398017E-4</v>
      </c>
      <c r="BT154">
        <f t="shared" si="65"/>
        <v>3.8099077344014866E-3</v>
      </c>
      <c r="BU154">
        <f t="shared" si="66"/>
        <v>2.6589927601352575E-6</v>
      </c>
      <c r="BV154">
        <f t="shared" si="67"/>
        <v>455.59408106310423</v>
      </c>
      <c r="BW154">
        <f t="shared" si="68"/>
        <v>9.8027761321788209E-3</v>
      </c>
    </row>
    <row r="155" spans="1:75" x14ac:dyDescent="0.15">
      <c r="A155" t="s">
        <v>9</v>
      </c>
      <c r="B155">
        <v>0.157</v>
      </c>
      <c r="C155">
        <v>5.0000000000000001E-3</v>
      </c>
      <c r="D155">
        <f t="shared" si="47"/>
        <v>31.4</v>
      </c>
      <c r="E155">
        <f t="shared" si="48"/>
        <v>985.95999999999992</v>
      </c>
      <c r="F155">
        <f t="shared" si="49"/>
        <v>3.1847133757961783E-2</v>
      </c>
      <c r="G155">
        <v>7</v>
      </c>
      <c r="H155">
        <f t="shared" si="50"/>
        <v>0.14285714285714285</v>
      </c>
      <c r="I155">
        <f t="shared" si="51"/>
        <v>49</v>
      </c>
      <c r="J155">
        <f t="shared" si="52"/>
        <v>219.79999999999998</v>
      </c>
      <c r="K155">
        <f t="shared" si="53"/>
        <v>200000000000</v>
      </c>
      <c r="L155">
        <f t="shared" si="54"/>
        <v>4.9087385212340517E-10</v>
      </c>
      <c r="M155">
        <f t="shared" si="55"/>
        <v>875443.81270416197</v>
      </c>
      <c r="N155">
        <f t="shared" si="56"/>
        <v>4.3772190635208096E-6</v>
      </c>
      <c r="O155">
        <f t="shared" si="57"/>
        <v>0.22292993630573249</v>
      </c>
      <c r="P155">
        <f>F155*E155/L155</f>
        <v>63967554727.494576</v>
      </c>
      <c r="Q155">
        <f>M155/K155/G155</f>
        <v>6.2531700907440141E-7</v>
      </c>
      <c r="R155">
        <f>C155^2/D155</f>
        <v>7.9617834394904462E-7</v>
      </c>
      <c r="S155">
        <v>2.52755385556653E-3</v>
      </c>
      <c r="T155">
        <f>B155/C155^3</f>
        <v>1255999.9999999998</v>
      </c>
      <c r="U155">
        <f>B155*S155/C155</f>
        <v>7.9365191064789051E-2</v>
      </c>
      <c r="V155">
        <f>S155/C155^2</f>
        <v>101.1021542226612</v>
      </c>
      <c r="W155">
        <f>S155/B155</f>
        <v>1.6099069143735861E-2</v>
      </c>
      <c r="X155">
        <f t="shared" si="58"/>
        <v>62.1153925777814</v>
      </c>
      <c r="Y155">
        <f>B155*C155^2/S155^2</f>
        <v>0.61438248329488865</v>
      </c>
      <c r="Z155">
        <f>S155/D155</f>
        <v>8.0495345718679305E-5</v>
      </c>
      <c r="AA155">
        <f>1/C155</f>
        <v>200</v>
      </c>
      <c r="AB155">
        <f>1/(B155*C155)</f>
        <v>1273.8853503184714</v>
      </c>
      <c r="AC155">
        <f>S155/B155/C155</f>
        <v>3.219813828747172</v>
      </c>
      <c r="AD155">
        <v>-5.3044943744611404</v>
      </c>
      <c r="AE155">
        <f>AD155*B155</f>
        <v>-0.83280561679039899</v>
      </c>
      <c r="AF155">
        <f>-AE155*C155^2/2/S155</f>
        <v>4.1186343812035838E-3</v>
      </c>
      <c r="AG155">
        <v>3.6362166371423701</v>
      </c>
      <c r="AH155">
        <f>AG155/S155</f>
        <v>1438.630725566614</v>
      </c>
      <c r="AI155">
        <f>D155*AG155</f>
        <v>114.17720240627041</v>
      </c>
      <c r="AJ155">
        <v>3.2198138287471698</v>
      </c>
      <c r="AK155">
        <f>AJ155*B155</f>
        <v>0.50551077111330567</v>
      </c>
      <c r="AL155">
        <f>AK155*D155</f>
        <v>15.873038212957796</v>
      </c>
      <c r="AM155">
        <f>G155*AK155</f>
        <v>3.5385753977931396</v>
      </c>
      <c r="AN155">
        <f t="shared" si="59"/>
        <v>7.2215824444757951E-2</v>
      </c>
      <c r="AO155">
        <v>0.416402808395199</v>
      </c>
      <c r="AP155">
        <v>3.6362166371423701</v>
      </c>
      <c r="AQ155">
        <f>AG155/AJ155</f>
        <v>1.1293251195697929</v>
      </c>
      <c r="AR155">
        <f>AQ155/D155</f>
        <v>3.5965768139165383E-2</v>
      </c>
      <c r="AS155">
        <f>AQ155*AK155</f>
        <v>0.57088601203135214</v>
      </c>
      <c r="AT155">
        <f t="shared" si="46"/>
        <v>0.12932511956979287</v>
      </c>
      <c r="AU155">
        <f>AQ155*D155</f>
        <v>35.460808754491495</v>
      </c>
      <c r="AV155">
        <f>AT155/G155</f>
        <v>1.8475017081398981E-2</v>
      </c>
      <c r="AW155">
        <f>(AQ155-1)/D155</f>
        <v>4.1186343812035951E-3</v>
      </c>
      <c r="AX155">
        <f>AW155*D155</f>
        <v>0.12932511956979287</v>
      </c>
      <c r="AY155">
        <f>ATAN2(D155,AT155)</f>
        <v>4.1186110931041619E-3</v>
      </c>
      <c r="AZ155">
        <f t="shared" si="60"/>
        <v>0.23597903309063104</v>
      </c>
      <c r="BA155">
        <f>-AO155/(B155/2)</f>
        <v>-5.3044943744611341</v>
      </c>
      <c r="BB155">
        <f>AW155/AK155</f>
        <v>8.1474710660130335E-3</v>
      </c>
      <c r="BC155">
        <f>AW155*AK155</f>
        <v>2.0820140419760018E-3</v>
      </c>
      <c r="BD155">
        <f>AG155*B155</f>
        <v>0.57088601203135214</v>
      </c>
      <c r="BE155">
        <f>BD155-AK155</f>
        <v>6.5375240918046473E-2</v>
      </c>
      <c r="BF155">
        <f>BD155/AK155^2</f>
        <v>2.2340278073257216</v>
      </c>
      <c r="BG155">
        <f>AT155/AK155</f>
        <v>0.25583059147280923</v>
      </c>
      <c r="BH155">
        <f>BF155*AW155</f>
        <v>9.2011437358165971E-3</v>
      </c>
      <c r="BI155">
        <f>BF155*G155</f>
        <v>15.638194651280051</v>
      </c>
      <c r="BJ155">
        <f>AK155/AQ155</f>
        <v>0.44762200216167675</v>
      </c>
      <c r="BK155">
        <f t="shared" si="61"/>
        <v>4.1186343812035951E-3</v>
      </c>
      <c r="BL155">
        <f t="shared" si="62"/>
        <v>70.148473150027655</v>
      </c>
      <c r="BM155">
        <f>AK155*(1-1/AQ155)/D155</f>
        <v>1.8435913678862721E-3</v>
      </c>
      <c r="BN155">
        <f>BF155*G155</f>
        <v>15.638194651280051</v>
      </c>
      <c r="BO155">
        <f>BF155*G155^2</f>
        <v>109.46736255896036</v>
      </c>
      <c r="BP155">
        <f>G155/BF155</f>
        <v>3.1333540151317369</v>
      </c>
      <c r="BQ155">
        <f>(AQ155+1)/4</f>
        <v>0.53233127989244822</v>
      </c>
      <c r="BR155">
        <f t="shared" si="63"/>
        <v>2.2340278073257211</v>
      </c>
      <c r="BS155">
        <f t="shared" si="64"/>
        <v>1.8435913678862717E-3</v>
      </c>
      <c r="BT155">
        <f t="shared" si="65"/>
        <v>5.9622257490898672E-3</v>
      </c>
      <c r="BU155">
        <f t="shared" si="66"/>
        <v>7.5930787926665661E-6</v>
      </c>
      <c r="BV155">
        <f t="shared" si="67"/>
        <v>498.4133998868748</v>
      </c>
      <c r="BW155">
        <f t="shared" si="68"/>
        <v>1.4809718000528029E-2</v>
      </c>
    </row>
    <row r="156" spans="1:75" x14ac:dyDescent="0.15">
      <c r="A156" t="s">
        <v>9</v>
      </c>
      <c r="B156">
        <v>0.20599999999999999</v>
      </c>
      <c r="C156">
        <v>8.0000000000000002E-3</v>
      </c>
      <c r="D156">
        <f t="shared" si="47"/>
        <v>25.749999999999996</v>
      </c>
      <c r="E156">
        <f t="shared" si="48"/>
        <v>663.06249999999977</v>
      </c>
      <c r="F156">
        <f t="shared" si="49"/>
        <v>3.8834951456310683E-2</v>
      </c>
      <c r="G156">
        <v>9</v>
      </c>
      <c r="H156">
        <f t="shared" si="50"/>
        <v>0.1111111111111111</v>
      </c>
      <c r="I156">
        <f t="shared" si="51"/>
        <v>81</v>
      </c>
      <c r="J156">
        <f t="shared" si="52"/>
        <v>231.74999999999997</v>
      </c>
      <c r="K156">
        <f t="shared" si="53"/>
        <v>200000000000</v>
      </c>
      <c r="L156">
        <f t="shared" si="54"/>
        <v>3.2169908772759481E-9</v>
      </c>
      <c r="M156">
        <f t="shared" si="55"/>
        <v>3513703.6280926624</v>
      </c>
      <c r="N156">
        <f t="shared" si="56"/>
        <v>1.7568518140463313E-5</v>
      </c>
      <c r="O156">
        <f t="shared" si="57"/>
        <v>0.34951456310679618</v>
      </c>
      <c r="P156">
        <f>F156*E156/L156</f>
        <v>8004374579.3287191</v>
      </c>
      <c r="Q156">
        <f>M156/K156/G156</f>
        <v>1.9520575711625904E-6</v>
      </c>
      <c r="R156">
        <f>C156^2/D156</f>
        <v>2.4854368932038836E-6</v>
      </c>
      <c r="S156">
        <v>5.2665421470848104E-3</v>
      </c>
      <c r="T156">
        <f>B156/C156^3</f>
        <v>402343.74999999994</v>
      </c>
      <c r="U156">
        <f>B156*S156/C156</f>
        <v>0.13561346028743385</v>
      </c>
      <c r="V156">
        <f>S156/C156^2</f>
        <v>82.289721048200164</v>
      </c>
      <c r="W156">
        <f>S156/B156</f>
        <v>2.5565738578081604E-2</v>
      </c>
      <c r="X156">
        <f t="shared" si="58"/>
        <v>39.114848841383939</v>
      </c>
      <c r="Y156">
        <f>B156*C156^2/S156^2</f>
        <v>0.47533092035240843</v>
      </c>
      <c r="Z156">
        <f>S156/D156</f>
        <v>2.0452590862465286E-4</v>
      </c>
      <c r="AA156">
        <f>1/C156</f>
        <v>125</v>
      </c>
      <c r="AB156">
        <f>1/(B156*C156)</f>
        <v>606.79611650485435</v>
      </c>
      <c r="AC156">
        <f>S156/B156/C156</f>
        <v>3.1957173222602004</v>
      </c>
      <c r="AD156">
        <v>-4.2721008280248496</v>
      </c>
      <c r="AE156">
        <f>AD156*B156</f>
        <v>-0.88005277057311893</v>
      </c>
      <c r="AF156">
        <f>-AE156*C156^2/2/S156</f>
        <v>5.3472824999469806E-3</v>
      </c>
      <c r="AG156">
        <v>3.63574370754676</v>
      </c>
      <c r="AH156">
        <f>AG156/S156</f>
        <v>690.34740556652594</v>
      </c>
      <c r="AI156">
        <f>D156*AG156</f>
        <v>93.620400469329056</v>
      </c>
      <c r="AJ156">
        <v>3.1957173222602</v>
      </c>
      <c r="AK156">
        <f>AJ156*B156</f>
        <v>0.65831776838560119</v>
      </c>
      <c r="AL156">
        <f>AK156*D156</f>
        <v>16.95168253592923</v>
      </c>
      <c r="AM156">
        <f>G156*AK156</f>
        <v>5.9248599154704102</v>
      </c>
      <c r="AN156">
        <f t="shared" si="59"/>
        <v>7.3146418709511246E-2</v>
      </c>
      <c r="AO156">
        <v>0.44002638528656002</v>
      </c>
      <c r="AP156">
        <v>3.63574370754676</v>
      </c>
      <c r="AQ156">
        <f>AG156/AJ156</f>
        <v>1.1376925243736349</v>
      </c>
      <c r="AR156">
        <f>AQ156/D156</f>
        <v>4.4182233956257672E-2</v>
      </c>
      <c r="AS156">
        <f>AQ156*AK156</f>
        <v>0.74896320375463254</v>
      </c>
      <c r="AT156">
        <f t="shared" si="46"/>
        <v>0.13769252437363488</v>
      </c>
      <c r="AU156">
        <f>AQ156*D156</f>
        <v>29.295582502621095</v>
      </c>
      <c r="AV156">
        <f>AT156/G156</f>
        <v>1.529916937484832E-2</v>
      </c>
      <c r="AW156">
        <f>(AQ156-1)/D156</f>
        <v>5.3472824999469867E-3</v>
      </c>
      <c r="AX156">
        <f>AW156*D156</f>
        <v>0.13769252437363488</v>
      </c>
      <c r="AY156">
        <f>ATAN2(D156,AT156)</f>
        <v>5.3472315351051495E-3</v>
      </c>
      <c r="AZ156">
        <f t="shared" si="60"/>
        <v>0.30637379904078538</v>
      </c>
      <c r="BA156">
        <f>-AO156/(B156/2)</f>
        <v>-4.2721008280248549</v>
      </c>
      <c r="BB156">
        <f>AW156/AK156</f>
        <v>8.1226464736933613E-3</v>
      </c>
      <c r="BC156">
        <f>AW156*AK156</f>
        <v>3.5202110822924789E-3</v>
      </c>
      <c r="BD156">
        <f>AG156*B156</f>
        <v>0.74896320375463254</v>
      </c>
      <c r="BE156">
        <f>BD156-AK156</f>
        <v>9.0645435369031357E-2</v>
      </c>
      <c r="BF156">
        <f>BD156/AK156^2</f>
        <v>1.7281814026736799</v>
      </c>
      <c r="BG156">
        <f>AT156/AK156</f>
        <v>0.20915814669760402</v>
      </c>
      <c r="BH156">
        <f>BF156*AW156</f>
        <v>9.2410741712508054E-3</v>
      </c>
      <c r="BI156">
        <f>BF156*G156</f>
        <v>15.55363262406312</v>
      </c>
      <c r="BJ156">
        <f>AK156/AQ156</f>
        <v>0.57864295869223803</v>
      </c>
      <c r="BK156">
        <f t="shared" si="61"/>
        <v>5.3472824999469867E-3</v>
      </c>
      <c r="BL156">
        <f t="shared" si="62"/>
        <v>44.500671118847251</v>
      </c>
      <c r="BM156">
        <f>AK156*(1-1/AQ156)/D156</f>
        <v>3.0941673667325511E-3</v>
      </c>
      <c r="BN156">
        <f>BF156*G156</f>
        <v>15.55363262406312</v>
      </c>
      <c r="BO156">
        <f>BF156*G156^2</f>
        <v>139.98269361656807</v>
      </c>
      <c r="BP156">
        <f>G156/BF156</f>
        <v>5.2077866282301413</v>
      </c>
      <c r="BQ156">
        <f>(AQ156+1)/4</f>
        <v>0.53442313109340867</v>
      </c>
      <c r="BR156">
        <f t="shared" si="63"/>
        <v>1.7281814026736799</v>
      </c>
      <c r="BS156">
        <f t="shared" si="64"/>
        <v>3.0941673667325511E-3</v>
      </c>
      <c r="BT156">
        <f t="shared" si="65"/>
        <v>8.4414498666795373E-3</v>
      </c>
      <c r="BU156">
        <f t="shared" si="66"/>
        <v>1.654538701203602E-5</v>
      </c>
      <c r="BV156">
        <f t="shared" si="67"/>
        <v>436.50582530017755</v>
      </c>
      <c r="BW156">
        <f t="shared" si="68"/>
        <v>1.666463553394814E-2</v>
      </c>
    </row>
    <row r="157" spans="1:75" x14ac:dyDescent="0.15">
      <c r="A157" t="s">
        <v>9</v>
      </c>
      <c r="B157">
        <v>0.108</v>
      </c>
      <c r="C157">
        <v>4.0000000000000001E-3</v>
      </c>
      <c r="D157">
        <f t="shared" si="47"/>
        <v>27</v>
      </c>
      <c r="E157">
        <f t="shared" si="48"/>
        <v>729</v>
      </c>
      <c r="F157">
        <f t="shared" si="49"/>
        <v>3.7037037037037035E-2</v>
      </c>
      <c r="G157">
        <v>5</v>
      </c>
      <c r="H157">
        <f t="shared" si="50"/>
        <v>0.2</v>
      </c>
      <c r="I157">
        <f t="shared" si="51"/>
        <v>25</v>
      </c>
      <c r="J157">
        <f t="shared" si="52"/>
        <v>135</v>
      </c>
      <c r="K157">
        <f t="shared" si="53"/>
        <v>200000000000</v>
      </c>
      <c r="L157">
        <f t="shared" si="54"/>
        <v>2.0106192982974676E-10</v>
      </c>
      <c r="M157">
        <f t="shared" si="55"/>
        <v>465421.13386515458</v>
      </c>
      <c r="N157">
        <f t="shared" si="56"/>
        <v>2.3271056693257729E-6</v>
      </c>
      <c r="O157">
        <f t="shared" si="57"/>
        <v>0.18518518518518517</v>
      </c>
      <c r="P157">
        <f>F157*E157/L157</f>
        <v>134286983233.7867</v>
      </c>
      <c r="Q157">
        <f>M157/K157/G157</f>
        <v>4.6542113386515461E-7</v>
      </c>
      <c r="R157">
        <f>C157^2/D157</f>
        <v>5.9259259259259258E-7</v>
      </c>
      <c r="S157">
        <v>1.36855173993397E-3</v>
      </c>
      <c r="T157">
        <f>B157/C157^3</f>
        <v>1687499.9999999998</v>
      </c>
      <c r="U157">
        <f>B157*S157/C157</f>
        <v>3.6950896978217192E-2</v>
      </c>
      <c r="V157">
        <f>S157/C157^2</f>
        <v>85.534483745873132</v>
      </c>
      <c r="W157">
        <f>S157/B157</f>
        <v>1.2671775369758982E-2</v>
      </c>
      <c r="X157">
        <f t="shared" si="58"/>
        <v>78.915540310672355</v>
      </c>
      <c r="Y157">
        <f>B157*C157^2/S157^2</f>
        <v>0.92261666704079304</v>
      </c>
      <c r="Z157">
        <f>S157/D157</f>
        <v>5.0687101479035926E-5</v>
      </c>
      <c r="AA157">
        <f>1/C157</f>
        <v>250</v>
      </c>
      <c r="AB157">
        <f>1/(B157*C157)</f>
        <v>2314.8148148148148</v>
      </c>
      <c r="AC157">
        <f>S157/B157/C157</f>
        <v>3.1679438424397453</v>
      </c>
      <c r="AD157">
        <v>-4.6817015676210296</v>
      </c>
      <c r="AE157">
        <f>AD157*B157</f>
        <v>-0.50562376930307118</v>
      </c>
      <c r="AF157">
        <f>-AE157*C157^2/2/S157</f>
        <v>2.9556720702570822E-3</v>
      </c>
      <c r="AG157">
        <v>3.4207557270912798</v>
      </c>
      <c r="AH157">
        <f>AG157/S157</f>
        <v>2499.5443192058815</v>
      </c>
      <c r="AI157">
        <f>D157*AG157</f>
        <v>92.360404631464561</v>
      </c>
      <c r="AJ157">
        <v>3.1679438424397501</v>
      </c>
      <c r="AK157">
        <f>AJ157*B157</f>
        <v>0.34213793498349299</v>
      </c>
      <c r="AL157">
        <f>AK157*D157</f>
        <v>9.2377242445543111</v>
      </c>
      <c r="AM157">
        <f>G157*AK157</f>
        <v>1.7106896749174649</v>
      </c>
      <c r="AN157">
        <f t="shared" si="59"/>
        <v>6.8427586996698597E-2</v>
      </c>
      <c r="AO157">
        <v>0.25281188465153498</v>
      </c>
      <c r="AP157">
        <v>3.4207557270912798</v>
      </c>
      <c r="AQ157">
        <f>AG157/AJ157</f>
        <v>1.0798031458969393</v>
      </c>
      <c r="AR157">
        <f>AQ157/D157</f>
        <v>3.999270910729405E-2</v>
      </c>
      <c r="AS157">
        <f>AQ157*AK157</f>
        <v>0.36944161852585822</v>
      </c>
      <c r="AT157">
        <f t="shared" si="46"/>
        <v>7.9803145896939265E-2</v>
      </c>
      <c r="AU157">
        <f>AQ157*D157</f>
        <v>29.154684939217361</v>
      </c>
      <c r="AV157">
        <f>AT157/G157</f>
        <v>1.5960629179387852E-2</v>
      </c>
      <c r="AW157">
        <f>(AQ157-1)/D157</f>
        <v>2.9556720702570097E-3</v>
      </c>
      <c r="AX157">
        <f>AW157*D157</f>
        <v>7.9803145896939265E-2</v>
      </c>
      <c r="AY157">
        <f>ATAN2(D157,AT157)</f>
        <v>2.9556634633876293E-3</v>
      </c>
      <c r="AZ157">
        <f t="shared" si="60"/>
        <v>0.16934704211313087</v>
      </c>
      <c r="BA157">
        <f>-AO157/(B157/2)</f>
        <v>-4.6817015676210181</v>
      </c>
      <c r="BB157">
        <f>AW157/AK157</f>
        <v>8.6388317927961165E-3</v>
      </c>
      <c r="BC157">
        <f>AW157*AK157</f>
        <v>1.011247538606119E-3</v>
      </c>
      <c r="BD157">
        <f>AG157*B157</f>
        <v>0.36944161852585822</v>
      </c>
      <c r="BE157">
        <f>BD157-AK157</f>
        <v>2.7303683542365231E-2</v>
      </c>
      <c r="BF157">
        <f>BD157/AK157^2</f>
        <v>3.1560462476896523</v>
      </c>
      <c r="BG157">
        <f>AT157/AK157</f>
        <v>0.23324845840549513</v>
      </c>
      <c r="BH157">
        <f>BF157*AW157</f>
        <v>9.3282377467357423E-3</v>
      </c>
      <c r="BI157">
        <f>BF157*G157</f>
        <v>15.780231238448261</v>
      </c>
      <c r="BJ157">
        <f>AK157/AQ157</f>
        <v>0.31685213761745051</v>
      </c>
      <c r="BK157">
        <f t="shared" si="61"/>
        <v>2.9556720702570097E-3</v>
      </c>
      <c r="BL157">
        <f t="shared" si="62"/>
        <v>85.213248687620606</v>
      </c>
      <c r="BM157">
        <f>AK157*(1-1/AQ157)/D157</f>
        <v>9.3651101355712949E-4</v>
      </c>
      <c r="BN157">
        <f>BF157*G157</f>
        <v>15.780231238448261</v>
      </c>
      <c r="BO157">
        <f>BF157*G157^2</f>
        <v>78.901156192241302</v>
      </c>
      <c r="BP157">
        <f>G157/BF157</f>
        <v>1.5842606880872525</v>
      </c>
      <c r="BQ157">
        <f>(AQ157+1)/4</f>
        <v>0.51995078647423476</v>
      </c>
      <c r="BR157">
        <f t="shared" si="63"/>
        <v>3.1560462476896505</v>
      </c>
      <c r="BS157">
        <f t="shared" si="64"/>
        <v>9.3651101355712895E-4</v>
      </c>
      <c r="BT157">
        <f t="shared" si="65"/>
        <v>3.8921830838141392E-3</v>
      </c>
      <c r="BU157">
        <f t="shared" si="66"/>
        <v>2.7680194462588914E-6</v>
      </c>
      <c r="BV157">
        <f t="shared" si="67"/>
        <v>249.4185546029664</v>
      </c>
      <c r="BW157">
        <f t="shared" si="68"/>
        <v>5.8978732551831425E-3</v>
      </c>
    </row>
    <row r="158" spans="1:75" x14ac:dyDescent="0.15">
      <c r="A158" t="s">
        <v>9</v>
      </c>
      <c r="B158">
        <v>0.35299999999999998</v>
      </c>
      <c r="C158">
        <v>0.01</v>
      </c>
      <c r="D158">
        <f t="shared" si="47"/>
        <v>35.299999999999997</v>
      </c>
      <c r="E158">
        <f t="shared" si="48"/>
        <v>1246.0899999999997</v>
      </c>
      <c r="F158">
        <f t="shared" si="49"/>
        <v>2.8328611898016998E-2</v>
      </c>
      <c r="G158">
        <v>13</v>
      </c>
      <c r="H158">
        <f t="shared" si="50"/>
        <v>7.6923076923076927E-2</v>
      </c>
      <c r="I158">
        <f t="shared" si="51"/>
        <v>169</v>
      </c>
      <c r="J158">
        <f t="shared" si="52"/>
        <v>458.9</v>
      </c>
      <c r="K158">
        <f t="shared" si="53"/>
        <v>200000000000</v>
      </c>
      <c r="L158">
        <f t="shared" si="54"/>
        <v>7.8539816339744827E-9</v>
      </c>
      <c r="M158">
        <f t="shared" si="55"/>
        <v>5784802.3366384283</v>
      </c>
      <c r="N158">
        <f t="shared" si="56"/>
        <v>2.892401168319214E-5</v>
      </c>
      <c r="O158">
        <f t="shared" si="57"/>
        <v>0.36827195467422097</v>
      </c>
      <c r="P158">
        <f>F158*E158/L158</f>
        <v>4494535592.915123</v>
      </c>
      <c r="Q158">
        <f>M158/K158/G158</f>
        <v>2.2249239756301645E-6</v>
      </c>
      <c r="R158">
        <f>C158^2/D158</f>
        <v>2.8328611898016999E-6</v>
      </c>
      <c r="S158">
        <v>1.11718293280492E-2</v>
      </c>
      <c r="T158">
        <f>B158/C158^3</f>
        <v>352999.99999999994</v>
      </c>
      <c r="U158">
        <f>B158*S158/C158</f>
        <v>0.39436557528013672</v>
      </c>
      <c r="V158">
        <f>S158/C158^2</f>
        <v>111.71829328049199</v>
      </c>
      <c r="W158">
        <f>S158/B158</f>
        <v>3.1648241722518983E-2</v>
      </c>
      <c r="X158">
        <f t="shared" si="58"/>
        <v>31.597331970845641</v>
      </c>
      <c r="Y158">
        <f>B158*C158^2/S158^2</f>
        <v>0.28283042143791054</v>
      </c>
      <c r="Z158">
        <f>S158/D158</f>
        <v>3.1648241722518982E-4</v>
      </c>
      <c r="AA158">
        <f>1/C158</f>
        <v>100</v>
      </c>
      <c r="AB158">
        <f>1/(B158*C158)</f>
        <v>283.28611898016999</v>
      </c>
      <c r="AC158">
        <f>S158/B158/C158</f>
        <v>3.1648241722518984</v>
      </c>
      <c r="AD158">
        <v>-4.9106975724150397</v>
      </c>
      <c r="AE158">
        <f>AD158*B158</f>
        <v>-1.7334762430625088</v>
      </c>
      <c r="AF158">
        <f>-AE158*C158^2/2/S158</f>
        <v>7.7582470702011906E-3</v>
      </c>
      <c r="AG158">
        <v>4.0315622937831597</v>
      </c>
      <c r="AH158">
        <f>AG158/S158</f>
        <v>360.86858968218252</v>
      </c>
      <c r="AI158">
        <f>D158*AG158</f>
        <v>142.31414897054552</v>
      </c>
      <c r="AJ158">
        <v>3.1648241722519099</v>
      </c>
      <c r="AK158">
        <f>AJ158*B158</f>
        <v>1.1171829328049241</v>
      </c>
      <c r="AL158">
        <f>AK158*D158</f>
        <v>39.436557528013815</v>
      </c>
      <c r="AM158">
        <f>G158*AK158</f>
        <v>14.523378126464014</v>
      </c>
      <c r="AN158">
        <f t="shared" si="59"/>
        <v>8.5937148677301858E-2</v>
      </c>
      <c r="AO158">
        <v>0.86673812153125496</v>
      </c>
      <c r="AP158">
        <v>4.0315622937831597</v>
      </c>
      <c r="AQ158">
        <f>AG158/AJ158</f>
        <v>1.2738661215780995</v>
      </c>
      <c r="AR158">
        <f>AQ158/D158</f>
        <v>3.6086858968218123E-2</v>
      </c>
      <c r="AS158">
        <f>AQ158*AK158</f>
        <v>1.4231414897054553</v>
      </c>
      <c r="AT158">
        <f t="shared" si="46"/>
        <v>0.27386612157809953</v>
      </c>
      <c r="AU158">
        <f>AQ158*D158</f>
        <v>44.967474091706912</v>
      </c>
      <c r="AV158">
        <f>AT158/G158</f>
        <v>2.1066624736776889E-2</v>
      </c>
      <c r="AW158">
        <f>(AQ158-1)/D158</f>
        <v>7.7582470702011203E-3</v>
      </c>
      <c r="AX158">
        <f>AW158*D158</f>
        <v>0.27386612157809953</v>
      </c>
      <c r="AY158">
        <f>ATAN2(D158,AT158)</f>
        <v>7.7580914184970408E-3</v>
      </c>
      <c r="AZ158">
        <f t="shared" si="60"/>
        <v>0.4445058953565425</v>
      </c>
      <c r="BA158">
        <f>-AO158/(B158/2)</f>
        <v>-4.9106975724150423</v>
      </c>
      <c r="BB158">
        <f>AW158/AK158</f>
        <v>6.9444733198012606E-3</v>
      </c>
      <c r="BC158">
        <f>AW158*AK158</f>
        <v>8.667381215312497E-3</v>
      </c>
      <c r="BD158">
        <f>AG158*B158</f>
        <v>1.4231414897054553</v>
      </c>
      <c r="BE158">
        <f>BD158-AK158</f>
        <v>0.3059585569005312</v>
      </c>
      <c r="BF158">
        <f>BD158/AK158^2</f>
        <v>1.140248462603872</v>
      </c>
      <c r="BG158">
        <f>AT158/AK158</f>
        <v>0.24513990818898451</v>
      </c>
      <c r="BH158">
        <f>BF158*AW158</f>
        <v>8.8463292942978222E-3</v>
      </c>
      <c r="BI158">
        <f>BF158*G158</f>
        <v>14.823230013850337</v>
      </c>
      <c r="BJ158">
        <f>AK158/AQ158</f>
        <v>0.87700184020980787</v>
      </c>
      <c r="BK158">
        <f t="shared" si="61"/>
        <v>7.7582470702011203E-3</v>
      </c>
      <c r="BL158">
        <f t="shared" si="62"/>
        <v>40.250770729916681</v>
      </c>
      <c r="BM158">
        <f>AK158*(1-1/AQ158)/D158</f>
        <v>6.8039969573687317E-3</v>
      </c>
      <c r="BN158">
        <f>BF158*G158</f>
        <v>14.823230013850337</v>
      </c>
      <c r="BO158">
        <f>BF158*G158^2</f>
        <v>192.70199018005437</v>
      </c>
      <c r="BP158">
        <f>G158/BF158</f>
        <v>11.401023922727502</v>
      </c>
      <c r="BQ158">
        <f>(AQ158+1)/4</f>
        <v>0.56846653039452488</v>
      </c>
      <c r="BR158">
        <f t="shared" si="63"/>
        <v>1.1402484626038722</v>
      </c>
      <c r="BS158">
        <f t="shared" si="64"/>
        <v>6.8039969573687326E-3</v>
      </c>
      <c r="BT158">
        <f t="shared" si="65"/>
        <v>1.4562244027569851E-2</v>
      </c>
      <c r="BU158">
        <f t="shared" si="66"/>
        <v>5.2787089460163298E-5</v>
      </c>
      <c r="BV158">
        <f t="shared" si="67"/>
        <v>1392.1104807388874</v>
      </c>
      <c r="BW158">
        <f t="shared" si="68"/>
        <v>5.887797098749676E-2</v>
      </c>
    </row>
    <row r="159" spans="1:75" x14ac:dyDescent="0.15">
      <c r="A159" t="s">
        <v>9</v>
      </c>
      <c r="B159">
        <v>0.157</v>
      </c>
      <c r="C159">
        <v>6.0000000000000001E-3</v>
      </c>
      <c r="D159">
        <f t="shared" si="47"/>
        <v>26.166666666666668</v>
      </c>
      <c r="E159">
        <f t="shared" si="48"/>
        <v>684.69444444444446</v>
      </c>
      <c r="F159">
        <f t="shared" si="49"/>
        <v>3.8216560509554139E-2</v>
      </c>
      <c r="G159">
        <v>7</v>
      </c>
      <c r="H159">
        <f t="shared" si="50"/>
        <v>0.14285714285714285</v>
      </c>
      <c r="I159">
        <f t="shared" si="51"/>
        <v>49</v>
      </c>
      <c r="J159">
        <f t="shared" si="52"/>
        <v>183.16666666666669</v>
      </c>
      <c r="K159">
        <f t="shared" si="53"/>
        <v>200000000000</v>
      </c>
      <c r="L159">
        <f t="shared" si="54"/>
        <v>1.0178760197630931E-9</v>
      </c>
      <c r="M159">
        <f t="shared" si="55"/>
        <v>1512766.908352792</v>
      </c>
      <c r="N159">
        <f t="shared" si="56"/>
        <v>7.5638345417639603E-6</v>
      </c>
      <c r="O159">
        <f t="shared" si="57"/>
        <v>0.26751592356687898</v>
      </c>
      <c r="P159">
        <f>F159*E159/L159</f>
        <v>25707125581.715603</v>
      </c>
      <c r="Q159">
        <f>M159/K159/G159</f>
        <v>1.0805477916805657E-6</v>
      </c>
      <c r="R159">
        <f>C159^2/D159</f>
        <v>1.3757961783439491E-6</v>
      </c>
      <c r="S159">
        <v>2.9665173200837899E-3</v>
      </c>
      <c r="T159">
        <f>B159/C159^3</f>
        <v>726851.8518518518</v>
      </c>
      <c r="U159">
        <f>B159*S159/C159</f>
        <v>7.7623869875525844E-2</v>
      </c>
      <c r="V159">
        <f>S159/C159^2</f>
        <v>82.403258891216382</v>
      </c>
      <c r="W159">
        <f>S159/B159</f>
        <v>1.8895014777603757E-2</v>
      </c>
      <c r="X159">
        <f t="shared" si="58"/>
        <v>52.924012591157059</v>
      </c>
      <c r="Y159">
        <f>B159*C159^2/S159^2</f>
        <v>0.64225630519084242</v>
      </c>
      <c r="Z159">
        <f>S159/D159</f>
        <v>1.1337008866562254E-4</v>
      </c>
      <c r="AA159">
        <f>1/C159</f>
        <v>166.66666666666666</v>
      </c>
      <c r="AB159">
        <f>1/(B159*C159)</f>
        <v>1061.5711252653928</v>
      </c>
      <c r="AC159">
        <f>S159/B159/C159</f>
        <v>3.1491691296006263</v>
      </c>
      <c r="AD159">
        <v>-4.4650522965348598</v>
      </c>
      <c r="AE159">
        <f>AD159*B159</f>
        <v>-0.70101321055597299</v>
      </c>
      <c r="AF159">
        <f>-AE159*C159^2/2/S159</f>
        <v>4.2535527113157423E-3</v>
      </c>
      <c r="AG159">
        <v>3.4996757348786098</v>
      </c>
      <c r="AH159">
        <f>AG159/S159</f>
        <v>1179.7253672463846</v>
      </c>
      <c r="AI159">
        <f>D159*AG159</f>
        <v>91.574848395990301</v>
      </c>
      <c r="AJ159">
        <v>3.1491691296006201</v>
      </c>
      <c r="AK159">
        <f>AJ159*B159</f>
        <v>0.49441955334729737</v>
      </c>
      <c r="AL159">
        <f>AK159*D159</f>
        <v>12.937311645920948</v>
      </c>
      <c r="AM159">
        <f>G159*AK159</f>
        <v>3.4609368734310815</v>
      </c>
      <c r="AN159">
        <f t="shared" si="59"/>
        <v>7.0631364763899626E-2</v>
      </c>
      <c r="AO159">
        <v>0.35050660527798699</v>
      </c>
      <c r="AP159">
        <v>3.4996757348786098</v>
      </c>
      <c r="AQ159">
        <f>AG159/AJ159</f>
        <v>1.1113012959460964</v>
      </c>
      <c r="AR159">
        <f>AQ159/D159</f>
        <v>4.2470113220869923E-2</v>
      </c>
      <c r="AS159">
        <f>AQ159*AK159</f>
        <v>0.5494490903759417</v>
      </c>
      <c r="AT159">
        <f t="shared" si="46"/>
        <v>0.11130129594609639</v>
      </c>
      <c r="AU159">
        <f>AQ159*D159</f>
        <v>29.07905057725619</v>
      </c>
      <c r="AV159">
        <f>AT159/G159</f>
        <v>1.5900185135156626E-2</v>
      </c>
      <c r="AW159">
        <f>(AQ159-1)/D159</f>
        <v>4.2535527113157856E-3</v>
      </c>
      <c r="AX159">
        <f>AW159*D159</f>
        <v>0.11130129594609639</v>
      </c>
      <c r="AY159">
        <f>ATAN2(D159,AT159)</f>
        <v>4.2535270588280865E-3</v>
      </c>
      <c r="AZ159">
        <f t="shared" si="60"/>
        <v>0.24370914851554359</v>
      </c>
      <c r="BA159">
        <f>-AO159/(B159/2)</f>
        <v>-4.465052296534866</v>
      </c>
      <c r="BB159">
        <f>AW159/AK159</f>
        <v>8.6031239713691976E-3</v>
      </c>
      <c r="BC159">
        <f>AW159*AK159</f>
        <v>2.1030396316679364E-3</v>
      </c>
      <c r="BD159">
        <f>AG159*B159</f>
        <v>0.5494490903759417</v>
      </c>
      <c r="BE159">
        <f>BD159-AK159</f>
        <v>5.5029537028644326E-2</v>
      </c>
      <c r="BF159">
        <f>BD159/AK159^2</f>
        <v>2.2476888068491903</v>
      </c>
      <c r="BG159">
        <f>AT159/AK159</f>
        <v>0.22511507725082733</v>
      </c>
      <c r="BH159">
        <f>BF159*AW159</f>
        <v>9.5606628185675169E-3</v>
      </c>
      <c r="BI159">
        <f>BF159*G159</f>
        <v>15.733821647944332</v>
      </c>
      <c r="BJ159">
        <f>AK159/AQ159</f>
        <v>0.44490144585530939</v>
      </c>
      <c r="BK159">
        <f t="shared" si="61"/>
        <v>4.2535527113157856E-3</v>
      </c>
      <c r="BL159">
        <f t="shared" si="62"/>
        <v>58.81452377922048</v>
      </c>
      <c r="BM159">
        <f>AK159*(1-1/AQ159)/D159</f>
        <v>1.8924117512861638E-3</v>
      </c>
      <c r="BN159">
        <f>BF159*G159</f>
        <v>15.733821647944332</v>
      </c>
      <c r="BO159">
        <f>BF159*G159^2</f>
        <v>110.13675153561033</v>
      </c>
      <c r="BP159">
        <f>G159/BF159</f>
        <v>3.1143101209871658</v>
      </c>
      <c r="BQ159">
        <f>(AQ159+1)/4</f>
        <v>0.52782532398652404</v>
      </c>
      <c r="BR159">
        <f t="shared" si="63"/>
        <v>2.2476888068491911</v>
      </c>
      <c r="BS159">
        <f t="shared" si="64"/>
        <v>1.8924117512861644E-3</v>
      </c>
      <c r="BT159">
        <f t="shared" si="65"/>
        <v>6.1459644626019492E-3</v>
      </c>
      <c r="BU159">
        <f t="shared" si="66"/>
        <v>8.0494731356091169E-6</v>
      </c>
      <c r="BV159">
        <f t="shared" si="67"/>
        <v>338.52632140159812</v>
      </c>
      <c r="BW159">
        <f t="shared" si="68"/>
        <v>1.114727259337364E-2</v>
      </c>
    </row>
    <row r="160" spans="1:75" x14ac:dyDescent="0.15">
      <c r="A160" t="s">
        <v>9</v>
      </c>
      <c r="B160">
        <v>0.20599999999999999</v>
      </c>
      <c r="C160">
        <v>8.9999999999999993E-3</v>
      </c>
      <c r="D160">
        <f t="shared" si="47"/>
        <v>22.888888888888889</v>
      </c>
      <c r="E160">
        <f t="shared" si="48"/>
        <v>523.90123456790127</v>
      </c>
      <c r="F160">
        <f t="shared" si="49"/>
        <v>4.3689320388349516E-2</v>
      </c>
      <c r="G160">
        <v>9</v>
      </c>
      <c r="H160">
        <f t="shared" si="50"/>
        <v>0.1111111111111111</v>
      </c>
      <c r="I160">
        <f t="shared" si="51"/>
        <v>81</v>
      </c>
      <c r="J160">
        <f t="shared" si="52"/>
        <v>206</v>
      </c>
      <c r="K160">
        <f t="shared" si="53"/>
        <v>200000000000</v>
      </c>
      <c r="L160">
        <f t="shared" si="54"/>
        <v>5.1529973500506572E-9</v>
      </c>
      <c r="M160">
        <f t="shared" si="55"/>
        <v>5002910.0485928711</v>
      </c>
      <c r="N160">
        <f t="shared" si="56"/>
        <v>2.5014550242964356E-5</v>
      </c>
      <c r="O160">
        <f t="shared" si="57"/>
        <v>0.39320388349514562</v>
      </c>
      <c r="P160">
        <f>F160*E160/L160</f>
        <v>4441859239.1986933</v>
      </c>
      <c r="Q160">
        <f>M160/K160/G160</f>
        <v>2.7793944714404842E-6</v>
      </c>
      <c r="R160">
        <f>C160^2/D160</f>
        <v>3.5388349514563104E-6</v>
      </c>
      <c r="S160">
        <v>5.8334137529800403E-3</v>
      </c>
      <c r="T160">
        <f>B160/C160^3</f>
        <v>282578.87517146784</v>
      </c>
      <c r="U160">
        <f>B160*S160/C160</f>
        <v>0.13352035923487648</v>
      </c>
      <c r="V160">
        <f>S160/C160^2</f>
        <v>72.017453740494332</v>
      </c>
      <c r="W160">
        <f>S160/B160</f>
        <v>2.8317542490194372E-2</v>
      </c>
      <c r="X160">
        <f t="shared" si="58"/>
        <v>35.313798870303593</v>
      </c>
      <c r="Y160">
        <f>B160*C160^2/S160^2</f>
        <v>0.49035056137297417</v>
      </c>
      <c r="Z160">
        <f>S160/D160</f>
        <v>2.5485788241174935E-4</v>
      </c>
      <c r="AA160">
        <f>1/C160</f>
        <v>111.11111111111111</v>
      </c>
      <c r="AB160">
        <f>1/(B160*C160)</f>
        <v>539.3743257820928</v>
      </c>
      <c r="AC160">
        <f>S160/B160/C160</f>
        <v>3.146393610021597</v>
      </c>
      <c r="AD160">
        <v>-3.8014236401393799</v>
      </c>
      <c r="AE160">
        <f>AD160*B160</f>
        <v>-0.78309326986871219</v>
      </c>
      <c r="AF160">
        <f>-AE160*C160^2/2/S160</f>
        <v>5.4368297488723251E-3</v>
      </c>
      <c r="AG160">
        <v>3.5379402449559501</v>
      </c>
      <c r="AH160">
        <f>AG160/S160</f>
        <v>606.49568070644204</v>
      </c>
      <c r="AI160">
        <f>D160*AG160</f>
        <v>80.979521162325085</v>
      </c>
      <c r="AJ160">
        <v>3.1463936100215899</v>
      </c>
      <c r="AK160">
        <f>AJ160*B160</f>
        <v>0.64815708366444746</v>
      </c>
      <c r="AL160">
        <f>AK160*D160</f>
        <v>14.835595470541797</v>
      </c>
      <c r="AM160">
        <f>G160*AK160</f>
        <v>5.833413752980027</v>
      </c>
      <c r="AN160">
        <f t="shared" si="59"/>
        <v>7.2017453740494161E-2</v>
      </c>
      <c r="AO160">
        <v>0.39154663493435599</v>
      </c>
      <c r="AP160">
        <v>3.5379402449559501</v>
      </c>
      <c r="AQ160">
        <f>AG160/AJ160</f>
        <v>1.1244429920297458</v>
      </c>
      <c r="AR160">
        <f>AQ160/D160</f>
        <v>4.9126150137221908E-2</v>
      </c>
      <c r="AS160">
        <f>AQ160*AK160</f>
        <v>0.72881569046092565</v>
      </c>
      <c r="AT160">
        <f t="shared" si="46"/>
        <v>0.12444299202974585</v>
      </c>
      <c r="AU160">
        <f>AQ160*D160</f>
        <v>25.737250706458628</v>
      </c>
      <c r="AV160">
        <f>AT160/G160</f>
        <v>1.3826999114416205E-2</v>
      </c>
      <c r="AW160">
        <f>(AQ160-1)/D160</f>
        <v>5.436829748872391E-3</v>
      </c>
      <c r="AX160">
        <f>AW160*D160</f>
        <v>0.12444299202974585</v>
      </c>
      <c r="AY160">
        <f>ATAN2(D160,AT160)</f>
        <v>5.4367761805255944E-3</v>
      </c>
      <c r="AZ160">
        <f t="shared" si="60"/>
        <v>0.31150432930137234</v>
      </c>
      <c r="BA160">
        <f>-AO160/(B160/2)</f>
        <v>-3.8014236401393786</v>
      </c>
      <c r="BB160">
        <f>AW160/AK160</f>
        <v>8.3881359718148991E-3</v>
      </c>
      <c r="BC160">
        <f>AW160*AK160</f>
        <v>3.5239197144092392E-3</v>
      </c>
      <c r="BD160">
        <f>AG160*B160</f>
        <v>0.72881569046092565</v>
      </c>
      <c r="BE160">
        <f>BD160-AK160</f>
        <v>8.0658606796478183E-2</v>
      </c>
      <c r="BF160">
        <f>BD160/AK160^2</f>
        <v>1.7348309852181958</v>
      </c>
      <c r="BG160">
        <f>AT160/AK160</f>
        <v>0.19199511224376326</v>
      </c>
      <c r="BH160">
        <f>BF160*AW160</f>
        <v>9.4319807096998852E-3</v>
      </c>
      <c r="BI160">
        <f>BF160*G160</f>
        <v>15.613478866963762</v>
      </c>
      <c r="BJ160">
        <f>AK160/AQ160</f>
        <v>0.57642502844403976</v>
      </c>
      <c r="BK160">
        <f t="shared" si="61"/>
        <v>5.436829748872391E-3</v>
      </c>
      <c r="BL160">
        <f t="shared" si="62"/>
        <v>39.708353661660929</v>
      </c>
      <c r="BM160">
        <f>AK160*(1-1/AQ160)/D160</f>
        <v>3.1339247426391704E-3</v>
      </c>
      <c r="BN160">
        <f>BF160*G160</f>
        <v>15.613478866963762</v>
      </c>
      <c r="BO160">
        <f>BF160*G160^2</f>
        <v>140.52130980267387</v>
      </c>
      <c r="BP160">
        <f>G160/BF160</f>
        <v>5.1878252559963576</v>
      </c>
      <c r="BQ160">
        <f>(AQ160+1)/4</f>
        <v>0.53111074800743641</v>
      </c>
      <c r="BR160">
        <f t="shared" si="63"/>
        <v>1.7348309852181953</v>
      </c>
      <c r="BS160">
        <f t="shared" si="64"/>
        <v>3.1339247426391695E-3</v>
      </c>
      <c r="BT160">
        <f t="shared" si="65"/>
        <v>8.5707544915115605E-3</v>
      </c>
      <c r="BU160">
        <f t="shared" si="66"/>
        <v>1.7038615271507894E-5</v>
      </c>
      <c r="BV160">
        <f t="shared" si="67"/>
        <v>339.57029632573449</v>
      </c>
      <c r="BW160">
        <f t="shared" si="68"/>
        <v>1.3772203993517997E-2</v>
      </c>
    </row>
    <row r="161" spans="1:75" x14ac:dyDescent="0.15">
      <c r="A161" t="s">
        <v>9</v>
      </c>
      <c r="B161">
        <v>0.108</v>
      </c>
      <c r="C161">
        <v>5.0000000000000001E-3</v>
      </c>
      <c r="D161">
        <f t="shared" si="47"/>
        <v>21.599999999999998</v>
      </c>
      <c r="E161">
        <f t="shared" si="48"/>
        <v>466.55999999999989</v>
      </c>
      <c r="F161">
        <f t="shared" si="49"/>
        <v>4.6296296296296301E-2</v>
      </c>
      <c r="G161">
        <v>5</v>
      </c>
      <c r="H161">
        <f t="shared" si="50"/>
        <v>0.2</v>
      </c>
      <c r="I161">
        <f t="shared" si="51"/>
        <v>25</v>
      </c>
      <c r="J161">
        <f t="shared" si="52"/>
        <v>107.99999999999999</v>
      </c>
      <c r="K161">
        <f t="shared" si="53"/>
        <v>200000000000</v>
      </c>
      <c r="L161">
        <f t="shared" si="54"/>
        <v>4.9087385212340517E-10</v>
      </c>
      <c r="M161">
        <f t="shared" si="55"/>
        <v>909025.65208037989</v>
      </c>
      <c r="N161">
        <f t="shared" si="56"/>
        <v>4.5451282604018997E-6</v>
      </c>
      <c r="O161">
        <f t="shared" si="57"/>
        <v>0.23148148148148151</v>
      </c>
      <c r="P161">
        <f>F161*E161/L161</f>
        <v>44003158666.047218</v>
      </c>
      <c r="Q161">
        <f>M161/K161/G161</f>
        <v>9.0902565208037992E-7</v>
      </c>
      <c r="R161">
        <f>C161^2/D161</f>
        <v>1.1574074074074076E-6</v>
      </c>
      <c r="S161">
        <v>1.68489438312814E-3</v>
      </c>
      <c r="T161">
        <f>B161/C161^3</f>
        <v>863999.99999999988</v>
      </c>
      <c r="U161">
        <f>B161*S161/C161</f>
        <v>3.6393718675567822E-2</v>
      </c>
      <c r="V161">
        <f>S161/C161^2</f>
        <v>67.395775325125598</v>
      </c>
      <c r="W161">
        <f>S161/B161</f>
        <v>1.5600873917853149E-2</v>
      </c>
      <c r="X161">
        <f t="shared" si="58"/>
        <v>64.098973254032359</v>
      </c>
      <c r="Y161">
        <f>B161*C161^2/S161^2</f>
        <v>0.95108295653267505</v>
      </c>
      <c r="Z161">
        <f>S161/D161</f>
        <v>7.8004369589265748E-5</v>
      </c>
      <c r="AA161">
        <f>1/C161</f>
        <v>200</v>
      </c>
      <c r="AB161">
        <f>1/(B161*C161)</f>
        <v>1851.8518518518517</v>
      </c>
      <c r="AC161">
        <f>S161/B161/C161</f>
        <v>3.1201747835706297</v>
      </c>
      <c r="AD161">
        <v>-3.5487814630904002</v>
      </c>
      <c r="AE161">
        <f>AD161*B161</f>
        <v>-0.38326839801376322</v>
      </c>
      <c r="AF161">
        <f>-AE161*C161^2/2/S161</f>
        <v>2.8434156010879678E-3</v>
      </c>
      <c r="AG161">
        <v>3.3118089825775199</v>
      </c>
      <c r="AH161">
        <f>AG161/S161</f>
        <v>1965.5884758953757</v>
      </c>
      <c r="AI161">
        <f>D161*AG161</f>
        <v>71.535074023674426</v>
      </c>
      <c r="AJ161">
        <v>3.1201747835706302</v>
      </c>
      <c r="AK161">
        <f>AJ161*B161</f>
        <v>0.33697887662562803</v>
      </c>
      <c r="AL161">
        <f>AK161*D161</f>
        <v>7.2787437351135651</v>
      </c>
      <c r="AM161">
        <f>G161*AK161</f>
        <v>1.6848943831281402</v>
      </c>
      <c r="AN161">
        <f t="shared" si="59"/>
        <v>6.7395775325125612E-2</v>
      </c>
      <c r="AO161">
        <v>0.191634199006881</v>
      </c>
      <c r="AP161">
        <v>3.3118089825775199</v>
      </c>
      <c r="AQ161">
        <f>AG161/AJ161</f>
        <v>1.0614177769835027</v>
      </c>
      <c r="AR161">
        <f>AQ161/D161</f>
        <v>4.9139711897384392E-2</v>
      </c>
      <c r="AS161">
        <f>AQ161*AK161</f>
        <v>0.35767537011837214</v>
      </c>
      <c r="AT161">
        <f t="shared" si="46"/>
        <v>6.1417776983502703E-2</v>
      </c>
      <c r="AU161">
        <f>AQ161*D161</f>
        <v>22.926623982843655</v>
      </c>
      <c r="AV161">
        <f>AT161/G161</f>
        <v>1.228355539670054E-2</v>
      </c>
      <c r="AW161">
        <f>(AQ161-1)/D161</f>
        <v>2.8434156010880883E-3</v>
      </c>
      <c r="AX161">
        <f>AW161*D161</f>
        <v>6.1417776983502703E-2</v>
      </c>
      <c r="AY161">
        <f>ATAN2(D161,AT161)</f>
        <v>2.843407938108577E-3</v>
      </c>
      <c r="AZ161">
        <f t="shared" si="60"/>
        <v>0.16291527428761707</v>
      </c>
      <c r="BA161">
        <f>-AO161/(B161/2)</f>
        <v>-3.5487814630903891</v>
      </c>
      <c r="BB161">
        <f>AW161/AK161</f>
        <v>8.4379639150112835E-3</v>
      </c>
      <c r="BC161">
        <f>AW161*AK161</f>
        <v>9.5817099503444888E-4</v>
      </c>
      <c r="BD161">
        <f>AG161*B161</f>
        <v>0.35767537011837214</v>
      </c>
      <c r="BE161">
        <f>BD161-AK161</f>
        <v>2.0696493492744106E-2</v>
      </c>
      <c r="BF161">
        <f>BD161/AK161^2</f>
        <v>3.1498050786212972</v>
      </c>
      <c r="BG161">
        <f>AT161/AK161</f>
        <v>0.1822600205642437</v>
      </c>
      <c r="BH161">
        <f>BF161*AW161</f>
        <v>8.9562049009382898E-3</v>
      </c>
      <c r="BI161">
        <f>BF161*G161</f>
        <v>15.749025393106486</v>
      </c>
      <c r="BJ161">
        <f>AK161/AQ161</f>
        <v>0.31747996305781262</v>
      </c>
      <c r="BK161">
        <f t="shared" si="61"/>
        <v>2.8434156010880883E-3</v>
      </c>
      <c r="BL161">
        <f t="shared" si="62"/>
        <v>68.035789698220015</v>
      </c>
      <c r="BM161">
        <f>AK161*(1-1/AQ161)/D161</f>
        <v>9.0272747999145466E-4</v>
      </c>
      <c r="BN161">
        <f>BF161*G161</f>
        <v>15.749025393106486</v>
      </c>
      <c r="BO161">
        <f>BF161*G161^2</f>
        <v>78.745126965532435</v>
      </c>
      <c r="BP161">
        <f>G161/BF161</f>
        <v>1.5873998152890632</v>
      </c>
      <c r="BQ161">
        <f>(AQ161+1)/4</f>
        <v>0.51535444424587573</v>
      </c>
      <c r="BR161">
        <f t="shared" si="63"/>
        <v>3.1498050786212959</v>
      </c>
      <c r="BS161">
        <f t="shared" si="64"/>
        <v>9.0272747999145433E-4</v>
      </c>
      <c r="BT161">
        <f t="shared" si="65"/>
        <v>3.7461430810795428E-3</v>
      </c>
      <c r="BU161">
        <f t="shared" si="66"/>
        <v>2.5668294001386373E-6</v>
      </c>
      <c r="BV161">
        <f t="shared" si="67"/>
        <v>157.22086467845298</v>
      </c>
      <c r="BW161">
        <f t="shared" si="68"/>
        <v>3.5538723878504484E-3</v>
      </c>
    </row>
    <row r="162" spans="1:75" x14ac:dyDescent="0.15">
      <c r="A162" t="s">
        <v>9</v>
      </c>
      <c r="B162">
        <v>0.20599999999999999</v>
      </c>
      <c r="C162">
        <v>0.01</v>
      </c>
      <c r="D162">
        <f t="shared" si="47"/>
        <v>20.599999999999998</v>
      </c>
      <c r="E162">
        <f t="shared" si="48"/>
        <v>424.3599999999999</v>
      </c>
      <c r="F162">
        <f t="shared" si="49"/>
        <v>4.8543689320388356E-2</v>
      </c>
      <c r="G162">
        <v>9</v>
      </c>
      <c r="H162">
        <f t="shared" si="50"/>
        <v>0.1111111111111111</v>
      </c>
      <c r="I162">
        <f t="shared" si="51"/>
        <v>81</v>
      </c>
      <c r="J162">
        <f t="shared" si="52"/>
        <v>185.39999999999998</v>
      </c>
      <c r="K162">
        <f t="shared" si="53"/>
        <v>200000000000</v>
      </c>
      <c r="L162">
        <f t="shared" si="54"/>
        <v>7.8539816339744827E-9</v>
      </c>
      <c r="M162">
        <f t="shared" si="55"/>
        <v>6862702.3986184802</v>
      </c>
      <c r="N162">
        <f t="shared" si="56"/>
        <v>3.4313511993092401E-5</v>
      </c>
      <c r="O162">
        <f t="shared" si="57"/>
        <v>0.43689320388349517</v>
      </c>
      <c r="P162">
        <f>F162*E162/L162</f>
        <v>2622873462.1544352</v>
      </c>
      <c r="Q162">
        <f>M162/K162/G162</f>
        <v>3.8126124436769336E-6</v>
      </c>
      <c r="R162">
        <f>C162^2/D162</f>
        <v>4.8543689320388356E-6</v>
      </c>
      <c r="S162">
        <v>6.4057544896498004E-3</v>
      </c>
      <c r="T162">
        <f>B162/C162^3</f>
        <v>205999.99999999994</v>
      </c>
      <c r="U162">
        <f>B162*S162/C162</f>
        <v>0.13195854248678587</v>
      </c>
      <c r="V162">
        <f>S162/C162^2</f>
        <v>64.057544896498001</v>
      </c>
      <c r="W162">
        <f>S162/B162</f>
        <v>3.1095895580824276E-2</v>
      </c>
      <c r="X162">
        <f t="shared" si="58"/>
        <v>32.158584961825774</v>
      </c>
      <c r="Y162">
        <f>B162*C162^2/S162^2</f>
        <v>0.50202649842085756</v>
      </c>
      <c r="Z162">
        <f>S162/D162</f>
        <v>3.1095895580824279E-4</v>
      </c>
      <c r="AA162">
        <f>1/C162</f>
        <v>100</v>
      </c>
      <c r="AB162">
        <f>1/(B162*C162)</f>
        <v>485.43689320388353</v>
      </c>
      <c r="AC162">
        <f>S162/B162/C162</f>
        <v>3.1095895580824275</v>
      </c>
      <c r="AD162">
        <v>-3.3662428632325399</v>
      </c>
      <c r="AE162">
        <f>AD162*B162</f>
        <v>-0.6934460298259032</v>
      </c>
      <c r="AF162">
        <f>-AE162*C162^2/2/S162</f>
        <v>5.4126803559701644E-3</v>
      </c>
      <c r="AG162">
        <v>3.4563125729953801</v>
      </c>
      <c r="AH162">
        <f>AG162/S162</f>
        <v>539.56369676358531</v>
      </c>
      <c r="AI162">
        <f>D162*AG162</f>
        <v>71.200039003704816</v>
      </c>
      <c r="AJ162">
        <v>3.10958955808242</v>
      </c>
      <c r="AK162">
        <f>AJ162*B162</f>
        <v>0.64057544896497853</v>
      </c>
      <c r="AL162">
        <f>AK162*D162</f>
        <v>13.195854248678556</v>
      </c>
      <c r="AM162">
        <f>G162*AK162</f>
        <v>5.7651790406848065</v>
      </c>
      <c r="AN162">
        <f t="shared" si="59"/>
        <v>7.1175049884997621E-2</v>
      </c>
      <c r="AO162">
        <v>0.34672301491295199</v>
      </c>
      <c r="AP162">
        <v>3.4563125729953801</v>
      </c>
      <c r="AQ162">
        <f>AG162/AJ162</f>
        <v>1.1115012153329884</v>
      </c>
      <c r="AR162">
        <f>AQ162/D162</f>
        <v>5.3956369676358668E-2</v>
      </c>
      <c r="AS162">
        <f>AQ162*AK162</f>
        <v>0.71200039003704829</v>
      </c>
      <c r="AT162">
        <f t="shared" si="46"/>
        <v>0.1115012153329884</v>
      </c>
      <c r="AU162">
        <f>AQ162*D162</f>
        <v>22.89692503585956</v>
      </c>
      <c r="AV162">
        <f>AT162/G162</f>
        <v>1.23890239258876E-2</v>
      </c>
      <c r="AW162">
        <f>(AQ162-1)/D162</f>
        <v>5.412680355970311E-3</v>
      </c>
      <c r="AX162">
        <f>AW162*D162</f>
        <v>0.11150121533298839</v>
      </c>
      <c r="AY162">
        <f>ATAN2(D162,AT162)</f>
        <v>5.4126274982713215E-3</v>
      </c>
      <c r="AZ162">
        <f t="shared" si="60"/>
        <v>0.31012071172740002</v>
      </c>
      <c r="BA162">
        <f>-AO162/(B162/2)</f>
        <v>-3.3662428632325438</v>
      </c>
      <c r="BB162">
        <f>AW162/AK162</f>
        <v>8.4497155873144193E-3</v>
      </c>
      <c r="BC162">
        <f>AW162*AK162</f>
        <v>3.4672301491296019E-3</v>
      </c>
      <c r="BD162">
        <f>AG162*B162</f>
        <v>0.71200039003704829</v>
      </c>
      <c r="BE162">
        <f>BD162-AK162</f>
        <v>7.1424941072069759E-2</v>
      </c>
      <c r="BF162">
        <f>BD162/AK162^2</f>
        <v>1.7351604984688638</v>
      </c>
      <c r="BG162">
        <f>AT162/AK162</f>
        <v>0.17406414109867702</v>
      </c>
      <c r="BH162">
        <f>BF162*AW162</f>
        <v>9.3918691445180717E-3</v>
      </c>
      <c r="BI162">
        <f>BF162*G162</f>
        <v>15.616444486219773</v>
      </c>
      <c r="BJ162">
        <f>AK162/AQ162</f>
        <v>0.57631556324755984</v>
      </c>
      <c r="BK162">
        <f t="shared" si="61"/>
        <v>5.412680355970311E-3</v>
      </c>
      <c r="BL162">
        <f t="shared" si="62"/>
        <v>35.744306268458587</v>
      </c>
      <c r="BM162">
        <f>AK162*(1-1/AQ162)/D162</f>
        <v>3.1194119280300333E-3</v>
      </c>
      <c r="BN162">
        <f>BF162*G162</f>
        <v>15.616444486219773</v>
      </c>
      <c r="BO162">
        <f>BF162*G162^2</f>
        <v>140.54800037597798</v>
      </c>
      <c r="BP162">
        <f>G162/BF162</f>
        <v>5.1868400692280385</v>
      </c>
      <c r="BQ162">
        <f>(AQ162+1)/4</f>
        <v>0.5278753038332471</v>
      </c>
      <c r="BR162">
        <f t="shared" si="63"/>
        <v>1.7351604984688633</v>
      </c>
      <c r="BS162">
        <f t="shared" si="64"/>
        <v>3.1194119280300329E-3</v>
      </c>
      <c r="BT162">
        <f t="shared" si="65"/>
        <v>8.5320922840003439E-3</v>
      </c>
      <c r="BU162">
        <f t="shared" si="66"/>
        <v>1.6884379665027633E-5</v>
      </c>
      <c r="BV162">
        <f t="shared" si="67"/>
        <v>271.83459752277821</v>
      </c>
      <c r="BW162">
        <f t="shared" si="68"/>
        <v>1.1185341814501622E-2</v>
      </c>
    </row>
    <row r="163" spans="1:75" x14ac:dyDescent="0.15">
      <c r="A163" t="s">
        <v>9</v>
      </c>
      <c r="B163">
        <v>0.157</v>
      </c>
      <c r="C163">
        <v>7.0000000000000001E-3</v>
      </c>
      <c r="D163">
        <f t="shared" si="47"/>
        <v>22.428571428571427</v>
      </c>
      <c r="E163">
        <f t="shared" si="48"/>
        <v>503.04081632653055</v>
      </c>
      <c r="F163">
        <f t="shared" si="49"/>
        <v>4.4585987261146501E-2</v>
      </c>
      <c r="G163">
        <v>7</v>
      </c>
      <c r="H163">
        <f t="shared" si="50"/>
        <v>0.14285714285714285</v>
      </c>
      <c r="I163">
        <f t="shared" si="51"/>
        <v>49</v>
      </c>
      <c r="J163">
        <f t="shared" si="52"/>
        <v>157</v>
      </c>
      <c r="K163">
        <f t="shared" si="53"/>
        <v>200000000000</v>
      </c>
      <c r="L163">
        <f t="shared" si="54"/>
        <v>1.885740990317274E-9</v>
      </c>
      <c r="M163">
        <f t="shared" si="55"/>
        <v>2402217.8220602218</v>
      </c>
      <c r="N163">
        <f t="shared" si="56"/>
        <v>1.2011089110301109E-5</v>
      </c>
      <c r="O163">
        <f t="shared" si="57"/>
        <v>0.31210191082802552</v>
      </c>
      <c r="P163">
        <f>F163*E163/L163</f>
        <v>11893770959.922678</v>
      </c>
      <c r="Q163">
        <f>M163/K163/G163</f>
        <v>1.7158698729001584E-6</v>
      </c>
      <c r="R163">
        <f>C163^2/D163</f>
        <v>2.1847133757961787E-6</v>
      </c>
      <c r="S163">
        <v>3.4093513786115099E-3</v>
      </c>
      <c r="T163">
        <f>B163/C163^3</f>
        <v>457725.94752186583</v>
      </c>
      <c r="U163">
        <f>B163*S163/C163</f>
        <v>7.6466880920286723E-2</v>
      </c>
      <c r="V163">
        <f>S163/C163^2</f>
        <v>69.578599563500191</v>
      </c>
      <c r="W163">
        <f>S163/B163</f>
        <v>2.1715613876506432E-2</v>
      </c>
      <c r="X163">
        <f t="shared" si="58"/>
        <v>46.049814925189587</v>
      </c>
      <c r="Y163">
        <f>B163*C163^2/S163^2</f>
        <v>0.66183877246857625</v>
      </c>
      <c r="Z163">
        <f>S163/D163</f>
        <v>1.5200929713554502E-4</v>
      </c>
      <c r="AA163">
        <f>1/C163</f>
        <v>142.85714285714286</v>
      </c>
      <c r="AB163">
        <f>1/(B163*C163)</f>
        <v>909.91810737033677</v>
      </c>
      <c r="AC163">
        <f>S163/B163/C163</f>
        <v>3.102230553786633</v>
      </c>
      <c r="AD163">
        <v>-3.7636996469973001</v>
      </c>
      <c r="AE163">
        <f>AD163*B163</f>
        <v>-0.59090084457857617</v>
      </c>
      <c r="AF163">
        <f>-AE163*C163^2/2/S163</f>
        <v>4.2462829683665637E-3</v>
      </c>
      <c r="AG163">
        <v>3.3976809760759199</v>
      </c>
      <c r="AH163">
        <f>AG163/S163</f>
        <v>996.57694345944981</v>
      </c>
      <c r="AI163">
        <f>D163*AG163</f>
        <v>76.205130463417049</v>
      </c>
      <c r="AJ163">
        <v>3.1022305537866299</v>
      </c>
      <c r="AK163">
        <f>AJ163*B163</f>
        <v>0.48705019694450091</v>
      </c>
      <c r="AL163">
        <f>AK163*D163</f>
        <v>10.92384013146952</v>
      </c>
      <c r="AM163">
        <f>G163*AK163</f>
        <v>3.4093513786115066</v>
      </c>
      <c r="AN163">
        <f t="shared" si="59"/>
        <v>6.9578599563500126E-2</v>
      </c>
      <c r="AO163">
        <v>0.29545042228928797</v>
      </c>
      <c r="AP163">
        <v>3.3976809760759199</v>
      </c>
      <c r="AQ163">
        <f>AG163/AJ163</f>
        <v>1.0952380608619365</v>
      </c>
      <c r="AR163">
        <f>AQ163/D163</f>
        <v>4.88322702295131E-2</v>
      </c>
      <c r="AS163">
        <f>AQ163*AK163</f>
        <v>0.53343591324391948</v>
      </c>
      <c r="AT163">
        <f t="shared" si="46"/>
        <v>9.5238060861936535E-2</v>
      </c>
      <c r="AU163">
        <f>AQ163*D163</f>
        <v>24.564625079332004</v>
      </c>
      <c r="AV163">
        <f>AT163/G163</f>
        <v>1.3605437265990934E-2</v>
      </c>
      <c r="AW163">
        <f>(AQ163-1)/D163</f>
        <v>4.2462829683665975E-3</v>
      </c>
      <c r="AX163">
        <f>AW163*D163</f>
        <v>9.5238060861936535E-2</v>
      </c>
      <c r="AY163">
        <f>ATAN2(D163,AT163)</f>
        <v>4.2462574471812137E-3</v>
      </c>
      <c r="AZ163">
        <f t="shared" si="60"/>
        <v>0.24329263044947863</v>
      </c>
      <c r="BA163">
        <f>-AO163/(B163/2)</f>
        <v>-3.7636996469972992</v>
      </c>
      <c r="BB163">
        <f>AW163/AK163</f>
        <v>8.7183682400819532E-3</v>
      </c>
      <c r="BC163">
        <f>AW163*AK163</f>
        <v>2.0681529560250315E-3</v>
      </c>
      <c r="BD163">
        <f>AG163*B163</f>
        <v>0.53343591324391948</v>
      </c>
      <c r="BE163">
        <f>BD163-AK163</f>
        <v>4.6385716299418567E-2</v>
      </c>
      <c r="BF163">
        <f>BD163/AK163^2</f>
        <v>2.2487170064459256</v>
      </c>
      <c r="BG163">
        <f>AT163/AK163</f>
        <v>0.19554054481326666</v>
      </c>
      <c r="BH163">
        <f>BF163*AW163</f>
        <v>9.5486887251476551E-3</v>
      </c>
      <c r="BI163">
        <f>BF163*G163</f>
        <v>15.74101904512148</v>
      </c>
      <c r="BJ163">
        <f>AK163/AQ163</f>
        <v>0.44469801986355317</v>
      </c>
      <c r="BK163">
        <f t="shared" si="61"/>
        <v>4.2462829683665975E-3</v>
      </c>
      <c r="BL163">
        <f t="shared" si="62"/>
        <v>50.435510001715755</v>
      </c>
      <c r="BM163">
        <f>AK163*(1-1/AQ163)/D163</f>
        <v>1.8883136278129576E-3</v>
      </c>
      <c r="BN163">
        <f>BF163*G163</f>
        <v>15.74101904512148</v>
      </c>
      <c r="BO163">
        <f>BF163*G163^2</f>
        <v>110.18713331585036</v>
      </c>
      <c r="BP163">
        <f>G163/BF163</f>
        <v>3.1128861390448721</v>
      </c>
      <c r="BQ163">
        <f>(AQ163+1)/4</f>
        <v>0.52380951521548413</v>
      </c>
      <c r="BR163">
        <f t="shared" si="63"/>
        <v>2.2487170064459243</v>
      </c>
      <c r="BS163">
        <f t="shared" si="64"/>
        <v>1.8883136278129565E-3</v>
      </c>
      <c r="BT163">
        <f t="shared" si="65"/>
        <v>6.1345965961795553E-3</v>
      </c>
      <c r="BU163">
        <f t="shared" si="66"/>
        <v>8.0183139967167045E-6</v>
      </c>
      <c r="BV163">
        <f t="shared" si="67"/>
        <v>245.00612866295921</v>
      </c>
      <c r="BW163">
        <f t="shared" si="68"/>
        <v>8.2815677804364708E-3</v>
      </c>
    </row>
    <row r="164" spans="1:75" x14ac:dyDescent="0.15">
      <c r="A164" t="s">
        <v>9</v>
      </c>
      <c r="B164">
        <v>0.30399999999999999</v>
      </c>
      <c r="C164">
        <v>7.0000000000000001E-3</v>
      </c>
      <c r="D164">
        <f t="shared" si="47"/>
        <v>43.428571428571423</v>
      </c>
      <c r="E164">
        <f t="shared" si="48"/>
        <v>1886.0408163265301</v>
      </c>
      <c r="F164">
        <f t="shared" si="49"/>
        <v>2.3026315789473686E-2</v>
      </c>
      <c r="G164">
        <v>11</v>
      </c>
      <c r="H164">
        <f t="shared" si="50"/>
        <v>9.0909090909090912E-2</v>
      </c>
      <c r="I164">
        <f t="shared" si="51"/>
        <v>121</v>
      </c>
      <c r="J164">
        <f t="shared" si="52"/>
        <v>477.71428571428567</v>
      </c>
      <c r="K164">
        <f t="shared" si="53"/>
        <v>200000000000</v>
      </c>
      <c r="L164">
        <f t="shared" si="54"/>
        <v>1.885740990317274E-9</v>
      </c>
      <c r="M164">
        <f t="shared" si="55"/>
        <v>1949544.2569069562</v>
      </c>
      <c r="N164">
        <f t="shared" si="56"/>
        <v>9.7477212845347814E-6</v>
      </c>
      <c r="O164">
        <f t="shared" si="57"/>
        <v>0.25328947368421056</v>
      </c>
      <c r="P164">
        <f>F164*E164/L164</f>
        <v>23029976890.550919</v>
      </c>
      <c r="Q164">
        <f>M164/K164/G164</f>
        <v>8.8615648041225282E-7</v>
      </c>
      <c r="R164">
        <f>C164^2/D164</f>
        <v>1.1282894736842109E-6</v>
      </c>
      <c r="S164">
        <v>6.5931903225267098E-3</v>
      </c>
      <c r="T164">
        <f>B164/C164^3</f>
        <v>886297.37609329436</v>
      </c>
      <c r="U164">
        <f>B164*S164/C164</f>
        <v>0.28633283686401706</v>
      </c>
      <c r="V164">
        <f>S164/C164^2</f>
        <v>134.55490454136142</v>
      </c>
      <c r="W164">
        <f>S164/B164</f>
        <v>2.1688126060943124E-2</v>
      </c>
      <c r="X164">
        <f t="shared" si="58"/>
        <v>46.108179064895857</v>
      </c>
      <c r="Y164">
        <f>B164*C164^2/S164^2</f>
        <v>0.3426718574254754</v>
      </c>
      <c r="Z164">
        <f>S164/D164</f>
        <v>1.5181688242660188E-4</v>
      </c>
      <c r="AA164">
        <f>1/C164</f>
        <v>142.85714285714286</v>
      </c>
      <c r="AB164">
        <f>1/(B164*C164)</f>
        <v>469.92481203007515</v>
      </c>
      <c r="AC164">
        <f>S164/B164/C164</f>
        <v>3.0983037229918748</v>
      </c>
      <c r="AD164">
        <v>-5.4909782631426296</v>
      </c>
      <c r="AE164">
        <f>AD164*B164</f>
        <v>-1.6692573919953593</v>
      </c>
      <c r="AF164">
        <f>-AE164*C164^2/2/S164</f>
        <v>6.2028857204615645E-3</v>
      </c>
      <c r="AG164">
        <v>3.9329324189895498</v>
      </c>
      <c r="AH164">
        <f>AG164/S164</f>
        <v>596.51431652929011</v>
      </c>
      <c r="AI164">
        <f>D164*AG164</f>
        <v>170.80163648183185</v>
      </c>
      <c r="AJ164">
        <v>3.09830372299187</v>
      </c>
      <c r="AK164">
        <f>AJ164*B164</f>
        <v>0.94188433178952846</v>
      </c>
      <c r="AL164">
        <f>AK164*D164</f>
        <v>40.904690980573804</v>
      </c>
      <c r="AM164">
        <f>G164*AK164</f>
        <v>10.360727649684813</v>
      </c>
      <c r="AN164">
        <f t="shared" si="59"/>
        <v>8.5625848344502584E-2</v>
      </c>
      <c r="AO164">
        <v>0.83462869599767997</v>
      </c>
      <c r="AP164">
        <v>3.9329324189895498</v>
      </c>
      <c r="AQ164">
        <f>AG164/AJ164</f>
        <v>1.2693824655743313</v>
      </c>
      <c r="AR164">
        <f>AQ164/D164</f>
        <v>2.9229201509935264E-2</v>
      </c>
      <c r="AS164">
        <f>AQ164*AK164</f>
        <v>1.1956114553728232</v>
      </c>
      <c r="AT164">
        <f t="shared" si="46"/>
        <v>0.26938246557433132</v>
      </c>
      <c r="AU164">
        <f>AQ164*D164</f>
        <v>55.127467076370955</v>
      </c>
      <c r="AV164">
        <f>AT164/G164</f>
        <v>2.4489315052211937E-2</v>
      </c>
      <c r="AW164">
        <f>(AQ164-1)/D164</f>
        <v>6.2028857204615775E-3</v>
      </c>
      <c r="AX164">
        <f>AW164*D164</f>
        <v>0.26938246557433132</v>
      </c>
      <c r="AY164">
        <f>ATAN2(D164,AT164)</f>
        <v>6.2028061686526621E-3</v>
      </c>
      <c r="AZ164">
        <f t="shared" si="60"/>
        <v>0.35539461460150984</v>
      </c>
      <c r="BA164">
        <f>-AO164/(B164/2)</f>
        <v>-5.4909782631426314</v>
      </c>
      <c r="BB164">
        <f>AW164/AK164</f>
        <v>6.5856130217990094E-3</v>
      </c>
      <c r="BC164">
        <f>AW164*AK164</f>
        <v>5.8424008719837606E-3</v>
      </c>
      <c r="BD164">
        <f>AG164*B164</f>
        <v>1.1956114553728232</v>
      </c>
      <c r="BE164">
        <f>BD164-AK164</f>
        <v>0.25372712358329474</v>
      </c>
      <c r="BF164">
        <f>BD164/AK164^2</f>
        <v>1.3477052571440216</v>
      </c>
      <c r="BG164">
        <f>AT164/AK164</f>
        <v>0.28600376551812839</v>
      </c>
      <c r="BH164">
        <f>BF164*AW164</f>
        <v>8.3596616949296494E-3</v>
      </c>
      <c r="BI164">
        <f>BF164*G164</f>
        <v>14.824757828584238</v>
      </c>
      <c r="BJ164">
        <f>AK164/AQ164</f>
        <v>0.74200200281116491</v>
      </c>
      <c r="BK164">
        <f t="shared" si="61"/>
        <v>6.2028857204615775E-3</v>
      </c>
      <c r="BL164">
        <f t="shared" si="62"/>
        <v>58.528914024540356</v>
      </c>
      <c r="BM164">
        <f>AK164*(1-1/AQ164)/D164</f>
        <v>4.6025536277912666E-3</v>
      </c>
      <c r="BN164">
        <f>BF164*G164</f>
        <v>14.824757828584238</v>
      </c>
      <c r="BO164">
        <f>BF164*G164^2</f>
        <v>163.07233611442661</v>
      </c>
      <c r="BP164">
        <f>G164/BF164</f>
        <v>8.1620220309228131</v>
      </c>
      <c r="BQ164">
        <f>(AQ164+1)/4</f>
        <v>0.56734561639358283</v>
      </c>
      <c r="BR164">
        <f t="shared" si="63"/>
        <v>1.3477052571440213</v>
      </c>
      <c r="BS164">
        <f t="shared" si="64"/>
        <v>4.6025536277912657E-3</v>
      </c>
      <c r="BT164">
        <f t="shared" si="65"/>
        <v>1.0805439348252843E-2</v>
      </c>
      <c r="BU164">
        <f t="shared" si="66"/>
        <v>2.8549114175485077E-5</v>
      </c>
      <c r="BV164">
        <f t="shared" si="67"/>
        <v>1776.4322940134907</v>
      </c>
      <c r="BW164">
        <f t="shared" si="68"/>
        <v>5.7167098748345281E-2</v>
      </c>
    </row>
    <row r="165" spans="1:75" x14ac:dyDescent="0.15">
      <c r="A165" t="s">
        <v>9</v>
      </c>
      <c r="B165">
        <v>0.108</v>
      </c>
      <c r="C165">
        <v>6.0000000000000001E-3</v>
      </c>
      <c r="D165">
        <f t="shared" si="47"/>
        <v>18</v>
      </c>
      <c r="E165">
        <f t="shared" si="48"/>
        <v>324</v>
      </c>
      <c r="F165">
        <f t="shared" si="49"/>
        <v>5.5555555555555559E-2</v>
      </c>
      <c r="G165">
        <v>5</v>
      </c>
      <c r="H165">
        <f t="shared" si="50"/>
        <v>0.2</v>
      </c>
      <c r="I165">
        <f t="shared" si="51"/>
        <v>25</v>
      </c>
      <c r="J165">
        <f t="shared" si="52"/>
        <v>90</v>
      </c>
      <c r="K165">
        <f t="shared" si="53"/>
        <v>200000000000</v>
      </c>
      <c r="L165">
        <f t="shared" si="54"/>
        <v>1.0178760197630931E-9</v>
      </c>
      <c r="M165">
        <f t="shared" si="55"/>
        <v>1570796.3267948967</v>
      </c>
      <c r="N165">
        <f t="shared" si="56"/>
        <v>7.8539816339744837E-6</v>
      </c>
      <c r="O165">
        <f t="shared" si="57"/>
        <v>0.27777777777777779</v>
      </c>
      <c r="P165">
        <f>F165*E165/L165</f>
        <v>17683882565.766148</v>
      </c>
      <c r="Q165">
        <f>M165/K165/G165</f>
        <v>1.5707963267948967E-6</v>
      </c>
      <c r="R165">
        <f>C165^2/D165</f>
        <v>1.9999999999999999E-6</v>
      </c>
      <c r="S165">
        <v>1.9961027064389399E-3</v>
      </c>
      <c r="T165">
        <f>B165/C165^3</f>
        <v>500000</v>
      </c>
      <c r="U165">
        <f>B165*S165/C165</f>
        <v>3.5929848715900915E-2</v>
      </c>
      <c r="V165">
        <f>S165/C165^2</f>
        <v>55.447297401081663</v>
      </c>
      <c r="W165">
        <f>S165/B165</f>
        <v>1.8482432467027222E-2</v>
      </c>
      <c r="X165">
        <f t="shared" si="58"/>
        <v>54.105432376609862</v>
      </c>
      <c r="Y165">
        <f>B165*C165^2/S165^2</f>
        <v>0.97579927088663432</v>
      </c>
      <c r="Z165">
        <f>S165/D165</f>
        <v>1.1089459480216333E-4</v>
      </c>
      <c r="AA165">
        <f>1/C165</f>
        <v>166.66666666666666</v>
      </c>
      <c r="AB165">
        <f>1/(B165*C165)</f>
        <v>1543.2098765432097</v>
      </c>
      <c r="AC165">
        <f>S165/B165/C165</f>
        <v>3.0804054111712036</v>
      </c>
      <c r="AD165">
        <v>-3.30380176216446</v>
      </c>
      <c r="AE165">
        <f>AD165*B165</f>
        <v>-0.35681059031376167</v>
      </c>
      <c r="AF165">
        <f>-AE165*C165^2/2/S165</f>
        <v>3.2175652109132469E-3</v>
      </c>
      <c r="AG165">
        <v>3.2588107063280898</v>
      </c>
      <c r="AH165">
        <f>AG165/S165</f>
        <v>1632.5866879574694</v>
      </c>
      <c r="AI165">
        <f>D165*AG165</f>
        <v>58.65859271390562</v>
      </c>
      <c r="AJ165">
        <v>3.0804054111712098</v>
      </c>
      <c r="AK165">
        <f>AJ165*B165</f>
        <v>0.33268378440649066</v>
      </c>
      <c r="AL165">
        <f>AK165*D165</f>
        <v>5.9883081193168319</v>
      </c>
      <c r="AM165">
        <f>G165*AK165</f>
        <v>1.6634189220324533</v>
      </c>
      <c r="AN165">
        <f t="shared" si="59"/>
        <v>6.6536756881298134E-2</v>
      </c>
      <c r="AO165">
        <v>0.178405295156881</v>
      </c>
      <c r="AP165">
        <v>3.2588107063280898</v>
      </c>
      <c r="AQ165">
        <f>AG165/AJ165</f>
        <v>1.057916173796438</v>
      </c>
      <c r="AR165">
        <f>AQ165/D165</f>
        <v>5.8773120766468775E-2</v>
      </c>
      <c r="AS165">
        <f>AQ165*AK165</f>
        <v>0.35195155628343366</v>
      </c>
      <c r="AT165">
        <f t="shared" si="46"/>
        <v>5.7916173796437986E-2</v>
      </c>
      <c r="AU165">
        <f>AQ165*D165</f>
        <v>19.042491128335882</v>
      </c>
      <c r="AV165">
        <f>AT165/G165</f>
        <v>1.1583234759287598E-2</v>
      </c>
      <c r="AW165">
        <f>(AQ165-1)/D165</f>
        <v>3.2175652109132213E-3</v>
      </c>
      <c r="AX165">
        <f>AW165*D165</f>
        <v>5.7916173796437986E-2</v>
      </c>
      <c r="AY165">
        <f>ATAN2(D165,AT165)</f>
        <v>3.2175541074586415E-3</v>
      </c>
      <c r="AZ165">
        <f t="shared" si="60"/>
        <v>0.18435227071236271</v>
      </c>
      <c r="BA165">
        <f>-AO165/(B165/2)</f>
        <v>-3.3038017621644631</v>
      </c>
      <c r="BB165">
        <f>AW165/AK165</f>
        <v>9.6715420520220776E-3</v>
      </c>
      <c r="BC165">
        <f>AW165*AK165</f>
        <v>1.0704317709412786E-3</v>
      </c>
      <c r="BD165">
        <f>AG165*B165</f>
        <v>0.35195155628343372</v>
      </c>
      <c r="BE165">
        <f>BD165-AK165</f>
        <v>1.9267771876943063E-2</v>
      </c>
      <c r="BF165">
        <f>BD165/AK165^2</f>
        <v>3.1799451111924952</v>
      </c>
      <c r="BG165">
        <f>AT165/AK165</f>
        <v>0.17408775693639741</v>
      </c>
      <c r="BH165">
        <f>BF165*AW165</f>
        <v>1.0231680762386548E-2</v>
      </c>
      <c r="BI165">
        <f>BF165*G165</f>
        <v>15.899725555962476</v>
      </c>
      <c r="BJ165">
        <f>AK165/AQ165</f>
        <v>0.31447083677019666</v>
      </c>
      <c r="BK165">
        <f t="shared" si="61"/>
        <v>3.2175652109132213E-3</v>
      </c>
      <c r="BL165">
        <f t="shared" si="62"/>
        <v>57.239012001464914</v>
      </c>
      <c r="BM165">
        <f>AK165*(1-1/AQ165)/D165</f>
        <v>1.0118304242385542E-3</v>
      </c>
      <c r="BN165">
        <f>BF165*G165</f>
        <v>15.899725555962476</v>
      </c>
      <c r="BO165">
        <f>BF165*G165^2</f>
        <v>79.498627779812381</v>
      </c>
      <c r="BP165">
        <f>G165/BF165</f>
        <v>1.5723541838509831</v>
      </c>
      <c r="BQ165">
        <f>(AQ165+1)/4</f>
        <v>0.51447904344910955</v>
      </c>
      <c r="BR165">
        <f t="shared" si="63"/>
        <v>3.1799451111924975</v>
      </c>
      <c r="BS165">
        <f t="shared" si="64"/>
        <v>1.0118304242385549E-3</v>
      </c>
      <c r="BT165">
        <f t="shared" si="65"/>
        <v>4.2293956351517753E-3</v>
      </c>
      <c r="BU165">
        <f t="shared" si="66"/>
        <v>3.255630372373538E-6</v>
      </c>
      <c r="BV165">
        <f t="shared" si="67"/>
        <v>107.78954614770298</v>
      </c>
      <c r="BW165">
        <f t="shared" si="68"/>
        <v>3.1706512012024792E-3</v>
      </c>
    </row>
    <row r="166" spans="1:75" x14ac:dyDescent="0.15">
      <c r="A166" t="s">
        <v>9</v>
      </c>
      <c r="B166">
        <v>0.157</v>
      </c>
      <c r="C166">
        <v>8.0000000000000002E-3</v>
      </c>
      <c r="D166">
        <f t="shared" si="47"/>
        <v>19.625</v>
      </c>
      <c r="E166">
        <f t="shared" si="48"/>
        <v>385.140625</v>
      </c>
      <c r="F166">
        <f t="shared" si="49"/>
        <v>5.0955414012738856E-2</v>
      </c>
      <c r="G166">
        <v>7</v>
      </c>
      <c r="H166">
        <f t="shared" si="50"/>
        <v>0.14285714285714285</v>
      </c>
      <c r="I166">
        <f t="shared" si="51"/>
        <v>49</v>
      </c>
      <c r="J166">
        <f t="shared" si="52"/>
        <v>137.375</v>
      </c>
      <c r="K166">
        <f t="shared" si="53"/>
        <v>200000000000</v>
      </c>
      <c r="L166">
        <f t="shared" si="54"/>
        <v>3.2169908772759481E-9</v>
      </c>
      <c r="M166">
        <f t="shared" si="55"/>
        <v>3585817.8568362477</v>
      </c>
      <c r="N166">
        <f t="shared" si="56"/>
        <v>1.7929089284181238E-5</v>
      </c>
      <c r="O166">
        <f t="shared" si="57"/>
        <v>0.35668789808917195</v>
      </c>
      <c r="P166">
        <f>F166*E166/L166</f>
        <v>6100421402.6922779</v>
      </c>
      <c r="Q166">
        <f>M166/K166/G166</f>
        <v>2.5612984691687482E-6</v>
      </c>
      <c r="R166">
        <f>C166^2/D166</f>
        <v>3.2611464968152867E-6</v>
      </c>
      <c r="S166">
        <v>3.8519733657911399E-3</v>
      </c>
      <c r="T166">
        <f>B166/C166^3</f>
        <v>306640.625</v>
      </c>
      <c r="U166">
        <f>B166*S166/C166</f>
        <v>7.5594977303651112E-2</v>
      </c>
      <c r="V166">
        <f>S166/C166^2</f>
        <v>60.187083840486565</v>
      </c>
      <c r="W166">
        <f>S166/B166</f>
        <v>2.4534862202491337E-2</v>
      </c>
      <c r="X166">
        <f t="shared" si="58"/>
        <v>40.758329586153422</v>
      </c>
      <c r="Y166">
        <f>B166*C166^2/S166^2</f>
        <v>0.67719395899251333</v>
      </c>
      <c r="Z166">
        <f>S166/D166</f>
        <v>1.962788976199307E-4</v>
      </c>
      <c r="AA166">
        <f>1/C166</f>
        <v>125</v>
      </c>
      <c r="AB166">
        <f>1/(B166*C166)</f>
        <v>796.17834394904457</v>
      </c>
      <c r="AC166">
        <f>S166/B166/C166</f>
        <v>3.066857775311417</v>
      </c>
      <c r="AD166">
        <v>-3.2685819145469202</v>
      </c>
      <c r="AE166">
        <f>AD166*B166</f>
        <v>-0.51316736058386647</v>
      </c>
      <c r="AF166">
        <f>-AE166*C166^2/2/S166</f>
        <v>4.2631020464781993E-3</v>
      </c>
      <c r="AG166">
        <v>3.32344145560335</v>
      </c>
      <c r="AH166">
        <f>AG166/S166</f>
        <v>862.78931342526641</v>
      </c>
      <c r="AI166">
        <f>D166*AG166</f>
        <v>65.222538566215746</v>
      </c>
      <c r="AJ166">
        <v>3.0668577753114201</v>
      </c>
      <c r="AK166">
        <f>AJ166*B166</f>
        <v>0.48149667072389296</v>
      </c>
      <c r="AL166">
        <f>AK166*D166</f>
        <v>9.4493721629563989</v>
      </c>
      <c r="AM166">
        <f>G166*AK166</f>
        <v>3.3704766950672509</v>
      </c>
      <c r="AN166">
        <f t="shared" si="59"/>
        <v>6.8785238674841848E-2</v>
      </c>
      <c r="AO166">
        <v>0.25658368029193301</v>
      </c>
      <c r="AP166">
        <v>3.32344145560335</v>
      </c>
      <c r="AQ166">
        <f>AG166/AJ166</f>
        <v>1.0836633776621336</v>
      </c>
      <c r="AR166">
        <f>AQ166/D166</f>
        <v>5.5218516059217002E-2</v>
      </c>
      <c r="AS166">
        <f>AQ166*AK166</f>
        <v>0.52178030852972601</v>
      </c>
      <c r="AT166">
        <f t="shared" si="46"/>
        <v>8.3663377662133609E-2</v>
      </c>
      <c r="AU166">
        <f>AQ166*D166</f>
        <v>21.266893786619374</v>
      </c>
      <c r="AV166">
        <f>AT166/G166</f>
        <v>1.1951911094590515E-2</v>
      </c>
      <c r="AW166">
        <f>(AQ166-1)/D166</f>
        <v>4.2631020464781455E-3</v>
      </c>
      <c r="AX166">
        <f>AW166*D166</f>
        <v>8.3663377662133609E-2</v>
      </c>
      <c r="AY166">
        <f>ATAN2(D166,AT166)</f>
        <v>4.2630762208320577E-3</v>
      </c>
      <c r="AZ166">
        <f t="shared" si="60"/>
        <v>0.24425627519625781</v>
      </c>
      <c r="BA166">
        <f>-AO166/(B166/2)</f>
        <v>-3.2685819145469175</v>
      </c>
      <c r="BB166">
        <f>AW166/AK166</f>
        <v>8.8538557080133119E-3</v>
      </c>
      <c r="BC166">
        <f>AW166*AK166</f>
        <v>2.0526694423354417E-3</v>
      </c>
      <c r="BD166">
        <f>AG166*B166</f>
        <v>0.52178030852972601</v>
      </c>
      <c r="BE166">
        <f>BD166-AK166</f>
        <v>4.028363780583305E-2</v>
      </c>
      <c r="BF166">
        <f>BD166/AK166^2</f>
        <v>2.2506144767998699</v>
      </c>
      <c r="BG166">
        <f>AT166/AK166</f>
        <v>0.17375691826976125</v>
      </c>
      <c r="BH166">
        <f>BF166*AW166</f>
        <v>9.5945991818788667E-3</v>
      </c>
      <c r="BI166">
        <f>BF166*G166</f>
        <v>15.75430133759909</v>
      </c>
      <c r="BJ166">
        <f>AK166/AQ166</f>
        <v>0.44432309945055171</v>
      </c>
      <c r="BK166">
        <f t="shared" si="61"/>
        <v>4.2631020464781455E-3</v>
      </c>
      <c r="BL166">
        <f t="shared" si="62"/>
        <v>44.168309107197445</v>
      </c>
      <c r="BM166">
        <f>AK166*(1-1/AQ166)/D166</f>
        <v>1.8941947145651589E-3</v>
      </c>
      <c r="BN166">
        <f>BF166*G166</f>
        <v>15.75430133759909</v>
      </c>
      <c r="BO166">
        <f>BF166*G166^2</f>
        <v>110.28010936319363</v>
      </c>
      <c r="BP166">
        <f>G166/BF166</f>
        <v>3.1102616961538621</v>
      </c>
      <c r="BQ166">
        <f>(AQ166+1)/4</f>
        <v>0.5209158444155334</v>
      </c>
      <c r="BR166">
        <f t="shared" si="63"/>
        <v>2.2506144767998708</v>
      </c>
      <c r="BS166">
        <f t="shared" si="64"/>
        <v>1.8941947145651595E-3</v>
      </c>
      <c r="BT166">
        <f t="shared" si="65"/>
        <v>6.1572967610433044E-3</v>
      </c>
      <c r="BU166">
        <f t="shared" si="66"/>
        <v>8.0751453640908153E-6</v>
      </c>
      <c r="BV166">
        <f t="shared" si="67"/>
        <v>185.44392869801933</v>
      </c>
      <c r="BW166">
        <f t="shared" si="68"/>
        <v>6.4591651855370981E-3</v>
      </c>
    </row>
    <row r="167" spans="1:75" x14ac:dyDescent="0.15">
      <c r="A167" t="s">
        <v>9</v>
      </c>
      <c r="B167">
        <v>0.108</v>
      </c>
      <c r="C167">
        <v>7.0000000000000001E-3</v>
      </c>
      <c r="D167">
        <f t="shared" si="47"/>
        <v>15.428571428571429</v>
      </c>
      <c r="E167">
        <f t="shared" si="48"/>
        <v>238.04081632653063</v>
      </c>
      <c r="F167">
        <f t="shared" si="49"/>
        <v>6.4814814814814811E-2</v>
      </c>
      <c r="G167">
        <v>5</v>
      </c>
      <c r="H167">
        <f t="shared" si="50"/>
        <v>0.2</v>
      </c>
      <c r="I167">
        <f t="shared" si="51"/>
        <v>25</v>
      </c>
      <c r="J167">
        <f t="shared" si="52"/>
        <v>77.142857142857139</v>
      </c>
      <c r="K167">
        <f t="shared" si="53"/>
        <v>200000000000</v>
      </c>
      <c r="L167">
        <f t="shared" si="54"/>
        <v>1.885740990317274E-9</v>
      </c>
      <c r="M167">
        <f t="shared" si="55"/>
        <v>2494366.3893085634</v>
      </c>
      <c r="N167">
        <f t="shared" si="56"/>
        <v>1.2471831946542818E-5</v>
      </c>
      <c r="O167">
        <f t="shared" si="57"/>
        <v>0.32407407407407407</v>
      </c>
      <c r="P167">
        <f>F167*E167/L167</f>
        <v>8181702316.3799324</v>
      </c>
      <c r="Q167">
        <f>M167/K167/G167</f>
        <v>2.4943663893085637E-6</v>
      </c>
      <c r="R167">
        <f>C167^2/D167</f>
        <v>3.1759259259259263E-6</v>
      </c>
      <c r="S167">
        <v>2.31150291830884E-3</v>
      </c>
      <c r="T167">
        <f>B167/C167^3</f>
        <v>314868.80466472299</v>
      </c>
      <c r="U167">
        <f>B167*S167/C167</f>
        <v>3.5663187882479241E-2</v>
      </c>
      <c r="V167">
        <f>S167/C167^2</f>
        <v>47.17352894507836</v>
      </c>
      <c r="W167">
        <f>S167/B167</f>
        <v>2.1402804799155926E-2</v>
      </c>
      <c r="X167">
        <f t="shared" si="58"/>
        <v>46.722848214708641</v>
      </c>
      <c r="Y167">
        <f>B167*C167^2/S167^2</f>
        <v>0.9904463214763003</v>
      </c>
      <c r="Z167">
        <f>S167/D167</f>
        <v>1.4981963359409148E-4</v>
      </c>
      <c r="AA167">
        <f>1/C167</f>
        <v>142.85714285714286</v>
      </c>
      <c r="AB167">
        <f>1/(B167*C167)</f>
        <v>1322.7513227513227</v>
      </c>
      <c r="AC167">
        <f>S167/B167/C167</f>
        <v>3.0575435427365609</v>
      </c>
      <c r="AD167">
        <v>-2.8478175612128598</v>
      </c>
      <c r="AE167">
        <f>AD167*B167</f>
        <v>-0.30756429661098883</v>
      </c>
      <c r="AF167">
        <f>-AE167*C167^2/2/S167</f>
        <v>3.2599246175653894E-3</v>
      </c>
      <c r="AG167">
        <v>3.21132569104206</v>
      </c>
      <c r="AH167">
        <f>AG167/S167</f>
        <v>1389.28039657919</v>
      </c>
      <c r="AI167">
        <f>D167*AG167</f>
        <v>49.546167804648924</v>
      </c>
      <c r="AJ167">
        <v>3.0575435427365698</v>
      </c>
      <c r="AK167">
        <f>AJ167*B167</f>
        <v>0.33021470261554953</v>
      </c>
      <c r="AL167">
        <f>AK167*D167</f>
        <v>5.0947411260684783</v>
      </c>
      <c r="AM167">
        <f>G167*AK167</f>
        <v>1.6510735130777476</v>
      </c>
      <c r="AN167">
        <f t="shared" si="59"/>
        <v>6.6042940523109911E-2</v>
      </c>
      <c r="AO167">
        <v>0.153782148305495</v>
      </c>
      <c r="AP167">
        <v>3.21132569104206</v>
      </c>
      <c r="AQ167">
        <f>AG167/AJ167</f>
        <v>1.0502959798138645</v>
      </c>
      <c r="AR167">
        <f>AQ167/D167</f>
        <v>6.8074739432380099E-2</v>
      </c>
      <c r="AS167">
        <f>AQ167*AK167</f>
        <v>0.34682317463254247</v>
      </c>
      <c r="AT167">
        <f t="shared" si="46"/>
        <v>5.0295979813864466E-2</v>
      </c>
      <c r="AU167">
        <f>AQ167*D167</f>
        <v>16.204566545699624</v>
      </c>
      <c r="AV167">
        <f>AT167/G167</f>
        <v>1.0059195962772893E-2</v>
      </c>
      <c r="AW167">
        <f>(AQ167-1)/D167</f>
        <v>3.2599246175652893E-3</v>
      </c>
      <c r="AX167">
        <f>AW167*D167</f>
        <v>5.0295979813864466E-2</v>
      </c>
      <c r="AY167">
        <f>ATAN2(D167,AT167)</f>
        <v>3.2599130697813701E-3</v>
      </c>
      <c r="AZ167">
        <f t="shared" si="60"/>
        <v>0.18677926047800872</v>
      </c>
      <c r="BA167">
        <f>-AO167/(B167/2)</f>
        <v>-2.8478175612128704</v>
      </c>
      <c r="BB167">
        <f>AW167/AK167</f>
        <v>9.8721364970857668E-3</v>
      </c>
      <c r="BC167">
        <f>AW167*AK167</f>
        <v>1.0764750381384309E-3</v>
      </c>
      <c r="BD167">
        <f>AG167*B167</f>
        <v>0.34682317463254247</v>
      </c>
      <c r="BE167">
        <f>BD167-AK167</f>
        <v>1.6608472016992948E-2</v>
      </c>
      <c r="BF167">
        <f>BD167/AK167^2</f>
        <v>3.1806457177549277</v>
      </c>
      <c r="BG167">
        <f>AT167/AK167</f>
        <v>0.15231296309789469</v>
      </c>
      <c r="BH167">
        <f>BF167*AW167</f>
        <v>1.0368665275062907E-2</v>
      </c>
      <c r="BI167">
        <f>BF167*G167</f>
        <v>15.903228588774638</v>
      </c>
      <c r="BJ167">
        <f>AK167/AQ167</f>
        <v>0.31440156771243744</v>
      </c>
      <c r="BK167">
        <f t="shared" si="61"/>
        <v>3.2599246175652893E-3</v>
      </c>
      <c r="BL167">
        <f t="shared" si="62"/>
        <v>49.07281964536174</v>
      </c>
      <c r="BM167">
        <f>AK167*(1-1/AQ167)/D167</f>
        <v>1.0249254103868945E-3</v>
      </c>
      <c r="BN167">
        <f>BF167*G167</f>
        <v>15.903228588774638</v>
      </c>
      <c r="BO167">
        <f>BF167*G167^2</f>
        <v>79.516142943873191</v>
      </c>
      <c r="BP167">
        <f>G167/BF167</f>
        <v>1.5720078385621872</v>
      </c>
      <c r="BQ167">
        <f>(AQ167+1)/4</f>
        <v>0.51257399495346612</v>
      </c>
      <c r="BR167">
        <f t="shared" si="63"/>
        <v>3.180645717754929</v>
      </c>
      <c r="BS167">
        <f t="shared" si="64"/>
        <v>1.0249254103868949E-3</v>
      </c>
      <c r="BT167">
        <f t="shared" si="65"/>
        <v>4.2848500279521837E-3</v>
      </c>
      <c r="BU167">
        <f t="shared" si="66"/>
        <v>3.341179576488444E-6</v>
      </c>
      <c r="BV167">
        <f t="shared" si="67"/>
        <v>78.604577373627961</v>
      </c>
      <c r="BW167">
        <f t="shared" si="68"/>
        <v>2.4085454329597416E-3</v>
      </c>
    </row>
    <row r="168" spans="1:75" x14ac:dyDescent="0.15">
      <c r="A168" t="s">
        <v>9</v>
      </c>
      <c r="B168">
        <v>0.108</v>
      </c>
      <c r="C168">
        <v>8.0000000000000002E-3</v>
      </c>
      <c r="D168">
        <f t="shared" si="47"/>
        <v>13.5</v>
      </c>
      <c r="E168">
        <f t="shared" si="48"/>
        <v>182.25</v>
      </c>
      <c r="F168">
        <f t="shared" si="49"/>
        <v>7.407407407407407E-2</v>
      </c>
      <c r="G168">
        <v>5</v>
      </c>
      <c r="H168">
        <f t="shared" si="50"/>
        <v>0.2</v>
      </c>
      <c r="I168">
        <f t="shared" si="51"/>
        <v>25</v>
      </c>
      <c r="J168">
        <f t="shared" si="52"/>
        <v>67.5</v>
      </c>
      <c r="K168">
        <f t="shared" si="53"/>
        <v>200000000000</v>
      </c>
      <c r="L168">
        <f t="shared" si="54"/>
        <v>3.2169908772759481E-9</v>
      </c>
      <c r="M168">
        <f t="shared" si="55"/>
        <v>3723369.0709212366</v>
      </c>
      <c r="N168">
        <f t="shared" si="56"/>
        <v>1.8616845354606184E-5</v>
      </c>
      <c r="O168">
        <f t="shared" si="57"/>
        <v>0.37037037037037035</v>
      </c>
      <c r="P168">
        <f>F168*E168/L168</f>
        <v>4196468226.0558343</v>
      </c>
      <c r="Q168">
        <f>M168/K168/G168</f>
        <v>3.7233690709212369E-6</v>
      </c>
      <c r="R168">
        <f>C168^2/D168</f>
        <v>4.7407407407407407E-6</v>
      </c>
      <c r="S168">
        <v>2.6288021083770499E-3</v>
      </c>
      <c r="T168">
        <f>B168/C168^3</f>
        <v>210937.49999999997</v>
      </c>
      <c r="U168">
        <f>B168*S168/C168</f>
        <v>3.548882846309017E-2</v>
      </c>
      <c r="V168">
        <f>S168/C168^2</f>
        <v>41.075032943391406</v>
      </c>
      <c r="W168">
        <f>S168/B168</f>
        <v>2.4340760262750463E-2</v>
      </c>
      <c r="X168">
        <f t="shared" si="58"/>
        <v>41.083351103471315</v>
      </c>
      <c r="Y168">
        <f>B168*C168^2/S168^2</f>
        <v>1.0002025113428727</v>
      </c>
      <c r="Z168">
        <f>S168/D168</f>
        <v>1.9472608210200371E-4</v>
      </c>
      <c r="AA168">
        <f>1/C168</f>
        <v>125</v>
      </c>
      <c r="AB168">
        <f>1/(B168*C168)</f>
        <v>1157.4074074074074</v>
      </c>
      <c r="AC168">
        <f>S168/B168/C168</f>
        <v>3.0425950328438081</v>
      </c>
      <c r="AD168">
        <v>-2.4054672272994599</v>
      </c>
      <c r="AE168">
        <f>AD168*B168</f>
        <v>-0.25979046054834165</v>
      </c>
      <c r="AF168">
        <f>-AE168*C168^2/2/S168</f>
        <v>3.1623889493451953E-3</v>
      </c>
      <c r="AG168">
        <v>3.1724902631179801</v>
      </c>
      <c r="AH168">
        <f>AG168/S168</f>
        <v>1206.8197347409266</v>
      </c>
      <c r="AI168">
        <f>D168*AG168</f>
        <v>42.828618552092735</v>
      </c>
      <c r="AJ168">
        <v>3.0425950328438098</v>
      </c>
      <c r="AK168">
        <f>AJ168*B168</f>
        <v>0.32860026354713145</v>
      </c>
      <c r="AL168">
        <f>AK168*D168</f>
        <v>4.4361035578862751</v>
      </c>
      <c r="AM168">
        <f>G168*AK168</f>
        <v>1.6430013177356573</v>
      </c>
      <c r="AN168">
        <f t="shared" si="59"/>
        <v>6.5720052709426297E-2</v>
      </c>
      <c r="AO168">
        <v>0.12989523027417099</v>
      </c>
      <c r="AP168">
        <v>3.1724902631179801</v>
      </c>
      <c r="AQ168">
        <f>AG168/AJ168</f>
        <v>1.04269225081616</v>
      </c>
      <c r="AR168">
        <f>AQ168/D168</f>
        <v>7.7236463023419258E-2</v>
      </c>
      <c r="AS168">
        <f>AQ168*AK168</f>
        <v>0.34262894841674185</v>
      </c>
      <c r="AT168">
        <f t="shared" si="46"/>
        <v>4.2692250816160016E-2</v>
      </c>
      <c r="AU168">
        <f>AQ168*D168</f>
        <v>14.07634538601816</v>
      </c>
      <c r="AV168">
        <f>AT168/G168</f>
        <v>8.5384501632320038E-3</v>
      </c>
      <c r="AW168">
        <f>(AQ168-1)/D168</f>
        <v>3.1623889493451861E-3</v>
      </c>
      <c r="AX168">
        <f>AW168*D168</f>
        <v>4.2692250816160016E-2</v>
      </c>
      <c r="AY168">
        <f>ATAN2(D168,AT168)</f>
        <v>3.1623784073699776E-3</v>
      </c>
      <c r="AZ168">
        <f t="shared" si="60"/>
        <v>0.18119093596560268</v>
      </c>
      <c r="BA168">
        <f>-AO168/(B168/2)</f>
        <v>-2.4054672272994631</v>
      </c>
      <c r="BB168">
        <f>AW168/AK168</f>
        <v>9.6238174467915532E-3</v>
      </c>
      <c r="BC168">
        <f>AW168*AK168</f>
        <v>1.0391618421933643E-3</v>
      </c>
      <c r="BD168">
        <f>AG168*B168</f>
        <v>0.34262894841674185</v>
      </c>
      <c r="BE168">
        <f>BD168-AK168</f>
        <v>1.4028684869610397E-2</v>
      </c>
      <c r="BF168">
        <f>BD168/AK168^2</f>
        <v>3.173132728381411</v>
      </c>
      <c r="BG168">
        <f>AT168/AK168</f>
        <v>0.12992153553168598</v>
      </c>
      <c r="BH168">
        <f>BF168*AW168</f>
        <v>1.0034679875038914E-2</v>
      </c>
      <c r="BI168">
        <f>BF168*G168</f>
        <v>15.865663641907055</v>
      </c>
      <c r="BJ168">
        <f>AK168/AQ168</f>
        <v>0.31514597263950311</v>
      </c>
      <c r="BK168">
        <f t="shared" si="61"/>
        <v>3.1623889493451861E-3</v>
      </c>
      <c r="BL168">
        <f t="shared" si="62"/>
        <v>42.837291833149052</v>
      </c>
      <c r="BM168">
        <f>AK168*(1-1/AQ168)/D168</f>
        <v>9.9661414130580413E-4</v>
      </c>
      <c r="BN168">
        <f>BF168*G168</f>
        <v>15.865663641907055</v>
      </c>
      <c r="BO168">
        <f>BF168*G168^2</f>
        <v>79.328318209535269</v>
      </c>
      <c r="BP168">
        <f>G168/BF168</f>
        <v>1.5757298631975156</v>
      </c>
      <c r="BQ168">
        <f>(AQ168+1)/4</f>
        <v>0.51067306270404</v>
      </c>
      <c r="BR168">
        <f t="shared" si="63"/>
        <v>3.1731327283814137</v>
      </c>
      <c r="BS168">
        <f t="shared" si="64"/>
        <v>9.96614141305805E-4</v>
      </c>
      <c r="BT168">
        <f t="shared" si="65"/>
        <v>4.1590030906509898E-3</v>
      </c>
      <c r="BU168">
        <f t="shared" si="66"/>
        <v>3.1516815472266168E-6</v>
      </c>
      <c r="BV168">
        <f t="shared" si="67"/>
        <v>59.887398031464706</v>
      </c>
      <c r="BW168">
        <f t="shared" si="68"/>
        <v>1.7480021342090768E-3</v>
      </c>
    </row>
    <row r="169" spans="1:75" x14ac:dyDescent="0.15">
      <c r="A169" t="s">
        <v>9</v>
      </c>
      <c r="B169">
        <v>0.157</v>
      </c>
      <c r="C169">
        <v>8.9999999999999993E-3</v>
      </c>
      <c r="D169">
        <f t="shared" si="47"/>
        <v>17.444444444444446</v>
      </c>
      <c r="E169">
        <f t="shared" si="48"/>
        <v>304.30864197530872</v>
      </c>
      <c r="F169">
        <f t="shared" si="49"/>
        <v>5.7324840764331204E-2</v>
      </c>
      <c r="G169">
        <v>7</v>
      </c>
      <c r="H169">
        <f t="shared" si="50"/>
        <v>0.14285714285714285</v>
      </c>
      <c r="I169">
        <f t="shared" si="51"/>
        <v>49</v>
      </c>
      <c r="J169">
        <f t="shared" si="52"/>
        <v>122.11111111111113</v>
      </c>
      <c r="K169">
        <f t="shared" si="53"/>
        <v>200000000000</v>
      </c>
      <c r="L169">
        <f t="shared" si="54"/>
        <v>5.1529973500506572E-9</v>
      </c>
      <c r="M169">
        <f t="shared" si="55"/>
        <v>5105588.315690673</v>
      </c>
      <c r="N169">
        <f t="shared" si="56"/>
        <v>2.5527941578453364E-5</v>
      </c>
      <c r="O169">
        <f t="shared" si="57"/>
        <v>0.40127388535031844</v>
      </c>
      <c r="P169">
        <f>F169*E169/L169</f>
        <v>3385300488.1271591</v>
      </c>
      <c r="Q169">
        <f>M169/K169/G169</f>
        <v>3.6468487969219093E-6</v>
      </c>
      <c r="R169">
        <f>C169^2/D169</f>
        <v>4.6433121019108271E-6</v>
      </c>
      <c r="S169">
        <v>4.2969260577106101E-3</v>
      </c>
      <c r="T169">
        <f>B169/C169^3</f>
        <v>215363.51165980802</v>
      </c>
      <c r="U169">
        <f>B169*S169/C169</f>
        <v>7.495748789561843E-2</v>
      </c>
      <c r="V169">
        <f>S169/C169^2</f>
        <v>53.048469848279147</v>
      </c>
      <c r="W169">
        <f>S169/B169</f>
        <v>2.7368955781596243E-2</v>
      </c>
      <c r="X169">
        <f t="shared" si="58"/>
        <v>36.537747657600875</v>
      </c>
      <c r="Y169">
        <f>B169*C169^2/S169^2</f>
        <v>0.68876157525561754</v>
      </c>
      <c r="Z169">
        <f>S169/D169</f>
        <v>2.4632060203436617E-4</v>
      </c>
      <c r="AA169">
        <f>1/C169</f>
        <v>111.11111111111111</v>
      </c>
      <c r="AB169">
        <f>1/(B169*C169)</f>
        <v>707.71408351026184</v>
      </c>
      <c r="AC169">
        <f>S169/B169/C169</f>
        <v>3.0409950868440272</v>
      </c>
      <c r="AD169">
        <v>-2.8436089897419699</v>
      </c>
      <c r="AE169">
        <f>AD169*B169</f>
        <v>-0.44644661138948927</v>
      </c>
      <c r="AF169">
        <f>-AE169*C169^2/2/S169</f>
        <v>4.2079122420151365E-3</v>
      </c>
      <c r="AG169">
        <v>3.26421839253877</v>
      </c>
      <c r="AH169">
        <f>AG169/S169</f>
        <v>759.66361736230022</v>
      </c>
      <c r="AI169">
        <f>D169*AG169</f>
        <v>56.942476403176329</v>
      </c>
      <c r="AJ169">
        <v>3.0409950868440299</v>
      </c>
      <c r="AK169">
        <f>AJ169*B169</f>
        <v>0.47743622863451268</v>
      </c>
      <c r="AL169">
        <f>AK169*D169</f>
        <v>8.3286097661798326</v>
      </c>
      <c r="AM169">
        <f>G169*AK169</f>
        <v>3.3420536004415888</v>
      </c>
      <c r="AN169">
        <f t="shared" si="59"/>
        <v>6.8205175519216094E-2</v>
      </c>
      <c r="AO169">
        <v>0.22322330569474499</v>
      </c>
      <c r="AP169">
        <v>3.26421839253877</v>
      </c>
      <c r="AQ169">
        <f>AG169/AJ169</f>
        <v>1.0734046913329292</v>
      </c>
      <c r="AR169">
        <f>AQ169/D169</f>
        <v>6.1532753006346252E-2</v>
      </c>
      <c r="AS169">
        <f>AQ169*AK169</f>
        <v>0.51248228762858683</v>
      </c>
      <c r="AT169">
        <f t="shared" si="46"/>
        <v>7.3404691332929151E-2</v>
      </c>
      <c r="AU169">
        <f>AQ169*D169</f>
        <v>18.724948504363322</v>
      </c>
      <c r="AV169">
        <f>AT169/G169</f>
        <v>1.0486384476132735E-2</v>
      </c>
      <c r="AW169">
        <f>(AQ169-1)/D169</f>
        <v>4.2079122420150463E-3</v>
      </c>
      <c r="AX169">
        <f>AW169*D169</f>
        <v>7.3404691332929151E-2</v>
      </c>
      <c r="AY169">
        <f>ATAN2(D169,AT169)</f>
        <v>4.2078874064438478E-3</v>
      </c>
      <c r="AZ169">
        <f t="shared" si="60"/>
        <v>0.24109418905548252</v>
      </c>
      <c r="BA169">
        <f>-AO169/(B169/2)</f>
        <v>-2.8436089897419743</v>
      </c>
      <c r="BB169">
        <f>AW169/AK169</f>
        <v>8.8135587323355177E-3</v>
      </c>
      <c r="BC169">
        <f>AW169*AK169</f>
        <v>2.0090097512526603E-3</v>
      </c>
      <c r="BD169">
        <f>AG169*B169</f>
        <v>0.51248228762858694</v>
      </c>
      <c r="BE169">
        <f>BD169-AK169</f>
        <v>3.5046058994074258E-2</v>
      </c>
      <c r="BF169">
        <f>BD169/AK169^2</f>
        <v>2.2482682020233593</v>
      </c>
      <c r="BG169">
        <f>AT169/AK169</f>
        <v>0.15374763566407518</v>
      </c>
      <c r="BH169">
        <f>BF169*AW169</f>
        <v>9.4605152906272506E-3</v>
      </c>
      <c r="BI169">
        <f>BF169*G169</f>
        <v>15.737877414163515</v>
      </c>
      <c r="BJ169">
        <f>AK169/AQ169</f>
        <v>0.44478679149579958</v>
      </c>
      <c r="BK169">
        <f t="shared" si="61"/>
        <v>4.2079122420150463E-3</v>
      </c>
      <c r="BL169">
        <f t="shared" si="62"/>
        <v>39.219789746407493</v>
      </c>
      <c r="BM169">
        <f>AK169*(1-1/AQ169)/D169</f>
        <v>1.8716237850217698E-3</v>
      </c>
      <c r="BN169">
        <f>BF169*G169</f>
        <v>15.737877414163515</v>
      </c>
      <c r="BO169">
        <f>BF169*G169^2</f>
        <v>110.1651418991446</v>
      </c>
      <c r="BP169">
        <f>G169/BF169</f>
        <v>3.1135075404705965</v>
      </c>
      <c r="BQ169">
        <f>(AQ169+1)/4</f>
        <v>0.51835117283323229</v>
      </c>
      <c r="BR169">
        <f t="shared" si="63"/>
        <v>2.248268202023358</v>
      </c>
      <c r="BS169">
        <f t="shared" si="64"/>
        <v>1.8716237850217687E-3</v>
      </c>
      <c r="BT169">
        <f t="shared" si="65"/>
        <v>6.0795360270368163E-3</v>
      </c>
      <c r="BU169">
        <f t="shared" si="66"/>
        <v>7.8756286374396432E-6</v>
      </c>
      <c r="BV169">
        <f t="shared" si="67"/>
        <v>145.28797036558154</v>
      </c>
      <c r="BW169">
        <f t="shared" si="68"/>
        <v>5.0197737658399877E-3</v>
      </c>
    </row>
    <row r="170" spans="1:75" x14ac:dyDescent="0.15">
      <c r="A170" t="s">
        <v>9</v>
      </c>
      <c r="B170">
        <v>0.108</v>
      </c>
      <c r="C170">
        <v>8.9999999999999993E-3</v>
      </c>
      <c r="D170">
        <f t="shared" si="47"/>
        <v>12</v>
      </c>
      <c r="E170">
        <f t="shared" si="48"/>
        <v>144</v>
      </c>
      <c r="F170">
        <f t="shared" si="49"/>
        <v>8.3333333333333329E-2</v>
      </c>
      <c r="G170">
        <v>5</v>
      </c>
      <c r="H170">
        <f t="shared" si="50"/>
        <v>0.2</v>
      </c>
      <c r="I170">
        <f t="shared" si="51"/>
        <v>25</v>
      </c>
      <c r="J170">
        <f t="shared" si="52"/>
        <v>60</v>
      </c>
      <c r="K170">
        <f t="shared" si="53"/>
        <v>200000000000</v>
      </c>
      <c r="L170">
        <f t="shared" si="54"/>
        <v>5.1529973500506572E-9</v>
      </c>
      <c r="M170">
        <f t="shared" si="55"/>
        <v>5301437.6029327754</v>
      </c>
      <c r="N170">
        <f t="shared" si="56"/>
        <v>2.6507188014663878E-5</v>
      </c>
      <c r="O170">
        <f t="shared" si="57"/>
        <v>0.41666666666666669</v>
      </c>
      <c r="P170">
        <f>F170*E170/L170</f>
        <v>2328741737.055625</v>
      </c>
      <c r="Q170">
        <f>M170/K170/G170</f>
        <v>5.301437602932776E-6</v>
      </c>
      <c r="R170">
        <f>C170^2/D170</f>
        <v>6.7499999999999989E-6</v>
      </c>
      <c r="S170">
        <v>2.94872720849614E-3</v>
      </c>
      <c r="T170">
        <f>B170/C170^3</f>
        <v>148148.14814814818</v>
      </c>
      <c r="U170">
        <f>B170*S170/C170</f>
        <v>3.5384726501953678E-2</v>
      </c>
      <c r="V170">
        <f>S170/C170^2</f>
        <v>36.40403961106346</v>
      </c>
      <c r="W170">
        <f>S170/B170</f>
        <v>2.7303029708297594E-2</v>
      </c>
      <c r="X170">
        <f t="shared" si="58"/>
        <v>36.625971940985458</v>
      </c>
      <c r="Y170">
        <f>B170*C170^2/S170^2</f>
        <v>1.0060963654663904</v>
      </c>
      <c r="Z170">
        <f>S170/D170</f>
        <v>2.4572726737467833E-4</v>
      </c>
      <c r="AA170">
        <f>1/C170</f>
        <v>111.11111111111111</v>
      </c>
      <c r="AB170">
        <f>1/(B170*C170)</f>
        <v>1028.80658436214</v>
      </c>
      <c r="AC170">
        <f>S170/B170/C170</f>
        <v>3.0336699675886218</v>
      </c>
      <c r="AD170">
        <v>-1.9358335773631199</v>
      </c>
      <c r="AE170">
        <f>AD170*B170</f>
        <v>-0.20907002635521696</v>
      </c>
      <c r="AF170">
        <f>-AE170*C170^2/2/S170</f>
        <v>2.8715223446202243E-3</v>
      </c>
      <c r="AG170">
        <v>3.13820498076623</v>
      </c>
      <c r="AH170">
        <f>AG170/S170</f>
        <v>1064.2574775055996</v>
      </c>
      <c r="AI170">
        <f>D170*AG170</f>
        <v>37.658459769194764</v>
      </c>
      <c r="AJ170">
        <v>3.0336699675886201</v>
      </c>
      <c r="AK170">
        <f>AJ170*B170</f>
        <v>0.32763635649957096</v>
      </c>
      <c r="AL170">
        <f>AK170*D170</f>
        <v>3.9316362779948513</v>
      </c>
      <c r="AM170">
        <f>G170*AK170</f>
        <v>1.6381817824978548</v>
      </c>
      <c r="AN170">
        <f t="shared" si="59"/>
        <v>6.5527271299914189E-2</v>
      </c>
      <c r="AO170">
        <v>0.10453501317760799</v>
      </c>
      <c r="AP170">
        <v>3.13820498076623</v>
      </c>
      <c r="AQ170">
        <f>AG170/AJ170</f>
        <v>1.0344582681354433</v>
      </c>
      <c r="AR170">
        <f>AQ170/D170</f>
        <v>8.6204855677953607E-2</v>
      </c>
      <c r="AS170">
        <f>AQ170*AK170</f>
        <v>0.33892613792275283</v>
      </c>
      <c r="AT170">
        <f t="shared" si="46"/>
        <v>3.4458268135443282E-2</v>
      </c>
      <c r="AU170">
        <f>AQ170*D170</f>
        <v>12.413499217625318</v>
      </c>
      <c r="AV170">
        <f>AT170/G170</f>
        <v>6.8916536270886564E-3</v>
      </c>
      <c r="AW170">
        <f>(AQ170-1)/D170</f>
        <v>2.8715223446202733E-3</v>
      </c>
      <c r="AX170">
        <f>AW170*D170</f>
        <v>3.4458268135443282E-2</v>
      </c>
      <c r="AY170">
        <f>ATAN2(D170,AT170)</f>
        <v>2.8715144521456008E-3</v>
      </c>
      <c r="AZ170">
        <f t="shared" si="60"/>
        <v>0.16452565891876372</v>
      </c>
      <c r="BA170">
        <f>-AO170/(B170/2)</f>
        <v>-1.935833577363111</v>
      </c>
      <c r="BB170">
        <f>AW170/AK170</f>
        <v>8.7643580684979121E-3</v>
      </c>
      <c r="BC170">
        <f>AW170*AK170</f>
        <v>9.4081511859849172E-4</v>
      </c>
      <c r="BD170">
        <f>AG170*B170</f>
        <v>0.33892613792275283</v>
      </c>
      <c r="BE170">
        <f>BD170-AK170</f>
        <v>1.1289781423181877E-2</v>
      </c>
      <c r="BF170">
        <f>BD170/AK170^2</f>
        <v>3.1573366252374311</v>
      </c>
      <c r="BG170">
        <f>AT170/AK170</f>
        <v>0.10517229682197496</v>
      </c>
      <c r="BH170">
        <f>BF170*AW170</f>
        <v>9.0663626688572488E-3</v>
      </c>
      <c r="BI170">
        <f>BF170*G170</f>
        <v>15.786683126187155</v>
      </c>
      <c r="BJ170">
        <f>AK170/AQ170</f>
        <v>0.31672264275108775</v>
      </c>
      <c r="BK170">
        <f t="shared" si="61"/>
        <v>2.8715223446202733E-3</v>
      </c>
      <c r="BL170">
        <f t="shared" si="62"/>
        <v>37.888039502849175</v>
      </c>
      <c r="BM170">
        <f>AK170*(1-1/AQ170)/D170</f>
        <v>9.0947614570693371E-4</v>
      </c>
      <c r="BN170">
        <f>BF170*G170</f>
        <v>15.786683126187155</v>
      </c>
      <c r="BO170">
        <f>BF170*G170^2</f>
        <v>78.933415630935784</v>
      </c>
      <c r="BP170">
        <f>G170/BF170</f>
        <v>1.5836132137554388</v>
      </c>
      <c r="BQ170">
        <f>(AQ170+1)/4</f>
        <v>0.50861456703386088</v>
      </c>
      <c r="BR170">
        <f t="shared" si="63"/>
        <v>3.157336625237428</v>
      </c>
      <c r="BS170">
        <f t="shared" si="64"/>
        <v>9.0947614570693284E-4</v>
      </c>
      <c r="BT170">
        <f t="shared" si="65"/>
        <v>3.780998490327207E-3</v>
      </c>
      <c r="BU170">
        <f t="shared" si="66"/>
        <v>2.6115810742965838E-6</v>
      </c>
      <c r="BV170">
        <f t="shared" si="67"/>
        <v>47.179635335938215</v>
      </c>
      <c r="BW170">
        <f t="shared" si="68"/>
        <v>1.1478203417855447E-3</v>
      </c>
    </row>
    <row r="171" spans="1:75" x14ac:dyDescent="0.15">
      <c r="A171" t="s">
        <v>9</v>
      </c>
      <c r="B171">
        <v>0.108</v>
      </c>
      <c r="C171">
        <v>0.01</v>
      </c>
      <c r="D171">
        <f t="shared" si="47"/>
        <v>10.799999999999999</v>
      </c>
      <c r="E171">
        <f t="shared" si="48"/>
        <v>116.63999999999997</v>
      </c>
      <c r="F171">
        <f t="shared" si="49"/>
        <v>9.2592592592592601E-2</v>
      </c>
      <c r="G171">
        <v>5</v>
      </c>
      <c r="H171">
        <f t="shared" si="50"/>
        <v>0.2</v>
      </c>
      <c r="I171">
        <f t="shared" si="51"/>
        <v>25</v>
      </c>
      <c r="J171">
        <f t="shared" si="52"/>
        <v>53.999999999999993</v>
      </c>
      <c r="K171">
        <f t="shared" si="53"/>
        <v>200000000000</v>
      </c>
      <c r="L171">
        <f t="shared" si="54"/>
        <v>7.8539816339744827E-9</v>
      </c>
      <c r="M171">
        <f t="shared" si="55"/>
        <v>7272205.2166430391</v>
      </c>
      <c r="N171">
        <f t="shared" si="56"/>
        <v>3.6361026083215198E-5</v>
      </c>
      <c r="O171">
        <f t="shared" si="57"/>
        <v>0.46296296296296302</v>
      </c>
      <c r="P171">
        <f>F171*E171/L171</f>
        <v>1375098708.3139756</v>
      </c>
      <c r="Q171">
        <f>M171/K171/G171</f>
        <v>7.2722052166430393E-6</v>
      </c>
      <c r="R171">
        <f>C171^2/D171</f>
        <v>9.2592592592592608E-6</v>
      </c>
      <c r="S171">
        <v>3.2648069982854399E-3</v>
      </c>
      <c r="T171">
        <f>B171/C171^3</f>
        <v>107999.99999999999</v>
      </c>
      <c r="U171">
        <f>B171*S171/C171</f>
        <v>3.5259915581482747E-2</v>
      </c>
      <c r="V171">
        <f>S171/C171^2</f>
        <v>32.648069982854395</v>
      </c>
      <c r="W171">
        <f>S171/B171</f>
        <v>3.0229694428568887E-2</v>
      </c>
      <c r="X171">
        <f t="shared" si="58"/>
        <v>33.080056510757835</v>
      </c>
      <c r="Y171">
        <f>B171*C171^2/S171^2</f>
        <v>1.0132316099582699</v>
      </c>
      <c r="Z171">
        <f>S171/D171</f>
        <v>3.0229694428568889E-4</v>
      </c>
      <c r="AA171">
        <f>1/C171</f>
        <v>100</v>
      </c>
      <c r="AB171">
        <f>1/(B171*C171)</f>
        <v>925.92592592592587</v>
      </c>
      <c r="AC171">
        <f>S171/B171/C171</f>
        <v>3.0229694428568887</v>
      </c>
      <c r="AD171">
        <v>-1.79146802558858</v>
      </c>
      <c r="AE171">
        <f>AD171*B171</f>
        <v>-0.19347854676356663</v>
      </c>
      <c r="AF171">
        <f>-AE171*C171^2/2/S171</f>
        <v>2.9630931761842993E-3</v>
      </c>
      <c r="AG171">
        <v>3.1197087162386699</v>
      </c>
      <c r="AH171">
        <f>AG171/S171</f>
        <v>955.55685768776823</v>
      </c>
      <c r="AI171">
        <f>D171*AG171</f>
        <v>33.69285413537763</v>
      </c>
      <c r="AJ171">
        <v>3.0229694428568901</v>
      </c>
      <c r="AK171">
        <f>AJ171*B171</f>
        <v>0.32648069982854411</v>
      </c>
      <c r="AL171">
        <f>AK171*D171</f>
        <v>3.5259915581482759</v>
      </c>
      <c r="AM171">
        <f>G171*AK171</f>
        <v>1.6324034991427205</v>
      </c>
      <c r="AN171">
        <f t="shared" si="59"/>
        <v>6.5296139965708822E-2</v>
      </c>
      <c r="AO171">
        <v>9.6739273381783702E-2</v>
      </c>
      <c r="AP171">
        <v>3.1197087162386699</v>
      </c>
      <c r="AQ171">
        <f>AG171/AJ171</f>
        <v>1.0320014063027894</v>
      </c>
      <c r="AR171">
        <f>AQ171/D171</f>
        <v>9.5555685768776807E-2</v>
      </c>
      <c r="AS171">
        <f>AQ171*AK171</f>
        <v>0.33692854135377637</v>
      </c>
      <c r="AT171">
        <f t="shared" si="46"/>
        <v>3.2001406302789359E-2</v>
      </c>
      <c r="AU171">
        <f>AQ171*D171</f>
        <v>11.145615188070124</v>
      </c>
      <c r="AV171">
        <f>AT171/G171</f>
        <v>6.400281260557872E-3</v>
      </c>
      <c r="AW171">
        <f>(AQ171-1)/D171</f>
        <v>2.9630931761842E-3</v>
      </c>
      <c r="AX171">
        <f>AW171*D171</f>
        <v>3.2001406302789359E-2</v>
      </c>
      <c r="AY171">
        <f>ATAN2(D171,AT171)</f>
        <v>2.9630845043217132E-3</v>
      </c>
      <c r="AZ171">
        <f t="shared" si="60"/>
        <v>0.16977223643824771</v>
      </c>
      <c r="BA171">
        <f>-AO171/(B171/2)</f>
        <v>-1.7914680255885871</v>
      </c>
      <c r="BB171">
        <f>AW171/AK171</f>
        <v>9.0758601587790939E-3</v>
      </c>
      <c r="BC171">
        <f>AW171*AK171</f>
        <v>9.673927338178012E-4</v>
      </c>
      <c r="BD171">
        <f>AG171*B171</f>
        <v>0.33692854135377637</v>
      </c>
      <c r="BE171">
        <f>BD171-AK171</f>
        <v>1.044784152523226E-2</v>
      </c>
      <c r="BF171">
        <f>BD171/AK171^2</f>
        <v>3.1609874851553532</v>
      </c>
      <c r="BG171">
        <f>AT171/AK171</f>
        <v>9.8019289714814217E-2</v>
      </c>
      <c r="BH171">
        <f>BF171*AW171</f>
        <v>9.3663004472674827E-3</v>
      </c>
      <c r="BI171">
        <f>BF171*G171</f>
        <v>15.804937425776766</v>
      </c>
      <c r="BJ171">
        <f>AK171/AQ171</f>
        <v>0.31635683617736721</v>
      </c>
      <c r="BK171">
        <f t="shared" si="61"/>
        <v>2.9630931761842E-3</v>
      </c>
      <c r="BL171">
        <f t="shared" si="62"/>
        <v>34.138664839677809</v>
      </c>
      <c r="BM171">
        <f>AK171*(1-1/AQ171)/D171</f>
        <v>9.3739478251637887E-4</v>
      </c>
      <c r="BN171">
        <f>BF171*G171</f>
        <v>15.804937425776766</v>
      </c>
      <c r="BO171">
        <f>BF171*G171^2</f>
        <v>79.024687128883826</v>
      </c>
      <c r="BP171">
        <f>G171/BF171</f>
        <v>1.581784180886836</v>
      </c>
      <c r="BQ171">
        <f>(AQ171+1)/4</f>
        <v>0.50800035157569734</v>
      </c>
      <c r="BR171">
        <f t="shared" si="63"/>
        <v>3.1609874851553559</v>
      </c>
      <c r="BS171">
        <f t="shared" si="64"/>
        <v>9.3739478251637963E-4</v>
      </c>
      <c r="BT171">
        <f t="shared" si="65"/>
        <v>3.9004879587005788E-3</v>
      </c>
      <c r="BU171">
        <f t="shared" si="66"/>
        <v>2.7775880834649546E-6</v>
      </c>
      <c r="BV171">
        <f t="shared" si="67"/>
        <v>38.080708828001377</v>
      </c>
      <c r="BW171">
        <f t="shared" si="68"/>
        <v>9.9233392425798436E-4</v>
      </c>
    </row>
    <row r="172" spans="1:75" x14ac:dyDescent="0.15">
      <c r="A172" t="s">
        <v>9</v>
      </c>
      <c r="B172">
        <v>0.40200000000000002</v>
      </c>
      <c r="C172">
        <v>8.9999999999999993E-3</v>
      </c>
      <c r="D172">
        <f t="shared" si="47"/>
        <v>44.666666666666671</v>
      </c>
      <c r="E172">
        <f t="shared" si="48"/>
        <v>1995.1111111111115</v>
      </c>
      <c r="F172">
        <f t="shared" si="49"/>
        <v>2.2388059701492536E-2</v>
      </c>
      <c r="G172">
        <v>13</v>
      </c>
      <c r="H172">
        <f t="shared" si="50"/>
        <v>7.6923076923076927E-2</v>
      </c>
      <c r="I172">
        <f t="shared" si="51"/>
        <v>169</v>
      </c>
      <c r="J172">
        <f t="shared" si="52"/>
        <v>580.66666666666674</v>
      </c>
      <c r="K172">
        <f t="shared" si="53"/>
        <v>200000000000</v>
      </c>
      <c r="L172">
        <f t="shared" si="54"/>
        <v>5.1529973500506572E-9</v>
      </c>
      <c r="M172">
        <f t="shared" si="55"/>
        <v>3703093.7286157291</v>
      </c>
      <c r="N172">
        <f t="shared" si="56"/>
        <v>1.8515468643078647E-5</v>
      </c>
      <c r="O172">
        <f t="shared" si="57"/>
        <v>0.29104477611940294</v>
      </c>
      <c r="P172">
        <f>F172*E172/L172</f>
        <v>8668094243.484827</v>
      </c>
      <c r="Q172">
        <f>M172/K172/G172</f>
        <v>1.4242668186983575E-6</v>
      </c>
      <c r="R172">
        <f>C172^2/D172</f>
        <v>1.8134328358208951E-6</v>
      </c>
      <c r="S172">
        <v>1.09244096690906E-2</v>
      </c>
      <c r="T172">
        <f>B172/C172^3</f>
        <v>551440.32921810716</v>
      </c>
      <c r="U172">
        <f>B172*S172/C172</f>
        <v>0.4879569652193802</v>
      </c>
      <c r="V172">
        <f>S172/C172^2</f>
        <v>134.86925517395804</v>
      </c>
      <c r="W172">
        <f>S172/B172</f>
        <v>2.7175148430573632E-2</v>
      </c>
      <c r="X172">
        <f t="shared" si="58"/>
        <v>36.798327065435323</v>
      </c>
      <c r="Y172">
        <f>B172*C172^2/S172^2</f>
        <v>0.27284444492536003</v>
      </c>
      <c r="Z172">
        <f>S172/D172</f>
        <v>2.4457633587516268E-4</v>
      </c>
      <c r="AA172">
        <f>1/C172</f>
        <v>111.11111111111111</v>
      </c>
      <c r="AB172">
        <f>1/(B172*C172)</f>
        <v>276.39579878385848</v>
      </c>
      <c r="AC172">
        <f>S172/B172/C172</f>
        <v>3.0194609367304039</v>
      </c>
      <c r="AD172">
        <v>-5.09432432364496</v>
      </c>
      <c r="AE172">
        <f>AD172*B172</f>
        <v>-2.0479183781052739</v>
      </c>
      <c r="AF172">
        <f>-AE172*C172^2/2/S172</f>
        <v>7.5922358118750378E-3</v>
      </c>
      <c r="AG172">
        <v>4.0434201257830598</v>
      </c>
      <c r="AH172">
        <f>AG172/S172</f>
        <v>370.12710510330515</v>
      </c>
      <c r="AI172">
        <f>D172*AG172</f>
        <v>180.60609895164336</v>
      </c>
      <c r="AJ172">
        <v>3.0194609367304199</v>
      </c>
      <c r="AK172">
        <f>AJ172*B172</f>
        <v>1.2138232965656288</v>
      </c>
      <c r="AL172">
        <f>AK172*D172</f>
        <v>54.217440579931427</v>
      </c>
      <c r="AM172">
        <f>G172*AK172</f>
        <v>15.779702855353175</v>
      </c>
      <c r="AN172">
        <f t="shared" si="59"/>
        <v>9.3371022812740678E-2</v>
      </c>
      <c r="AO172">
        <v>1.0239591890526301</v>
      </c>
      <c r="AP172">
        <v>4.0434201257830598</v>
      </c>
      <c r="AQ172">
        <f>AG172/AJ172</f>
        <v>1.3391198662637509</v>
      </c>
      <c r="AR172">
        <f>AQ172/D172</f>
        <v>2.9980295513367554E-2</v>
      </c>
      <c r="AS172">
        <f>AQ172*AK172</f>
        <v>1.6254548905647901</v>
      </c>
      <c r="AT172">
        <f t="shared" si="46"/>
        <v>0.3391198662637509</v>
      </c>
      <c r="AU172">
        <f>AQ172*D172</f>
        <v>59.814020693114216</v>
      </c>
      <c r="AV172">
        <f>AT172/G172</f>
        <v>2.608614355875007E-2</v>
      </c>
      <c r="AW172">
        <f>(AQ172-1)/D172</f>
        <v>7.5922358118750196E-3</v>
      </c>
      <c r="AX172">
        <f>AW172*D172</f>
        <v>0.3391198662637509</v>
      </c>
      <c r="AY172">
        <f>ATAN2(D172,AT172)</f>
        <v>7.5920899395881935E-3</v>
      </c>
      <c r="AZ172">
        <f t="shared" si="60"/>
        <v>0.43499471122213562</v>
      </c>
      <c r="BA172">
        <f>-AO172/(B172/2)</f>
        <v>-5.0943243236449254</v>
      </c>
      <c r="BB172">
        <f>AW172/AK172</f>
        <v>6.2548114155959629E-3</v>
      </c>
      <c r="BC172">
        <f>AW172*AK172</f>
        <v>9.2156327014737589E-3</v>
      </c>
      <c r="BD172">
        <f>AG172*B172</f>
        <v>1.6254548905647901</v>
      </c>
      <c r="BE172">
        <f>BD172-AK172</f>
        <v>0.41163159399916127</v>
      </c>
      <c r="BF172">
        <f>BD172/AK172^2</f>
        <v>1.1032247198192966</v>
      </c>
      <c r="BG172">
        <f>AT172/AK172</f>
        <v>0.27938157656328638</v>
      </c>
      <c r="BH172">
        <f>BF172*AW172</f>
        <v>8.3759422263578482E-3</v>
      </c>
      <c r="BI172">
        <f>BF172*G172</f>
        <v>14.341921357650856</v>
      </c>
      <c r="BJ172">
        <f>AK172/AQ172</f>
        <v>0.90643364133809079</v>
      </c>
      <c r="BK172">
        <f t="shared" si="61"/>
        <v>7.5922358118750196E-3</v>
      </c>
      <c r="BL172">
        <f t="shared" si="62"/>
        <v>49.277370818595251</v>
      </c>
      <c r="BM172">
        <f>AK172*(1-1/AQ172)/D172</f>
        <v>6.8818579528553293E-3</v>
      </c>
      <c r="BN172">
        <f>BF172*G172</f>
        <v>14.341921357650856</v>
      </c>
      <c r="BO172">
        <f>BF172*G172^2</f>
        <v>186.44497764946112</v>
      </c>
      <c r="BP172">
        <f>G172/BF172</f>
        <v>11.783637337395181</v>
      </c>
      <c r="BQ172">
        <f>(AQ172+1)/4</f>
        <v>0.58477996656593767</v>
      </c>
      <c r="BR172">
        <f t="shared" si="63"/>
        <v>1.1032247198192968</v>
      </c>
      <c r="BS172">
        <f t="shared" si="64"/>
        <v>6.8818579528553301E-3</v>
      </c>
      <c r="BT172">
        <f t="shared" si="65"/>
        <v>1.4474093764730349E-2</v>
      </c>
      <c r="BU172">
        <f t="shared" si="66"/>
        <v>5.224868840190514E-5</v>
      </c>
      <c r="BV172">
        <f t="shared" si="67"/>
        <v>2421.7123459036038</v>
      </c>
      <c r="BW172">
        <f t="shared" si="68"/>
        <v>8.5879006496714635E-2</v>
      </c>
    </row>
    <row r="173" spans="1:75" x14ac:dyDescent="0.15">
      <c r="A173" t="s">
        <v>9</v>
      </c>
      <c r="B173">
        <v>0.157</v>
      </c>
      <c r="C173">
        <v>0.01</v>
      </c>
      <c r="D173">
        <f t="shared" si="47"/>
        <v>15.7</v>
      </c>
      <c r="E173">
        <f t="shared" si="48"/>
        <v>246.48999999999998</v>
      </c>
      <c r="F173">
        <f t="shared" si="49"/>
        <v>6.3694267515923567E-2</v>
      </c>
      <c r="G173">
        <v>7</v>
      </c>
      <c r="H173">
        <f t="shared" si="50"/>
        <v>0.14285714285714285</v>
      </c>
      <c r="I173">
        <f t="shared" si="51"/>
        <v>49</v>
      </c>
      <c r="J173">
        <f t="shared" si="52"/>
        <v>109.89999999999999</v>
      </c>
      <c r="K173">
        <f t="shared" si="53"/>
        <v>200000000000</v>
      </c>
      <c r="L173">
        <f t="shared" si="54"/>
        <v>7.8539816339744827E-9</v>
      </c>
      <c r="M173">
        <f t="shared" si="55"/>
        <v>7003550.5016332958</v>
      </c>
      <c r="N173">
        <f t="shared" si="56"/>
        <v>3.5017752508166477E-5</v>
      </c>
      <c r="O173">
        <f t="shared" si="57"/>
        <v>0.44585987261146498</v>
      </c>
      <c r="P173">
        <f>F173*E173/L173</f>
        <v>1998986085.2342055</v>
      </c>
      <c r="Q173">
        <f>M173/K173/G173</f>
        <v>5.0025360725952113E-6</v>
      </c>
      <c r="R173">
        <f>C173^2/D173</f>
        <v>6.3694267515923569E-6</v>
      </c>
      <c r="S173">
        <v>4.7385918618996501E-3</v>
      </c>
      <c r="T173">
        <f>B173/C173^3</f>
        <v>156999.99999999997</v>
      </c>
      <c r="U173">
        <f>B173*S173/C173</f>
        <v>7.4395892231824509E-2</v>
      </c>
      <c r="V173">
        <f>S173/C173^2</f>
        <v>47.385918618996499</v>
      </c>
      <c r="W173">
        <f>S173/B173</f>
        <v>3.0182113770061466E-2</v>
      </c>
      <c r="X173">
        <f t="shared" si="58"/>
        <v>33.132205637364258</v>
      </c>
      <c r="Y173">
        <f>B173*C173^2/S173^2</f>
        <v>0.6991993951570652</v>
      </c>
      <c r="Z173">
        <f>S173/D173</f>
        <v>3.0182113770061466E-4</v>
      </c>
      <c r="AA173">
        <f>1/C173</f>
        <v>100</v>
      </c>
      <c r="AB173">
        <f>1/(B173*C173)</f>
        <v>636.9426751592357</v>
      </c>
      <c r="AC173">
        <f>S173/B173/C173</f>
        <v>3.0182113770061467</v>
      </c>
      <c r="AD173">
        <v>-2.6053296733251399</v>
      </c>
      <c r="AE173">
        <f>AD173*B173</f>
        <v>-0.40903675871204698</v>
      </c>
      <c r="AF173">
        <f>-AE173*C173^2/2/S173</f>
        <v>4.31601592448678E-3</v>
      </c>
      <c r="AG173">
        <v>3.22272975636217</v>
      </c>
      <c r="AH173">
        <f>AG173/S173</f>
        <v>680.10283440410342</v>
      </c>
      <c r="AI173">
        <f>D173*AG173</f>
        <v>50.596857174886068</v>
      </c>
      <c r="AJ173">
        <v>3.0182113770061498</v>
      </c>
      <c r="AK173">
        <f>AJ173*B173</f>
        <v>0.47385918618996553</v>
      </c>
      <c r="AL173">
        <f>AK173*D173</f>
        <v>7.4395892231824581</v>
      </c>
      <c r="AM173">
        <f>G173*AK173</f>
        <v>3.3170143033297586</v>
      </c>
      <c r="AN173">
        <f t="shared" si="59"/>
        <v>6.7694169455709358E-2</v>
      </c>
      <c r="AO173">
        <v>0.20451837935602399</v>
      </c>
      <c r="AP173">
        <v>3.22272975636217</v>
      </c>
      <c r="AQ173">
        <f>AG173/AJ173</f>
        <v>1.0677614500144412</v>
      </c>
      <c r="AR173">
        <f>AQ173/D173</f>
        <v>6.8010283440410269E-2</v>
      </c>
      <c r="AS173">
        <f>AQ173*AK173</f>
        <v>0.50596857174886067</v>
      </c>
      <c r="AT173">
        <f t="shared" si="46"/>
        <v>6.7761450014441227E-2</v>
      </c>
      <c r="AU173">
        <f>AQ173*D173</f>
        <v>16.763854765226725</v>
      </c>
      <c r="AV173">
        <f>AT173/G173</f>
        <v>9.6802071449201745E-3</v>
      </c>
      <c r="AW173">
        <f>(AQ173-1)/D173</f>
        <v>4.3160159244867028E-3</v>
      </c>
      <c r="AX173">
        <f>AW173*D173</f>
        <v>6.7761450014441227E-2</v>
      </c>
      <c r="AY173">
        <f>ATAN2(D173,AT173)</f>
        <v>4.3159891252140935E-3</v>
      </c>
      <c r="AZ173">
        <f t="shared" si="60"/>
        <v>0.24728796129912775</v>
      </c>
      <c r="BA173">
        <f>-AO173/(B173/2)</f>
        <v>-2.6053296733251465</v>
      </c>
      <c r="BB173">
        <f>AW173/AK173</f>
        <v>9.1082246588682862E-3</v>
      </c>
      <c r="BC173">
        <f>AW173*AK173</f>
        <v>2.0451837935602005E-3</v>
      </c>
      <c r="BD173">
        <f>AG173*B173</f>
        <v>0.50596857174886067</v>
      </c>
      <c r="BE173">
        <f>BD173-AK173</f>
        <v>3.2109385558895143E-2</v>
      </c>
      <c r="BF173">
        <f>BD173/AK173^2</f>
        <v>2.2533306964031001</v>
      </c>
      <c r="BG173">
        <f>AT173/AK173</f>
        <v>0.14299912714423207</v>
      </c>
      <c r="BH173">
        <f>BF173*AW173</f>
        <v>9.7254111688104914E-3</v>
      </c>
      <c r="BI173">
        <f>BF173*G173</f>
        <v>15.7733148748217</v>
      </c>
      <c r="BJ173">
        <f>AK173/AQ173</f>
        <v>0.44378750158432551</v>
      </c>
      <c r="BK173">
        <f t="shared" si="61"/>
        <v>4.3160159244867028E-3</v>
      </c>
      <c r="BL173">
        <f t="shared" si="62"/>
        <v>35.377291933528667</v>
      </c>
      <c r="BM173">
        <f>AK173*(1-1/AQ173)/D173</f>
        <v>1.9153939239261164E-3</v>
      </c>
      <c r="BN173">
        <f>BF173*G173</f>
        <v>15.7733148748217</v>
      </c>
      <c r="BO173">
        <f>BF173*G173^2</f>
        <v>110.41320412375191</v>
      </c>
      <c r="BP173">
        <f>G173/BF173</f>
        <v>3.106512511090278</v>
      </c>
      <c r="BQ173">
        <f>(AQ173+1)/4</f>
        <v>0.51694036250361031</v>
      </c>
      <c r="BR173">
        <f t="shared" si="63"/>
        <v>2.2533306964031001</v>
      </c>
      <c r="BS173">
        <f t="shared" si="64"/>
        <v>1.9153939239261164E-3</v>
      </c>
      <c r="BT173">
        <f t="shared" si="65"/>
        <v>6.2314098484128194E-3</v>
      </c>
      <c r="BU173">
        <f t="shared" si="66"/>
        <v>8.2668706773301911E-6</v>
      </c>
      <c r="BV173">
        <f t="shared" si="67"/>
        <v>116.80155080396459</v>
      </c>
      <c r="BW173">
        <f t="shared" si="68"/>
        <v>4.3002246503631653E-3</v>
      </c>
    </row>
    <row r="174" spans="1:75" x14ac:dyDescent="0.15">
      <c r="A174" t="s">
        <v>9</v>
      </c>
      <c r="B174">
        <v>0.30399999999999999</v>
      </c>
      <c r="C174">
        <v>8.0000000000000002E-3</v>
      </c>
      <c r="D174">
        <f t="shared" si="47"/>
        <v>38</v>
      </c>
      <c r="E174">
        <f t="shared" si="48"/>
        <v>1444</v>
      </c>
      <c r="F174">
        <f t="shared" si="49"/>
        <v>2.6315789473684213E-2</v>
      </c>
      <c r="G174">
        <v>11</v>
      </c>
      <c r="H174">
        <f t="shared" si="50"/>
        <v>9.0909090909090912E-2</v>
      </c>
      <c r="I174">
        <f t="shared" si="51"/>
        <v>121</v>
      </c>
      <c r="J174">
        <f t="shared" si="52"/>
        <v>418</v>
      </c>
      <c r="K174">
        <f t="shared" si="53"/>
        <v>200000000000</v>
      </c>
      <c r="L174">
        <f t="shared" si="54"/>
        <v>3.2169908772759481E-9</v>
      </c>
      <c r="M174">
        <f t="shared" si="55"/>
        <v>2910106.8791147554</v>
      </c>
      <c r="N174">
        <f t="shared" si="56"/>
        <v>1.4550534395573777E-5</v>
      </c>
      <c r="O174">
        <f t="shared" si="57"/>
        <v>0.28947368421052633</v>
      </c>
      <c r="P174">
        <f>F174*E174/L174</f>
        <v>11812280932.601608</v>
      </c>
      <c r="Q174">
        <f>M174/K174/G174</f>
        <v>1.3227758541430706E-6</v>
      </c>
      <c r="R174">
        <f>C174^2/D174</f>
        <v>1.6842105263157893E-6</v>
      </c>
      <c r="S174">
        <v>7.2638205914415804E-3</v>
      </c>
      <c r="T174">
        <f>B174/C174^3</f>
        <v>593750</v>
      </c>
      <c r="U174">
        <f>B174*S174/C174</f>
        <v>0.27602518247478003</v>
      </c>
      <c r="V174">
        <f>S174/C174^2</f>
        <v>113.49719674127471</v>
      </c>
      <c r="W174">
        <f>S174/B174</f>
        <v>2.3894146682373621E-2</v>
      </c>
      <c r="X174">
        <f t="shared" si="58"/>
        <v>41.851253919759607</v>
      </c>
      <c r="Y174">
        <f>B174*C174^2/S174^2</f>
        <v>0.36874262203288294</v>
      </c>
      <c r="Z174">
        <f>S174/D174</f>
        <v>1.9115317345898896E-4</v>
      </c>
      <c r="AA174">
        <f>1/C174</f>
        <v>125</v>
      </c>
      <c r="AB174">
        <f>1/(B174*C174)</f>
        <v>411.18421052631578</v>
      </c>
      <c r="AC174">
        <f>S174/B174/C174</f>
        <v>2.9867683352967025</v>
      </c>
      <c r="AD174">
        <v>-4.7079350131009399</v>
      </c>
      <c r="AE174">
        <f>AD174*B174</f>
        <v>-1.4312122439826858</v>
      </c>
      <c r="AF174">
        <f>-AE174*C174^2/2/S174</f>
        <v>6.3050554774724543E-3</v>
      </c>
      <c r="AG174">
        <v>3.7023744572880402</v>
      </c>
      <c r="AH174">
        <f>AG174/S174</f>
        <v>509.70070236182221</v>
      </c>
      <c r="AI174">
        <f>D174*AG174</f>
        <v>140.69022937694552</v>
      </c>
      <c r="AJ174">
        <v>2.9867683352966998</v>
      </c>
      <c r="AK174">
        <f>AJ174*B174</f>
        <v>0.90797757393019674</v>
      </c>
      <c r="AL174">
        <f>AK174*D174</f>
        <v>34.503147809347475</v>
      </c>
      <c r="AM174">
        <f>G174*AK174</f>
        <v>9.9877533132321634</v>
      </c>
      <c r="AN174">
        <f t="shared" si="59"/>
        <v>8.2543415811836066E-2</v>
      </c>
      <c r="AO174">
        <v>0.71560612199134299</v>
      </c>
      <c r="AP174">
        <v>3.7023744572880402</v>
      </c>
      <c r="AQ174">
        <f>AG174/AJ174</f>
        <v>1.2395921081439527</v>
      </c>
      <c r="AR174">
        <f>AQ174/D174</f>
        <v>3.262084495115665E-2</v>
      </c>
      <c r="AS174">
        <f>AQ174*AK174</f>
        <v>1.1255218350155642</v>
      </c>
      <c r="AT174">
        <f t="shared" si="46"/>
        <v>0.23959210814395271</v>
      </c>
      <c r="AU174">
        <f>AQ174*D174</f>
        <v>47.104500109470202</v>
      </c>
      <c r="AV174">
        <f>AT174/G174</f>
        <v>2.1781100740359337E-2</v>
      </c>
      <c r="AW174">
        <f>(AQ174-1)/D174</f>
        <v>6.3050554774724396E-3</v>
      </c>
      <c r="AX174">
        <f>AW174*D174</f>
        <v>0.23959210814395271</v>
      </c>
      <c r="AY174">
        <f>ATAN2(D174,AT174)</f>
        <v>6.3049719296522739E-3</v>
      </c>
      <c r="AZ174">
        <f t="shared" si="60"/>
        <v>0.36124828151752986</v>
      </c>
      <c r="BA174">
        <f>-AO174/(B174/2)</f>
        <v>-4.7079350131009408</v>
      </c>
      <c r="BB174">
        <f>AW174/AK174</f>
        <v>6.944065204365012E-3</v>
      </c>
      <c r="BC174">
        <f>AW174*AK174</f>
        <v>5.7248489759307237E-3</v>
      </c>
      <c r="BD174">
        <f>AG174*B174</f>
        <v>1.1255218350155642</v>
      </c>
      <c r="BE174">
        <f>BD174-AK174</f>
        <v>0.21754426108536751</v>
      </c>
      <c r="BF174">
        <f>BD174/AK174^2</f>
        <v>1.3652232651279665</v>
      </c>
      <c r="BG174">
        <f>AT174/AK174</f>
        <v>0.26387447776587047</v>
      </c>
      <c r="BH174">
        <f>BF174*AW174</f>
        <v>8.6078084257678947E-3</v>
      </c>
      <c r="BI174">
        <f>BF174*G174</f>
        <v>15.017455916407632</v>
      </c>
      <c r="BJ174">
        <f>AK174/AQ174</f>
        <v>0.73248092494692951</v>
      </c>
      <c r="BK174">
        <f t="shared" si="61"/>
        <v>6.3050554774724396E-3</v>
      </c>
      <c r="BL174">
        <f t="shared" si="62"/>
        <v>51.878484074862726</v>
      </c>
      <c r="BM174">
        <f>AK174*(1-1/AQ174)/D174</f>
        <v>4.6183328679807178E-3</v>
      </c>
      <c r="BN174">
        <f>BF174*G174</f>
        <v>15.017455916407632</v>
      </c>
      <c r="BO174">
        <f>BF174*G174^2</f>
        <v>165.19201508048394</v>
      </c>
      <c r="BP174">
        <f>G174/BF174</f>
        <v>8.0572901744162237</v>
      </c>
      <c r="BQ174">
        <f>(AQ174+1)/4</f>
        <v>0.55989802703598812</v>
      </c>
      <c r="BR174">
        <f t="shared" si="63"/>
        <v>1.3652232651279661</v>
      </c>
      <c r="BS174">
        <f t="shared" si="64"/>
        <v>4.6183328679807161E-3</v>
      </c>
      <c r="BT174">
        <f t="shared" si="65"/>
        <v>1.0923388345453158E-2</v>
      </c>
      <c r="BU174">
        <f t="shared" si="66"/>
        <v>2.9118844946052827E-5</v>
      </c>
      <c r="BV174">
        <f t="shared" si="67"/>
        <v>1311.1196167552041</v>
      </c>
      <c r="BW174">
        <f t="shared" si="68"/>
        <v>4.6309086600119932E-2</v>
      </c>
    </row>
    <row r="175" spans="1:75" x14ac:dyDescent="0.15">
      <c r="A175" t="s">
        <v>9</v>
      </c>
      <c r="B175">
        <v>0.30399999999999999</v>
      </c>
      <c r="C175">
        <v>8.9999999999999993E-3</v>
      </c>
      <c r="D175">
        <f t="shared" si="47"/>
        <v>33.777777777777779</v>
      </c>
      <c r="E175">
        <f t="shared" si="48"/>
        <v>1140.9382716049383</v>
      </c>
      <c r="F175">
        <f t="shared" si="49"/>
        <v>2.9605263157894735E-2</v>
      </c>
      <c r="G175">
        <v>11</v>
      </c>
      <c r="H175">
        <f t="shared" si="50"/>
        <v>9.0909090909090912E-2</v>
      </c>
      <c r="I175">
        <f t="shared" si="51"/>
        <v>121</v>
      </c>
      <c r="J175">
        <f t="shared" si="52"/>
        <v>371.55555555555554</v>
      </c>
      <c r="K175">
        <f t="shared" si="53"/>
        <v>200000000000</v>
      </c>
      <c r="L175">
        <f t="shared" si="54"/>
        <v>5.1529973500506572E-9</v>
      </c>
      <c r="M175">
        <f t="shared" si="55"/>
        <v>4143492.0212395638</v>
      </c>
      <c r="N175">
        <f t="shared" si="56"/>
        <v>2.071746010619782E-5</v>
      </c>
      <c r="O175">
        <f t="shared" si="57"/>
        <v>0.32565789473684209</v>
      </c>
      <c r="P175">
        <f>F175*E175/L175</f>
        <v>6554976741.3417597</v>
      </c>
      <c r="Q175">
        <f>M175/K175/G175</f>
        <v>1.8834054641998017E-6</v>
      </c>
      <c r="R175">
        <f>C175^2/D175</f>
        <v>2.3980263157894733E-6</v>
      </c>
      <c r="S175">
        <v>7.9463295858629296E-3</v>
      </c>
      <c r="T175">
        <f>B175/C175^3</f>
        <v>417009.60219478747</v>
      </c>
      <c r="U175">
        <f>B175*S175/C175</f>
        <v>0.26840935490025897</v>
      </c>
      <c r="V175">
        <f>S175/C175^2</f>
        <v>98.10283439336952</v>
      </c>
      <c r="W175">
        <f>S175/B175</f>
        <v>2.6139242058759636E-2</v>
      </c>
      <c r="X175">
        <f t="shared" si="58"/>
        <v>38.25665632354805</v>
      </c>
      <c r="Y175">
        <f>B175*C175^2/S175^2</f>
        <v>0.3899648420977091</v>
      </c>
      <c r="Z175">
        <f>S175/D175</f>
        <v>2.3525317852883673E-4</v>
      </c>
      <c r="AA175">
        <f>1/C175</f>
        <v>111.11111111111111</v>
      </c>
      <c r="AB175">
        <f>1/(B175*C175)</f>
        <v>365.49707602339186</v>
      </c>
      <c r="AC175">
        <f>S175/B175/C175</f>
        <v>2.904360228751071</v>
      </c>
      <c r="AD175">
        <v>-4.0990600718875898</v>
      </c>
      <c r="AE175">
        <f>AD175*B175</f>
        <v>-1.2461142618538272</v>
      </c>
      <c r="AF175">
        <f>-AE175*C175^2/2/S175</f>
        <v>6.3510614630011572E-3</v>
      </c>
      <c r="AG175">
        <v>3.5274173596779801</v>
      </c>
      <c r="AH175">
        <f>AG175/S175</f>
        <v>443.90524223328214</v>
      </c>
      <c r="AI175">
        <f>D175*AG175</f>
        <v>119.14831970467844</v>
      </c>
      <c r="AJ175">
        <v>2.9043602287510701</v>
      </c>
      <c r="AK175">
        <f>AJ175*B175</f>
        <v>0.88292550954032534</v>
      </c>
      <c r="AL175">
        <f>AK175*D175</f>
        <v>29.823261655584322</v>
      </c>
      <c r="AM175">
        <f>G175*AK175</f>
        <v>9.7121806049435779</v>
      </c>
      <c r="AN175">
        <f t="shared" si="59"/>
        <v>8.0265955412756843E-2</v>
      </c>
      <c r="AO175">
        <v>0.62305713092691395</v>
      </c>
      <c r="AP175">
        <v>3.5274173596779801</v>
      </c>
      <c r="AQ175">
        <f>AG175/AJ175</f>
        <v>1.2145247427502601</v>
      </c>
      <c r="AR175">
        <f>AQ175/D175</f>
        <v>3.595632462089586E-2</v>
      </c>
      <c r="AS175">
        <f>AQ175*AK175</f>
        <v>1.072334877342106</v>
      </c>
      <c r="AT175">
        <f t="shared" si="46"/>
        <v>0.21452474275026012</v>
      </c>
      <c r="AU175">
        <f>AQ175*D175</f>
        <v>41.023946866231007</v>
      </c>
      <c r="AV175">
        <f>AT175/G175</f>
        <v>1.950224934093274E-2</v>
      </c>
      <c r="AW175">
        <f>(AQ175-1)/D175</f>
        <v>6.3510614630011217E-3</v>
      </c>
      <c r="AX175">
        <f>AW175*D175</f>
        <v>0.21452474275026012</v>
      </c>
      <c r="AY175">
        <f>ATAN2(D175,AT175)</f>
        <v>6.3509760729680235E-3</v>
      </c>
      <c r="AZ175">
        <f t="shared" si="60"/>
        <v>0.36388412476963733</v>
      </c>
      <c r="BA175">
        <f>-AO175/(B175/2)</f>
        <v>-4.0990600718875916</v>
      </c>
      <c r="BB175">
        <f>AW175/AK175</f>
        <v>7.1932019115719678E-3</v>
      </c>
      <c r="BC175">
        <f>AW175*AK175</f>
        <v>5.6075141783421892E-3</v>
      </c>
      <c r="BD175">
        <f>AG175*B175</f>
        <v>1.072334877342106</v>
      </c>
      <c r="BE175">
        <f>BD175-AK175</f>
        <v>0.18940936780178064</v>
      </c>
      <c r="BF175">
        <f>BD175/AK175^2</f>
        <v>1.3755687536795422</v>
      </c>
      <c r="BG175">
        <f>AT175/AK175</f>
        <v>0.24297037567976426</v>
      </c>
      <c r="BH175">
        <f>BF175*AW175</f>
        <v>8.7363217012026238E-3</v>
      </c>
      <c r="BI175">
        <f>BF175*G175</f>
        <v>15.131256290474965</v>
      </c>
      <c r="BJ175">
        <f>AK175/AQ175</f>
        <v>0.72697202326315991</v>
      </c>
      <c r="BK175">
        <f t="shared" si="61"/>
        <v>6.3510614630011217E-3</v>
      </c>
      <c r="BL175">
        <f t="shared" si="62"/>
        <v>46.463655679842319</v>
      </c>
      <c r="BM175">
        <f>AK175*(1-1/AQ175)/D175</f>
        <v>4.6170440016266101E-3</v>
      </c>
      <c r="BN175">
        <f>BF175*G175</f>
        <v>15.131256290474965</v>
      </c>
      <c r="BO175">
        <f>BF175*G175^2</f>
        <v>166.44381919522462</v>
      </c>
      <c r="BP175">
        <f>G175/BF175</f>
        <v>7.9966922558947582</v>
      </c>
      <c r="BQ175">
        <f>(AQ175+1)/4</f>
        <v>0.55363118568756509</v>
      </c>
      <c r="BR175">
        <f t="shared" si="63"/>
        <v>1.375568753679542</v>
      </c>
      <c r="BS175">
        <f t="shared" si="64"/>
        <v>4.6170440016266093E-3</v>
      </c>
      <c r="BT175">
        <f t="shared" si="65"/>
        <v>1.0968105464627731E-2</v>
      </c>
      <c r="BU175">
        <f t="shared" si="66"/>
        <v>2.9323130231711252E-5</v>
      </c>
      <c r="BV175">
        <f t="shared" si="67"/>
        <v>1007.3635048108483</v>
      </c>
      <c r="BW175">
        <f t="shared" si="68"/>
        <v>3.7892077149331856E-2</v>
      </c>
    </row>
    <row r="176" spans="1:75" x14ac:dyDescent="0.15">
      <c r="A176" t="s">
        <v>9</v>
      </c>
      <c r="B176">
        <v>0.40200000000000002</v>
      </c>
      <c r="C176">
        <v>0.01</v>
      </c>
      <c r="D176">
        <f t="shared" si="47"/>
        <v>40.200000000000003</v>
      </c>
      <c r="E176">
        <f t="shared" si="48"/>
        <v>1616.0400000000002</v>
      </c>
      <c r="F176">
        <f t="shared" si="49"/>
        <v>2.4875621890547261E-2</v>
      </c>
      <c r="G176">
        <v>13</v>
      </c>
      <c r="H176">
        <f t="shared" si="50"/>
        <v>7.6923076923076927E-2</v>
      </c>
      <c r="I176">
        <f t="shared" si="51"/>
        <v>169</v>
      </c>
      <c r="J176">
        <f t="shared" si="52"/>
        <v>522.6</v>
      </c>
      <c r="K176">
        <f t="shared" si="53"/>
        <v>200000000000</v>
      </c>
      <c r="L176">
        <f t="shared" si="54"/>
        <v>7.8539816339744827E-9</v>
      </c>
      <c r="M176">
        <f t="shared" si="55"/>
        <v>5079689.6140133468</v>
      </c>
      <c r="N176">
        <f t="shared" si="56"/>
        <v>2.5398448070066733E-5</v>
      </c>
      <c r="O176">
        <f t="shared" si="57"/>
        <v>0.3233830845771144</v>
      </c>
      <c r="P176">
        <f>F176*E176/L176</f>
        <v>5118422969.8353548</v>
      </c>
      <c r="Q176">
        <f>M176/K176/G176</f>
        <v>1.9537267746205181E-6</v>
      </c>
      <c r="R176">
        <f>C176^2/D176</f>
        <v>2.4875621890547264E-6</v>
      </c>
      <c r="S176">
        <v>1.16628517699091E-2</v>
      </c>
      <c r="T176">
        <f>B176/C176^3</f>
        <v>401999.99999999994</v>
      </c>
      <c r="U176">
        <f>B176*S176/C176</f>
        <v>0.46884664115034586</v>
      </c>
      <c r="V176">
        <f>S176/C176^2</f>
        <v>116.62851769909099</v>
      </c>
      <c r="W176">
        <f>S176/B176</f>
        <v>2.9012069079375868E-2</v>
      </c>
      <c r="X176">
        <f t="shared" si="58"/>
        <v>34.468413723407309</v>
      </c>
      <c r="Y176">
        <f>B176*C176^2/S176^2</f>
        <v>0.29554018522586395</v>
      </c>
      <c r="Z176">
        <f>S176/D176</f>
        <v>2.9012069079375867E-4</v>
      </c>
      <c r="AA176">
        <f>1/C176</f>
        <v>100</v>
      </c>
      <c r="AB176">
        <f>1/(B176*C176)</f>
        <v>248.75621890547262</v>
      </c>
      <c r="AC176">
        <f>S176/B176/C176</f>
        <v>2.9012069079375866</v>
      </c>
      <c r="AD176">
        <v>-4.4367306019018304</v>
      </c>
      <c r="AE176">
        <f>AD176*B176</f>
        <v>-1.7835657019645359</v>
      </c>
      <c r="AF176">
        <f>-AE176*C176^2/2/S176</f>
        <v>7.6463532982827109E-3</v>
      </c>
      <c r="AG176">
        <v>3.79298975891985</v>
      </c>
      <c r="AH176">
        <f>AG176/S176</f>
        <v>325.2197518882993</v>
      </c>
      <c r="AI176">
        <f>D176*AG176</f>
        <v>152.47818830857798</v>
      </c>
      <c r="AJ176">
        <v>2.9012069079375902</v>
      </c>
      <c r="AK176">
        <f>AJ176*B176</f>
        <v>1.1662851769909113</v>
      </c>
      <c r="AL176">
        <f>AK176*D176</f>
        <v>46.884664115034639</v>
      </c>
      <c r="AM176">
        <f>G176*AK176</f>
        <v>15.161707300881847</v>
      </c>
      <c r="AN176">
        <f t="shared" si="59"/>
        <v>8.9714244383916258E-2</v>
      </c>
      <c r="AO176">
        <v>0.89178285098226695</v>
      </c>
      <c r="AP176">
        <v>3.79298975891985</v>
      </c>
      <c r="AQ176">
        <f>AG176/AJ176</f>
        <v>1.3073834025909619</v>
      </c>
      <c r="AR176">
        <f>AQ176/D176</f>
        <v>3.2521975188829898E-2</v>
      </c>
      <c r="AS176">
        <f>AQ176*AK176</f>
        <v>1.5247818830857798</v>
      </c>
      <c r="AT176">
        <f t="shared" si="46"/>
        <v>0.30738340259096186</v>
      </c>
      <c r="AU176">
        <f>AQ176*D176</f>
        <v>52.556812784156669</v>
      </c>
      <c r="AV176">
        <f>AT176/G176</f>
        <v>2.3644877122381683E-2</v>
      </c>
      <c r="AW176">
        <f>(AQ176-1)/D176</f>
        <v>7.6463532982826328E-3</v>
      </c>
      <c r="AX176">
        <f>AW176*D176</f>
        <v>0.30738340259096186</v>
      </c>
      <c r="AY176">
        <f>ATAN2(D176,AT176)</f>
        <v>7.6462042844473921E-3</v>
      </c>
      <c r="AZ176">
        <f t="shared" si="60"/>
        <v>0.43809523479368317</v>
      </c>
      <c r="BA176">
        <f>-AO176/(B176/2)</f>
        <v>-4.4367306019018251</v>
      </c>
      <c r="BB176">
        <f>AW176/AK176</f>
        <v>6.5561609194165552E-3</v>
      </c>
      <c r="BC176">
        <f>AW176*AK176</f>
        <v>8.9178285098225982E-3</v>
      </c>
      <c r="BD176">
        <f>AG176*B176</f>
        <v>1.5247818830857798</v>
      </c>
      <c r="BE176">
        <f>BD176-AK176</f>
        <v>0.3584967060948685</v>
      </c>
      <c r="BF176">
        <f>BD176/AK176^2</f>
        <v>1.1209808959109751</v>
      </c>
      <c r="BG176">
        <f>AT176/AK176</f>
        <v>0.26355766896054555</v>
      </c>
      <c r="BH176">
        <f>BF176*AW176</f>
        <v>8.5714159707607051E-3</v>
      </c>
      <c r="BI176">
        <f>BF176*G176</f>
        <v>14.572751646842676</v>
      </c>
      <c r="BJ176">
        <f>AK176/AQ176</f>
        <v>0.8920758628873342</v>
      </c>
      <c r="BK176">
        <f t="shared" si="61"/>
        <v>7.6463532982826328E-3</v>
      </c>
      <c r="BL176">
        <f t="shared" si="62"/>
        <v>45.063432015621203</v>
      </c>
      <c r="BM176">
        <f>AK176*(1-1/AQ176)/D176</f>
        <v>6.8211272165068946E-3</v>
      </c>
      <c r="BN176">
        <f>BF176*G176</f>
        <v>14.572751646842676</v>
      </c>
      <c r="BO176">
        <f>BF176*G176^2</f>
        <v>189.44577140895478</v>
      </c>
      <c r="BP176">
        <f>G176/BF176</f>
        <v>11.596986217535344</v>
      </c>
      <c r="BQ176">
        <f>(AQ176+1)/4</f>
        <v>0.57684585064774052</v>
      </c>
      <c r="BR176">
        <f t="shared" si="63"/>
        <v>1.1209808959109748</v>
      </c>
      <c r="BS176">
        <f t="shared" si="64"/>
        <v>6.8211272165068938E-3</v>
      </c>
      <c r="BT176">
        <f t="shared" si="65"/>
        <v>1.4467480514789528E-2</v>
      </c>
      <c r="BU176">
        <f t="shared" si="66"/>
        <v>5.215674858994293E-5</v>
      </c>
      <c r="BV176">
        <f t="shared" si="67"/>
        <v>1884.7634974243924</v>
      </c>
      <c r="BW176">
        <f t="shared" si="68"/>
        <v>7.2269967632408852E-2</v>
      </c>
    </row>
    <row r="177" spans="1:75" x14ac:dyDescent="0.15">
      <c r="A177" t="s">
        <v>9</v>
      </c>
      <c r="B177">
        <v>0.30399999999999999</v>
      </c>
      <c r="C177">
        <v>0.01</v>
      </c>
      <c r="D177">
        <f t="shared" si="47"/>
        <v>30.4</v>
      </c>
      <c r="E177">
        <f t="shared" si="48"/>
        <v>924.16</v>
      </c>
      <c r="F177">
        <f t="shared" si="49"/>
        <v>3.2894736842105261E-2</v>
      </c>
      <c r="G177">
        <v>11</v>
      </c>
      <c r="H177">
        <f t="shared" si="50"/>
        <v>9.0909090909090912E-2</v>
      </c>
      <c r="I177">
        <f t="shared" si="51"/>
        <v>121</v>
      </c>
      <c r="J177">
        <f t="shared" si="52"/>
        <v>334.4</v>
      </c>
      <c r="K177">
        <f t="shared" si="53"/>
        <v>200000000000</v>
      </c>
      <c r="L177">
        <f t="shared" si="54"/>
        <v>7.8539816339744827E-9</v>
      </c>
      <c r="M177">
        <f t="shared" si="55"/>
        <v>5683802.4982710071</v>
      </c>
      <c r="N177">
        <f t="shared" si="56"/>
        <v>2.8419012491355037E-5</v>
      </c>
      <c r="O177">
        <f t="shared" si="57"/>
        <v>0.36184210526315791</v>
      </c>
      <c r="P177">
        <f>F177*E177/L177</f>
        <v>3870648215.9948945</v>
      </c>
      <c r="Q177">
        <f>M177/K177/G177</f>
        <v>2.583546590123185E-6</v>
      </c>
      <c r="R177">
        <f>C177^2/D177</f>
        <v>3.2894736842105265E-6</v>
      </c>
      <c r="S177">
        <v>8.6266160220980301E-3</v>
      </c>
      <c r="T177">
        <f>B177/C177^3</f>
        <v>303999.99999999994</v>
      </c>
      <c r="U177">
        <f>B177*S177/C177</f>
        <v>0.26224912707178011</v>
      </c>
      <c r="V177">
        <f>S177/C177^2</f>
        <v>86.266160220980296</v>
      </c>
      <c r="W177">
        <f>S177/B177</f>
        <v>2.8377026388480362E-2</v>
      </c>
      <c r="X177">
        <f t="shared" si="58"/>
        <v>35.239774115513015</v>
      </c>
      <c r="Y177">
        <f>B177*C177^2/S177^2</f>
        <v>0.40850055253696743</v>
      </c>
      <c r="Z177">
        <f>S177/D177</f>
        <v>2.8377026388480363E-4</v>
      </c>
      <c r="AA177">
        <f>1/C177</f>
        <v>100</v>
      </c>
      <c r="AB177">
        <f>1/(B177*C177)</f>
        <v>328.9473684210526</v>
      </c>
      <c r="AC177">
        <f>S177/B177/C177</f>
        <v>2.837702638848036</v>
      </c>
      <c r="AD177">
        <v>-3.6751424187297399</v>
      </c>
      <c r="AE177">
        <f>AD177*B177</f>
        <v>-1.1172432952938409</v>
      </c>
      <c r="AF177">
        <f>-AE177*C177^2/2/S177</f>
        <v>6.4755594339188094E-3</v>
      </c>
      <c r="AG177">
        <v>3.3963242864949499</v>
      </c>
      <c r="AH177">
        <f>AG177/S177</f>
        <v>393.70296276023993</v>
      </c>
      <c r="AI177">
        <f>D177*AG177</f>
        <v>103.24825830944647</v>
      </c>
      <c r="AJ177">
        <v>2.8377026388480302</v>
      </c>
      <c r="AK177">
        <f>AJ177*B177</f>
        <v>0.86266160220980115</v>
      </c>
      <c r="AL177">
        <f>AK177*D177</f>
        <v>26.224912707177953</v>
      </c>
      <c r="AM177">
        <f>G177*AK177</f>
        <v>9.4892776243078121</v>
      </c>
      <c r="AN177">
        <f t="shared" si="59"/>
        <v>7.8423782019072838E-2</v>
      </c>
      <c r="AO177">
        <v>0.55862164764692102</v>
      </c>
      <c r="AP177">
        <v>3.3963242864949499</v>
      </c>
      <c r="AQ177">
        <f>AG177/AJ177</f>
        <v>1.1968570067911319</v>
      </c>
      <c r="AR177">
        <f>AQ177/D177</f>
        <v>3.9370296276024078E-2</v>
      </c>
      <c r="AS177">
        <f>AQ177*AK177</f>
        <v>1.0324825830944648</v>
      </c>
      <c r="AT177">
        <f t="shared" si="46"/>
        <v>0.19685700679113194</v>
      </c>
      <c r="AU177">
        <f>AQ177*D177</f>
        <v>36.384453006450407</v>
      </c>
      <c r="AV177">
        <f>AT177/G177</f>
        <v>1.789609152646654E-2</v>
      </c>
      <c r="AW177">
        <f>(AQ177-1)/D177</f>
        <v>6.4755594339188137E-3</v>
      </c>
      <c r="AX177">
        <f>AW177*D177</f>
        <v>0.19685700679113194</v>
      </c>
      <c r="AY177">
        <f>ATAN2(D177,AT177)</f>
        <v>6.475468923265424E-3</v>
      </c>
      <c r="AZ177">
        <f t="shared" si="60"/>
        <v>0.37101703967123234</v>
      </c>
      <c r="BA177">
        <f>-AO177/(B177/2)</f>
        <v>-3.6751424187297435</v>
      </c>
      <c r="BB177">
        <f>AW177/AK177</f>
        <v>7.5064885435157502E-3</v>
      </c>
      <c r="BC177">
        <f>AW177*AK177</f>
        <v>5.5862164764691972E-3</v>
      </c>
      <c r="BD177">
        <f>AG177*B177</f>
        <v>1.0324825830944648</v>
      </c>
      <c r="BE177">
        <f>BD177-AK177</f>
        <v>0.16982098088466369</v>
      </c>
      <c r="BF177">
        <f>BD177/AK177^2</f>
        <v>1.3874003476279146</v>
      </c>
      <c r="BG177">
        <f>AT177/AK177</f>
        <v>0.2281972517228788</v>
      </c>
      <c r="BH177">
        <f>BF177*AW177</f>
        <v>8.9841934097041835E-3</v>
      </c>
      <c r="BI177">
        <f>BF177*G177</f>
        <v>15.261403823907061</v>
      </c>
      <c r="BJ177">
        <f>AK177/AQ177</f>
        <v>0.72077248770315927</v>
      </c>
      <c r="BK177">
        <f t="shared" si="61"/>
        <v>6.4755594339188137E-3</v>
      </c>
      <c r="BL177">
        <f t="shared" si="62"/>
        <v>42.176970567888603</v>
      </c>
      <c r="BM177">
        <f>AK177*(1-1/AQ177)/D177</f>
        <v>4.6674050824553259E-3</v>
      </c>
      <c r="BN177">
        <f>BF177*G177</f>
        <v>15.261403823907061</v>
      </c>
      <c r="BO177">
        <f>BF177*G177^2</f>
        <v>167.87544206297767</v>
      </c>
      <c r="BP177">
        <f>G177/BF177</f>
        <v>7.9284973647347519</v>
      </c>
      <c r="BQ177">
        <f>(AQ177+1)/4</f>
        <v>0.54921425169778293</v>
      </c>
      <c r="BR177">
        <f t="shared" si="63"/>
        <v>1.3874003476279144</v>
      </c>
      <c r="BS177">
        <f t="shared" si="64"/>
        <v>4.667405082455325E-3</v>
      </c>
      <c r="BT177">
        <f t="shared" si="65"/>
        <v>1.114296451637414E-2</v>
      </c>
      <c r="BU177">
        <f t="shared" si="66"/>
        <v>3.0224059013614203E-5</v>
      </c>
      <c r="BV177">
        <f t="shared" si="67"/>
        <v>797.23734629820979</v>
      </c>
      <c r="BW177">
        <f t="shared" si="68"/>
        <v>3.2378705979808534E-2</v>
      </c>
    </row>
    <row r="178" spans="1:75" x14ac:dyDescent="0.15">
      <c r="A178" t="s">
        <v>9</v>
      </c>
      <c r="B178">
        <v>0.255</v>
      </c>
      <c r="C178">
        <v>6.0000000000000001E-3</v>
      </c>
      <c r="D178">
        <f t="shared" si="47"/>
        <v>42.5</v>
      </c>
      <c r="E178">
        <f t="shared" si="48"/>
        <v>1806.25</v>
      </c>
      <c r="F178">
        <f t="shared" si="49"/>
        <v>2.3529411764705882E-2</v>
      </c>
      <c r="G178">
        <v>9</v>
      </c>
      <c r="H178">
        <f t="shared" si="50"/>
        <v>0.1111111111111111</v>
      </c>
      <c r="I178">
        <f t="shared" si="51"/>
        <v>81</v>
      </c>
      <c r="J178">
        <f t="shared" si="52"/>
        <v>382.5</v>
      </c>
      <c r="K178">
        <f t="shared" si="53"/>
        <v>200000000000</v>
      </c>
      <c r="L178">
        <f t="shared" si="54"/>
        <v>1.0178760197630931E-9</v>
      </c>
      <c r="M178">
        <f t="shared" si="55"/>
        <v>1197501.1997212861</v>
      </c>
      <c r="N178">
        <f t="shared" si="56"/>
        <v>5.9875059986064305E-6</v>
      </c>
      <c r="O178">
        <f t="shared" si="57"/>
        <v>0.21176470588235294</v>
      </c>
      <c r="P178">
        <f>F178*E178/L178</f>
        <v>41753611613.614517</v>
      </c>
      <c r="Q178">
        <f>M178/K178/G178</f>
        <v>6.6527844428960338E-7</v>
      </c>
      <c r="R178">
        <f>C178^2/D178</f>
        <v>8.4705882352941183E-7</v>
      </c>
      <c r="S178">
        <v>4.3203054528674501E-3</v>
      </c>
      <c r="T178">
        <f>B178/C178^3</f>
        <v>1180555.5555555555</v>
      </c>
      <c r="U178">
        <f>B178*S178/C178</f>
        <v>0.18361298174686663</v>
      </c>
      <c r="V178">
        <f>S178/C178^2</f>
        <v>120.00848480187361</v>
      </c>
      <c r="W178">
        <f>S178/B178</f>
        <v>1.6942374324970394E-2</v>
      </c>
      <c r="X178">
        <f t="shared" si="58"/>
        <v>59.023604414533409</v>
      </c>
      <c r="Y178">
        <f>B178*C178^2/S178^2</f>
        <v>0.49182859455294048</v>
      </c>
      <c r="Z178">
        <f>S178/D178</f>
        <v>1.0165424594982236E-4</v>
      </c>
      <c r="AA178">
        <f>1/C178</f>
        <v>166.66666666666666</v>
      </c>
      <c r="AB178">
        <f>1/(B178*C178)</f>
        <v>653.59477124183002</v>
      </c>
      <c r="AC178">
        <f>S178/B178/C178</f>
        <v>2.8237290541617321</v>
      </c>
      <c r="AD178">
        <v>-4.7131424620611497</v>
      </c>
      <c r="AE178">
        <f>AD178*B178</f>
        <v>-1.2018513278255931</v>
      </c>
      <c r="AF178">
        <f>-AE178*C178^2/2/S178</f>
        <v>5.0073598121406718E-3</v>
      </c>
      <c r="AG178">
        <v>3.4246547180745299</v>
      </c>
      <c r="AH178">
        <f>AG178/S178</f>
        <v>792.68809935684908</v>
      </c>
      <c r="AI178">
        <f>D178*AG178</f>
        <v>145.54782551816751</v>
      </c>
      <c r="AJ178">
        <v>2.8237290541617299</v>
      </c>
      <c r="AK178">
        <f>AJ178*B178</f>
        <v>0.72005090881124112</v>
      </c>
      <c r="AL178">
        <f>AK178*D178</f>
        <v>30.602163624477747</v>
      </c>
      <c r="AM178">
        <f>G178*AK178</f>
        <v>6.48045817930117</v>
      </c>
      <c r="AN178">
        <f t="shared" si="59"/>
        <v>8.0005656534582345E-2</v>
      </c>
      <c r="AO178">
        <v>0.600925663912797</v>
      </c>
      <c r="AP178">
        <v>3.4246547180745299</v>
      </c>
      <c r="AQ178">
        <f>AG178/AJ178</f>
        <v>1.2128127920159799</v>
      </c>
      <c r="AR178">
        <f>AQ178/D178</f>
        <v>2.8536771576846587E-2</v>
      </c>
      <c r="AS178">
        <f>AQ178*AK178</f>
        <v>0.87328695310900506</v>
      </c>
      <c r="AT178">
        <f t="shared" si="46"/>
        <v>0.21281279201597991</v>
      </c>
      <c r="AU178">
        <f>AQ178*D178</f>
        <v>51.544543660679146</v>
      </c>
      <c r="AV178">
        <f>AT178/G178</f>
        <v>2.3645865779553323E-2</v>
      </c>
      <c r="AW178">
        <f>(AQ178-1)/D178</f>
        <v>5.0073598121407039E-3</v>
      </c>
      <c r="AX178">
        <f>AW178*D178</f>
        <v>0.21281279201597991</v>
      </c>
      <c r="AY178">
        <f>ATAN2(D178,AT178)</f>
        <v>5.0073179618373691E-3</v>
      </c>
      <c r="AZ178">
        <f t="shared" si="60"/>
        <v>0.28689818589333066</v>
      </c>
      <c r="BA178">
        <f>-AO178/(B178/2)</f>
        <v>-4.7131424620611533</v>
      </c>
      <c r="BB178">
        <f>AW178/AK178</f>
        <v>6.9541746991300113E-3</v>
      </c>
      <c r="BC178">
        <f>AW178*AK178</f>
        <v>3.6055539834767996E-3</v>
      </c>
      <c r="BD178">
        <f>AG178*B178</f>
        <v>0.87328695310900517</v>
      </c>
      <c r="BE178">
        <f>BD178-AK178</f>
        <v>0.15323604429776405</v>
      </c>
      <c r="BF178">
        <f>BD178/AK178^2</f>
        <v>1.6843431168196952</v>
      </c>
      <c r="BG178">
        <f>AT178/AK178</f>
        <v>0.29555242471302545</v>
      </c>
      <c r="BH178">
        <f>BF178*AW178</f>
        <v>8.4341120330187567E-3</v>
      </c>
      <c r="BI178">
        <f>BF178*G178</f>
        <v>15.159088051377257</v>
      </c>
      <c r="BJ178">
        <f>AK178/AQ178</f>
        <v>0.59370326034766441</v>
      </c>
      <c r="BK178">
        <f t="shared" si="61"/>
        <v>5.0073598121407039E-3</v>
      </c>
      <c r="BL178">
        <f t="shared" si="62"/>
        <v>71.584582464837041</v>
      </c>
      <c r="BM178">
        <f>AK178*(1-1/AQ178)/D178</f>
        <v>2.972885846201805E-3</v>
      </c>
      <c r="BN178">
        <f>BF178*G178</f>
        <v>15.159088051377257</v>
      </c>
      <c r="BO178">
        <f>BF178*G178^2</f>
        <v>136.43179246239532</v>
      </c>
      <c r="BP178">
        <f>G178/BF178</f>
        <v>5.3433293431289792</v>
      </c>
      <c r="BQ178">
        <f>(AQ178+1)/4</f>
        <v>0.55320319800399498</v>
      </c>
      <c r="BR178">
        <f t="shared" si="63"/>
        <v>1.6843431168196947</v>
      </c>
      <c r="BS178">
        <f t="shared" si="64"/>
        <v>2.9728858462018041E-3</v>
      </c>
      <c r="BT178">
        <f t="shared" si="65"/>
        <v>7.9802456583425094E-3</v>
      </c>
      <c r="BU178">
        <f t="shared" si="66"/>
        <v>1.4886309112352828E-5</v>
      </c>
      <c r="BV178">
        <f t="shared" si="67"/>
        <v>1300.5919540403042</v>
      </c>
      <c r="BW178">
        <f t="shared" si="68"/>
        <v>3.7342353860199066E-2</v>
      </c>
    </row>
    <row r="179" spans="1:75" x14ac:dyDescent="0.15">
      <c r="A179" t="s">
        <v>9</v>
      </c>
      <c r="B179">
        <v>0.255</v>
      </c>
      <c r="C179">
        <v>7.0000000000000001E-3</v>
      </c>
      <c r="D179">
        <f t="shared" si="47"/>
        <v>36.428571428571431</v>
      </c>
      <c r="E179">
        <f t="shared" si="48"/>
        <v>1327.0408163265308</v>
      </c>
      <c r="F179">
        <f t="shared" si="49"/>
        <v>2.7450980392156862E-2</v>
      </c>
      <c r="G179">
        <v>9</v>
      </c>
      <c r="H179">
        <f t="shared" si="50"/>
        <v>0.1111111111111111</v>
      </c>
      <c r="I179">
        <f t="shared" si="51"/>
        <v>81</v>
      </c>
      <c r="J179">
        <f t="shared" si="52"/>
        <v>327.85714285714289</v>
      </c>
      <c r="K179">
        <f t="shared" si="53"/>
        <v>200000000000</v>
      </c>
      <c r="L179">
        <f t="shared" si="54"/>
        <v>1.885740990317274E-9</v>
      </c>
      <c r="M179">
        <f t="shared" si="55"/>
        <v>1901587.5532611166</v>
      </c>
      <c r="N179">
        <f t="shared" si="56"/>
        <v>9.5079377663055833E-6</v>
      </c>
      <c r="O179">
        <f t="shared" si="57"/>
        <v>0.24705882352941175</v>
      </c>
      <c r="P179">
        <f>F179*E179/L179</f>
        <v>19317908247.008175</v>
      </c>
      <c r="Q179">
        <f>M179/K179/G179</f>
        <v>1.0564375295895093E-6</v>
      </c>
      <c r="R179">
        <f>C179^2/D179</f>
        <v>1.3450980392156864E-6</v>
      </c>
      <c r="S179">
        <v>4.8793861283830103E-3</v>
      </c>
      <c r="T179">
        <f>B179/C179^3</f>
        <v>743440.23323615151</v>
      </c>
      <c r="U179">
        <f>B179*S179/C179</f>
        <v>0.17774906610538108</v>
      </c>
      <c r="V179">
        <f>S179/C179^2</f>
        <v>99.579308742510406</v>
      </c>
      <c r="W179">
        <f>S179/B179</f>
        <v>1.9134847562286315E-2</v>
      </c>
      <c r="X179">
        <f t="shared" si="58"/>
        <v>52.260672406449821</v>
      </c>
      <c r="Y179">
        <f>B179*C179^2/S179^2</f>
        <v>0.52481457309152557</v>
      </c>
      <c r="Z179">
        <f>S179/D179</f>
        <v>1.3394393293600419E-4</v>
      </c>
      <c r="AA179">
        <f>1/C179</f>
        <v>142.85714285714286</v>
      </c>
      <c r="AB179">
        <f>1/(B179*C179)</f>
        <v>560.22408963585428</v>
      </c>
      <c r="AC179">
        <f>S179/B179/C179</f>
        <v>2.7335496517551876</v>
      </c>
      <c r="AD179">
        <v>-4.0142402114467801</v>
      </c>
      <c r="AE179">
        <f>AD179*B179</f>
        <v>-1.023631253918929</v>
      </c>
      <c r="AF179">
        <f>-AE179*C179^2/2/S179</f>
        <v>5.1397788699548428E-3</v>
      </c>
      <c r="AG179">
        <v>3.2453652787146501</v>
      </c>
      <c r="AH179">
        <f>AG179/S179</f>
        <v>665.11753596146286</v>
      </c>
      <c r="AI179">
        <f>D179*AG179</f>
        <v>118.22402086746226</v>
      </c>
      <c r="AJ179">
        <v>2.7335496517551801</v>
      </c>
      <c r="AK179">
        <f>AJ179*B179</f>
        <v>0.69705516119757094</v>
      </c>
      <c r="AL179">
        <f>AK179*D179</f>
        <v>25.392723729340087</v>
      </c>
      <c r="AM179">
        <f>G179*AK179</f>
        <v>6.2734964507781381</v>
      </c>
      <c r="AN179">
        <f t="shared" si="59"/>
        <v>7.7450573466396777E-2</v>
      </c>
      <c r="AO179">
        <v>0.51181562695946503</v>
      </c>
      <c r="AP179">
        <v>3.2453652787146501</v>
      </c>
      <c r="AQ179">
        <f>AG179/AJ179</f>
        <v>1.1872348016912146</v>
      </c>
      <c r="AR179">
        <f>AQ179/D179</f>
        <v>3.2590759262111774E-2</v>
      </c>
      <c r="AS179">
        <f>AQ179*AK179</f>
        <v>0.82756814607223583</v>
      </c>
      <c r="AT179">
        <f t="shared" si="46"/>
        <v>0.18723480169121465</v>
      </c>
      <c r="AU179">
        <f>AQ179*D179</f>
        <v>43.249267775894253</v>
      </c>
      <c r="AV179">
        <f>AT179/G179</f>
        <v>2.0803866854579404E-2</v>
      </c>
      <c r="AW179">
        <f>(AQ179-1)/D179</f>
        <v>5.1397788699549113E-3</v>
      </c>
      <c r="AX179">
        <f>AW179*D179</f>
        <v>0.18723480169121465</v>
      </c>
      <c r="AY179">
        <f>ATAN2(D179,AT179)</f>
        <v>5.1397336109328656E-3</v>
      </c>
      <c r="AZ179">
        <f t="shared" si="60"/>
        <v>0.29448504372798789</v>
      </c>
      <c r="BA179">
        <f>-AO179/(B179/2)</f>
        <v>-4.0142402114467846</v>
      </c>
      <c r="BB179">
        <f>AW179/AK179</f>
        <v>7.3735611700005907E-3</v>
      </c>
      <c r="BC179">
        <f>AW179*AK179</f>
        <v>3.5827093887162895E-3</v>
      </c>
      <c r="BD179">
        <f>AG179*B179</f>
        <v>0.82756814607223583</v>
      </c>
      <c r="BE179">
        <f>BD179-AK179</f>
        <v>0.13051298487466489</v>
      </c>
      <c r="BF179">
        <f>BD179/AK179^2</f>
        <v>1.7032149932746985</v>
      </c>
      <c r="BG179">
        <f>AT179/AK179</f>
        <v>0.26860829976430728</v>
      </c>
      <c r="BH179">
        <f>BF179*AW179</f>
        <v>8.7541484334236908E-3</v>
      </c>
      <c r="BI179">
        <f>BF179*G179</f>
        <v>15.328934939472287</v>
      </c>
      <c r="BJ179">
        <f>AK179/AQ179</f>
        <v>0.58712493956933931</v>
      </c>
      <c r="BK179">
        <f t="shared" si="61"/>
        <v>5.1397788699549113E-3</v>
      </c>
      <c r="BL179">
        <f t="shared" si="62"/>
        <v>62.045689040721165</v>
      </c>
      <c r="BM179">
        <f>AK179*(1-1/AQ179)/D179</f>
        <v>3.0176923584220449E-3</v>
      </c>
      <c r="BN179">
        <f>BF179*G179</f>
        <v>15.328934939472287</v>
      </c>
      <c r="BO179">
        <f>BF179*G179^2</f>
        <v>137.96041445525057</v>
      </c>
      <c r="BP179">
        <f>G179/BF179</f>
        <v>5.2841244561240535</v>
      </c>
      <c r="BQ179">
        <f>(AQ179+1)/4</f>
        <v>0.54680870042280372</v>
      </c>
      <c r="BR179">
        <f t="shared" si="63"/>
        <v>1.7032149932746983</v>
      </c>
      <c r="BS179">
        <f t="shared" si="64"/>
        <v>3.0176923584220444E-3</v>
      </c>
      <c r="BT179">
        <f t="shared" si="65"/>
        <v>8.1574712283769557E-3</v>
      </c>
      <c r="BU179">
        <f t="shared" si="66"/>
        <v>1.5510271419842028E-5</v>
      </c>
      <c r="BV179">
        <f t="shared" si="67"/>
        <v>925.02065014024606</v>
      </c>
      <c r="BW179">
        <f t="shared" si="68"/>
        <v>2.9528169924272773E-2</v>
      </c>
    </row>
    <row r="180" spans="1:75" x14ac:dyDescent="0.15">
      <c r="A180" t="s">
        <v>9</v>
      </c>
      <c r="B180">
        <v>0.45100000000000001</v>
      </c>
      <c r="C180">
        <v>0.01</v>
      </c>
      <c r="D180">
        <f t="shared" si="47"/>
        <v>45.1</v>
      </c>
      <c r="E180">
        <f t="shared" si="48"/>
        <v>2034.0100000000002</v>
      </c>
      <c r="F180">
        <f t="shared" si="49"/>
        <v>2.2172949002217293E-2</v>
      </c>
      <c r="G180">
        <v>13</v>
      </c>
      <c r="H180">
        <f t="shared" si="50"/>
        <v>7.6923076923076927E-2</v>
      </c>
      <c r="I180">
        <f t="shared" si="51"/>
        <v>169</v>
      </c>
      <c r="J180">
        <f t="shared" si="52"/>
        <v>586.30000000000007</v>
      </c>
      <c r="K180">
        <f t="shared" si="53"/>
        <v>200000000000</v>
      </c>
      <c r="L180">
        <f t="shared" si="54"/>
        <v>7.8539816339744827E-9</v>
      </c>
      <c r="M180">
        <f t="shared" si="55"/>
        <v>4527794.2900961535</v>
      </c>
      <c r="N180">
        <f t="shared" si="56"/>
        <v>2.2638971450480767E-5</v>
      </c>
      <c r="O180">
        <f t="shared" si="57"/>
        <v>0.2882483370288248</v>
      </c>
      <c r="P180">
        <f>F180*E180/L180</f>
        <v>5742310346.7555838</v>
      </c>
      <c r="Q180">
        <f>M180/K180/G180</f>
        <v>1.7414593423446743E-6</v>
      </c>
      <c r="R180">
        <f>C180^2/D180</f>
        <v>2.2172949002217296E-6</v>
      </c>
      <c r="S180">
        <v>1.21862200877405E-2</v>
      </c>
      <c r="T180">
        <f>B180/C180^3</f>
        <v>450999.99999999994</v>
      </c>
      <c r="U180">
        <f>B180*S180/C180</f>
        <v>0.54959852595709657</v>
      </c>
      <c r="V180">
        <f>S180/C180^2</f>
        <v>121.86220087740499</v>
      </c>
      <c r="W180">
        <f>S180/B180</f>
        <v>2.7020443653526606E-2</v>
      </c>
      <c r="X180">
        <f t="shared" si="58"/>
        <v>37.009014834198837</v>
      </c>
      <c r="Y180">
        <f>B180*C180^2/S180^2</f>
        <v>0.30369560509932364</v>
      </c>
      <c r="Z180">
        <f>S180/D180</f>
        <v>2.7020443653526607E-4</v>
      </c>
      <c r="AA180">
        <f>1/C180</f>
        <v>100</v>
      </c>
      <c r="AB180">
        <f>1/(B180*C180)</f>
        <v>221.72949002217294</v>
      </c>
      <c r="AC180">
        <f>S180/B180/C180</f>
        <v>2.7020443653526605</v>
      </c>
      <c r="AD180">
        <v>-4.1007031033007504</v>
      </c>
      <c r="AE180">
        <f>AD180*B180</f>
        <v>-1.8494170995886385</v>
      </c>
      <c r="AF180">
        <f>-AE180*C180^2/2/S180</f>
        <v>7.588149099035134E-3</v>
      </c>
      <c r="AG180">
        <v>3.6267529151469899</v>
      </c>
      <c r="AH180">
        <f>AG180/S180</f>
        <v>297.61098101252509</v>
      </c>
      <c r="AI180">
        <f>D180*AG180</f>
        <v>163.56655647312925</v>
      </c>
      <c r="AJ180">
        <v>2.7020443653526698</v>
      </c>
      <c r="AK180">
        <f>AJ180*B180</f>
        <v>1.218622008774054</v>
      </c>
      <c r="AL180">
        <f>AK180*D180</f>
        <v>54.95985259570984</v>
      </c>
      <c r="AM180">
        <f>G180*AK180</f>
        <v>15.842086114062703</v>
      </c>
      <c r="AN180">
        <f t="shared" si="59"/>
        <v>9.3740154521081073E-2</v>
      </c>
      <c r="AO180">
        <v>0.92470854979432004</v>
      </c>
      <c r="AP180">
        <v>3.6267529151469899</v>
      </c>
      <c r="AQ180">
        <f>AG180/AJ180</f>
        <v>1.3422255243664838</v>
      </c>
      <c r="AR180">
        <f>AQ180/D180</f>
        <v>2.9761098101252412E-2</v>
      </c>
      <c r="AS180">
        <f>AQ180*AK180</f>
        <v>1.6356655647312925</v>
      </c>
      <c r="AT180">
        <f t="shared" si="46"/>
        <v>0.34222552436648379</v>
      </c>
      <c r="AU180">
        <f>AQ180*D180</f>
        <v>60.534371148928422</v>
      </c>
      <c r="AV180">
        <f>AT180/G180</f>
        <v>2.6325040335883367E-2</v>
      </c>
      <c r="AW180">
        <f>(AQ180-1)/D180</f>
        <v>7.5881490990351167E-3</v>
      </c>
      <c r="AX180">
        <f>AW180*D180</f>
        <v>0.34222552436648379</v>
      </c>
      <c r="AY180">
        <f>ATAN2(D180,AT180)</f>
        <v>7.5880034621744344E-3</v>
      </c>
      <c r="AZ180">
        <f t="shared" si="60"/>
        <v>0.43476057331325169</v>
      </c>
      <c r="BA180">
        <f>-AO180/(B180/2)</f>
        <v>-4.1007031033007539</v>
      </c>
      <c r="BB180">
        <f>AW180/AK180</f>
        <v>6.2268275514479427E-3</v>
      </c>
      <c r="BC180">
        <f>AW180*AK180</f>
        <v>9.2470854979432027E-3</v>
      </c>
      <c r="BD180">
        <f>AG180*B180</f>
        <v>1.6356655647312925</v>
      </c>
      <c r="BE180">
        <f>BD180-AK180</f>
        <v>0.41704355595723852</v>
      </c>
      <c r="BF180">
        <f>BD180/AK180^2</f>
        <v>1.1014289211112938</v>
      </c>
      <c r="BG180">
        <f>AT180/AK180</f>
        <v>0.28082992257030226</v>
      </c>
      <c r="BH180">
        <f>BF180*AW180</f>
        <v>8.3578068753818839E-3</v>
      </c>
      <c r="BI180">
        <f>BF180*G180</f>
        <v>14.318575974446819</v>
      </c>
      <c r="BJ180">
        <f>AK180/AQ180</f>
        <v>0.90791151460871722</v>
      </c>
      <c r="BK180">
        <f t="shared" si="61"/>
        <v>7.5881490990351167E-3</v>
      </c>
      <c r="BL180">
        <f t="shared" si="62"/>
        <v>49.674444342119351</v>
      </c>
      <c r="BM180">
        <f>AK180*(1-1/AQ180)/D180</f>
        <v>6.8893679415817461E-3</v>
      </c>
      <c r="BN180">
        <f>BF180*G180</f>
        <v>14.318575974446819</v>
      </c>
      <c r="BO180">
        <f>BF180*G180^2</f>
        <v>186.14148766780863</v>
      </c>
      <c r="BP180">
        <f>G180/BF180</f>
        <v>11.802849689913323</v>
      </c>
      <c r="BQ180">
        <f>(AQ180+1)/4</f>
        <v>0.58555638109162089</v>
      </c>
      <c r="BR180">
        <f t="shared" si="63"/>
        <v>1.1014289211112938</v>
      </c>
      <c r="BS180">
        <f t="shared" si="64"/>
        <v>6.8893679415817453E-3</v>
      </c>
      <c r="BT180">
        <f t="shared" si="65"/>
        <v>1.4477517040616863E-2</v>
      </c>
      <c r="BU180">
        <f t="shared" si="66"/>
        <v>5.2277551138834943E-5</v>
      </c>
      <c r="BV180">
        <f t="shared" si="67"/>
        <v>2478.6893520665139</v>
      </c>
      <c r="BW180">
        <f t="shared" si="68"/>
        <v>8.7256804018231868E-2</v>
      </c>
    </row>
    <row r="181" spans="1:75" x14ac:dyDescent="0.15">
      <c r="A181" t="s">
        <v>9</v>
      </c>
      <c r="B181">
        <v>0.35299999999999998</v>
      </c>
      <c r="C181">
        <v>8.0000000000000002E-3</v>
      </c>
      <c r="D181">
        <f t="shared" si="47"/>
        <v>44.125</v>
      </c>
      <c r="E181">
        <f t="shared" si="48"/>
        <v>1947.015625</v>
      </c>
      <c r="F181">
        <f t="shared" si="49"/>
        <v>2.2662889518413599E-2</v>
      </c>
      <c r="G181">
        <v>11</v>
      </c>
      <c r="H181">
        <f t="shared" si="50"/>
        <v>9.0909090909090912E-2</v>
      </c>
      <c r="I181">
        <f t="shared" si="51"/>
        <v>121</v>
      </c>
      <c r="J181">
        <f t="shared" si="52"/>
        <v>485.375</v>
      </c>
      <c r="K181">
        <f t="shared" si="53"/>
        <v>200000000000</v>
      </c>
      <c r="L181">
        <f t="shared" si="54"/>
        <v>3.2169908772759481E-9</v>
      </c>
      <c r="M181">
        <f t="shared" si="55"/>
        <v>2506154.3661498185</v>
      </c>
      <c r="N181">
        <f t="shared" si="56"/>
        <v>1.2530771830749092E-5</v>
      </c>
      <c r="O181">
        <f t="shared" si="57"/>
        <v>0.24929178470254956</v>
      </c>
      <c r="P181">
        <f>F181*E181/L181</f>
        <v>13716234109.23805</v>
      </c>
      <c r="Q181">
        <f>M181/K181/G181</f>
        <v>1.1391610755226447E-6</v>
      </c>
      <c r="R181">
        <f>C181^2/D181</f>
        <v>1.4504249291784703E-6</v>
      </c>
      <c r="S181">
        <v>7.5754208804734201E-3</v>
      </c>
      <c r="T181">
        <f>B181/C181^3</f>
        <v>689453.12499999988</v>
      </c>
      <c r="U181">
        <f>B181*S181/C181</f>
        <v>0.33426544635088967</v>
      </c>
      <c r="V181">
        <f>S181/C181^2</f>
        <v>118.3659512573972</v>
      </c>
      <c r="W181">
        <f>S181/B181</f>
        <v>2.1460115808706572E-2</v>
      </c>
      <c r="X181">
        <f t="shared" si="58"/>
        <v>46.598070994299597</v>
      </c>
      <c r="Y181">
        <f>B181*C181^2/S181^2</f>
        <v>0.39367800029729816</v>
      </c>
      <c r="Z181">
        <f>S181/D181</f>
        <v>1.7168092646965258E-4</v>
      </c>
      <c r="AA181">
        <f>1/C181</f>
        <v>125</v>
      </c>
      <c r="AB181">
        <f>1/(B181*C181)</f>
        <v>354.10764872521253</v>
      </c>
      <c r="AC181">
        <f>S181/B181/C181</f>
        <v>2.6825144760883215</v>
      </c>
      <c r="AD181">
        <v>-4.1175058037427004</v>
      </c>
      <c r="AE181">
        <f>AD181*B181</f>
        <v>-1.4534795487211731</v>
      </c>
      <c r="AF181">
        <f>-AE181*C181^2/2/S181</f>
        <v>6.1397704883917742E-3</v>
      </c>
      <c r="AG181">
        <v>3.4092542504489098</v>
      </c>
      <c r="AH181">
        <f>AG181/S181</f>
        <v>450.0415626063342</v>
      </c>
      <c r="AI181">
        <f>D181*AG181</f>
        <v>150.43334380105816</v>
      </c>
      <c r="AJ181">
        <v>2.6825144760883202</v>
      </c>
      <c r="AK181">
        <f>AJ181*B181</f>
        <v>0.94692761005917692</v>
      </c>
      <c r="AL181">
        <f>AK181*D181</f>
        <v>41.783180793861185</v>
      </c>
      <c r="AM181">
        <f>G181*AK181</f>
        <v>10.416203710650946</v>
      </c>
      <c r="AN181">
        <f t="shared" si="59"/>
        <v>8.6084328187197898E-2</v>
      </c>
      <c r="AO181">
        <v>0.72673977436058701</v>
      </c>
      <c r="AP181">
        <v>3.4092542504489098</v>
      </c>
      <c r="AQ181">
        <f>AG181/AJ181</f>
        <v>1.2709173728002883</v>
      </c>
      <c r="AR181">
        <f>AQ181/D181</f>
        <v>2.8802660006805401E-2</v>
      </c>
      <c r="AS181">
        <f>AQ181*AK181</f>
        <v>1.2034667504084648</v>
      </c>
      <c r="AT181">
        <f t="shared" si="46"/>
        <v>0.27091737280028827</v>
      </c>
      <c r="AU181">
        <f>AQ181*D181</f>
        <v>56.079229074812723</v>
      </c>
      <c r="AV181">
        <f>AT181/G181</f>
        <v>2.462885207275348E-2</v>
      </c>
      <c r="AW181">
        <f>(AQ181-1)/D181</f>
        <v>6.139770488391802E-3</v>
      </c>
      <c r="AX181">
        <f>AW181*D181</f>
        <v>0.27091737280028827</v>
      </c>
      <c r="AY181">
        <f>ATAN2(D181,AT181)</f>
        <v>6.1396933402742418E-3</v>
      </c>
      <c r="AZ181">
        <f t="shared" si="60"/>
        <v>0.35177851590229287</v>
      </c>
      <c r="BA181">
        <f>-AO181/(B181/2)</f>
        <v>-4.117505803742703</v>
      </c>
      <c r="BB181">
        <f>AW181/AK181</f>
        <v>6.4838858041198159E-3</v>
      </c>
      <c r="BC181">
        <f>AW181*AK181</f>
        <v>5.8139181948847147E-3</v>
      </c>
      <c r="BD181">
        <f>AG181*B181</f>
        <v>1.2034667504084651</v>
      </c>
      <c r="BE181">
        <f>BD181-AK181</f>
        <v>0.25653914034928815</v>
      </c>
      <c r="BF181">
        <f>BD181/AK181^2</f>
        <v>1.3421483958217928</v>
      </c>
      <c r="BG181">
        <f>AT181/AK181</f>
        <v>0.28610146110678691</v>
      </c>
      <c r="BH181">
        <f>BF181*AW181</f>
        <v>8.2404831117090429E-3</v>
      </c>
      <c r="BI181">
        <f>BF181*G181</f>
        <v>14.763632354039721</v>
      </c>
      <c r="BJ181">
        <f>AK181/AQ181</f>
        <v>0.74507409397729352</v>
      </c>
      <c r="BK181">
        <f t="shared" si="61"/>
        <v>6.139770488391802E-3</v>
      </c>
      <c r="BL181">
        <f t="shared" si="62"/>
        <v>59.222297965636606</v>
      </c>
      <c r="BM181">
        <f>AK181*(1-1/AQ181)/D181</f>
        <v>4.5745839338670472E-3</v>
      </c>
      <c r="BN181">
        <f>BF181*G181</f>
        <v>14.763632354039721</v>
      </c>
      <c r="BO181">
        <f>BF181*G181^2</f>
        <v>162.39995589443691</v>
      </c>
      <c r="BP181">
        <f>G181/BF181</f>
        <v>8.1958150337502271</v>
      </c>
      <c r="BQ181">
        <f>(AQ181+1)/4</f>
        <v>0.56772934320007207</v>
      </c>
      <c r="BR181">
        <f t="shared" si="63"/>
        <v>1.3421483958217924</v>
      </c>
      <c r="BS181">
        <f t="shared" si="64"/>
        <v>4.5745839338670463E-3</v>
      </c>
      <c r="BT181">
        <f t="shared" si="65"/>
        <v>1.0714354422258848E-2</v>
      </c>
      <c r="BU181">
        <f t="shared" si="66"/>
        <v>2.8086895433828171E-5</v>
      </c>
      <c r="BV181">
        <f t="shared" si="67"/>
        <v>1843.6828525291246</v>
      </c>
      <c r="BW181">
        <f t="shared" si="68"/>
        <v>5.7750585880569166E-2</v>
      </c>
    </row>
    <row r="182" spans="1:75" x14ac:dyDescent="0.15">
      <c r="A182" t="s">
        <v>9</v>
      </c>
      <c r="B182">
        <v>0.255</v>
      </c>
      <c r="C182">
        <v>8.0000000000000002E-3</v>
      </c>
      <c r="D182">
        <f t="shared" si="47"/>
        <v>31.875</v>
      </c>
      <c r="E182">
        <f t="shared" si="48"/>
        <v>1016.015625</v>
      </c>
      <c r="F182">
        <f t="shared" si="49"/>
        <v>3.1372549019607843E-2</v>
      </c>
      <c r="G182">
        <v>9</v>
      </c>
      <c r="H182">
        <f t="shared" si="50"/>
        <v>0.1111111111111111</v>
      </c>
      <c r="I182">
        <f t="shared" si="51"/>
        <v>81</v>
      </c>
      <c r="J182">
        <f t="shared" si="52"/>
        <v>286.875</v>
      </c>
      <c r="K182">
        <f t="shared" si="53"/>
        <v>200000000000</v>
      </c>
      <c r="L182">
        <f t="shared" si="54"/>
        <v>3.2169908772759481E-9</v>
      </c>
      <c r="M182">
        <f t="shared" si="55"/>
        <v>2838521.362302307</v>
      </c>
      <c r="N182">
        <f t="shared" si="56"/>
        <v>1.4192606811511535E-5</v>
      </c>
      <c r="O182">
        <f t="shared" si="57"/>
        <v>0.28235294117647058</v>
      </c>
      <c r="P182">
        <f>F182*E182/L182</f>
        <v>9908327755.9651642</v>
      </c>
      <c r="Q182">
        <f>M182/K182/G182</f>
        <v>1.5769563123901705E-6</v>
      </c>
      <c r="R182">
        <f>C182^2/D182</f>
        <v>2.007843137254902E-6</v>
      </c>
      <c r="S182">
        <v>5.4424972734960601E-3</v>
      </c>
      <c r="T182">
        <f>B182/C182^3</f>
        <v>498046.875</v>
      </c>
      <c r="U182">
        <f>B182*S182/C182</f>
        <v>0.17347960059268691</v>
      </c>
      <c r="V182">
        <f>S182/C182^2</f>
        <v>85.03901989837594</v>
      </c>
      <c r="W182">
        <f>S182/B182</f>
        <v>2.1343126562729648E-2</v>
      </c>
      <c r="X182">
        <f t="shared" si="58"/>
        <v>46.853491547309012</v>
      </c>
      <c r="Y182">
        <f>B182*C182^2/S182^2</f>
        <v>0.5509646231024331</v>
      </c>
      <c r="Z182">
        <f>S182/D182</f>
        <v>1.7074501250183719E-4</v>
      </c>
      <c r="AA182">
        <f>1/C182</f>
        <v>125</v>
      </c>
      <c r="AB182">
        <f>1/(B182*C182)</f>
        <v>490.19607843137254</v>
      </c>
      <c r="AC182">
        <f>S182/B182/C182</f>
        <v>2.6678908203412059</v>
      </c>
      <c r="AD182">
        <v>-3.48558276259193</v>
      </c>
      <c r="AE182">
        <f>AD182*B182</f>
        <v>-0.88882360446094222</v>
      </c>
      <c r="AF182">
        <f>-AE182*C182^2/2/S182</f>
        <v>5.2259751201455037E-3</v>
      </c>
      <c r="AG182">
        <v>3.1123026225716699</v>
      </c>
      <c r="AH182">
        <f>AG182/S182</f>
        <v>571.85193968364479</v>
      </c>
      <c r="AI182">
        <f>D182*AG182</f>
        <v>99.204646094471983</v>
      </c>
      <c r="AJ182">
        <v>2.6678908203412002</v>
      </c>
      <c r="AK182">
        <f>AJ182*B182</f>
        <v>0.68031215918700605</v>
      </c>
      <c r="AL182">
        <f>AK182*D182</f>
        <v>21.684950074085819</v>
      </c>
      <c r="AM182">
        <f>G182*AK182</f>
        <v>6.122809432683054</v>
      </c>
      <c r="AN182">
        <f t="shared" si="59"/>
        <v>7.5590239909667345E-2</v>
      </c>
      <c r="AO182">
        <v>0.444411802230472</v>
      </c>
      <c r="AP182">
        <v>3.1123026225716699</v>
      </c>
      <c r="AQ182">
        <f>AG182/AJ182</f>
        <v>1.1665779569546377</v>
      </c>
      <c r="AR182">
        <f>AQ182/D182</f>
        <v>3.6598524139753341E-2</v>
      </c>
      <c r="AS182">
        <f>AQ182*AK182</f>
        <v>0.79363716875577583</v>
      </c>
      <c r="AT182">
        <f t="shared" si="46"/>
        <v>0.16657795695463773</v>
      </c>
      <c r="AU182">
        <f>AQ182*D182</f>
        <v>37.184672377929076</v>
      </c>
      <c r="AV182">
        <f>AT182/G182</f>
        <v>1.8508661883848636E-2</v>
      </c>
      <c r="AW182">
        <f>(AQ182-1)/D182</f>
        <v>5.2259751201454976E-3</v>
      </c>
      <c r="AX182">
        <f>AW182*D182</f>
        <v>0.16657795695463773</v>
      </c>
      <c r="AY182">
        <f>ATAN2(D182,AT182)</f>
        <v>5.2259275457101732E-3</v>
      </c>
      <c r="AZ182">
        <f t="shared" si="60"/>
        <v>0.29942359241035355</v>
      </c>
      <c r="BA182">
        <f>-AO182/(B182/2)</f>
        <v>-3.4855827625919371</v>
      </c>
      <c r="BB182">
        <f>AW182/AK182</f>
        <v>7.6817311723352093E-3</v>
      </c>
      <c r="BC182">
        <f>AW182*AK182</f>
        <v>3.5552944178437566E-3</v>
      </c>
      <c r="BD182">
        <f>AG182*B182</f>
        <v>0.79363716875577583</v>
      </c>
      <c r="BE182">
        <f>BD182-AK182</f>
        <v>0.11332500956876979</v>
      </c>
      <c r="BF182">
        <f>BD182/AK182^2</f>
        <v>1.7147686414259218</v>
      </c>
      <c r="BG182">
        <f>AT182/AK182</f>
        <v>0.2448551811181848</v>
      </c>
      <c r="BH182">
        <f>BF182*AW182</f>
        <v>8.9613382568975632E-3</v>
      </c>
      <c r="BI182">
        <f>BF182*G182</f>
        <v>15.432917772833296</v>
      </c>
      <c r="BJ182">
        <f>AK182/AQ182</f>
        <v>0.58316905023901455</v>
      </c>
      <c r="BK182">
        <f t="shared" si="61"/>
        <v>5.2259751201454976E-3</v>
      </c>
      <c r="BL182">
        <f t="shared" si="62"/>
        <v>54.658250445451259</v>
      </c>
      <c r="BM182">
        <f>AK182*(1-1/AQ182)/D182</f>
        <v>3.0476269473879701E-3</v>
      </c>
      <c r="BN182">
        <f>BF182*G182</f>
        <v>15.432917772833296</v>
      </c>
      <c r="BO182">
        <f>BF182*G182^2</f>
        <v>138.89625995549966</v>
      </c>
      <c r="BP182">
        <f>G182/BF182</f>
        <v>5.2485214521511301</v>
      </c>
      <c r="BQ182">
        <f>(AQ182+1)/4</f>
        <v>0.54164448923865938</v>
      </c>
      <c r="BR182">
        <f t="shared" si="63"/>
        <v>1.7147686414259216</v>
      </c>
      <c r="BS182">
        <f t="shared" si="64"/>
        <v>3.0476269473879696E-3</v>
      </c>
      <c r="BT182">
        <f t="shared" si="65"/>
        <v>8.2736020675334681E-3</v>
      </c>
      <c r="BU182">
        <f t="shared" si="66"/>
        <v>1.5926822602534503E-5</v>
      </c>
      <c r="BV182">
        <f t="shared" si="67"/>
        <v>691.20778361148541</v>
      </c>
      <c r="BW182">
        <f t="shared" si="68"/>
        <v>2.3785993535844031E-2</v>
      </c>
    </row>
    <row r="183" spans="1:75" x14ac:dyDescent="0.15">
      <c r="A183" t="s">
        <v>9</v>
      </c>
      <c r="B183">
        <v>0.255</v>
      </c>
      <c r="C183">
        <v>8.9999999999999993E-3</v>
      </c>
      <c r="D183">
        <f t="shared" si="47"/>
        <v>28.333333333333336</v>
      </c>
      <c r="E183">
        <f t="shared" si="48"/>
        <v>802.77777777777794</v>
      </c>
      <c r="F183">
        <f t="shared" si="49"/>
        <v>3.5294117647058823E-2</v>
      </c>
      <c r="G183">
        <v>9</v>
      </c>
      <c r="H183">
        <f t="shared" si="50"/>
        <v>0.1111111111111111</v>
      </c>
      <c r="I183">
        <f t="shared" si="51"/>
        <v>81</v>
      </c>
      <c r="J183">
        <f t="shared" si="52"/>
        <v>255.00000000000003</v>
      </c>
      <c r="K183">
        <f t="shared" si="53"/>
        <v>200000000000</v>
      </c>
      <c r="L183">
        <f t="shared" si="54"/>
        <v>5.1529973500506572E-9</v>
      </c>
      <c r="M183">
        <f t="shared" si="55"/>
        <v>4041566.5490593389</v>
      </c>
      <c r="N183">
        <f t="shared" si="56"/>
        <v>2.0207832745296695E-5</v>
      </c>
      <c r="O183">
        <f t="shared" si="57"/>
        <v>0.31764705882352939</v>
      </c>
      <c r="P183">
        <f>F183*E183/L183</f>
        <v>5498417990.2702265</v>
      </c>
      <c r="Q183">
        <f>M183/K183/G183</f>
        <v>2.2453147494774106E-6</v>
      </c>
      <c r="R183">
        <f>C183^2/D183</f>
        <v>2.8588235294117641E-6</v>
      </c>
      <c r="S183">
        <v>6.0074189526391998E-3</v>
      </c>
      <c r="T183">
        <f>B183/C183^3</f>
        <v>349794.23868312768</v>
      </c>
      <c r="U183">
        <f>B183*S183/C183</f>
        <v>0.17021020365811068</v>
      </c>
      <c r="V183">
        <f>S183/C183^2</f>
        <v>74.165666081965441</v>
      </c>
      <c r="W183">
        <f>S183/B183</f>
        <v>2.3558505696624311E-2</v>
      </c>
      <c r="X183">
        <f t="shared" si="58"/>
        <v>42.447513984016808</v>
      </c>
      <c r="Y183">
        <f>B183*C183^2/S183^2</f>
        <v>0.57233375261681352</v>
      </c>
      <c r="Z183">
        <f>S183/D183</f>
        <v>2.120265512696188E-4</v>
      </c>
      <c r="AA183">
        <f>1/C183</f>
        <v>111.11111111111111</v>
      </c>
      <c r="AB183">
        <f>1/(B183*C183)</f>
        <v>435.72984749455344</v>
      </c>
      <c r="AC183">
        <f>S183/B183/C183</f>
        <v>2.617611744069368</v>
      </c>
      <c r="AD183">
        <v>-3.0838474697570399</v>
      </c>
      <c r="AE183">
        <f>AD183*B183</f>
        <v>-0.78638110478804524</v>
      </c>
      <c r="AF183">
        <f>-AE183*C183^2/2/S183</f>
        <v>5.3015171731820143E-3</v>
      </c>
      <c r="AG183">
        <v>3.0108022964633898</v>
      </c>
      <c r="AH183">
        <f>AG183/S183</f>
        <v>501.18067679309661</v>
      </c>
      <c r="AI183">
        <f>D183*AG183</f>
        <v>85.306065066462722</v>
      </c>
      <c r="AJ183">
        <v>2.61761174406936</v>
      </c>
      <c r="AK183">
        <f>AJ183*B183</f>
        <v>0.6674909947376868</v>
      </c>
      <c r="AL183">
        <f>AK183*D183</f>
        <v>18.912244850901129</v>
      </c>
      <c r="AM183">
        <f>G183*AK183</f>
        <v>6.0074189526391812</v>
      </c>
      <c r="AN183">
        <f t="shared" si="59"/>
        <v>7.4165666081965204E-2</v>
      </c>
      <c r="AO183">
        <v>0.39319055239402301</v>
      </c>
      <c r="AP183">
        <v>3.0108022964633898</v>
      </c>
      <c r="AQ183">
        <f>AG183/AJ183</f>
        <v>1.1502096532401602</v>
      </c>
      <c r="AR183">
        <f>AQ183/D183</f>
        <v>4.0595634820240943E-2</v>
      </c>
      <c r="AS183">
        <f>AQ183*AK183</f>
        <v>0.76775458559816434</v>
      </c>
      <c r="AT183">
        <f t="shared" si="46"/>
        <v>0.15020965324016022</v>
      </c>
      <c r="AU183">
        <f>AQ183*D183</f>
        <v>32.589273508471209</v>
      </c>
      <c r="AV183">
        <f>AT183/G183</f>
        <v>1.6689961471128913E-2</v>
      </c>
      <c r="AW183">
        <f>(AQ183-1)/D183</f>
        <v>5.3015171731821253E-3</v>
      </c>
      <c r="AX183">
        <f>AW183*D183</f>
        <v>0.15020965324016022</v>
      </c>
      <c r="AY183">
        <f>ATAN2(D183,AT183)</f>
        <v>5.3014675057234352E-3</v>
      </c>
      <c r="AZ183">
        <f t="shared" si="60"/>
        <v>0.30375171330370043</v>
      </c>
      <c r="BA183">
        <f>-AO183/(B183/2)</f>
        <v>-3.083847469757043</v>
      </c>
      <c r="BB183">
        <f>AW183/AK183</f>
        <v>7.9424549768877944E-3</v>
      </c>
      <c r="BC183">
        <f>AW183*AK183</f>
        <v>3.5387149715462663E-3</v>
      </c>
      <c r="BD183">
        <f>AG183*B183</f>
        <v>0.76775458559816445</v>
      </c>
      <c r="BE183">
        <f>BD183-AK183</f>
        <v>0.10026359086047765</v>
      </c>
      <c r="BF183">
        <f>BD183/AK183^2</f>
        <v>1.7231837767222224</v>
      </c>
      <c r="BG183">
        <f>AT183/AK183</f>
        <v>0.22503622434515419</v>
      </c>
      <c r="BH183">
        <f>BF183*AW183</f>
        <v>9.1354883848416956E-3</v>
      </c>
      <c r="BI183">
        <f>BF183*G183</f>
        <v>15.508653990500003</v>
      </c>
      <c r="BJ183">
        <f>AK183/AQ183</f>
        <v>0.58032115524100614</v>
      </c>
      <c r="BK183">
        <f t="shared" si="61"/>
        <v>5.3015171731821253E-3</v>
      </c>
      <c r="BL183">
        <f t="shared" si="62"/>
        <v>48.823540340462976</v>
      </c>
      <c r="BM183">
        <f>AK183*(1-1/AQ183)/D183</f>
        <v>3.0765825704710831E-3</v>
      </c>
      <c r="BN183">
        <f>BF183*G183</f>
        <v>15.508653990500003</v>
      </c>
      <c r="BO183">
        <f>BF183*G183^2</f>
        <v>139.57788591450003</v>
      </c>
      <c r="BP183">
        <f>G183/BF183</f>
        <v>5.2228903971690546</v>
      </c>
      <c r="BQ183">
        <f>(AQ183+1)/4</f>
        <v>0.53755241331004</v>
      </c>
      <c r="BR183">
        <f t="shared" si="63"/>
        <v>1.7231837767222229</v>
      </c>
      <c r="BS183">
        <f t="shared" si="64"/>
        <v>3.0765825704710836E-3</v>
      </c>
      <c r="BT183">
        <f t="shared" si="65"/>
        <v>8.3780997436532084E-3</v>
      </c>
      <c r="BU183">
        <f t="shared" si="66"/>
        <v>1.6310555332065253E-5</v>
      </c>
      <c r="BV183">
        <f t="shared" si="67"/>
        <v>535.84693744219874</v>
      </c>
      <c r="BW183">
        <f t="shared" si="68"/>
        <v>1.9616371557106119E-2</v>
      </c>
    </row>
    <row r="184" spans="1:75" x14ac:dyDescent="0.15">
      <c r="A184" t="s">
        <v>9</v>
      </c>
      <c r="B184">
        <v>0.35299999999999998</v>
      </c>
      <c r="C184">
        <v>8.9999999999999993E-3</v>
      </c>
      <c r="D184">
        <f t="shared" si="47"/>
        <v>39.222222222222221</v>
      </c>
      <c r="E184">
        <f t="shared" si="48"/>
        <v>1538.3827160493827</v>
      </c>
      <c r="F184">
        <f t="shared" si="49"/>
        <v>2.5495750708215296E-2</v>
      </c>
      <c r="G184">
        <v>11</v>
      </c>
      <c r="H184">
        <f t="shared" si="50"/>
        <v>9.0909090909090912E-2</v>
      </c>
      <c r="I184">
        <f t="shared" si="51"/>
        <v>121</v>
      </c>
      <c r="J184">
        <f t="shared" si="52"/>
        <v>431.44444444444446</v>
      </c>
      <c r="K184">
        <f t="shared" si="53"/>
        <v>200000000000</v>
      </c>
      <c r="L184">
        <f t="shared" si="54"/>
        <v>5.1529973500506572E-9</v>
      </c>
      <c r="M184">
        <f t="shared" si="55"/>
        <v>3568333.0721156583</v>
      </c>
      <c r="N184">
        <f t="shared" si="56"/>
        <v>1.784166536057829E-5</v>
      </c>
      <c r="O184">
        <f t="shared" si="57"/>
        <v>0.28045325779036828</v>
      </c>
      <c r="P184">
        <f>F184*E184/L184</f>
        <v>7611535492.4132929</v>
      </c>
      <c r="Q184">
        <f>M184/K184/G184</f>
        <v>1.62196957823439E-6</v>
      </c>
      <c r="R184">
        <f>C184^2/D184</f>
        <v>2.0651558073654388E-6</v>
      </c>
      <c r="S184">
        <v>8.2421963341798802E-3</v>
      </c>
      <c r="T184">
        <f>B184/C184^3</f>
        <v>484224.96570644726</v>
      </c>
      <c r="U184">
        <f>B184*S184/C184</f>
        <v>0.32327725621838865</v>
      </c>
      <c r="V184">
        <f>S184/C184^2</f>
        <v>101.75551029851705</v>
      </c>
      <c r="W184">
        <f>S184/B184</f>
        <v>2.3348998113824026E-2</v>
      </c>
      <c r="X184">
        <f t="shared" si="58"/>
        <v>42.828390114432331</v>
      </c>
      <c r="Y184">
        <f>B184*C184^2/S184^2</f>
        <v>0.42089504527851107</v>
      </c>
      <c r="Z184">
        <f>S184/D184</f>
        <v>2.1014098302441623E-4</v>
      </c>
      <c r="AA184">
        <f>1/C184</f>
        <v>111.11111111111111</v>
      </c>
      <c r="AB184">
        <f>1/(B184*C184)</f>
        <v>314.76235442241114</v>
      </c>
      <c r="AC184">
        <f>S184/B184/C184</f>
        <v>2.5943331237582252</v>
      </c>
      <c r="AD184">
        <v>-3.6057233383144398</v>
      </c>
      <c r="AE184">
        <f>AD184*B184</f>
        <v>-1.2728203384249972</v>
      </c>
      <c r="AF184">
        <f>-AE184*C184^2/2/S184</f>
        <v>6.2543066940107849E-3</v>
      </c>
      <c r="AG184">
        <v>3.23074329297072</v>
      </c>
      <c r="AH184">
        <f>AG184/S184</f>
        <v>391.97601731143271</v>
      </c>
      <c r="AI184">
        <f>D184*AG184</f>
        <v>126.71693137985157</v>
      </c>
      <c r="AJ184">
        <v>2.5943331237582199</v>
      </c>
      <c r="AK184">
        <f>AJ184*B184</f>
        <v>0.91579959268665156</v>
      </c>
      <c r="AL184">
        <f>AK184*D184</f>
        <v>35.919695135376443</v>
      </c>
      <c r="AM184">
        <f>G184*AK184</f>
        <v>10.073795519553167</v>
      </c>
      <c r="AN184">
        <f t="shared" si="59"/>
        <v>8.3254508426059234E-2</v>
      </c>
      <c r="AO184">
        <v>0.63641016921249904</v>
      </c>
      <c r="AP184">
        <v>3.23074329297072</v>
      </c>
      <c r="AQ184">
        <f>AG184/AJ184</f>
        <v>1.245307806998424</v>
      </c>
      <c r="AR184">
        <f>AQ184/D184</f>
        <v>3.1750057402226112E-2</v>
      </c>
      <c r="AS184">
        <f>AQ184*AK184</f>
        <v>1.1404523824186641</v>
      </c>
      <c r="AT184">
        <f t="shared" si="46"/>
        <v>0.24530780699842403</v>
      </c>
      <c r="AU184">
        <f>AQ184*D184</f>
        <v>48.84373954116041</v>
      </c>
      <c r="AV184">
        <f>AT184/G184</f>
        <v>2.2300709727129456E-2</v>
      </c>
      <c r="AW184">
        <f>(AQ184-1)/D184</f>
        <v>6.2543066940108109E-3</v>
      </c>
      <c r="AX184">
        <f>AW184*D184</f>
        <v>0.24530780699842403</v>
      </c>
      <c r="AY184">
        <f>ATAN2(D184,AT184)</f>
        <v>6.2542251473701694E-3</v>
      </c>
      <c r="AZ184">
        <f t="shared" si="60"/>
        <v>0.35834070506889604</v>
      </c>
      <c r="BA184">
        <f>-AO184/(B184/2)</f>
        <v>-3.6057233383144425</v>
      </c>
      <c r="BB184">
        <f>AW184/AK184</f>
        <v>6.8293398948374223E-3</v>
      </c>
      <c r="BC184">
        <f>AW184*AK184</f>
        <v>5.7276915229124989E-3</v>
      </c>
      <c r="BD184">
        <f>AG184*B184</f>
        <v>1.1404523824186641</v>
      </c>
      <c r="BE184">
        <f>BD184-AK184</f>
        <v>0.22465278973201253</v>
      </c>
      <c r="BF184">
        <f>BD184/AK184^2</f>
        <v>1.3598038445781626</v>
      </c>
      <c r="BG184">
        <f>AT184/AK184</f>
        <v>0.26786188698640112</v>
      </c>
      <c r="BH184">
        <f>BF184*AW184</f>
        <v>8.5046302876868388E-3</v>
      </c>
      <c r="BI184">
        <f>BF184*G184</f>
        <v>14.957842290359789</v>
      </c>
      <c r="BJ184">
        <f>AK184/AQ184</f>
        <v>0.73540018583358202</v>
      </c>
      <c r="BK184">
        <f t="shared" si="61"/>
        <v>6.2543066940108109E-3</v>
      </c>
      <c r="BL184">
        <f t="shared" si="62"/>
        <v>53.334528570676824</v>
      </c>
      <c r="BM184">
        <f>AK184*(1-1/AQ184)/D184</f>
        <v>4.5994183050357676E-3</v>
      </c>
      <c r="BN184">
        <f>BF184*G184</f>
        <v>14.957842290359789</v>
      </c>
      <c r="BO184">
        <f>BF184*G184^2</f>
        <v>164.53626519395769</v>
      </c>
      <c r="BP184">
        <f>G184/BF184</f>
        <v>8.0894020441694021</v>
      </c>
      <c r="BQ184">
        <f>(AQ184+1)/4</f>
        <v>0.56132695174960601</v>
      </c>
      <c r="BR184">
        <f t="shared" si="63"/>
        <v>1.3598038445781622</v>
      </c>
      <c r="BS184">
        <f t="shared" si="64"/>
        <v>4.5994183050357658E-3</v>
      </c>
      <c r="BT184">
        <f t="shared" si="65"/>
        <v>1.0853724999046578E-2</v>
      </c>
      <c r="BU184">
        <f t="shared" si="66"/>
        <v>2.8766172693741057E-5</v>
      </c>
      <c r="BV184">
        <f t="shared" si="67"/>
        <v>1408.8502647542093</v>
      </c>
      <c r="BW184">
        <f t="shared" si="68"/>
        <v>4.8322125530890707E-2</v>
      </c>
    </row>
    <row r="185" spans="1:75" x14ac:dyDescent="0.15">
      <c r="A185" t="s">
        <v>9</v>
      </c>
      <c r="B185">
        <v>0.255</v>
      </c>
      <c r="C185">
        <v>0.01</v>
      </c>
      <c r="D185">
        <f t="shared" si="47"/>
        <v>25.5</v>
      </c>
      <c r="E185">
        <f t="shared" si="48"/>
        <v>650.25</v>
      </c>
      <c r="F185">
        <f t="shared" si="49"/>
        <v>3.9215686274509803E-2</v>
      </c>
      <c r="G185">
        <v>9</v>
      </c>
      <c r="H185">
        <f t="shared" si="50"/>
        <v>0.1111111111111111</v>
      </c>
      <c r="I185">
        <f t="shared" si="51"/>
        <v>81</v>
      </c>
      <c r="J185">
        <f t="shared" si="52"/>
        <v>229.5</v>
      </c>
      <c r="K185">
        <f t="shared" si="53"/>
        <v>200000000000</v>
      </c>
      <c r="L185">
        <f t="shared" si="54"/>
        <v>7.8539816339744827E-9</v>
      </c>
      <c r="M185">
        <f t="shared" si="55"/>
        <v>5543987.0357466927</v>
      </c>
      <c r="N185">
        <f t="shared" si="56"/>
        <v>2.7719935178733463E-5</v>
      </c>
      <c r="O185">
        <f t="shared" si="57"/>
        <v>0.35294117647058826</v>
      </c>
      <c r="P185">
        <f>F185*E185/L185</f>
        <v>3246760839.0746651</v>
      </c>
      <c r="Q185">
        <f>M185/K185/G185</f>
        <v>3.0799927976370515E-6</v>
      </c>
      <c r="R185">
        <f>C185^2/D185</f>
        <v>3.9215686274509803E-6</v>
      </c>
      <c r="S185">
        <v>6.5715656852142696E-3</v>
      </c>
      <c r="T185">
        <f>B185/C185^3</f>
        <v>254999.99999999997</v>
      </c>
      <c r="U185">
        <f>B185*S185/C185</f>
        <v>0.16757492497296386</v>
      </c>
      <c r="V185">
        <f>S185/C185^2</f>
        <v>65.715656852142686</v>
      </c>
      <c r="W185">
        <f>S185/B185</f>
        <v>2.5770845824369684E-2</v>
      </c>
      <c r="X185">
        <f t="shared" si="58"/>
        <v>38.803538184779718</v>
      </c>
      <c r="Y185">
        <f>B185*C185^2/S185^2</f>
        <v>0.59047630417947361</v>
      </c>
      <c r="Z185">
        <f>S185/D185</f>
        <v>2.5770845824369683E-4</v>
      </c>
      <c r="AA185">
        <f>1/C185</f>
        <v>100</v>
      </c>
      <c r="AB185">
        <f>1/(B185*C185)</f>
        <v>392.15686274509801</v>
      </c>
      <c r="AC185">
        <f>S185/B185/C185</f>
        <v>2.5770845824369686</v>
      </c>
      <c r="AD185">
        <v>-2.7874383697927199</v>
      </c>
      <c r="AE185">
        <f>AD185*B185</f>
        <v>-0.71079678429714355</v>
      </c>
      <c r="AF185">
        <f>-AE185*C185^2/2/S185</f>
        <v>5.4081235609985965E-3</v>
      </c>
      <c r="AG185">
        <v>2.9324829745855401</v>
      </c>
      <c r="AH185">
        <f>AG185/S185</f>
        <v>446.23809835508399</v>
      </c>
      <c r="AI185">
        <f>D185*AG185</f>
        <v>74.778315851931268</v>
      </c>
      <c r="AJ185">
        <v>2.5770845824369699</v>
      </c>
      <c r="AK185">
        <f>AJ185*B185</f>
        <v>0.65715656852142734</v>
      </c>
      <c r="AL185">
        <f>AK185*D185</f>
        <v>16.757492497296397</v>
      </c>
      <c r="AM185">
        <f>G185*AK185</f>
        <v>5.9144091166928465</v>
      </c>
      <c r="AN185">
        <f t="shared" si="59"/>
        <v>7.3017396502380816E-2</v>
      </c>
      <c r="AO185">
        <v>0.355398392148572</v>
      </c>
      <c r="AP185">
        <v>2.9324829745855401</v>
      </c>
      <c r="AQ185">
        <f>AG185/AJ185</f>
        <v>1.1379071508054635</v>
      </c>
      <c r="AR185">
        <f>AQ185/D185</f>
        <v>4.4623809835508371E-2</v>
      </c>
      <c r="AS185">
        <f>AQ185*AK185</f>
        <v>0.74778315851931265</v>
      </c>
      <c r="AT185">
        <f t="shared" si="46"/>
        <v>0.13790715080546345</v>
      </c>
      <c r="AU185">
        <f>AQ185*D185</f>
        <v>29.016632345539318</v>
      </c>
      <c r="AV185">
        <f>AT185/G185</f>
        <v>1.5323016756162607E-2</v>
      </c>
      <c r="AW185">
        <f>(AQ185-1)/D185</f>
        <v>5.408123560998567E-3</v>
      </c>
      <c r="AX185">
        <f>AW185*D185</f>
        <v>0.13790715080546345</v>
      </c>
      <c r="AY185">
        <f>ATAN2(D185,AT185)</f>
        <v>5.4080708366842306E-3</v>
      </c>
      <c r="AZ185">
        <f t="shared" si="60"/>
        <v>0.30985963424979029</v>
      </c>
      <c r="BA185">
        <f>-AO185/(B185/2)</f>
        <v>-2.7874383697927216</v>
      </c>
      <c r="BB185">
        <f>AW185/AK185</f>
        <v>8.2295815336162603E-3</v>
      </c>
      <c r="BC185">
        <f>AW185*AK185</f>
        <v>3.5539839214857004E-3</v>
      </c>
      <c r="BD185">
        <f>AG185*B185</f>
        <v>0.74778315851931276</v>
      </c>
      <c r="BE185">
        <f>BD185-AK185</f>
        <v>9.0626589997885421E-2</v>
      </c>
      <c r="BF185">
        <f>BD185/AK185^2</f>
        <v>1.7315617089024968</v>
      </c>
      <c r="BG185">
        <f>AT185/AK185</f>
        <v>0.20985432910721463</v>
      </c>
      <c r="BH185">
        <f>BF185*AW185</f>
        <v>9.3644996752385353E-3</v>
      </c>
      <c r="BI185">
        <f>BF185*G185</f>
        <v>15.584055380122471</v>
      </c>
      <c r="BJ185">
        <f>AK185/AQ185</f>
        <v>0.57751334812885347</v>
      </c>
      <c r="BK185">
        <f t="shared" si="61"/>
        <v>5.408123560998567E-3</v>
      </c>
      <c r="BL185">
        <f t="shared" si="62"/>
        <v>44.154823577013673</v>
      </c>
      <c r="BM185">
        <f>AK185*(1-1/AQ185)/D185</f>
        <v>3.1232635448068193E-3</v>
      </c>
      <c r="BN185">
        <f>BF185*G185</f>
        <v>15.584055380122471</v>
      </c>
      <c r="BO185">
        <f>BF185*G185^2</f>
        <v>140.25649842110224</v>
      </c>
      <c r="BP185">
        <f>G185/BF185</f>
        <v>5.1976201331596812</v>
      </c>
      <c r="BQ185">
        <f>(AQ185+1)/4</f>
        <v>0.53447678770136586</v>
      </c>
      <c r="BR185">
        <f t="shared" si="63"/>
        <v>1.7315617089024971</v>
      </c>
      <c r="BS185">
        <f t="shared" si="64"/>
        <v>3.1232635448068197E-3</v>
      </c>
      <c r="BT185">
        <f t="shared" si="65"/>
        <v>8.5313871058053867E-3</v>
      </c>
      <c r="BU185">
        <f t="shared" si="66"/>
        <v>1.6890995163877664E-5</v>
      </c>
      <c r="BV185">
        <f t="shared" si="67"/>
        <v>427.31605868105811</v>
      </c>
      <c r="BW185">
        <f t="shared" si="68"/>
        <v>1.6713474583421629E-2</v>
      </c>
    </row>
    <row r="186" spans="1:75" x14ac:dyDescent="0.15">
      <c r="A186" t="s">
        <v>9</v>
      </c>
      <c r="B186">
        <v>0.20599999999999999</v>
      </c>
      <c r="C186">
        <v>5.0000000000000001E-3</v>
      </c>
      <c r="D186">
        <f t="shared" si="47"/>
        <v>41.199999999999996</v>
      </c>
      <c r="E186">
        <f t="shared" si="48"/>
        <v>1697.4399999999996</v>
      </c>
      <c r="F186">
        <f t="shared" si="49"/>
        <v>2.4271844660194178E-2</v>
      </c>
      <c r="G186">
        <v>7</v>
      </c>
      <c r="H186">
        <f t="shared" si="50"/>
        <v>0.14285714285714285</v>
      </c>
      <c r="I186">
        <f t="shared" si="51"/>
        <v>49</v>
      </c>
      <c r="J186">
        <f t="shared" si="52"/>
        <v>288.39999999999998</v>
      </c>
      <c r="K186">
        <f t="shared" si="53"/>
        <v>200000000000</v>
      </c>
      <c r="L186">
        <f t="shared" si="54"/>
        <v>4.9087385212340517E-10</v>
      </c>
      <c r="M186">
        <f t="shared" si="55"/>
        <v>667207.17764346325</v>
      </c>
      <c r="N186">
        <f t="shared" si="56"/>
        <v>3.3360358882173161E-6</v>
      </c>
      <c r="O186">
        <f t="shared" si="57"/>
        <v>0.16990291262135923</v>
      </c>
      <c r="P186">
        <f>F186*E186/L186</f>
        <v>83931950788.941925</v>
      </c>
      <c r="Q186">
        <f>M186/K186/G186</f>
        <v>4.7657655545961659E-7</v>
      </c>
      <c r="R186">
        <f>C186^2/D186</f>
        <v>6.0679611650485445E-7</v>
      </c>
      <c r="S186">
        <v>2.63395061397109E-3</v>
      </c>
      <c r="T186">
        <f>B186/C186^3</f>
        <v>1647999.9999999995</v>
      </c>
      <c r="U186">
        <f>B186*S186/C186</f>
        <v>0.1085187652956089</v>
      </c>
      <c r="V186">
        <f>S186/C186^2</f>
        <v>105.3580245588436</v>
      </c>
      <c r="W186">
        <f>S186/B186</f>
        <v>1.2786168028985875E-2</v>
      </c>
      <c r="X186">
        <f t="shared" si="58"/>
        <v>78.209514980018156</v>
      </c>
      <c r="Y186">
        <f>B186*C186^2/S186^2</f>
        <v>0.74232138754971899</v>
      </c>
      <c r="Z186">
        <f>S186/D186</f>
        <v>6.3930840144929381E-5</v>
      </c>
      <c r="AA186">
        <f>1/C186</f>
        <v>200</v>
      </c>
      <c r="AB186">
        <f>1/(B186*C186)</f>
        <v>970.87378640776706</v>
      </c>
      <c r="AC186">
        <f>S186/B186/C186</f>
        <v>2.5572336057971747</v>
      </c>
      <c r="AD186">
        <v>-3.9934085880927501</v>
      </c>
      <c r="AE186">
        <f>AD186*B186</f>
        <v>-0.82264216914710653</v>
      </c>
      <c r="AF186">
        <f>-AE186*C186^2/2/S186</f>
        <v>3.904031859897164E-3</v>
      </c>
      <c r="AG186">
        <v>2.9685546903707301</v>
      </c>
      <c r="AH186">
        <f>AG186/S186</f>
        <v>1127.0350608036542</v>
      </c>
      <c r="AI186">
        <f>D186*AG186</f>
        <v>122.30445324327407</v>
      </c>
      <c r="AJ186">
        <v>2.5572336057971699</v>
      </c>
      <c r="AK186">
        <f>AJ186*B186</f>
        <v>0.526790122794217</v>
      </c>
      <c r="AL186">
        <f>AK186*D186</f>
        <v>21.703753059121738</v>
      </c>
      <c r="AM186">
        <f>G186*AK186</f>
        <v>3.6875308595595189</v>
      </c>
      <c r="AN186">
        <f t="shared" si="59"/>
        <v>7.5255731827745281E-2</v>
      </c>
      <c r="AO186">
        <v>0.41132108457355399</v>
      </c>
      <c r="AP186">
        <v>2.9685546903707301</v>
      </c>
      <c r="AQ186">
        <f>AG186/AJ186</f>
        <v>1.1608461126277663</v>
      </c>
      <c r="AR186">
        <f>AQ186/D186</f>
        <v>2.8175876520091417E-2</v>
      </c>
      <c r="AS186">
        <f>AQ186*AK186</f>
        <v>0.6115222662163704</v>
      </c>
      <c r="AT186">
        <f t="shared" si="46"/>
        <v>0.16084611262776627</v>
      </c>
      <c r="AU186">
        <f>AQ186*D186</f>
        <v>47.826859840263964</v>
      </c>
      <c r="AV186">
        <f>AT186/G186</f>
        <v>2.2978016089680895E-2</v>
      </c>
      <c r="AW186">
        <f>(AQ186-1)/D186</f>
        <v>3.9040318598972399E-3</v>
      </c>
      <c r="AX186">
        <f>AW186*D186</f>
        <v>0.16084611262776627</v>
      </c>
      <c r="AY186">
        <f>ATAN2(D186,AT186)</f>
        <v>3.9040120256906121E-3</v>
      </c>
      <c r="AZ186">
        <f t="shared" si="60"/>
        <v>0.22368341224039118</v>
      </c>
      <c r="BA186">
        <f>-AO186/(B186/2)</f>
        <v>-3.9934085880927572</v>
      </c>
      <c r="BB186">
        <f>AW186/AK186</f>
        <v>7.4109815104150953E-3</v>
      </c>
      <c r="BC186">
        <f>AW186*AK186</f>
        <v>2.0566054228678024E-3</v>
      </c>
      <c r="BD186">
        <f>AG186*B186</f>
        <v>0.6115222662163704</v>
      </c>
      <c r="BE186">
        <f>BD186-AK186</f>
        <v>8.4732143422153405E-2</v>
      </c>
      <c r="BF186">
        <f>BD186/AK186^2</f>
        <v>2.2036216367732355</v>
      </c>
      <c r="BG186">
        <f>AT186/AK186</f>
        <v>0.30533243822910189</v>
      </c>
      <c r="BH186">
        <f>BF186*AW186</f>
        <v>8.6030090771216147E-3</v>
      </c>
      <c r="BI186">
        <f>BF186*G186</f>
        <v>15.425351457412649</v>
      </c>
      <c r="BJ186">
        <f>AK186/AQ186</f>
        <v>0.45379841226477541</v>
      </c>
      <c r="BK186">
        <f t="shared" si="61"/>
        <v>3.9040318598972399E-3</v>
      </c>
      <c r="BL186">
        <f t="shared" si="62"/>
        <v>90.789211435057297</v>
      </c>
      <c r="BM186">
        <f>AK186*(1-1/AQ186)/D186</f>
        <v>1.7716434594524657E-3</v>
      </c>
      <c r="BN186">
        <f>BF186*G186</f>
        <v>15.425351457412649</v>
      </c>
      <c r="BO186">
        <f>BF186*G186^2</f>
        <v>107.97746020188855</v>
      </c>
      <c r="BP186">
        <f>G186/BF186</f>
        <v>3.1765888858534281</v>
      </c>
      <c r="BQ186">
        <f>(AQ186+1)/4</f>
        <v>0.54021152815694151</v>
      </c>
      <c r="BR186">
        <f t="shared" si="63"/>
        <v>2.2036216367732355</v>
      </c>
      <c r="BS186">
        <f t="shared" si="64"/>
        <v>1.7716434594524657E-3</v>
      </c>
      <c r="BT186">
        <f t="shared" si="65"/>
        <v>5.6756753193497054E-3</v>
      </c>
      <c r="BU186">
        <f t="shared" si="66"/>
        <v>6.9165525100809898E-6</v>
      </c>
      <c r="BV186">
        <f t="shared" si="67"/>
        <v>894.19462603581553</v>
      </c>
      <c r="BW186">
        <f t="shared" si="68"/>
        <v>2.2286736946467205E-2</v>
      </c>
    </row>
    <row r="187" spans="1:75" x14ac:dyDescent="0.15">
      <c r="A187" t="s">
        <v>9</v>
      </c>
      <c r="B187">
        <v>0.5</v>
      </c>
      <c r="C187">
        <v>0.01</v>
      </c>
      <c r="D187">
        <f t="shared" si="47"/>
        <v>50</v>
      </c>
      <c r="E187">
        <f t="shared" si="48"/>
        <v>2500</v>
      </c>
      <c r="F187">
        <f t="shared" si="49"/>
        <v>0.02</v>
      </c>
      <c r="G187">
        <v>13</v>
      </c>
      <c r="H187">
        <f t="shared" si="50"/>
        <v>7.6923076923076927E-2</v>
      </c>
      <c r="I187">
        <f t="shared" si="51"/>
        <v>169</v>
      </c>
      <c r="J187">
        <f t="shared" si="52"/>
        <v>650</v>
      </c>
      <c r="K187">
        <f t="shared" si="53"/>
        <v>200000000000</v>
      </c>
      <c r="L187">
        <f t="shared" si="54"/>
        <v>7.8539816339744827E-9</v>
      </c>
      <c r="M187">
        <f t="shared" si="55"/>
        <v>4084070.4496667306</v>
      </c>
      <c r="N187">
        <f t="shared" si="56"/>
        <v>2.0420352248333652E-5</v>
      </c>
      <c r="O187">
        <f t="shared" si="57"/>
        <v>0.26</v>
      </c>
      <c r="P187">
        <f>F187*E187/L187</f>
        <v>6366197723.6758137</v>
      </c>
      <c r="Q187">
        <f>M187/K187/G187</f>
        <v>1.5707963267948962E-6</v>
      </c>
      <c r="R187">
        <f>C187^2/D187</f>
        <v>1.9999999999999999E-6</v>
      </c>
      <c r="S187">
        <v>1.2753745670883099E-2</v>
      </c>
      <c r="T187">
        <f>B187/C187^3</f>
        <v>499999.99999999994</v>
      </c>
      <c r="U187">
        <f>B187*S187/C187</f>
        <v>0.63768728354415494</v>
      </c>
      <c r="V187">
        <f>S187/C187^2</f>
        <v>127.53745670883099</v>
      </c>
      <c r="W187">
        <f>S187/B187</f>
        <v>2.5507491341766199E-2</v>
      </c>
      <c r="X187">
        <f t="shared" si="58"/>
        <v>39.204168947911818</v>
      </c>
      <c r="Y187">
        <f>B187*C187^2/S187^2</f>
        <v>0.30739337257928268</v>
      </c>
      <c r="Z187">
        <f>S187/D187</f>
        <v>2.5507491341766197E-4</v>
      </c>
      <c r="AA187">
        <f>1/C187</f>
        <v>100</v>
      </c>
      <c r="AB187">
        <f>1/(B187*C187)</f>
        <v>200</v>
      </c>
      <c r="AC187">
        <f>S187/B187/C187</f>
        <v>2.5507491341766197</v>
      </c>
      <c r="AD187">
        <v>-3.8575460416184901</v>
      </c>
      <c r="AE187">
        <f>AD187*B187</f>
        <v>-1.9287730208092451</v>
      </c>
      <c r="AF187">
        <f>-AE187*C187^2/2/S187</f>
        <v>7.561594336997989E-3</v>
      </c>
      <c r="AG187">
        <v>3.5151356445812501</v>
      </c>
      <c r="AH187">
        <f>AG187/S187</f>
        <v>275.61594336998047</v>
      </c>
      <c r="AI187">
        <f>D187*AG187</f>
        <v>175.75678222906251</v>
      </c>
      <c r="AJ187">
        <v>2.5507491341766202</v>
      </c>
      <c r="AK187">
        <f>AJ187*B187</f>
        <v>1.2753745670883101</v>
      </c>
      <c r="AL187">
        <f>AK187*D187</f>
        <v>63.768728354415508</v>
      </c>
      <c r="AM187">
        <f>G187*AK187</f>
        <v>16.579869372148032</v>
      </c>
      <c r="AN187">
        <f t="shared" si="59"/>
        <v>9.8105735929870014E-2</v>
      </c>
      <c r="AO187">
        <v>0.96438651040462398</v>
      </c>
      <c r="AP187">
        <v>3.5151356445812501</v>
      </c>
      <c r="AQ187">
        <f>AG187/AJ187</f>
        <v>1.3780797168499022</v>
      </c>
      <c r="AR187">
        <f>AQ187/D187</f>
        <v>2.7561594336998042E-2</v>
      </c>
      <c r="AS187">
        <f>AQ187*AK187</f>
        <v>1.757567822290625</v>
      </c>
      <c r="AT187">
        <f t="shared" si="46"/>
        <v>0.37807971684990216</v>
      </c>
      <c r="AU187">
        <f>AQ187*D187</f>
        <v>68.903985842495103</v>
      </c>
      <c r="AV187">
        <f>AT187/G187</f>
        <v>2.9083055142300165E-2</v>
      </c>
      <c r="AW187">
        <f>(AQ187-1)/D187</f>
        <v>7.5615943369980428E-3</v>
      </c>
      <c r="AX187">
        <f>AW187*D187</f>
        <v>0.37807971684990216</v>
      </c>
      <c r="AY187">
        <f>ATAN2(D187,AT187)</f>
        <v>7.5614502237287334E-3</v>
      </c>
      <c r="AZ187">
        <f t="shared" si="60"/>
        <v>0.43323918481790852</v>
      </c>
      <c r="BA187">
        <f>-AO187/(B187/2)</f>
        <v>-3.8575460416184959</v>
      </c>
      <c r="BB187">
        <f>AW187/AK187</f>
        <v>5.9289204380648898E-3</v>
      </c>
      <c r="BC187">
        <f>AW187*AK187</f>
        <v>9.6438651040462956E-3</v>
      </c>
      <c r="BD187">
        <f>AG187*B187</f>
        <v>1.757567822290625</v>
      </c>
      <c r="BE187">
        <f>BD187-AK187</f>
        <v>0.48219325520231493</v>
      </c>
      <c r="BF187">
        <f>BD187/AK187^2</f>
        <v>1.0805294008614807</v>
      </c>
      <c r="BG187">
        <f>AT187/AK187</f>
        <v>0.29644602190324448</v>
      </c>
      <c r="BH187">
        <f>BF187*AW187</f>
        <v>8.1705249985140616E-3</v>
      </c>
      <c r="BI187">
        <f>BF187*G187</f>
        <v>14.04688221119925</v>
      </c>
      <c r="BJ187">
        <f>AK187/AQ187</f>
        <v>0.92547227239048135</v>
      </c>
      <c r="BK187">
        <f t="shared" si="61"/>
        <v>7.5615943369980428E-3</v>
      </c>
      <c r="BL187">
        <f t="shared" si="62"/>
        <v>54.026470043074035</v>
      </c>
      <c r="BM187">
        <f>AK187*(1-1/AQ187)/D187</f>
        <v>6.998045893956575E-3</v>
      </c>
      <c r="BN187">
        <f>BF187*G187</f>
        <v>14.04688221119925</v>
      </c>
      <c r="BO187">
        <f>BF187*G187^2</f>
        <v>182.60946874559025</v>
      </c>
      <c r="BP187">
        <f>G187/BF187</f>
        <v>12.031139541076259</v>
      </c>
      <c r="BQ187">
        <f>(AQ187+1)/4</f>
        <v>0.59451992921247554</v>
      </c>
      <c r="BR187">
        <f t="shared" si="63"/>
        <v>1.0805294008614807</v>
      </c>
      <c r="BS187">
        <f t="shared" si="64"/>
        <v>6.9980458939565742E-3</v>
      </c>
      <c r="BT187">
        <f t="shared" si="65"/>
        <v>1.4559640230954619E-2</v>
      </c>
      <c r="BU187">
        <f t="shared" si="66"/>
        <v>5.2916384201794443E-5</v>
      </c>
      <c r="BV187">
        <f t="shared" si="67"/>
        <v>3188.4364177207754</v>
      </c>
      <c r="BW187">
        <f t="shared" si="68"/>
        <v>0.10372714331798806</v>
      </c>
    </row>
    <row r="188" spans="1:75" x14ac:dyDescent="0.15">
      <c r="A188" t="s">
        <v>9</v>
      </c>
      <c r="B188">
        <v>0.35299999999999998</v>
      </c>
      <c r="C188">
        <v>0.01</v>
      </c>
      <c r="D188">
        <f t="shared" si="47"/>
        <v>35.299999999999997</v>
      </c>
      <c r="E188">
        <f t="shared" si="48"/>
        <v>1246.0899999999997</v>
      </c>
      <c r="F188">
        <f t="shared" si="49"/>
        <v>2.8328611898016998E-2</v>
      </c>
      <c r="G188">
        <v>11</v>
      </c>
      <c r="H188">
        <f t="shared" si="50"/>
        <v>9.0909090909090912E-2</v>
      </c>
      <c r="I188">
        <f t="shared" si="51"/>
        <v>121</v>
      </c>
      <c r="J188">
        <f t="shared" si="52"/>
        <v>388.29999999999995</v>
      </c>
      <c r="K188">
        <f t="shared" si="53"/>
        <v>200000000000</v>
      </c>
      <c r="L188">
        <f t="shared" si="54"/>
        <v>7.8539816339744827E-9</v>
      </c>
      <c r="M188">
        <f t="shared" si="55"/>
        <v>4894832.7463863622</v>
      </c>
      <c r="N188">
        <f t="shared" si="56"/>
        <v>2.4474163731931811E-5</v>
      </c>
      <c r="O188">
        <f t="shared" si="57"/>
        <v>0.31161473087818697</v>
      </c>
      <c r="P188">
        <f>F188*E188/L188</f>
        <v>4494535592.915123</v>
      </c>
      <c r="Q188">
        <f>M188/K188/G188</f>
        <v>2.2249239756301645E-6</v>
      </c>
      <c r="R188">
        <f>C188^2/D188</f>
        <v>2.8328611898016999E-6</v>
      </c>
      <c r="S188">
        <v>8.9196968917363301E-3</v>
      </c>
      <c r="T188">
        <f>B188/C188^3</f>
        <v>352999.99999999994</v>
      </c>
      <c r="U188">
        <f>B188*S188/C188</f>
        <v>0.31486530027829246</v>
      </c>
      <c r="V188">
        <f>S188/C188^2</f>
        <v>89.196968917363293</v>
      </c>
      <c r="W188">
        <f>S188/B188</f>
        <v>2.5268263149394704E-2</v>
      </c>
      <c r="X188">
        <f t="shared" si="58"/>
        <v>39.575335830866351</v>
      </c>
      <c r="Y188">
        <f>B188*C188^2/S188^2</f>
        <v>0.4436847609421683</v>
      </c>
      <c r="Z188">
        <f>S188/D188</f>
        <v>2.5268263149394704E-4</v>
      </c>
      <c r="AA188">
        <f>1/C188</f>
        <v>100</v>
      </c>
      <c r="AB188">
        <f>1/(B188*C188)</f>
        <v>283.28611898016999</v>
      </c>
      <c r="AC188">
        <f>S188/B188/C188</f>
        <v>2.5268263149394703</v>
      </c>
      <c r="AD188">
        <v>-3.1963184847706199</v>
      </c>
      <c r="AE188">
        <f>AD188*B188</f>
        <v>-1.1283004251240287</v>
      </c>
      <c r="AF188">
        <f>-AE188*C188^2/2/S188</f>
        <v>6.3247688728601571E-3</v>
      </c>
      <c r="AG188">
        <v>3.0909765275014802</v>
      </c>
      <c r="AH188">
        <f>AG188/S188</f>
        <v>346.53380770877106</v>
      </c>
      <c r="AI188">
        <f>D188*AG188</f>
        <v>109.11147142080225</v>
      </c>
      <c r="AJ188">
        <v>2.5268263149394699</v>
      </c>
      <c r="AK188">
        <f>AJ188*B188</f>
        <v>0.89196968917363284</v>
      </c>
      <c r="AL188">
        <f>AK188*D188</f>
        <v>31.486530027829236</v>
      </c>
      <c r="AM188">
        <f>G188*AK188</f>
        <v>9.8116665809099608</v>
      </c>
      <c r="AN188">
        <f t="shared" si="59"/>
        <v>8.1088153561239343E-2</v>
      </c>
      <c r="AO188">
        <v>0.56415021256201603</v>
      </c>
      <c r="AP188">
        <v>3.0909765275014802</v>
      </c>
      <c r="AQ188">
        <f>AG188/AJ188</f>
        <v>1.2232643412119619</v>
      </c>
      <c r="AR188">
        <f>AQ188/D188</f>
        <v>3.465338077087711E-2</v>
      </c>
      <c r="AS188">
        <f>AQ188*AK188</f>
        <v>1.0911147142080224</v>
      </c>
      <c r="AT188">
        <f t="shared" si="46"/>
        <v>0.22326434121196193</v>
      </c>
      <c r="AU188">
        <f>AQ188*D188</f>
        <v>43.181231244782253</v>
      </c>
      <c r="AV188">
        <f>AT188/G188</f>
        <v>2.029675829199654E-2</v>
      </c>
      <c r="AW188">
        <f>(AQ188-1)/D188</f>
        <v>6.324768872860112E-3</v>
      </c>
      <c r="AX188">
        <f>AW188*D188</f>
        <v>0.22326434121196193</v>
      </c>
      <c r="AY188">
        <f>ATAN2(D188,AT188)</f>
        <v>6.324684538937593E-3</v>
      </c>
      <c r="AZ188">
        <f t="shared" si="60"/>
        <v>0.36237773083276908</v>
      </c>
      <c r="BA188">
        <f>-AO188/(B188/2)</f>
        <v>-3.1963184847706292</v>
      </c>
      <c r="BB188">
        <f>AW188/AK188</f>
        <v>7.09078901405238E-3</v>
      </c>
      <c r="BC188">
        <f>AW188*AK188</f>
        <v>5.6415021256201025E-3</v>
      </c>
      <c r="BD188">
        <f>AG188*B188</f>
        <v>1.0911147142080224</v>
      </c>
      <c r="BE188">
        <f>BD188-AK188</f>
        <v>0.19914502503438958</v>
      </c>
      <c r="BF188">
        <f>BD188/AK188^2</f>
        <v>1.371419181682348</v>
      </c>
      <c r="BG188">
        <f>AT188/AK188</f>
        <v>0.25030485219604898</v>
      </c>
      <c r="BH188">
        <f>BF188*AW188</f>
        <v>8.6739093519478012E-3</v>
      </c>
      <c r="BI188">
        <f>BF188*G188</f>
        <v>15.085610998505828</v>
      </c>
      <c r="BJ188">
        <f>AK188/AQ188</f>
        <v>0.72917165907893999</v>
      </c>
      <c r="BK188">
        <f t="shared" si="61"/>
        <v>6.324768872860112E-3</v>
      </c>
      <c r="BL188">
        <f t="shared" si="62"/>
        <v>48.41109711338688</v>
      </c>
      <c r="BM188">
        <f>AK188*(1-1/AQ188)/D188</f>
        <v>4.611842212314244E-3</v>
      </c>
      <c r="BN188">
        <f>BF188*G188</f>
        <v>15.085610998505828</v>
      </c>
      <c r="BO188">
        <f>BF188*G188^2</f>
        <v>165.9417209835641</v>
      </c>
      <c r="BP188">
        <f>G188/BF188</f>
        <v>8.0208882498683405</v>
      </c>
      <c r="BQ188">
        <f>(AQ188+1)/4</f>
        <v>0.55581608530299054</v>
      </c>
      <c r="BR188">
        <f t="shared" si="63"/>
        <v>1.3714191816823484</v>
      </c>
      <c r="BS188">
        <f t="shared" si="64"/>
        <v>4.6118422123142457E-3</v>
      </c>
      <c r="BT188">
        <f t="shared" si="65"/>
        <v>1.0936611085174356E-2</v>
      </c>
      <c r="BU188">
        <f t="shared" si="66"/>
        <v>2.9168836070987446E-5</v>
      </c>
      <c r="BV188">
        <f t="shared" si="67"/>
        <v>1111.474509982372</v>
      </c>
      <c r="BW188">
        <f t="shared" si="68"/>
        <v>4.0749136860660014E-2</v>
      </c>
    </row>
    <row r="189" spans="1:75" x14ac:dyDescent="0.15">
      <c r="A189" t="s">
        <v>9</v>
      </c>
      <c r="B189">
        <v>0.20599999999999999</v>
      </c>
      <c r="C189">
        <v>6.0000000000000001E-3</v>
      </c>
      <c r="D189">
        <f t="shared" si="47"/>
        <v>34.333333333333329</v>
      </c>
      <c r="E189">
        <f t="shared" si="48"/>
        <v>1178.7777777777774</v>
      </c>
      <c r="F189">
        <f t="shared" si="49"/>
        <v>2.9126213592233011E-2</v>
      </c>
      <c r="G189">
        <v>7</v>
      </c>
      <c r="H189">
        <f t="shared" si="50"/>
        <v>0.14285714285714285</v>
      </c>
      <c r="I189">
        <f t="shared" si="51"/>
        <v>49</v>
      </c>
      <c r="J189">
        <f t="shared" si="52"/>
        <v>240.33333333333331</v>
      </c>
      <c r="K189">
        <f t="shared" si="53"/>
        <v>200000000000</v>
      </c>
      <c r="L189">
        <f t="shared" si="54"/>
        <v>1.0178760197630931E-9</v>
      </c>
      <c r="M189">
        <f t="shared" si="55"/>
        <v>1152934.0029679048</v>
      </c>
      <c r="N189">
        <f t="shared" si="56"/>
        <v>5.7646700148395239E-6</v>
      </c>
      <c r="O189">
        <f t="shared" si="57"/>
        <v>0.20388349514563109</v>
      </c>
      <c r="P189">
        <f>F189*E189/L189</f>
        <v>33730368597.665047</v>
      </c>
      <c r="Q189">
        <f>M189/K189/G189</f>
        <v>8.235242878342177E-7</v>
      </c>
      <c r="R189">
        <f>C189^2/D189</f>
        <v>1.0485436893203885E-6</v>
      </c>
      <c r="S189">
        <v>3.0724541610947799E-3</v>
      </c>
      <c r="T189">
        <f>B189/C189^3</f>
        <v>953703.70370370359</v>
      </c>
      <c r="U189">
        <f>B189*S189/C189</f>
        <v>0.1054875928642541</v>
      </c>
      <c r="V189">
        <f>S189/C189^2</f>
        <v>85.345948919299445</v>
      </c>
      <c r="W189">
        <f>S189/B189</f>
        <v>1.4914826024731943E-2</v>
      </c>
      <c r="X189">
        <f t="shared" si="58"/>
        <v>67.047379455971395</v>
      </c>
      <c r="Y189">
        <f>B189*C189^2/S189^2</f>
        <v>0.78559533645081825</v>
      </c>
      <c r="Z189">
        <f>S189/D189</f>
        <v>8.9488956148391658E-5</v>
      </c>
      <c r="AA189">
        <f>1/C189</f>
        <v>166.66666666666666</v>
      </c>
      <c r="AB189">
        <f>1/(B189*C189)</f>
        <v>809.06148867313925</v>
      </c>
      <c r="AC189">
        <f>S189/B189/C189</f>
        <v>2.4858043374553236</v>
      </c>
      <c r="AD189">
        <v>-3.3157871279124702</v>
      </c>
      <c r="AE189">
        <f>AD189*B189</f>
        <v>-0.68305214834996886</v>
      </c>
      <c r="AF189">
        <f>-AE189*C189^2/2/S189</f>
        <v>4.0016670796867142E-3</v>
      </c>
      <c r="AG189">
        <v>2.8273304116303102</v>
      </c>
      <c r="AH189">
        <f>AG189/S189</f>
        <v>920.2189075533264</v>
      </c>
      <c r="AI189">
        <f>D189*AG189</f>
        <v>97.071677465973963</v>
      </c>
      <c r="AJ189">
        <v>2.4858043374553298</v>
      </c>
      <c r="AK189">
        <f>AJ189*B189</f>
        <v>0.51207569351579796</v>
      </c>
      <c r="AL189">
        <f>AK189*D189</f>
        <v>17.581265477375727</v>
      </c>
      <c r="AM189">
        <f>G189*AK189</f>
        <v>3.5845298546105857</v>
      </c>
      <c r="AN189">
        <f t="shared" si="59"/>
        <v>7.3153670502256851E-2</v>
      </c>
      <c r="AO189">
        <v>0.34152607417498498</v>
      </c>
      <c r="AP189">
        <v>2.8273304116303102</v>
      </c>
      <c r="AQ189">
        <f>AG189/AJ189</f>
        <v>1.1373905697359086</v>
      </c>
      <c r="AR189">
        <f>AQ189/D189</f>
        <v>3.3127880671919671E-2</v>
      </c>
      <c r="AS189">
        <f>AQ189*AK189</f>
        <v>0.58243006479584392</v>
      </c>
      <c r="AT189">
        <f t="shared" si="46"/>
        <v>0.13739056973590857</v>
      </c>
      <c r="AU189">
        <f>AQ189*D189</f>
        <v>39.050409560932856</v>
      </c>
      <c r="AV189">
        <f>AT189/G189</f>
        <v>1.9627224247986939E-2</v>
      </c>
      <c r="AW189">
        <f>(AQ189-1)/D189</f>
        <v>4.0016670796866579E-3</v>
      </c>
      <c r="AX189">
        <f>AW189*D189</f>
        <v>0.13739056973590857</v>
      </c>
      <c r="AY189">
        <f>ATAN2(D189,AT189)</f>
        <v>4.0016457198741558E-3</v>
      </c>
      <c r="AZ189">
        <f t="shared" si="60"/>
        <v>0.22927741085537923</v>
      </c>
      <c r="BA189">
        <f>-AO189/(B189/2)</f>
        <v>-3.3157871279124755</v>
      </c>
      <c r="BB189">
        <f>AW189/AK189</f>
        <v>7.8146007130549412E-3</v>
      </c>
      <c r="BC189">
        <f>AW189*AK189</f>
        <v>2.0491564450498831E-3</v>
      </c>
      <c r="BD189">
        <f>AG189*B189</f>
        <v>0.58243006479584392</v>
      </c>
      <c r="BE189">
        <f>BD189-AK189</f>
        <v>7.0354371280045958E-2</v>
      </c>
      <c r="BF189">
        <f>BD189/AK189^2</f>
        <v>2.221137585982333</v>
      </c>
      <c r="BG189">
        <f>AT189/AK189</f>
        <v>0.2683012911482196</v>
      </c>
      <c r="BH189">
        <f>BF189*AW189</f>
        <v>8.8882531572801963E-3</v>
      </c>
      <c r="BI189">
        <f>BF189*G189</f>
        <v>15.547963101876331</v>
      </c>
      <c r="BJ189">
        <f>AK189/AQ189</f>
        <v>0.45021974609363707</v>
      </c>
      <c r="BK189">
        <f t="shared" si="61"/>
        <v>4.0016670796866579E-3</v>
      </c>
      <c r="BL189">
        <f t="shared" si="62"/>
        <v>76.259057118726759</v>
      </c>
      <c r="BM189">
        <f>AK189*(1-1/AQ189)/D189</f>
        <v>1.8016295365677929E-3</v>
      </c>
      <c r="BN189">
        <f>BF189*G189</f>
        <v>15.547963101876331</v>
      </c>
      <c r="BO189">
        <f>BF189*G189^2</f>
        <v>108.83574171313431</v>
      </c>
      <c r="BP189">
        <f>G189/BF189</f>
        <v>3.1515382226554598</v>
      </c>
      <c r="BQ189">
        <f>(AQ189+1)/4</f>
        <v>0.53434764243397714</v>
      </c>
      <c r="BR189">
        <f t="shared" si="63"/>
        <v>2.2211375859823335</v>
      </c>
      <c r="BS189">
        <f t="shared" si="64"/>
        <v>1.8016295365677934E-3</v>
      </c>
      <c r="BT189">
        <f t="shared" si="65"/>
        <v>5.8032966162544506E-3</v>
      </c>
      <c r="BU189">
        <f t="shared" si="66"/>
        <v>7.2095216062744666E-6</v>
      </c>
      <c r="BV189">
        <f t="shared" si="67"/>
        <v>603.62344805656653</v>
      </c>
      <c r="BW189">
        <f t="shared" si="68"/>
        <v>1.6596030558562149E-2</v>
      </c>
    </row>
    <row r="190" spans="1:75" x14ac:dyDescent="0.15">
      <c r="A190" t="s">
        <v>9</v>
      </c>
      <c r="B190">
        <v>0.20599999999999999</v>
      </c>
      <c r="C190">
        <v>7.0000000000000001E-3</v>
      </c>
      <c r="D190">
        <f t="shared" si="47"/>
        <v>29.428571428571427</v>
      </c>
      <c r="E190">
        <f t="shared" si="48"/>
        <v>866.04081632653049</v>
      </c>
      <c r="F190">
        <f t="shared" si="49"/>
        <v>3.398058252427185E-2</v>
      </c>
      <c r="G190">
        <v>7</v>
      </c>
      <c r="H190">
        <f t="shared" si="50"/>
        <v>0.14285714285714285</v>
      </c>
      <c r="I190">
        <f t="shared" si="51"/>
        <v>49</v>
      </c>
      <c r="J190">
        <f t="shared" si="52"/>
        <v>206</v>
      </c>
      <c r="K190">
        <f t="shared" si="53"/>
        <v>200000000000</v>
      </c>
      <c r="L190">
        <f t="shared" si="54"/>
        <v>1.885740990317274E-9</v>
      </c>
      <c r="M190">
        <f t="shared" si="55"/>
        <v>1830816.4954536641</v>
      </c>
      <c r="N190">
        <f t="shared" si="56"/>
        <v>9.1540824772683206E-6</v>
      </c>
      <c r="O190">
        <f t="shared" si="57"/>
        <v>0.23786407766990292</v>
      </c>
      <c r="P190">
        <f>F190*E190/L190</f>
        <v>15605839603.465427</v>
      </c>
      <c r="Q190">
        <f>M190/K190/G190</f>
        <v>1.3077260681811887E-6</v>
      </c>
      <c r="R190">
        <f>C190^2/D190</f>
        <v>1.6650485436893207E-6</v>
      </c>
      <c r="S190">
        <v>3.51248983376977E-3</v>
      </c>
      <c r="T190">
        <f>B190/C190^3</f>
        <v>600583.09037900867</v>
      </c>
      <c r="U190">
        <f>B190*S190/C190</f>
        <v>0.10336755796522465</v>
      </c>
      <c r="V190">
        <f>S190/C190^2</f>
        <v>71.683465995301418</v>
      </c>
      <c r="W190">
        <f>S190/B190</f>
        <v>1.7050921523154225E-2</v>
      </c>
      <c r="X190">
        <f t="shared" si="58"/>
        <v>58.647856577256213</v>
      </c>
      <c r="Y190">
        <f>B190*C190^2/S190^2</f>
        <v>0.81815040278744833</v>
      </c>
      <c r="Z190">
        <f>S190/D190</f>
        <v>1.1935645066207957E-4</v>
      </c>
      <c r="AA190">
        <f>1/C190</f>
        <v>142.85714285714286</v>
      </c>
      <c r="AB190">
        <f>1/(B190*C190)</f>
        <v>693.4812760055479</v>
      </c>
      <c r="AC190">
        <f>S190/B190/C190</f>
        <v>2.4358459318791748</v>
      </c>
      <c r="AD190">
        <v>-2.8237834150341801</v>
      </c>
      <c r="AE190">
        <f>AD190*B190</f>
        <v>-0.58169938349704109</v>
      </c>
      <c r="AF190">
        <f>-AE190*C190^2/2/S190</f>
        <v>4.057416695888905E-3</v>
      </c>
      <c r="AG190">
        <v>2.7266956236276898</v>
      </c>
      <c r="AH190">
        <f>AG190/S190</f>
        <v>776.28569837062594</v>
      </c>
      <c r="AI190">
        <f>D190*AG190</f>
        <v>80.242756923900586</v>
      </c>
      <c r="AJ190">
        <v>2.4358459318791699</v>
      </c>
      <c r="AK190">
        <f>AJ190*B190</f>
        <v>0.50178426196710901</v>
      </c>
      <c r="AL190">
        <f>AK190*D190</f>
        <v>14.766793995032064</v>
      </c>
      <c r="AM190">
        <f>G190*AK190</f>
        <v>3.512489833769763</v>
      </c>
      <c r="AN190">
        <f t="shared" si="59"/>
        <v>7.1683465995301288E-2</v>
      </c>
      <c r="AO190">
        <v>0.29084969174851999</v>
      </c>
      <c r="AP190">
        <v>2.7266956236276898</v>
      </c>
      <c r="AQ190">
        <f>AG190/AJ190</f>
        <v>1.1194039770504449</v>
      </c>
      <c r="AR190">
        <f>AQ190/D190</f>
        <v>3.8037999220160754E-2</v>
      </c>
      <c r="AS190">
        <f>AQ190*AK190</f>
        <v>0.56169929846730415</v>
      </c>
      <c r="AT190">
        <f t="shared" si="46"/>
        <v>0.11940397705044492</v>
      </c>
      <c r="AU190">
        <f>AQ190*D190</f>
        <v>32.942459896055951</v>
      </c>
      <c r="AV190">
        <f>AT190/G190</f>
        <v>1.7057711007206416E-2</v>
      </c>
      <c r="AW190">
        <f>(AQ190-1)/D190</f>
        <v>4.057416695888905E-3</v>
      </c>
      <c r="AX190">
        <f>AW190*D190</f>
        <v>0.11940397705044491</v>
      </c>
      <c r="AY190">
        <f>ATAN2(D190,AT190)</f>
        <v>4.0573944308585587E-3</v>
      </c>
      <c r="AZ190">
        <f t="shared" si="60"/>
        <v>0.23247157670808011</v>
      </c>
      <c r="BA190">
        <f>-AO190/(B190/2)</f>
        <v>-2.8237834150341747</v>
      </c>
      <c r="BB190">
        <f>AW190/AK190</f>
        <v>8.0859783843815741E-3</v>
      </c>
      <c r="BC190">
        <f>AW190*AK190</f>
        <v>2.0359478422396402E-3</v>
      </c>
      <c r="BD190">
        <f>AG190*B190</f>
        <v>0.56169929846730404</v>
      </c>
      <c r="BE190">
        <f>BD190-AK190</f>
        <v>5.9915036500195029E-2</v>
      </c>
      <c r="BF190">
        <f>BD190/AK190^2</f>
        <v>2.2308471227497755</v>
      </c>
      <c r="BG190">
        <f>AT190/AK190</f>
        <v>0.23795879245465779</v>
      </c>
      <c r="BH190">
        <f>BF190*AW190</f>
        <v>9.0514763618206647E-3</v>
      </c>
      <c r="BI190">
        <f>BF190*G190</f>
        <v>15.615929859248428</v>
      </c>
      <c r="BJ190">
        <f>AK190/AQ190</f>
        <v>0.44826021012474621</v>
      </c>
      <c r="BK190">
        <f t="shared" si="61"/>
        <v>4.057416695888905E-3</v>
      </c>
      <c r="BL190">
        <f t="shared" si="62"/>
        <v>65.650643898064814</v>
      </c>
      <c r="BM190">
        <f>AK190*(1-1/AQ190)/D190</f>
        <v>1.8187784606628135E-3</v>
      </c>
      <c r="BN190">
        <f>BF190*G190</f>
        <v>15.615929859248428</v>
      </c>
      <c r="BO190">
        <f>BF190*G190^2</f>
        <v>109.311509014739</v>
      </c>
      <c r="BP190">
        <f>G190/BF190</f>
        <v>3.1378214708732237</v>
      </c>
      <c r="BQ190">
        <f>(AQ190+1)/4</f>
        <v>0.52985099426261129</v>
      </c>
      <c r="BR190">
        <f t="shared" si="63"/>
        <v>2.2308471227497764</v>
      </c>
      <c r="BS190">
        <f t="shared" si="64"/>
        <v>1.8187784606628144E-3</v>
      </c>
      <c r="BT190">
        <f t="shared" si="65"/>
        <v>5.8761951565517185E-3</v>
      </c>
      <c r="BU190">
        <f t="shared" si="66"/>
        <v>7.3795420924164218E-6</v>
      </c>
      <c r="BV190">
        <f t="shared" si="67"/>
        <v>434.56565185380072</v>
      </c>
      <c r="BW190">
        <f t="shared" si="68"/>
        <v>1.2736518743689151E-2</v>
      </c>
    </row>
    <row r="191" spans="1:75" x14ac:dyDescent="0.15">
      <c r="A191" t="s">
        <v>9</v>
      </c>
      <c r="B191">
        <v>0.20599999999999999</v>
      </c>
      <c r="C191">
        <v>8.0000000000000002E-3</v>
      </c>
      <c r="D191">
        <f t="shared" si="47"/>
        <v>25.749999999999996</v>
      </c>
      <c r="E191">
        <f t="shared" si="48"/>
        <v>663.06249999999977</v>
      </c>
      <c r="F191">
        <f t="shared" si="49"/>
        <v>3.8834951456310683E-2</v>
      </c>
      <c r="G191">
        <v>7</v>
      </c>
      <c r="H191">
        <f t="shared" si="50"/>
        <v>0.14285714285714285</v>
      </c>
      <c r="I191">
        <f t="shared" si="51"/>
        <v>49</v>
      </c>
      <c r="J191">
        <f t="shared" si="52"/>
        <v>180.24999999999997</v>
      </c>
      <c r="K191">
        <f t="shared" si="53"/>
        <v>200000000000</v>
      </c>
      <c r="L191">
        <f t="shared" si="54"/>
        <v>3.2169908772759481E-9</v>
      </c>
      <c r="M191">
        <f t="shared" si="55"/>
        <v>2732880.5996276261</v>
      </c>
      <c r="N191">
        <f t="shared" si="56"/>
        <v>1.3664402998138131E-5</v>
      </c>
      <c r="O191">
        <f t="shared" si="57"/>
        <v>0.2718446601941748</v>
      </c>
      <c r="P191">
        <f>F191*E191/L191</f>
        <v>8004374579.3287191</v>
      </c>
      <c r="Q191">
        <f>M191/K191/G191</f>
        <v>1.9520575711625899E-6</v>
      </c>
      <c r="R191">
        <f>C191^2/D191</f>
        <v>2.4854368932038836E-6</v>
      </c>
      <c r="S191">
        <v>3.9536857142837504E-3</v>
      </c>
      <c r="T191">
        <f>B191/C191^3</f>
        <v>402343.74999999994</v>
      </c>
      <c r="U191">
        <f>B191*S191/C191</f>
        <v>0.10180740714280656</v>
      </c>
      <c r="V191">
        <f>S191/C191^2</f>
        <v>61.776339285683605</v>
      </c>
      <c r="W191">
        <f>S191/B191</f>
        <v>1.9192649098464808E-2</v>
      </c>
      <c r="X191">
        <f t="shared" si="58"/>
        <v>52.103281567315712</v>
      </c>
      <c r="Y191">
        <f>B191*C191^2/S191^2</f>
        <v>0.84341808157917875</v>
      </c>
      <c r="Z191">
        <f>S191/D191</f>
        <v>1.5354119278771847E-4</v>
      </c>
      <c r="AA191">
        <f>1/C191</f>
        <v>125</v>
      </c>
      <c r="AB191">
        <f>1/(B191*C191)</f>
        <v>606.79611650485435</v>
      </c>
      <c r="AC191">
        <f>S191/B191/C191</f>
        <v>2.3990811373081011</v>
      </c>
      <c r="AD191">
        <v>-2.4537799893777601</v>
      </c>
      <c r="AE191">
        <f>AD191*B191</f>
        <v>-0.50547867781181854</v>
      </c>
      <c r="AF191">
        <f>-AE191*C191^2/2/S191</f>
        <v>4.0911996701054202E-3</v>
      </c>
      <c r="AG191">
        <v>2.6518204762140098</v>
      </c>
      <c r="AH191">
        <f>AG191/S191</f>
        <v>670.72111135025148</v>
      </c>
      <c r="AI191">
        <f>D191*AG191</f>
        <v>68.284377262510745</v>
      </c>
      <c r="AJ191">
        <v>2.3990811373080998</v>
      </c>
      <c r="AK191">
        <f>AJ191*B191</f>
        <v>0.49421071428546853</v>
      </c>
      <c r="AL191">
        <f>AK191*D191</f>
        <v>12.725925892850812</v>
      </c>
      <c r="AM191">
        <f>G191*AK191</f>
        <v>3.4594749999982799</v>
      </c>
      <c r="AN191">
        <f t="shared" si="59"/>
        <v>7.0601530612209792E-2</v>
      </c>
      <c r="AO191">
        <v>0.25273933890590999</v>
      </c>
      <c r="AP191">
        <v>2.6518204762140098</v>
      </c>
      <c r="AQ191">
        <f>AG191/AJ191</f>
        <v>1.1053483915052149</v>
      </c>
      <c r="AR191">
        <f>AQ191/D191</f>
        <v>4.2926151126416116E-2</v>
      </c>
      <c r="AS191">
        <f>AQ191*AK191</f>
        <v>0.54627501810008594</v>
      </c>
      <c r="AT191">
        <f t="shared" si="46"/>
        <v>0.10534839150521491</v>
      </c>
      <c r="AU191">
        <f>AQ191*D191</f>
        <v>28.462721081259279</v>
      </c>
      <c r="AV191">
        <f>AT191/G191</f>
        <v>1.5049770215030702E-2</v>
      </c>
      <c r="AW191">
        <f>(AQ191-1)/D191</f>
        <v>4.091199670105434E-3</v>
      </c>
      <c r="AX191">
        <f>AW191*D191</f>
        <v>0.10534839150521491</v>
      </c>
      <c r="AY191">
        <f>ATAN2(D191,AT191)</f>
        <v>4.091176844284246E-3</v>
      </c>
      <c r="AZ191">
        <f t="shared" si="60"/>
        <v>0.23440716641913809</v>
      </c>
      <c r="BA191">
        <f>-AO191/(B191/2)</f>
        <v>-2.4537799893777672</v>
      </c>
      <c r="BB191">
        <f>AW191/AK191</f>
        <v>8.2782496450335037E-3</v>
      </c>
      <c r="BC191">
        <f>AW191*AK191</f>
        <v>2.0219147112472799E-3</v>
      </c>
      <c r="BD191">
        <f>AG191*B191</f>
        <v>0.54627501810008605</v>
      </c>
      <c r="BE191">
        <f>BD191-AK191</f>
        <v>5.2064303814617519E-2</v>
      </c>
      <c r="BF191">
        <f>BD191/AK191^2</f>
        <v>2.236593338740807</v>
      </c>
      <c r="BG191">
        <f>AT191/AK191</f>
        <v>0.21316492835961268</v>
      </c>
      <c r="BH191">
        <f>BF191*AW191</f>
        <v>9.1503499296164015E-3</v>
      </c>
      <c r="BI191">
        <f>BF191*G191</f>
        <v>15.656153371185649</v>
      </c>
      <c r="BJ191">
        <f>AK191/AQ191</f>
        <v>0.44710854793254284</v>
      </c>
      <c r="BK191">
        <f t="shared" si="61"/>
        <v>4.091199670105434E-3</v>
      </c>
      <c r="BL191">
        <f t="shared" si="62"/>
        <v>57.592278472575771</v>
      </c>
      <c r="BM191">
        <f>AK191*(1-1/AQ191)/D191</f>
        <v>1.8292103438029388E-3</v>
      </c>
      <c r="BN191">
        <f>BF191*G191</f>
        <v>15.656153371185649</v>
      </c>
      <c r="BO191">
        <f>BF191*G191^2</f>
        <v>109.59307359829954</v>
      </c>
      <c r="BP191">
        <f>G191/BF191</f>
        <v>3.1297598355277993</v>
      </c>
      <c r="BQ191">
        <f>(AQ191+1)/4</f>
        <v>0.52633709787630378</v>
      </c>
      <c r="BR191">
        <f t="shared" si="63"/>
        <v>2.236593338740807</v>
      </c>
      <c r="BS191">
        <f t="shared" si="64"/>
        <v>1.8292103438029388E-3</v>
      </c>
      <c r="BT191">
        <f t="shared" si="65"/>
        <v>5.9204100139083728E-3</v>
      </c>
      <c r="BU191">
        <f t="shared" si="66"/>
        <v>7.4836647551200307E-6</v>
      </c>
      <c r="BV191">
        <f t="shared" si="67"/>
        <v>327.69259174090837</v>
      </c>
      <c r="BW191">
        <f t="shared" si="68"/>
        <v>1.0040529916203958E-2</v>
      </c>
    </row>
    <row r="192" spans="1:75" x14ac:dyDescent="0.15">
      <c r="A192" t="s">
        <v>9</v>
      </c>
      <c r="B192">
        <v>0.30399999999999999</v>
      </c>
      <c r="C192">
        <v>7.0000000000000001E-3</v>
      </c>
      <c r="D192">
        <f t="shared" si="47"/>
        <v>43.428571428571423</v>
      </c>
      <c r="E192">
        <f t="shared" si="48"/>
        <v>1886.0408163265301</v>
      </c>
      <c r="F192">
        <f t="shared" si="49"/>
        <v>2.3026315789473686E-2</v>
      </c>
      <c r="G192">
        <v>9</v>
      </c>
      <c r="H192">
        <f t="shared" si="50"/>
        <v>0.1111111111111111</v>
      </c>
      <c r="I192">
        <f t="shared" si="51"/>
        <v>81</v>
      </c>
      <c r="J192">
        <f t="shared" si="52"/>
        <v>390.85714285714283</v>
      </c>
      <c r="K192">
        <f t="shared" si="53"/>
        <v>200000000000</v>
      </c>
      <c r="L192">
        <f t="shared" si="54"/>
        <v>1.885740990317274E-9</v>
      </c>
      <c r="M192">
        <f t="shared" si="55"/>
        <v>1595081.6647420551</v>
      </c>
      <c r="N192">
        <f t="shared" si="56"/>
        <v>7.975408323710275E-6</v>
      </c>
      <c r="O192">
        <f t="shared" si="57"/>
        <v>0.20723684210526319</v>
      </c>
      <c r="P192">
        <f>F192*E192/L192</f>
        <v>23029976890.550919</v>
      </c>
      <c r="Q192">
        <f>M192/K192/G192</f>
        <v>8.8615648041225282E-7</v>
      </c>
      <c r="R192">
        <f>C192^2/D192</f>
        <v>1.1282894736842109E-6</v>
      </c>
      <c r="S192">
        <v>5.0667584869196402E-3</v>
      </c>
      <c r="T192">
        <f>B192/C192^3</f>
        <v>886297.37609329436</v>
      </c>
      <c r="U192">
        <f>B192*S192/C192</f>
        <v>0.22004208286051008</v>
      </c>
      <c r="V192">
        <f>S192/C192^2</f>
        <v>103.40323442693142</v>
      </c>
      <c r="W192">
        <f>S192/B192</f>
        <v>1.6666968706972502E-2</v>
      </c>
      <c r="X192">
        <f t="shared" si="58"/>
        <v>59.998912674603957</v>
      </c>
      <c r="Y192">
        <f>B192*C192^2/S192^2</f>
        <v>0.58024212692303578</v>
      </c>
      <c r="Z192">
        <f>S192/D192</f>
        <v>1.1666878094880752E-4</v>
      </c>
      <c r="AA192">
        <f>1/C192</f>
        <v>142.85714285714286</v>
      </c>
      <c r="AB192">
        <f>1/(B192*C192)</f>
        <v>469.92481203007515</v>
      </c>
      <c r="AC192">
        <f>S192/B192/C192</f>
        <v>2.3809955295675</v>
      </c>
      <c r="AD192">
        <v>-3.3761279244290701</v>
      </c>
      <c r="AE192">
        <f>AD192*B192</f>
        <v>-1.0263428890264372</v>
      </c>
      <c r="AF192">
        <f>-AE192*C192^2/2/S192</f>
        <v>4.9628181106447363E-3</v>
      </c>
      <c r="AG192">
        <v>2.8941669740807199</v>
      </c>
      <c r="AH192">
        <f>AG192/S192</f>
        <v>571.20681428813123</v>
      </c>
      <c r="AI192">
        <f>D192*AG192</f>
        <v>125.68953716007697</v>
      </c>
      <c r="AJ192">
        <v>2.3809955295675</v>
      </c>
      <c r="AK192">
        <f>AJ192*B192</f>
        <v>0.72382264098852001</v>
      </c>
      <c r="AL192">
        <f>AK192*D192</f>
        <v>31.43458326578715</v>
      </c>
      <c r="AM192">
        <f>G192*AK192</f>
        <v>6.5144037688966803</v>
      </c>
      <c r="AN192">
        <f t="shared" si="59"/>
        <v>8.042473788761334E-2</v>
      </c>
      <c r="AO192">
        <v>0.51317144451321905</v>
      </c>
      <c r="AP192">
        <v>2.8941669740807199</v>
      </c>
      <c r="AQ192">
        <f>AG192/AJ192</f>
        <v>1.2155281008051433</v>
      </c>
      <c r="AR192">
        <f>AQ192/D192</f>
        <v>2.7989133900118434E-2</v>
      </c>
      <c r="AS192">
        <f>AQ192*AK192</f>
        <v>0.87982676012053873</v>
      </c>
      <c r="AT192">
        <f t="shared" si="46"/>
        <v>0.21552810080514329</v>
      </c>
      <c r="AU192">
        <f>AQ192*D192</f>
        <v>52.788648949251929</v>
      </c>
      <c r="AV192">
        <f>AT192/G192</f>
        <v>2.3947566756127033E-2</v>
      </c>
      <c r="AW192">
        <f>(AQ192-1)/D192</f>
        <v>4.9628181106447476E-3</v>
      </c>
      <c r="AX192">
        <f>AW192*D192</f>
        <v>0.21552810080514331</v>
      </c>
      <c r="AY192">
        <f>ATAN2(D192,AT192)</f>
        <v>4.9627773672320788E-3</v>
      </c>
      <c r="AZ192">
        <f t="shared" si="60"/>
        <v>0.28434619780544435</v>
      </c>
      <c r="BA192">
        <f>-AO192/(B192/2)</f>
        <v>-3.3761279244290727</v>
      </c>
      <c r="BB192">
        <f>AW192/AK192</f>
        <v>6.8564007667224368E-3</v>
      </c>
      <c r="BC192">
        <f>AW192*AK192</f>
        <v>3.5922001115925384E-3</v>
      </c>
      <c r="BD192">
        <f>AG192*B192</f>
        <v>0.87982676012053884</v>
      </c>
      <c r="BE192">
        <f>BD192-AK192</f>
        <v>0.15600411913201884</v>
      </c>
      <c r="BF192">
        <f>BD192/AK192^2</f>
        <v>1.6793176007110033</v>
      </c>
      <c r="BG192">
        <f>AT192/AK192</f>
        <v>0.2977636904405172</v>
      </c>
      <c r="BH192">
        <f>BF192*AW192</f>
        <v>8.3341478023330525E-3</v>
      </c>
      <c r="BI192">
        <f>BF192*G192</f>
        <v>15.11385840639903</v>
      </c>
      <c r="BJ192">
        <f>AK192/AQ192</f>
        <v>0.59547997327998692</v>
      </c>
      <c r="BK192">
        <f t="shared" si="61"/>
        <v>4.9628181106447476E-3</v>
      </c>
      <c r="BL192">
        <f t="shared" si="62"/>
        <v>72.930364373734989</v>
      </c>
      <c r="BM192">
        <f>AK192*(1-1/AQ192)/D192</f>
        <v>2.9552587959201689E-3</v>
      </c>
      <c r="BN192">
        <f>BF192*G192</f>
        <v>15.11385840639903</v>
      </c>
      <c r="BO192">
        <f>BF192*G192^2</f>
        <v>136.02472565759126</v>
      </c>
      <c r="BP192">
        <f>G192/BF192</f>
        <v>5.3593197595198818</v>
      </c>
      <c r="BQ192">
        <f>(AQ192+1)/4</f>
        <v>0.55388202520128582</v>
      </c>
      <c r="BR192">
        <f t="shared" si="63"/>
        <v>1.6793176007110038</v>
      </c>
      <c r="BS192">
        <f t="shared" si="64"/>
        <v>2.9552587959201693E-3</v>
      </c>
      <c r="BT192">
        <f t="shared" si="65"/>
        <v>7.9180769065649165E-3</v>
      </c>
      <c r="BU192">
        <f t="shared" si="66"/>
        <v>1.4666411874034805E-5</v>
      </c>
      <c r="BV192">
        <f t="shared" si="67"/>
        <v>1365.1590446856133</v>
      </c>
      <c r="BW192">
        <f t="shared" si="68"/>
        <v>3.8215786377873796E-2</v>
      </c>
    </row>
    <row r="193" spans="1:75" x14ac:dyDescent="0.15">
      <c r="A193" t="s">
        <v>9</v>
      </c>
      <c r="B193">
        <v>0.20599999999999999</v>
      </c>
      <c r="C193">
        <v>8.9999999999999993E-3</v>
      </c>
      <c r="D193">
        <f t="shared" si="47"/>
        <v>22.888888888888889</v>
      </c>
      <c r="E193">
        <f t="shared" si="48"/>
        <v>523.90123456790127</v>
      </c>
      <c r="F193">
        <f t="shared" si="49"/>
        <v>4.3689320388349516E-2</v>
      </c>
      <c r="G193">
        <v>7</v>
      </c>
      <c r="H193">
        <f t="shared" si="50"/>
        <v>0.14285714285714285</v>
      </c>
      <c r="I193">
        <f t="shared" si="51"/>
        <v>49</v>
      </c>
      <c r="J193">
        <f t="shared" si="52"/>
        <v>160.22222222222223</v>
      </c>
      <c r="K193">
        <f t="shared" si="53"/>
        <v>200000000000</v>
      </c>
      <c r="L193">
        <f t="shared" si="54"/>
        <v>5.1529973500506572E-9</v>
      </c>
      <c r="M193">
        <f t="shared" si="55"/>
        <v>3891152.2600166779</v>
      </c>
      <c r="N193">
        <f t="shared" si="56"/>
        <v>1.9455761300083391E-5</v>
      </c>
      <c r="O193">
        <f t="shared" si="57"/>
        <v>0.30582524271844658</v>
      </c>
      <c r="P193">
        <f>F193*E193/L193</f>
        <v>4441859239.1986933</v>
      </c>
      <c r="Q193">
        <f>M193/K193/G193</f>
        <v>2.7793944714404846E-6</v>
      </c>
      <c r="R193">
        <f>C193^2/D193</f>
        <v>3.5388349514563104E-6</v>
      </c>
      <c r="S193">
        <v>4.3937062958412897E-3</v>
      </c>
      <c r="T193">
        <f>B193/C193^3</f>
        <v>282578.87517146784</v>
      </c>
      <c r="U193">
        <f>B193*S193/C193</f>
        <v>0.10056705521592285</v>
      </c>
      <c r="V193">
        <f>S193/C193^2</f>
        <v>54.243287602978889</v>
      </c>
      <c r="W193">
        <f>S193/B193</f>
        <v>2.1328671339035387E-2</v>
      </c>
      <c r="X193">
        <f t="shared" si="58"/>
        <v>46.8852458788568</v>
      </c>
      <c r="Y193">
        <f>B193*C193^2/S193^2</f>
        <v>0.86435111053781311</v>
      </c>
      <c r="Z193">
        <f>S193/D193</f>
        <v>1.9195804205131848E-4</v>
      </c>
      <c r="AA193">
        <f>1/C193</f>
        <v>111.11111111111111</v>
      </c>
      <c r="AB193">
        <f>1/(B193*C193)</f>
        <v>539.3743257820928</v>
      </c>
      <c r="AC193">
        <f>S193/B193/C193</f>
        <v>2.3698523710039319</v>
      </c>
      <c r="AD193">
        <v>-2.2002243463460802</v>
      </c>
      <c r="AE193">
        <f>AD193*B193</f>
        <v>-0.45324621534729248</v>
      </c>
      <c r="AF193">
        <f>-AE193*C193^2/2/S193</f>
        <v>4.177901408416858E-3</v>
      </c>
      <c r="AG193">
        <v>2.5964754786775801</v>
      </c>
      <c r="AH193">
        <f>AG193/S193</f>
        <v>590.95335551563471</v>
      </c>
      <c r="AI193">
        <f>D193*AG193</f>
        <v>59.430438734175723</v>
      </c>
      <c r="AJ193">
        <v>2.3698523710039301</v>
      </c>
      <c r="AK193">
        <f>AJ193*B193</f>
        <v>0.4881895884268096</v>
      </c>
      <c r="AL193">
        <f>AK193*D193</f>
        <v>11.174117246213642</v>
      </c>
      <c r="AM193">
        <f>G193*AK193</f>
        <v>3.4173271189876671</v>
      </c>
      <c r="AN193">
        <f t="shared" si="59"/>
        <v>6.9741369775258508E-2</v>
      </c>
      <c r="AO193">
        <v>0.22662310767364599</v>
      </c>
      <c r="AP193">
        <v>2.5964754786775801</v>
      </c>
      <c r="AQ193">
        <f>AG193/AJ193</f>
        <v>1.0956275211259876</v>
      </c>
      <c r="AR193">
        <f>AQ193/D193</f>
        <v>4.7867221796766446E-2</v>
      </c>
      <c r="AS193">
        <f>AQ193*AK193</f>
        <v>0.53487394860758153</v>
      </c>
      <c r="AT193">
        <f t="shared" si="46"/>
        <v>9.5627521125987602E-2</v>
      </c>
      <c r="AU193">
        <f>AQ193*D193</f>
        <v>25.077696594661493</v>
      </c>
      <c r="AV193">
        <f>AT193/G193</f>
        <v>1.3661074446569657E-2</v>
      </c>
      <c r="AW193">
        <f>(AQ193-1)/D193</f>
        <v>4.1779014084169343E-3</v>
      </c>
      <c r="AX193">
        <f>AW193*D193</f>
        <v>9.5627521125987602E-2</v>
      </c>
      <c r="AY193">
        <f>ATAN2(D193,AT193)</f>
        <v>4.1778771004432015E-3</v>
      </c>
      <c r="AZ193">
        <f t="shared" si="60"/>
        <v>0.23937472517974936</v>
      </c>
      <c r="BA193">
        <f>-AO193/(B193/2)</f>
        <v>-2.2002243463460776</v>
      </c>
      <c r="BB193">
        <f>AW193/AK193</f>
        <v>8.5579486073847182E-3</v>
      </c>
      <c r="BC193">
        <f>AW193*AK193</f>
        <v>2.0396079690628514E-3</v>
      </c>
      <c r="BD193">
        <f>AG193*B193</f>
        <v>0.53487394860758142</v>
      </c>
      <c r="BE193">
        <f>BD193-AK193</f>
        <v>4.6684360180771822E-2</v>
      </c>
      <c r="BF193">
        <f>BD193/AK193^2</f>
        <v>2.2442664634791698</v>
      </c>
      <c r="BG193">
        <f>AT193/AK193</f>
        <v>0.19588193479125021</v>
      </c>
      <c r="BH193">
        <f>BF193*AW193</f>
        <v>9.3763240186325158E-3</v>
      </c>
      <c r="BI193">
        <f>BF193*G193</f>
        <v>15.709865244354189</v>
      </c>
      <c r="BJ193">
        <f>AK193/AQ193</f>
        <v>0.4455798882498791</v>
      </c>
      <c r="BK193">
        <f t="shared" si="61"/>
        <v>4.1779014084169343E-3</v>
      </c>
      <c r="BL193">
        <f t="shared" si="62"/>
        <v>51.368765719634332</v>
      </c>
      <c r="BM193">
        <f>AK193*(1-1/AQ193)/D193</f>
        <v>1.8615888426814292E-3</v>
      </c>
      <c r="BN193">
        <f>BF193*G193</f>
        <v>15.709865244354189</v>
      </c>
      <c r="BO193">
        <f>BF193*G193^2</f>
        <v>109.96905671047932</v>
      </c>
      <c r="BP193">
        <f>G193/BF193</f>
        <v>3.1190592177491543</v>
      </c>
      <c r="BQ193">
        <f>(AQ193+1)/4</f>
        <v>0.5239068802814969</v>
      </c>
      <c r="BR193">
        <f t="shared" si="63"/>
        <v>2.2442664634791711</v>
      </c>
      <c r="BS193">
        <f t="shared" si="64"/>
        <v>1.8615888426814305E-3</v>
      </c>
      <c r="BT193">
        <f t="shared" si="65"/>
        <v>6.0394902510983632E-3</v>
      </c>
      <c r="BU193">
        <f t="shared" si="66"/>
        <v>7.7775346477319928E-6</v>
      </c>
      <c r="BV193">
        <f t="shared" si="67"/>
        <v>255.76312808000117</v>
      </c>
      <c r="BW193">
        <f t="shared" si="68"/>
        <v>8.346470511532221E-3</v>
      </c>
    </row>
    <row r="194" spans="1:75" x14ac:dyDescent="0.15">
      <c r="A194" t="s">
        <v>9</v>
      </c>
      <c r="B194">
        <v>0.40200000000000002</v>
      </c>
      <c r="C194">
        <v>8.9999999999999993E-3</v>
      </c>
      <c r="D194">
        <f t="shared" si="47"/>
        <v>44.666666666666671</v>
      </c>
      <c r="E194">
        <f t="shared" si="48"/>
        <v>1995.1111111111115</v>
      </c>
      <c r="F194">
        <f t="shared" si="49"/>
        <v>2.2388059701492536E-2</v>
      </c>
      <c r="G194">
        <v>11</v>
      </c>
      <c r="H194">
        <f t="shared" si="50"/>
        <v>9.0909090909090912E-2</v>
      </c>
      <c r="I194">
        <f t="shared" si="51"/>
        <v>121</v>
      </c>
      <c r="J194">
        <f t="shared" si="52"/>
        <v>491.33333333333337</v>
      </c>
      <c r="K194">
        <f t="shared" si="53"/>
        <v>200000000000</v>
      </c>
      <c r="L194">
        <f t="shared" si="54"/>
        <v>5.1529973500506572E-9</v>
      </c>
      <c r="M194">
        <f t="shared" si="55"/>
        <v>3133387.0011363863</v>
      </c>
      <c r="N194">
        <f t="shared" si="56"/>
        <v>1.5666935005681931E-5</v>
      </c>
      <c r="O194">
        <f t="shared" si="57"/>
        <v>0.24626865671641787</v>
      </c>
      <c r="P194">
        <f>F194*E194/L194</f>
        <v>8668094243.484827</v>
      </c>
      <c r="Q194">
        <f>M194/K194/G194</f>
        <v>1.4242668186983573E-6</v>
      </c>
      <c r="R194">
        <f>C194^2/D194</f>
        <v>1.8134328358208951E-6</v>
      </c>
      <c r="S194">
        <v>8.5510988420234493E-3</v>
      </c>
      <c r="T194">
        <f>B194/C194^3</f>
        <v>551440.32921810716</v>
      </c>
      <c r="U194">
        <f>B194*S194/C194</f>
        <v>0.38194908161038077</v>
      </c>
      <c r="V194">
        <f>S194/C194^2</f>
        <v>105.56912150646235</v>
      </c>
      <c r="W194">
        <f>S194/B194</f>
        <v>2.1271390154287185E-2</v>
      </c>
      <c r="X194">
        <f t="shared" si="58"/>
        <v>47.01150196328156</v>
      </c>
      <c r="Y194">
        <f>B194*C194^2/S194^2</f>
        <v>0.44531489219983494</v>
      </c>
      <c r="Z194">
        <f>S194/D194</f>
        <v>1.9144251138858466E-4</v>
      </c>
      <c r="AA194">
        <f>1/C194</f>
        <v>111.11111111111111</v>
      </c>
      <c r="AB194">
        <f>1/(B194*C194)</f>
        <v>276.39579878385848</v>
      </c>
      <c r="AC194">
        <f>S194/B194/C194</f>
        <v>2.3634877949207986</v>
      </c>
      <c r="AD194">
        <v>-3.2325873619847698</v>
      </c>
      <c r="AE194">
        <f>AD194*B194</f>
        <v>-1.2995001195178775</v>
      </c>
      <c r="AF194">
        <f>-AE194*C194^2/2/S194</f>
        <v>6.1547358781342577E-3</v>
      </c>
      <c r="AG194">
        <v>3.0132378546797298</v>
      </c>
      <c r="AH194">
        <f>AG194/S194</f>
        <v>352.38019234107065</v>
      </c>
      <c r="AI194">
        <f>D194*AG194</f>
        <v>134.59129084236127</v>
      </c>
      <c r="AJ194">
        <v>2.3634877949207902</v>
      </c>
      <c r="AK194">
        <f>AJ194*B194</f>
        <v>0.95012209355815769</v>
      </c>
      <c r="AL194">
        <f>AK194*D194</f>
        <v>42.438786845597711</v>
      </c>
      <c r="AM194">
        <f>G194*AK194</f>
        <v>10.451343029139734</v>
      </c>
      <c r="AN194">
        <f t="shared" si="59"/>
        <v>8.6374735778014342E-2</v>
      </c>
      <c r="AO194">
        <v>0.64975005975893996</v>
      </c>
      <c r="AP194">
        <v>3.0132378546797298</v>
      </c>
      <c r="AQ194">
        <f>AG194/AJ194</f>
        <v>1.2749115358899983</v>
      </c>
      <c r="AR194">
        <f>AQ194/D194</f>
        <v>2.8542795579626825E-2</v>
      </c>
      <c r="AS194">
        <f>AQ194*AK194</f>
        <v>1.2113216175812516</v>
      </c>
      <c r="AT194">
        <f t="shared" ref="AT194:AT257" si="69">AQ194-1</f>
        <v>0.27491153588999828</v>
      </c>
      <c r="AU194">
        <f>AQ194*D194</f>
        <v>56.946048603086595</v>
      </c>
      <c r="AV194">
        <f>AT194/G194</f>
        <v>2.4991957808181663E-2</v>
      </c>
      <c r="AW194">
        <f>(AQ194-1)/D194</f>
        <v>6.154735878134289E-3</v>
      </c>
      <c r="AX194">
        <f>AW194*D194</f>
        <v>0.27491153588999828</v>
      </c>
      <c r="AY194">
        <f>ATAN2(D194,AT194)</f>
        <v>6.1546581645148708E-3</v>
      </c>
      <c r="AZ194">
        <f t="shared" si="60"/>
        <v>0.35263593717243596</v>
      </c>
      <c r="BA194">
        <f>-AO194/(B194/2)</f>
        <v>-3.2325873619847756</v>
      </c>
      <c r="BB194">
        <f>AW194/AK194</f>
        <v>6.4778368168296394E-3</v>
      </c>
      <c r="BC194">
        <f>AW194*AK194</f>
        <v>5.8477505378304569E-3</v>
      </c>
      <c r="BD194">
        <f>AG194*B194</f>
        <v>1.2113216175812516</v>
      </c>
      <c r="BE194">
        <f>BD194-AK194</f>
        <v>0.26119952402309388</v>
      </c>
      <c r="BF194">
        <f>BD194/AK194^2</f>
        <v>1.3418396904291756</v>
      </c>
      <c r="BG194">
        <f>AT194/AK194</f>
        <v>0.28934337781839059</v>
      </c>
      <c r="BH194">
        <f>BF194*AW194</f>
        <v>8.258668885389054E-3</v>
      </c>
      <c r="BI194">
        <f>BF194*G194</f>
        <v>14.760236594720931</v>
      </c>
      <c r="BJ194">
        <f>AK194/AQ194</f>
        <v>0.74524550669697287</v>
      </c>
      <c r="BK194">
        <f t="shared" si="61"/>
        <v>6.154735878134289E-3</v>
      </c>
      <c r="BL194">
        <f t="shared" si="62"/>
        <v>59.935506172503182</v>
      </c>
      <c r="BM194">
        <f>AK194*(1-1/AQ194)/D194</f>
        <v>4.586789258086226E-3</v>
      </c>
      <c r="BN194">
        <f>BF194*G194</f>
        <v>14.760236594720931</v>
      </c>
      <c r="BO194">
        <f>BF194*G194^2</f>
        <v>162.36260254193024</v>
      </c>
      <c r="BP194">
        <f>G194/BF194</f>
        <v>8.1977005736666992</v>
      </c>
      <c r="BQ194">
        <f>(AQ194+1)/4</f>
        <v>0.56872788397249963</v>
      </c>
      <c r="BR194">
        <f t="shared" si="63"/>
        <v>1.3418396904291754</v>
      </c>
      <c r="BS194">
        <f t="shared" si="64"/>
        <v>4.5867892580862251E-3</v>
      </c>
      <c r="BT194">
        <f t="shared" si="65"/>
        <v>1.0741525136220516E-2</v>
      </c>
      <c r="BU194">
        <f t="shared" si="66"/>
        <v>2.8230476412184251E-5</v>
      </c>
      <c r="BV194">
        <f t="shared" si="67"/>
        <v>1895.5991457700316</v>
      </c>
      <c r="BW194">
        <f t="shared" si="68"/>
        <v>5.9279683678318103E-2</v>
      </c>
    </row>
    <row r="195" spans="1:75" x14ac:dyDescent="0.15">
      <c r="A195" t="s">
        <v>9</v>
      </c>
      <c r="B195">
        <v>0.20599999999999999</v>
      </c>
      <c r="C195">
        <v>0.01</v>
      </c>
      <c r="D195">
        <f t="shared" ref="D195:D258" si="70">B195/C195</f>
        <v>20.599999999999998</v>
      </c>
      <c r="E195">
        <f t="shared" ref="E195:E258" si="71">D195^2</f>
        <v>424.3599999999999</v>
      </c>
      <c r="F195">
        <f t="shared" ref="F195:F258" si="72">C195/B195</f>
        <v>4.8543689320388356E-2</v>
      </c>
      <c r="G195">
        <v>7</v>
      </c>
      <c r="H195">
        <f t="shared" ref="H195:H258" si="73">1/G195</f>
        <v>0.14285714285714285</v>
      </c>
      <c r="I195">
        <f t="shared" ref="I195:I258" si="74">G195^2</f>
        <v>49</v>
      </c>
      <c r="J195">
        <f t="shared" ref="J195:J258" si="75">D195*G195</f>
        <v>144.19999999999999</v>
      </c>
      <c r="K195">
        <f t="shared" ref="K195:K258" si="76">IF(A195="SUS304",200000000000,IF(A195="NiTi",70000000000,50000000))</f>
        <v>200000000000</v>
      </c>
      <c r="L195">
        <f t="shared" ref="L195:L258" si="77">PI()*C195^4/4</f>
        <v>7.8539816339744827E-9</v>
      </c>
      <c r="M195">
        <f t="shared" ref="M195:M258" si="78">K195*L195/B195/C195*G195</f>
        <v>5337657.421147706</v>
      </c>
      <c r="N195">
        <f t="shared" ref="N195:N258" si="79">M195/K195</f>
        <v>2.6688287105738529E-5</v>
      </c>
      <c r="O195">
        <f t="shared" ref="O195:O258" si="80">G195/D195</f>
        <v>0.33980582524271846</v>
      </c>
      <c r="P195">
        <f>F195*E195/L195</f>
        <v>2622873462.1544352</v>
      </c>
      <c r="Q195">
        <f>M195/K195/G195</f>
        <v>3.8126124436769327E-6</v>
      </c>
      <c r="R195">
        <f>C195^2/D195</f>
        <v>4.8543689320388356E-6</v>
      </c>
      <c r="S195">
        <v>4.8350875161556096E-3</v>
      </c>
      <c r="T195">
        <f>B195/C195^3</f>
        <v>205999.99999999994</v>
      </c>
      <c r="U195">
        <f>B195*S195/C195</f>
        <v>9.9602802832805551E-2</v>
      </c>
      <c r="V195">
        <f>S195/C195^2</f>
        <v>48.350875161556097</v>
      </c>
      <c r="W195">
        <f>S195/B195</f>
        <v>2.3471298622114611E-2</v>
      </c>
      <c r="X195">
        <f t="shared" ref="X195:X258" si="81">1/W195</f>
        <v>42.605226753742635</v>
      </c>
      <c r="Y195">
        <f>B195*C195^2/S195^2</f>
        <v>0.88116764404748893</v>
      </c>
      <c r="Z195">
        <f>S195/D195</f>
        <v>2.3471298622114613E-4</v>
      </c>
      <c r="AA195">
        <f>1/C195</f>
        <v>100</v>
      </c>
      <c r="AB195">
        <f>1/(B195*C195)</f>
        <v>485.43689320388353</v>
      </c>
      <c r="AC195">
        <f>S195/B195/C195</f>
        <v>2.3471298622114611</v>
      </c>
      <c r="AD195">
        <v>-1.9833509510132901</v>
      </c>
      <c r="AE195">
        <f>AD195*B195</f>
        <v>-0.40857029590873772</v>
      </c>
      <c r="AF195">
        <f>-AE195*C195^2/2/S195</f>
        <v>4.2250558500086166E-3</v>
      </c>
      <c r="AG195">
        <v>2.5514150101658299</v>
      </c>
      <c r="AH195">
        <f>AG195/S195</f>
        <v>527.68745170396971</v>
      </c>
      <c r="AI195">
        <f>D195*AG195</f>
        <v>52.559149209416091</v>
      </c>
      <c r="AJ195">
        <v>2.3471298622114598</v>
      </c>
      <c r="AK195">
        <f>AJ195*B195</f>
        <v>0.48350875161556067</v>
      </c>
      <c r="AL195">
        <f>AK195*D195</f>
        <v>9.9602802832805484</v>
      </c>
      <c r="AM195">
        <f>G195*AK195</f>
        <v>3.3845612613089249</v>
      </c>
      <c r="AN195">
        <f t="shared" ref="AN195:AN258" si="82">AK195/G195</f>
        <v>6.9072678802222953E-2</v>
      </c>
      <c r="AO195">
        <v>0.204285147954369</v>
      </c>
      <c r="AP195">
        <v>2.5514150101658299</v>
      </c>
      <c r="AQ195">
        <f>AG195/AJ195</f>
        <v>1.087036150510178</v>
      </c>
      <c r="AR195">
        <f>AQ195/D195</f>
        <v>5.2768745170396994E-2</v>
      </c>
      <c r="AS195">
        <f>AQ195*AK195</f>
        <v>0.52559149209416089</v>
      </c>
      <c r="AT195">
        <f t="shared" si="69"/>
        <v>8.703615051017799E-2</v>
      </c>
      <c r="AU195">
        <f>AQ195*D195</f>
        <v>22.392944700509663</v>
      </c>
      <c r="AV195">
        <f>AT195/G195</f>
        <v>1.2433735787168285E-2</v>
      </c>
      <c r="AW195">
        <f>(AQ195-1)/D195</f>
        <v>4.2250558500086409E-3</v>
      </c>
      <c r="AX195">
        <f>AW195*D195</f>
        <v>8.703615051017799E-2</v>
      </c>
      <c r="AY195">
        <f>ATAN2(D195,AT195)</f>
        <v>4.2250307096507308E-3</v>
      </c>
      <c r="AZ195">
        <f t="shared" ref="AZ195:AZ258" si="83">DEGREES(AY195)</f>
        <v>0.24207642797615</v>
      </c>
      <c r="BA195">
        <f>-AO195/(B195/2)</f>
        <v>-1.9833509510132914</v>
      </c>
      <c r="BB195">
        <f>AW195/AK195</f>
        <v>8.7383234241186925E-3</v>
      </c>
      <c r="BC195">
        <f>AW195*AK195</f>
        <v>2.0428514795436995E-3</v>
      </c>
      <c r="BD195">
        <f>AG195*B195</f>
        <v>0.52559149209416089</v>
      </c>
      <c r="BE195">
        <f>BD195-AK195</f>
        <v>4.2082740478600222E-2</v>
      </c>
      <c r="BF195">
        <f>BD195/AK195^2</f>
        <v>2.2482243534952264</v>
      </c>
      <c r="BG195">
        <f>AT195/AK195</f>
        <v>0.18000946253684505</v>
      </c>
      <c r="BH195">
        <f>BF195*AW195</f>
        <v>9.4988734568669016E-3</v>
      </c>
      <c r="BI195">
        <f>BF195*G195</f>
        <v>15.737570474466585</v>
      </c>
      <c r="BJ195">
        <f>AK195/AQ195</f>
        <v>0.44479546645126367</v>
      </c>
      <c r="BK195">
        <f t="shared" ref="BK195:BK258" si="84">AW195</f>
        <v>4.2250558500086409E-3</v>
      </c>
      <c r="BL195">
        <f t="shared" ref="BL195:BL258" si="85">BF195*D195</f>
        <v>46.31342168200166</v>
      </c>
      <c r="BM195">
        <f>AK195*(1-1/AQ195)/D195</f>
        <v>1.8792856875872346E-3</v>
      </c>
      <c r="BN195">
        <f>BF195*G195</f>
        <v>15.737570474466585</v>
      </c>
      <c r="BO195">
        <f>BF195*G195^2</f>
        <v>110.1629933212661</v>
      </c>
      <c r="BP195">
        <f>G195/BF195</f>
        <v>3.1135682651588459</v>
      </c>
      <c r="BQ195">
        <f>(AQ195+1)/4</f>
        <v>0.5217590376275445</v>
      </c>
      <c r="BR195">
        <f t="shared" ref="BR195:BR258" si="86">AW195/BM195</f>
        <v>2.2482243534952255</v>
      </c>
      <c r="BS195">
        <f t="shared" ref="BS195:BS258" si="87">AW195/BF195</f>
        <v>1.8792856875872337E-3</v>
      </c>
      <c r="BT195">
        <f t="shared" ref="BT195:BT258" si="88">AW195+BM195</f>
        <v>6.104341537595875E-3</v>
      </c>
      <c r="BU195">
        <f t="shared" ref="BU195:BU258" si="89">AW195*BM195</f>
        <v>7.9400869881779559E-6</v>
      </c>
      <c r="BV195">
        <f t="shared" ref="BV195:BV258" si="90">AK195*D195^2</f>
        <v>205.18177383557929</v>
      </c>
      <c r="BW195">
        <f t="shared" ref="BW195:BW258" si="91">BU195/AK195*D195^2</f>
        <v>6.9687576554607255E-3</v>
      </c>
    </row>
    <row r="196" spans="1:75" x14ac:dyDescent="0.15">
      <c r="A196" t="s">
        <v>9</v>
      </c>
      <c r="B196">
        <v>0.30399999999999999</v>
      </c>
      <c r="C196">
        <v>8.0000000000000002E-3</v>
      </c>
      <c r="D196">
        <f t="shared" si="70"/>
        <v>38</v>
      </c>
      <c r="E196">
        <f t="shared" si="71"/>
        <v>1444</v>
      </c>
      <c r="F196">
        <f t="shared" si="72"/>
        <v>2.6315789473684213E-2</v>
      </c>
      <c r="G196">
        <v>9</v>
      </c>
      <c r="H196">
        <f t="shared" si="73"/>
        <v>0.1111111111111111</v>
      </c>
      <c r="I196">
        <f t="shared" si="74"/>
        <v>81</v>
      </c>
      <c r="J196">
        <f t="shared" si="75"/>
        <v>342</v>
      </c>
      <c r="K196">
        <f t="shared" si="76"/>
        <v>200000000000</v>
      </c>
      <c r="L196">
        <f t="shared" si="77"/>
        <v>3.2169908772759481E-9</v>
      </c>
      <c r="M196">
        <f t="shared" si="78"/>
        <v>2380996.5374575276</v>
      </c>
      <c r="N196">
        <f t="shared" si="79"/>
        <v>1.1904982687287639E-5</v>
      </c>
      <c r="O196">
        <f t="shared" si="80"/>
        <v>0.23684210526315788</v>
      </c>
      <c r="P196">
        <f>F196*E196/L196</f>
        <v>11812280932.601608</v>
      </c>
      <c r="Q196">
        <f>M196/K196/G196</f>
        <v>1.322775854143071E-6</v>
      </c>
      <c r="R196">
        <f>C196^2/D196</f>
        <v>1.6842105263157893E-6</v>
      </c>
      <c r="S196">
        <v>5.6213278492844299E-3</v>
      </c>
      <c r="T196">
        <f>B196/C196^3</f>
        <v>593750</v>
      </c>
      <c r="U196">
        <f>B196*S196/C196</f>
        <v>0.21361045827280833</v>
      </c>
      <c r="V196">
        <f>S196/C196^2</f>
        <v>87.833247645069221</v>
      </c>
      <c r="W196">
        <f>S196/B196</f>
        <v>1.8491210030540887E-2</v>
      </c>
      <c r="X196">
        <f t="shared" si="81"/>
        <v>54.079749153698245</v>
      </c>
      <c r="Y196">
        <f>B196*C196^2/S196^2</f>
        <v>0.61570931968987908</v>
      </c>
      <c r="Z196">
        <f>S196/D196</f>
        <v>1.4792968024432711E-4</v>
      </c>
      <c r="AA196">
        <f>1/C196</f>
        <v>125</v>
      </c>
      <c r="AB196">
        <f>1/(B196*C196)</f>
        <v>411.18421052631578</v>
      </c>
      <c r="AC196">
        <f>S196/B196/C196</f>
        <v>2.311401253817611</v>
      </c>
      <c r="AD196">
        <v>-2.96899156516477</v>
      </c>
      <c r="AE196">
        <f>AD196*B196</f>
        <v>-0.90257343581009009</v>
      </c>
      <c r="AF196">
        <f>-AE196*C196^2/2/S196</f>
        <v>5.1379942106738142E-3</v>
      </c>
      <c r="AG196">
        <v>2.76268797172265</v>
      </c>
      <c r="AH196">
        <f>AG196/S196</f>
        <v>491.46537006809308</v>
      </c>
      <c r="AI196">
        <f>D196*AG196</f>
        <v>104.98214292546071</v>
      </c>
      <c r="AJ196">
        <v>2.3114012538176101</v>
      </c>
      <c r="AK196">
        <f>AJ196*B196</f>
        <v>0.70266598116055345</v>
      </c>
      <c r="AL196">
        <f>AK196*D196</f>
        <v>26.701307284101031</v>
      </c>
      <c r="AM196">
        <f>G196*AK196</f>
        <v>6.323993830444981</v>
      </c>
      <c r="AN196">
        <f t="shared" si="82"/>
        <v>7.8073997906728157E-2</v>
      </c>
      <c r="AO196">
        <v>0.45128671790504499</v>
      </c>
      <c r="AP196">
        <v>2.76268797172265</v>
      </c>
      <c r="AQ196">
        <f>AG196/AJ196</f>
        <v>1.1952437800056028</v>
      </c>
      <c r="AR196">
        <f>AQ196/D196</f>
        <v>3.1453783684357972E-2</v>
      </c>
      <c r="AS196">
        <f>AQ196*AK196</f>
        <v>0.83985714340368567</v>
      </c>
      <c r="AT196">
        <f t="shared" si="69"/>
        <v>0.19524378000560283</v>
      </c>
      <c r="AU196">
        <f>AQ196*D196</f>
        <v>45.419263640212904</v>
      </c>
      <c r="AV196">
        <f>AT196/G196</f>
        <v>2.169375333395587E-2</v>
      </c>
      <c r="AW196">
        <f>(AQ196-1)/D196</f>
        <v>5.1379942106737587E-3</v>
      </c>
      <c r="AX196">
        <f>AW196*D196</f>
        <v>0.19524378000560283</v>
      </c>
      <c r="AY196">
        <f>ATAN2(D196,AT196)</f>
        <v>5.1379489987800273E-3</v>
      </c>
      <c r="AZ196">
        <f t="shared" si="83"/>
        <v>0.29438279298356251</v>
      </c>
      <c r="BA196">
        <f>-AO196/(B196/2)</f>
        <v>-2.9689915651647696</v>
      </c>
      <c r="BB196">
        <f>AW196/AK196</f>
        <v>7.3121431070102836E-3</v>
      </c>
      <c r="BC196">
        <f>AW196*AK196</f>
        <v>3.6102937432403201E-3</v>
      </c>
      <c r="BD196">
        <f>AG196*B196</f>
        <v>0.83985714340368556</v>
      </c>
      <c r="BE196">
        <f>BD196-AK196</f>
        <v>0.1371911622431321</v>
      </c>
      <c r="BF196">
        <f>BD196/AK196^2</f>
        <v>1.7010127315847658</v>
      </c>
      <c r="BG196">
        <f>AT196/AK196</f>
        <v>0.2778614380663908</v>
      </c>
      <c r="BH196">
        <f>BF196*AW196</f>
        <v>8.7397935671648837E-3</v>
      </c>
      <c r="BI196">
        <f>BF196*G196</f>
        <v>15.309114584262893</v>
      </c>
      <c r="BJ196">
        <f>AK196/AQ196</f>
        <v>0.58788507659689271</v>
      </c>
      <c r="BK196">
        <f t="shared" si="84"/>
        <v>5.1379942106737587E-3</v>
      </c>
      <c r="BL196">
        <f t="shared" si="85"/>
        <v>64.638483800221096</v>
      </c>
      <c r="BM196">
        <f>AK196*(1-1/AQ196)/D196</f>
        <v>3.0205501200963351E-3</v>
      </c>
      <c r="BN196">
        <f>BF196*G196</f>
        <v>15.309114584262893</v>
      </c>
      <c r="BO196">
        <f>BF196*G196^2</f>
        <v>137.78203125836603</v>
      </c>
      <c r="BP196">
        <f>G196/BF196</f>
        <v>5.2909656893720358</v>
      </c>
      <c r="BQ196">
        <f>(AQ196+1)/4</f>
        <v>0.54881094500140071</v>
      </c>
      <c r="BR196">
        <f t="shared" si="86"/>
        <v>1.7010127315847656</v>
      </c>
      <c r="BS196">
        <f t="shared" si="87"/>
        <v>3.0205501200963347E-3</v>
      </c>
      <c r="BT196">
        <f t="shared" si="88"/>
        <v>8.1585443307700938E-3</v>
      </c>
      <c r="BU196">
        <f t="shared" si="89"/>
        <v>1.5519569030104898E-5</v>
      </c>
      <c r="BV196">
        <f t="shared" si="90"/>
        <v>1014.6496767958392</v>
      </c>
      <c r="BW196">
        <f t="shared" si="91"/>
        <v>3.1893187204619929E-2</v>
      </c>
    </row>
    <row r="197" spans="1:75" x14ac:dyDescent="0.15">
      <c r="A197" t="s">
        <v>9</v>
      </c>
      <c r="B197">
        <v>0.40200000000000002</v>
      </c>
      <c r="C197">
        <v>0.01</v>
      </c>
      <c r="D197">
        <f t="shared" si="70"/>
        <v>40.200000000000003</v>
      </c>
      <c r="E197">
        <f t="shared" si="71"/>
        <v>1616.0400000000002</v>
      </c>
      <c r="F197">
        <f t="shared" si="72"/>
        <v>2.4875621890547261E-2</v>
      </c>
      <c r="G197">
        <v>11</v>
      </c>
      <c r="H197">
        <f t="shared" si="73"/>
        <v>9.0909090909090912E-2</v>
      </c>
      <c r="I197">
        <f t="shared" si="74"/>
        <v>121</v>
      </c>
      <c r="J197">
        <f t="shared" si="75"/>
        <v>442.20000000000005</v>
      </c>
      <c r="K197">
        <f t="shared" si="76"/>
        <v>200000000000</v>
      </c>
      <c r="L197">
        <f t="shared" si="77"/>
        <v>7.8539816339744827E-9</v>
      </c>
      <c r="M197">
        <f t="shared" si="78"/>
        <v>4298198.9041651394</v>
      </c>
      <c r="N197">
        <f t="shared" si="79"/>
        <v>2.1490994520825697E-5</v>
      </c>
      <c r="O197">
        <f t="shared" si="80"/>
        <v>0.27363184079601988</v>
      </c>
      <c r="P197">
        <f>F197*E197/L197</f>
        <v>5118422969.8353548</v>
      </c>
      <c r="Q197">
        <f>M197/K197/G197</f>
        <v>1.9537267746205181E-6</v>
      </c>
      <c r="R197">
        <f>C197^2/D197</f>
        <v>2.4875621890547264E-6</v>
      </c>
      <c r="S197">
        <v>9.2190586126511403E-3</v>
      </c>
      <c r="T197">
        <f>B197/C197^3</f>
        <v>401999.99999999994</v>
      </c>
      <c r="U197">
        <f>B197*S197/C197</f>
        <v>0.3706061562285759</v>
      </c>
      <c r="V197">
        <f>S197/C197^2</f>
        <v>92.190586126511405</v>
      </c>
      <c r="W197">
        <f>S197/B197</f>
        <v>2.2932981623510297E-2</v>
      </c>
      <c r="X197">
        <f t="shared" si="81"/>
        <v>43.605319902006372</v>
      </c>
      <c r="Y197">
        <f>B197*C197^2/S197^2</f>
        <v>0.47299102581002805</v>
      </c>
      <c r="Z197">
        <f>S197/D197</f>
        <v>2.2932981623510298E-4</v>
      </c>
      <c r="AA197">
        <f>1/C197</f>
        <v>100</v>
      </c>
      <c r="AB197">
        <f>1/(B197*C197)</f>
        <v>248.75621890547262</v>
      </c>
      <c r="AC197">
        <f>S197/B197/C197</f>
        <v>2.2932981623510296</v>
      </c>
      <c r="AD197">
        <v>-2.85901473109397</v>
      </c>
      <c r="AE197">
        <f>AD197*B197</f>
        <v>-1.1493239218997759</v>
      </c>
      <c r="AF197">
        <f>-AE197*C197^2/2/S197</f>
        <v>6.2334125976950643E-3</v>
      </c>
      <c r="AG197">
        <v>2.86796012330091</v>
      </c>
      <c r="AH197">
        <f>AG197/S197</f>
        <v>311.09034488242241</v>
      </c>
      <c r="AI197">
        <f>D197*AG197</f>
        <v>115.29199695669659</v>
      </c>
      <c r="AJ197">
        <v>2.2932981623510198</v>
      </c>
      <c r="AK197">
        <f>AJ197*B197</f>
        <v>0.92190586126510998</v>
      </c>
      <c r="AL197">
        <f>AK197*D197</f>
        <v>37.060615622857426</v>
      </c>
      <c r="AM197">
        <f>G197*AK197</f>
        <v>10.14096447391621</v>
      </c>
      <c r="AN197">
        <f t="shared" si="82"/>
        <v>8.380962375137363E-2</v>
      </c>
      <c r="AO197">
        <v>0.57466196094988797</v>
      </c>
      <c r="AP197">
        <v>2.86796012330091</v>
      </c>
      <c r="AQ197">
        <f>AG197/AJ197</f>
        <v>1.2505831864273436</v>
      </c>
      <c r="AR197">
        <f>AQ197/D197</f>
        <v>3.1109034488242374E-2</v>
      </c>
      <c r="AS197">
        <f>AQ197*AK197</f>
        <v>1.1529199695669659</v>
      </c>
      <c r="AT197">
        <f t="shared" si="69"/>
        <v>0.25058318642734356</v>
      </c>
      <c r="AU197">
        <f>AQ197*D197</f>
        <v>50.273444094379215</v>
      </c>
      <c r="AV197">
        <f>AT197/G197</f>
        <v>2.2780289675213051E-2</v>
      </c>
      <c r="AW197">
        <f>(AQ197-1)/D197</f>
        <v>6.2334125976951128E-3</v>
      </c>
      <c r="AX197">
        <f>AW197*D197</f>
        <v>0.25058318642734356</v>
      </c>
      <c r="AY197">
        <f>ATAN2(D197,AT197)</f>
        <v>6.2333318655961867E-3</v>
      </c>
      <c r="AZ197">
        <f t="shared" si="83"/>
        <v>0.35714360820306923</v>
      </c>
      <c r="BA197">
        <f>-AO197/(B197/2)</f>
        <v>-2.85901473109397</v>
      </c>
      <c r="BB197">
        <f>AW197/AK197</f>
        <v>6.7614415523306742E-3</v>
      </c>
      <c r="BC197">
        <f>AW197*AK197</f>
        <v>5.7466196094988998E-3</v>
      </c>
      <c r="BD197">
        <f>AG197*B197</f>
        <v>1.1529199695669659</v>
      </c>
      <c r="BE197">
        <f>BD197-AK197</f>
        <v>0.23101410830185587</v>
      </c>
      <c r="BF197">
        <f>BD197/AK197^2</f>
        <v>1.356519400702364</v>
      </c>
      <c r="BG197">
        <f>AT197/AK197</f>
        <v>0.27180995040369316</v>
      </c>
      <c r="BH197">
        <f>BF197*AW197</f>
        <v>8.4557451213559398E-3</v>
      </c>
      <c r="BI197">
        <f>BF197*G197</f>
        <v>14.921713407726005</v>
      </c>
      <c r="BJ197">
        <f>AK197/AQ197</f>
        <v>0.73718075796205418</v>
      </c>
      <c r="BK197">
        <f t="shared" si="84"/>
        <v>6.2334125976951128E-3</v>
      </c>
      <c r="BL197">
        <f t="shared" si="85"/>
        <v>54.532079908235033</v>
      </c>
      <c r="BM197">
        <f>AK197*(1-1/AQ197)/D197</f>
        <v>4.5951518234590991E-3</v>
      </c>
      <c r="BN197">
        <f>BF197*G197</f>
        <v>14.921713407726005</v>
      </c>
      <c r="BO197">
        <f>BF197*G197^2</f>
        <v>164.13884748498603</v>
      </c>
      <c r="BP197">
        <f>G197/BF197</f>
        <v>8.1089883375825949</v>
      </c>
      <c r="BQ197">
        <f>(AQ197+1)/4</f>
        <v>0.56264579660683589</v>
      </c>
      <c r="BR197">
        <f t="shared" si="86"/>
        <v>1.3565194007023642</v>
      </c>
      <c r="BS197">
        <f t="shared" si="87"/>
        <v>4.5951518234591E-3</v>
      </c>
      <c r="BT197">
        <f t="shared" si="88"/>
        <v>1.0828564421154211E-2</v>
      </c>
      <c r="BU197">
        <f t="shared" si="89"/>
        <v>2.8643477264671617E-5</v>
      </c>
      <c r="BV197">
        <f t="shared" si="90"/>
        <v>1489.8367480388686</v>
      </c>
      <c r="BW197">
        <f t="shared" si="91"/>
        <v>5.0210121167120689E-2</v>
      </c>
    </row>
    <row r="198" spans="1:75" x14ac:dyDescent="0.15">
      <c r="A198" t="s">
        <v>9</v>
      </c>
      <c r="B198">
        <v>0.30399999999999999</v>
      </c>
      <c r="C198">
        <v>8.9999999999999993E-3</v>
      </c>
      <c r="D198">
        <f t="shared" si="70"/>
        <v>33.777777777777779</v>
      </c>
      <c r="E198">
        <f t="shared" si="71"/>
        <v>1140.9382716049383</v>
      </c>
      <c r="F198">
        <f t="shared" si="72"/>
        <v>2.9605263157894735E-2</v>
      </c>
      <c r="G198">
        <v>9</v>
      </c>
      <c r="H198">
        <f t="shared" si="73"/>
        <v>0.1111111111111111</v>
      </c>
      <c r="I198">
        <f t="shared" si="74"/>
        <v>81</v>
      </c>
      <c r="J198">
        <f t="shared" si="75"/>
        <v>304</v>
      </c>
      <c r="K198">
        <f t="shared" si="76"/>
        <v>200000000000</v>
      </c>
      <c r="L198">
        <f t="shared" si="77"/>
        <v>5.1529973500506572E-9</v>
      </c>
      <c r="M198">
        <f t="shared" si="78"/>
        <v>3390129.8355596433</v>
      </c>
      <c r="N198">
        <f t="shared" si="79"/>
        <v>1.6950649177798217E-5</v>
      </c>
      <c r="O198">
        <f t="shared" si="80"/>
        <v>0.2664473684210526</v>
      </c>
      <c r="P198">
        <f>F198*E198/L198</f>
        <v>6554976741.3417597</v>
      </c>
      <c r="Q198">
        <f>M198/K198/G198</f>
        <v>1.8834054641998019E-6</v>
      </c>
      <c r="R198">
        <f>C198^2/D198</f>
        <v>2.3980263157894733E-6</v>
      </c>
      <c r="S198">
        <v>6.1872427473289903E-3</v>
      </c>
      <c r="T198">
        <f>B198/C198^3</f>
        <v>417009.60219478747</v>
      </c>
      <c r="U198">
        <f>B198*S198/C198</f>
        <v>0.2089913105764459</v>
      </c>
      <c r="V198">
        <f>S198/C198^2</f>
        <v>76.385712929987548</v>
      </c>
      <c r="W198">
        <f>S198/B198</f>
        <v>2.0352772195161153E-2</v>
      </c>
      <c r="X198">
        <f t="shared" si="81"/>
        <v>49.133355909017091</v>
      </c>
      <c r="Y198">
        <f>B198*C198^2/S198^2</f>
        <v>0.64322703846530827</v>
      </c>
      <c r="Z198">
        <f>S198/D198</f>
        <v>1.8317494975645036E-4</v>
      </c>
      <c r="AA198">
        <f>1/C198</f>
        <v>111.11111111111111</v>
      </c>
      <c r="AB198">
        <f>1/(B198*C198)</f>
        <v>365.49707602339186</v>
      </c>
      <c r="AC198">
        <f>S198/B198/C198</f>
        <v>2.2614191327956839</v>
      </c>
      <c r="AD198">
        <v>-2.5923679216565398</v>
      </c>
      <c r="AE198">
        <f>AD198*B198</f>
        <v>-0.78807984818358812</v>
      </c>
      <c r="AF198">
        <f>-AE198*C198^2/2/S198</f>
        <v>5.1585552975457229E-3</v>
      </c>
      <c r="AG198">
        <v>2.6554590568874699</v>
      </c>
      <c r="AH198">
        <f>AG198/S198</f>
        <v>429.18294389432543</v>
      </c>
      <c r="AI198">
        <f>D198*AG198</f>
        <v>89.695505921532316</v>
      </c>
      <c r="AJ198">
        <v>2.2614191327956799</v>
      </c>
      <c r="AK198">
        <f>AJ198*B198</f>
        <v>0.68747141636988662</v>
      </c>
      <c r="AL198">
        <f>AK198*D198</f>
        <v>23.221256730716171</v>
      </c>
      <c r="AM198">
        <f>G198*AK198</f>
        <v>6.1872427473289795</v>
      </c>
      <c r="AN198">
        <f t="shared" si="82"/>
        <v>7.6385712929987401E-2</v>
      </c>
      <c r="AO198">
        <v>0.394039924091794</v>
      </c>
      <c r="AP198">
        <v>2.6554590568874699</v>
      </c>
      <c r="AQ198">
        <f>AG198/AJ198</f>
        <v>1.1742445344948762</v>
      </c>
      <c r="AR198">
        <f>AQ198/D198</f>
        <v>3.4763818455440416E-2</v>
      </c>
      <c r="AS198">
        <f>AQ198*AK198</f>
        <v>0.80725955329379073</v>
      </c>
      <c r="AT198">
        <f t="shared" si="69"/>
        <v>0.1742445344948762</v>
      </c>
      <c r="AU198">
        <f>AQ198*D198</f>
        <v>39.663370942938045</v>
      </c>
      <c r="AV198">
        <f>AT198/G198</f>
        <v>1.9360503832764022E-2</v>
      </c>
      <c r="AW198">
        <f>(AQ198-1)/D198</f>
        <v>5.1585552975456769E-3</v>
      </c>
      <c r="AX198">
        <f>AW198*D198</f>
        <v>0.1742445344948762</v>
      </c>
      <c r="AY198">
        <f>ATAN2(D198,AT198)</f>
        <v>5.158509540699548E-3</v>
      </c>
      <c r="AZ198">
        <f t="shared" si="83"/>
        <v>0.29556082526005284</v>
      </c>
      <c r="BA198">
        <f>-AO198/(B198/2)</f>
        <v>-2.5923679216565394</v>
      </c>
      <c r="BB198">
        <f>AW198/AK198</f>
        <v>7.5036651338681575E-3</v>
      </c>
      <c r="BC198">
        <f>AW198*AK198</f>
        <v>3.5463593168261085E-3</v>
      </c>
      <c r="BD198">
        <f>AG198*B198</f>
        <v>0.80725955329379084</v>
      </c>
      <c r="BE198">
        <f>BD198-AK198</f>
        <v>0.11978813692390422</v>
      </c>
      <c r="BF198">
        <f>BD198/AK198^2</f>
        <v>1.7080630649276138</v>
      </c>
      <c r="BG198">
        <f>AT198/AK198</f>
        <v>0.25345713341065773</v>
      </c>
      <c r="BH198">
        <f>BF198*AW198</f>
        <v>8.8111377721244478E-3</v>
      </c>
      <c r="BI198">
        <f>BF198*G198</f>
        <v>15.372567584348525</v>
      </c>
      <c r="BJ198">
        <f>AK198/AQ198</f>
        <v>0.58545847664142259</v>
      </c>
      <c r="BK198">
        <f t="shared" si="84"/>
        <v>5.1585552975456769E-3</v>
      </c>
      <c r="BL198">
        <f t="shared" si="85"/>
        <v>57.694574637554958</v>
      </c>
      <c r="BM198">
        <f>AK198*(1-1/AQ198)/D198</f>
        <v>3.0201199261716324E-3</v>
      </c>
      <c r="BN198">
        <f>BF198*G198</f>
        <v>15.372567584348525</v>
      </c>
      <c r="BO198">
        <f>BF198*G198^2</f>
        <v>138.35310825913672</v>
      </c>
      <c r="BP198">
        <f>G198/BF198</f>
        <v>5.2691262897728031</v>
      </c>
      <c r="BQ198">
        <f>(AQ198+1)/4</f>
        <v>0.54356113362371905</v>
      </c>
      <c r="BR198">
        <f t="shared" si="86"/>
        <v>1.7080630649276138</v>
      </c>
      <c r="BS198">
        <f t="shared" si="87"/>
        <v>3.0201199261716324E-3</v>
      </c>
      <c r="BT198">
        <f t="shared" si="88"/>
        <v>8.1786752237173084E-3</v>
      </c>
      <c r="BU198">
        <f t="shared" si="89"/>
        <v>1.5579455644375933E-5</v>
      </c>
      <c r="BV198">
        <f t="shared" si="90"/>
        <v>784.36244957085739</v>
      </c>
      <c r="BW198">
        <f t="shared" si="91"/>
        <v>2.5855907274370694E-2</v>
      </c>
    </row>
    <row r="199" spans="1:75" x14ac:dyDescent="0.15">
      <c r="A199" t="s">
        <v>9</v>
      </c>
      <c r="B199">
        <v>0.157</v>
      </c>
      <c r="C199">
        <v>4.0000000000000001E-3</v>
      </c>
      <c r="D199">
        <f t="shared" si="70"/>
        <v>39.25</v>
      </c>
      <c r="E199">
        <f t="shared" si="71"/>
        <v>1540.5625</v>
      </c>
      <c r="F199">
        <f t="shared" si="72"/>
        <v>2.5477707006369428E-2</v>
      </c>
      <c r="G199">
        <v>5</v>
      </c>
      <c r="H199">
        <f t="shared" si="73"/>
        <v>0.2</v>
      </c>
      <c r="I199">
        <f t="shared" si="74"/>
        <v>25</v>
      </c>
      <c r="J199">
        <f t="shared" si="75"/>
        <v>196.25</v>
      </c>
      <c r="K199">
        <f t="shared" si="76"/>
        <v>200000000000</v>
      </c>
      <c r="L199">
        <f t="shared" si="77"/>
        <v>2.0106192982974676E-10</v>
      </c>
      <c r="M199">
        <f t="shared" si="78"/>
        <v>320162.30864609353</v>
      </c>
      <c r="N199">
        <f t="shared" si="79"/>
        <v>1.6008115432304677E-6</v>
      </c>
      <c r="O199">
        <f t="shared" si="80"/>
        <v>0.12738853503184713</v>
      </c>
      <c r="P199">
        <f>F199*E199/L199</f>
        <v>195213484886.15289</v>
      </c>
      <c r="Q199">
        <f>M199/K199/G199</f>
        <v>3.2016230864609353E-7</v>
      </c>
      <c r="R199">
        <f>C199^2/D199</f>
        <v>4.0764331210191083E-7</v>
      </c>
      <c r="S199">
        <v>1.4181404403815401E-3</v>
      </c>
      <c r="T199">
        <f>B199/C199^3</f>
        <v>2453125</v>
      </c>
      <c r="U199">
        <f>B199*S199/C199</f>
        <v>5.566201228497545E-2</v>
      </c>
      <c r="V199">
        <f>S199/C199^2</f>
        <v>88.633777523846263</v>
      </c>
      <c r="W199">
        <f>S199/B199</f>
        <v>9.0327416584811467E-3</v>
      </c>
      <c r="X199">
        <f t="shared" si="81"/>
        <v>110.70835830459805</v>
      </c>
      <c r="Y199">
        <f>B199*C199^2/S199^2</f>
        <v>1.2490538189553388</v>
      </c>
      <c r="Z199">
        <f>S199/D199</f>
        <v>3.6130966633924584E-5</v>
      </c>
      <c r="AA199">
        <f>1/C199</f>
        <v>250</v>
      </c>
      <c r="AB199">
        <f>1/(B199*C199)</f>
        <v>1592.3566878980891</v>
      </c>
      <c r="AC199">
        <f>S199/B199/C199</f>
        <v>2.2581854146202867</v>
      </c>
      <c r="AD199">
        <v>-3.34177437882704</v>
      </c>
      <c r="AE199">
        <f>AD199*B199</f>
        <v>-0.52465857747584532</v>
      </c>
      <c r="AF199">
        <f>-AE199*C199^2/2/S199</f>
        <v>2.9596988424344765E-3</v>
      </c>
      <c r="AG199">
        <v>2.52051470335822</v>
      </c>
      <c r="AH199">
        <f>AG199/S199</f>
        <v>1777.3378655502515</v>
      </c>
      <c r="AI199">
        <f>D199*AG199</f>
        <v>98.930202106810142</v>
      </c>
      <c r="AJ199">
        <v>2.2581854146202902</v>
      </c>
      <c r="AK199">
        <f>AJ199*B199</f>
        <v>0.35453511009538557</v>
      </c>
      <c r="AL199">
        <f>AK199*D199</f>
        <v>13.915503071243883</v>
      </c>
      <c r="AM199">
        <f>G199*AK199</f>
        <v>1.7726755504769278</v>
      </c>
      <c r="AN199">
        <f t="shared" si="82"/>
        <v>7.0907022019077115E-2</v>
      </c>
      <c r="AO199">
        <v>0.26232928873792299</v>
      </c>
      <c r="AP199">
        <v>2.52051470335822</v>
      </c>
      <c r="AQ199">
        <f>AG199/AJ199</f>
        <v>1.1161681795655563</v>
      </c>
      <c r="AR199">
        <f>AQ199/D199</f>
        <v>2.8437405848803981E-2</v>
      </c>
      <c r="AS199">
        <f>AQ199*AK199</f>
        <v>0.39572080842724056</v>
      </c>
      <c r="AT199">
        <f t="shared" si="69"/>
        <v>0.11616817956555625</v>
      </c>
      <c r="AU199">
        <f>AQ199*D199</f>
        <v>43.809601047948085</v>
      </c>
      <c r="AV199">
        <f>AT199/G199</f>
        <v>2.3233635913111249E-2</v>
      </c>
      <c r="AW199">
        <f>(AQ199-1)/D199</f>
        <v>2.9596988424345542E-3</v>
      </c>
      <c r="AX199">
        <f>AW199*D199</f>
        <v>0.11616817956555625</v>
      </c>
      <c r="AY199">
        <f>ATAN2(D199,AT199)</f>
        <v>2.9596902003396629E-3</v>
      </c>
      <c r="AZ199">
        <f t="shared" si="83"/>
        <v>0.16957775714569176</v>
      </c>
      <c r="BA199">
        <f>-AO199/(B199/2)</f>
        <v>-3.3417743788270444</v>
      </c>
      <c r="BB199">
        <f>AW199/AK199</f>
        <v>8.3481120999222471E-3</v>
      </c>
      <c r="BC199">
        <f>AW199*AK199</f>
        <v>1.04931715495172E-3</v>
      </c>
      <c r="BD199">
        <f>AG199*B199</f>
        <v>0.39572080842724056</v>
      </c>
      <c r="BE199">
        <f>BD199-AK199</f>
        <v>4.1185698331854981E-2</v>
      </c>
      <c r="BF199">
        <f>BD199/AK199^2</f>
        <v>3.1482585159626582</v>
      </c>
      <c r="BG199">
        <f>AT199/AK199</f>
        <v>0.32766339992194821</v>
      </c>
      <c r="BH199">
        <f>BF199*AW199</f>
        <v>9.317897085379407E-3</v>
      </c>
      <c r="BI199">
        <f>BF199*G199</f>
        <v>15.74129257981329</v>
      </c>
      <c r="BJ199">
        <f>AK199/AQ199</f>
        <v>0.31763592313962985</v>
      </c>
      <c r="BK199">
        <f t="shared" si="84"/>
        <v>2.9596988424345542E-3</v>
      </c>
      <c r="BL199">
        <f t="shared" si="85"/>
        <v>123.56914675153433</v>
      </c>
      <c r="BM199">
        <f>AK199*(1-1/AQ199)/D199</f>
        <v>9.4010667403199386E-4</v>
      </c>
      <c r="BN199">
        <f>BF199*G199</f>
        <v>15.74129257981329</v>
      </c>
      <c r="BO199">
        <f>BF199*G199^2</f>
        <v>78.706462899066452</v>
      </c>
      <c r="BP199">
        <f>G199/BF199</f>
        <v>1.5881796156981491</v>
      </c>
      <c r="BQ199">
        <f>(AQ199+1)/4</f>
        <v>0.52904204489138906</v>
      </c>
      <c r="BR199">
        <f t="shared" si="86"/>
        <v>3.1482585159626568</v>
      </c>
      <c r="BS199">
        <f t="shared" si="87"/>
        <v>9.4010667403199343E-4</v>
      </c>
      <c r="BT199">
        <f t="shared" si="88"/>
        <v>3.899805516466548E-3</v>
      </c>
      <c r="BU199">
        <f t="shared" si="89"/>
        <v>2.782432634897491E-6</v>
      </c>
      <c r="BV199">
        <f t="shared" si="90"/>
        <v>546.18349554632243</v>
      </c>
      <c r="BW199">
        <f t="shared" si="91"/>
        <v>1.2090513052278533E-2</v>
      </c>
    </row>
    <row r="200" spans="1:75" x14ac:dyDescent="0.15">
      <c r="A200" t="s">
        <v>9</v>
      </c>
      <c r="B200">
        <v>0.30399999999999999</v>
      </c>
      <c r="C200">
        <v>0.01</v>
      </c>
      <c r="D200">
        <f t="shared" si="70"/>
        <v>30.4</v>
      </c>
      <c r="E200">
        <f t="shared" si="71"/>
        <v>924.16</v>
      </c>
      <c r="F200">
        <f t="shared" si="72"/>
        <v>3.2894736842105261E-2</v>
      </c>
      <c r="G200">
        <v>9</v>
      </c>
      <c r="H200">
        <f t="shared" si="73"/>
        <v>0.1111111111111111</v>
      </c>
      <c r="I200">
        <f t="shared" si="74"/>
        <v>81</v>
      </c>
      <c r="J200">
        <f t="shared" si="75"/>
        <v>273.59999999999997</v>
      </c>
      <c r="K200">
        <f t="shared" si="76"/>
        <v>200000000000</v>
      </c>
      <c r="L200">
        <f t="shared" si="77"/>
        <v>7.8539816339744827E-9</v>
      </c>
      <c r="M200">
        <f t="shared" si="78"/>
        <v>4650383.8622217327</v>
      </c>
      <c r="N200">
        <f t="shared" si="79"/>
        <v>2.3251919311108665E-5</v>
      </c>
      <c r="O200">
        <f t="shared" si="80"/>
        <v>0.2960526315789474</v>
      </c>
      <c r="P200">
        <f>F200*E200/L200</f>
        <v>3870648215.9948945</v>
      </c>
      <c r="Q200">
        <f>M200/K200/G200</f>
        <v>2.583546590123185E-6</v>
      </c>
      <c r="R200">
        <f>C200^2/D200</f>
        <v>3.2894736842105265E-6</v>
      </c>
      <c r="S200">
        <v>6.7520630976105203E-3</v>
      </c>
      <c r="T200">
        <f>B200/C200^3</f>
        <v>303999.99999999994</v>
      </c>
      <c r="U200">
        <f>B200*S200/C200</f>
        <v>0.2052627181673598</v>
      </c>
      <c r="V200">
        <f>S200/C200^2</f>
        <v>67.520630976105195</v>
      </c>
      <c r="W200">
        <f>S200/B200</f>
        <v>2.2210733873718816E-2</v>
      </c>
      <c r="X200">
        <f t="shared" si="81"/>
        <v>45.023275938813754</v>
      </c>
      <c r="Y200">
        <f>B200*C200^2/S200^2</f>
        <v>0.66680768956005443</v>
      </c>
      <c r="Z200">
        <f>S200/D200</f>
        <v>2.2210733873718818E-4</v>
      </c>
      <c r="AA200">
        <f>1/C200</f>
        <v>100</v>
      </c>
      <c r="AB200">
        <f>1/(B200*C200)</f>
        <v>328.9473684210526</v>
      </c>
      <c r="AC200">
        <f>S200/B200/C200</f>
        <v>2.2210733873718818</v>
      </c>
      <c r="AD200">
        <v>-2.31655849664932</v>
      </c>
      <c r="AE200">
        <f>AD200*B200</f>
        <v>-0.70423378298139327</v>
      </c>
      <c r="AF200">
        <f>-AE200*C200^2/2/S200</f>
        <v>5.2149526211522947E-3</v>
      </c>
      <c r="AG200">
        <v>2.57319027886258</v>
      </c>
      <c r="AH200">
        <f>AG200/S200</f>
        <v>381.09689463257581</v>
      </c>
      <c r="AI200">
        <f>D200*AG200</f>
        <v>78.224984477422424</v>
      </c>
      <c r="AJ200">
        <v>2.22107338737188</v>
      </c>
      <c r="AK200">
        <f>AJ200*B200</f>
        <v>0.67520630976105145</v>
      </c>
      <c r="AL200">
        <f>AK200*D200</f>
        <v>20.526271816735964</v>
      </c>
      <c r="AM200">
        <f>G200*AK200</f>
        <v>6.0768567878494633</v>
      </c>
      <c r="AN200">
        <f t="shared" si="82"/>
        <v>7.5022923306783493E-2</v>
      </c>
      <c r="AO200">
        <v>0.35211689149069703</v>
      </c>
      <c r="AP200">
        <v>2.57319027886258</v>
      </c>
      <c r="AQ200">
        <f>AG200/AJ200</f>
        <v>1.1585345596830314</v>
      </c>
      <c r="AR200">
        <f>AQ200/D200</f>
        <v>3.8109689463257615E-2</v>
      </c>
      <c r="AS200">
        <f>AQ200*AK200</f>
        <v>0.78224984477422421</v>
      </c>
      <c r="AT200">
        <f t="shared" si="69"/>
        <v>0.15853455968303143</v>
      </c>
      <c r="AU200">
        <f>AQ200*D200</f>
        <v>35.219450614364156</v>
      </c>
      <c r="AV200">
        <f>AT200/G200</f>
        <v>1.7614951075892379E-2</v>
      </c>
      <c r="AW200">
        <f>(AQ200-1)/D200</f>
        <v>5.2149526211523502E-3</v>
      </c>
      <c r="AX200">
        <f>AW200*D200</f>
        <v>0.15853455968303143</v>
      </c>
      <c r="AY200">
        <f>ATAN2(D200,AT200)</f>
        <v>5.2149053471077945E-3</v>
      </c>
      <c r="AZ200">
        <f t="shared" si="83"/>
        <v>0.29879206694948224</v>
      </c>
      <c r="BA200">
        <f>-AO200/(B200/2)</f>
        <v>-2.3165584966493227</v>
      </c>
      <c r="BB200">
        <f>AW200/AK200</f>
        <v>7.72349509440732E-3</v>
      </c>
      <c r="BC200">
        <f>AW200*AK200</f>
        <v>3.5211689149070007E-3</v>
      </c>
      <c r="BD200">
        <f>AG200*B200</f>
        <v>0.78224984477422432</v>
      </c>
      <c r="BE200">
        <f>BD200-AK200</f>
        <v>0.10704353501317287</v>
      </c>
      <c r="BF200">
        <f>BD200/AK200^2</f>
        <v>1.715823064646752</v>
      </c>
      <c r="BG200">
        <f>AT200/AK200</f>
        <v>0.23479425086998251</v>
      </c>
      <c r="BH200">
        <f>BF200*AW200</f>
        <v>8.9479359884132373E-3</v>
      </c>
      <c r="BI200">
        <f>BF200*G200</f>
        <v>15.442407581820769</v>
      </c>
      <c r="BJ200">
        <f>AK200/AQ200</f>
        <v>0.58281067588159319</v>
      </c>
      <c r="BK200">
        <f t="shared" si="84"/>
        <v>5.2149526211523502E-3</v>
      </c>
      <c r="BL200">
        <f t="shared" si="85"/>
        <v>52.161021165261261</v>
      </c>
      <c r="BM200">
        <f>AK200*(1-1/AQ200)/D200</f>
        <v>3.0393300618242873E-3</v>
      </c>
      <c r="BN200">
        <f>BF200*G200</f>
        <v>15.442407581820769</v>
      </c>
      <c r="BO200">
        <f>BF200*G200^2</f>
        <v>138.98166823638692</v>
      </c>
      <c r="BP200">
        <f>G200/BF200</f>
        <v>5.2452960829343382</v>
      </c>
      <c r="BQ200">
        <f>(AQ200+1)/4</f>
        <v>0.53963363992075786</v>
      </c>
      <c r="BR200">
        <f t="shared" si="86"/>
        <v>1.7158230646467518</v>
      </c>
      <c r="BS200">
        <f t="shared" si="87"/>
        <v>3.0393300618242868E-3</v>
      </c>
      <c r="BT200">
        <f t="shared" si="88"/>
        <v>8.254282682976637E-3</v>
      </c>
      <c r="BU200">
        <f t="shared" si="89"/>
        <v>1.58499622724577E-5</v>
      </c>
      <c r="BV200">
        <f t="shared" si="90"/>
        <v>623.99866322877324</v>
      </c>
      <c r="BW200">
        <f t="shared" si="91"/>
        <v>2.1693963640384596E-2</v>
      </c>
    </row>
    <row r="201" spans="1:75" x14ac:dyDescent="0.15">
      <c r="A201" t="s">
        <v>9</v>
      </c>
      <c r="B201">
        <v>0.157</v>
      </c>
      <c r="C201">
        <v>5.0000000000000001E-3</v>
      </c>
      <c r="D201">
        <f t="shared" si="70"/>
        <v>31.4</v>
      </c>
      <c r="E201">
        <f t="shared" si="71"/>
        <v>985.95999999999992</v>
      </c>
      <c r="F201">
        <f t="shared" si="72"/>
        <v>3.1847133757961783E-2</v>
      </c>
      <c r="G201">
        <v>5</v>
      </c>
      <c r="H201">
        <f t="shared" si="73"/>
        <v>0.2</v>
      </c>
      <c r="I201">
        <f t="shared" si="74"/>
        <v>25</v>
      </c>
      <c r="J201">
        <f t="shared" si="75"/>
        <v>157</v>
      </c>
      <c r="K201">
        <f t="shared" si="76"/>
        <v>200000000000</v>
      </c>
      <c r="L201">
        <f t="shared" si="77"/>
        <v>4.9087385212340517E-10</v>
      </c>
      <c r="M201">
        <f t="shared" si="78"/>
        <v>625317.00907440146</v>
      </c>
      <c r="N201">
        <f t="shared" si="79"/>
        <v>3.1265850453720073E-6</v>
      </c>
      <c r="O201">
        <f t="shared" si="80"/>
        <v>0.15923566878980894</v>
      </c>
      <c r="P201">
        <f>F201*E201/L201</f>
        <v>63967554727.494576</v>
      </c>
      <c r="Q201">
        <f>M201/K201/G201</f>
        <v>6.2531700907440141E-7</v>
      </c>
      <c r="R201">
        <f>C201^2/D201</f>
        <v>7.9617834394904462E-7</v>
      </c>
      <c r="S201">
        <v>1.73386631488063E-3</v>
      </c>
      <c r="T201">
        <f>B201/C201^3</f>
        <v>1255999.9999999998</v>
      </c>
      <c r="U201">
        <f>B201*S201/C201</f>
        <v>5.444340228725178E-2</v>
      </c>
      <c r="V201">
        <f>S201/C201^2</f>
        <v>69.35465259522519</v>
      </c>
      <c r="W201">
        <f>S201/B201</f>
        <v>1.1043734489685542E-2</v>
      </c>
      <c r="X201">
        <f t="shared" si="81"/>
        <v>90.54908019872849</v>
      </c>
      <c r="Y201">
        <f>B201*C201^2/S201^2</f>
        <v>1.3055948924897716</v>
      </c>
      <c r="Z201">
        <f>S201/D201</f>
        <v>5.521867244842771E-5</v>
      </c>
      <c r="AA201">
        <f>1/C201</f>
        <v>200</v>
      </c>
      <c r="AB201">
        <f>1/(B201*C201)</f>
        <v>1273.8853503184714</v>
      </c>
      <c r="AC201">
        <f>S201/B201/C201</f>
        <v>2.2087468979371083</v>
      </c>
      <c r="AD201">
        <v>-2.5646697709186501</v>
      </c>
      <c r="AE201">
        <f>AD201*B201</f>
        <v>-0.40265315403422808</v>
      </c>
      <c r="AF201">
        <f>-AE201*C201^2/2/S201</f>
        <v>2.902856109627094E-3</v>
      </c>
      <c r="AG201">
        <v>2.4100734749542201</v>
      </c>
      <c r="AH201">
        <f>AG201/S201</f>
        <v>1389.9995947035538</v>
      </c>
      <c r="AI201">
        <f>D201*AG201</f>
        <v>75.676307113562501</v>
      </c>
      <c r="AJ201">
        <v>2.2087468979371101</v>
      </c>
      <c r="AK201">
        <f>AJ201*B201</f>
        <v>0.34677326297612626</v>
      </c>
      <c r="AL201">
        <f>AK201*D201</f>
        <v>10.888680457450365</v>
      </c>
      <c r="AM201">
        <f>G201*AK201</f>
        <v>1.7338663148806313</v>
      </c>
      <c r="AN201">
        <f t="shared" si="82"/>
        <v>6.9354652595225247E-2</v>
      </c>
      <c r="AO201">
        <v>0.20132657701711301</v>
      </c>
      <c r="AP201">
        <v>2.4100734749542201</v>
      </c>
      <c r="AQ201">
        <f>AG201/AJ201</f>
        <v>1.0911496818422888</v>
      </c>
      <c r="AR201">
        <f>AQ201/D201</f>
        <v>3.4749989867588815E-2</v>
      </c>
      <c r="AS201">
        <f>AQ201*AK201</f>
        <v>0.37838153556781251</v>
      </c>
      <c r="AT201">
        <f t="shared" si="69"/>
        <v>9.1149681842288777E-2</v>
      </c>
      <c r="AU201">
        <f>AQ201*D201</f>
        <v>34.262100009847863</v>
      </c>
      <c r="AV201">
        <f>AT201/G201</f>
        <v>1.8229936368457756E-2</v>
      </c>
      <c r="AW201">
        <f>(AQ201-1)/D201</f>
        <v>2.9028561096270311E-3</v>
      </c>
      <c r="AX201">
        <f>AW201*D201</f>
        <v>9.1149681842288777E-2</v>
      </c>
      <c r="AY201">
        <f>ATAN2(D201,AT201)</f>
        <v>2.9028479559580428E-3</v>
      </c>
      <c r="AZ201">
        <f t="shared" si="83"/>
        <v>0.16632093644457371</v>
      </c>
      <c r="BA201">
        <f>-AO201/(B201/2)</f>
        <v>-2.5646697709186372</v>
      </c>
      <c r="BB201">
        <f>AW201/AK201</f>
        <v>8.3710493845855685E-3</v>
      </c>
      <c r="BC201">
        <f>AW201*AK201</f>
        <v>1.0066328850855493E-3</v>
      </c>
      <c r="BD201">
        <f>AG201*B201</f>
        <v>0.37838153556781257</v>
      </c>
      <c r="BE201">
        <f>BD201-AK201</f>
        <v>3.1608272591686304E-2</v>
      </c>
      <c r="BF201">
        <f>BD201/AK201^2</f>
        <v>3.1465796194253004</v>
      </c>
      <c r="BG201">
        <f>AT201/AK201</f>
        <v>0.26285095067598685</v>
      </c>
      <c r="BH201">
        <f>BF201*AW201</f>
        <v>9.1340678726766315E-3</v>
      </c>
      <c r="BI201">
        <f>BF201*G201</f>
        <v>15.732898097126501</v>
      </c>
      <c r="BJ201">
        <f>AK201/AQ201</f>
        <v>0.31780540172145488</v>
      </c>
      <c r="BK201">
        <f t="shared" si="84"/>
        <v>2.9028561096270311E-3</v>
      </c>
      <c r="BL201">
        <f t="shared" si="85"/>
        <v>98.802600049954421</v>
      </c>
      <c r="BM201">
        <f>AK201*(1-1/AQ201)/D201</f>
        <v>9.2254335205959779E-4</v>
      </c>
      <c r="BN201">
        <f>BF201*G201</f>
        <v>15.732898097126501</v>
      </c>
      <c r="BO201">
        <f>BF201*G201^2</f>
        <v>78.664490485632513</v>
      </c>
      <c r="BP201">
        <f>G201/BF201</f>
        <v>1.589027008607274</v>
      </c>
      <c r="BQ201">
        <f>(AQ201+1)/4</f>
        <v>0.52278742046057225</v>
      </c>
      <c r="BR201">
        <f t="shared" si="86"/>
        <v>3.1465796194253013</v>
      </c>
      <c r="BS201">
        <f t="shared" si="87"/>
        <v>9.2254335205959812E-4</v>
      </c>
      <c r="BT201">
        <f t="shared" si="88"/>
        <v>3.8253994616866288E-3</v>
      </c>
      <c r="BU201">
        <f t="shared" si="89"/>
        <v>2.6780106059220045E-6</v>
      </c>
      <c r="BV201">
        <f t="shared" si="90"/>
        <v>341.9045663639414</v>
      </c>
      <c r="BW201">
        <f t="shared" si="91"/>
        <v>7.6142298698404533E-3</v>
      </c>
    </row>
    <row r="202" spans="1:75" x14ac:dyDescent="0.15">
      <c r="A202" t="s">
        <v>9</v>
      </c>
      <c r="B202">
        <v>0.157</v>
      </c>
      <c r="C202">
        <v>6.0000000000000001E-3</v>
      </c>
      <c r="D202">
        <f t="shared" si="70"/>
        <v>26.166666666666668</v>
      </c>
      <c r="E202">
        <f t="shared" si="71"/>
        <v>684.69444444444446</v>
      </c>
      <c r="F202">
        <f t="shared" si="72"/>
        <v>3.8216560509554139E-2</v>
      </c>
      <c r="G202">
        <v>5</v>
      </c>
      <c r="H202">
        <f t="shared" si="73"/>
        <v>0.2</v>
      </c>
      <c r="I202">
        <f t="shared" si="74"/>
        <v>25</v>
      </c>
      <c r="J202">
        <f t="shared" si="75"/>
        <v>130.83333333333334</v>
      </c>
      <c r="K202">
        <f t="shared" si="76"/>
        <v>200000000000</v>
      </c>
      <c r="L202">
        <f t="shared" si="77"/>
        <v>1.0178760197630931E-9</v>
      </c>
      <c r="M202">
        <f t="shared" si="78"/>
        <v>1080547.7916805658</v>
      </c>
      <c r="N202">
        <f t="shared" si="79"/>
        <v>5.4027389584028294E-6</v>
      </c>
      <c r="O202">
        <f t="shared" si="80"/>
        <v>0.19108280254777069</v>
      </c>
      <c r="P202">
        <f>F202*E202/L202</f>
        <v>25707125581.715603</v>
      </c>
      <c r="Q202">
        <f>M202/K202/G202</f>
        <v>1.0805477916805659E-6</v>
      </c>
      <c r="R202">
        <f>C202^2/D202</f>
        <v>1.3757961783439491E-6</v>
      </c>
      <c r="S202">
        <v>2.0459573459400702E-3</v>
      </c>
      <c r="T202">
        <f>B202/C202^3</f>
        <v>726851.8518518518</v>
      </c>
      <c r="U202">
        <f>B202*S202/C202</f>
        <v>5.3535883885431831E-2</v>
      </c>
      <c r="V202">
        <f>S202/C202^2</f>
        <v>56.832148498335279</v>
      </c>
      <c r="W202">
        <f>S202/B202</f>
        <v>1.303157545184758E-2</v>
      </c>
      <c r="X202">
        <f t="shared" si="81"/>
        <v>76.736692635135128</v>
      </c>
      <c r="Y202">
        <f>B202*C202^2/S202^2</f>
        <v>1.3502338845659319</v>
      </c>
      <c r="Z202">
        <f>S202/D202</f>
        <v>7.8189452711085477E-5</v>
      </c>
      <c r="AA202">
        <f>1/C202</f>
        <v>166.66666666666666</v>
      </c>
      <c r="AB202">
        <f>1/(B202*C202)</f>
        <v>1061.5711252653928</v>
      </c>
      <c r="AC202">
        <f>S202/B202/C202</f>
        <v>2.1719292419745968</v>
      </c>
      <c r="AD202">
        <v>-2.2234075801971902</v>
      </c>
      <c r="AE202">
        <f>AD202*B202</f>
        <v>-0.34907499009095888</v>
      </c>
      <c r="AF202">
        <f>-AE202*C202^2/2/S202</f>
        <v>3.0711049935159846E-3</v>
      </c>
      <c r="AG202">
        <v>2.3464667370200698</v>
      </c>
      <c r="AH202">
        <f>AG202/S202</f>
        <v>1146.8795973075003</v>
      </c>
      <c r="AI202">
        <f>D202*AG202</f>
        <v>61.399212952025159</v>
      </c>
      <c r="AJ202">
        <v>2.1719292419745999</v>
      </c>
      <c r="AK202">
        <f>AJ202*B202</f>
        <v>0.34099289099001218</v>
      </c>
      <c r="AL202">
        <f>AK202*D202</f>
        <v>8.9226473142386524</v>
      </c>
      <c r="AM202">
        <f>G202*AK202</f>
        <v>1.7049644549500609</v>
      </c>
      <c r="AN202">
        <f t="shared" si="82"/>
        <v>6.819857819800243E-2</v>
      </c>
      <c r="AO202">
        <v>0.174537495045479</v>
      </c>
      <c r="AP202">
        <v>2.3464667370200698</v>
      </c>
      <c r="AQ202">
        <f>AG202/AJ202</f>
        <v>1.0803605806636638</v>
      </c>
      <c r="AR202">
        <f>AQ202/D202</f>
        <v>4.1287665503069955E-2</v>
      </c>
      <c r="AS202">
        <f>AQ202*AK202</f>
        <v>0.36839527771215097</v>
      </c>
      <c r="AT202">
        <f t="shared" si="69"/>
        <v>8.0360580663663805E-2</v>
      </c>
      <c r="AU202">
        <f>AQ202*D202</f>
        <v>28.269435194032539</v>
      </c>
      <c r="AV202">
        <f>AT202/G202</f>
        <v>1.607211613273276E-2</v>
      </c>
      <c r="AW202">
        <f>(AQ202-1)/D202</f>
        <v>3.0711049935158142E-3</v>
      </c>
      <c r="AX202">
        <f>AW202*D202</f>
        <v>8.0360580663663805E-2</v>
      </c>
      <c r="AY202">
        <f>ATAN2(D202,AT202)</f>
        <v>3.0710953383379174E-3</v>
      </c>
      <c r="AZ202">
        <f t="shared" si="83"/>
        <v>0.17596080136906428</v>
      </c>
      <c r="BA202">
        <f>-AO202/(B202/2)</f>
        <v>-2.2234075801971849</v>
      </c>
      <c r="BB202">
        <f>AW202/AK202</f>
        <v>9.0063607619484606E-3</v>
      </c>
      <c r="BC202">
        <f>AW202*AK202</f>
        <v>1.04722497027282E-3</v>
      </c>
      <c r="BD202">
        <f>AG202*B202</f>
        <v>0.36839527771215097</v>
      </c>
      <c r="BE202">
        <f>BD202-AK202</f>
        <v>2.7402386722138794E-2</v>
      </c>
      <c r="BF202">
        <f>BD202/AK202^2</f>
        <v>3.1682788973313465</v>
      </c>
      <c r="BG202">
        <f>AT202/AK202</f>
        <v>0.23566643993765138</v>
      </c>
      <c r="BH202">
        <f>BF202*AW202</f>
        <v>9.7301171424450765E-3</v>
      </c>
      <c r="BI202">
        <f>BF202*G202</f>
        <v>15.841394486656732</v>
      </c>
      <c r="BJ202">
        <f>AK202/AQ202</f>
        <v>0.31562877903277514</v>
      </c>
      <c r="BK202">
        <f t="shared" si="84"/>
        <v>3.0711049935158142E-3</v>
      </c>
      <c r="BL202">
        <f t="shared" si="85"/>
        <v>82.903297813503571</v>
      </c>
      <c r="BM202">
        <f>AK202*(1-1/AQ202)/D202</f>
        <v>9.6932911938485476E-4</v>
      </c>
      <c r="BN202">
        <f>BF202*G202</f>
        <v>15.841394486656732</v>
      </c>
      <c r="BO202">
        <f>BF202*G202^2</f>
        <v>79.206972433283667</v>
      </c>
      <c r="BP202">
        <f>G202/BF202</f>
        <v>1.5781438951638755</v>
      </c>
      <c r="BQ202">
        <f>(AQ202+1)/4</f>
        <v>0.5200901451659159</v>
      </c>
      <c r="BR202">
        <f t="shared" si="86"/>
        <v>3.1682788973313478</v>
      </c>
      <c r="BS202">
        <f t="shared" si="87"/>
        <v>9.6932911938485519E-4</v>
      </c>
      <c r="BT202">
        <f t="shared" si="88"/>
        <v>4.0404341129006687E-3</v>
      </c>
      <c r="BU202">
        <f t="shared" si="89"/>
        <v>2.9769114989031144E-6</v>
      </c>
      <c r="BV202">
        <f t="shared" si="90"/>
        <v>233.4759380559114</v>
      </c>
      <c r="BW202">
        <f t="shared" si="91"/>
        <v>5.9774699671420661E-3</v>
      </c>
    </row>
    <row r="203" spans="1:75" x14ac:dyDescent="0.15">
      <c r="A203" t="s">
        <v>9</v>
      </c>
      <c r="B203">
        <v>0.157</v>
      </c>
      <c r="C203">
        <v>7.0000000000000001E-3</v>
      </c>
      <c r="D203">
        <f t="shared" si="70"/>
        <v>22.428571428571427</v>
      </c>
      <c r="E203">
        <f t="shared" si="71"/>
        <v>503.04081632653055</v>
      </c>
      <c r="F203">
        <f t="shared" si="72"/>
        <v>4.4585987261146501E-2</v>
      </c>
      <c r="G203">
        <v>5</v>
      </c>
      <c r="H203">
        <f t="shared" si="73"/>
        <v>0.2</v>
      </c>
      <c r="I203">
        <f t="shared" si="74"/>
        <v>25</v>
      </c>
      <c r="J203">
        <f t="shared" si="75"/>
        <v>112.14285714285714</v>
      </c>
      <c r="K203">
        <f t="shared" si="76"/>
        <v>200000000000</v>
      </c>
      <c r="L203">
        <f t="shared" si="77"/>
        <v>1.885740990317274E-9</v>
      </c>
      <c r="M203">
        <f t="shared" si="78"/>
        <v>1715869.8729001586</v>
      </c>
      <c r="N203">
        <f t="shared" si="79"/>
        <v>8.5793493645007931E-6</v>
      </c>
      <c r="O203">
        <f t="shared" si="80"/>
        <v>0.22292993630573249</v>
      </c>
      <c r="P203">
        <f>F203*E203/L203</f>
        <v>11893770959.922678</v>
      </c>
      <c r="Q203">
        <f>M203/K203/G203</f>
        <v>1.7158698729001586E-6</v>
      </c>
      <c r="R203">
        <f>C203^2/D203</f>
        <v>2.1847133757961787E-6</v>
      </c>
      <c r="S203">
        <v>2.3621386397680399E-3</v>
      </c>
      <c r="T203">
        <f>B203/C203^3</f>
        <v>457725.94752186583</v>
      </c>
      <c r="U203">
        <f>B203*S203/C203</f>
        <v>5.2979395206226042E-2</v>
      </c>
      <c r="V203">
        <f>S203/C203^2</f>
        <v>48.206911015674279</v>
      </c>
      <c r="W203">
        <f>S203/B203</f>
        <v>1.5045469043108535E-2</v>
      </c>
      <c r="X203">
        <f t="shared" si="81"/>
        <v>66.465192752368367</v>
      </c>
      <c r="Y203">
        <f>B203*C203^2/S203^2</f>
        <v>1.3787482199545513</v>
      </c>
      <c r="Z203">
        <f>S203/D203</f>
        <v>1.0531828330175975E-4</v>
      </c>
      <c r="AA203">
        <f>1/C203</f>
        <v>142.85714285714286</v>
      </c>
      <c r="AB203">
        <f>1/(B203*C203)</f>
        <v>909.91810737033677</v>
      </c>
      <c r="AC203">
        <f>S203/B203/C203</f>
        <v>2.1493527204440763</v>
      </c>
      <c r="AD203">
        <v>-1.8459186593879899</v>
      </c>
      <c r="AE203">
        <f>AD203*B203</f>
        <v>-0.28980922952391441</v>
      </c>
      <c r="AF203">
        <f>-AE203*C203^2/2/S203</f>
        <v>3.0058888177846963E-3</v>
      </c>
      <c r="AG203">
        <v>2.29425733520603</v>
      </c>
      <c r="AH203">
        <f>AG203/S203</f>
        <v>971.2627771210432</v>
      </c>
      <c r="AI203">
        <f>D203*AG203</f>
        <v>51.456914518192384</v>
      </c>
      <c r="AJ203">
        <v>2.1493527204440701</v>
      </c>
      <c r="AK203">
        <f>AJ203*B203</f>
        <v>0.33744837710971903</v>
      </c>
      <c r="AL203">
        <f>AK203*D203</f>
        <v>7.5684850294608408</v>
      </c>
      <c r="AM203">
        <f>G203*AK203</f>
        <v>1.6872418855485951</v>
      </c>
      <c r="AN203">
        <f t="shared" si="82"/>
        <v>6.7489675421943812E-2</v>
      </c>
      <c r="AO203">
        <v>0.14490461476195701</v>
      </c>
      <c r="AP203">
        <v>2.29425733520603</v>
      </c>
      <c r="AQ203">
        <f>AG203/AJ203</f>
        <v>1.0674177920560297</v>
      </c>
      <c r="AR203">
        <f>AQ203/D203</f>
        <v>4.7591876078931263E-2</v>
      </c>
      <c r="AS203">
        <f>AQ203*AK203</f>
        <v>0.36019840162734679</v>
      </c>
      <c r="AT203">
        <f t="shared" si="69"/>
        <v>6.7417792056029713E-2</v>
      </c>
      <c r="AU203">
        <f>AQ203*D203</f>
        <v>23.940656193256665</v>
      </c>
      <c r="AV203">
        <f>AT203/G203</f>
        <v>1.3483558411205942E-2</v>
      </c>
      <c r="AW203">
        <f>(AQ203-1)/D203</f>
        <v>3.0058888177847643E-3</v>
      </c>
      <c r="AX203">
        <f>AW203*D203</f>
        <v>6.7417792056029713E-2</v>
      </c>
      <c r="AY203">
        <f>ATAN2(D203,AT203)</f>
        <v>3.0058797647303801E-3</v>
      </c>
      <c r="AZ203">
        <f t="shared" si="83"/>
        <v>0.17222422424282763</v>
      </c>
      <c r="BA203">
        <f>-AO203/(B203/2)</f>
        <v>-1.8459186593879875</v>
      </c>
      <c r="BB203">
        <f>AW203/AK203</f>
        <v>8.9076997303425172E-3</v>
      </c>
      <c r="BC203">
        <f>AW203*AK203</f>
        <v>1.0143323033337207E-3</v>
      </c>
      <c r="BD203">
        <f>AG203*B203</f>
        <v>0.36019840162734673</v>
      </c>
      <c r="BE203">
        <f>BD203-AK203</f>
        <v>2.2750024517627698E-2</v>
      </c>
      <c r="BF203">
        <f>BD203/AK203^2</f>
        <v>3.1632032170330042</v>
      </c>
      <c r="BG203">
        <f>AT203/AK203</f>
        <v>0.19978697966625361</v>
      </c>
      <c r="BH203">
        <f>BF203*AW203</f>
        <v>9.5082371784602996E-3</v>
      </c>
      <c r="BI203">
        <f>BF203*G203</f>
        <v>15.816016085165021</v>
      </c>
      <c r="BJ203">
        <f>AK203/AQ203</f>
        <v>0.31613523741227473</v>
      </c>
      <c r="BK203">
        <f t="shared" si="84"/>
        <v>3.0058888177847643E-3</v>
      </c>
      <c r="BL203">
        <f t="shared" si="85"/>
        <v>70.946129296311668</v>
      </c>
      <c r="BM203">
        <f>AK203*(1-1/AQ203)/D203</f>
        <v>9.5026737504528777E-4</v>
      </c>
      <c r="BN203">
        <f>BF203*G203</f>
        <v>15.816016085165021</v>
      </c>
      <c r="BO203">
        <f>BF203*G203^2</f>
        <v>79.080080425825102</v>
      </c>
      <c r="BP203">
        <f>G203/BF203</f>
        <v>1.5806761870613737</v>
      </c>
      <c r="BQ203">
        <f>(AQ203+1)/4</f>
        <v>0.51685444801400737</v>
      </c>
      <c r="BR203">
        <f t="shared" si="86"/>
        <v>3.163203217033006</v>
      </c>
      <c r="BS203">
        <f t="shared" si="87"/>
        <v>9.5026737504528831E-4</v>
      </c>
      <c r="BT203">
        <f t="shared" si="88"/>
        <v>3.956156192830052E-3</v>
      </c>
      <c r="BU203">
        <f t="shared" si="89"/>
        <v>2.8563980765543112E-6</v>
      </c>
      <c r="BV203">
        <f t="shared" si="90"/>
        <v>169.75030708933599</v>
      </c>
      <c r="BW203">
        <f t="shared" si="91"/>
        <v>4.2580878073573284E-3</v>
      </c>
    </row>
    <row r="204" spans="1:75" x14ac:dyDescent="0.15">
      <c r="A204" t="s">
        <v>9</v>
      </c>
      <c r="B204">
        <v>0.157</v>
      </c>
      <c r="C204">
        <v>8.0000000000000002E-3</v>
      </c>
      <c r="D204">
        <f t="shared" si="70"/>
        <v>19.625</v>
      </c>
      <c r="E204">
        <f t="shared" si="71"/>
        <v>385.140625</v>
      </c>
      <c r="F204">
        <f t="shared" si="72"/>
        <v>5.0955414012738856E-2</v>
      </c>
      <c r="G204">
        <v>5</v>
      </c>
      <c r="H204">
        <f t="shared" si="73"/>
        <v>0.2</v>
      </c>
      <c r="I204">
        <f t="shared" si="74"/>
        <v>25</v>
      </c>
      <c r="J204">
        <f t="shared" si="75"/>
        <v>98.125</v>
      </c>
      <c r="K204">
        <f t="shared" si="76"/>
        <v>200000000000</v>
      </c>
      <c r="L204">
        <f t="shared" si="77"/>
        <v>3.2169908772759481E-9</v>
      </c>
      <c r="M204">
        <f t="shared" si="78"/>
        <v>2561298.4691687482</v>
      </c>
      <c r="N204">
        <f t="shared" si="79"/>
        <v>1.2806492345843742E-5</v>
      </c>
      <c r="O204">
        <f t="shared" si="80"/>
        <v>0.25477707006369427</v>
      </c>
      <c r="P204">
        <f>F204*E204/L204</f>
        <v>6100421402.6922779</v>
      </c>
      <c r="Q204">
        <f>M204/K204/G204</f>
        <v>2.5612984691687482E-6</v>
      </c>
      <c r="R204">
        <f>C204^2/D204</f>
        <v>3.2611464968152867E-6</v>
      </c>
      <c r="S204">
        <v>2.6763367826822598E-3</v>
      </c>
      <c r="T204">
        <f>B204/C204^3</f>
        <v>306640.625</v>
      </c>
      <c r="U204">
        <f>B204*S204/C204</f>
        <v>5.2523109360139347E-2</v>
      </c>
      <c r="V204">
        <f>S204/C204^2</f>
        <v>41.817762229410313</v>
      </c>
      <c r="W204">
        <f>S204/B204</f>
        <v>1.7046731099887004E-2</v>
      </c>
      <c r="X204">
        <f t="shared" si="81"/>
        <v>58.662273379007466</v>
      </c>
      <c r="Y204">
        <f>B204*C204^2/S204^2</f>
        <v>1.4028075691183315</v>
      </c>
      <c r="Z204">
        <f>S204/D204</f>
        <v>1.3637384879909605E-4</v>
      </c>
      <c r="AA204">
        <f>1/C204</f>
        <v>125</v>
      </c>
      <c r="AB204">
        <f>1/(B204*C204)</f>
        <v>796.17834394904457</v>
      </c>
      <c r="AC204">
        <f>S204/B204/C204</f>
        <v>2.1308413874858756</v>
      </c>
      <c r="AD204">
        <v>-1.63587229259359</v>
      </c>
      <c r="AE204">
        <f>AD204*B204</f>
        <v>-0.25683194993719366</v>
      </c>
      <c r="AF204">
        <f>-AE204*C204^2/2/S204</f>
        <v>3.0708476045206035E-3</v>
      </c>
      <c r="AG204">
        <v>2.2592573624544698</v>
      </c>
      <c r="AH204">
        <f>AG204/S204</f>
        <v>844.16033776967799</v>
      </c>
      <c r="AI204">
        <f>D204*AG204</f>
        <v>44.33792573816897</v>
      </c>
      <c r="AJ204">
        <v>2.13084138748588</v>
      </c>
      <c r="AK204">
        <f>AJ204*B204</f>
        <v>0.33454209783528316</v>
      </c>
      <c r="AL204">
        <f>AK204*D204</f>
        <v>6.5653886700174322</v>
      </c>
      <c r="AM204">
        <f>G204*AK204</f>
        <v>1.6727104891764157</v>
      </c>
      <c r="AN204">
        <f t="shared" si="82"/>
        <v>6.6908419567056635E-2</v>
      </c>
      <c r="AO204">
        <v>0.128415974968596</v>
      </c>
      <c r="AP204">
        <v>2.2592573624544698</v>
      </c>
      <c r="AQ204">
        <f>AG204/AJ204</f>
        <v>1.0602653842387135</v>
      </c>
      <c r="AR204">
        <f>AQ204/D204</f>
        <v>5.4026261617259291E-2</v>
      </c>
      <c r="AS204">
        <f>AQ204*AK204</f>
        <v>0.35470340590535177</v>
      </c>
      <c r="AT204">
        <f t="shared" si="69"/>
        <v>6.0265384238713526E-2</v>
      </c>
      <c r="AU204">
        <f>AQ204*D204</f>
        <v>20.807708165684755</v>
      </c>
      <c r="AV204">
        <f>AT204/G204</f>
        <v>1.2053076847742705E-2</v>
      </c>
      <c r="AW204">
        <f>(AQ204-1)/D204</f>
        <v>3.0708476045204344E-3</v>
      </c>
      <c r="AX204">
        <f>AW204*D204</f>
        <v>6.0265384238713526E-2</v>
      </c>
      <c r="AY204">
        <f>ATAN2(D204,AT204)</f>
        <v>3.0708379517699232E-3</v>
      </c>
      <c r="AZ204">
        <f t="shared" si="83"/>
        <v>0.17594605420501486</v>
      </c>
      <c r="BA204">
        <f>-AO204/(B204/2)</f>
        <v>-1.6358722925935796</v>
      </c>
      <c r="BB204">
        <f>AW204/AK204</f>
        <v>9.1792561366444599E-3</v>
      </c>
      <c r="BC204">
        <f>AW204*AK204</f>
        <v>1.0273277997487201E-3</v>
      </c>
      <c r="BD204">
        <f>AG204*B204</f>
        <v>0.35470340590535177</v>
      </c>
      <c r="BE204">
        <f>BD204-AK204</f>
        <v>2.0161308070068606E-2</v>
      </c>
      <c r="BF204">
        <f>BD204/AK204^2</f>
        <v>3.1693033286374352</v>
      </c>
      <c r="BG204">
        <f>AT204/AK204</f>
        <v>0.18014290168164754</v>
      </c>
      <c r="BH204">
        <f>BF204*AW204</f>
        <v>9.7324475347449063E-3</v>
      </c>
      <c r="BI204">
        <f>BF204*G204</f>
        <v>15.846516643187176</v>
      </c>
      <c r="BJ204">
        <f>AK204/AQ204</f>
        <v>0.31552675661055313</v>
      </c>
      <c r="BK204">
        <f t="shared" si="84"/>
        <v>3.0708476045204344E-3</v>
      </c>
      <c r="BL204">
        <f t="shared" si="85"/>
        <v>62.197577824509665</v>
      </c>
      <c r="BM204">
        <f>AK204*(1-1/AQ204)/D204</f>
        <v>9.6893458469961833E-4</v>
      </c>
      <c r="BN204">
        <f>BF204*G204</f>
        <v>15.846516643187176</v>
      </c>
      <c r="BO204">
        <f>BF204*G204^2</f>
        <v>79.232583215935875</v>
      </c>
      <c r="BP204">
        <f>G204/BF204</f>
        <v>1.5776337830527658</v>
      </c>
      <c r="BQ204">
        <f>(AQ204+1)/4</f>
        <v>0.51506634605967838</v>
      </c>
      <c r="BR204">
        <f t="shared" si="86"/>
        <v>3.1693033286374384</v>
      </c>
      <c r="BS204">
        <f t="shared" si="87"/>
        <v>9.689345846996193E-4</v>
      </c>
      <c r="BT204">
        <f t="shared" si="88"/>
        <v>4.0397821892200524E-3</v>
      </c>
      <c r="BU204">
        <f t="shared" si="89"/>
        <v>2.9754504483618249E-6</v>
      </c>
      <c r="BV204">
        <f t="shared" si="90"/>
        <v>128.84575264909211</v>
      </c>
      <c r="BW204">
        <f t="shared" si="91"/>
        <v>3.4254787446895175E-3</v>
      </c>
    </row>
    <row r="205" spans="1:75" x14ac:dyDescent="0.15">
      <c r="A205" t="s">
        <v>9</v>
      </c>
      <c r="B205">
        <v>0.157</v>
      </c>
      <c r="C205">
        <v>8.9999999999999993E-3</v>
      </c>
      <c r="D205">
        <f t="shared" si="70"/>
        <v>17.444444444444446</v>
      </c>
      <c r="E205">
        <f t="shared" si="71"/>
        <v>304.30864197530872</v>
      </c>
      <c r="F205">
        <f t="shared" si="72"/>
        <v>5.7324840764331204E-2</v>
      </c>
      <c r="G205">
        <v>5</v>
      </c>
      <c r="H205">
        <f t="shared" si="73"/>
        <v>0.2</v>
      </c>
      <c r="I205">
        <f t="shared" si="74"/>
        <v>25</v>
      </c>
      <c r="J205">
        <f t="shared" si="75"/>
        <v>87.222222222222229</v>
      </c>
      <c r="K205">
        <f t="shared" si="76"/>
        <v>200000000000</v>
      </c>
      <c r="L205">
        <f t="shared" si="77"/>
        <v>5.1529973500506572E-9</v>
      </c>
      <c r="M205">
        <f t="shared" si="78"/>
        <v>3646848.7969219089</v>
      </c>
      <c r="N205">
        <f t="shared" si="79"/>
        <v>1.8234243984609543E-5</v>
      </c>
      <c r="O205">
        <f t="shared" si="80"/>
        <v>0.28662420382165604</v>
      </c>
      <c r="P205">
        <f>F205*E205/L205</f>
        <v>3385300488.1271591</v>
      </c>
      <c r="Q205">
        <f>M205/K205/G205</f>
        <v>3.6468487969219085E-6</v>
      </c>
      <c r="R205">
        <f>C205^2/D205</f>
        <v>4.6433121019108271E-6</v>
      </c>
      <c r="S205">
        <v>2.9931397254278598E-3</v>
      </c>
      <c r="T205">
        <f>B205/C205^3</f>
        <v>215363.51165980802</v>
      </c>
      <c r="U205">
        <f>B205*S205/C205</f>
        <v>5.2213659654686002E-2</v>
      </c>
      <c r="V205">
        <f>S205/C205^2</f>
        <v>36.952342289232845</v>
      </c>
      <c r="W205">
        <f>S205/B205</f>
        <v>1.9064584238394012E-2</v>
      </c>
      <c r="X205">
        <f t="shared" si="81"/>
        <v>52.453281303985015</v>
      </c>
      <c r="Y205">
        <f>B205*C205^2/S205^2</f>
        <v>1.4194846132735903</v>
      </c>
      <c r="Z205">
        <f>S205/D205</f>
        <v>1.7158125814554609E-4</v>
      </c>
      <c r="AA205">
        <f>1/C205</f>
        <v>111.11111111111111</v>
      </c>
      <c r="AB205">
        <f>1/(B205*C205)</f>
        <v>707.71408351026184</v>
      </c>
      <c r="AC205">
        <f>S205/B205/C205</f>
        <v>2.1182871375993346</v>
      </c>
      <c r="AD205">
        <v>-1.4076449085001701</v>
      </c>
      <c r="AE205">
        <f>AD205*B205</f>
        <v>-0.22100025063452672</v>
      </c>
      <c r="AF205">
        <f>-AE205*C205^2/2/S205</f>
        <v>2.9903415716481074E-3</v>
      </c>
      <c r="AG205">
        <v>2.2287872629166001</v>
      </c>
      <c r="AH205">
        <f>AG205/S205</f>
        <v>744.63188069110345</v>
      </c>
      <c r="AI205">
        <f>D205*AG205</f>
        <v>38.879955586434029</v>
      </c>
      <c r="AJ205">
        <v>2.1182871375993302</v>
      </c>
      <c r="AK205">
        <f>AJ205*B205</f>
        <v>0.33257108060309482</v>
      </c>
      <c r="AL205">
        <f>AK205*D205</f>
        <v>5.8015177394095439</v>
      </c>
      <c r="AM205">
        <f>G205*AK205</f>
        <v>1.6628554030154741</v>
      </c>
      <c r="AN205">
        <f t="shared" si="82"/>
        <v>6.651421612061896E-2</v>
      </c>
      <c r="AO205">
        <v>0.110500125317264</v>
      </c>
      <c r="AP205">
        <v>2.2287872629166001</v>
      </c>
      <c r="AQ205">
        <f>AG205/AJ205</f>
        <v>1.0521648474165313</v>
      </c>
      <c r="AR205">
        <f>AQ205/D205</f>
        <v>6.0315182335979489E-2</v>
      </c>
      <c r="AS205">
        <f>AQ205*AK205</f>
        <v>0.3499196002779062</v>
      </c>
      <c r="AT205">
        <f t="shared" si="69"/>
        <v>5.2164847416531268E-2</v>
      </c>
      <c r="AU205">
        <f>AQ205*D205</f>
        <v>18.354431227155047</v>
      </c>
      <c r="AV205">
        <f>AT205/G205</f>
        <v>1.0432969483306253E-2</v>
      </c>
      <c r="AW205">
        <f>(AQ205-1)/D205</f>
        <v>2.9903415716482891E-3</v>
      </c>
      <c r="AX205">
        <f>AW205*D205</f>
        <v>5.2164847416531275E-2</v>
      </c>
      <c r="AY205">
        <f>ATAN2(D205,AT205)</f>
        <v>2.9903326583424115E-3</v>
      </c>
      <c r="AZ205">
        <f t="shared" si="83"/>
        <v>0.17133344066315614</v>
      </c>
      <c r="BA205">
        <f>-AO205/(B205/2)</f>
        <v>-1.4076449085001783</v>
      </c>
      <c r="BB205">
        <f>AW205/AK205</f>
        <v>8.9915862985606269E-3</v>
      </c>
      <c r="BC205">
        <f>AW205*AK205</f>
        <v>9.9450112785542835E-4</v>
      </c>
      <c r="BD205">
        <f>AG205*B205</f>
        <v>0.3499196002779062</v>
      </c>
      <c r="BE205">
        <f>BD205-AK205</f>
        <v>1.734851967481138E-2</v>
      </c>
      <c r="BF205">
        <f>BD205/AK205^2</f>
        <v>3.1637292259702878</v>
      </c>
      <c r="BG205">
        <f>AT205/AK205</f>
        <v>0.15685322765266871</v>
      </c>
      <c r="BH205">
        <f>BF205*AW205</f>
        <v>9.4606310258576153E-3</v>
      </c>
      <c r="BI205">
        <f>BF205*G205</f>
        <v>15.818646129851439</v>
      </c>
      <c r="BJ205">
        <f>AK205/AQ205</f>
        <v>0.31608267603663487</v>
      </c>
      <c r="BK205">
        <f t="shared" si="84"/>
        <v>2.9903415716482891E-3</v>
      </c>
      <c r="BL205">
        <f t="shared" si="85"/>
        <v>55.189498719703913</v>
      </c>
      <c r="BM205">
        <f>AK205*(1-1/AQ205)/D205</f>
        <v>9.4519516623018697E-4</v>
      </c>
      <c r="BN205">
        <f>BF205*G205</f>
        <v>15.818646129851439</v>
      </c>
      <c r="BO205">
        <f>BF205*G205^2</f>
        <v>79.093230649257194</v>
      </c>
      <c r="BP205">
        <f>G205/BF205</f>
        <v>1.5804133801831741</v>
      </c>
      <c r="BQ205">
        <f>(AQ205+1)/4</f>
        <v>0.51304121185413276</v>
      </c>
      <c r="BR205">
        <f t="shared" si="86"/>
        <v>3.16372922597029</v>
      </c>
      <c r="BS205">
        <f t="shared" si="87"/>
        <v>9.4519516623018762E-4</v>
      </c>
      <c r="BT205">
        <f t="shared" si="88"/>
        <v>3.9355367378784761E-3</v>
      </c>
      <c r="BU205">
        <f t="shared" si="89"/>
        <v>2.8264563988991432E-6</v>
      </c>
      <c r="BV205">
        <f t="shared" si="90"/>
        <v>101.20425389858872</v>
      </c>
      <c r="BW205">
        <f t="shared" si="91"/>
        <v>2.5862594750922425E-3</v>
      </c>
    </row>
    <row r="206" spans="1:75" x14ac:dyDescent="0.15">
      <c r="A206" t="s">
        <v>9</v>
      </c>
      <c r="B206">
        <v>0.45100000000000001</v>
      </c>
      <c r="C206">
        <v>0.01</v>
      </c>
      <c r="D206">
        <f t="shared" si="70"/>
        <v>45.1</v>
      </c>
      <c r="E206">
        <f t="shared" si="71"/>
        <v>2034.0100000000002</v>
      </c>
      <c r="F206">
        <f t="shared" si="72"/>
        <v>2.2172949002217293E-2</v>
      </c>
      <c r="G206">
        <v>11</v>
      </c>
      <c r="H206">
        <f t="shared" si="73"/>
        <v>9.0909090909090912E-2</v>
      </c>
      <c r="I206">
        <f t="shared" si="74"/>
        <v>121</v>
      </c>
      <c r="J206">
        <f t="shared" si="75"/>
        <v>496.1</v>
      </c>
      <c r="K206">
        <f t="shared" si="76"/>
        <v>200000000000</v>
      </c>
      <c r="L206">
        <f t="shared" si="77"/>
        <v>7.8539816339744827E-9</v>
      </c>
      <c r="M206">
        <f t="shared" si="78"/>
        <v>3831210.5531582842</v>
      </c>
      <c r="N206">
        <f t="shared" si="79"/>
        <v>1.9156052765791422E-5</v>
      </c>
      <c r="O206">
        <f t="shared" si="80"/>
        <v>0.24390243902439024</v>
      </c>
      <c r="P206">
        <f>F206*E206/L206</f>
        <v>5742310346.7555838</v>
      </c>
      <c r="Q206">
        <f>M206/K206/G206</f>
        <v>1.7414593423446747E-6</v>
      </c>
      <c r="R206">
        <f>C206^2/D206</f>
        <v>2.2172949002217296E-6</v>
      </c>
      <c r="S206">
        <v>9.52596355101306E-3</v>
      </c>
      <c r="T206">
        <f>B206/C206^3</f>
        <v>450999.99999999994</v>
      </c>
      <c r="U206">
        <f>B206*S206/C206</f>
        <v>0.42962095615068902</v>
      </c>
      <c r="V206">
        <f>S206/C206^2</f>
        <v>95.259635510130593</v>
      </c>
      <c r="W206">
        <f>S206/B206</f>
        <v>2.1121870401359336E-2</v>
      </c>
      <c r="X206">
        <f t="shared" si="81"/>
        <v>47.344292006244068</v>
      </c>
      <c r="Y206">
        <f>B206*C206^2/S206^2</f>
        <v>0.49700265755487949</v>
      </c>
      <c r="Z206">
        <f>S206/D206</f>
        <v>2.1121870401359335E-4</v>
      </c>
      <c r="AA206">
        <f>1/C206</f>
        <v>100</v>
      </c>
      <c r="AB206">
        <f>1/(B206*C206)</f>
        <v>221.72949002217294</v>
      </c>
      <c r="AC206">
        <f>S206/B206/C206</f>
        <v>2.1121870401359337</v>
      </c>
      <c r="AD206">
        <v>-2.6074855300529101</v>
      </c>
      <c r="AE206">
        <f>AD206*B206</f>
        <v>-1.1759759740538624</v>
      </c>
      <c r="AF206">
        <f>-AE206*C206^2/2/S206</f>
        <v>6.1724778168440542E-3</v>
      </c>
      <c r="AG206">
        <v>2.7001750271628602</v>
      </c>
      <c r="AH206">
        <f>AG206/S206</f>
        <v>283.45426819061299</v>
      </c>
      <c r="AI206">
        <f>D206*AG206</f>
        <v>121.777893725045</v>
      </c>
      <c r="AJ206">
        <v>2.1121870401359302</v>
      </c>
      <c r="AK206">
        <f>AJ206*B206</f>
        <v>0.95259635510130458</v>
      </c>
      <c r="AL206">
        <f>AK206*D206</f>
        <v>42.96209561506884</v>
      </c>
      <c r="AM206">
        <f>G206*AK206</f>
        <v>10.47855990611435</v>
      </c>
      <c r="AN206">
        <f t="shared" si="82"/>
        <v>8.6599668645573141E-2</v>
      </c>
      <c r="AO206">
        <v>0.587987987026932</v>
      </c>
      <c r="AP206">
        <v>2.7001750271628602</v>
      </c>
      <c r="AQ206">
        <f>AG206/AJ206</f>
        <v>1.2783787495396668</v>
      </c>
      <c r="AR206">
        <f>AQ206/D206</f>
        <v>2.8345426819061346E-2</v>
      </c>
      <c r="AS206">
        <f>AQ206*AK206</f>
        <v>1.2177789372504502</v>
      </c>
      <c r="AT206">
        <f t="shared" si="69"/>
        <v>0.27837874953966679</v>
      </c>
      <c r="AU206">
        <f>AQ206*D206</f>
        <v>57.654881604238973</v>
      </c>
      <c r="AV206">
        <f>AT206/G206</f>
        <v>2.5307159049060616E-2</v>
      </c>
      <c r="AW206">
        <f>(AQ206-1)/D206</f>
        <v>6.1724778168440525E-3</v>
      </c>
      <c r="AX206">
        <f>AW206*D206</f>
        <v>0.27837874953966679</v>
      </c>
      <c r="AY206">
        <f>ATAN2(D206,AT206)</f>
        <v>6.1723994292326462E-3</v>
      </c>
      <c r="AZ206">
        <f t="shared" si="83"/>
        <v>0.35365243676398889</v>
      </c>
      <c r="BA206">
        <f>-AO206/(B206/2)</f>
        <v>-2.6074855300529136</v>
      </c>
      <c r="BB206">
        <f>AW206/AK206</f>
        <v>6.4796361898609572E-3</v>
      </c>
      <c r="BC206">
        <f>AW206*AK206</f>
        <v>5.8798798702693021E-3</v>
      </c>
      <c r="BD206">
        <f>AG206*B206</f>
        <v>1.2177789372504499</v>
      </c>
      <c r="BE206">
        <f>BD206-AK206</f>
        <v>0.26518258214914536</v>
      </c>
      <c r="BF206">
        <f>BD206/AK206^2</f>
        <v>1.3419941643632642</v>
      </c>
      <c r="BG206">
        <f>AT206/AK206</f>
        <v>0.2922315921627292</v>
      </c>
      <c r="BH206">
        <f>BF206*AW206</f>
        <v>8.2834292098664195E-3</v>
      </c>
      <c r="BI206">
        <f>BF206*G206</f>
        <v>14.761935807995906</v>
      </c>
      <c r="BJ206">
        <f>AK206/AQ206</f>
        <v>0.74515972316054713</v>
      </c>
      <c r="BK206">
        <f t="shared" si="84"/>
        <v>6.1724778168440525E-3</v>
      </c>
      <c r="BL206">
        <f t="shared" si="85"/>
        <v>60.523936812783219</v>
      </c>
      <c r="BM206">
        <f>AK206*(1-1/AQ206)/D206</f>
        <v>4.5994818612141337E-3</v>
      </c>
      <c r="BN206">
        <f>BF206*G206</f>
        <v>14.761935807995906</v>
      </c>
      <c r="BO206">
        <f>BF206*G206^2</f>
        <v>162.38129388795497</v>
      </c>
      <c r="BP206">
        <f>G206/BF206</f>
        <v>8.1967569547660197</v>
      </c>
      <c r="BQ206">
        <f>(AQ206+1)/4</f>
        <v>0.5695946873849167</v>
      </c>
      <c r="BR206">
        <f t="shared" si="86"/>
        <v>1.3419941643632642</v>
      </c>
      <c r="BS206">
        <f t="shared" si="87"/>
        <v>4.5994818612141337E-3</v>
      </c>
      <c r="BT206">
        <f t="shared" si="88"/>
        <v>1.0771959678058187E-2</v>
      </c>
      <c r="BU206">
        <f t="shared" si="89"/>
        <v>2.8390199757320837E-5</v>
      </c>
      <c r="BV206">
        <f t="shared" si="90"/>
        <v>1937.5905122396048</v>
      </c>
      <c r="BW206">
        <f t="shared" si="91"/>
        <v>6.0619537224921596E-2</v>
      </c>
    </row>
    <row r="207" spans="1:75" x14ac:dyDescent="0.15">
      <c r="A207" t="s">
        <v>9</v>
      </c>
      <c r="B207">
        <v>0.157</v>
      </c>
      <c r="C207">
        <v>0.01</v>
      </c>
      <c r="D207">
        <f t="shared" si="70"/>
        <v>15.7</v>
      </c>
      <c r="E207">
        <f t="shared" si="71"/>
        <v>246.48999999999998</v>
      </c>
      <c r="F207">
        <f t="shared" si="72"/>
        <v>6.3694267515923567E-2</v>
      </c>
      <c r="G207">
        <v>5</v>
      </c>
      <c r="H207">
        <f t="shared" si="73"/>
        <v>0.2</v>
      </c>
      <c r="I207">
        <f t="shared" si="74"/>
        <v>25</v>
      </c>
      <c r="J207">
        <f t="shared" si="75"/>
        <v>78.5</v>
      </c>
      <c r="K207">
        <f t="shared" si="76"/>
        <v>200000000000</v>
      </c>
      <c r="L207">
        <f t="shared" si="77"/>
        <v>7.8539816339744827E-9</v>
      </c>
      <c r="M207">
        <f t="shared" si="78"/>
        <v>5002536.0725952117</v>
      </c>
      <c r="N207">
        <f t="shared" si="79"/>
        <v>2.5012680362976058E-5</v>
      </c>
      <c r="O207">
        <f t="shared" si="80"/>
        <v>0.31847133757961787</v>
      </c>
      <c r="P207">
        <f>F207*E207/L207</f>
        <v>1998986085.2342055</v>
      </c>
      <c r="Q207">
        <f>M207/K207/G207</f>
        <v>5.0025360725952113E-6</v>
      </c>
      <c r="R207">
        <f>C207^2/D207</f>
        <v>6.3694267515923569E-6</v>
      </c>
      <c r="S207">
        <v>3.30736853901804E-3</v>
      </c>
      <c r="T207">
        <f>B207/C207^3</f>
        <v>156999.99999999997</v>
      </c>
      <c r="U207">
        <f>B207*S207/C207</f>
        <v>5.1925686062583229E-2</v>
      </c>
      <c r="V207">
        <f>S207/C207^2</f>
        <v>33.073685390180401</v>
      </c>
      <c r="W207">
        <f>S207/B207</f>
        <v>2.1066041649796433E-2</v>
      </c>
      <c r="X207">
        <f t="shared" si="81"/>
        <v>47.46976278809661</v>
      </c>
      <c r="Y207">
        <f>B207*C207^2/S207^2</f>
        <v>1.4352728529669818</v>
      </c>
      <c r="Z207">
        <f>S207/D207</f>
        <v>2.1066041649796434E-4</v>
      </c>
      <c r="AA207">
        <f>1/C207</f>
        <v>100</v>
      </c>
      <c r="AB207">
        <f>1/(B207*C207)</f>
        <v>636.9426751592357</v>
      </c>
      <c r="AC207">
        <f>S207/B207/C207</f>
        <v>2.1066041649796432</v>
      </c>
      <c r="AD207">
        <v>-1.2999455538317299</v>
      </c>
      <c r="AE207">
        <f>AD207*B207</f>
        <v>-0.2040914519515816</v>
      </c>
      <c r="AF207">
        <f>-AE207*C207^2/2/S207</f>
        <v>3.0854053538916545E-3</v>
      </c>
      <c r="AG207">
        <v>2.2086498909554302</v>
      </c>
      <c r="AH207">
        <f>AG207/S207</f>
        <v>667.79672869815101</v>
      </c>
      <c r="AI207">
        <f>D207*AG207</f>
        <v>34.675803288000253</v>
      </c>
      <c r="AJ207">
        <v>2.1066041649796401</v>
      </c>
      <c r="AK207">
        <f>AJ207*B207</f>
        <v>0.33073685390180352</v>
      </c>
      <c r="AL207">
        <f>AK207*D207</f>
        <v>5.1925686062583152</v>
      </c>
      <c r="AM207">
        <f>G207*AK207</f>
        <v>1.6536842695090175</v>
      </c>
      <c r="AN207">
        <f t="shared" si="82"/>
        <v>6.6147370780360704E-2</v>
      </c>
      <c r="AO207">
        <v>0.10204572597579099</v>
      </c>
      <c r="AP207">
        <v>2.2086498909554302</v>
      </c>
      <c r="AQ207">
        <f>AG207/AJ207</f>
        <v>1.0484408640560987</v>
      </c>
      <c r="AR207">
        <f>AQ207/D207</f>
        <v>6.6779672869815204E-2</v>
      </c>
      <c r="AS207">
        <f>AQ207*AK207</f>
        <v>0.34675803288000256</v>
      </c>
      <c r="AT207">
        <f t="shared" si="69"/>
        <v>4.8440864056098709E-2</v>
      </c>
      <c r="AU207">
        <f>AQ207*D207</f>
        <v>16.46052156568075</v>
      </c>
      <c r="AV207">
        <f>AT207/G207</f>
        <v>9.6881728112197425E-3</v>
      </c>
      <c r="AW207">
        <f>(AQ207-1)/D207</f>
        <v>3.0854053538916376E-3</v>
      </c>
      <c r="AX207">
        <f>AW207*D207</f>
        <v>4.8440864056098709E-2</v>
      </c>
      <c r="AY207">
        <f>ATAN2(D207,AT207)</f>
        <v>3.0853955632095011E-3</v>
      </c>
      <c r="AZ207">
        <f t="shared" si="83"/>
        <v>0.17678014390029403</v>
      </c>
      <c r="BA207">
        <f>-AO207/(B207/2)</f>
        <v>-1.2999455538317324</v>
      </c>
      <c r="BB207">
        <f>AW207/AK207</f>
        <v>9.3288828187490132E-3</v>
      </c>
      <c r="BC207">
        <f>AW207*AK207</f>
        <v>1.020457259757901E-3</v>
      </c>
      <c r="BD207">
        <f>AG207*B207</f>
        <v>0.34675803288000256</v>
      </c>
      <c r="BE207">
        <f>BD207-AK207</f>
        <v>1.6021178978199047E-2</v>
      </c>
      <c r="BF207">
        <f>BD207/AK207^2</f>
        <v>3.1700152301968232</v>
      </c>
      <c r="BG207">
        <f>AT207/AK207</f>
        <v>0.14646346025435952</v>
      </c>
      <c r="BH207">
        <f>BF207*AW207</f>
        <v>9.7807819631673103E-3</v>
      </c>
      <c r="BI207">
        <f>BF207*G207</f>
        <v>15.850076150984115</v>
      </c>
      <c r="BJ207">
        <f>AK207/AQ207</f>
        <v>0.31545589764813559</v>
      </c>
      <c r="BK207">
        <f t="shared" si="84"/>
        <v>3.0854053538916376E-3</v>
      </c>
      <c r="BL207">
        <f t="shared" si="85"/>
        <v>49.769239114090119</v>
      </c>
      <c r="BM207">
        <f>AK207*(1-1/AQ207)/D207</f>
        <v>9.733093155202499E-4</v>
      </c>
      <c r="BN207">
        <f>BF207*G207</f>
        <v>15.850076150984115</v>
      </c>
      <c r="BO207">
        <f>BF207*G207^2</f>
        <v>79.250380754920585</v>
      </c>
      <c r="BP207">
        <f>G207/BF207</f>
        <v>1.577279488240678</v>
      </c>
      <c r="BQ207">
        <f>(AQ207+1)/4</f>
        <v>0.51211021601402473</v>
      </c>
      <c r="BR207">
        <f t="shared" si="86"/>
        <v>3.1700152301968232</v>
      </c>
      <c r="BS207">
        <f t="shared" si="87"/>
        <v>9.7330931552025001E-4</v>
      </c>
      <c r="BT207">
        <f t="shared" si="88"/>
        <v>4.0587146694118876E-3</v>
      </c>
      <c r="BU207">
        <f t="shared" si="89"/>
        <v>3.0030537730987844E-6</v>
      </c>
      <c r="BV207">
        <f t="shared" si="90"/>
        <v>81.523327118255537</v>
      </c>
      <c r="BW207">
        <f t="shared" si="91"/>
        <v>2.2381017289076982E-3</v>
      </c>
    </row>
    <row r="208" spans="1:75" x14ac:dyDescent="0.15">
      <c r="A208" t="s">
        <v>9</v>
      </c>
      <c r="B208">
        <v>0.255</v>
      </c>
      <c r="C208">
        <v>6.0000000000000001E-3</v>
      </c>
      <c r="D208">
        <f t="shared" si="70"/>
        <v>42.5</v>
      </c>
      <c r="E208">
        <f t="shared" si="71"/>
        <v>1806.25</v>
      </c>
      <c r="F208">
        <f t="shared" si="72"/>
        <v>2.3529411764705882E-2</v>
      </c>
      <c r="G208">
        <v>7</v>
      </c>
      <c r="H208">
        <f t="shared" si="73"/>
        <v>0.14285714285714285</v>
      </c>
      <c r="I208">
        <f t="shared" si="74"/>
        <v>49</v>
      </c>
      <c r="J208">
        <f t="shared" si="75"/>
        <v>297.5</v>
      </c>
      <c r="K208">
        <f t="shared" si="76"/>
        <v>200000000000</v>
      </c>
      <c r="L208">
        <f t="shared" si="77"/>
        <v>1.0178760197630931E-9</v>
      </c>
      <c r="M208">
        <f t="shared" si="78"/>
        <v>931389.82200544467</v>
      </c>
      <c r="N208">
        <f t="shared" si="79"/>
        <v>4.6569491100272235E-6</v>
      </c>
      <c r="O208">
        <f t="shared" si="80"/>
        <v>0.16470588235294117</v>
      </c>
      <c r="P208">
        <f>F208*E208/L208</f>
        <v>41753611613.614517</v>
      </c>
      <c r="Q208">
        <f>M208/K208/G208</f>
        <v>6.6527844428960338E-7</v>
      </c>
      <c r="R208">
        <f>C208^2/D208</f>
        <v>8.4705882352941183E-7</v>
      </c>
      <c r="S208">
        <v>3.1748299282689401E-3</v>
      </c>
      <c r="T208">
        <f>B208/C208^3</f>
        <v>1180555.5555555555</v>
      </c>
      <c r="U208">
        <f>B208*S208/C208</f>
        <v>0.13493027195142995</v>
      </c>
      <c r="V208">
        <f>S208/C208^2</f>
        <v>88.189720229692782</v>
      </c>
      <c r="W208">
        <f>S208/B208</f>
        <v>1.2450313444191922E-2</v>
      </c>
      <c r="X208">
        <f t="shared" si="81"/>
        <v>80.319263003494953</v>
      </c>
      <c r="Y208">
        <f>B208*C208^2/S208^2</f>
        <v>0.9107553895658248</v>
      </c>
      <c r="Z208">
        <f>S208/D208</f>
        <v>7.4701880665151537E-5</v>
      </c>
      <c r="AA208">
        <f>1/C208</f>
        <v>166.66666666666666</v>
      </c>
      <c r="AB208">
        <f>1/(B208*C208)</f>
        <v>653.59477124183002</v>
      </c>
      <c r="AC208">
        <f>S208/B208/C208</f>
        <v>2.0750522406986538</v>
      </c>
      <c r="AD208">
        <v>-2.7348850108821301</v>
      </c>
      <c r="AE208">
        <f>AD208*B208</f>
        <v>-0.69739567777494316</v>
      </c>
      <c r="AF208">
        <f>-AE208*C208^2/2/S208</f>
        <v>3.9539510725204426E-3</v>
      </c>
      <c r="AG208">
        <v>2.42375007958612</v>
      </c>
      <c r="AH208">
        <f>AG208/S208</f>
        <v>763.42674547850743</v>
      </c>
      <c r="AI208">
        <f>D208*AG208</f>
        <v>103.00937838241011</v>
      </c>
      <c r="AJ208">
        <v>2.0750522406986498</v>
      </c>
      <c r="AK208">
        <f>AJ208*B208</f>
        <v>0.52913832137815575</v>
      </c>
      <c r="AL208">
        <f>AK208*D208</f>
        <v>22.488378658571619</v>
      </c>
      <c r="AM208">
        <f>G208*AK208</f>
        <v>3.7039682496470903</v>
      </c>
      <c r="AN208">
        <f t="shared" si="82"/>
        <v>7.5591188768307963E-2</v>
      </c>
      <c r="AO208">
        <v>0.34869783888747102</v>
      </c>
      <c r="AP208">
        <v>2.42375007958612</v>
      </c>
      <c r="AQ208">
        <f>AG208/AJ208</f>
        <v>1.1680429205821186</v>
      </c>
      <c r="AR208">
        <f>AQ208/D208</f>
        <v>2.748336283722632E-2</v>
      </c>
      <c r="AS208">
        <f>AQ208*AK208</f>
        <v>0.61805627029446075</v>
      </c>
      <c r="AT208">
        <f t="shared" si="69"/>
        <v>0.16804292058211856</v>
      </c>
      <c r="AU208">
        <f>AQ208*D208</f>
        <v>49.64182412474004</v>
      </c>
      <c r="AV208">
        <f>AT208/G208</f>
        <v>2.4006131511731223E-2</v>
      </c>
      <c r="AW208">
        <f>(AQ208-1)/D208</f>
        <v>3.9539510725204365E-3</v>
      </c>
      <c r="AX208">
        <f>AW208*D208</f>
        <v>0.16804292058211856</v>
      </c>
      <c r="AY208">
        <f>ATAN2(D208,AT208)</f>
        <v>3.9539304677137545E-3</v>
      </c>
      <c r="AZ208">
        <f t="shared" si="83"/>
        <v>0.22654352828818575</v>
      </c>
      <c r="BA208">
        <f>-AO208/(B208/2)</f>
        <v>-2.7348850108821257</v>
      </c>
      <c r="BB208">
        <f>AW208/AK208</f>
        <v>7.4724337905110686E-3</v>
      </c>
      <c r="BC208">
        <f>AW208*AK208</f>
        <v>2.0921870333248222E-3</v>
      </c>
      <c r="BD208">
        <f>AG208*B208</f>
        <v>0.61805627029446064</v>
      </c>
      <c r="BE208">
        <f>BD208-AK208</f>
        <v>8.891794891630489E-2</v>
      </c>
      <c r="BF208">
        <f>BD208/AK208^2</f>
        <v>2.2074434479436635</v>
      </c>
      <c r="BG208">
        <f>AT208/AK208</f>
        <v>0.31757843609672043</v>
      </c>
      <c r="BH208">
        <f>BF208*AW208</f>
        <v>8.7281233885250584E-3</v>
      </c>
      <c r="BI208">
        <f>BF208*G208</f>
        <v>15.452104135605644</v>
      </c>
      <c r="BJ208">
        <f>AK208/AQ208</f>
        <v>0.45301273784909257</v>
      </c>
      <c r="BK208">
        <f t="shared" si="84"/>
        <v>3.9539510725204365E-3</v>
      </c>
      <c r="BL208">
        <f t="shared" si="85"/>
        <v>93.816346537605696</v>
      </c>
      <c r="BM208">
        <f>AK208*(1-1/AQ208)/D208</f>
        <v>1.7911902006838385E-3</v>
      </c>
      <c r="BN208">
        <f>BF208*G208</f>
        <v>15.452104135605644</v>
      </c>
      <c r="BO208">
        <f>BF208*G208^2</f>
        <v>108.16472894923952</v>
      </c>
      <c r="BP208">
        <f>G208/BF208</f>
        <v>3.1710891649436483</v>
      </c>
      <c r="BQ208">
        <f>(AQ208+1)/4</f>
        <v>0.5420107301455297</v>
      </c>
      <c r="BR208">
        <f t="shared" si="86"/>
        <v>2.2074434479436644</v>
      </c>
      <c r="BS208">
        <f t="shared" si="87"/>
        <v>1.7911902006838391E-3</v>
      </c>
      <c r="BT208">
        <f t="shared" si="88"/>
        <v>5.7451412732042748E-3</v>
      </c>
      <c r="BU208">
        <f t="shared" si="89"/>
        <v>7.082278415081959E-6</v>
      </c>
      <c r="BV208">
        <f t="shared" si="90"/>
        <v>955.75609298929385</v>
      </c>
      <c r="BW208">
        <f t="shared" si="91"/>
        <v>2.4175843764110128E-2</v>
      </c>
    </row>
    <row r="209" spans="1:75" x14ac:dyDescent="0.15">
      <c r="A209" t="s">
        <v>9</v>
      </c>
      <c r="B209">
        <v>0.35299999999999998</v>
      </c>
      <c r="C209">
        <v>8.0000000000000002E-3</v>
      </c>
      <c r="D209">
        <f t="shared" si="70"/>
        <v>44.125</v>
      </c>
      <c r="E209">
        <f t="shared" si="71"/>
        <v>1947.015625</v>
      </c>
      <c r="F209">
        <f t="shared" si="72"/>
        <v>2.2662889518413599E-2</v>
      </c>
      <c r="G209">
        <v>9</v>
      </c>
      <c r="H209">
        <f t="shared" si="73"/>
        <v>0.1111111111111111</v>
      </c>
      <c r="I209">
        <f t="shared" si="74"/>
        <v>81</v>
      </c>
      <c r="J209">
        <f t="shared" si="75"/>
        <v>397.125</v>
      </c>
      <c r="K209">
        <f t="shared" si="76"/>
        <v>200000000000</v>
      </c>
      <c r="L209">
        <f t="shared" si="77"/>
        <v>3.2169908772759481E-9</v>
      </c>
      <c r="M209">
        <f t="shared" si="78"/>
        <v>2050489.9359407604</v>
      </c>
      <c r="N209">
        <f t="shared" si="79"/>
        <v>1.0252449679703802E-5</v>
      </c>
      <c r="O209">
        <f t="shared" si="80"/>
        <v>0.20396600566572237</v>
      </c>
      <c r="P209">
        <f>F209*E209/L209</f>
        <v>13716234109.23805</v>
      </c>
      <c r="Q209">
        <f>M209/K209/G209</f>
        <v>1.1391610755226447E-6</v>
      </c>
      <c r="R209">
        <f>C209^2/D209</f>
        <v>1.4504249291784703E-6</v>
      </c>
      <c r="S209">
        <v>5.8102148513647402E-3</v>
      </c>
      <c r="T209">
        <f>B209/C209^3</f>
        <v>689453.12499999988</v>
      </c>
      <c r="U209">
        <f>B209*S209/C209</f>
        <v>0.2563757303164691</v>
      </c>
      <c r="V209">
        <f>S209/C209^2</f>
        <v>90.784607052574074</v>
      </c>
      <c r="W209">
        <f>S209/B209</f>
        <v>1.6459532156840626E-2</v>
      </c>
      <c r="X209">
        <f t="shared" si="81"/>
        <v>60.75506827722301</v>
      </c>
      <c r="Y209">
        <f>B209*C209^2/S209^2</f>
        <v>0.66922213191977886</v>
      </c>
      <c r="Z209">
        <f>S209/D209</f>
        <v>1.3167625725472499E-4</v>
      </c>
      <c r="AA209">
        <f>1/C209</f>
        <v>125</v>
      </c>
      <c r="AB209">
        <f>1/(B209*C209)</f>
        <v>354.10764872521253</v>
      </c>
      <c r="AC209">
        <f>S209/B209/C209</f>
        <v>2.0574415196050784</v>
      </c>
      <c r="AD209">
        <v>-2.5585041339943499</v>
      </c>
      <c r="AE209">
        <f>AD209*B209</f>
        <v>-0.90315195930000547</v>
      </c>
      <c r="AF209">
        <f>-AE209*C209^2/2/S209</f>
        <v>4.9741469871482898E-3</v>
      </c>
      <c r="AG209">
        <v>2.50901749925508</v>
      </c>
      <c r="AH209">
        <f>AG209/S209</f>
        <v>431.82869539940441</v>
      </c>
      <c r="AI209">
        <f>D209*AG209</f>
        <v>110.7103971546304</v>
      </c>
      <c r="AJ209">
        <v>2.0574415196050801</v>
      </c>
      <c r="AK209">
        <f>AJ209*B209</f>
        <v>0.72627685642059325</v>
      </c>
      <c r="AL209">
        <f>AK209*D209</f>
        <v>32.046966289558675</v>
      </c>
      <c r="AM209">
        <f>G209*AK209</f>
        <v>6.5364917077853395</v>
      </c>
      <c r="AN209">
        <f t="shared" si="82"/>
        <v>8.0697428491177031E-2</v>
      </c>
      <c r="AO209">
        <v>0.45157597965000201</v>
      </c>
      <c r="AP209">
        <v>2.50901749925508</v>
      </c>
      <c r="AQ209">
        <f>AG209/AJ209</f>
        <v>1.2194842358079168</v>
      </c>
      <c r="AR209">
        <f>AQ209/D209</f>
        <v>2.7637036505561853E-2</v>
      </c>
      <c r="AS209">
        <f>AQ209*AK209</f>
        <v>0.88568317723704326</v>
      </c>
      <c r="AT209">
        <f t="shared" si="69"/>
        <v>0.21948423580791676</v>
      </c>
      <c r="AU209">
        <f>AQ209*D209</f>
        <v>53.809741905024325</v>
      </c>
      <c r="AV209">
        <f>AT209/G209</f>
        <v>2.4387137311990752E-2</v>
      </c>
      <c r="AW209">
        <f>(AQ209-1)/D209</f>
        <v>4.9741469871482551E-3</v>
      </c>
      <c r="AX209">
        <f>AW209*D209</f>
        <v>0.21948423580791676</v>
      </c>
      <c r="AY209">
        <f>ATAN2(D209,AT209)</f>
        <v>4.9741059640797756E-3</v>
      </c>
      <c r="AZ209">
        <f t="shared" si="83"/>
        <v>0.28499527859262258</v>
      </c>
      <c r="BA209">
        <f>-AO209/(B209/2)</f>
        <v>-2.558504133994346</v>
      </c>
      <c r="BB209">
        <f>AW209/AK209</f>
        <v>6.8488303643090111E-3</v>
      </c>
      <c r="BC209">
        <f>AW209*AK209</f>
        <v>3.6126078371999997E-3</v>
      </c>
      <c r="BD209">
        <f>AG209*B209</f>
        <v>0.88568317723704315</v>
      </c>
      <c r="BE209">
        <f>BD209-AK209</f>
        <v>0.1594063208164499</v>
      </c>
      <c r="BF209">
        <f>BD209/AK209^2</f>
        <v>1.6790900398755138</v>
      </c>
      <c r="BG209">
        <f>AT209/AK209</f>
        <v>0.30220463982513512</v>
      </c>
      <c r="BH209">
        <f>BF209*AW209</f>
        <v>8.3520406629974311E-3</v>
      </c>
      <c r="BI209">
        <f>BF209*G209</f>
        <v>15.111810358879623</v>
      </c>
      <c r="BJ209">
        <f>AK209/AQ209</f>
        <v>0.59556067646863009</v>
      </c>
      <c r="BK209">
        <f t="shared" si="84"/>
        <v>4.9741469871482551E-3</v>
      </c>
      <c r="BL209">
        <f t="shared" si="85"/>
        <v>74.089848009507051</v>
      </c>
      <c r="BM209">
        <f>AK209*(1-1/AQ209)/D209</f>
        <v>2.962406344520413E-3</v>
      </c>
      <c r="BN209">
        <f>BF209*G209</f>
        <v>15.111810358879623</v>
      </c>
      <c r="BO209">
        <f>BF209*G209^2</f>
        <v>136.00629322991662</v>
      </c>
      <c r="BP209">
        <f>G209/BF209</f>
        <v>5.3600460882176701</v>
      </c>
      <c r="BQ209">
        <f>(AQ209+1)/4</f>
        <v>0.55487105895197919</v>
      </c>
      <c r="BR209">
        <f t="shared" si="86"/>
        <v>1.6790900398755138</v>
      </c>
      <c r="BS209">
        <f t="shared" si="87"/>
        <v>2.962406344520413E-3</v>
      </c>
      <c r="BT209">
        <f t="shared" si="88"/>
        <v>7.9365533316686672E-3</v>
      </c>
      <c r="BU209">
        <f t="shared" si="89"/>
        <v>1.4735444593305088E-5</v>
      </c>
      <c r="BV209">
        <f t="shared" si="90"/>
        <v>1414.0723875267765</v>
      </c>
      <c r="BW209">
        <f t="shared" si="91"/>
        <v>3.9503036081700596E-2</v>
      </c>
    </row>
    <row r="210" spans="1:75" x14ac:dyDescent="0.15">
      <c r="A210" t="s">
        <v>9</v>
      </c>
      <c r="B210">
        <v>0.255</v>
      </c>
      <c r="C210">
        <v>7.0000000000000001E-3</v>
      </c>
      <c r="D210">
        <f t="shared" si="70"/>
        <v>36.428571428571431</v>
      </c>
      <c r="E210">
        <f t="shared" si="71"/>
        <v>1327.0408163265308</v>
      </c>
      <c r="F210">
        <f t="shared" si="72"/>
        <v>2.7450980392156862E-2</v>
      </c>
      <c r="G210">
        <v>7</v>
      </c>
      <c r="H210">
        <f t="shared" si="73"/>
        <v>0.14285714285714285</v>
      </c>
      <c r="I210">
        <f t="shared" si="74"/>
        <v>49</v>
      </c>
      <c r="J210">
        <f t="shared" si="75"/>
        <v>255</v>
      </c>
      <c r="K210">
        <f t="shared" si="76"/>
        <v>200000000000</v>
      </c>
      <c r="L210">
        <f t="shared" si="77"/>
        <v>1.885740990317274E-9</v>
      </c>
      <c r="M210">
        <f t="shared" si="78"/>
        <v>1479012.5414253129</v>
      </c>
      <c r="N210">
        <f t="shared" si="79"/>
        <v>7.3950627071265646E-6</v>
      </c>
      <c r="O210">
        <f t="shared" si="80"/>
        <v>0.19215686274509802</v>
      </c>
      <c r="P210">
        <f>F210*E210/L210</f>
        <v>19317908247.008175</v>
      </c>
      <c r="Q210">
        <f>M210/K210/G210</f>
        <v>1.0564375295895091E-6</v>
      </c>
      <c r="R210">
        <f>C210^2/D210</f>
        <v>1.3450980392156864E-6</v>
      </c>
      <c r="S210">
        <v>3.6146697708911799E-3</v>
      </c>
      <c r="T210">
        <f>B210/C210^3</f>
        <v>743440.23323615151</v>
      </c>
      <c r="U210">
        <f>B210*S210/C210</f>
        <v>0.13167725593960727</v>
      </c>
      <c r="V210">
        <f>S210/C210^2</f>
        <v>73.768770834513873</v>
      </c>
      <c r="W210">
        <f>S210/B210</f>
        <v>1.4175175572122275E-2</v>
      </c>
      <c r="X210">
        <f t="shared" si="81"/>
        <v>70.545863429491362</v>
      </c>
      <c r="Y210">
        <f>B210*C210^2/S210^2</f>
        <v>0.95631068040631328</v>
      </c>
      <c r="Z210">
        <f>S210/D210</f>
        <v>9.9226229004855919E-5</v>
      </c>
      <c r="AA210">
        <f>1/C210</f>
        <v>142.85714285714286</v>
      </c>
      <c r="AB210">
        <f>1/(B210*C210)</f>
        <v>560.22408963585428</v>
      </c>
      <c r="AC210">
        <f>S210/B210/C210</f>
        <v>2.0250250817317537</v>
      </c>
      <c r="AD210">
        <v>-2.3135658852969798</v>
      </c>
      <c r="AE210">
        <f>AD210*B210</f>
        <v>-0.58995930075072989</v>
      </c>
      <c r="AF210">
        <f>-AE210*C210^2/2/S210</f>
        <v>3.9987063229926303E-3</v>
      </c>
      <c r="AG210">
        <v>2.32000473210711</v>
      </c>
      <c r="AH210">
        <f>AG210/S210</f>
        <v>641.83034112549751</v>
      </c>
      <c r="AI210">
        <f>D210*AG210</f>
        <v>84.514458098187589</v>
      </c>
      <c r="AJ210">
        <v>2.0250250817317501</v>
      </c>
      <c r="AK210">
        <f>AJ210*B210</f>
        <v>0.51638139584159626</v>
      </c>
      <c r="AL210">
        <f>AK210*D210</f>
        <v>18.811036562801007</v>
      </c>
      <c r="AM210">
        <f>G210*AK210</f>
        <v>3.6146697708911737</v>
      </c>
      <c r="AN210">
        <f t="shared" si="82"/>
        <v>7.3768770834513747E-2</v>
      </c>
      <c r="AO210">
        <v>0.294979650375365</v>
      </c>
      <c r="AP210">
        <v>2.32000473210711</v>
      </c>
      <c r="AQ210">
        <f>AG210/AJ210</f>
        <v>1.145667158909015</v>
      </c>
      <c r="AR210">
        <f>AQ210/D210</f>
        <v>3.144968671514943E-2</v>
      </c>
      <c r="AS210">
        <f>AQ210*AK210</f>
        <v>0.59160120668731309</v>
      </c>
      <c r="AT210">
        <f t="shared" si="69"/>
        <v>0.14566715890901505</v>
      </c>
      <c r="AU210">
        <f>AQ210*D210</f>
        <v>41.735017931685547</v>
      </c>
      <c r="AV210">
        <f>AT210/G210</f>
        <v>2.0809594129859294E-2</v>
      </c>
      <c r="AW210">
        <f>(AQ210-1)/D210</f>
        <v>3.9987063229925696E-3</v>
      </c>
      <c r="AX210">
        <f>AW210*D210</f>
        <v>0.14566715890901505</v>
      </c>
      <c r="AY210">
        <f>ATAN2(D210,AT210)</f>
        <v>3.998685010555841E-3</v>
      </c>
      <c r="AZ210">
        <f t="shared" si="83"/>
        <v>0.22910777470707472</v>
      </c>
      <c r="BA210">
        <f>-AO210/(B210/2)</f>
        <v>-2.3135658852969803</v>
      </c>
      <c r="BB210">
        <f>AW210/AK210</f>
        <v>7.7437071807660591E-3</v>
      </c>
      <c r="BC210">
        <f>AW210*AK210</f>
        <v>2.0648575526275199E-3</v>
      </c>
      <c r="BD210">
        <f>AG210*B210</f>
        <v>0.59160120668731309</v>
      </c>
      <c r="BE210">
        <f>BD210-AK210</f>
        <v>7.5219810845716828E-2</v>
      </c>
      <c r="BF210">
        <f>BD210/AK210^2</f>
        <v>2.2186453039072247</v>
      </c>
      <c r="BG210">
        <f>AT210/AK210</f>
        <v>0.28209219015647791</v>
      </c>
      <c r="BH210">
        <f>BF210*AW210</f>
        <v>8.8717110052115907E-3</v>
      </c>
      <c r="BI210">
        <f>BF210*G210</f>
        <v>15.530517127350572</v>
      </c>
      <c r="BJ210">
        <f>AK210/AQ210</f>
        <v>0.45072549372309056</v>
      </c>
      <c r="BK210">
        <f t="shared" si="84"/>
        <v>3.9987063229925696E-3</v>
      </c>
      <c r="BL210">
        <f t="shared" si="85"/>
        <v>80.82207892804891</v>
      </c>
      <c r="BM210">
        <f>AK210*(1-1/AQ210)/D210</f>
        <v>1.8023188816844696E-3</v>
      </c>
      <c r="BN210">
        <f>BF210*G210</f>
        <v>15.530517127350572</v>
      </c>
      <c r="BO210">
        <f>BF210*G210^2</f>
        <v>108.71361989145402</v>
      </c>
      <c r="BP210">
        <f>G210/BF210</f>
        <v>3.1550784560616334</v>
      </c>
      <c r="BQ210">
        <f>(AQ210+1)/4</f>
        <v>0.53641678972725382</v>
      </c>
      <c r="BR210">
        <f t="shared" si="86"/>
        <v>2.2186453039072247</v>
      </c>
      <c r="BS210">
        <f t="shared" si="87"/>
        <v>1.8023188816844696E-3</v>
      </c>
      <c r="BT210">
        <f t="shared" si="88"/>
        <v>5.8010252046770388E-3</v>
      </c>
      <c r="BU210">
        <f t="shared" si="89"/>
        <v>7.2069439082405853E-6</v>
      </c>
      <c r="BV210">
        <f t="shared" si="90"/>
        <v>685.25918907346534</v>
      </c>
      <c r="BW210">
        <f t="shared" si="91"/>
        <v>1.8521017225308602E-2</v>
      </c>
    </row>
    <row r="211" spans="1:75" x14ac:dyDescent="0.15">
      <c r="A211" t="s">
        <v>9</v>
      </c>
      <c r="B211">
        <v>0.35299999999999998</v>
      </c>
      <c r="C211">
        <v>8.9999999999999993E-3</v>
      </c>
      <c r="D211">
        <f t="shared" si="70"/>
        <v>39.222222222222221</v>
      </c>
      <c r="E211">
        <f t="shared" si="71"/>
        <v>1538.3827160493827</v>
      </c>
      <c r="F211">
        <f t="shared" si="72"/>
        <v>2.5495750708215296E-2</v>
      </c>
      <c r="G211">
        <v>9</v>
      </c>
      <c r="H211">
        <f t="shared" si="73"/>
        <v>0.1111111111111111</v>
      </c>
      <c r="I211">
        <f t="shared" si="74"/>
        <v>81</v>
      </c>
      <c r="J211">
        <f t="shared" si="75"/>
        <v>353</v>
      </c>
      <c r="K211">
        <f t="shared" si="76"/>
        <v>200000000000</v>
      </c>
      <c r="L211">
        <f t="shared" si="77"/>
        <v>5.1529973500506572E-9</v>
      </c>
      <c r="M211">
        <f t="shared" si="78"/>
        <v>2919545.2408219022</v>
      </c>
      <c r="N211">
        <f t="shared" si="79"/>
        <v>1.4597726204109511E-5</v>
      </c>
      <c r="O211">
        <f t="shared" si="80"/>
        <v>0.22946175637393768</v>
      </c>
      <c r="P211">
        <f>F211*E211/L211</f>
        <v>7611535492.4132929</v>
      </c>
      <c r="Q211">
        <f>M211/K211/G211</f>
        <v>1.6219695782343902E-6</v>
      </c>
      <c r="R211">
        <f>C211^2/D211</f>
        <v>2.0651558073654388E-6</v>
      </c>
      <c r="S211">
        <v>6.3698915417094897E-3</v>
      </c>
      <c r="T211">
        <f>B211/C211^3</f>
        <v>484224.96570644726</v>
      </c>
      <c r="U211">
        <f>B211*S211/C211</f>
        <v>0.24984130158038334</v>
      </c>
      <c r="V211">
        <f>S211/C211^2</f>
        <v>78.640636317401118</v>
      </c>
      <c r="W211">
        <f>S211/B211</f>
        <v>1.8045018531754928E-2</v>
      </c>
      <c r="X211">
        <f t="shared" si="81"/>
        <v>55.416956111197038</v>
      </c>
      <c r="Y211">
        <f>B211*C211^2/S211^2</f>
        <v>0.70468600848458174</v>
      </c>
      <c r="Z211">
        <f>S211/D211</f>
        <v>1.6240516678579436E-4</v>
      </c>
      <c r="AA211">
        <f>1/C211</f>
        <v>111.11111111111111</v>
      </c>
      <c r="AB211">
        <f>1/(B211*C211)</f>
        <v>314.76235442241114</v>
      </c>
      <c r="AC211">
        <f>S211/B211/C211</f>
        <v>2.0050020590838811</v>
      </c>
      <c r="AD211">
        <v>-2.2511501012603699</v>
      </c>
      <c r="AE211">
        <f>AD211*B211</f>
        <v>-0.79465598574491048</v>
      </c>
      <c r="AF211">
        <f>-AE211*C211^2/2/S211</f>
        <v>5.0524513976311367E-3</v>
      </c>
      <c r="AG211">
        <v>2.40233005195633</v>
      </c>
      <c r="AH211">
        <f>AG211/S211</f>
        <v>377.13829760304145</v>
      </c>
      <c r="AI211">
        <f>D211*AG211</f>
        <v>94.224723148953828</v>
      </c>
      <c r="AJ211">
        <v>2.0050020590838802</v>
      </c>
      <c r="AK211">
        <f>AJ211*B211</f>
        <v>0.70776572685660966</v>
      </c>
      <c r="AL211">
        <f>AK211*D211</f>
        <v>27.760144620042578</v>
      </c>
      <c r="AM211">
        <f>G211*AK211</f>
        <v>6.369891541709487</v>
      </c>
      <c r="AN211">
        <f t="shared" si="82"/>
        <v>7.8640636317401078E-2</v>
      </c>
      <c r="AO211">
        <v>0.39732799287245602</v>
      </c>
      <c r="AP211">
        <v>2.40233005195633</v>
      </c>
      <c r="AQ211">
        <f>AG211/AJ211</f>
        <v>1.198168371484863</v>
      </c>
      <c r="AR211">
        <f>AQ211/D211</f>
        <v>3.0548202105846366E-2</v>
      </c>
      <c r="AS211">
        <f>AQ211*AK211</f>
        <v>0.84802250834058435</v>
      </c>
      <c r="AT211">
        <f t="shared" si="69"/>
        <v>0.19816837148486299</v>
      </c>
      <c r="AU211">
        <f>AQ211*D211</f>
        <v>46.994826126017401</v>
      </c>
      <c r="AV211">
        <f>AT211/G211</f>
        <v>2.2018707942762554E-2</v>
      </c>
      <c r="AW211">
        <f>(AQ211-1)/D211</f>
        <v>5.0524513976310682E-3</v>
      </c>
      <c r="AX211">
        <f>AW211*D211</f>
        <v>0.19816837148486299</v>
      </c>
      <c r="AY211">
        <f>ATAN2(D211,AT211)</f>
        <v>5.0524084065340794E-3</v>
      </c>
      <c r="AZ211">
        <f t="shared" si="83"/>
        <v>0.2894816780708202</v>
      </c>
      <c r="BA211">
        <f>-AO211/(B211/2)</f>
        <v>-2.2511501012603743</v>
      </c>
      <c r="BB211">
        <f>AW211/AK211</f>
        <v>7.1385929071056493E-3</v>
      </c>
      <c r="BC211">
        <f>AW211*AK211</f>
        <v>3.5759519358520464E-3</v>
      </c>
      <c r="BD211">
        <f>AG211*B211</f>
        <v>0.84802250834058446</v>
      </c>
      <c r="BE211">
        <f>BD211-AK211</f>
        <v>0.1402567814839748</v>
      </c>
      <c r="BF211">
        <f>BD211/AK211^2</f>
        <v>1.6928883753756656</v>
      </c>
      <c r="BG211">
        <f>AT211/AK211</f>
        <v>0.27999147735647711</v>
      </c>
      <c r="BH211">
        <f>BF211*AW211</f>
        <v>8.5532362382001702E-3</v>
      </c>
      <c r="BI211">
        <f>BF211*G211</f>
        <v>15.235995378380991</v>
      </c>
      <c r="BJ211">
        <f>AK211/AQ211</f>
        <v>0.59070640128773522</v>
      </c>
      <c r="BK211">
        <f t="shared" si="84"/>
        <v>5.0524513976310682E-3</v>
      </c>
      <c r="BL211">
        <f t="shared" si="85"/>
        <v>66.398844056401103</v>
      </c>
      <c r="BM211">
        <f>AK211*(1-1/AQ211)/D211</f>
        <v>2.9845153827758367E-3</v>
      </c>
      <c r="BN211">
        <f>BF211*G211</f>
        <v>15.235995378380991</v>
      </c>
      <c r="BO211">
        <f>BF211*G211^2</f>
        <v>137.12395840542891</v>
      </c>
      <c r="BP211">
        <f>G211/BF211</f>
        <v>5.3163576115896163</v>
      </c>
      <c r="BQ211">
        <f>(AQ211+1)/4</f>
        <v>0.5495420928712158</v>
      </c>
      <c r="BR211">
        <f t="shared" si="86"/>
        <v>1.6928883753756654</v>
      </c>
      <c r="BS211">
        <f t="shared" si="87"/>
        <v>2.9845153827758363E-3</v>
      </c>
      <c r="BT211">
        <f t="shared" si="88"/>
        <v>8.0369667804069053E-3</v>
      </c>
      <c r="BU211">
        <f t="shared" si="89"/>
        <v>1.5079118916957198E-5</v>
      </c>
      <c r="BV211">
        <f t="shared" si="90"/>
        <v>1088.8145612083367</v>
      </c>
      <c r="BW211">
        <f t="shared" si="91"/>
        <v>3.2775613504382003E-2</v>
      </c>
    </row>
    <row r="212" spans="1:75" x14ac:dyDescent="0.15">
      <c r="A212" t="s">
        <v>9</v>
      </c>
      <c r="B212">
        <v>0.255</v>
      </c>
      <c r="C212">
        <v>8.0000000000000002E-3</v>
      </c>
      <c r="D212">
        <f t="shared" si="70"/>
        <v>31.875</v>
      </c>
      <c r="E212">
        <f t="shared" si="71"/>
        <v>1016.015625</v>
      </c>
      <c r="F212">
        <f t="shared" si="72"/>
        <v>3.1372549019607843E-2</v>
      </c>
      <c r="G212">
        <v>7</v>
      </c>
      <c r="H212">
        <f t="shared" si="73"/>
        <v>0.14285714285714285</v>
      </c>
      <c r="I212">
        <f t="shared" si="74"/>
        <v>49</v>
      </c>
      <c r="J212">
        <f t="shared" si="75"/>
        <v>223.125</v>
      </c>
      <c r="K212">
        <f t="shared" si="76"/>
        <v>200000000000</v>
      </c>
      <c r="L212">
        <f t="shared" si="77"/>
        <v>3.2169908772759481E-9</v>
      </c>
      <c r="M212">
        <f t="shared" si="78"/>
        <v>2207738.837346239</v>
      </c>
      <c r="N212">
        <f t="shared" si="79"/>
        <v>1.1038694186731195E-5</v>
      </c>
      <c r="O212">
        <f t="shared" si="80"/>
        <v>0.2196078431372549</v>
      </c>
      <c r="P212">
        <f>F212*E212/L212</f>
        <v>9908327755.9651642</v>
      </c>
      <c r="Q212">
        <f>M212/K212/G212</f>
        <v>1.5769563123901707E-6</v>
      </c>
      <c r="R212">
        <f>C212^2/D212</f>
        <v>2.007843137254902E-6</v>
      </c>
      <c r="S212">
        <v>4.0545791814683698E-3</v>
      </c>
      <c r="T212">
        <f>B212/C212^3</f>
        <v>498046.875</v>
      </c>
      <c r="U212">
        <f>B212*S212/C212</f>
        <v>0.12923971140930429</v>
      </c>
      <c r="V212">
        <f>S212/C212^2</f>
        <v>63.352799710443279</v>
      </c>
      <c r="W212">
        <f>S212/B212</f>
        <v>1.5900310515562236E-2</v>
      </c>
      <c r="X212">
        <f t="shared" si="81"/>
        <v>62.891853528348527</v>
      </c>
      <c r="Y212">
        <f>B212*C212^2/S212^2</f>
        <v>0.99272413872470477</v>
      </c>
      <c r="Z212">
        <f>S212/D212</f>
        <v>1.2720248412449788E-4</v>
      </c>
      <c r="AA212">
        <f>1/C212</f>
        <v>125</v>
      </c>
      <c r="AB212">
        <f>1/(B212*C212)</f>
        <v>490.19607843137254</v>
      </c>
      <c r="AC212">
        <f>S212/B212/C212</f>
        <v>1.9875388144452795</v>
      </c>
      <c r="AD212">
        <v>-2.0112218921906799</v>
      </c>
      <c r="AE212">
        <f>AD212*B212</f>
        <v>-0.51286158250862335</v>
      </c>
      <c r="AF212">
        <f>-AE212*C212^2/2/S212</f>
        <v>4.0476631250132549E-3</v>
      </c>
      <c r="AG212">
        <v>2.2439696056995899</v>
      </c>
      <c r="AH212">
        <f>AG212/S212</f>
        <v>553.44081475970438</v>
      </c>
      <c r="AI212">
        <f>D212*AG212</f>
        <v>71.526531181674429</v>
      </c>
      <c r="AJ212">
        <v>1.9875388144452799</v>
      </c>
      <c r="AK212">
        <f>AJ212*B212</f>
        <v>0.50682239768354642</v>
      </c>
      <c r="AL212">
        <f>AK212*D212</f>
        <v>16.154963926163042</v>
      </c>
      <c r="AM212">
        <f>G212*AK212</f>
        <v>3.5477567837848252</v>
      </c>
      <c r="AN212">
        <f t="shared" si="82"/>
        <v>7.2403199669078058E-2</v>
      </c>
      <c r="AO212">
        <v>0.25643079125431101</v>
      </c>
      <c r="AP212">
        <v>2.2439696056995899</v>
      </c>
      <c r="AQ212">
        <f>AG212/AJ212</f>
        <v>1.1290192621097965</v>
      </c>
      <c r="AR212">
        <f>AQ212/D212</f>
        <v>3.5420212144621065E-2</v>
      </c>
      <c r="AS212">
        <f>AQ212*AK212</f>
        <v>0.57221224945339544</v>
      </c>
      <c r="AT212">
        <f t="shared" si="69"/>
        <v>0.12901926210979653</v>
      </c>
      <c r="AU212">
        <f>AQ212*D212</f>
        <v>35.987488979749763</v>
      </c>
      <c r="AV212">
        <f>AT212/G212</f>
        <v>1.8431323158542363E-2</v>
      </c>
      <c r="AW212">
        <f>(AQ212-1)/D212</f>
        <v>4.0476631250132246E-3</v>
      </c>
      <c r="AX212">
        <f>AW212*D212</f>
        <v>0.12901926210979653</v>
      </c>
      <c r="AY212">
        <f>ATAN2(D212,AT212)</f>
        <v>4.0476410201639975E-3</v>
      </c>
      <c r="AZ212">
        <f t="shared" si="83"/>
        <v>0.231912747439424</v>
      </c>
      <c r="BA212">
        <f>-AO212/(B212/2)</f>
        <v>-2.0112218921906746</v>
      </c>
      <c r="BB212">
        <f>AW212/AK212</f>
        <v>7.9863540828369918E-3</v>
      </c>
      <c r="BC212">
        <f>AW212*AK212</f>
        <v>2.0514463300344787E-3</v>
      </c>
      <c r="BD212">
        <f>AG212*B212</f>
        <v>0.57221224945339544</v>
      </c>
      <c r="BE212">
        <f>BD212-AK212</f>
        <v>6.5389851769849017E-2</v>
      </c>
      <c r="BF212">
        <f>BD212/AK212^2</f>
        <v>2.2276427941425392</v>
      </c>
      <c r="BG212">
        <f>AT212/AK212</f>
        <v>0.2545650363904291</v>
      </c>
      <c r="BH212">
        <f>BF212*AW212</f>
        <v>9.0167475935521817E-3</v>
      </c>
      <c r="BI212">
        <f>BF212*G212</f>
        <v>15.593499558997774</v>
      </c>
      <c r="BJ212">
        <f>AK212/AQ212</f>
        <v>0.44890500516036208</v>
      </c>
      <c r="BK212">
        <f t="shared" si="84"/>
        <v>4.0476631250132246E-3</v>
      </c>
      <c r="BL212">
        <f t="shared" si="85"/>
        <v>71.006114063293438</v>
      </c>
      <c r="BM212">
        <f>AK212*(1-1/AQ212)/D212</f>
        <v>1.8170162360214698E-3</v>
      </c>
      <c r="BN212">
        <f>BF212*G212</f>
        <v>15.593499558997774</v>
      </c>
      <c r="BO212">
        <f>BF212*G212^2</f>
        <v>109.15449691298441</v>
      </c>
      <c r="BP212">
        <f>G212/BF212</f>
        <v>3.1423350361225348</v>
      </c>
      <c r="BQ212">
        <f>(AQ212+1)/4</f>
        <v>0.53225481552744913</v>
      </c>
      <c r="BR212">
        <f t="shared" si="86"/>
        <v>2.2276427941425383</v>
      </c>
      <c r="BS212">
        <f t="shared" si="87"/>
        <v>1.8170162360214689E-3</v>
      </c>
      <c r="BT212">
        <f t="shared" si="88"/>
        <v>5.8646793610346946E-3</v>
      </c>
      <c r="BU212">
        <f t="shared" si="89"/>
        <v>7.3546696160944289E-6</v>
      </c>
      <c r="BV212">
        <f t="shared" si="90"/>
        <v>514.93947514644697</v>
      </c>
      <c r="BW212">
        <f t="shared" si="91"/>
        <v>1.4743743135303191E-2</v>
      </c>
    </row>
    <row r="213" spans="1:75" x14ac:dyDescent="0.15">
      <c r="A213" t="s">
        <v>9</v>
      </c>
      <c r="B213">
        <v>0.5</v>
      </c>
      <c r="C213">
        <v>0.01</v>
      </c>
      <c r="D213">
        <f t="shared" si="70"/>
        <v>50</v>
      </c>
      <c r="E213">
        <f t="shared" si="71"/>
        <v>2500</v>
      </c>
      <c r="F213">
        <f t="shared" si="72"/>
        <v>0.02</v>
      </c>
      <c r="G213">
        <v>11</v>
      </c>
      <c r="H213">
        <f t="shared" si="73"/>
        <v>9.0909090909090912E-2</v>
      </c>
      <c r="I213">
        <f t="shared" si="74"/>
        <v>121</v>
      </c>
      <c r="J213">
        <f t="shared" si="75"/>
        <v>550</v>
      </c>
      <c r="K213">
        <f t="shared" si="76"/>
        <v>200000000000</v>
      </c>
      <c r="L213">
        <f t="shared" si="77"/>
        <v>7.8539816339744827E-9</v>
      </c>
      <c r="M213">
        <f t="shared" si="78"/>
        <v>3455751.9189487724</v>
      </c>
      <c r="N213">
        <f t="shared" si="79"/>
        <v>1.7278759594743861E-5</v>
      </c>
      <c r="O213">
        <f t="shared" si="80"/>
        <v>0.22</v>
      </c>
      <c r="P213">
        <f>F213*E213/L213</f>
        <v>6366197723.6758137</v>
      </c>
      <c r="Q213">
        <f>M213/K213/G213</f>
        <v>1.5707963267948965E-6</v>
      </c>
      <c r="R213">
        <f>C213^2/D213</f>
        <v>1.9999999999999999E-6</v>
      </c>
      <c r="S213">
        <v>9.8550504575131495E-3</v>
      </c>
      <c r="T213">
        <f>B213/C213^3</f>
        <v>499999.99999999994</v>
      </c>
      <c r="U213">
        <f>B213*S213/C213</f>
        <v>0.49275252287565746</v>
      </c>
      <c r="V213">
        <f>S213/C213^2</f>
        <v>98.550504575131484</v>
      </c>
      <c r="W213">
        <f>S213/B213</f>
        <v>1.9710100915026299E-2</v>
      </c>
      <c r="X213">
        <f t="shared" si="81"/>
        <v>50.735407409184525</v>
      </c>
      <c r="Y213">
        <f>B213*C213^2/S213^2</f>
        <v>0.51481631299518726</v>
      </c>
      <c r="Z213">
        <f>S213/D213</f>
        <v>1.9710100915026299E-4</v>
      </c>
      <c r="AA213">
        <f>1/C213</f>
        <v>100</v>
      </c>
      <c r="AB213">
        <f>1/(B213*C213)</f>
        <v>200</v>
      </c>
      <c r="AC213">
        <f>S213/B213/C213</f>
        <v>1.9710100915026298</v>
      </c>
      <c r="AD213">
        <v>-2.3822137386806399</v>
      </c>
      <c r="AE213">
        <f>AD213*B213</f>
        <v>-1.19110686934032</v>
      </c>
      <c r="AF213">
        <f>-AE213*C213^2/2/S213</f>
        <v>6.043129228385946E-3</v>
      </c>
      <c r="AG213">
        <v>2.5665635261727902</v>
      </c>
      <c r="AH213">
        <f>AG213/S213</f>
        <v>260.43129228385948</v>
      </c>
      <c r="AI213">
        <f>D213*AG213</f>
        <v>128.32817630863951</v>
      </c>
      <c r="AJ213">
        <v>1.9710100915026201</v>
      </c>
      <c r="AK213">
        <f>AJ213*B213</f>
        <v>0.98550504575131004</v>
      </c>
      <c r="AL213">
        <f>AK213*D213</f>
        <v>49.2752522875655</v>
      </c>
      <c r="AM213">
        <f>G213*AK213</f>
        <v>10.84055550326441</v>
      </c>
      <c r="AN213">
        <f t="shared" si="82"/>
        <v>8.959136779557364E-2</v>
      </c>
      <c r="AO213">
        <v>0.59555343467016097</v>
      </c>
      <c r="AP213">
        <v>2.5665635261727902</v>
      </c>
      <c r="AQ213">
        <f>AG213/AJ213</f>
        <v>1.302156461419304</v>
      </c>
      <c r="AR213">
        <f>AQ213/D213</f>
        <v>2.6043129228386079E-2</v>
      </c>
      <c r="AS213">
        <f>AQ213*AK213</f>
        <v>1.2832817630863951</v>
      </c>
      <c r="AT213">
        <f t="shared" si="69"/>
        <v>0.30215646141930397</v>
      </c>
      <c r="AU213">
        <f>AQ213*D213</f>
        <v>65.107823070965196</v>
      </c>
      <c r="AV213">
        <f>AT213/G213</f>
        <v>2.7468769219936726E-2</v>
      </c>
      <c r="AW213">
        <f>(AQ213-1)/D213</f>
        <v>6.0431292283860795E-3</v>
      </c>
      <c r="AX213">
        <f>AW213*D213</f>
        <v>0.30215646141930397</v>
      </c>
      <c r="AY213">
        <f>ATAN2(D213,AT213)</f>
        <v>6.0430556661581966E-3</v>
      </c>
      <c r="AZ213">
        <f t="shared" si="83"/>
        <v>0.34624158503348285</v>
      </c>
      <c r="BA213">
        <f>-AO213/(B213/2)</f>
        <v>-2.3822137386806439</v>
      </c>
      <c r="BB213">
        <f>AW213/AK213</f>
        <v>6.1320124685704039E-3</v>
      </c>
      <c r="BC213">
        <f>AW213*AK213</f>
        <v>5.9555343467017022E-3</v>
      </c>
      <c r="BD213">
        <f>AG213*B213</f>
        <v>1.2832817630863951</v>
      </c>
      <c r="BE213">
        <f>BD213-AK213</f>
        <v>0.29777671733508504</v>
      </c>
      <c r="BF213">
        <f>BD213/AK213^2</f>
        <v>1.3213087716122158</v>
      </c>
      <c r="BG213">
        <f>AT213/AK213</f>
        <v>0.30660062342852018</v>
      </c>
      <c r="BH213">
        <f>BF213*AW213</f>
        <v>7.9848396574526883E-3</v>
      </c>
      <c r="BI213">
        <f>BF213*G213</f>
        <v>14.534396487734375</v>
      </c>
      <c r="BJ213">
        <f>AK213/AQ213</f>
        <v>0.75682537003052985</v>
      </c>
      <c r="BK213">
        <f t="shared" si="84"/>
        <v>6.0431292283860795E-3</v>
      </c>
      <c r="BL213">
        <f t="shared" si="85"/>
        <v>66.065438580610788</v>
      </c>
      <c r="BM213">
        <f>AK213*(1-1/AQ213)/D213</f>
        <v>4.5735935144156047E-3</v>
      </c>
      <c r="BN213">
        <f>BF213*G213</f>
        <v>14.534396487734375</v>
      </c>
      <c r="BO213">
        <f>BF213*G213^2</f>
        <v>159.87836136507812</v>
      </c>
      <c r="BP213">
        <f>G213/BF213</f>
        <v>8.3250790703358284</v>
      </c>
      <c r="BQ213">
        <f>(AQ213+1)/4</f>
        <v>0.57553911535482594</v>
      </c>
      <c r="BR213">
        <f t="shared" si="86"/>
        <v>1.3213087716122158</v>
      </c>
      <c r="BS213">
        <f t="shared" si="87"/>
        <v>4.5735935144156047E-3</v>
      </c>
      <c r="BT213">
        <f t="shared" si="88"/>
        <v>1.0616722742801683E-2</v>
      </c>
      <c r="BU213">
        <f t="shared" si="89"/>
        <v>2.7638816645721951E-5</v>
      </c>
      <c r="BV213">
        <f t="shared" si="90"/>
        <v>2463.762614378275</v>
      </c>
      <c r="BW213">
        <f t="shared" si="91"/>
        <v>7.0113331141423055E-2</v>
      </c>
    </row>
    <row r="214" spans="1:75" x14ac:dyDescent="0.15">
      <c r="A214" t="s">
        <v>9</v>
      </c>
      <c r="B214">
        <v>0.35299999999999998</v>
      </c>
      <c r="C214">
        <v>0.01</v>
      </c>
      <c r="D214">
        <f t="shared" si="70"/>
        <v>35.299999999999997</v>
      </c>
      <c r="E214">
        <f t="shared" si="71"/>
        <v>1246.0899999999997</v>
      </c>
      <c r="F214">
        <f t="shared" si="72"/>
        <v>2.8328611898016998E-2</v>
      </c>
      <c r="G214">
        <v>9</v>
      </c>
      <c r="H214">
        <f t="shared" si="73"/>
        <v>0.1111111111111111</v>
      </c>
      <c r="I214">
        <f t="shared" si="74"/>
        <v>81</v>
      </c>
      <c r="J214">
        <f t="shared" si="75"/>
        <v>317.7</v>
      </c>
      <c r="K214">
        <f t="shared" si="76"/>
        <v>200000000000</v>
      </c>
      <c r="L214">
        <f t="shared" si="77"/>
        <v>7.8539816339744827E-9</v>
      </c>
      <c r="M214">
        <f t="shared" si="78"/>
        <v>4004863.1561342967</v>
      </c>
      <c r="N214">
        <f t="shared" si="79"/>
        <v>2.0024315780671482E-5</v>
      </c>
      <c r="O214">
        <f t="shared" si="80"/>
        <v>0.25495750708215298</v>
      </c>
      <c r="P214">
        <f>F214*E214/L214</f>
        <v>4494535592.915123</v>
      </c>
      <c r="Q214">
        <f>M214/K214/G214</f>
        <v>2.2249239756301645E-6</v>
      </c>
      <c r="R214">
        <f>C214^2/D214</f>
        <v>2.8328611898016999E-6</v>
      </c>
      <c r="S214">
        <v>6.9266321507795697E-3</v>
      </c>
      <c r="T214">
        <f>B214/C214^3</f>
        <v>352999.99999999994</v>
      </c>
      <c r="U214">
        <f>B214*S214/C214</f>
        <v>0.24451011492251881</v>
      </c>
      <c r="V214">
        <f>S214/C214^2</f>
        <v>69.266321507795695</v>
      </c>
      <c r="W214">
        <f>S214/B214</f>
        <v>1.9622187395976119E-2</v>
      </c>
      <c r="X214">
        <f t="shared" si="81"/>
        <v>50.962717857085998</v>
      </c>
      <c r="Y214">
        <f>B214*C214^2/S214^2</f>
        <v>0.73575031483879672</v>
      </c>
      <c r="Z214">
        <f>S214/D214</f>
        <v>1.962218739597612E-4</v>
      </c>
      <c r="AA214">
        <f>1/C214</f>
        <v>100</v>
      </c>
      <c r="AB214">
        <f>1/(B214*C214)</f>
        <v>283.28611898016999</v>
      </c>
      <c r="AC214">
        <f>S214/B214/C214</f>
        <v>1.9622187395976118</v>
      </c>
      <c r="AD214">
        <v>-2.0367827319665999</v>
      </c>
      <c r="AE214">
        <f>AD214*B214</f>
        <v>-0.71898430438420968</v>
      </c>
      <c r="AF214">
        <f>-AE214*C214^2/2/S214</f>
        <v>5.189999185269932E-3</v>
      </c>
      <c r="AG214">
        <v>2.3217108917897198</v>
      </c>
      <c r="AH214">
        <f>AG214/S214</f>
        <v>335.18611083286976</v>
      </c>
      <c r="AI214">
        <f>D214*AG214</f>
        <v>81.956394480177096</v>
      </c>
      <c r="AJ214">
        <v>1.9622187395976101</v>
      </c>
      <c r="AK214">
        <f>AJ214*B214</f>
        <v>0.69266321507795636</v>
      </c>
      <c r="AL214">
        <f>AK214*D214</f>
        <v>24.451011492251858</v>
      </c>
      <c r="AM214">
        <f>G214*AK214</f>
        <v>6.2339689357016077</v>
      </c>
      <c r="AN214">
        <f t="shared" si="82"/>
        <v>7.6962579453106264E-2</v>
      </c>
      <c r="AO214">
        <v>0.35949215219210501</v>
      </c>
      <c r="AP214">
        <v>2.3217108917897198</v>
      </c>
      <c r="AQ214">
        <f>AG214/AJ214</f>
        <v>1.1832069712400313</v>
      </c>
      <c r="AR214">
        <f>AQ214/D214</f>
        <v>3.3518611083287006E-2</v>
      </c>
      <c r="AS214">
        <f>AQ214*AK214</f>
        <v>0.81956394480177108</v>
      </c>
      <c r="AT214">
        <f t="shared" si="69"/>
        <v>0.18320697124003127</v>
      </c>
      <c r="AU214">
        <f>AQ214*D214</f>
        <v>41.7672060847731</v>
      </c>
      <c r="AV214">
        <f>AT214/G214</f>
        <v>2.0356330137781251E-2</v>
      </c>
      <c r="AW214">
        <f>(AQ214-1)/D214</f>
        <v>5.1899991852700084E-3</v>
      </c>
      <c r="AX214">
        <f>AW214*D214</f>
        <v>0.18320697124003127</v>
      </c>
      <c r="AY214">
        <f>ATAN2(D214,AT214)</f>
        <v>5.1899525865920634E-3</v>
      </c>
      <c r="AZ214">
        <f t="shared" si="83"/>
        <v>0.29736237908473018</v>
      </c>
      <c r="BA214">
        <f>-AO214/(B214/2)</f>
        <v>-2.0367827319666008</v>
      </c>
      <c r="BB214">
        <f>AW214/AK214</f>
        <v>7.492817681513368E-3</v>
      </c>
      <c r="BC214">
        <f>AW214*AK214</f>
        <v>3.594921521921098E-3</v>
      </c>
      <c r="BD214">
        <f>AG214*B214</f>
        <v>0.81956394480177108</v>
      </c>
      <c r="BE214">
        <f>BD214-AK214</f>
        <v>0.12690072972381472</v>
      </c>
      <c r="BF214">
        <f>BD214/AK214^2</f>
        <v>1.7081995195989528</v>
      </c>
      <c r="BG214">
        <f>AT214/AK214</f>
        <v>0.26449646415742184</v>
      </c>
      <c r="BH214">
        <f>BF214*AW214</f>
        <v>8.8655541149971848E-3</v>
      </c>
      <c r="BI214">
        <f>BF214*G214</f>
        <v>15.373795676390575</v>
      </c>
      <c r="BJ214">
        <f>AK214/AQ214</f>
        <v>0.58541170895234629</v>
      </c>
      <c r="BK214">
        <f t="shared" si="84"/>
        <v>5.1899991852700084E-3</v>
      </c>
      <c r="BL214">
        <f t="shared" si="85"/>
        <v>60.299443041843027</v>
      </c>
      <c r="BM214">
        <f>AK214*(1-1/AQ214)/D214</f>
        <v>3.0382862925101999E-3</v>
      </c>
      <c r="BN214">
        <f>BF214*G214</f>
        <v>15.373795676390575</v>
      </c>
      <c r="BO214">
        <f>BF214*G214^2</f>
        <v>138.36416108751519</v>
      </c>
      <c r="BP214">
        <f>G214/BF214</f>
        <v>5.2687053805711175</v>
      </c>
      <c r="BQ214">
        <f>(AQ214+1)/4</f>
        <v>0.54580174281000782</v>
      </c>
      <c r="BR214">
        <f t="shared" si="86"/>
        <v>1.7081995195989532</v>
      </c>
      <c r="BS214">
        <f t="shared" si="87"/>
        <v>3.0382862925102008E-3</v>
      </c>
      <c r="BT214">
        <f t="shared" si="88"/>
        <v>8.2282854777802079E-3</v>
      </c>
      <c r="BU214">
        <f t="shared" si="89"/>
        <v>1.5768703382744972E-5</v>
      </c>
      <c r="BV214">
        <f t="shared" si="90"/>
        <v>863.12070567649039</v>
      </c>
      <c r="BW214">
        <f t="shared" si="91"/>
        <v>2.8367644145781926E-2</v>
      </c>
    </row>
    <row r="215" spans="1:75" x14ac:dyDescent="0.15">
      <c r="A215" t="s">
        <v>9</v>
      </c>
      <c r="B215">
        <v>0.255</v>
      </c>
      <c r="C215">
        <v>8.9999999999999993E-3</v>
      </c>
      <c r="D215">
        <f t="shared" si="70"/>
        <v>28.333333333333336</v>
      </c>
      <c r="E215">
        <f t="shared" si="71"/>
        <v>802.77777777777794</v>
      </c>
      <c r="F215">
        <f t="shared" si="72"/>
        <v>3.5294117647058823E-2</v>
      </c>
      <c r="G215">
        <v>7</v>
      </c>
      <c r="H215">
        <f t="shared" si="73"/>
        <v>0.14285714285714285</v>
      </c>
      <c r="I215">
        <f t="shared" si="74"/>
        <v>49</v>
      </c>
      <c r="J215">
        <f t="shared" si="75"/>
        <v>198.33333333333334</v>
      </c>
      <c r="K215">
        <f t="shared" si="76"/>
        <v>200000000000</v>
      </c>
      <c r="L215">
        <f t="shared" si="77"/>
        <v>5.1529973500506572E-9</v>
      </c>
      <c r="M215">
        <f t="shared" si="78"/>
        <v>3143440.6492683748</v>
      </c>
      <c r="N215">
        <f t="shared" si="79"/>
        <v>1.5717203246341875E-5</v>
      </c>
      <c r="O215">
        <f t="shared" si="80"/>
        <v>0.24705882352941175</v>
      </c>
      <c r="P215">
        <f>F215*E215/L215</f>
        <v>5498417990.2702265</v>
      </c>
      <c r="Q215">
        <f>M215/K215/G215</f>
        <v>2.2453147494774106E-6</v>
      </c>
      <c r="R215">
        <f>C215^2/D215</f>
        <v>2.8588235294117641E-6</v>
      </c>
      <c r="S215">
        <v>4.4930929809670903E-3</v>
      </c>
      <c r="T215">
        <f>B215/C215^3</f>
        <v>349794.23868312768</v>
      </c>
      <c r="U215">
        <f>B215*S215/C215</f>
        <v>0.1273043011274009</v>
      </c>
      <c r="V215">
        <f>S215/C215^2</f>
        <v>55.470283715643099</v>
      </c>
      <c r="W215">
        <f>S215/B215</f>
        <v>1.7619972474380748E-2</v>
      </c>
      <c r="X215">
        <f t="shared" si="81"/>
        <v>56.753777649425352</v>
      </c>
      <c r="Y215">
        <f>B215*C215^2/S215^2</f>
        <v>1.0231384057878958</v>
      </c>
      <c r="Z215">
        <f>S215/D215</f>
        <v>1.5857975226942671E-4</v>
      </c>
      <c r="AA215">
        <f>1/C215</f>
        <v>111.11111111111111</v>
      </c>
      <c r="AB215">
        <f>1/(B215*C215)</f>
        <v>435.72984749455344</v>
      </c>
      <c r="AC215">
        <f>S215/B215/C215</f>
        <v>1.9577747193756387</v>
      </c>
      <c r="AD215">
        <v>-1.79881642849317</v>
      </c>
      <c r="AE215">
        <f>AD215*B215</f>
        <v>-0.45869818926575834</v>
      </c>
      <c r="AF215">
        <f>-AE215*C215^2/2/S215</f>
        <v>4.1346299184008093E-3</v>
      </c>
      <c r="AG215">
        <v>2.1871238140085101</v>
      </c>
      <c r="AH215">
        <f>AG215/S215</f>
        <v>486.7746613019691</v>
      </c>
      <c r="AI215">
        <f>D215*AG215</f>
        <v>61.968508063574454</v>
      </c>
      <c r="AJ215">
        <v>1.9577747193756301</v>
      </c>
      <c r="AK215">
        <f>AJ215*B215</f>
        <v>0.49923255344078565</v>
      </c>
      <c r="AL215">
        <f>AK215*D215</f>
        <v>14.144922347488928</v>
      </c>
      <c r="AM215">
        <f>G215*AK215</f>
        <v>3.4946278740854995</v>
      </c>
      <c r="AN215">
        <f t="shared" si="82"/>
        <v>7.1318936205826522E-2</v>
      </c>
      <c r="AO215">
        <v>0.22934909463288</v>
      </c>
      <c r="AP215">
        <v>2.1871238140085101</v>
      </c>
      <c r="AQ215">
        <f>AG215/AJ215</f>
        <v>1.1171478476880239</v>
      </c>
      <c r="AR215">
        <f>AQ215/D215</f>
        <v>3.9428747565459665E-2</v>
      </c>
      <c r="AS215">
        <f>AQ215*AK215</f>
        <v>0.55771657257217011</v>
      </c>
      <c r="AT215">
        <f t="shared" si="69"/>
        <v>0.11714784768802389</v>
      </c>
      <c r="AU215">
        <f>AQ215*D215</f>
        <v>31.65252235116068</v>
      </c>
      <c r="AV215">
        <f>AT215/G215</f>
        <v>1.6735406812574842E-2</v>
      </c>
      <c r="AW215">
        <f>(AQ215-1)/D215</f>
        <v>4.1346299184008431E-3</v>
      </c>
      <c r="AX215">
        <f>AW215*D215</f>
        <v>0.1171478476880239</v>
      </c>
      <c r="AY215">
        <f>ATAN2(D215,AT215)</f>
        <v>4.1346063579162191E-3</v>
      </c>
      <c r="AZ215">
        <f t="shared" si="83"/>
        <v>0.23689549425655601</v>
      </c>
      <c r="BA215">
        <f>-AO215/(B215/2)</f>
        <v>-1.7988164284931765</v>
      </c>
      <c r="BB215">
        <f>AW215/AK215</f>
        <v>8.2819717782912066E-3</v>
      </c>
      <c r="BC215">
        <f>AW215*AK215</f>
        <v>2.0641418516959202E-3</v>
      </c>
      <c r="BD215">
        <f>AG215*B215</f>
        <v>0.55771657257217011</v>
      </c>
      <c r="BE215">
        <f>BD215-AK215</f>
        <v>5.8484019131384457E-2</v>
      </c>
      <c r="BF215">
        <f>BD215/AK215^2</f>
        <v>2.2377303723254292</v>
      </c>
      <c r="BG215">
        <f>AT215/AK215</f>
        <v>0.23465586705158417</v>
      </c>
      <c r="BH215">
        <f>BF215*AW215</f>
        <v>9.2521869467309774E-3</v>
      </c>
      <c r="BI215">
        <f>BF215*G215</f>
        <v>15.664112606278003</v>
      </c>
      <c r="BJ215">
        <f>AK215/AQ215</f>
        <v>0.44688136353121449</v>
      </c>
      <c r="BK215">
        <f t="shared" si="84"/>
        <v>4.1346299184008431E-3</v>
      </c>
      <c r="BL215">
        <f t="shared" si="85"/>
        <v>63.402360549220496</v>
      </c>
      <c r="BM215">
        <f>AK215*(1-1/AQ215)/D215</f>
        <v>1.8476890556319231E-3</v>
      </c>
      <c r="BN215">
        <f>BF215*G215</f>
        <v>15.664112606278003</v>
      </c>
      <c r="BO215">
        <f>BF215*G215^2</f>
        <v>109.64878824394603</v>
      </c>
      <c r="BP215">
        <f>G215/BF215</f>
        <v>3.1281695447185012</v>
      </c>
      <c r="BQ215">
        <f>(AQ215+1)/4</f>
        <v>0.52928696192200597</v>
      </c>
      <c r="BR215">
        <f t="shared" si="86"/>
        <v>2.2377303723254287</v>
      </c>
      <c r="BS215">
        <f t="shared" si="87"/>
        <v>1.8476890556319227E-3</v>
      </c>
      <c r="BT215">
        <f t="shared" si="88"/>
        <v>5.9823189740327663E-3</v>
      </c>
      <c r="BU215">
        <f t="shared" si="89"/>
        <v>7.6395104493175488E-6</v>
      </c>
      <c r="BV215">
        <f t="shared" si="90"/>
        <v>400.77279984551967</v>
      </c>
      <c r="BW215">
        <f t="shared" si="91"/>
        <v>1.2284513859412566E-2</v>
      </c>
    </row>
    <row r="216" spans="1:75" x14ac:dyDescent="0.15">
      <c r="A216" t="s">
        <v>9</v>
      </c>
      <c r="B216">
        <v>0.255</v>
      </c>
      <c r="C216">
        <v>0.01</v>
      </c>
      <c r="D216">
        <f t="shared" si="70"/>
        <v>25.5</v>
      </c>
      <c r="E216">
        <f t="shared" si="71"/>
        <v>650.25</v>
      </c>
      <c r="F216">
        <f t="shared" si="72"/>
        <v>3.9215686274509803E-2</v>
      </c>
      <c r="G216">
        <v>7</v>
      </c>
      <c r="H216">
        <f t="shared" si="73"/>
        <v>0.14285714285714285</v>
      </c>
      <c r="I216">
        <f t="shared" si="74"/>
        <v>49</v>
      </c>
      <c r="J216">
        <f t="shared" si="75"/>
        <v>178.5</v>
      </c>
      <c r="K216">
        <f t="shared" si="76"/>
        <v>200000000000</v>
      </c>
      <c r="L216">
        <f t="shared" si="77"/>
        <v>7.8539816339744827E-9</v>
      </c>
      <c r="M216">
        <f t="shared" si="78"/>
        <v>4311989.9166918723</v>
      </c>
      <c r="N216">
        <f t="shared" si="79"/>
        <v>2.1559949583459361E-5</v>
      </c>
      <c r="O216">
        <f t="shared" si="80"/>
        <v>0.27450980392156865</v>
      </c>
      <c r="P216">
        <f>F216*E216/L216</f>
        <v>3246760839.0746651</v>
      </c>
      <c r="Q216">
        <f>M216/K216/G216</f>
        <v>3.0799927976370515E-6</v>
      </c>
      <c r="R216">
        <f>C216^2/D216</f>
        <v>3.9215686274509803E-6</v>
      </c>
      <c r="S216">
        <v>4.9332873292197701E-3</v>
      </c>
      <c r="T216">
        <f>B216/C216^3</f>
        <v>254999.99999999997</v>
      </c>
      <c r="U216">
        <f>B216*S216/C216</f>
        <v>0.12579882689510413</v>
      </c>
      <c r="V216">
        <f>S216/C216^2</f>
        <v>49.332873292197696</v>
      </c>
      <c r="W216">
        <f>S216/B216</f>
        <v>1.9346224820469687E-2</v>
      </c>
      <c r="X216">
        <f t="shared" si="81"/>
        <v>51.689671203548123</v>
      </c>
      <c r="Y216">
        <f>B216*C216^2/S216^2</f>
        <v>1.0477733761297696</v>
      </c>
      <c r="Z216">
        <f>S216/D216</f>
        <v>1.9346224820469688E-4</v>
      </c>
      <c r="AA216">
        <f>1/C216</f>
        <v>100</v>
      </c>
      <c r="AB216">
        <f>1/(B216*C216)</f>
        <v>392.15686274509801</v>
      </c>
      <c r="AC216">
        <f>S216/B216/C216</f>
        <v>1.9346224820469686</v>
      </c>
      <c r="AD216">
        <v>-1.6214341495270801</v>
      </c>
      <c r="AE216">
        <f>AD216*B216</f>
        <v>-0.41346570812940542</v>
      </c>
      <c r="AF216">
        <f>-AE216*C216^2/2/S216</f>
        <v>4.1905699033629729E-3</v>
      </c>
      <c r="AG216">
        <v>2.1413553361116699</v>
      </c>
      <c r="AH216">
        <f>AG216/S216</f>
        <v>434.06256177872746</v>
      </c>
      <c r="AI216">
        <f>D216*AG216</f>
        <v>54.604561070847581</v>
      </c>
      <c r="AJ216">
        <v>1.93462248204696</v>
      </c>
      <c r="AK216">
        <f>AJ216*B216</f>
        <v>0.49332873292197482</v>
      </c>
      <c r="AL216">
        <f>AK216*D216</f>
        <v>12.579882689510358</v>
      </c>
      <c r="AM216">
        <f>G216*AK216</f>
        <v>3.4533011304538239</v>
      </c>
      <c r="AN216">
        <f t="shared" si="82"/>
        <v>7.0475533274567834E-2</v>
      </c>
      <c r="AO216">
        <v>0.20673285406470199</v>
      </c>
      <c r="AP216">
        <v>2.1413553361116699</v>
      </c>
      <c r="AQ216">
        <f>AG216/AJ216</f>
        <v>1.10685953253576</v>
      </c>
      <c r="AR216">
        <f>AQ216/D216</f>
        <v>4.3406256177872943E-2</v>
      </c>
      <c r="AS216">
        <f>AQ216*AK216</f>
        <v>0.54604561070847579</v>
      </c>
      <c r="AT216">
        <f t="shared" si="69"/>
        <v>0.10685953253575997</v>
      </c>
      <c r="AU216">
        <f>AQ216*D216</f>
        <v>28.224918079661879</v>
      </c>
      <c r="AV216">
        <f>AT216/G216</f>
        <v>1.5265647505108568E-2</v>
      </c>
      <c r="AW216">
        <f>(AQ216-1)/D216</f>
        <v>4.1905699033631359E-3</v>
      </c>
      <c r="AX216">
        <f>AW216*D216</f>
        <v>0.10685953253575997</v>
      </c>
      <c r="AY216">
        <f>ATAN2(D216,AT216)</f>
        <v>4.1905453735952862E-3</v>
      </c>
      <c r="AZ216">
        <f t="shared" si="83"/>
        <v>0.24010056376508271</v>
      </c>
      <c r="BA216">
        <f>-AO216/(B216/2)</f>
        <v>-1.6214341495270743</v>
      </c>
      <c r="BB216">
        <f>AW216/AK216</f>
        <v>8.4944776651108191E-3</v>
      </c>
      <c r="BC216">
        <f>AW216*AK216</f>
        <v>2.0673285406470985E-3</v>
      </c>
      <c r="BD216">
        <f>AG216*B216</f>
        <v>0.54604561070847579</v>
      </c>
      <c r="BE216">
        <f>BD216-AK216</f>
        <v>5.2716877786500971E-2</v>
      </c>
      <c r="BF216">
        <f>BD216/AK216^2</f>
        <v>2.2436551100112418</v>
      </c>
      <c r="BG216">
        <f>AT216/AK216</f>
        <v>0.21660918046032593</v>
      </c>
      <c r="BH216">
        <f>BF216*AW216</f>
        <v>9.4021935775400155E-3</v>
      </c>
      <c r="BI216">
        <f>BF216*G216</f>
        <v>15.705585770078693</v>
      </c>
      <c r="BJ216">
        <f>AK216/AQ216</f>
        <v>0.44570130031927657</v>
      </c>
      <c r="BK216">
        <f t="shared" si="84"/>
        <v>4.1905699033631359E-3</v>
      </c>
      <c r="BL216">
        <f t="shared" si="85"/>
        <v>57.213205305286664</v>
      </c>
      <c r="BM216">
        <f>AK216*(1-1/AQ216)/D216</f>
        <v>1.8677424550077755E-3</v>
      </c>
      <c r="BN216">
        <f>BF216*G216</f>
        <v>15.705585770078693</v>
      </c>
      <c r="BO216">
        <f>BF216*G216^2</f>
        <v>109.93910039055085</v>
      </c>
      <c r="BP216">
        <f>G216/BF216</f>
        <v>3.1199091022349359</v>
      </c>
      <c r="BQ216">
        <f>(AQ216+1)/4</f>
        <v>0.52671488313393999</v>
      </c>
      <c r="BR216">
        <f t="shared" si="86"/>
        <v>2.243655110011241</v>
      </c>
      <c r="BS216">
        <f t="shared" si="87"/>
        <v>1.8677424550077749E-3</v>
      </c>
      <c r="BT216">
        <f t="shared" si="88"/>
        <v>6.0583123583709117E-3</v>
      </c>
      <c r="BU216">
        <f t="shared" si="89"/>
        <v>7.8269053191891601E-6</v>
      </c>
      <c r="BV216">
        <f t="shared" si="90"/>
        <v>320.78700858251415</v>
      </c>
      <c r="BW216">
        <f t="shared" si="91"/>
        <v>1.031653914349988E-2</v>
      </c>
    </row>
    <row r="217" spans="1:75" x14ac:dyDescent="0.15">
      <c r="A217" t="s">
        <v>9</v>
      </c>
      <c r="B217">
        <v>0.40200000000000002</v>
      </c>
      <c r="C217">
        <v>8.9999999999999993E-3</v>
      </c>
      <c r="D217">
        <f t="shared" si="70"/>
        <v>44.666666666666671</v>
      </c>
      <c r="E217">
        <f t="shared" si="71"/>
        <v>1995.1111111111115</v>
      </c>
      <c r="F217">
        <f t="shared" si="72"/>
        <v>2.2388059701492536E-2</v>
      </c>
      <c r="G217">
        <v>9</v>
      </c>
      <c r="H217">
        <f t="shared" si="73"/>
        <v>0.1111111111111111</v>
      </c>
      <c r="I217">
        <f t="shared" si="74"/>
        <v>81</v>
      </c>
      <c r="J217">
        <f t="shared" si="75"/>
        <v>402.00000000000006</v>
      </c>
      <c r="K217">
        <f t="shared" si="76"/>
        <v>200000000000</v>
      </c>
      <c r="L217">
        <f t="shared" si="77"/>
        <v>5.1529973500506572E-9</v>
      </c>
      <c r="M217">
        <f t="shared" si="78"/>
        <v>2563680.2736570435</v>
      </c>
      <c r="N217">
        <f t="shared" si="79"/>
        <v>1.2818401368285218E-5</v>
      </c>
      <c r="O217">
        <f t="shared" si="80"/>
        <v>0.20149253731343281</v>
      </c>
      <c r="P217">
        <f>F217*E217/L217</f>
        <v>8668094243.484827</v>
      </c>
      <c r="Q217">
        <f>M217/K217/G217</f>
        <v>1.4242668186983575E-6</v>
      </c>
      <c r="R217">
        <f>C217^2/D217</f>
        <v>1.8134328358208951E-6</v>
      </c>
      <c r="S217">
        <v>6.5554500355033398E-3</v>
      </c>
      <c r="T217">
        <f>B217/C217^3</f>
        <v>551440.32921810716</v>
      </c>
      <c r="U217">
        <f>B217*S217/C217</f>
        <v>0.29281010158581589</v>
      </c>
      <c r="V217">
        <f>S217/C217^2</f>
        <v>80.931481919794322</v>
      </c>
      <c r="W217">
        <f>S217/B217</f>
        <v>1.6307089640555571E-2</v>
      </c>
      <c r="X217">
        <f t="shared" si="81"/>
        <v>61.323020970769051</v>
      </c>
      <c r="Y217">
        <f>B217*C217^2/S217^2</f>
        <v>0.75771528601863625</v>
      </c>
      <c r="Z217">
        <f>S217/D217</f>
        <v>1.4676380676500013E-4</v>
      </c>
      <c r="AA217">
        <f>1/C217</f>
        <v>111.11111111111111</v>
      </c>
      <c r="AB217">
        <f>1/(B217*C217)</f>
        <v>276.39579878385848</v>
      </c>
      <c r="AC217">
        <f>S217/B217/C217</f>
        <v>1.8118988489506191</v>
      </c>
      <c r="AD217">
        <v>-1.9979371763082501</v>
      </c>
      <c r="AE217">
        <f>AD217*B217</f>
        <v>-0.80317074487591655</v>
      </c>
      <c r="AF217">
        <f>-AE217*C217^2/2/S217</f>
        <v>4.9620415061217109E-3</v>
      </c>
      <c r="AG217">
        <v>2.2134842213885801</v>
      </c>
      <c r="AH217">
        <f>AG217/S217</f>
        <v>337.65557046437385</v>
      </c>
      <c r="AI217">
        <f>D217*AG217</f>
        <v>98.868961888689924</v>
      </c>
      <c r="AJ217">
        <v>1.81189884895062</v>
      </c>
      <c r="AK217">
        <f>AJ217*B217</f>
        <v>0.7283833372781493</v>
      </c>
      <c r="AL217">
        <f>AK217*D217</f>
        <v>32.53445573175734</v>
      </c>
      <c r="AM217">
        <f>G217*AK217</f>
        <v>6.5554500355033438</v>
      </c>
      <c r="AN217">
        <f t="shared" si="82"/>
        <v>8.0931481919794365E-2</v>
      </c>
      <c r="AO217">
        <v>0.401585372437959</v>
      </c>
      <c r="AP217">
        <v>2.2134842213885801</v>
      </c>
      <c r="AQ217">
        <f>AG217/AJ217</f>
        <v>1.221637853940104</v>
      </c>
      <c r="AR217">
        <f>AQ217/D217</f>
        <v>2.7350101207614268E-2</v>
      </c>
      <c r="AS217">
        <f>AQ217*AK217</f>
        <v>0.88982065699820934</v>
      </c>
      <c r="AT217">
        <f t="shared" si="69"/>
        <v>0.22163785394010405</v>
      </c>
      <c r="AU217">
        <f>AQ217*D217</f>
        <v>54.566490809324655</v>
      </c>
      <c r="AV217">
        <f>AT217/G217</f>
        <v>2.4626428215567115E-2</v>
      </c>
      <c r="AW217">
        <f>(AQ217-1)/D217</f>
        <v>4.9620415061217317E-3</v>
      </c>
      <c r="AX217">
        <f>AW217*D217</f>
        <v>0.22163785394010405</v>
      </c>
      <c r="AY217">
        <f>ATAN2(D217,AT217)</f>
        <v>4.9620007818330291E-3</v>
      </c>
      <c r="AZ217">
        <f t="shared" si="83"/>
        <v>0.28430170273964733</v>
      </c>
      <c r="BA217">
        <f>-AO217/(B217/2)</f>
        <v>-1.9979371763082536</v>
      </c>
      <c r="BB217">
        <f>AW217/AK217</f>
        <v>6.8124039254715491E-3</v>
      </c>
      <c r="BC217">
        <f>AW217*AK217</f>
        <v>3.6142683519416411E-3</v>
      </c>
      <c r="BD217">
        <f>AG217*B217</f>
        <v>0.88982065699820923</v>
      </c>
      <c r="BE217">
        <f>BD217-AK217</f>
        <v>0.16143731972005992</v>
      </c>
      <c r="BF217">
        <f>BD217/AK217^2</f>
        <v>1.6771908299071845</v>
      </c>
      <c r="BG217">
        <f>AT217/AK217</f>
        <v>0.30428737533772926</v>
      </c>
      <c r="BH217">
        <f>BF217*AW217</f>
        <v>8.3222905116862034E-3</v>
      </c>
      <c r="BI217">
        <f>BF217*G217</f>
        <v>15.09471746916466</v>
      </c>
      <c r="BJ217">
        <f>AK217/AQ217</f>
        <v>0.59623507484556171</v>
      </c>
      <c r="BK217">
        <f t="shared" si="84"/>
        <v>4.9620415061217317E-3</v>
      </c>
      <c r="BL217">
        <f t="shared" si="85"/>
        <v>74.914523735854246</v>
      </c>
      <c r="BM217">
        <f>AK217*(1-1/AQ217)/D217</f>
        <v>2.9585431887892734E-3</v>
      </c>
      <c r="BN217">
        <f>BF217*G217</f>
        <v>15.09471746916466</v>
      </c>
      <c r="BO217">
        <f>BF217*G217^2</f>
        <v>135.85245722248195</v>
      </c>
      <c r="BP217">
        <f>G217/BF217</f>
        <v>5.3661156736100555</v>
      </c>
      <c r="BQ217">
        <f>(AQ217+1)/4</f>
        <v>0.55540946348502596</v>
      </c>
      <c r="BR217">
        <f t="shared" si="86"/>
        <v>1.6771908299071852</v>
      </c>
      <c r="BS217">
        <f t="shared" si="87"/>
        <v>2.9585431887892747E-3</v>
      </c>
      <c r="BT217">
        <f t="shared" si="88"/>
        <v>7.9205846949110051E-3</v>
      </c>
      <c r="BU217">
        <f t="shared" si="89"/>
        <v>1.4680414100426118E-5</v>
      </c>
      <c r="BV217">
        <f t="shared" si="90"/>
        <v>1453.2056893518279</v>
      </c>
      <c r="BW217">
        <f t="shared" si="91"/>
        <v>4.0211047931053512E-2</v>
      </c>
    </row>
    <row r="218" spans="1:75" x14ac:dyDescent="0.15">
      <c r="A218" t="s">
        <v>9</v>
      </c>
      <c r="B218">
        <v>0.40200000000000002</v>
      </c>
      <c r="C218">
        <v>0.01</v>
      </c>
      <c r="D218">
        <f t="shared" si="70"/>
        <v>40.200000000000003</v>
      </c>
      <c r="E218">
        <f t="shared" si="71"/>
        <v>1616.0400000000002</v>
      </c>
      <c r="F218">
        <f t="shared" si="72"/>
        <v>2.4875621890547261E-2</v>
      </c>
      <c r="G218">
        <v>9</v>
      </c>
      <c r="H218">
        <f t="shared" si="73"/>
        <v>0.1111111111111111</v>
      </c>
      <c r="I218">
        <f t="shared" si="74"/>
        <v>81</v>
      </c>
      <c r="J218">
        <f t="shared" si="75"/>
        <v>361.8</v>
      </c>
      <c r="K218">
        <f t="shared" si="76"/>
        <v>200000000000</v>
      </c>
      <c r="L218">
        <f t="shared" si="77"/>
        <v>7.8539816339744827E-9</v>
      </c>
      <c r="M218">
        <f t="shared" si="78"/>
        <v>3516708.1943169325</v>
      </c>
      <c r="N218">
        <f t="shared" si="79"/>
        <v>1.7583540971584661E-5</v>
      </c>
      <c r="O218">
        <f t="shared" si="80"/>
        <v>0.22388059701492535</v>
      </c>
      <c r="P218">
        <f>F218*E218/L218</f>
        <v>5118422969.8353548</v>
      </c>
      <c r="Q218">
        <f>M218/K218/G218</f>
        <v>1.9537267746205181E-6</v>
      </c>
      <c r="R218">
        <f>C218^2/D218</f>
        <v>2.4875621890547264E-6</v>
      </c>
      <c r="S218">
        <v>7.1075002827958702E-3</v>
      </c>
      <c r="T218">
        <f>B218/C218^3</f>
        <v>401999.99999999994</v>
      </c>
      <c r="U218">
        <f>B218*S218/C218</f>
        <v>0.28572151136839402</v>
      </c>
      <c r="V218">
        <f>S218/C218^2</f>
        <v>71.075002827958699</v>
      </c>
      <c r="W218">
        <f>S218/B218</f>
        <v>1.768034896217878E-2</v>
      </c>
      <c r="X218">
        <f t="shared" si="81"/>
        <v>56.559969610281286</v>
      </c>
      <c r="Y218">
        <f>B218*C218^2/S218^2</f>
        <v>0.79577864734227399</v>
      </c>
      <c r="Z218">
        <f>S218/D218</f>
        <v>1.7680348962178781E-4</v>
      </c>
      <c r="AA218">
        <f>1/C218</f>
        <v>100</v>
      </c>
      <c r="AB218">
        <f>1/(B218*C218)</f>
        <v>248.75621890547262</v>
      </c>
      <c r="AC218">
        <f>S218/B218/C218</f>
        <v>1.768034896217878</v>
      </c>
      <c r="AD218">
        <v>-1.8093220969593999</v>
      </c>
      <c r="AE218">
        <f>AD218*B218</f>
        <v>-0.72734748297767882</v>
      </c>
      <c r="AF218">
        <f>-AE218*C218^2/2/S218</f>
        <v>5.1167601409617038E-3</v>
      </c>
      <c r="AG218">
        <v>2.13170863770672</v>
      </c>
      <c r="AH218">
        <f>AG218/S218</f>
        <v>299.92382031509004</v>
      </c>
      <c r="AI218">
        <f>D218*AG218</f>
        <v>85.69468723581015</v>
      </c>
      <c r="AJ218">
        <v>1.76803489621787</v>
      </c>
      <c r="AK218">
        <f>AJ218*B218</f>
        <v>0.71075002827958378</v>
      </c>
      <c r="AL218">
        <f>AK218*D218</f>
        <v>28.57215113683927</v>
      </c>
      <c r="AM218">
        <f>G218*AK218</f>
        <v>6.3967502545162542</v>
      </c>
      <c r="AN218">
        <f t="shared" si="82"/>
        <v>7.8972225364398199E-2</v>
      </c>
      <c r="AO218">
        <v>0.36367374148884102</v>
      </c>
      <c r="AP218">
        <v>2.13170863770672</v>
      </c>
      <c r="AQ218">
        <f>AG218/AJ218</f>
        <v>1.2056937576666673</v>
      </c>
      <c r="AR218">
        <f>AQ218/D218</f>
        <v>2.9992382031509134E-2</v>
      </c>
      <c r="AS218">
        <f>AQ218*AK218</f>
        <v>0.85694687235810141</v>
      </c>
      <c r="AT218">
        <f t="shared" si="69"/>
        <v>0.20569375766666731</v>
      </c>
      <c r="AU218">
        <f>AQ218*D218</f>
        <v>48.468889058200027</v>
      </c>
      <c r="AV218">
        <f>AT218/G218</f>
        <v>2.2854861962963033E-2</v>
      </c>
      <c r="AW218">
        <f>(AQ218-1)/D218</f>
        <v>5.116760140961873E-3</v>
      </c>
      <c r="AX218">
        <f>AW218*D218</f>
        <v>0.20569375766666731</v>
      </c>
      <c r="AY218">
        <f>ATAN2(D218,AT218)</f>
        <v>5.116715487297886E-3</v>
      </c>
      <c r="AZ218">
        <f t="shared" si="83"/>
        <v>0.29316620239139324</v>
      </c>
      <c r="BA218">
        <f>-AO218/(B218/2)</f>
        <v>-1.8093220969594079</v>
      </c>
      <c r="BB218">
        <f>AW218/AK218</f>
        <v>7.1990994546244627E-3</v>
      </c>
      <c r="BC218">
        <f>AW218*AK218</f>
        <v>3.6367374148884983E-3</v>
      </c>
      <c r="BD218">
        <f>AG218*B218</f>
        <v>0.85694687235810152</v>
      </c>
      <c r="BE218">
        <f>BD218-AK218</f>
        <v>0.14619684407851774</v>
      </c>
      <c r="BF218">
        <f>BD218/AK218^2</f>
        <v>1.696368216242111</v>
      </c>
      <c r="BG218">
        <f>AT218/AK218</f>
        <v>0.28940379807590344</v>
      </c>
      <c r="BH218">
        <f>BF218*AW218</f>
        <v>8.6799092732622249E-3</v>
      </c>
      <c r="BI218">
        <f>BF218*G218</f>
        <v>15.267313946178998</v>
      </c>
      <c r="BJ218">
        <f>AK218/AQ218</f>
        <v>0.58949465713007498</v>
      </c>
      <c r="BK218">
        <f t="shared" si="84"/>
        <v>5.116760140961873E-3</v>
      </c>
      <c r="BL218">
        <f t="shared" si="85"/>
        <v>68.194002292932865</v>
      </c>
      <c r="BM218">
        <f>AK218*(1-1/AQ218)/D218</f>
        <v>3.0163027649131547E-3</v>
      </c>
      <c r="BN218">
        <f>BF218*G218</f>
        <v>15.267313946178998</v>
      </c>
      <c r="BO218">
        <f>BF218*G218^2</f>
        <v>137.40582551561099</v>
      </c>
      <c r="BP218">
        <f>G218/BF218</f>
        <v>5.305451914170674</v>
      </c>
      <c r="BQ218">
        <f>(AQ218+1)/4</f>
        <v>0.55142343941666683</v>
      </c>
      <c r="BR218">
        <f t="shared" si="86"/>
        <v>1.6963682162421101</v>
      </c>
      <c r="BS218">
        <f t="shared" si="87"/>
        <v>3.016302764913153E-3</v>
      </c>
      <c r="BT218">
        <f t="shared" si="88"/>
        <v>8.1330629058750277E-3</v>
      </c>
      <c r="BU218">
        <f t="shared" si="89"/>
        <v>1.5433697760580722E-5</v>
      </c>
      <c r="BV218">
        <f t="shared" si="90"/>
        <v>1148.6004757009387</v>
      </c>
      <c r="BW218">
        <f t="shared" si="91"/>
        <v>3.5091764947771178E-2</v>
      </c>
    </row>
    <row r="219" spans="1:75" x14ac:dyDescent="0.15">
      <c r="A219" t="s">
        <v>9</v>
      </c>
      <c r="B219">
        <v>0.30399999999999999</v>
      </c>
      <c r="C219">
        <v>7.0000000000000001E-3</v>
      </c>
      <c r="D219">
        <f t="shared" si="70"/>
        <v>43.428571428571423</v>
      </c>
      <c r="E219">
        <f t="shared" si="71"/>
        <v>1886.0408163265301</v>
      </c>
      <c r="F219">
        <f t="shared" si="72"/>
        <v>2.3026315789473686E-2</v>
      </c>
      <c r="G219">
        <v>7</v>
      </c>
      <c r="H219">
        <f t="shared" si="73"/>
        <v>0.14285714285714285</v>
      </c>
      <c r="I219">
        <f t="shared" si="74"/>
        <v>49</v>
      </c>
      <c r="J219">
        <f t="shared" si="75"/>
        <v>303.99999999999994</v>
      </c>
      <c r="K219">
        <f t="shared" si="76"/>
        <v>200000000000</v>
      </c>
      <c r="L219">
        <f t="shared" si="77"/>
        <v>1.885740990317274E-9</v>
      </c>
      <c r="M219">
        <f t="shared" si="78"/>
        <v>1240619.072577154</v>
      </c>
      <c r="N219">
        <f t="shared" si="79"/>
        <v>6.2030953628857702E-6</v>
      </c>
      <c r="O219">
        <f t="shared" si="80"/>
        <v>0.16118421052631582</v>
      </c>
      <c r="P219">
        <f>F219*E219/L219</f>
        <v>23029976890.550919</v>
      </c>
      <c r="Q219">
        <f>M219/K219/G219</f>
        <v>8.8615648041225293E-7</v>
      </c>
      <c r="R219">
        <f>C219^2/D219</f>
        <v>1.1282894736842109E-6</v>
      </c>
      <c r="S219">
        <v>3.7200315235981002E-3</v>
      </c>
      <c r="T219">
        <f>B219/C219^3</f>
        <v>886297.37609329436</v>
      </c>
      <c r="U219">
        <f>B219*S219/C219</f>
        <v>0.16155565473911748</v>
      </c>
      <c r="V219">
        <f>S219/C219^2</f>
        <v>75.919010685675502</v>
      </c>
      <c r="W219">
        <f>S219/B219</f>
        <v>1.223694580130954E-2</v>
      </c>
      <c r="X219">
        <f t="shared" si="81"/>
        <v>81.719737607482472</v>
      </c>
      <c r="Y219">
        <f>B219*C219^2/S219^2</f>
        <v>1.0764067770301102</v>
      </c>
      <c r="Z219">
        <f>S219/D219</f>
        <v>8.5658620609166785E-5</v>
      </c>
      <c r="AA219">
        <f>1/C219</f>
        <v>142.85714285714286</v>
      </c>
      <c r="AB219">
        <f>1/(B219*C219)</f>
        <v>469.92481203007515</v>
      </c>
      <c r="AC219">
        <f>S219/B219/C219</f>
        <v>1.7481351144727915</v>
      </c>
      <c r="AD219">
        <v>-1.9472810550754001</v>
      </c>
      <c r="AE219">
        <f>AD219*B219</f>
        <v>-0.59197344074292158</v>
      </c>
      <c r="AF219">
        <f>-AE219*C219^2/2/S219</f>
        <v>3.8987167732851919E-3</v>
      </c>
      <c r="AG219">
        <v>2.0441218348442498</v>
      </c>
      <c r="AH219">
        <f>AG219/S219</f>
        <v>549.4904604644662</v>
      </c>
      <c r="AI219">
        <f>D219*AG219</f>
        <v>88.773291113235985</v>
      </c>
      <c r="AJ219">
        <v>1.7481351144727899</v>
      </c>
      <c r="AK219">
        <f>AJ219*B219</f>
        <v>0.53143307479972812</v>
      </c>
      <c r="AL219">
        <f>AK219*D219</f>
        <v>23.079379248445331</v>
      </c>
      <c r="AM219">
        <f>G219*AK219</f>
        <v>3.720031523598097</v>
      </c>
      <c r="AN219">
        <f t="shared" si="82"/>
        <v>7.5919010685675442E-2</v>
      </c>
      <c r="AO219">
        <v>0.29598672037146101</v>
      </c>
      <c r="AP219">
        <v>2.0441218348442498</v>
      </c>
      <c r="AQ219">
        <f>AG219/AJ219</f>
        <v>1.1693156998683851</v>
      </c>
      <c r="AR219">
        <f>AQ219/D219</f>
        <v>2.6925032562758872E-2</v>
      </c>
      <c r="AS219">
        <f>AQ219*AK219</f>
        <v>0.621413037792652</v>
      </c>
      <c r="AT219">
        <f t="shared" si="69"/>
        <v>0.16931569986838513</v>
      </c>
      <c r="AU219">
        <f>AQ219*D219</f>
        <v>50.781710394284147</v>
      </c>
      <c r="AV219">
        <f>AT219/G219</f>
        <v>2.4187957124055019E-2</v>
      </c>
      <c r="AW219">
        <f>(AQ219-1)/D219</f>
        <v>3.8987167732851841E-3</v>
      </c>
      <c r="AX219">
        <f>AW219*D219</f>
        <v>0.16931569986838513</v>
      </c>
      <c r="AY219">
        <f>ATAN2(D219,AT219)</f>
        <v>3.8986970199767911E-3</v>
      </c>
      <c r="AZ219">
        <f t="shared" si="83"/>
        <v>0.22337888484490134</v>
      </c>
      <c r="BA219">
        <f>-AO219/(B219/2)</f>
        <v>-1.9472810550754014</v>
      </c>
      <c r="BB219">
        <f>AW219/AK219</f>
        <v>7.3362328356292566E-3</v>
      </c>
      <c r="BC219">
        <f>AW219*AK219</f>
        <v>2.0719070426002198E-3</v>
      </c>
      <c r="BD219">
        <f>AG219*B219</f>
        <v>0.62141303779265189</v>
      </c>
      <c r="BE219">
        <f>BD219-AK219</f>
        <v>8.9979962992923768E-2</v>
      </c>
      <c r="BF219">
        <f>BD219/AK219^2</f>
        <v>2.2003065961015782</v>
      </c>
      <c r="BG219">
        <f>AT219/AK219</f>
        <v>0.31860211171875624</v>
      </c>
      <c r="BH219">
        <f>BF219*AW219</f>
        <v>8.5783722325912526E-3</v>
      </c>
      <c r="BI219">
        <f>BF219*G219</f>
        <v>15.402146172711047</v>
      </c>
      <c r="BJ219">
        <f>AK219/AQ219</f>
        <v>0.45448211707030423</v>
      </c>
      <c r="BK219">
        <f t="shared" si="84"/>
        <v>3.8987167732851841E-3</v>
      </c>
      <c r="BL219">
        <f t="shared" si="85"/>
        <v>95.556172173554245</v>
      </c>
      <c r="BM219">
        <f>AK219*(1-1/AQ219)/D219</f>
        <v>1.771897052980156E-3</v>
      </c>
      <c r="BN219">
        <f>BF219*G219</f>
        <v>15.402146172711047</v>
      </c>
      <c r="BO219">
        <f>BF219*G219^2</f>
        <v>107.81502320897734</v>
      </c>
      <c r="BP219">
        <f>G219/BF219</f>
        <v>3.1813748194921292</v>
      </c>
      <c r="BQ219">
        <f>(AQ219+1)/4</f>
        <v>0.54232892496709628</v>
      </c>
      <c r="BR219">
        <f t="shared" si="86"/>
        <v>2.2003065961015777</v>
      </c>
      <c r="BS219">
        <f t="shared" si="87"/>
        <v>1.7718970529801558E-3</v>
      </c>
      <c r="BT219">
        <f t="shared" si="88"/>
        <v>5.6706138262653406E-3</v>
      </c>
      <c r="BU219">
        <f t="shared" si="89"/>
        <v>6.9081247609883206E-6</v>
      </c>
      <c r="BV219">
        <f t="shared" si="90"/>
        <v>1002.3044702181971</v>
      </c>
      <c r="BW219">
        <f t="shared" si="91"/>
        <v>2.4516737631375202E-2</v>
      </c>
    </row>
    <row r="220" spans="1:75" x14ac:dyDescent="0.15">
      <c r="A220" t="s">
        <v>9</v>
      </c>
      <c r="B220">
        <v>0.20599999999999999</v>
      </c>
      <c r="C220">
        <v>5.0000000000000001E-3</v>
      </c>
      <c r="D220">
        <f t="shared" si="70"/>
        <v>41.199999999999996</v>
      </c>
      <c r="E220">
        <f t="shared" si="71"/>
        <v>1697.4399999999996</v>
      </c>
      <c r="F220">
        <f t="shared" si="72"/>
        <v>2.4271844660194178E-2</v>
      </c>
      <c r="G220">
        <v>5</v>
      </c>
      <c r="H220">
        <f t="shared" si="73"/>
        <v>0.2</v>
      </c>
      <c r="I220">
        <f t="shared" si="74"/>
        <v>25</v>
      </c>
      <c r="J220">
        <f t="shared" si="75"/>
        <v>205.99999999999997</v>
      </c>
      <c r="K220">
        <f t="shared" si="76"/>
        <v>200000000000</v>
      </c>
      <c r="L220">
        <f t="shared" si="77"/>
        <v>4.9087385212340517E-10</v>
      </c>
      <c r="M220">
        <f t="shared" si="78"/>
        <v>476576.55545961665</v>
      </c>
      <c r="N220">
        <f t="shared" si="79"/>
        <v>2.3828827772980834E-6</v>
      </c>
      <c r="O220">
        <f t="shared" si="80"/>
        <v>0.12135922330097089</v>
      </c>
      <c r="P220">
        <f>F220*E220/L220</f>
        <v>83931950788.941925</v>
      </c>
      <c r="Q220">
        <f>M220/K220/G220</f>
        <v>4.7657655545961669E-7</v>
      </c>
      <c r="R220">
        <f>C220^2/D220</f>
        <v>6.0679611650485445E-7</v>
      </c>
      <c r="S220">
        <v>1.78399818250388E-3</v>
      </c>
      <c r="T220">
        <f>B220/C220^3</f>
        <v>1647999.9999999995</v>
      </c>
      <c r="U220">
        <f>B220*S220/C220</f>
        <v>7.3500725119159852E-2</v>
      </c>
      <c r="V220">
        <f>S220/C220^2</f>
        <v>71.359927300155192</v>
      </c>
      <c r="W220">
        <f>S220/B220</f>
        <v>8.660185351960583E-3</v>
      </c>
      <c r="X220">
        <f t="shared" si="81"/>
        <v>115.47096965697271</v>
      </c>
      <c r="Y220">
        <f>B220*C220^2/S220^2</f>
        <v>1.6181486448448439</v>
      </c>
      <c r="Z220">
        <f>S220/D220</f>
        <v>4.3300926759802914E-5</v>
      </c>
      <c r="AA220">
        <f>1/C220</f>
        <v>200</v>
      </c>
      <c r="AB220">
        <f>1/(B220*C220)</f>
        <v>970.87378640776706</v>
      </c>
      <c r="AC220">
        <f>S220/B220/C220</f>
        <v>1.7320370703921166</v>
      </c>
      <c r="AD220">
        <v>-2.0080280622421198</v>
      </c>
      <c r="AE220">
        <f>AD220*B220</f>
        <v>-0.41365378082187665</v>
      </c>
      <c r="AF220">
        <f>-AE220*C220^2/2/S220</f>
        <v>2.8983618430688694E-3</v>
      </c>
      <c r="AG220">
        <v>1.93886396080305</v>
      </c>
      <c r="AH220">
        <f>AG220/S220</f>
        <v>1086.8082601305191</v>
      </c>
      <c r="AI220">
        <f>D220*AG220</f>
        <v>79.881195185085659</v>
      </c>
      <c r="AJ220">
        <v>1.73203707039211</v>
      </c>
      <c r="AK220">
        <f>AJ220*B220</f>
        <v>0.35679963650077462</v>
      </c>
      <c r="AL220">
        <f>AK220*D220</f>
        <v>14.700145023831913</v>
      </c>
      <c r="AM220">
        <f>G220*AK220</f>
        <v>1.7839981825038731</v>
      </c>
      <c r="AN220">
        <f t="shared" si="82"/>
        <v>7.1359927300154918E-2</v>
      </c>
      <c r="AO220">
        <v>0.20682689041093799</v>
      </c>
      <c r="AP220">
        <v>1.93886396080305</v>
      </c>
      <c r="AQ220">
        <f>AG220/AJ220</f>
        <v>1.1194125079344388</v>
      </c>
      <c r="AR220">
        <f>AQ220/D220</f>
        <v>2.7170206503263079E-2</v>
      </c>
      <c r="AS220">
        <f>AQ220*AK220</f>
        <v>0.39940597592542826</v>
      </c>
      <c r="AT220">
        <f t="shared" si="69"/>
        <v>0.11941250793443881</v>
      </c>
      <c r="AU220">
        <f>AQ220*D220</f>
        <v>46.119795326898874</v>
      </c>
      <c r="AV220">
        <f>AT220/G220</f>
        <v>2.3882501586887761E-2</v>
      </c>
      <c r="AW220">
        <f>(AQ220-1)/D220</f>
        <v>2.8983618430689032E-3</v>
      </c>
      <c r="AX220">
        <f>AW220*D220</f>
        <v>0.11941250793443881</v>
      </c>
      <c r="AY220">
        <f>ATAN2(D220,AT220)</f>
        <v>2.898353727212262E-3</v>
      </c>
      <c r="AZ220">
        <f t="shared" si="83"/>
        <v>0.1660634361052741</v>
      </c>
      <c r="BA220">
        <f>-AO220/(B220/2)</f>
        <v>-2.0080280622421167</v>
      </c>
      <c r="BB220">
        <f>AW220/AK220</f>
        <v>8.1232197193188867E-3</v>
      </c>
      <c r="BC220">
        <f>AW220*AK220</f>
        <v>1.0341344520546998E-3</v>
      </c>
      <c r="BD220">
        <f>AG220*B220</f>
        <v>0.39940597592542826</v>
      </c>
      <c r="BE220">
        <f>BD220-AK220</f>
        <v>4.2606339424653639E-2</v>
      </c>
      <c r="BF220">
        <f>BD220/AK220^2</f>
        <v>3.1373700907119861</v>
      </c>
      <c r="BG220">
        <f>AT220/AK220</f>
        <v>0.33467665243593814</v>
      </c>
      <c r="BH220">
        <f>BF220*AW220</f>
        <v>9.0932337585052439E-3</v>
      </c>
      <c r="BI220">
        <f>BF220*G220</f>
        <v>15.686850453559931</v>
      </c>
      <c r="BJ220">
        <f>AK220/AQ220</f>
        <v>0.31873829707258505</v>
      </c>
      <c r="BK220">
        <f t="shared" si="84"/>
        <v>2.8983618430689032E-3</v>
      </c>
      <c r="BL220">
        <f t="shared" si="85"/>
        <v>129.25964773733381</v>
      </c>
      <c r="BM220">
        <f>AK220*(1-1/AQ220)/D220</f>
        <v>9.2381891815994084E-4</v>
      </c>
      <c r="BN220">
        <f>BF220*G220</f>
        <v>15.686850453559931</v>
      </c>
      <c r="BO220">
        <f>BF220*G220^2</f>
        <v>78.43425226779965</v>
      </c>
      <c r="BP220">
        <f>G220/BF220</f>
        <v>1.5936914853629249</v>
      </c>
      <c r="BQ220">
        <f>(AQ220+1)/4</f>
        <v>0.52985312698360976</v>
      </c>
      <c r="BR220">
        <f t="shared" si="86"/>
        <v>3.137370090711987</v>
      </c>
      <c r="BS220">
        <f t="shared" si="87"/>
        <v>9.2381891815994106E-4</v>
      </c>
      <c r="BT220">
        <f t="shared" si="88"/>
        <v>3.822180761228844E-3</v>
      </c>
      <c r="BU220">
        <f t="shared" si="89"/>
        <v>2.6775615022999664E-6</v>
      </c>
      <c r="BV220">
        <f t="shared" si="90"/>
        <v>605.6459749818747</v>
      </c>
      <c r="BW220">
        <f t="shared" si="91"/>
        <v>1.2738241667054465E-2</v>
      </c>
    </row>
    <row r="221" spans="1:75" x14ac:dyDescent="0.15">
      <c r="A221" t="s">
        <v>9</v>
      </c>
      <c r="B221">
        <v>0.30399999999999999</v>
      </c>
      <c r="C221">
        <v>8.0000000000000002E-3</v>
      </c>
      <c r="D221">
        <f t="shared" si="70"/>
        <v>38</v>
      </c>
      <c r="E221">
        <f t="shared" si="71"/>
        <v>1444</v>
      </c>
      <c r="F221">
        <f t="shared" si="72"/>
        <v>2.6315789473684213E-2</v>
      </c>
      <c r="G221">
        <v>7</v>
      </c>
      <c r="H221">
        <f t="shared" si="73"/>
        <v>0.14285714285714285</v>
      </c>
      <c r="I221">
        <f t="shared" si="74"/>
        <v>49</v>
      </c>
      <c r="J221">
        <f t="shared" si="75"/>
        <v>266</v>
      </c>
      <c r="K221">
        <f t="shared" si="76"/>
        <v>200000000000</v>
      </c>
      <c r="L221">
        <f t="shared" si="77"/>
        <v>3.2169908772759481E-9</v>
      </c>
      <c r="M221">
        <f t="shared" si="78"/>
        <v>1851886.1958002991</v>
      </c>
      <c r="N221">
        <f t="shared" si="79"/>
        <v>9.2594309790014955E-6</v>
      </c>
      <c r="O221">
        <f t="shared" si="80"/>
        <v>0.18421052631578946</v>
      </c>
      <c r="P221">
        <f>F221*E221/L221</f>
        <v>11812280932.601608</v>
      </c>
      <c r="Q221">
        <f>M221/K221/G221</f>
        <v>1.3227758541430708E-6</v>
      </c>
      <c r="R221">
        <f>C221^2/D221</f>
        <v>1.6842105263157893E-6</v>
      </c>
      <c r="S221">
        <v>4.1576560740019504E-3</v>
      </c>
      <c r="T221">
        <f>B221/C221^3</f>
        <v>593750</v>
      </c>
      <c r="U221">
        <f>B221*S221/C221</f>
        <v>0.1579909308120741</v>
      </c>
      <c r="V221">
        <f>S221/C221^2</f>
        <v>64.963376156280475</v>
      </c>
      <c r="W221">
        <f>S221/B221</f>
        <v>1.3676500243427469E-2</v>
      </c>
      <c r="X221">
        <f t="shared" si="81"/>
        <v>73.118121025192181</v>
      </c>
      <c r="Y221">
        <f>B221*C221^2/S221^2</f>
        <v>1.125528341527295</v>
      </c>
      <c r="Z221">
        <f>S221/D221</f>
        <v>1.0941200194741975E-4</v>
      </c>
      <c r="AA221">
        <f>1/C221</f>
        <v>125</v>
      </c>
      <c r="AB221">
        <f>1/(B221*C221)</f>
        <v>411.18421052631578</v>
      </c>
      <c r="AC221">
        <f>S221/B221/C221</f>
        <v>1.7095625304284336</v>
      </c>
      <c r="AD221">
        <v>-1.70147492820018</v>
      </c>
      <c r="AE221">
        <f>AD221*B221</f>
        <v>-0.51724837817285474</v>
      </c>
      <c r="AF221">
        <f>-AE221*C221^2/2/S221</f>
        <v>3.98107679108707E-3</v>
      </c>
      <c r="AG221">
        <v>1.9681867195148599</v>
      </c>
      <c r="AH221">
        <f>AG221/S221</f>
        <v>473.38853538705104</v>
      </c>
      <c r="AI221">
        <f>D221*AG221</f>
        <v>74.79109534156467</v>
      </c>
      <c r="AJ221">
        <v>1.7095625304284301</v>
      </c>
      <c r="AK221">
        <f>AJ221*B221</f>
        <v>0.51970700925024271</v>
      </c>
      <c r="AL221">
        <f>AK221*D221</f>
        <v>19.748866351509221</v>
      </c>
      <c r="AM221">
        <f>G221*AK221</f>
        <v>3.637949064751699</v>
      </c>
      <c r="AN221">
        <f t="shared" si="82"/>
        <v>7.4243858464320384E-2</v>
      </c>
      <c r="AO221">
        <v>0.25862418908642698</v>
      </c>
      <c r="AP221">
        <v>1.9681867195148599</v>
      </c>
      <c r="AQ221">
        <f>AG221/AJ221</f>
        <v>1.1512809180613104</v>
      </c>
      <c r="AR221">
        <f>AQ221/D221</f>
        <v>3.0296866264771325E-2</v>
      </c>
      <c r="AS221">
        <f>AQ221*AK221</f>
        <v>0.59832876273251734</v>
      </c>
      <c r="AT221">
        <f t="shared" si="69"/>
        <v>0.15128091806131039</v>
      </c>
      <c r="AU221">
        <f>AQ221*D221</f>
        <v>43.748674886329795</v>
      </c>
      <c r="AV221">
        <f>AT221/G221</f>
        <v>2.1611559723044342E-2</v>
      </c>
      <c r="AW221">
        <f>(AQ221-1)/D221</f>
        <v>3.9810767910871151E-3</v>
      </c>
      <c r="AX221">
        <f>AW221*D221</f>
        <v>0.15128091806131039</v>
      </c>
      <c r="AY221">
        <f>ATAN2(D221,AT221)</f>
        <v>3.9810557592950312E-3</v>
      </c>
      <c r="AZ221">
        <f t="shared" si="83"/>
        <v>0.22809769301385463</v>
      </c>
      <c r="BA221">
        <f>-AO221/(B221/2)</f>
        <v>-1.7014749282001775</v>
      </c>
      <c r="BB221">
        <f>AW221/AK221</f>
        <v>7.6602330163497902E-3</v>
      </c>
      <c r="BC221">
        <f>AW221*AK221</f>
        <v>2.0689935126914378E-3</v>
      </c>
      <c r="BD221">
        <f>AG221*B221</f>
        <v>0.59832876273251745</v>
      </c>
      <c r="BE221">
        <f>BD221-AK221</f>
        <v>7.8621753482274737E-2</v>
      </c>
      <c r="BF221">
        <f>BD221/AK221^2</f>
        <v>2.215249934231617</v>
      </c>
      <c r="BG221">
        <f>AT221/AK221</f>
        <v>0.29108885462129208</v>
      </c>
      <c r="BH221">
        <f>BF221*AW221</f>
        <v>8.8190800996267478E-3</v>
      </c>
      <c r="BI221">
        <f>BF221*G221</f>
        <v>15.506749539621319</v>
      </c>
      <c r="BJ221">
        <f>AK221/AQ221</f>
        <v>0.45141633210198506</v>
      </c>
      <c r="BK221">
        <f t="shared" si="84"/>
        <v>3.9810767910871151E-3</v>
      </c>
      <c r="BL221">
        <f t="shared" si="85"/>
        <v>84.179497500801446</v>
      </c>
      <c r="BM221">
        <f>AK221*(1-1/AQ221)/D221</f>
        <v>1.7971230828488856E-3</v>
      </c>
      <c r="BN221">
        <f>BF221*G221</f>
        <v>15.506749539621319</v>
      </c>
      <c r="BO221">
        <f>BF221*G221^2</f>
        <v>108.54724677734923</v>
      </c>
      <c r="BP221">
        <f>G221/BF221</f>
        <v>3.159914324713895</v>
      </c>
      <c r="BQ221">
        <f>(AQ221+1)/4</f>
        <v>0.5378202295153276</v>
      </c>
      <c r="BR221">
        <f t="shared" si="86"/>
        <v>2.2152499342316174</v>
      </c>
      <c r="BS221">
        <f t="shared" si="87"/>
        <v>1.7971230828488858E-3</v>
      </c>
      <c r="BT221">
        <f t="shared" si="88"/>
        <v>5.7781998739360012E-3</v>
      </c>
      <c r="BU221">
        <f t="shared" si="89"/>
        <v>7.1544849958566253E-6</v>
      </c>
      <c r="BV221">
        <f t="shared" si="90"/>
        <v>750.45692135735044</v>
      </c>
      <c r="BW221">
        <f t="shared" si="91"/>
        <v>1.9878654992398763E-2</v>
      </c>
    </row>
    <row r="222" spans="1:75" x14ac:dyDescent="0.15">
      <c r="A222" t="s">
        <v>9</v>
      </c>
      <c r="B222">
        <v>0.20599999999999999</v>
      </c>
      <c r="C222">
        <v>6.0000000000000001E-3</v>
      </c>
      <c r="D222">
        <f t="shared" si="70"/>
        <v>34.333333333333329</v>
      </c>
      <c r="E222">
        <f t="shared" si="71"/>
        <v>1178.7777777777774</v>
      </c>
      <c r="F222">
        <f t="shared" si="72"/>
        <v>2.9126213592233011E-2</v>
      </c>
      <c r="G222">
        <v>5</v>
      </c>
      <c r="H222">
        <f t="shared" si="73"/>
        <v>0.2</v>
      </c>
      <c r="I222">
        <f t="shared" si="74"/>
        <v>25</v>
      </c>
      <c r="J222">
        <f t="shared" si="75"/>
        <v>171.66666666666663</v>
      </c>
      <c r="K222">
        <f t="shared" si="76"/>
        <v>200000000000</v>
      </c>
      <c r="L222">
        <f t="shared" si="77"/>
        <v>1.0178760197630931E-9</v>
      </c>
      <c r="M222">
        <f t="shared" si="78"/>
        <v>823524.28783421766</v>
      </c>
      <c r="N222">
        <f t="shared" si="79"/>
        <v>4.1176214391710885E-6</v>
      </c>
      <c r="O222">
        <f t="shared" si="80"/>
        <v>0.14563106796116507</v>
      </c>
      <c r="P222">
        <f>F222*E222/L222</f>
        <v>33730368597.665047</v>
      </c>
      <c r="Q222">
        <f>M222/K222/G222</f>
        <v>8.235242878342177E-7</v>
      </c>
      <c r="R222">
        <f>C222^2/D222</f>
        <v>1.0485436893203885E-6</v>
      </c>
      <c r="S222">
        <v>2.0996076122108999E-3</v>
      </c>
      <c r="T222">
        <f>B222/C222^3</f>
        <v>953703.70370370359</v>
      </c>
      <c r="U222">
        <f>B222*S222/C222</f>
        <v>7.2086528019240897E-2</v>
      </c>
      <c r="V222">
        <f>S222/C222^2</f>
        <v>58.322433672524994</v>
      </c>
      <c r="W222">
        <f>S222/B222</f>
        <v>1.0192269962188834E-2</v>
      </c>
      <c r="X222">
        <f t="shared" si="81"/>
        <v>98.113570746240882</v>
      </c>
      <c r="Y222">
        <f>B222*C222^2/S222^2</f>
        <v>1.6822612598290974</v>
      </c>
      <c r="Z222">
        <f>S222/D222</f>
        <v>6.1153619773133018E-5</v>
      </c>
      <c r="AA222">
        <f>1/C222</f>
        <v>166.66666666666666</v>
      </c>
      <c r="AB222">
        <f>1/(B222*C222)</f>
        <v>809.06148867313925</v>
      </c>
      <c r="AC222">
        <f>S222/B222/C222</f>
        <v>1.6987116603648056</v>
      </c>
      <c r="AD222">
        <v>-1.6180792788638101</v>
      </c>
      <c r="AE222">
        <f>AD222*B222</f>
        <v>-0.33332433144594487</v>
      </c>
      <c r="AF222">
        <f>-AE222*C222^2/2/S222</f>
        <v>2.8575996443969552E-3</v>
      </c>
      <c r="AG222">
        <v>1.8653738260877799</v>
      </c>
      <c r="AH222">
        <f>AG222/S222</f>
        <v>888.43925657305545</v>
      </c>
      <c r="AI222">
        <f>D222*AG222</f>
        <v>64.044501362347106</v>
      </c>
      <c r="AJ222">
        <v>1.69871166036481</v>
      </c>
      <c r="AK222">
        <f>AJ222*B222</f>
        <v>0.34993460203515087</v>
      </c>
      <c r="AL222">
        <f>AK222*D222</f>
        <v>12.014421336540178</v>
      </c>
      <c r="AM222">
        <f>G222*AK222</f>
        <v>1.7496730101757543</v>
      </c>
      <c r="AN222">
        <f t="shared" si="82"/>
        <v>6.9986920407030168E-2</v>
      </c>
      <c r="AO222">
        <v>0.16666216572297199</v>
      </c>
      <c r="AP222">
        <v>1.8653738260877799</v>
      </c>
      <c r="AQ222">
        <f>AG222/AJ222</f>
        <v>1.0981109211242936</v>
      </c>
      <c r="AR222">
        <f>AQ222/D222</f>
        <v>3.1983813236629917E-2</v>
      </c>
      <c r="AS222">
        <f>AQ222*AK222</f>
        <v>0.38426700817408266</v>
      </c>
      <c r="AT222">
        <f t="shared" si="69"/>
        <v>9.8110921124293649E-2</v>
      </c>
      <c r="AU222">
        <f>AQ222*D222</f>
        <v>37.701808291934078</v>
      </c>
      <c r="AV222">
        <f>AT222/G222</f>
        <v>1.962218422485873E-2</v>
      </c>
      <c r="AW222">
        <f>(AQ222-1)/D222</f>
        <v>2.8575996443969028E-3</v>
      </c>
      <c r="AX222">
        <f>AW222*D222</f>
        <v>9.8110921124293649E-2</v>
      </c>
      <c r="AY222">
        <f>ATAN2(D222,AT222)</f>
        <v>2.8575918661671537E-3</v>
      </c>
      <c r="AZ222">
        <f t="shared" si="83"/>
        <v>0.16372795350229069</v>
      </c>
      <c r="BA222">
        <f>-AO222/(B222/2)</f>
        <v>-1.6180792788638059</v>
      </c>
      <c r="BB222">
        <f>AW222/AK222</f>
        <v>8.1660962584942012E-3</v>
      </c>
      <c r="BC222">
        <f>AW222*AK222</f>
        <v>9.9997299433781869E-4</v>
      </c>
      <c r="BD222">
        <f>AG222*B222</f>
        <v>0.38426700817408266</v>
      </c>
      <c r="BE222">
        <f>BD222-AK222</f>
        <v>3.4332406138931792E-2</v>
      </c>
      <c r="BF222">
        <f>BD222/AK222^2</f>
        <v>3.1380461227266365</v>
      </c>
      <c r="BG222">
        <f>AT222/AK222</f>
        <v>0.28036930487496753</v>
      </c>
      <c r="BH222">
        <f>BF222*AW222</f>
        <v>8.9672794844047159E-3</v>
      </c>
      <c r="BI222">
        <f>BF222*G222</f>
        <v>15.690230613633183</v>
      </c>
      <c r="BJ222">
        <f>AK222/AQ222</f>
        <v>0.31866963100309814</v>
      </c>
      <c r="BK222">
        <f t="shared" si="84"/>
        <v>2.8575996443969028E-3</v>
      </c>
      <c r="BL222">
        <f t="shared" si="85"/>
        <v>107.73958354694784</v>
      </c>
      <c r="BM222">
        <f>AK222*(1-1/AQ222)/D222</f>
        <v>9.1063022423454505E-4</v>
      </c>
      <c r="BN222">
        <f>BF222*G222</f>
        <v>15.690230613633183</v>
      </c>
      <c r="BO222">
        <f>BF222*G222^2</f>
        <v>78.451153068165908</v>
      </c>
      <c r="BP222">
        <f>G222/BF222</f>
        <v>1.5933481550154907</v>
      </c>
      <c r="BQ222">
        <f>(AQ222+1)/4</f>
        <v>0.52452773028107336</v>
      </c>
      <c r="BR222">
        <f t="shared" si="86"/>
        <v>3.1380461227266379</v>
      </c>
      <c r="BS222">
        <f t="shared" si="87"/>
        <v>9.1063022423454537E-4</v>
      </c>
      <c r="BT222">
        <f t="shared" si="88"/>
        <v>3.7682298686314477E-3</v>
      </c>
      <c r="BU222">
        <f t="shared" si="89"/>
        <v>2.6022166049497077E-6</v>
      </c>
      <c r="BV222">
        <f t="shared" si="90"/>
        <v>412.49513255454605</v>
      </c>
      <c r="BW222">
        <f t="shared" si="91"/>
        <v>8.7657381951926124E-3</v>
      </c>
    </row>
    <row r="223" spans="1:75" x14ac:dyDescent="0.15">
      <c r="A223" t="s">
        <v>9</v>
      </c>
      <c r="B223">
        <v>0.30399999999999999</v>
      </c>
      <c r="C223">
        <v>8.9999999999999993E-3</v>
      </c>
      <c r="D223">
        <f t="shared" si="70"/>
        <v>33.777777777777779</v>
      </c>
      <c r="E223">
        <f t="shared" si="71"/>
        <v>1140.9382716049383</v>
      </c>
      <c r="F223">
        <f t="shared" si="72"/>
        <v>2.9605263157894735E-2</v>
      </c>
      <c r="G223">
        <v>7</v>
      </c>
      <c r="H223">
        <f t="shared" si="73"/>
        <v>0.14285714285714285</v>
      </c>
      <c r="I223">
        <f t="shared" si="74"/>
        <v>49</v>
      </c>
      <c r="J223">
        <f t="shared" si="75"/>
        <v>236.44444444444446</v>
      </c>
      <c r="K223">
        <f t="shared" si="76"/>
        <v>200000000000</v>
      </c>
      <c r="L223">
        <f t="shared" si="77"/>
        <v>5.1529973500506572E-9</v>
      </c>
      <c r="M223">
        <f t="shared" si="78"/>
        <v>2636767.6498797224</v>
      </c>
      <c r="N223">
        <f t="shared" si="79"/>
        <v>1.3183838249398612E-5</v>
      </c>
      <c r="O223">
        <f t="shared" si="80"/>
        <v>0.20723684210526316</v>
      </c>
      <c r="P223">
        <f>F223*E223/L223</f>
        <v>6554976741.3417597</v>
      </c>
      <c r="Q223">
        <f>M223/K223/G223</f>
        <v>1.8834054641998017E-6</v>
      </c>
      <c r="R223">
        <f>C223^2/D223</f>
        <v>2.3980263157894733E-6</v>
      </c>
      <c r="S223">
        <v>4.5976903718708897E-3</v>
      </c>
      <c r="T223">
        <f>B223/C223^3</f>
        <v>417009.60219478747</v>
      </c>
      <c r="U223">
        <f>B223*S223/C223</f>
        <v>0.1552997636720834</v>
      </c>
      <c r="V223">
        <f>S223/C223^2</f>
        <v>56.761609529270252</v>
      </c>
      <c r="W223">
        <f>S223/B223</f>
        <v>1.5123981486417401E-2</v>
      </c>
      <c r="X223">
        <f t="shared" si="81"/>
        <v>66.120154993450868</v>
      </c>
      <c r="Y223">
        <f>B223*C223^2/S223^2</f>
        <v>1.1648745612006421</v>
      </c>
      <c r="Z223">
        <f>S223/D223</f>
        <v>1.3611583337775661E-4</v>
      </c>
      <c r="AA223">
        <f>1/C223</f>
        <v>111.11111111111111</v>
      </c>
      <c r="AB223">
        <f>1/(B223*C223)</f>
        <v>365.49707602339186</v>
      </c>
      <c r="AC223">
        <f>S223/B223/C223</f>
        <v>1.6804423873797114</v>
      </c>
      <c r="AD223">
        <v>-1.4998911898795999</v>
      </c>
      <c r="AE223">
        <f>AD223*B223</f>
        <v>-0.45596692172339837</v>
      </c>
      <c r="AF223">
        <f>-AE223*C223^2/2/S223</f>
        <v>4.0165080369000987E-3</v>
      </c>
      <c r="AG223">
        <v>1.90842584824141</v>
      </c>
      <c r="AH223">
        <f>AG223/S223</f>
        <v>415.08359499746706</v>
      </c>
      <c r="AI223">
        <f>D223*AG223</f>
        <v>64.462384207265401</v>
      </c>
      <c r="AJ223">
        <v>1.6804423873797101</v>
      </c>
      <c r="AK223">
        <f>AJ223*B223</f>
        <v>0.51085448576343184</v>
      </c>
      <c r="AL223">
        <f>AK223*D223</f>
        <v>17.255529296898143</v>
      </c>
      <c r="AM223">
        <f>G223*AK223</f>
        <v>3.5759814003440229</v>
      </c>
      <c r="AN223">
        <f t="shared" si="82"/>
        <v>7.2979212251918835E-2</v>
      </c>
      <c r="AO223">
        <v>0.22798346086169899</v>
      </c>
      <c r="AP223">
        <v>1.90842584824141</v>
      </c>
      <c r="AQ223">
        <f>AG223/AJ223</f>
        <v>1.1356687159130705</v>
      </c>
      <c r="AR223">
        <f>AQ223/D223</f>
        <v>3.3621771194794849E-2</v>
      </c>
      <c r="AS223">
        <f>AQ223*AK223</f>
        <v>0.58016145786538864</v>
      </c>
      <c r="AT223">
        <f t="shared" si="69"/>
        <v>0.1356687159130705</v>
      </c>
      <c r="AU223">
        <f>AQ223*D223</f>
        <v>38.360365515285935</v>
      </c>
      <c r="AV223">
        <f>AT223/G223</f>
        <v>1.9381245130438644E-2</v>
      </c>
      <c r="AW223">
        <f>(AQ223-1)/D223</f>
        <v>4.0165080369001134E-3</v>
      </c>
      <c r="AX223">
        <f>AW223*D223</f>
        <v>0.1356687159130705</v>
      </c>
      <c r="AY223">
        <f>ATAN2(D223,AT223)</f>
        <v>4.016486438555688E-3</v>
      </c>
      <c r="AZ223">
        <f t="shared" si="83"/>
        <v>0.23012772140077198</v>
      </c>
      <c r="BA223">
        <f>-AO223/(B223/2)</f>
        <v>-1.4998911898795986</v>
      </c>
      <c r="BB223">
        <f>AW223/AK223</f>
        <v>7.86233291246872E-3</v>
      </c>
      <c r="BC223">
        <f>AW223*AK223</f>
        <v>2.0518511477552984E-3</v>
      </c>
      <c r="BD223">
        <f>AG223*B223</f>
        <v>0.58016145786538864</v>
      </c>
      <c r="BE223">
        <f>BD223-AK223</f>
        <v>6.9306972101956799E-2</v>
      </c>
      <c r="BF223">
        <f>BD223/AK223^2</f>
        <v>2.223076722554179</v>
      </c>
      <c r="BG223">
        <f>AT223/AK223</f>
        <v>0.2655721339322768</v>
      </c>
      <c r="BH223">
        <f>BF223*AW223</f>
        <v>8.9290055227844237E-3</v>
      </c>
      <c r="BI223">
        <f>BF223*G223</f>
        <v>15.561537057879253</v>
      </c>
      <c r="BJ223">
        <f>AK223/AQ223</f>
        <v>0.44982703019401926</v>
      </c>
      <c r="BK223">
        <f t="shared" si="84"/>
        <v>4.0165080369001134E-3</v>
      </c>
      <c r="BL223">
        <f t="shared" si="85"/>
        <v>75.090591517385604</v>
      </c>
      <c r="BM223">
        <f>AK223*(1-1/AQ223)/D223</f>
        <v>1.806733881989189E-3</v>
      </c>
      <c r="BN223">
        <f>BF223*G223</f>
        <v>15.561537057879253</v>
      </c>
      <c r="BO223">
        <f>BF223*G223^2</f>
        <v>108.93075940515477</v>
      </c>
      <c r="BP223">
        <f>G223/BF223</f>
        <v>3.1487892113581348</v>
      </c>
      <c r="BQ223">
        <f>(AQ223+1)/4</f>
        <v>0.53391717897826763</v>
      </c>
      <c r="BR223">
        <f t="shared" si="86"/>
        <v>2.2230767225541781</v>
      </c>
      <c r="BS223">
        <f t="shared" si="87"/>
        <v>1.8067338819891883E-3</v>
      </c>
      <c r="BT223">
        <f t="shared" si="88"/>
        <v>5.8232419188893022E-3</v>
      </c>
      <c r="BU223">
        <f t="shared" si="89"/>
        <v>7.2567611575493188E-6</v>
      </c>
      <c r="BV223">
        <f t="shared" si="90"/>
        <v>582.85343402855949</v>
      </c>
      <c r="BW223">
        <f t="shared" si="91"/>
        <v>1.6207191604026117E-2</v>
      </c>
    </row>
    <row r="224" spans="1:75" x14ac:dyDescent="0.15">
      <c r="A224" t="s">
        <v>9</v>
      </c>
      <c r="B224">
        <v>0.20599999999999999</v>
      </c>
      <c r="C224">
        <v>7.0000000000000001E-3</v>
      </c>
      <c r="D224">
        <f t="shared" si="70"/>
        <v>29.428571428571427</v>
      </c>
      <c r="E224">
        <f t="shared" si="71"/>
        <v>866.04081632653049</v>
      </c>
      <c r="F224">
        <f t="shared" si="72"/>
        <v>3.398058252427185E-2</v>
      </c>
      <c r="G224">
        <v>5</v>
      </c>
      <c r="H224">
        <f t="shared" si="73"/>
        <v>0.2</v>
      </c>
      <c r="I224">
        <f t="shared" si="74"/>
        <v>25</v>
      </c>
      <c r="J224">
        <f t="shared" si="75"/>
        <v>147.14285714285714</v>
      </c>
      <c r="K224">
        <f t="shared" si="76"/>
        <v>200000000000</v>
      </c>
      <c r="L224">
        <f t="shared" si="77"/>
        <v>1.885740990317274E-9</v>
      </c>
      <c r="M224">
        <f t="shared" si="78"/>
        <v>1307726.0681811885</v>
      </c>
      <c r="N224">
        <f t="shared" si="79"/>
        <v>6.5386303409059431E-6</v>
      </c>
      <c r="O224">
        <f t="shared" si="80"/>
        <v>0.16990291262135923</v>
      </c>
      <c r="P224">
        <f>F224*E224/L224</f>
        <v>15605839603.465427</v>
      </c>
      <c r="Q224">
        <f>M224/K224/G224</f>
        <v>1.3077260681811887E-6</v>
      </c>
      <c r="R224">
        <f>C224^2/D224</f>
        <v>1.6650485436893207E-6</v>
      </c>
      <c r="S224">
        <v>2.4122431948559401E-3</v>
      </c>
      <c r="T224">
        <f>B224/C224^3</f>
        <v>600583.09037900867</v>
      </c>
      <c r="U224">
        <f>B224*S224/C224</f>
        <v>7.098887116290338E-2</v>
      </c>
      <c r="V224">
        <f>S224/C224^2</f>
        <v>49.229452956243669</v>
      </c>
      <c r="W224">
        <f>S224/B224</f>
        <v>1.1709918421630779E-2</v>
      </c>
      <c r="X224">
        <f t="shared" si="81"/>
        <v>85.397691426507421</v>
      </c>
      <c r="Y224">
        <f>B224*C224^2/S224^2</f>
        <v>1.7346869871255923</v>
      </c>
      <c r="Z224">
        <f>S224/D224</f>
        <v>8.1969428951415445E-5</v>
      </c>
      <c r="AA224">
        <f>1/C224</f>
        <v>142.85714285714286</v>
      </c>
      <c r="AB224">
        <f>1/(B224*C224)</f>
        <v>693.4812760055479</v>
      </c>
      <c r="AC224">
        <f>S224/B224/C224</f>
        <v>1.6728454888043969</v>
      </c>
      <c r="AD224">
        <v>-1.4121075905414699</v>
      </c>
      <c r="AE224">
        <f>AD224*B224</f>
        <v>-0.2908941636515428</v>
      </c>
      <c r="AF224">
        <f>-AE224*C224^2/2/S224</f>
        <v>2.9544728428131891E-3</v>
      </c>
      <c r="AG224">
        <v>1.81829257063017</v>
      </c>
      <c r="AH224">
        <f>AG224/S224</f>
        <v>753.77664014459333</v>
      </c>
      <c r="AI224">
        <f>D224*AG224</f>
        <v>53.509752792830717</v>
      </c>
      <c r="AJ224">
        <v>1.6728454888044</v>
      </c>
      <c r="AK224">
        <f>AJ224*B224</f>
        <v>0.34460617069370636</v>
      </c>
      <c r="AL224">
        <f>AK224*D224</f>
        <v>10.141267308986215</v>
      </c>
      <c r="AM224">
        <f>G224*AK224</f>
        <v>1.7230308534685319</v>
      </c>
      <c r="AN224">
        <f t="shared" si="82"/>
        <v>6.8921234138741266E-2</v>
      </c>
      <c r="AO224">
        <v>0.14544708182577201</v>
      </c>
      <c r="AP224">
        <v>1.81829257063017</v>
      </c>
      <c r="AQ224">
        <f>AG224/AJ224</f>
        <v>1.0869459150885015</v>
      </c>
      <c r="AR224">
        <f>AQ224/D224</f>
        <v>3.6935055367085003E-2</v>
      </c>
      <c r="AS224">
        <f>AQ224*AK224</f>
        <v>0.37456826954981498</v>
      </c>
      <c r="AT224">
        <f t="shared" si="69"/>
        <v>8.6945915088501469E-2</v>
      </c>
      <c r="AU224">
        <f>AQ224*D224</f>
        <v>31.987265501175898</v>
      </c>
      <c r="AV224">
        <f>AT224/G224</f>
        <v>1.7389183017700295E-2</v>
      </c>
      <c r="AW224">
        <f>(AQ224-1)/D224</f>
        <v>2.954472842813157E-3</v>
      </c>
      <c r="AX224">
        <f>AW224*D224</f>
        <v>8.6945915088501469E-2</v>
      </c>
      <c r="AY224">
        <f>ATAN2(D224,AT224)</f>
        <v>2.9544642464158829E-3</v>
      </c>
      <c r="AZ224">
        <f t="shared" si="83"/>
        <v>0.16927833204192935</v>
      </c>
      <c r="BA224">
        <f>-AO224/(B224/2)</f>
        <v>-1.4121075905414759</v>
      </c>
      <c r="BB224">
        <f>AW224/AK224</f>
        <v>8.5734763160673581E-3</v>
      </c>
      <c r="BC224">
        <f>AW224*AK224</f>
        <v>1.0181295727803906E-3</v>
      </c>
      <c r="BD224">
        <f>AG224*B224</f>
        <v>0.37456826954981498</v>
      </c>
      <c r="BE224">
        <f>BD224-AK224</f>
        <v>2.9962098856108621E-2</v>
      </c>
      <c r="BF224">
        <f>BD224/AK224^2</f>
        <v>3.1541684610592857</v>
      </c>
      <c r="BG224">
        <f>AT224/AK224</f>
        <v>0.2523051601585537</v>
      </c>
      <c r="BH224">
        <f>BF224*AW224</f>
        <v>9.3189050598574286E-3</v>
      </c>
      <c r="BI224">
        <f>BF224*G224</f>
        <v>15.770842305296428</v>
      </c>
      <c r="BJ224">
        <f>AK224/AQ224</f>
        <v>0.31704077075964521</v>
      </c>
      <c r="BK224">
        <f t="shared" si="84"/>
        <v>2.954472842813157E-3</v>
      </c>
      <c r="BL224">
        <f t="shared" si="85"/>
        <v>92.822671854030403</v>
      </c>
      <c r="BM224">
        <f>AK224*(1-1/AQ224)/D224</f>
        <v>9.3668834727392324E-4</v>
      </c>
      <c r="BN224">
        <f>BF224*G224</f>
        <v>15.770842305296428</v>
      </c>
      <c r="BO224">
        <f>BF224*G224^2</f>
        <v>78.854211526482146</v>
      </c>
      <c r="BP224">
        <f>G224/BF224</f>
        <v>1.5852038537982263</v>
      </c>
      <c r="BQ224">
        <f>(AQ224+1)/4</f>
        <v>0.52173647877212537</v>
      </c>
      <c r="BR224">
        <f t="shared" si="86"/>
        <v>3.1541684610592866</v>
      </c>
      <c r="BS224">
        <f t="shared" si="87"/>
        <v>9.3668834727392346E-4</v>
      </c>
      <c r="BT224">
        <f t="shared" si="88"/>
        <v>3.8911611900870804E-3</v>
      </c>
      <c r="BU224">
        <f t="shared" si="89"/>
        <v>2.7674202842003456E-6</v>
      </c>
      <c r="BV224">
        <f t="shared" si="90"/>
        <v>298.44300937873714</v>
      </c>
      <c r="BW224">
        <f t="shared" si="91"/>
        <v>6.9548926451978889E-3</v>
      </c>
    </row>
    <row r="225" spans="1:75" x14ac:dyDescent="0.15">
      <c r="A225" t="s">
        <v>9</v>
      </c>
      <c r="B225">
        <v>0.30399999999999999</v>
      </c>
      <c r="C225">
        <v>0.01</v>
      </c>
      <c r="D225">
        <f t="shared" si="70"/>
        <v>30.4</v>
      </c>
      <c r="E225">
        <f t="shared" si="71"/>
        <v>924.16</v>
      </c>
      <c r="F225">
        <f t="shared" si="72"/>
        <v>3.2894736842105261E-2</v>
      </c>
      <c r="G225">
        <v>7</v>
      </c>
      <c r="H225">
        <f t="shared" si="73"/>
        <v>0.14285714285714285</v>
      </c>
      <c r="I225">
        <f t="shared" si="74"/>
        <v>49</v>
      </c>
      <c r="J225">
        <f t="shared" si="75"/>
        <v>212.79999999999998</v>
      </c>
      <c r="K225">
        <f t="shared" si="76"/>
        <v>200000000000</v>
      </c>
      <c r="L225">
        <f t="shared" si="77"/>
        <v>7.8539816339744827E-9</v>
      </c>
      <c r="M225">
        <f t="shared" si="78"/>
        <v>3616965.2261724588</v>
      </c>
      <c r="N225">
        <f t="shared" si="79"/>
        <v>1.8084826130862295E-5</v>
      </c>
      <c r="O225">
        <f t="shared" si="80"/>
        <v>0.23026315789473686</v>
      </c>
      <c r="P225">
        <f>F225*E225/L225</f>
        <v>3870648215.9948945</v>
      </c>
      <c r="Q225">
        <f>M225/K225/G225</f>
        <v>2.583546590123185E-6</v>
      </c>
      <c r="R225">
        <f>C225^2/D225</f>
        <v>3.2894736842105265E-6</v>
      </c>
      <c r="S225">
        <v>5.0362177931652903E-3</v>
      </c>
      <c r="T225">
        <f>B225/C225^3</f>
        <v>303999.99999999994</v>
      </c>
      <c r="U225">
        <f>B225*S225/C225</f>
        <v>0.1531010209122248</v>
      </c>
      <c r="V225">
        <f>S225/C225^2</f>
        <v>50.362177931652901</v>
      </c>
      <c r="W225">
        <f>S225/B225</f>
        <v>1.6566505898570033E-2</v>
      </c>
      <c r="X225">
        <f t="shared" si="81"/>
        <v>60.362758817254083</v>
      </c>
      <c r="Y225">
        <f>B225*C225^2/S225^2</f>
        <v>1.1985732407993372</v>
      </c>
      <c r="Z225">
        <f>S225/D225</f>
        <v>1.6566505898570034E-4</v>
      </c>
      <c r="AA225">
        <f>1/C225</f>
        <v>100</v>
      </c>
      <c r="AB225">
        <f>1/(B225*C225)</f>
        <v>328.9473684210526</v>
      </c>
      <c r="AC225">
        <f>S225/B225/C225</f>
        <v>1.6566505898570032</v>
      </c>
      <c r="AD225">
        <v>-1.35556924772483</v>
      </c>
      <c r="AE225">
        <f>AD225*B225</f>
        <v>-0.41209305130834833</v>
      </c>
      <c r="AF225">
        <f>-AE225*C225^2/2/S225</f>
        <v>4.0912949780250235E-3</v>
      </c>
      <c r="AG225">
        <v>1.86269711551118</v>
      </c>
      <c r="AH225">
        <f>AG225/S225</f>
        <v>369.86031820130336</v>
      </c>
      <c r="AI225">
        <f>D225*AG225</f>
        <v>56.625992311539868</v>
      </c>
      <c r="AJ225">
        <v>1.6566505898570001</v>
      </c>
      <c r="AK225">
        <f>AJ225*B225</f>
        <v>0.50362177931652796</v>
      </c>
      <c r="AL225">
        <f>AK225*D225</f>
        <v>15.310102091222449</v>
      </c>
      <c r="AM225">
        <f>G225*AK225</f>
        <v>3.5253524552156956</v>
      </c>
      <c r="AN225">
        <f t="shared" si="82"/>
        <v>7.1945968473789715E-2</v>
      </c>
      <c r="AO225">
        <v>0.206046525654174</v>
      </c>
      <c r="AP225">
        <v>1.86269711551118</v>
      </c>
      <c r="AQ225">
        <f>AG225/AJ225</f>
        <v>1.1243753673319645</v>
      </c>
      <c r="AR225">
        <f>AQ225/D225</f>
        <v>3.6986031820130411E-2</v>
      </c>
      <c r="AS225">
        <f>AQ225*AK225</f>
        <v>0.56625992311539874</v>
      </c>
      <c r="AT225">
        <f t="shared" si="69"/>
        <v>0.12437536733196453</v>
      </c>
      <c r="AU225">
        <f>AQ225*D225</f>
        <v>34.181011166891722</v>
      </c>
      <c r="AV225">
        <f>AT225/G225</f>
        <v>1.7767909618852076E-2</v>
      </c>
      <c r="AW225">
        <f>(AQ225-1)/D225</f>
        <v>4.0912949780251492E-3</v>
      </c>
      <c r="AX225">
        <f>AW225*D225</f>
        <v>0.12437536733196453</v>
      </c>
      <c r="AY225">
        <f>ATAN2(D225,AT225)</f>
        <v>4.0912721506086948E-3</v>
      </c>
      <c r="AZ225">
        <f t="shared" si="83"/>
        <v>0.23441262706928992</v>
      </c>
      <c r="BA225">
        <f>-AO225/(B225/2)</f>
        <v>-1.3555692477248289</v>
      </c>
      <c r="BB225">
        <f>AW225/AK225</f>
        <v>8.1237451318676122E-3</v>
      </c>
      <c r="BC225">
        <f>AW225*AK225</f>
        <v>2.0604652565418009E-3</v>
      </c>
      <c r="BD225">
        <f>AG225*B225</f>
        <v>0.56625992311539874</v>
      </c>
      <c r="BE225">
        <f>BD225-AK225</f>
        <v>6.2638143798870782E-2</v>
      </c>
      <c r="BF225">
        <f>BD225/AK225^2</f>
        <v>2.2325789183658218</v>
      </c>
      <c r="BG225">
        <f>AT225/AK225</f>
        <v>0.24696185200877541</v>
      </c>
      <c r="BH225">
        <f>BF225*AW225</f>
        <v>9.1341389167549063E-3</v>
      </c>
      <c r="BI225">
        <f>BF225*G225</f>
        <v>15.628052428560753</v>
      </c>
      <c r="BJ225">
        <f>AK225/AQ225</f>
        <v>0.44791249786232368</v>
      </c>
      <c r="BK225">
        <f t="shared" si="84"/>
        <v>4.0912949780251492E-3</v>
      </c>
      <c r="BL225">
        <f t="shared" si="85"/>
        <v>67.870399118320975</v>
      </c>
      <c r="BM225">
        <f>AK225*(1-1/AQ225)/D225</f>
        <v>1.8325421530988244E-3</v>
      </c>
      <c r="BN225">
        <f>BF225*G225</f>
        <v>15.628052428560753</v>
      </c>
      <c r="BO225">
        <f>BF225*G225^2</f>
        <v>109.39636699992526</v>
      </c>
      <c r="BP225">
        <f>G225/BF225</f>
        <v>3.1353874850362655</v>
      </c>
      <c r="BQ225">
        <f>(AQ225+1)/4</f>
        <v>0.53109384183299113</v>
      </c>
      <c r="BR225">
        <f t="shared" si="86"/>
        <v>2.2325789183658227</v>
      </c>
      <c r="BS225">
        <f t="shared" si="87"/>
        <v>1.8325421530988252E-3</v>
      </c>
      <c r="BT225">
        <f t="shared" si="88"/>
        <v>5.923837131123974E-3</v>
      </c>
      <c r="BU225">
        <f t="shared" si="89"/>
        <v>7.4974705079926147E-6</v>
      </c>
      <c r="BV225">
        <f t="shared" si="90"/>
        <v>465.42710357316247</v>
      </c>
      <c r="BW225">
        <f t="shared" si="91"/>
        <v>1.375806732200841E-2</v>
      </c>
    </row>
    <row r="226" spans="1:75" x14ac:dyDescent="0.15">
      <c r="A226" t="s">
        <v>9</v>
      </c>
      <c r="B226">
        <v>0.20599999999999999</v>
      </c>
      <c r="C226">
        <v>8.0000000000000002E-3</v>
      </c>
      <c r="D226">
        <f t="shared" si="70"/>
        <v>25.749999999999996</v>
      </c>
      <c r="E226">
        <f t="shared" si="71"/>
        <v>663.06249999999977</v>
      </c>
      <c r="F226">
        <f t="shared" si="72"/>
        <v>3.8834951456310683E-2</v>
      </c>
      <c r="G226">
        <v>5</v>
      </c>
      <c r="H226">
        <f t="shared" si="73"/>
        <v>0.2</v>
      </c>
      <c r="I226">
        <f t="shared" si="74"/>
        <v>25</v>
      </c>
      <c r="J226">
        <f t="shared" si="75"/>
        <v>128.74999999999997</v>
      </c>
      <c r="K226">
        <f t="shared" si="76"/>
        <v>200000000000</v>
      </c>
      <c r="L226">
        <f t="shared" si="77"/>
        <v>3.2169908772759481E-9</v>
      </c>
      <c r="M226">
        <f t="shared" si="78"/>
        <v>1952057.5711625903</v>
      </c>
      <c r="N226">
        <f t="shared" si="79"/>
        <v>9.7602878558129518E-6</v>
      </c>
      <c r="O226">
        <f t="shared" si="80"/>
        <v>0.19417475728155342</v>
      </c>
      <c r="P226">
        <f>F226*E226/L226</f>
        <v>8004374579.3287191</v>
      </c>
      <c r="Q226">
        <f>M226/K226/G226</f>
        <v>1.9520575711625904E-6</v>
      </c>
      <c r="R226">
        <f>C226^2/D226</f>
        <v>2.4854368932038836E-6</v>
      </c>
      <c r="S226">
        <v>2.7272808155509899E-3</v>
      </c>
      <c r="T226">
        <f>B226/C226^3</f>
        <v>402343.74999999994</v>
      </c>
      <c r="U226">
        <f>B226*S226/C226</f>
        <v>7.0227481000437977E-2</v>
      </c>
      <c r="V226">
        <f>S226/C226^2</f>
        <v>42.613762742984221</v>
      </c>
      <c r="W226">
        <f>S226/B226</f>
        <v>1.3239227259956262E-2</v>
      </c>
      <c r="X226">
        <f t="shared" si="81"/>
        <v>75.533109324637707</v>
      </c>
      <c r="Y226">
        <f>B226*C226^2/S226^2</f>
        <v>1.7725050420963639</v>
      </c>
      <c r="Z226">
        <f>S226/D226</f>
        <v>1.0591381807965011E-4</v>
      </c>
      <c r="AA226">
        <f>1/C226</f>
        <v>125</v>
      </c>
      <c r="AB226">
        <f>1/(B226*C226)</f>
        <v>606.79611650485435</v>
      </c>
      <c r="AC226">
        <f>S226/B226/C226</f>
        <v>1.6549034074945328</v>
      </c>
      <c r="AD226">
        <v>-1.2210178167141199</v>
      </c>
      <c r="AE226">
        <f>AD226*B226</f>
        <v>-0.25152967024310868</v>
      </c>
      <c r="AF226">
        <f>-AE226*C226^2/2/S226</f>
        <v>2.9512727115903374E-3</v>
      </c>
      <c r="AG226">
        <v>1.78066824261609</v>
      </c>
      <c r="AH226">
        <f>AG226/S226</f>
        <v>652.90975262345444</v>
      </c>
      <c r="AI226">
        <f>D226*AG226</f>
        <v>45.852207247364312</v>
      </c>
      <c r="AJ226">
        <v>1.6549034074945299</v>
      </c>
      <c r="AK226">
        <f>AJ226*B226</f>
        <v>0.34091010194387317</v>
      </c>
      <c r="AL226">
        <f>AK226*D226</f>
        <v>8.7784351250547328</v>
      </c>
      <c r="AM226">
        <f>G226*AK226</f>
        <v>1.7045505097193658</v>
      </c>
      <c r="AN226">
        <f t="shared" si="82"/>
        <v>6.8182020388774633E-2</v>
      </c>
      <c r="AO226">
        <v>0.12576483512155401</v>
      </c>
      <c r="AP226">
        <v>1.78066824261609</v>
      </c>
      <c r="AQ226">
        <f>AG226/AJ226</f>
        <v>1.0759952723234547</v>
      </c>
      <c r="AR226">
        <f>AQ226/D226</f>
        <v>4.1786224167901162E-2</v>
      </c>
      <c r="AS226">
        <f>AQ226*AK226</f>
        <v>0.36681765797891452</v>
      </c>
      <c r="AT226">
        <f t="shared" si="69"/>
        <v>7.599527232345471E-2</v>
      </c>
      <c r="AU226">
        <f>AQ226*D226</f>
        <v>27.706878262328956</v>
      </c>
      <c r="AV226">
        <f>AT226/G226</f>
        <v>1.5199054464690942E-2</v>
      </c>
      <c r="AW226">
        <f>(AQ226-1)/D226</f>
        <v>2.9512727115904745E-3</v>
      </c>
      <c r="AX226">
        <f>AW226*D226</f>
        <v>7.599527232345471E-2</v>
      </c>
      <c r="AY226">
        <f>ATAN2(D226,AT226)</f>
        <v>2.9512641430963684E-3</v>
      </c>
      <c r="AZ226">
        <f t="shared" si="83"/>
        <v>0.16909497962771536</v>
      </c>
      <c r="BA226">
        <f>-AO226/(B226/2)</f>
        <v>-1.2210178167141166</v>
      </c>
      <c r="BB226">
        <f>AW226/AK226</f>
        <v>8.6570409464615007E-3</v>
      </c>
      <c r="BC226">
        <f>AW226*AK226</f>
        <v>1.0061186809724797E-3</v>
      </c>
      <c r="BD226">
        <f>AG226*B226</f>
        <v>0.36681765797891452</v>
      </c>
      <c r="BE226">
        <f>BD226-AK226</f>
        <v>2.5907556035041357E-2</v>
      </c>
      <c r="BF226">
        <f>BD226/AK226^2</f>
        <v>3.1562434383379014</v>
      </c>
      <c r="BG226">
        <f>AT226/AK226</f>
        <v>0.22291880437138362</v>
      </c>
      <c r="BH226">
        <f>BF226*AW226</f>
        <v>9.3149351307031409E-3</v>
      </c>
      <c r="BI226">
        <f>BF226*G226</f>
        <v>15.781217191689507</v>
      </c>
      <c r="BJ226">
        <f>AK226/AQ226</f>
        <v>0.31683234184452091</v>
      </c>
      <c r="BK226">
        <f t="shared" si="84"/>
        <v>2.9512727115904745E-3</v>
      </c>
      <c r="BL226">
        <f t="shared" si="85"/>
        <v>81.273268537200948</v>
      </c>
      <c r="BM226">
        <f>AK226*(1-1/AQ226)/D226</f>
        <v>9.3505864463503904E-4</v>
      </c>
      <c r="BN226">
        <f>BF226*G226</f>
        <v>15.781217191689507</v>
      </c>
      <c r="BO226">
        <f>BF226*G226^2</f>
        <v>78.906085958447534</v>
      </c>
      <c r="BP226">
        <f>G226/BF226</f>
        <v>1.5841617092226046</v>
      </c>
      <c r="BQ226">
        <f>(AQ226+1)/4</f>
        <v>0.51899881808086368</v>
      </c>
      <c r="BR226">
        <f t="shared" si="86"/>
        <v>3.1562434383379023</v>
      </c>
      <c r="BS226">
        <f t="shared" si="87"/>
        <v>9.3505864463503936E-4</v>
      </c>
      <c r="BT226">
        <f t="shared" si="88"/>
        <v>3.8863313562255133E-3</v>
      </c>
      <c r="BU226">
        <f t="shared" si="89"/>
        <v>2.7596130616481653E-6</v>
      </c>
      <c r="BV226">
        <f t="shared" si="90"/>
        <v>226.04470447015933</v>
      </c>
      <c r="BW226">
        <f t="shared" si="91"/>
        <v>5.3673854932886102E-3</v>
      </c>
    </row>
    <row r="227" spans="1:75" x14ac:dyDescent="0.15">
      <c r="A227" t="s">
        <v>9</v>
      </c>
      <c r="B227">
        <v>0.20599999999999999</v>
      </c>
      <c r="C227">
        <v>8.9999999999999993E-3</v>
      </c>
      <c r="D227">
        <f t="shared" si="70"/>
        <v>22.888888888888889</v>
      </c>
      <c r="E227">
        <f t="shared" si="71"/>
        <v>523.90123456790127</v>
      </c>
      <c r="F227">
        <f t="shared" si="72"/>
        <v>4.3689320388349516E-2</v>
      </c>
      <c r="G227">
        <v>5</v>
      </c>
      <c r="H227">
        <f t="shared" si="73"/>
        <v>0.2</v>
      </c>
      <c r="I227">
        <f t="shared" si="74"/>
        <v>25</v>
      </c>
      <c r="J227">
        <f t="shared" si="75"/>
        <v>114.44444444444444</v>
      </c>
      <c r="K227">
        <f t="shared" si="76"/>
        <v>200000000000</v>
      </c>
      <c r="L227">
        <f t="shared" si="77"/>
        <v>5.1529973500506572E-9</v>
      </c>
      <c r="M227">
        <f t="shared" si="78"/>
        <v>2779394.4714404838</v>
      </c>
      <c r="N227">
        <f t="shared" si="79"/>
        <v>1.3896972357202419E-5</v>
      </c>
      <c r="O227">
        <f t="shared" si="80"/>
        <v>0.21844660194174756</v>
      </c>
      <c r="P227">
        <f>F227*E227/L227</f>
        <v>4441859239.1986933</v>
      </c>
      <c r="Q227">
        <f>M227/K227/G227</f>
        <v>2.7793944714404838E-6</v>
      </c>
      <c r="R227">
        <f>C227^2/D227</f>
        <v>3.5388349514563104E-6</v>
      </c>
      <c r="S227">
        <v>3.0395832273879902E-3</v>
      </c>
      <c r="T227">
        <f>B227/C227^3</f>
        <v>282578.87517146784</v>
      </c>
      <c r="U227">
        <f>B227*S227/C227</f>
        <v>6.9572682760214E-2</v>
      </c>
      <c r="V227">
        <f>S227/C227^2</f>
        <v>37.525718856641859</v>
      </c>
      <c r="W227">
        <f>S227/B227</f>
        <v>1.4755258385378594E-2</v>
      </c>
      <c r="X227">
        <f t="shared" si="81"/>
        <v>67.772449243649206</v>
      </c>
      <c r="Y227">
        <f>B227*C227^2/S227^2</f>
        <v>1.8060266747336093</v>
      </c>
      <c r="Z227">
        <f>S227/D227</f>
        <v>1.3279732546840733E-4</v>
      </c>
      <c r="AA227">
        <f>1/C227</f>
        <v>111.11111111111111</v>
      </c>
      <c r="AB227">
        <f>1/(B227*C227)</f>
        <v>539.3743257820928</v>
      </c>
      <c r="AC227">
        <f>S227/B227/C227</f>
        <v>1.6394731539309551</v>
      </c>
      <c r="AD227">
        <v>-1.1216807430109801</v>
      </c>
      <c r="AE227">
        <f>AD227*B227</f>
        <v>-0.23106623306026189</v>
      </c>
      <c r="AF227">
        <f>-AE227*C227^2/2/S227</f>
        <v>3.0787715745432594E-3</v>
      </c>
      <c r="AG227">
        <v>1.75500627046108</v>
      </c>
      <c r="AH227">
        <f>AG227/S227</f>
        <v>577.38385139373611</v>
      </c>
      <c r="AI227">
        <f>D227*AG227</f>
        <v>40.170143523886942</v>
      </c>
      <c r="AJ227">
        <v>1.6394731539309499</v>
      </c>
      <c r="AK227">
        <f>AJ227*B227</f>
        <v>0.33773146970977569</v>
      </c>
      <c r="AL227">
        <f>AK227*D227</f>
        <v>7.730298084468199</v>
      </c>
      <c r="AM227">
        <f>G227*AK227</f>
        <v>1.6886573485488785</v>
      </c>
      <c r="AN227">
        <f t="shared" si="82"/>
        <v>6.7546293941955132E-2</v>
      </c>
      <c r="AO227">
        <v>0.115533116530131</v>
      </c>
      <c r="AP227">
        <v>1.75500627046108</v>
      </c>
      <c r="AQ227">
        <f>AG227/AJ227</f>
        <v>1.0704696604839898</v>
      </c>
      <c r="AR227">
        <f>AQ227/D227</f>
        <v>4.6768091962892756E-2</v>
      </c>
      <c r="AS227">
        <f>AQ227*AK227</f>
        <v>0.36153129171498249</v>
      </c>
      <c r="AT227">
        <f t="shared" si="69"/>
        <v>7.0469660483989838E-2</v>
      </c>
      <c r="AU227">
        <f>AQ227*D227</f>
        <v>24.501861117744657</v>
      </c>
      <c r="AV227">
        <f>AT227/G227</f>
        <v>1.4093932096797967E-2</v>
      </c>
      <c r="AW227">
        <f>(AQ227-1)/D227</f>
        <v>3.0787715745432451E-3</v>
      </c>
      <c r="AX227">
        <f>AW227*D227</f>
        <v>7.0469660483989838E-2</v>
      </c>
      <c r="AY227">
        <f>ATAN2(D227,AT227)</f>
        <v>3.0787618468765907E-3</v>
      </c>
      <c r="AZ227">
        <f t="shared" si="83"/>
        <v>0.17640005995193125</v>
      </c>
      <c r="BA227">
        <f>-AO227/(B227/2)</f>
        <v>-1.1216807430109808</v>
      </c>
      <c r="BB227">
        <f>AW227/AK227</f>
        <v>9.1160340408577845E-3</v>
      </c>
      <c r="BC227">
        <f>AW227*AK227</f>
        <v>1.0397980487711705E-3</v>
      </c>
      <c r="BD227">
        <f>AG227*B227</f>
        <v>0.36153129171498249</v>
      </c>
      <c r="BE227">
        <f>BD227-AK227</f>
        <v>2.3799822005206805E-2</v>
      </c>
      <c r="BF227">
        <f>BD227/AK227^2</f>
        <v>3.1695881387774771</v>
      </c>
      <c r="BG227">
        <f>AT227/AK227</f>
        <v>0.20865589026852266</v>
      </c>
      <c r="BH227">
        <f>BF227*AW227</f>
        <v>9.7584378646775275E-3</v>
      </c>
      <c r="BI227">
        <f>BF227*G227</f>
        <v>15.847940693887386</v>
      </c>
      <c r="BJ227">
        <f>AK227/AQ227</f>
        <v>0.31549840427712605</v>
      </c>
      <c r="BK227">
        <f t="shared" si="84"/>
        <v>3.0787715745432451E-3</v>
      </c>
      <c r="BL227">
        <f t="shared" si="85"/>
        <v>72.548350732017809</v>
      </c>
      <c r="BM227">
        <f>AK227*(1-1/AQ227)/D227</f>
        <v>9.7134751890216896E-4</v>
      </c>
      <c r="BN227">
        <f>BF227*G227</f>
        <v>15.847940693887386</v>
      </c>
      <c r="BO227">
        <f>BF227*G227^2</f>
        <v>79.239703469436932</v>
      </c>
      <c r="BP227">
        <f>G227/BF227</f>
        <v>1.5774920213856303</v>
      </c>
      <c r="BQ227">
        <f>(AQ227+1)/4</f>
        <v>0.51761741512099746</v>
      </c>
      <c r="BR227">
        <f t="shared" si="86"/>
        <v>3.1695881387774762</v>
      </c>
      <c r="BS227">
        <f t="shared" si="87"/>
        <v>9.7134751890216864E-4</v>
      </c>
      <c r="BT227">
        <f t="shared" si="88"/>
        <v>4.0501190934454142E-3</v>
      </c>
      <c r="BU227">
        <f t="shared" si="89"/>
        <v>2.9905571301991052E-6</v>
      </c>
      <c r="BV227">
        <f t="shared" si="90"/>
        <v>176.93793393338325</v>
      </c>
      <c r="BW227">
        <f t="shared" si="91"/>
        <v>4.6390600612478284E-3</v>
      </c>
    </row>
    <row r="228" spans="1:75" x14ac:dyDescent="0.15">
      <c r="A228" t="s">
        <v>9</v>
      </c>
      <c r="B228">
        <v>0.20599999999999999</v>
      </c>
      <c r="C228">
        <v>0.01</v>
      </c>
      <c r="D228">
        <f t="shared" si="70"/>
        <v>20.599999999999998</v>
      </c>
      <c r="E228">
        <f t="shared" si="71"/>
        <v>424.3599999999999</v>
      </c>
      <c r="F228">
        <f t="shared" si="72"/>
        <v>4.8543689320388356E-2</v>
      </c>
      <c r="G228">
        <v>5</v>
      </c>
      <c r="H228">
        <f t="shared" si="73"/>
        <v>0.2</v>
      </c>
      <c r="I228">
        <f t="shared" si="74"/>
        <v>25</v>
      </c>
      <c r="J228">
        <f t="shared" si="75"/>
        <v>102.99999999999999</v>
      </c>
      <c r="K228">
        <f t="shared" si="76"/>
        <v>200000000000</v>
      </c>
      <c r="L228">
        <f t="shared" si="77"/>
        <v>7.8539816339744827E-9</v>
      </c>
      <c r="M228">
        <f t="shared" si="78"/>
        <v>3812612.4436769332</v>
      </c>
      <c r="N228">
        <f t="shared" si="79"/>
        <v>1.9063062218384667E-5</v>
      </c>
      <c r="O228">
        <f t="shared" si="80"/>
        <v>0.24271844660194178</v>
      </c>
      <c r="P228">
        <f>F228*E228/L228</f>
        <v>2622873462.1544352</v>
      </c>
      <c r="Q228">
        <f>M228/K228/G228</f>
        <v>3.8126124436769336E-6</v>
      </c>
      <c r="R228">
        <f>C228^2/D228</f>
        <v>4.8543689320388356E-6</v>
      </c>
      <c r="S228">
        <v>3.3561397119973402E-3</v>
      </c>
      <c r="T228">
        <f>B228/C228^3</f>
        <v>205999.99999999994</v>
      </c>
      <c r="U228">
        <f>B228*S228/C228</f>
        <v>6.9136478067145207E-2</v>
      </c>
      <c r="V228">
        <f>S228/C228^2</f>
        <v>33.5613971199734</v>
      </c>
      <c r="W228">
        <f>S228/B228</f>
        <v>1.6291940349501651E-2</v>
      </c>
      <c r="X228">
        <f t="shared" si="81"/>
        <v>61.380043048745186</v>
      </c>
      <c r="Y228">
        <f>B228*C228^2/S228^2</f>
        <v>1.8288881964397146</v>
      </c>
      <c r="Z228">
        <f>S228/D228</f>
        <v>1.6291940349501654E-4</v>
      </c>
      <c r="AA228">
        <f>1/C228</f>
        <v>100</v>
      </c>
      <c r="AB228">
        <f>1/(B228*C228)</f>
        <v>485.43689320388353</v>
      </c>
      <c r="AC228">
        <f>S228/B228/C228</f>
        <v>1.629194034950165</v>
      </c>
      <c r="AD228">
        <v>-0.98442569025411097</v>
      </c>
      <c r="AE228">
        <f>AD228*B228</f>
        <v>-0.20279169219234686</v>
      </c>
      <c r="AF228">
        <f>-AE228*C228^2/2/S228</f>
        <v>3.0212045623044014E-3</v>
      </c>
      <c r="AG228">
        <v>1.73058988104634</v>
      </c>
      <c r="AH228">
        <f>AG228/S228</f>
        <v>515.64893882692797</v>
      </c>
      <c r="AI228">
        <f>D228*AG228</f>
        <v>35.6501515495546</v>
      </c>
      <c r="AJ228">
        <v>1.6291940349501699</v>
      </c>
      <c r="AK228">
        <f>AJ228*B228</f>
        <v>0.33561397119973496</v>
      </c>
      <c r="AL228">
        <f>AK228*D228</f>
        <v>6.9136478067145397</v>
      </c>
      <c r="AM228">
        <f>G228*AK228</f>
        <v>1.6780698559986749</v>
      </c>
      <c r="AN228">
        <f t="shared" si="82"/>
        <v>6.7122794239946992E-2</v>
      </c>
      <c r="AO228">
        <v>0.101395846096173</v>
      </c>
      <c r="AP228">
        <v>1.73058988104634</v>
      </c>
      <c r="AQ228">
        <f>AG228/AJ228</f>
        <v>1.0622368139834684</v>
      </c>
      <c r="AR228">
        <f>AQ228/D228</f>
        <v>5.1564893882692642E-2</v>
      </c>
      <c r="AS228">
        <f>AQ228*AK228</f>
        <v>0.35650151549554598</v>
      </c>
      <c r="AT228">
        <f t="shared" si="69"/>
        <v>6.2236813983468364E-2</v>
      </c>
      <c r="AU228">
        <f>AQ228*D228</f>
        <v>21.882078368059446</v>
      </c>
      <c r="AV228">
        <f>AT228/G228</f>
        <v>1.2447362796693673E-2</v>
      </c>
      <c r="AW228">
        <f>(AQ228-1)/D228</f>
        <v>3.0212045623042899E-3</v>
      </c>
      <c r="AX228">
        <f>AW228*D228</f>
        <v>6.2236813983468364E-2</v>
      </c>
      <c r="AY228">
        <f>ATAN2(D228,AT228)</f>
        <v>3.0211953701614926E-3</v>
      </c>
      <c r="AZ228">
        <f t="shared" si="83"/>
        <v>0.17310174379471802</v>
      </c>
      <c r="BA228">
        <f>-AO228/(B228/2)</f>
        <v>-0.98442569025410687</v>
      </c>
      <c r="BB228">
        <f>AW228/AK228</f>
        <v>9.0020226258884541E-3</v>
      </c>
      <c r="BC228">
        <f>AW228*AK228</f>
        <v>1.0139584609616999E-3</v>
      </c>
      <c r="BD228">
        <f>AG228*B228</f>
        <v>0.35650151549554604</v>
      </c>
      <c r="BE228">
        <f>BD228-AK228</f>
        <v>2.0887544295811078E-2</v>
      </c>
      <c r="BF228">
        <f>BD228/AK228^2</f>
        <v>3.1650554063236429</v>
      </c>
      <c r="BG228">
        <f>AT228/AK228</f>
        <v>0.18544166609330212</v>
      </c>
      <c r="BH228">
        <f>BF228*AW228</f>
        <v>9.5622798335308484E-3</v>
      </c>
      <c r="BI228">
        <f>BF228*G228</f>
        <v>15.825277031618214</v>
      </c>
      <c r="BJ228">
        <f>AK228/AQ228</f>
        <v>0.31595023518452275</v>
      </c>
      <c r="BK228">
        <f t="shared" si="84"/>
        <v>3.0212045623042899E-3</v>
      </c>
      <c r="BL228">
        <f t="shared" si="85"/>
        <v>65.200141370267033</v>
      </c>
      <c r="BM228">
        <f>AK228*(1-1/AQ228)/D228</f>
        <v>9.5455029200059338E-4</v>
      </c>
      <c r="BN228">
        <f>BF228*G228</f>
        <v>15.825277031618214</v>
      </c>
      <c r="BO228">
        <f>BF228*G228^2</f>
        <v>79.126385158091068</v>
      </c>
      <c r="BP228">
        <f>G228/BF228</f>
        <v>1.5797511759226135</v>
      </c>
      <c r="BQ228">
        <f>(AQ228+1)/4</f>
        <v>0.51555920349586715</v>
      </c>
      <c r="BR228">
        <f t="shared" si="86"/>
        <v>3.1650554063236429</v>
      </c>
      <c r="BS228">
        <f t="shared" si="87"/>
        <v>9.5455029200059338E-4</v>
      </c>
      <c r="BT228">
        <f t="shared" si="88"/>
        <v>3.9757548543048835E-3</v>
      </c>
      <c r="BU228">
        <f t="shared" si="89"/>
        <v>2.8838916971410851E-6</v>
      </c>
      <c r="BV228">
        <f t="shared" si="90"/>
        <v>142.4211448183195</v>
      </c>
      <c r="BW228">
        <f t="shared" si="91"/>
        <v>3.6464759682798241E-3</v>
      </c>
    </row>
    <row r="229" spans="1:75" x14ac:dyDescent="0.15">
      <c r="A229" t="s">
        <v>9</v>
      </c>
      <c r="B229">
        <v>0.45100000000000001</v>
      </c>
      <c r="C229">
        <v>0.01</v>
      </c>
      <c r="D229">
        <f t="shared" si="70"/>
        <v>45.1</v>
      </c>
      <c r="E229">
        <f t="shared" si="71"/>
        <v>2034.0100000000002</v>
      </c>
      <c r="F229">
        <f t="shared" si="72"/>
        <v>2.2172949002217293E-2</v>
      </c>
      <c r="G229">
        <v>9</v>
      </c>
      <c r="H229">
        <f t="shared" si="73"/>
        <v>0.1111111111111111</v>
      </c>
      <c r="I229">
        <f t="shared" si="74"/>
        <v>81</v>
      </c>
      <c r="J229">
        <f t="shared" si="75"/>
        <v>405.90000000000003</v>
      </c>
      <c r="K229">
        <f t="shared" si="76"/>
        <v>200000000000</v>
      </c>
      <c r="L229">
        <f t="shared" si="77"/>
        <v>7.8539816339744827E-9</v>
      </c>
      <c r="M229">
        <f t="shared" si="78"/>
        <v>3134626.8162204139</v>
      </c>
      <c r="N229">
        <f t="shared" si="79"/>
        <v>1.567313408110207E-5</v>
      </c>
      <c r="O229">
        <f t="shared" si="80"/>
        <v>0.19955654101995565</v>
      </c>
      <c r="P229">
        <f>F229*E229/L229</f>
        <v>5742310346.7555838</v>
      </c>
      <c r="Q229">
        <f>M229/K229/G229</f>
        <v>1.7414593423446745E-6</v>
      </c>
      <c r="R229">
        <f>C229^2/D229</f>
        <v>2.2172949002217296E-6</v>
      </c>
      <c r="S229">
        <v>7.3020888720472998E-3</v>
      </c>
      <c r="T229">
        <f>B229/C229^3</f>
        <v>450999.99999999994</v>
      </c>
      <c r="U229">
        <f>B229*S229/C229</f>
        <v>0.32932420812933322</v>
      </c>
      <c r="V229">
        <f>S229/C229^2</f>
        <v>73.020888720472996</v>
      </c>
      <c r="W229">
        <f>S229/B229</f>
        <v>1.6190884416956319E-2</v>
      </c>
      <c r="X229">
        <f t="shared" si="81"/>
        <v>61.763148587036071</v>
      </c>
      <c r="Y229">
        <f>B229*C229^2/S229^2</f>
        <v>0.84582849742445598</v>
      </c>
      <c r="Z229">
        <f>S229/D229</f>
        <v>1.6190884416956319E-4</v>
      </c>
      <c r="AA229">
        <f>1/C229</f>
        <v>100</v>
      </c>
      <c r="AB229">
        <f>1/(B229*C229)</f>
        <v>221.72949002217294</v>
      </c>
      <c r="AC229">
        <f>S229/B229/C229</f>
        <v>1.6190884416956319</v>
      </c>
      <c r="AD229">
        <v>-1.59880108707694</v>
      </c>
      <c r="AE229">
        <f>AD229*B229</f>
        <v>-0.72105929027170002</v>
      </c>
      <c r="AF229">
        <f>-AE229*C229^2/2/S229</f>
        <v>4.9373494551123928E-3</v>
      </c>
      <c r="AG229">
        <v>1.9796180868314801</v>
      </c>
      <c r="AH229">
        <f>AG229/S229</f>
        <v>271.10298457329662</v>
      </c>
      <c r="AI229">
        <f>D229*AG229</f>
        <v>89.280775716099754</v>
      </c>
      <c r="AJ229">
        <v>1.6190884416956299</v>
      </c>
      <c r="AK229">
        <f>AJ229*B229</f>
        <v>0.7302088872047291</v>
      </c>
      <c r="AL229">
        <f>AK229*D229</f>
        <v>32.93242081293328</v>
      </c>
      <c r="AM229">
        <f>G229*AK229</f>
        <v>6.5718799848425622</v>
      </c>
      <c r="AN229">
        <f t="shared" si="82"/>
        <v>8.1134320800525461E-2</v>
      </c>
      <c r="AO229">
        <v>0.36052964513585001</v>
      </c>
      <c r="AP229">
        <v>1.9796180868314801</v>
      </c>
      <c r="AQ229">
        <f>AG229/AJ229</f>
        <v>1.2226744604255693</v>
      </c>
      <c r="AR229">
        <f>AQ229/D229</f>
        <v>2.7110298457329693E-2</v>
      </c>
      <c r="AS229">
        <f>AQ229*AK229</f>
        <v>0.89280775716099747</v>
      </c>
      <c r="AT229">
        <f t="shared" si="69"/>
        <v>0.22267446042556926</v>
      </c>
      <c r="AU229">
        <f>AQ229*D229</f>
        <v>55.142618165193177</v>
      </c>
      <c r="AV229">
        <f>AT229/G229</f>
        <v>2.474160671395214E-2</v>
      </c>
      <c r="AW229">
        <f>(AQ229-1)/D229</f>
        <v>4.9373494551124006E-3</v>
      </c>
      <c r="AX229">
        <f>AW229*D229</f>
        <v>0.22267446042556926</v>
      </c>
      <c r="AY229">
        <f>ATAN2(D229,AT229)</f>
        <v>4.9373093357526739E-3</v>
      </c>
      <c r="AZ229">
        <f t="shared" si="83"/>
        <v>0.28288698708916815</v>
      </c>
      <c r="BA229">
        <f>-AO229/(B229/2)</f>
        <v>-1.59880108707694</v>
      </c>
      <c r="BB229">
        <f>AW229/AK229</f>
        <v>6.7615576058143939E-3</v>
      </c>
      <c r="BC229">
        <f>AW229*AK229</f>
        <v>3.6052964513585018E-3</v>
      </c>
      <c r="BD229">
        <f>AG229*B229</f>
        <v>0.89280775716099758</v>
      </c>
      <c r="BE229">
        <f>BD229-AK229</f>
        <v>0.16259886995626849</v>
      </c>
      <c r="BF229">
        <f>BD229/AK229^2</f>
        <v>1.6744173918589511</v>
      </c>
      <c r="BG229">
        <f>AT229/AK229</f>
        <v>0.30494624802222914</v>
      </c>
      <c r="BH229">
        <f>BF229*AW229</f>
        <v>8.267183797325519E-3</v>
      </c>
      <c r="BI229">
        <f>BF229*G229</f>
        <v>15.06975652673056</v>
      </c>
      <c r="BJ229">
        <f>AK229/AQ229</f>
        <v>0.59722265479444914</v>
      </c>
      <c r="BK229">
        <f t="shared" si="84"/>
        <v>4.9373494551124006E-3</v>
      </c>
      <c r="BL229">
        <f t="shared" si="85"/>
        <v>75.516224372838693</v>
      </c>
      <c r="BM229">
        <f>AK229*(1-1/AQ229)/D229</f>
        <v>2.9486969492301543E-3</v>
      </c>
      <c r="BN229">
        <f>BF229*G229</f>
        <v>15.06975652673056</v>
      </c>
      <c r="BO229">
        <f>BF229*G229^2</f>
        <v>135.62780874057503</v>
      </c>
      <c r="BP229">
        <f>G229/BF229</f>
        <v>5.3750038931500406</v>
      </c>
      <c r="BQ229">
        <f>(AQ229+1)/4</f>
        <v>0.55566861510639232</v>
      </c>
      <c r="BR229">
        <f t="shared" si="86"/>
        <v>1.6744173918589509</v>
      </c>
      <c r="BS229">
        <f t="shared" si="87"/>
        <v>2.9486969492301539E-3</v>
      </c>
      <c r="BT229">
        <f t="shared" si="88"/>
        <v>7.886046404342555E-3</v>
      </c>
      <c r="BU229">
        <f t="shared" si="89"/>
        <v>1.4558747275573101E-5</v>
      </c>
      <c r="BV229">
        <f t="shared" si="90"/>
        <v>1485.2521786632913</v>
      </c>
      <c r="BW229">
        <f t="shared" si="91"/>
        <v>4.0553652612127046E-2</v>
      </c>
    </row>
    <row r="230" spans="1:75" x14ac:dyDescent="0.15">
      <c r="A230" t="s">
        <v>9</v>
      </c>
      <c r="B230">
        <v>0.35299999999999998</v>
      </c>
      <c r="C230">
        <v>8.0000000000000002E-3</v>
      </c>
      <c r="D230">
        <f t="shared" si="70"/>
        <v>44.125</v>
      </c>
      <c r="E230">
        <f t="shared" si="71"/>
        <v>1947.015625</v>
      </c>
      <c r="F230">
        <f t="shared" si="72"/>
        <v>2.2662889518413599E-2</v>
      </c>
      <c r="G230">
        <v>7</v>
      </c>
      <c r="H230">
        <f t="shared" si="73"/>
        <v>0.14285714285714285</v>
      </c>
      <c r="I230">
        <f t="shared" si="74"/>
        <v>49</v>
      </c>
      <c r="J230">
        <f t="shared" si="75"/>
        <v>308.875</v>
      </c>
      <c r="K230">
        <f t="shared" si="76"/>
        <v>200000000000</v>
      </c>
      <c r="L230">
        <f t="shared" si="77"/>
        <v>3.2169908772759481E-9</v>
      </c>
      <c r="M230">
        <f t="shared" si="78"/>
        <v>1594825.5057317025</v>
      </c>
      <c r="N230">
        <f t="shared" si="79"/>
        <v>7.9741275286585134E-6</v>
      </c>
      <c r="O230">
        <f t="shared" si="80"/>
        <v>0.15864022662889518</v>
      </c>
      <c r="P230">
        <f>F230*E230/L230</f>
        <v>13716234109.23805</v>
      </c>
      <c r="Q230">
        <f>M230/K230/G230</f>
        <v>1.1391610755226447E-6</v>
      </c>
      <c r="R230">
        <f>C230^2/D230</f>
        <v>1.4504249291784703E-6</v>
      </c>
      <c r="S230">
        <v>4.26323748556506E-3</v>
      </c>
      <c r="T230">
        <f>B230/C230^3</f>
        <v>689453.12499999988</v>
      </c>
      <c r="U230">
        <f>B230*S230/C230</f>
        <v>0.18811535405055824</v>
      </c>
      <c r="V230">
        <f>S230/C230^2</f>
        <v>66.613085711954071</v>
      </c>
      <c r="W230">
        <f>S230/B230</f>
        <v>1.2077160015765044E-2</v>
      </c>
      <c r="X230">
        <f t="shared" si="81"/>
        <v>82.80092328781268</v>
      </c>
      <c r="Y230">
        <f>B230*C230^2/S230^2</f>
        <v>1.243012876566888</v>
      </c>
      <c r="Z230">
        <f>S230/D230</f>
        <v>9.6617280126120339E-5</v>
      </c>
      <c r="AA230">
        <f>1/C230</f>
        <v>125</v>
      </c>
      <c r="AB230">
        <f>1/(B230*C230)</f>
        <v>354.10764872521253</v>
      </c>
      <c r="AC230">
        <f>S230/B230/C230</f>
        <v>1.5096450019706305</v>
      </c>
      <c r="AD230">
        <v>-1.46995132019264</v>
      </c>
      <c r="AE230">
        <f>AD230*B230</f>
        <v>-0.51889281602800186</v>
      </c>
      <c r="AF230">
        <f>-AE230*C230^2/2/S230</f>
        <v>3.8948264480028723E-3</v>
      </c>
      <c r="AG230">
        <v>1.76909140998463</v>
      </c>
      <c r="AH230">
        <f>AG230/S230</f>
        <v>414.96431197525703</v>
      </c>
      <c r="AI230">
        <f>D230*AG230</f>
        <v>78.061158465571793</v>
      </c>
      <c r="AJ230">
        <v>1.50964500197063</v>
      </c>
      <c r="AK230">
        <f>AJ230*B230</f>
        <v>0.53290468569563232</v>
      </c>
      <c r="AL230">
        <f>AK230*D230</f>
        <v>23.514419256319776</v>
      </c>
      <c r="AM230">
        <f>G230*AK230</f>
        <v>3.7303327998694265</v>
      </c>
      <c r="AN230">
        <f t="shared" si="82"/>
        <v>7.6129240813661764E-2</v>
      </c>
      <c r="AO230">
        <v>0.25944640801400098</v>
      </c>
      <c r="AP230">
        <v>1.76909140998463</v>
      </c>
      <c r="AQ230">
        <f>AG230/AJ230</f>
        <v>1.1718592170181261</v>
      </c>
      <c r="AR230">
        <f>AQ230/D230</f>
        <v>2.6557715966416456E-2</v>
      </c>
      <c r="AS230">
        <f>AQ230*AK230</f>
        <v>0.62448926772457425</v>
      </c>
      <c r="AT230">
        <f t="shared" si="69"/>
        <v>0.17185921701812612</v>
      </c>
      <c r="AU230">
        <f>AQ230*D230</f>
        <v>51.708287950924813</v>
      </c>
      <c r="AV230">
        <f>AT230/G230</f>
        <v>2.455131671687516E-2</v>
      </c>
      <c r="AW230">
        <f>(AQ230-1)/D230</f>
        <v>3.8948264480028584E-3</v>
      </c>
      <c r="AX230">
        <f>AW230*D230</f>
        <v>0.17185921701812612</v>
      </c>
      <c r="AY230">
        <f>ATAN2(D230,AT230)</f>
        <v>3.8948067537674974E-3</v>
      </c>
      <c r="AZ230">
        <f t="shared" si="83"/>
        <v>0.22315598900992645</v>
      </c>
      <c r="BA230">
        <f>-AO230/(B230/2)</f>
        <v>-1.4699513201926402</v>
      </c>
      <c r="BB230">
        <f>AW230/AK230</f>
        <v>7.308673675703768E-3</v>
      </c>
      <c r="BC230">
        <f>AW230*AK230</f>
        <v>2.0755712641119992E-3</v>
      </c>
      <c r="BD230">
        <f>AG230*B230</f>
        <v>0.62448926772457436</v>
      </c>
      <c r="BE230">
        <f>BD230-AK230</f>
        <v>9.1584582028942041E-2</v>
      </c>
      <c r="BF230">
        <f>BD230/AK230^2</f>
        <v>2.199003402434768</v>
      </c>
      <c r="BG230">
        <f>AT230/AK230</f>
        <v>0.32249522594042879</v>
      </c>
      <c r="BH230">
        <f>BF230*AW230</f>
        <v>8.5647366110512078E-3</v>
      </c>
      <c r="BI230">
        <f>BF230*G230</f>
        <v>15.393023817043376</v>
      </c>
      <c r="BJ230">
        <f>AK230/AQ230</f>
        <v>0.45475145645194803</v>
      </c>
      <c r="BK230">
        <f t="shared" si="84"/>
        <v>3.8948264480028584E-3</v>
      </c>
      <c r="BL230">
        <f t="shared" si="85"/>
        <v>97.031025132434138</v>
      </c>
      <c r="BM230">
        <f>AK230*(1-1/AQ230)/D230</f>
        <v>1.771177999856868E-3</v>
      </c>
      <c r="BN230">
        <f>BF230*G230</f>
        <v>15.393023817043376</v>
      </c>
      <c r="BO230">
        <f>BF230*G230^2</f>
        <v>107.75116671930363</v>
      </c>
      <c r="BP230">
        <f>G230/BF230</f>
        <v>3.1832601951636366</v>
      </c>
      <c r="BQ230">
        <f>(AQ230+1)/4</f>
        <v>0.54296480425453153</v>
      </c>
      <c r="BR230">
        <f t="shared" si="86"/>
        <v>2.1990034024347671</v>
      </c>
      <c r="BS230">
        <f t="shared" si="87"/>
        <v>1.7711779998568673E-3</v>
      </c>
      <c r="BT230">
        <f t="shared" si="88"/>
        <v>5.6660044478597264E-3</v>
      </c>
      <c r="BU230">
        <f t="shared" si="89"/>
        <v>6.8984309179633324E-6</v>
      </c>
      <c r="BV230">
        <f t="shared" si="90"/>
        <v>1037.5737496851102</v>
      </c>
      <c r="BW230">
        <f t="shared" si="91"/>
        <v>2.5204043322916092E-2</v>
      </c>
    </row>
    <row r="231" spans="1:75" x14ac:dyDescent="0.15">
      <c r="A231" t="s">
        <v>9</v>
      </c>
      <c r="B231">
        <v>0.5</v>
      </c>
      <c r="C231">
        <v>0.01</v>
      </c>
      <c r="D231">
        <f t="shared" si="70"/>
        <v>50</v>
      </c>
      <c r="E231">
        <f t="shared" si="71"/>
        <v>2500</v>
      </c>
      <c r="F231">
        <f t="shared" si="72"/>
        <v>0.02</v>
      </c>
      <c r="G231">
        <v>9</v>
      </c>
      <c r="H231">
        <f t="shared" si="73"/>
        <v>0.1111111111111111</v>
      </c>
      <c r="I231">
        <f t="shared" si="74"/>
        <v>81</v>
      </c>
      <c r="J231">
        <f t="shared" si="75"/>
        <v>450</v>
      </c>
      <c r="K231">
        <f t="shared" si="76"/>
        <v>200000000000</v>
      </c>
      <c r="L231">
        <f t="shared" si="77"/>
        <v>7.8539816339744827E-9</v>
      </c>
      <c r="M231">
        <f t="shared" si="78"/>
        <v>2827433.3882308137</v>
      </c>
      <c r="N231">
        <f t="shared" si="79"/>
        <v>1.4137166941154069E-5</v>
      </c>
      <c r="O231">
        <f t="shared" si="80"/>
        <v>0.18</v>
      </c>
      <c r="P231">
        <f>F231*E231/L231</f>
        <v>6366197723.6758137</v>
      </c>
      <c r="Q231">
        <f>M231/K231/G231</f>
        <v>1.5707963267948965E-6</v>
      </c>
      <c r="R231">
        <f>C231^2/D231</f>
        <v>1.9999999999999999E-6</v>
      </c>
      <c r="S231">
        <v>7.4889377540589804E-3</v>
      </c>
      <c r="T231">
        <f>B231/C231^3</f>
        <v>499999.99999999994</v>
      </c>
      <c r="U231">
        <f>B231*S231/C231</f>
        <v>0.37444688770294904</v>
      </c>
      <c r="V231">
        <f>S231/C231^2</f>
        <v>74.889377540589805</v>
      </c>
      <c r="W231">
        <f>S231/B231</f>
        <v>1.4977875508117961E-2</v>
      </c>
      <c r="X231">
        <f t="shared" si="81"/>
        <v>66.765142990940419</v>
      </c>
      <c r="Y231">
        <f>B231*C231^2/S231^2</f>
        <v>0.89151686372014405</v>
      </c>
      <c r="Z231">
        <f>S231/D231</f>
        <v>1.4977875508117962E-4</v>
      </c>
      <c r="AA231">
        <f>1/C231</f>
        <v>100</v>
      </c>
      <c r="AB231">
        <f>1/(B231*C231)</f>
        <v>200</v>
      </c>
      <c r="AC231">
        <f>S231/B231/C231</f>
        <v>1.4977875508117962</v>
      </c>
      <c r="AD231">
        <v>-1.4647753544773301</v>
      </c>
      <c r="AE231">
        <f>AD231*B231</f>
        <v>-0.73238767723866505</v>
      </c>
      <c r="AF231">
        <f>-AE231*C231^2/2/S231</f>
        <v>4.8897967995642196E-3</v>
      </c>
      <c r="AG231">
        <v>1.8639813894311299</v>
      </c>
      <c r="AH231">
        <f>AG231/S231</f>
        <v>248.89796799564238</v>
      </c>
      <c r="AI231">
        <f>D231*AG231</f>
        <v>93.199069471556498</v>
      </c>
      <c r="AJ231">
        <v>1.4977875508117899</v>
      </c>
      <c r="AK231">
        <f>AJ231*B231</f>
        <v>0.74889377540589497</v>
      </c>
      <c r="AL231">
        <f>AK231*D231</f>
        <v>37.444688770294746</v>
      </c>
      <c r="AM231">
        <f>G231*AK231</f>
        <v>6.7400439786530546</v>
      </c>
      <c r="AN231">
        <f t="shared" si="82"/>
        <v>8.3210419489543885E-2</v>
      </c>
      <c r="AO231">
        <v>0.36619383861933302</v>
      </c>
      <c r="AP231">
        <v>1.8639813894311299</v>
      </c>
      <c r="AQ231">
        <f>AG231/AJ231</f>
        <v>1.2444898399782169</v>
      </c>
      <c r="AR231">
        <f>AQ231/D231</f>
        <v>2.4889796799564337E-2</v>
      </c>
      <c r="AS231">
        <f>AQ231*AK231</f>
        <v>0.93199069471556495</v>
      </c>
      <c r="AT231">
        <f t="shared" si="69"/>
        <v>0.24448983997821694</v>
      </c>
      <c r="AU231">
        <f>AQ231*D231</f>
        <v>62.22449199891085</v>
      </c>
      <c r="AV231">
        <f>AT231/G231</f>
        <v>2.7165537775357438E-2</v>
      </c>
      <c r="AW231">
        <f>(AQ231-1)/D231</f>
        <v>4.8897967995643384E-3</v>
      </c>
      <c r="AX231">
        <f>AW231*D231</f>
        <v>0.24448983997821691</v>
      </c>
      <c r="AY231">
        <f>ATAN2(D231,AT231)</f>
        <v>4.8897578282591694E-3</v>
      </c>
      <c r="AZ231">
        <f t="shared" si="83"/>
        <v>0.28016248640030561</v>
      </c>
      <c r="BA231">
        <f>-AO231/(B231/2)</f>
        <v>-1.4647753544773321</v>
      </c>
      <c r="BB231">
        <f>AW231/AK231</f>
        <v>6.5293596503911439E-3</v>
      </c>
      <c r="BC231">
        <f>AW231*AK231</f>
        <v>3.6619383861933997E-3</v>
      </c>
      <c r="BD231">
        <f>AG231*B231</f>
        <v>0.93199069471556495</v>
      </c>
      <c r="BE231">
        <f>BD231-AK231</f>
        <v>0.18309691930966998</v>
      </c>
      <c r="BF231">
        <f>BD231/AK231^2</f>
        <v>1.6617708423383712</v>
      </c>
      <c r="BG231">
        <f>AT231/AK231</f>
        <v>0.32646798251955722</v>
      </c>
      <c r="BH231">
        <f>BF231*AW231</f>
        <v>8.1257217464755019E-3</v>
      </c>
      <c r="BI231">
        <f>BF231*G231</f>
        <v>14.95593758104534</v>
      </c>
      <c r="BJ231">
        <f>AK231/AQ231</f>
        <v>0.60176768933606029</v>
      </c>
      <c r="BK231">
        <f t="shared" si="84"/>
        <v>4.8897967995643384E-3</v>
      </c>
      <c r="BL231">
        <f t="shared" si="85"/>
        <v>83.088542116918561</v>
      </c>
      <c r="BM231">
        <f>AK231*(1-1/AQ231)/D231</f>
        <v>2.9425217213966954E-3</v>
      </c>
      <c r="BN231">
        <f>BF231*G231</f>
        <v>14.95593758104534</v>
      </c>
      <c r="BO231">
        <f>BF231*G231^2</f>
        <v>134.60343822940808</v>
      </c>
      <c r="BP231">
        <f>G231/BF231</f>
        <v>5.4159092040245413</v>
      </c>
      <c r="BQ231">
        <f>(AQ231+1)/4</f>
        <v>0.56112245999455423</v>
      </c>
      <c r="BR231">
        <f t="shared" si="86"/>
        <v>1.6617708423383704</v>
      </c>
      <c r="BS231">
        <f t="shared" si="87"/>
        <v>2.9425217213966941E-3</v>
      </c>
      <c r="BT231">
        <f t="shared" si="88"/>
        <v>7.8323185209610343E-3</v>
      </c>
      <c r="BU231">
        <f t="shared" si="89"/>
        <v>1.4388333295934109E-5</v>
      </c>
      <c r="BV231">
        <f t="shared" si="90"/>
        <v>1872.2344385147373</v>
      </c>
      <c r="BW231">
        <f t="shared" si="91"/>
        <v>4.8031956495217687E-2</v>
      </c>
    </row>
    <row r="232" spans="1:75" x14ac:dyDescent="0.15">
      <c r="A232" t="s">
        <v>9</v>
      </c>
      <c r="B232">
        <v>0.35299999999999998</v>
      </c>
      <c r="C232">
        <v>8.9999999999999993E-3</v>
      </c>
      <c r="D232">
        <f t="shared" si="70"/>
        <v>39.222222222222221</v>
      </c>
      <c r="E232">
        <f t="shared" si="71"/>
        <v>1538.3827160493827</v>
      </c>
      <c r="F232">
        <f t="shared" si="72"/>
        <v>2.5495750708215296E-2</v>
      </c>
      <c r="G232">
        <v>7</v>
      </c>
      <c r="H232">
        <f t="shared" si="73"/>
        <v>0.14285714285714285</v>
      </c>
      <c r="I232">
        <f t="shared" si="74"/>
        <v>49</v>
      </c>
      <c r="J232">
        <f t="shared" si="75"/>
        <v>274.55555555555554</v>
      </c>
      <c r="K232">
        <f t="shared" si="76"/>
        <v>200000000000</v>
      </c>
      <c r="L232">
        <f t="shared" si="77"/>
        <v>5.1529973500506572E-9</v>
      </c>
      <c r="M232">
        <f t="shared" si="78"/>
        <v>2270757.409528146</v>
      </c>
      <c r="N232">
        <f t="shared" si="79"/>
        <v>1.135378704764073E-5</v>
      </c>
      <c r="O232">
        <f t="shared" si="80"/>
        <v>0.1784702549575071</v>
      </c>
      <c r="P232">
        <f>F232*E232/L232</f>
        <v>7611535492.4132929</v>
      </c>
      <c r="Q232">
        <f>M232/K232/G232</f>
        <v>1.62196957823439E-6</v>
      </c>
      <c r="R232">
        <f>C232^2/D232</f>
        <v>2.0651558073654388E-6</v>
      </c>
      <c r="S232">
        <v>4.7019921362108103E-3</v>
      </c>
      <c r="T232">
        <f>B232/C232^3</f>
        <v>484224.96570644726</v>
      </c>
      <c r="U232">
        <f>B232*S232/C232</f>
        <v>0.18442258045360177</v>
      </c>
      <c r="V232">
        <f>S232/C232^2</f>
        <v>58.049285632232234</v>
      </c>
      <c r="W232">
        <f>S232/B232</f>
        <v>1.3320091037424393E-2</v>
      </c>
      <c r="X232">
        <f t="shared" si="81"/>
        <v>75.074561967360438</v>
      </c>
      <c r="Y232">
        <f>B232*C232^2/S232^2</f>
        <v>1.2932900232914291</v>
      </c>
      <c r="Z232">
        <f>S232/D232</f>
        <v>1.1988081933681953E-4</v>
      </c>
      <c r="AA232">
        <f>1/C232</f>
        <v>111.11111111111111</v>
      </c>
      <c r="AB232">
        <f>1/(B232*C232)</f>
        <v>314.76235442241114</v>
      </c>
      <c r="AC232">
        <f>S232/B232/C232</f>
        <v>1.480010115269377</v>
      </c>
      <c r="AD232">
        <v>-1.2971026223600799</v>
      </c>
      <c r="AE232">
        <f>AD232*B232</f>
        <v>-0.45787722569310818</v>
      </c>
      <c r="AF232">
        <f>-AE232*C232^2/2/S232</f>
        <v>3.9438661536161006E-3</v>
      </c>
      <c r="AG232">
        <v>1.7089487281159299</v>
      </c>
      <c r="AH232">
        <f>AG232/S232</f>
        <v>363.45206002260966</v>
      </c>
      <c r="AI232">
        <f>D232*AG232</f>
        <v>67.028766780547031</v>
      </c>
      <c r="AJ232">
        <v>1.4800101152693701</v>
      </c>
      <c r="AK232">
        <f>AJ232*B232</f>
        <v>0.52244357069008762</v>
      </c>
      <c r="AL232">
        <f>AK232*D232</f>
        <v>20.491397828177881</v>
      </c>
      <c r="AM232">
        <f>G232*AK232</f>
        <v>3.6571049948306134</v>
      </c>
      <c r="AN232">
        <f t="shared" si="82"/>
        <v>7.4634795812869664E-2</v>
      </c>
      <c r="AO232">
        <v>0.22893861284655501</v>
      </c>
      <c r="AP232">
        <v>1.7089487281159299</v>
      </c>
      <c r="AQ232">
        <f>AG232/AJ232</f>
        <v>1.154687194691836</v>
      </c>
      <c r="AR232">
        <f>AQ232/D232</f>
        <v>2.9439616861831514E-2</v>
      </c>
      <c r="AS232">
        <f>AQ232*AK232</f>
        <v>0.60325890102492319</v>
      </c>
      <c r="AT232">
        <f t="shared" si="69"/>
        <v>0.15468719469183601</v>
      </c>
      <c r="AU232">
        <f>AQ232*D232</f>
        <v>45.289397747357569</v>
      </c>
      <c r="AV232">
        <f>AT232/G232</f>
        <v>2.2098170670262287E-2</v>
      </c>
      <c r="AW232">
        <f>(AQ232-1)/D232</f>
        <v>3.9438661536162151E-3</v>
      </c>
      <c r="AX232">
        <f>AW232*D232</f>
        <v>0.15468719469183598</v>
      </c>
      <c r="AY232">
        <f>ATAN2(D232,AT232)</f>
        <v>3.9438457060701742E-3</v>
      </c>
      <c r="AZ232">
        <f t="shared" si="83"/>
        <v>0.22596571400861318</v>
      </c>
      <c r="BA232">
        <f>-AO232/(B232/2)</f>
        <v>-1.297102622360085</v>
      </c>
      <c r="BB232">
        <f>AW232/AK232</f>
        <v>7.5488844630757414E-3</v>
      </c>
      <c r="BC232">
        <f>AW232*AK232</f>
        <v>2.060447515619037E-3</v>
      </c>
      <c r="BD232">
        <f>AG232*B232</f>
        <v>0.60325890102492319</v>
      </c>
      <c r="BE232">
        <f>BD232-AK232</f>
        <v>8.0815330334835567E-2</v>
      </c>
      <c r="BF232">
        <f>BD232/AK232^2</f>
        <v>2.2101663403889296</v>
      </c>
      <c r="BG232">
        <f>AT232/AK232</f>
        <v>0.29608402394063743</v>
      </c>
      <c r="BH232">
        <f>BF232*AW232</f>
        <v>8.7166002237217145E-3</v>
      </c>
      <c r="BI232">
        <f>BF232*G232</f>
        <v>15.471164382722506</v>
      </c>
      <c r="BJ232">
        <f>AK232/AQ232</f>
        <v>0.45245463281466269</v>
      </c>
      <c r="BK232">
        <f t="shared" si="84"/>
        <v>3.9438661536162151E-3</v>
      </c>
      <c r="BL232">
        <f t="shared" si="85"/>
        <v>86.68763535081024</v>
      </c>
      <c r="BM232">
        <f>AK232*(1-1/AQ232)/D232</f>
        <v>1.7844205124046006E-3</v>
      </c>
      <c r="BN232">
        <f>BF232*G232</f>
        <v>15.471164382722506</v>
      </c>
      <c r="BO232">
        <f>BF232*G232^2</f>
        <v>108.29815067905754</v>
      </c>
      <c r="BP232">
        <f>G232/BF232</f>
        <v>3.1671824297026392</v>
      </c>
      <c r="BQ232">
        <f>(AQ232+1)/4</f>
        <v>0.538671798672959</v>
      </c>
      <c r="BR232">
        <f t="shared" si="86"/>
        <v>2.21016634038893</v>
      </c>
      <c r="BS232">
        <f t="shared" si="87"/>
        <v>1.7844205124046008E-3</v>
      </c>
      <c r="BT232">
        <f t="shared" si="88"/>
        <v>5.7282866660208157E-3</v>
      </c>
      <c r="BU232">
        <f t="shared" si="89"/>
        <v>7.037515662691008E-6</v>
      </c>
      <c r="BV232">
        <f t="shared" si="90"/>
        <v>803.71815926075465</v>
      </c>
      <c r="BW232">
        <f t="shared" si="91"/>
        <v>2.0722606357487086E-2</v>
      </c>
    </row>
    <row r="233" spans="1:75" x14ac:dyDescent="0.15">
      <c r="A233" t="s">
        <v>9</v>
      </c>
      <c r="B233">
        <v>0.35299999999999998</v>
      </c>
      <c r="C233">
        <v>0.01</v>
      </c>
      <c r="D233">
        <f t="shared" si="70"/>
        <v>35.299999999999997</v>
      </c>
      <c r="E233">
        <f t="shared" si="71"/>
        <v>1246.0899999999997</v>
      </c>
      <c r="F233">
        <f t="shared" si="72"/>
        <v>2.8328611898016998E-2</v>
      </c>
      <c r="G233">
        <v>7</v>
      </c>
      <c r="H233">
        <f t="shared" si="73"/>
        <v>0.14285714285714285</v>
      </c>
      <c r="I233">
        <f t="shared" si="74"/>
        <v>49</v>
      </c>
      <c r="J233">
        <f t="shared" si="75"/>
        <v>247.09999999999997</v>
      </c>
      <c r="K233">
        <f t="shared" si="76"/>
        <v>200000000000</v>
      </c>
      <c r="L233">
        <f t="shared" si="77"/>
        <v>7.8539816339744827E-9</v>
      </c>
      <c r="M233">
        <f t="shared" si="78"/>
        <v>3114893.5658822306</v>
      </c>
      <c r="N233">
        <f t="shared" si="79"/>
        <v>1.5574467829411153E-5</v>
      </c>
      <c r="O233">
        <f t="shared" si="80"/>
        <v>0.19830028328611898</v>
      </c>
      <c r="P233">
        <f>F233*E233/L233</f>
        <v>4494535592.915123</v>
      </c>
      <c r="Q233">
        <f>M233/K233/G233</f>
        <v>2.2249239756301649E-6</v>
      </c>
      <c r="R233">
        <f>C233^2/D233</f>
        <v>2.8328611898016999E-6</v>
      </c>
      <c r="S233">
        <v>5.1382854100291498E-3</v>
      </c>
      <c r="T233">
        <f>B233/C233^3</f>
        <v>352999.99999999994</v>
      </c>
      <c r="U233">
        <f>B233*S233/C233</f>
        <v>0.18138147497402898</v>
      </c>
      <c r="V233">
        <f>S233/C233^2</f>
        <v>51.382854100291496</v>
      </c>
      <c r="W233">
        <f>S233/B233</f>
        <v>1.4556049320195892E-2</v>
      </c>
      <c r="X233">
        <f t="shared" si="81"/>
        <v>68.699959583988431</v>
      </c>
      <c r="Y233">
        <f>B233*C233^2/S233^2</f>
        <v>1.3370210897568393</v>
      </c>
      <c r="Z233">
        <f>S233/D233</f>
        <v>1.4556049320195894E-4</v>
      </c>
      <c r="AA233">
        <f>1/C233</f>
        <v>100</v>
      </c>
      <c r="AB233">
        <f>1/(B233*C233)</f>
        <v>283.28611898016999</v>
      </c>
      <c r="AC233">
        <f>S233/B233/C233</f>
        <v>1.4556049320195892</v>
      </c>
      <c r="AD233">
        <v>-1.17610351855658</v>
      </c>
      <c r="AE233">
        <f>AD233*B233</f>
        <v>-0.41516454205047271</v>
      </c>
      <c r="AF233">
        <f>-AE233*C233^2/2/S233</f>
        <v>4.0399132095711816E-3</v>
      </c>
      <c r="AG233">
        <v>1.66318720304482</v>
      </c>
      <c r="AH233">
        <f>AG233/S233</f>
        <v>323.68525107588073</v>
      </c>
      <c r="AI233">
        <f>D233*AG233</f>
        <v>58.71050826748214</v>
      </c>
      <c r="AJ233">
        <v>1.4556049320195901</v>
      </c>
      <c r="AK233">
        <f>AJ233*B233</f>
        <v>0.51382854100291531</v>
      </c>
      <c r="AL233">
        <f>AK233*D233</f>
        <v>18.138147497402908</v>
      </c>
      <c r="AM233">
        <f>G233*AK233</f>
        <v>3.5967997870204069</v>
      </c>
      <c r="AN233">
        <f t="shared" si="82"/>
        <v>7.3404077286130756E-2</v>
      </c>
      <c r="AO233">
        <v>0.20758227102523599</v>
      </c>
      <c r="AP233">
        <v>1.66318720304482</v>
      </c>
      <c r="AQ233">
        <f>AG233/AJ233</f>
        <v>1.1426089362978582</v>
      </c>
      <c r="AR233">
        <f>AQ233/D233</f>
        <v>3.2368525107588052E-2</v>
      </c>
      <c r="AS233">
        <f>AQ233*AK233</f>
        <v>0.58710508267482142</v>
      </c>
      <c r="AT233">
        <f t="shared" si="69"/>
        <v>0.1426089362978582</v>
      </c>
      <c r="AU233">
        <f>AQ233*D233</f>
        <v>40.33409545131439</v>
      </c>
      <c r="AV233">
        <f>AT233/G233</f>
        <v>2.0372705185408315E-2</v>
      </c>
      <c r="AW233">
        <f>(AQ233-1)/D233</f>
        <v>4.0399132095710541E-3</v>
      </c>
      <c r="AX233">
        <f>AW233*D233</f>
        <v>0.1426089362978582</v>
      </c>
      <c r="AY233">
        <f>ATAN2(D233,AT233)</f>
        <v>4.039891231448137E-3</v>
      </c>
      <c r="AZ233">
        <f t="shared" si="83"/>
        <v>0.2314687172538871</v>
      </c>
      <c r="BA233">
        <f>-AO233/(B233/2)</f>
        <v>-1.176103518556578</v>
      </c>
      <c r="BB233">
        <f>AW233/AK233</f>
        <v>7.8623760402366065E-3</v>
      </c>
      <c r="BC233">
        <f>AW233*AK233</f>
        <v>2.0758227102522994E-3</v>
      </c>
      <c r="BD233">
        <f>AG233*B233</f>
        <v>0.58710508267482142</v>
      </c>
      <c r="BE233">
        <f>BD233-AK233</f>
        <v>7.3276541671906115E-2</v>
      </c>
      <c r="BF233">
        <f>BD233/AK233^2</f>
        <v>2.2237163666846125</v>
      </c>
      <c r="BG233">
        <f>AT233/AK233</f>
        <v>0.2775418742203522</v>
      </c>
      <c r="BH233">
        <f>BF233*AW233</f>
        <v>8.9836211241085158E-3</v>
      </c>
      <c r="BI233">
        <f>BF233*G233</f>
        <v>15.566014566792287</v>
      </c>
      <c r="BJ233">
        <f>AK233/AQ233</f>
        <v>0.44969763904329307</v>
      </c>
      <c r="BK233">
        <f t="shared" si="84"/>
        <v>4.0399132095710541E-3</v>
      </c>
      <c r="BL233">
        <f t="shared" si="85"/>
        <v>78.497187743966819</v>
      </c>
      <c r="BM233">
        <f>AK233*(1-1/AQ233)/D233</f>
        <v>1.8167394322839156E-3</v>
      </c>
      <c r="BN233">
        <f>BF233*G233</f>
        <v>15.566014566792287</v>
      </c>
      <c r="BO233">
        <f>BF233*G233^2</f>
        <v>108.962101967546</v>
      </c>
      <c r="BP233">
        <f>G233/BF233</f>
        <v>3.1478834733030516</v>
      </c>
      <c r="BQ233">
        <f>(AQ233+1)/4</f>
        <v>0.53565223407446449</v>
      </c>
      <c r="BR233">
        <f t="shared" si="86"/>
        <v>2.2237163666846125</v>
      </c>
      <c r="BS233">
        <f t="shared" si="87"/>
        <v>1.8167394322839154E-3</v>
      </c>
      <c r="BT233">
        <f t="shared" si="88"/>
        <v>5.8566526418549697E-3</v>
      </c>
      <c r="BU233">
        <f t="shared" si="89"/>
        <v>7.339469630832408E-6</v>
      </c>
      <c r="BV233">
        <f t="shared" si="90"/>
        <v>640.27660665832252</v>
      </c>
      <c r="BW233">
        <f t="shared" si="91"/>
        <v>1.7799010725315204E-2</v>
      </c>
    </row>
    <row r="234" spans="1:75" x14ac:dyDescent="0.15">
      <c r="A234" t="s">
        <v>9</v>
      </c>
      <c r="B234">
        <v>0.255</v>
      </c>
      <c r="C234">
        <v>6.0000000000000001E-3</v>
      </c>
      <c r="D234">
        <f t="shared" si="70"/>
        <v>42.5</v>
      </c>
      <c r="E234">
        <f t="shared" si="71"/>
        <v>1806.25</v>
      </c>
      <c r="F234">
        <f t="shared" si="72"/>
        <v>2.3529411764705882E-2</v>
      </c>
      <c r="G234">
        <v>5</v>
      </c>
      <c r="H234">
        <f t="shared" si="73"/>
        <v>0.2</v>
      </c>
      <c r="I234">
        <f t="shared" si="74"/>
        <v>25</v>
      </c>
      <c r="J234">
        <f t="shared" si="75"/>
        <v>212.5</v>
      </c>
      <c r="K234">
        <f t="shared" si="76"/>
        <v>200000000000</v>
      </c>
      <c r="L234">
        <f t="shared" si="77"/>
        <v>1.0178760197630931E-9</v>
      </c>
      <c r="M234">
        <f t="shared" si="78"/>
        <v>665278.44428960339</v>
      </c>
      <c r="N234">
        <f t="shared" si="79"/>
        <v>3.326392221448017E-6</v>
      </c>
      <c r="O234">
        <f t="shared" si="80"/>
        <v>0.11764705882352941</v>
      </c>
      <c r="P234">
        <f>F234*E234/L234</f>
        <v>41753611613.614517</v>
      </c>
      <c r="Q234">
        <f>M234/K234/G234</f>
        <v>6.6527844428960338E-7</v>
      </c>
      <c r="R234">
        <f>C234^2/D234</f>
        <v>8.4705882352941183E-7</v>
      </c>
      <c r="S234">
        <v>2.1502128664225898E-3</v>
      </c>
      <c r="T234">
        <f>B234/C234^3</f>
        <v>1180555.5555555555</v>
      </c>
      <c r="U234">
        <f>B234*S234/C234</f>
        <v>9.1384046822960058E-2</v>
      </c>
      <c r="V234">
        <f>S234/C234^2</f>
        <v>59.728135178405267</v>
      </c>
      <c r="W234">
        <f>S234/B234</f>
        <v>8.4322073193042728E-3</v>
      </c>
      <c r="X234">
        <f t="shared" si="81"/>
        <v>118.59290955888265</v>
      </c>
      <c r="Y234">
        <f>B234*C234^2/S234^2</f>
        <v>1.9855451573140683</v>
      </c>
      <c r="Z234">
        <f>S234/D234</f>
        <v>5.0593243915825643E-5</v>
      </c>
      <c r="AA234">
        <f>1/C234</f>
        <v>166.66666666666666</v>
      </c>
      <c r="AB234">
        <f>1/(B234*C234)</f>
        <v>653.59477124183002</v>
      </c>
      <c r="AC234">
        <f>S234/B234/C234</f>
        <v>1.4053678865507122</v>
      </c>
      <c r="AD234">
        <v>-1.33218230104168</v>
      </c>
      <c r="AE234">
        <f>AD234*B234</f>
        <v>-0.33970648676562842</v>
      </c>
      <c r="AF234">
        <f>-AE234*C234^2/2/S234</f>
        <v>2.8437727525808427E-3</v>
      </c>
      <c r="AG234">
        <v>1.5752211299335299</v>
      </c>
      <c r="AH234">
        <f>AG234/S234</f>
        <v>732.5884588135217</v>
      </c>
      <c r="AI234">
        <f>D234*AG234</f>
        <v>66.94689802217502</v>
      </c>
      <c r="AJ234">
        <v>1.40536788655071</v>
      </c>
      <c r="AK234">
        <f>AJ234*B234</f>
        <v>0.35836881107043106</v>
      </c>
      <c r="AL234">
        <f>AK234*D234</f>
        <v>15.230674470493319</v>
      </c>
      <c r="AM234">
        <f>G234*AK234</f>
        <v>1.7918440553521553</v>
      </c>
      <c r="AN234">
        <f t="shared" si="82"/>
        <v>7.1673762214086209E-2</v>
      </c>
      <c r="AO234">
        <v>0.16985324338281399</v>
      </c>
      <c r="AP234">
        <v>1.5752211299335299</v>
      </c>
      <c r="AQ234">
        <f>AG234/AJ234</f>
        <v>1.1208603419846901</v>
      </c>
      <c r="AR234">
        <f>AQ234/D234</f>
        <v>2.6373184517286825E-2</v>
      </c>
      <c r="AS234">
        <f>AQ234*AK234</f>
        <v>0.40168138813305015</v>
      </c>
      <c r="AT234">
        <f t="shared" si="69"/>
        <v>0.12086034198469009</v>
      </c>
      <c r="AU234">
        <f>AQ234*D234</f>
        <v>47.636564534349326</v>
      </c>
      <c r="AV234">
        <f>AT234/G234</f>
        <v>2.4172068396938019E-2</v>
      </c>
      <c r="AW234">
        <f>(AQ234-1)/D234</f>
        <v>2.8437727525809434E-3</v>
      </c>
      <c r="AX234">
        <f>AW234*D234</f>
        <v>0.12086034198469009</v>
      </c>
      <c r="AY234">
        <f>ATAN2(D234,AT234)</f>
        <v>2.8437650867135186E-3</v>
      </c>
      <c r="AZ234">
        <f t="shared" si="83"/>
        <v>0.1629357373953392</v>
      </c>
      <c r="BA234">
        <f>-AO234/(B234/2)</f>
        <v>-1.3321823010416782</v>
      </c>
      <c r="BB234">
        <f>AW234/AK234</f>
        <v>7.9353243494787555E-3</v>
      </c>
      <c r="BC234">
        <f>AW234*AK234</f>
        <v>1.0191194602969197E-3</v>
      </c>
      <c r="BD234">
        <f>AG234*B234</f>
        <v>0.40168138813305015</v>
      </c>
      <c r="BE234">
        <f>BD234-AK234</f>
        <v>4.3312577062619095E-2</v>
      </c>
      <c r="BF234">
        <f>BD234/AK234^2</f>
        <v>3.1276726862383253</v>
      </c>
      <c r="BG234">
        <f>AT234/AK234</f>
        <v>0.33725128485284711</v>
      </c>
      <c r="BH234">
        <f>BF234*AW234</f>
        <v>8.8943903641161958E-3</v>
      </c>
      <c r="BI234">
        <f>BF234*G234</f>
        <v>15.638363431191626</v>
      </c>
      <c r="BJ234">
        <f>AK234/AQ234</f>
        <v>0.3197265507992485</v>
      </c>
      <c r="BK234">
        <f t="shared" si="84"/>
        <v>2.8437727525809434E-3</v>
      </c>
      <c r="BL234">
        <f t="shared" si="85"/>
        <v>132.92608916512881</v>
      </c>
      <c r="BM234">
        <f>AK234*(1-1/AQ234)/D234</f>
        <v>9.0922965343958977E-4</v>
      </c>
      <c r="BN234">
        <f>BF234*G234</f>
        <v>15.638363431191626</v>
      </c>
      <c r="BO234">
        <f>BF234*G234^2</f>
        <v>78.191817155958134</v>
      </c>
      <c r="BP234">
        <f>G234/BF234</f>
        <v>1.5986327539962426</v>
      </c>
      <c r="BQ234">
        <f>(AQ234+1)/4</f>
        <v>0.53021508549617247</v>
      </c>
      <c r="BR234">
        <f t="shared" si="86"/>
        <v>3.1276726862383253</v>
      </c>
      <c r="BS234">
        <f t="shared" si="87"/>
        <v>9.0922965343958977E-4</v>
      </c>
      <c r="BT234">
        <f t="shared" si="88"/>
        <v>3.7530024060205332E-3</v>
      </c>
      <c r="BU234">
        <f t="shared" si="89"/>
        <v>2.5856425142901195E-6</v>
      </c>
      <c r="BV234">
        <f t="shared" si="90"/>
        <v>647.30366499596607</v>
      </c>
      <c r="BW234">
        <f t="shared" si="91"/>
        <v>1.3032151926074449E-2</v>
      </c>
    </row>
    <row r="235" spans="1:75" x14ac:dyDescent="0.15">
      <c r="A235" t="s">
        <v>9</v>
      </c>
      <c r="B235">
        <v>0.255</v>
      </c>
      <c r="C235">
        <v>7.0000000000000001E-3</v>
      </c>
      <c r="D235">
        <f t="shared" si="70"/>
        <v>36.428571428571431</v>
      </c>
      <c r="E235">
        <f t="shared" si="71"/>
        <v>1327.0408163265308</v>
      </c>
      <c r="F235">
        <f t="shared" si="72"/>
        <v>2.7450980392156862E-2</v>
      </c>
      <c r="G235">
        <v>5</v>
      </c>
      <c r="H235">
        <f t="shared" si="73"/>
        <v>0.2</v>
      </c>
      <c r="I235">
        <f t="shared" si="74"/>
        <v>25</v>
      </c>
      <c r="J235">
        <f t="shared" si="75"/>
        <v>182.14285714285717</v>
      </c>
      <c r="K235">
        <f t="shared" si="76"/>
        <v>200000000000</v>
      </c>
      <c r="L235">
        <f t="shared" si="77"/>
        <v>1.885740990317274E-9</v>
      </c>
      <c r="M235">
        <f t="shared" si="78"/>
        <v>1056437.5295895091</v>
      </c>
      <c r="N235">
        <f t="shared" si="79"/>
        <v>5.2821876479475459E-6</v>
      </c>
      <c r="O235">
        <f t="shared" si="80"/>
        <v>0.1372549019607843</v>
      </c>
      <c r="P235">
        <f>F235*E235/L235</f>
        <v>19317908247.008175</v>
      </c>
      <c r="Q235">
        <f>M235/K235/G235</f>
        <v>1.0564375295895091E-6</v>
      </c>
      <c r="R235">
        <f>C235^2/D235</f>
        <v>1.3450980392156864E-6</v>
      </c>
      <c r="S235">
        <v>2.4631641353401001E-3</v>
      </c>
      <c r="T235">
        <f>B235/C235^3</f>
        <v>743440.23323615151</v>
      </c>
      <c r="U235">
        <f>B235*S235/C235</f>
        <v>8.9729550644532211E-2</v>
      </c>
      <c r="V235">
        <f>S235/C235^2</f>
        <v>50.268655823267345</v>
      </c>
      <c r="W235">
        <f>S235/B235</f>
        <v>9.6594671974121575E-3</v>
      </c>
      <c r="X235">
        <f t="shared" si="81"/>
        <v>103.52537873599357</v>
      </c>
      <c r="Y235">
        <f>B235*C235^2/S235^2</f>
        <v>2.0594419532514303</v>
      </c>
      <c r="Z235">
        <f>S235/D235</f>
        <v>6.7616270381885092E-5</v>
      </c>
      <c r="AA235">
        <f>1/C235</f>
        <v>142.85714285714286</v>
      </c>
      <c r="AB235">
        <f>1/(B235*C235)</f>
        <v>560.22408963585428</v>
      </c>
      <c r="AC235">
        <f>S235/B235/C235</f>
        <v>1.3799238853445939</v>
      </c>
      <c r="AD235">
        <v>-1.1470355680240101</v>
      </c>
      <c r="AE235">
        <f>AD235*B235</f>
        <v>-0.29249406984612258</v>
      </c>
      <c r="AF235">
        <f>-AE235*C235^2/2/S235</f>
        <v>2.909308644281859E-3</v>
      </c>
      <c r="AG235">
        <v>1.5261709202676501</v>
      </c>
      <c r="AH235">
        <f>AG235/S235</f>
        <v>619.59773543752283</v>
      </c>
      <c r="AI235">
        <f>D235*AG235</f>
        <v>55.596226381178688</v>
      </c>
      <c r="AJ235">
        <v>1.3799238853445901</v>
      </c>
      <c r="AK235">
        <f>AJ235*B235</f>
        <v>0.35188059076287048</v>
      </c>
      <c r="AL235">
        <f>AK235*D235</f>
        <v>12.81850723493314</v>
      </c>
      <c r="AM235">
        <f>G235*AK235</f>
        <v>1.7594029538143525</v>
      </c>
      <c r="AN235">
        <f t="shared" si="82"/>
        <v>7.0376118152574094E-2</v>
      </c>
      <c r="AO235">
        <v>0.14624703492306201</v>
      </c>
      <c r="AP235">
        <v>1.5261709202676501</v>
      </c>
      <c r="AQ235">
        <f>AG235/AJ235</f>
        <v>1.1059819577559813</v>
      </c>
      <c r="AR235">
        <f>AQ235/D235</f>
        <v>3.0360289036438701E-2</v>
      </c>
      <c r="AS235">
        <f>AQ235*AK235</f>
        <v>0.38917358466825075</v>
      </c>
      <c r="AT235">
        <f t="shared" si="69"/>
        <v>0.10598195775598129</v>
      </c>
      <c r="AU235">
        <f>AQ235*D235</f>
        <v>40.289342746825035</v>
      </c>
      <c r="AV235">
        <f>AT235/G235</f>
        <v>2.1196391551196257E-2</v>
      </c>
      <c r="AW235">
        <f>(AQ235-1)/D235</f>
        <v>2.9093086442818395E-3</v>
      </c>
      <c r="AX235">
        <f>AW235*D235</f>
        <v>0.10598195775598131</v>
      </c>
      <c r="AY235">
        <f>ATAN2(D235,AT235)</f>
        <v>2.9093004361196028E-3</v>
      </c>
      <c r="AZ235">
        <f t="shared" si="83"/>
        <v>0.16669063632522299</v>
      </c>
      <c r="BA235">
        <f>-AO235/(B235/2)</f>
        <v>-1.1470355680240159</v>
      </c>
      <c r="BB235">
        <f>AW235/AK235</f>
        <v>8.2678860973107761E-3</v>
      </c>
      <c r="BC235">
        <f>AW235*AK235</f>
        <v>1.0237292444614196E-3</v>
      </c>
      <c r="BD235">
        <f>AG235*B235</f>
        <v>0.3891735846682508</v>
      </c>
      <c r="BE235">
        <f>BD235-AK235</f>
        <v>3.7292993905380323E-2</v>
      </c>
      <c r="BF235">
        <f>BD235/AK235^2</f>
        <v>3.1430604210315591</v>
      </c>
      <c r="BG235">
        <f>AT235/AK235</f>
        <v>0.30118727925917826</v>
      </c>
      <c r="BH235">
        <f>BF235*AW235</f>
        <v>9.1441328524072326E-3</v>
      </c>
      <c r="BI235">
        <f>BF235*G235</f>
        <v>15.715302105157797</v>
      </c>
      <c r="BJ235">
        <f>AK235/AQ235</f>
        <v>0.31816123969764415</v>
      </c>
      <c r="BK235">
        <f t="shared" si="84"/>
        <v>2.9093086442818395E-3</v>
      </c>
      <c r="BL235">
        <f t="shared" si="85"/>
        <v>114.49720105186394</v>
      </c>
      <c r="BM235">
        <f>AK235*(1-1/AQ235)/D235</f>
        <v>9.2562924492778202E-4</v>
      </c>
      <c r="BN235">
        <f>BF235*G235</f>
        <v>15.715302105157797</v>
      </c>
      <c r="BO235">
        <f>BF235*G235^2</f>
        <v>78.576510525788976</v>
      </c>
      <c r="BP235">
        <f>G235/BF235</f>
        <v>1.5908061984882205</v>
      </c>
      <c r="BQ235">
        <f>(AQ235+1)/4</f>
        <v>0.52649548943899527</v>
      </c>
      <c r="BR235">
        <f t="shared" si="86"/>
        <v>3.14306042103156</v>
      </c>
      <c r="BS235">
        <f t="shared" si="87"/>
        <v>9.2562924492778224E-4</v>
      </c>
      <c r="BT235">
        <f t="shared" si="88"/>
        <v>3.8349378892096214E-3</v>
      </c>
      <c r="BU235">
        <f t="shared" si="89"/>
        <v>2.6929411636684682E-6</v>
      </c>
      <c r="BV235">
        <f t="shared" si="90"/>
        <v>466.95990641542159</v>
      </c>
      <c r="BW235">
        <f t="shared" si="91"/>
        <v>1.0155839605720599E-2</v>
      </c>
    </row>
    <row r="236" spans="1:75" x14ac:dyDescent="0.15">
      <c r="A236" t="s">
        <v>9</v>
      </c>
      <c r="B236">
        <v>0.255</v>
      </c>
      <c r="C236">
        <v>8.0000000000000002E-3</v>
      </c>
      <c r="D236">
        <f t="shared" si="70"/>
        <v>31.875</v>
      </c>
      <c r="E236">
        <f t="shared" si="71"/>
        <v>1016.015625</v>
      </c>
      <c r="F236">
        <f t="shared" si="72"/>
        <v>3.1372549019607843E-2</v>
      </c>
      <c r="G236">
        <v>5</v>
      </c>
      <c r="H236">
        <f t="shared" si="73"/>
        <v>0.2</v>
      </c>
      <c r="I236">
        <f t="shared" si="74"/>
        <v>25</v>
      </c>
      <c r="J236">
        <f t="shared" si="75"/>
        <v>159.375</v>
      </c>
      <c r="K236">
        <f t="shared" si="76"/>
        <v>200000000000</v>
      </c>
      <c r="L236">
        <f t="shared" si="77"/>
        <v>3.2169908772759481E-9</v>
      </c>
      <c r="M236">
        <f t="shared" si="78"/>
        <v>1576956.3123901705</v>
      </c>
      <c r="N236">
        <f t="shared" si="79"/>
        <v>7.8847815619508519E-6</v>
      </c>
      <c r="O236">
        <f t="shared" si="80"/>
        <v>0.15686274509803921</v>
      </c>
      <c r="P236">
        <f>F236*E236/L236</f>
        <v>9908327755.9651642</v>
      </c>
      <c r="Q236">
        <f>M236/K236/G236</f>
        <v>1.5769563123901703E-6</v>
      </c>
      <c r="R236">
        <f>C236^2/D236</f>
        <v>2.007843137254902E-6</v>
      </c>
      <c r="S236">
        <v>2.7776408415567302E-3</v>
      </c>
      <c r="T236">
        <f>B236/C236^3</f>
        <v>498046.875</v>
      </c>
      <c r="U236">
        <f>B236*S236/C236</f>
        <v>8.8537301824620773E-2</v>
      </c>
      <c r="V236">
        <f>S236/C236^2</f>
        <v>43.40063814932391</v>
      </c>
      <c r="W236">
        <f>S236/B236</f>
        <v>1.0892709182575412E-2</v>
      </c>
      <c r="X236">
        <f t="shared" si="81"/>
        <v>91.804525691336366</v>
      </c>
      <c r="Y236">
        <f>B236*C236^2/S236^2</f>
        <v>2.1152805489973305</v>
      </c>
      <c r="Z236">
        <f>S236/D236</f>
        <v>8.7141673460603295E-5</v>
      </c>
      <c r="AA236">
        <f>1/C236</f>
        <v>125</v>
      </c>
      <c r="AB236">
        <f>1/(B236*C236)</f>
        <v>490.19607843137254</v>
      </c>
      <c r="AC236">
        <f>S236/B236/C236</f>
        <v>1.3615886478219263</v>
      </c>
      <c r="AD236">
        <v>-0.994624145192331</v>
      </c>
      <c r="AE236">
        <f>AD236*B236</f>
        <v>-0.25362915702404443</v>
      </c>
      <c r="AF236">
        <f>-AE236*C236^2/2/S236</f>
        <v>2.9219519324970504E-3</v>
      </c>
      <c r="AG236">
        <v>1.4884032263339499</v>
      </c>
      <c r="AH236">
        <f>AG236/S236</f>
        <v>535.8515773766394</v>
      </c>
      <c r="AI236">
        <f>D236*AG236</f>
        <v>47.442852839394654</v>
      </c>
      <c r="AJ236">
        <v>1.3615886478219299</v>
      </c>
      <c r="AK236">
        <f>AJ236*B236</f>
        <v>0.34720510519459213</v>
      </c>
      <c r="AL236">
        <f>AK236*D236</f>
        <v>11.067162728077625</v>
      </c>
      <c r="AM236">
        <f>G236*AK236</f>
        <v>1.7360255259729607</v>
      </c>
      <c r="AN236">
        <f t="shared" si="82"/>
        <v>6.944102103891843E-2</v>
      </c>
      <c r="AO236">
        <v>0.12681457851202199</v>
      </c>
      <c r="AP236">
        <v>1.4884032263339499</v>
      </c>
      <c r="AQ236">
        <f>AG236/AJ236</f>
        <v>1.0931372178483416</v>
      </c>
      <c r="AR236">
        <f>AQ236/D236</f>
        <v>3.4294500952104838E-2</v>
      </c>
      <c r="AS236">
        <f>AQ236*AK236</f>
        <v>0.37954282271515721</v>
      </c>
      <c r="AT236">
        <f t="shared" si="69"/>
        <v>9.3137217848341614E-2</v>
      </c>
      <c r="AU236">
        <f>AQ236*D236</f>
        <v>34.843748818915891</v>
      </c>
      <c r="AV236">
        <f>AT236/G236</f>
        <v>1.8627443569668323E-2</v>
      </c>
      <c r="AW236">
        <f>(AQ236-1)/D236</f>
        <v>2.9219519324969918E-3</v>
      </c>
      <c r="AX236">
        <f>AW236*D236</f>
        <v>9.3137217848341614E-2</v>
      </c>
      <c r="AY236">
        <f>ATAN2(D236,AT236)</f>
        <v>2.9219436168561718E-3</v>
      </c>
      <c r="AZ236">
        <f t="shared" si="83"/>
        <v>0.1674150372210495</v>
      </c>
      <c r="BA236">
        <f>-AO236/(B236/2)</f>
        <v>-0.99462414519232933</v>
      </c>
      <c r="BB236">
        <f>AW236/AK236</f>
        <v>8.4156364315535487E-3</v>
      </c>
      <c r="BC236">
        <f>AW236*AK236</f>
        <v>1.0145166280961597E-3</v>
      </c>
      <c r="BD236">
        <f>AG236*B236</f>
        <v>0.37954282271515727</v>
      </c>
      <c r="BE236">
        <f>BD236-AK236</f>
        <v>3.2337717520565135E-2</v>
      </c>
      <c r="BF236">
        <f>BD236/AK236^2</f>
        <v>3.1483903937290605</v>
      </c>
      <c r="BG236">
        <f>AT236/AK236</f>
        <v>0.26824841125576937</v>
      </c>
      <c r="BH236">
        <f>BF236*AW236</f>
        <v>9.1994453952115932E-3</v>
      </c>
      <c r="BI236">
        <f>BF236*G236</f>
        <v>15.741951968645303</v>
      </c>
      <c r="BJ236">
        <f>AK236/AQ236</f>
        <v>0.31762261820890841</v>
      </c>
      <c r="BK236">
        <f t="shared" si="84"/>
        <v>2.9219519324969918E-3</v>
      </c>
      <c r="BL236">
        <f t="shared" si="85"/>
        <v>100.3549438001138</v>
      </c>
      <c r="BM236">
        <f>AK236*(1-1/AQ236)/D236</f>
        <v>9.2807802308027428E-4</v>
      </c>
      <c r="BN236">
        <f>BF236*G236</f>
        <v>15.741951968645303</v>
      </c>
      <c r="BO236">
        <f>BF236*G236^2</f>
        <v>78.709759843226507</v>
      </c>
      <c r="BP236">
        <f>G236/BF236</f>
        <v>1.5881130910445418</v>
      </c>
      <c r="BQ236">
        <f>(AQ236+1)/4</f>
        <v>0.5232843044620854</v>
      </c>
      <c r="BR236">
        <f t="shared" si="86"/>
        <v>3.1483903937290596</v>
      </c>
      <c r="BS236">
        <f t="shared" si="87"/>
        <v>9.2807802308027395E-4</v>
      </c>
      <c r="BT236">
        <f t="shared" si="88"/>
        <v>3.8500299555772662E-3</v>
      </c>
      <c r="BU236">
        <f t="shared" si="89"/>
        <v>2.7117993730473951E-6</v>
      </c>
      <c r="BV236">
        <f t="shared" si="90"/>
        <v>352.76581195747428</v>
      </c>
      <c r="BW236">
        <f t="shared" si="91"/>
        <v>7.9354551349041375E-3</v>
      </c>
    </row>
    <row r="237" spans="1:75" x14ac:dyDescent="0.15">
      <c r="A237" t="s">
        <v>9</v>
      </c>
      <c r="B237">
        <v>0.255</v>
      </c>
      <c r="C237">
        <v>8.9999999999999993E-3</v>
      </c>
      <c r="D237">
        <f t="shared" si="70"/>
        <v>28.333333333333336</v>
      </c>
      <c r="E237">
        <f t="shared" si="71"/>
        <v>802.77777777777794</v>
      </c>
      <c r="F237">
        <f t="shared" si="72"/>
        <v>3.5294117647058823E-2</v>
      </c>
      <c r="G237">
        <v>5</v>
      </c>
      <c r="H237">
        <f t="shared" si="73"/>
        <v>0.2</v>
      </c>
      <c r="I237">
        <f t="shared" si="74"/>
        <v>25</v>
      </c>
      <c r="J237">
        <f t="shared" si="75"/>
        <v>141.66666666666669</v>
      </c>
      <c r="K237">
        <f t="shared" si="76"/>
        <v>200000000000</v>
      </c>
      <c r="L237">
        <f t="shared" si="77"/>
        <v>5.1529973500506572E-9</v>
      </c>
      <c r="M237">
        <f t="shared" si="78"/>
        <v>2245314.7494774107</v>
      </c>
      <c r="N237">
        <f t="shared" si="79"/>
        <v>1.1226573747387054E-5</v>
      </c>
      <c r="O237">
        <f t="shared" si="80"/>
        <v>0.1764705882352941</v>
      </c>
      <c r="P237">
        <f>F237*E237/L237</f>
        <v>5498417990.2702265</v>
      </c>
      <c r="Q237">
        <f>M237/K237/G237</f>
        <v>2.245314749477411E-6</v>
      </c>
      <c r="R237">
        <f>C237^2/D237</f>
        <v>2.8588235294117641E-6</v>
      </c>
      <c r="S237">
        <v>3.0908098431828698E-3</v>
      </c>
      <c r="T237">
        <f>B237/C237^3</f>
        <v>349794.23868312768</v>
      </c>
      <c r="U237">
        <f>B237*S237/C237</f>
        <v>8.7572945556847984E-2</v>
      </c>
      <c r="V237">
        <f>S237/C237^2</f>
        <v>38.158146212134199</v>
      </c>
      <c r="W237">
        <f>S237/B237</f>
        <v>1.2120822914442626E-2</v>
      </c>
      <c r="X237">
        <f t="shared" si="81"/>
        <v>82.50264912363707</v>
      </c>
      <c r="Y237">
        <f>B237*C237^2/S237^2</f>
        <v>2.1621241415915908</v>
      </c>
      <c r="Z237">
        <f>S237/D237</f>
        <v>1.0908740622998363E-4</v>
      </c>
      <c r="AA237">
        <f>1/C237</f>
        <v>111.11111111111111</v>
      </c>
      <c r="AB237">
        <f>1/(B237*C237)</f>
        <v>435.72984749455344</v>
      </c>
      <c r="AC237">
        <f>S237/B237/C237</f>
        <v>1.3467581016047363</v>
      </c>
      <c r="AD237">
        <v>-0.89224151683029895</v>
      </c>
      <c r="AE237">
        <f>AD237*B237</f>
        <v>-0.22752158679172624</v>
      </c>
      <c r="AF237">
        <f>-AE237*C237^2/2/S237</f>
        <v>2.9812976962619699E-3</v>
      </c>
      <c r="AG237">
        <v>1.4605188950006001</v>
      </c>
      <c r="AH237">
        <f>AG237/S237</f>
        <v>472.53599189284949</v>
      </c>
      <c r="AI237">
        <f>D237*AG237</f>
        <v>41.381368691683669</v>
      </c>
      <c r="AJ237">
        <v>1.3467581016047301</v>
      </c>
      <c r="AK237">
        <f>AJ237*B237</f>
        <v>0.34342331590920616</v>
      </c>
      <c r="AL237">
        <f>AK237*D237</f>
        <v>9.7303272840941748</v>
      </c>
      <c r="AM237">
        <f>G237*AK237</f>
        <v>1.7171165795460308</v>
      </c>
      <c r="AN237">
        <f t="shared" si="82"/>
        <v>6.868466318184123E-2</v>
      </c>
      <c r="AO237">
        <v>0.11376079339586299</v>
      </c>
      <c r="AP237">
        <v>1.4605188950006001</v>
      </c>
      <c r="AQ237">
        <f>AG237/AJ237</f>
        <v>1.0844701013940947</v>
      </c>
      <c r="AR237">
        <f>AQ237/D237</f>
        <v>3.827541534332099E-2</v>
      </c>
      <c r="AS237">
        <f>AQ237*AK237</f>
        <v>0.37243231822515305</v>
      </c>
      <c r="AT237">
        <f t="shared" si="69"/>
        <v>8.4470101394094721E-2</v>
      </c>
      <c r="AU237">
        <f>AQ237*D237</f>
        <v>30.726652872832688</v>
      </c>
      <c r="AV237">
        <f>AT237/G237</f>
        <v>1.6894020278818943E-2</v>
      </c>
      <c r="AW237">
        <f>(AQ237-1)/D237</f>
        <v>2.9812976962621664E-3</v>
      </c>
      <c r="AX237">
        <f>AW237*D237</f>
        <v>8.4470101394094721E-2</v>
      </c>
      <c r="AY237">
        <f>ATAN2(D237,AT237)</f>
        <v>2.9812888635828557E-3</v>
      </c>
      <c r="AZ237">
        <f t="shared" si="83"/>
        <v>0.17081526939265107</v>
      </c>
      <c r="BA237">
        <f>-AO237/(B237/2)</f>
        <v>-0.89224151683029795</v>
      </c>
      <c r="BB237">
        <f>AW237/AK237</f>
        <v>8.6811161565115112E-3</v>
      </c>
      <c r="BC237">
        <f>AW237*AK237</f>
        <v>1.0238471405628305E-3</v>
      </c>
      <c r="BD237">
        <f>AG237*B237</f>
        <v>0.37243231822515305</v>
      </c>
      <c r="BE237">
        <f>BD237-AK237</f>
        <v>2.9009002315946886E-2</v>
      </c>
      <c r="BF237">
        <f>BD237/AK237^2</f>
        <v>3.1578231621315012</v>
      </c>
      <c r="BG237">
        <f>AT237/AK237</f>
        <v>0.24596495776782618</v>
      </c>
      <c r="BH237">
        <f>BF237*AW237</f>
        <v>9.4144109184659541E-3</v>
      </c>
      <c r="BI237">
        <f>BF237*G237</f>
        <v>15.789115810657506</v>
      </c>
      <c r="BJ237">
        <f>AK237/AQ237</f>
        <v>0.3166738441822719</v>
      </c>
      <c r="BK237">
        <f t="shared" si="84"/>
        <v>2.9812976962621664E-3</v>
      </c>
      <c r="BL237">
        <f t="shared" si="85"/>
        <v>89.471656260392535</v>
      </c>
      <c r="BM237">
        <f>AK237*(1-1/AQ237)/D237</f>
        <v>9.4409900212709158E-4</v>
      </c>
      <c r="BN237">
        <f>BF237*G237</f>
        <v>15.789115810657506</v>
      </c>
      <c r="BO237">
        <f>BF237*G237^2</f>
        <v>78.945579053287531</v>
      </c>
      <c r="BP237">
        <f>G237/BF237</f>
        <v>1.5833692209113592</v>
      </c>
      <c r="BQ237">
        <f>(AQ237+1)/4</f>
        <v>0.52111752534852362</v>
      </c>
      <c r="BR237">
        <f t="shared" si="86"/>
        <v>3.1578231621315003</v>
      </c>
      <c r="BS237">
        <f t="shared" si="87"/>
        <v>9.4409900212709136E-4</v>
      </c>
      <c r="BT237">
        <f t="shared" si="88"/>
        <v>3.9253966983892582E-3</v>
      </c>
      <c r="BU237">
        <f t="shared" si="89"/>
        <v>2.814640180084908E-6</v>
      </c>
      <c r="BV237">
        <f t="shared" si="90"/>
        <v>275.69260638266832</v>
      </c>
      <c r="BW237">
        <f t="shared" si="91"/>
        <v>6.5794326836270461E-3</v>
      </c>
    </row>
    <row r="238" spans="1:75" x14ac:dyDescent="0.15">
      <c r="A238" t="s">
        <v>9</v>
      </c>
      <c r="B238">
        <v>0.255</v>
      </c>
      <c r="C238">
        <v>0.01</v>
      </c>
      <c r="D238">
        <f t="shared" si="70"/>
        <v>25.5</v>
      </c>
      <c r="E238">
        <f t="shared" si="71"/>
        <v>650.25</v>
      </c>
      <c r="F238">
        <f t="shared" si="72"/>
        <v>3.9215686274509803E-2</v>
      </c>
      <c r="G238">
        <v>5</v>
      </c>
      <c r="H238">
        <f t="shared" si="73"/>
        <v>0.2</v>
      </c>
      <c r="I238">
        <f t="shared" si="74"/>
        <v>25</v>
      </c>
      <c r="J238">
        <f t="shared" si="75"/>
        <v>127.5</v>
      </c>
      <c r="K238">
        <f t="shared" si="76"/>
        <v>200000000000</v>
      </c>
      <c r="L238">
        <f t="shared" si="77"/>
        <v>7.8539816339744827E-9</v>
      </c>
      <c r="M238">
        <f t="shared" si="78"/>
        <v>3079992.7976370514</v>
      </c>
      <c r="N238">
        <f t="shared" si="79"/>
        <v>1.5399963988185256E-5</v>
      </c>
      <c r="O238">
        <f t="shared" si="80"/>
        <v>0.19607843137254902</v>
      </c>
      <c r="P238">
        <f>F238*E238/L238</f>
        <v>3246760839.0746651</v>
      </c>
      <c r="Q238">
        <f>M238/K238/G238</f>
        <v>3.0799927976370511E-6</v>
      </c>
      <c r="R238">
        <f>C238^2/D238</f>
        <v>3.9215686274509803E-6</v>
      </c>
      <c r="S238">
        <v>3.40470308342628E-3</v>
      </c>
      <c r="T238">
        <f>B238/C238^3</f>
        <v>254999.99999999997</v>
      </c>
      <c r="U238">
        <f>B238*S238/C238</f>
        <v>8.6819928627370133E-2</v>
      </c>
      <c r="V238">
        <f>S238/C238^2</f>
        <v>34.047030834262799</v>
      </c>
      <c r="W238">
        <f>S238/B238</f>
        <v>1.3351776797750117E-2</v>
      </c>
      <c r="X238">
        <f t="shared" si="81"/>
        <v>74.896398820006354</v>
      </c>
      <c r="Y238">
        <f>B238*C238^2/S238^2</f>
        <v>2.199792374982529</v>
      </c>
      <c r="Z238">
        <f>S238/D238</f>
        <v>1.3351776797750119E-4</v>
      </c>
      <c r="AA238">
        <f>1/C238</f>
        <v>100</v>
      </c>
      <c r="AB238">
        <f>1/(B238*C238)</f>
        <v>392.15686274509801</v>
      </c>
      <c r="AC238">
        <f>S238/B238/C238</f>
        <v>1.3351776797750117</v>
      </c>
      <c r="AD238">
        <v>-0.80685446748281797</v>
      </c>
      <c r="AE238">
        <f>AD238*B238</f>
        <v>-0.2057478892081186</v>
      </c>
      <c r="AF238">
        <f>-AE238*C238^2/2/S238</f>
        <v>3.0215246993148489E-3</v>
      </c>
      <c r="AG238">
        <v>1.43805162437907</v>
      </c>
      <c r="AH238">
        <f>AG238/S238</f>
        <v>422.37210973824619</v>
      </c>
      <c r="AI238">
        <f>D238*AG238</f>
        <v>36.670316421666286</v>
      </c>
      <c r="AJ238">
        <v>1.3351776797750099</v>
      </c>
      <c r="AK238">
        <f>AJ238*B238</f>
        <v>0.34047030834262754</v>
      </c>
      <c r="AL238">
        <f>AK238*D238</f>
        <v>8.6819928627370029</v>
      </c>
      <c r="AM238">
        <f>G238*AK238</f>
        <v>1.7023515417131376</v>
      </c>
      <c r="AN238">
        <f t="shared" si="82"/>
        <v>6.809406166852551E-2</v>
      </c>
      <c r="AO238">
        <v>0.10287394460405901</v>
      </c>
      <c r="AP238">
        <v>1.43805162437907</v>
      </c>
      <c r="AQ238">
        <f>AG238/AJ238</f>
        <v>1.0770488798325293</v>
      </c>
      <c r="AR238">
        <f>AQ238/D238</f>
        <v>4.2237210973824678E-2</v>
      </c>
      <c r="AS238">
        <f>AQ238*AK238</f>
        <v>0.36670316421666282</v>
      </c>
      <c r="AT238">
        <f t="shared" si="69"/>
        <v>7.7048879832529282E-2</v>
      </c>
      <c r="AU238">
        <f>AQ238*D238</f>
        <v>27.464746435729495</v>
      </c>
      <c r="AV238">
        <f>AT238/G238</f>
        <v>1.5409775966505857E-2</v>
      </c>
      <c r="AW238">
        <f>(AQ238-1)/D238</f>
        <v>3.0215246993148736E-3</v>
      </c>
      <c r="AX238">
        <f>AW238*D238</f>
        <v>7.7048879832529282E-2</v>
      </c>
      <c r="AY238">
        <f>ATAN2(D238,AT238)</f>
        <v>3.0215155042496861E-3</v>
      </c>
      <c r="AZ238">
        <f t="shared" si="83"/>
        <v>0.17312008612684976</v>
      </c>
      <c r="BA238">
        <f>-AO238/(B238/2)</f>
        <v>-0.80685446748281575</v>
      </c>
      <c r="BB238">
        <f>AW238/AK238</f>
        <v>8.8745615264465422E-3</v>
      </c>
      <c r="BC238">
        <f>AW238*AK238</f>
        <v>1.0287394460405999E-3</v>
      </c>
      <c r="BD238">
        <f>AG238*B238</f>
        <v>0.36670316421666282</v>
      </c>
      <c r="BE238">
        <f>BD238-AK238</f>
        <v>2.6232855874035288E-2</v>
      </c>
      <c r="BF238">
        <f>BD238/AK238^2</f>
        <v>3.1634149981403259</v>
      </c>
      <c r="BG238">
        <f>AT238/AK238</f>
        <v>0.22630131892438685</v>
      </c>
      <c r="BH238">
        <f>BF238*AW238</f>
        <v>9.5583365510641099E-3</v>
      </c>
      <c r="BI238">
        <f>BF238*G238</f>
        <v>15.817074990701629</v>
      </c>
      <c r="BJ238">
        <f>AK238/AQ238</f>
        <v>0.31611407311018919</v>
      </c>
      <c r="BK238">
        <f t="shared" si="84"/>
        <v>3.0215246993148736E-3</v>
      </c>
      <c r="BL238">
        <f t="shared" si="85"/>
        <v>80.667082452578313</v>
      </c>
      <c r="BM238">
        <f>AK238*(1-1/AQ238)/D238</f>
        <v>9.5514647970346394E-4</v>
      </c>
      <c r="BN238">
        <f>BF238*G238</f>
        <v>15.817074990701629</v>
      </c>
      <c r="BO238">
        <f>BF238*G238^2</f>
        <v>79.08537495350815</v>
      </c>
      <c r="BP238">
        <f>G238/BF238</f>
        <v>1.580570365550946</v>
      </c>
      <c r="BQ238">
        <f>(AQ238+1)/4</f>
        <v>0.51926221995813227</v>
      </c>
      <c r="BR238">
        <f t="shared" si="86"/>
        <v>3.1634149981403272</v>
      </c>
      <c r="BS238">
        <f t="shared" si="87"/>
        <v>9.5514647970346438E-4</v>
      </c>
      <c r="BT238">
        <f t="shared" si="88"/>
        <v>3.9766711790183377E-3</v>
      </c>
      <c r="BU238">
        <f t="shared" si="89"/>
        <v>2.8859986798876689E-6</v>
      </c>
      <c r="BV238">
        <f t="shared" si="90"/>
        <v>221.39081799979357</v>
      </c>
      <c r="BW238">
        <f t="shared" si="91"/>
        <v>5.5118481571334145E-3</v>
      </c>
    </row>
    <row r="239" spans="1:75" x14ac:dyDescent="0.15">
      <c r="A239" t="s">
        <v>9</v>
      </c>
      <c r="B239">
        <v>0.40200000000000002</v>
      </c>
      <c r="C239">
        <v>8.9999999999999993E-3</v>
      </c>
      <c r="D239">
        <f t="shared" si="70"/>
        <v>44.666666666666671</v>
      </c>
      <c r="E239">
        <f t="shared" si="71"/>
        <v>1995.1111111111115</v>
      </c>
      <c r="F239">
        <f t="shared" si="72"/>
        <v>2.2388059701492536E-2</v>
      </c>
      <c r="G239">
        <v>7</v>
      </c>
      <c r="H239">
        <f t="shared" si="73"/>
        <v>0.14285714285714285</v>
      </c>
      <c r="I239">
        <f t="shared" si="74"/>
        <v>49</v>
      </c>
      <c r="J239">
        <f t="shared" si="75"/>
        <v>312.66666666666669</v>
      </c>
      <c r="K239">
        <f t="shared" si="76"/>
        <v>200000000000</v>
      </c>
      <c r="L239">
        <f t="shared" si="77"/>
        <v>5.1529973500506572E-9</v>
      </c>
      <c r="M239">
        <f t="shared" si="78"/>
        <v>1993973.5461777004</v>
      </c>
      <c r="N239">
        <f t="shared" si="79"/>
        <v>9.9698677308885016E-6</v>
      </c>
      <c r="O239">
        <f t="shared" si="80"/>
        <v>0.15671641791044774</v>
      </c>
      <c r="P239">
        <f>F239*E239/L239</f>
        <v>8668094243.484827</v>
      </c>
      <c r="Q239">
        <f>M239/K239/G239</f>
        <v>1.4242668186983575E-6</v>
      </c>
      <c r="R239">
        <f>C239^2/D239</f>
        <v>1.8134328358208951E-6</v>
      </c>
      <c r="S239">
        <v>4.8046976534506002E-3</v>
      </c>
      <c r="T239">
        <f>B239/C239^3</f>
        <v>551440.32921810716</v>
      </c>
      <c r="U239">
        <f>B239*S239/C239</f>
        <v>0.21460982852079349</v>
      </c>
      <c r="V239">
        <f>S239/C239^2</f>
        <v>59.317254980871617</v>
      </c>
      <c r="W239">
        <f>S239/B239</f>
        <v>1.1951984212563681E-2</v>
      </c>
      <c r="X239">
        <f t="shared" si="81"/>
        <v>83.668115872243249</v>
      </c>
      <c r="Y239">
        <f>B239*C239^2/S239^2</f>
        <v>1.4105190116977628</v>
      </c>
      <c r="Z239">
        <f>S239/D239</f>
        <v>1.0756785791307312E-4</v>
      </c>
      <c r="AA239">
        <f>1/C239</f>
        <v>111.11111111111111</v>
      </c>
      <c r="AB239">
        <f>1/(B239*C239)</f>
        <v>276.39579878385848</v>
      </c>
      <c r="AC239">
        <f>S239/B239/C239</f>
        <v>1.3279982458404092</v>
      </c>
      <c r="AD239">
        <v>-1.1566324185608901</v>
      </c>
      <c r="AE239">
        <f>AD239*B239</f>
        <v>-0.46496623226147782</v>
      </c>
      <c r="AF239">
        <f>-AE239*C239^2/2/S239</f>
        <v>3.9193168363186922E-3</v>
      </c>
      <c r="AG239">
        <v>1.5604813619711499</v>
      </c>
      <c r="AH239">
        <f>AG239/S239</f>
        <v>324.78242639273162</v>
      </c>
      <c r="AI239">
        <f>D239*AG239</f>
        <v>69.701500834711368</v>
      </c>
      <c r="AJ239">
        <v>1.32799824584041</v>
      </c>
      <c r="AK239">
        <f>AJ239*B239</f>
        <v>0.53385529482784488</v>
      </c>
      <c r="AL239">
        <f>AK239*D239</f>
        <v>23.845536502310406</v>
      </c>
      <c r="AM239">
        <f>G239*AK239</f>
        <v>3.7369870637949143</v>
      </c>
      <c r="AN239">
        <f t="shared" si="82"/>
        <v>7.6265042118263557E-2</v>
      </c>
      <c r="AO239">
        <v>0.23248311613073999</v>
      </c>
      <c r="AP239">
        <v>1.5604813619711499</v>
      </c>
      <c r="AQ239">
        <f>AG239/AJ239</f>
        <v>1.1750628186889023</v>
      </c>
      <c r="AR239">
        <f>AQ239/D239</f>
        <v>2.6307376537811244E-2</v>
      </c>
      <c r="AS239">
        <f>AQ239*AK239</f>
        <v>0.62731350751240234</v>
      </c>
      <c r="AT239">
        <f t="shared" si="69"/>
        <v>0.17506281868890228</v>
      </c>
      <c r="AU239">
        <f>AQ239*D239</f>
        <v>52.486139234770974</v>
      </c>
      <c r="AV239">
        <f>AT239/G239</f>
        <v>2.500897409841461E-2</v>
      </c>
      <c r="AW239">
        <f>(AQ239-1)/D239</f>
        <v>3.9193168363187069E-3</v>
      </c>
      <c r="AX239">
        <f>AW239*D239</f>
        <v>0.17506281868890225</v>
      </c>
      <c r="AY239">
        <f>ATAN2(D239,AT239)</f>
        <v>3.9192967682369368E-3</v>
      </c>
      <c r="AZ239">
        <f t="shared" si="83"/>
        <v>0.22455916347923965</v>
      </c>
      <c r="BA239">
        <f>-AO239/(B239/2)</f>
        <v>-1.1566324185608954</v>
      </c>
      <c r="BB239">
        <f>AW239/AK239</f>
        <v>7.3415340716674726E-3</v>
      </c>
      <c r="BC239">
        <f>AW239*AK239</f>
        <v>2.0923480451766597E-3</v>
      </c>
      <c r="BD239">
        <f>AG239*B239</f>
        <v>0.62731350751240234</v>
      </c>
      <c r="BE239">
        <f>BD239-AK239</f>
        <v>9.3458212684557451E-2</v>
      </c>
      <c r="BF239">
        <f>BD239/AK239^2</f>
        <v>2.2010886284603228</v>
      </c>
      <c r="BG239">
        <f>AT239/AK239</f>
        <v>0.32792185520114714</v>
      </c>
      <c r="BH239">
        <f>BF239*AW239</f>
        <v>8.6267637197541946E-3</v>
      </c>
      <c r="BI239">
        <f>BF239*G239</f>
        <v>15.40762039922226</v>
      </c>
      <c r="BJ239">
        <f>AK239/AQ239</f>
        <v>0.45432064255381993</v>
      </c>
      <c r="BK239">
        <f t="shared" si="84"/>
        <v>3.9193168363187069E-3</v>
      </c>
      <c r="BL239">
        <f t="shared" si="85"/>
        <v>98.315292071227759</v>
      </c>
      <c r="BM239">
        <f>AK239*(1-1/AQ239)/D239</f>
        <v>1.7806265434483193E-3</v>
      </c>
      <c r="BN239">
        <f>BF239*G239</f>
        <v>15.40762039922226</v>
      </c>
      <c r="BO239">
        <f>BF239*G239^2</f>
        <v>107.85334279455581</v>
      </c>
      <c r="BP239">
        <f>G239/BF239</f>
        <v>3.180244497876739</v>
      </c>
      <c r="BQ239">
        <f>(AQ239+1)/4</f>
        <v>0.54376570467222551</v>
      </c>
      <c r="BR239">
        <f t="shared" si="86"/>
        <v>2.2010886284603228</v>
      </c>
      <c r="BS239">
        <f t="shared" si="87"/>
        <v>1.7806265434483195E-3</v>
      </c>
      <c r="BT239">
        <f t="shared" si="88"/>
        <v>5.6999433797670258E-3</v>
      </c>
      <c r="BU239">
        <f t="shared" si="89"/>
        <v>6.9788395909329812E-6</v>
      </c>
      <c r="BV239">
        <f t="shared" si="90"/>
        <v>1065.1006304365317</v>
      </c>
      <c r="BW239">
        <f t="shared" si="91"/>
        <v>2.6081150726476394E-2</v>
      </c>
    </row>
    <row r="240" spans="1:75" x14ac:dyDescent="0.15">
      <c r="A240" t="s">
        <v>9</v>
      </c>
      <c r="B240">
        <v>0.40200000000000002</v>
      </c>
      <c r="C240">
        <v>0.01</v>
      </c>
      <c r="D240">
        <f t="shared" si="70"/>
        <v>40.200000000000003</v>
      </c>
      <c r="E240">
        <f t="shared" si="71"/>
        <v>1616.0400000000002</v>
      </c>
      <c r="F240">
        <f t="shared" si="72"/>
        <v>2.4875621890547261E-2</v>
      </c>
      <c r="G240">
        <v>7</v>
      </c>
      <c r="H240">
        <f t="shared" si="73"/>
        <v>0.14285714285714285</v>
      </c>
      <c r="I240">
        <f t="shared" si="74"/>
        <v>49</v>
      </c>
      <c r="J240">
        <f t="shared" si="75"/>
        <v>281.40000000000003</v>
      </c>
      <c r="K240">
        <f t="shared" si="76"/>
        <v>200000000000</v>
      </c>
      <c r="L240">
        <f t="shared" si="77"/>
        <v>7.8539816339744827E-9</v>
      </c>
      <c r="M240">
        <f t="shared" si="78"/>
        <v>2735217.484468725</v>
      </c>
      <c r="N240">
        <f t="shared" si="79"/>
        <v>1.3676087422343625E-5</v>
      </c>
      <c r="O240">
        <f t="shared" si="80"/>
        <v>0.17412935323383083</v>
      </c>
      <c r="P240">
        <f>F240*E240/L240</f>
        <v>5118422969.8353548</v>
      </c>
      <c r="Q240">
        <f>M240/K240/G240</f>
        <v>1.9537267746205177E-6</v>
      </c>
      <c r="R240">
        <f>C240^2/D240</f>
        <v>2.4875621890547264E-6</v>
      </c>
      <c r="S240">
        <v>5.2446487854878199E-3</v>
      </c>
      <c r="T240">
        <f>B240/C240^3</f>
        <v>401999.99999999994</v>
      </c>
      <c r="U240">
        <f>B240*S240/C240</f>
        <v>0.21083488117661039</v>
      </c>
      <c r="V240">
        <f>S240/C240^2</f>
        <v>52.4464878548782</v>
      </c>
      <c r="W240">
        <f>S240/B240</f>
        <v>1.3046390013651293E-2</v>
      </c>
      <c r="X240">
        <f t="shared" si="81"/>
        <v>76.649555850594254</v>
      </c>
      <c r="Y240">
        <f>B240*C240^2/S240^2</f>
        <v>1.4614811970381514</v>
      </c>
      <c r="Z240">
        <f>S240/D240</f>
        <v>1.3046390013651292E-4</v>
      </c>
      <c r="AA240">
        <f>1/C240</f>
        <v>100</v>
      </c>
      <c r="AB240">
        <f>1/(B240*C240)</f>
        <v>248.75621890547262</v>
      </c>
      <c r="AC240">
        <f>S240/B240/C240</f>
        <v>1.3046390013651292</v>
      </c>
      <c r="AD240">
        <v>-1.0285668569279101</v>
      </c>
      <c r="AE240">
        <f>AD240*B240</f>
        <v>-0.41348387648501989</v>
      </c>
      <c r="AF240">
        <f>-AE240*C240^2/2/S240</f>
        <v>3.9419596373083026E-3</v>
      </c>
      <c r="AG240">
        <v>1.5113809396076301</v>
      </c>
      <c r="AH240">
        <f>AG240/S240</f>
        <v>288.1758152785539</v>
      </c>
      <c r="AI240">
        <f>D240*AG240</f>
        <v>60.757513772226737</v>
      </c>
      <c r="AJ240">
        <v>1.3046390013651199</v>
      </c>
      <c r="AK240">
        <f>AJ240*B240</f>
        <v>0.52446487854877821</v>
      </c>
      <c r="AL240">
        <f>AK240*D240</f>
        <v>21.083488117660885</v>
      </c>
      <c r="AM240">
        <f>G240*AK240</f>
        <v>3.6712541498414475</v>
      </c>
      <c r="AN240">
        <f t="shared" si="82"/>
        <v>7.492355407839689E-2</v>
      </c>
      <c r="AO240">
        <v>0.20674193824251</v>
      </c>
      <c r="AP240">
        <v>1.5113809396076301</v>
      </c>
      <c r="AQ240">
        <f>AG240/AJ240</f>
        <v>1.158466777419795</v>
      </c>
      <c r="AR240">
        <f>AQ240/D240</f>
        <v>2.8817581527855594E-2</v>
      </c>
      <c r="AS240">
        <f>AQ240*AK240</f>
        <v>0.60757513772226723</v>
      </c>
      <c r="AT240">
        <f t="shared" si="69"/>
        <v>0.15846677741979498</v>
      </c>
      <c r="AU240">
        <f>AQ240*D240</f>
        <v>46.570364452275761</v>
      </c>
      <c r="AV240">
        <f>AT240/G240</f>
        <v>2.2638111059970711E-2</v>
      </c>
      <c r="AW240">
        <f>(AQ240-1)/D240</f>
        <v>3.9419596373083329E-3</v>
      </c>
      <c r="AX240">
        <f>AW240*D240</f>
        <v>0.15846677741979501</v>
      </c>
      <c r="AY240">
        <f>ATAN2(D240,AT240)</f>
        <v>3.9419392194016056E-3</v>
      </c>
      <c r="AZ240">
        <f t="shared" si="83"/>
        <v>0.22585648036880623</v>
      </c>
      <c r="BA240">
        <f>-AO240/(B240/2)</f>
        <v>-1.0285668569279103</v>
      </c>
      <c r="BB240">
        <f>AW240/AK240</f>
        <v>7.5161556064839681E-3</v>
      </c>
      <c r="BC240">
        <f>AW240*AK240</f>
        <v>2.0674193824251007E-3</v>
      </c>
      <c r="BD240">
        <f>AG240*B240</f>
        <v>0.60757513772226734</v>
      </c>
      <c r="BE240">
        <f>BD240-AK240</f>
        <v>8.3110259173489132E-2</v>
      </c>
      <c r="BF240">
        <f>BD240/AK240^2</f>
        <v>2.2088548247984372</v>
      </c>
      <c r="BG240">
        <f>AT240/AK240</f>
        <v>0.30214945538065552</v>
      </c>
      <c r="BH240">
        <f>BF240*AW240</f>
        <v>8.707216564029209E-3</v>
      </c>
      <c r="BI240">
        <f>BF240*G240</f>
        <v>15.461983773589061</v>
      </c>
      <c r="BJ240">
        <f>AK240/AQ240</f>
        <v>0.45272327939942919</v>
      </c>
      <c r="BK240">
        <f t="shared" si="84"/>
        <v>3.9419596373083329E-3</v>
      </c>
      <c r="BL240">
        <f t="shared" si="85"/>
        <v>88.795963956897182</v>
      </c>
      <c r="BM240">
        <f>AK240*(1-1/AQ240)/D240</f>
        <v>1.784616894262413E-3</v>
      </c>
      <c r="BN240">
        <f>BF240*G240</f>
        <v>15.461983773589061</v>
      </c>
      <c r="BO240">
        <f>BF240*G240^2</f>
        <v>108.23388641512342</v>
      </c>
      <c r="BP240">
        <f>G240/BF240</f>
        <v>3.1690629557960039</v>
      </c>
      <c r="BQ240">
        <f>(AQ240+1)/4</f>
        <v>0.53961669435494874</v>
      </c>
      <c r="BR240">
        <f t="shared" si="86"/>
        <v>2.2088548247984368</v>
      </c>
      <c r="BS240">
        <f t="shared" si="87"/>
        <v>1.7846168942624128E-3</v>
      </c>
      <c r="BT240">
        <f t="shared" si="88"/>
        <v>5.7265765315707463E-3</v>
      </c>
      <c r="BU240">
        <f t="shared" si="89"/>
        <v>7.0348877652409849E-6</v>
      </c>
      <c r="BV240">
        <f t="shared" si="90"/>
        <v>847.55622232996768</v>
      </c>
      <c r="BW240">
        <f t="shared" si="91"/>
        <v>2.1676685111113102E-2</v>
      </c>
    </row>
    <row r="241" spans="1:75" x14ac:dyDescent="0.15">
      <c r="A241" t="s">
        <v>9</v>
      </c>
      <c r="B241">
        <v>0.45100000000000001</v>
      </c>
      <c r="C241">
        <v>0.01</v>
      </c>
      <c r="D241">
        <f t="shared" si="70"/>
        <v>45.1</v>
      </c>
      <c r="E241">
        <f t="shared" si="71"/>
        <v>2034.0100000000002</v>
      </c>
      <c r="F241">
        <f t="shared" si="72"/>
        <v>2.2172949002217293E-2</v>
      </c>
      <c r="G241">
        <v>7</v>
      </c>
      <c r="H241">
        <f t="shared" si="73"/>
        <v>0.14285714285714285</v>
      </c>
      <c r="I241">
        <f t="shared" si="74"/>
        <v>49</v>
      </c>
      <c r="J241">
        <f t="shared" si="75"/>
        <v>315.7</v>
      </c>
      <c r="K241">
        <f t="shared" si="76"/>
        <v>200000000000</v>
      </c>
      <c r="L241">
        <f t="shared" si="77"/>
        <v>7.8539816339744827E-9</v>
      </c>
      <c r="M241">
        <f t="shared" si="78"/>
        <v>2438043.0792825446</v>
      </c>
      <c r="N241">
        <f t="shared" si="79"/>
        <v>1.2190215396412722E-5</v>
      </c>
      <c r="O241">
        <f t="shared" si="80"/>
        <v>0.15521064301552107</v>
      </c>
      <c r="P241">
        <f>F241*E241/L241</f>
        <v>5742310346.7555838</v>
      </c>
      <c r="Q241">
        <f>M241/K241/G241</f>
        <v>1.7414593423446745E-6</v>
      </c>
      <c r="R241">
        <f>C241^2/D241</f>
        <v>2.2172949002217296E-6</v>
      </c>
      <c r="S241">
        <v>5.34857826287587E-3</v>
      </c>
      <c r="T241">
        <f>B241/C241^3</f>
        <v>450999.99999999994</v>
      </c>
      <c r="U241">
        <f>B241*S241/C241</f>
        <v>0.24122087965570171</v>
      </c>
      <c r="V241">
        <f>S241/C241^2</f>
        <v>53.485782628758699</v>
      </c>
      <c r="W241">
        <f>S241/B241</f>
        <v>1.1859375305711463E-2</v>
      </c>
      <c r="X241">
        <f t="shared" si="81"/>
        <v>84.321473452180996</v>
      </c>
      <c r="Y241">
        <f>B241*C241^2/S241^2</f>
        <v>1.576521260564715</v>
      </c>
      <c r="Z241">
        <f>S241/D241</f>
        <v>1.1859375305711463E-4</v>
      </c>
      <c r="AA241">
        <f>1/C241</f>
        <v>100</v>
      </c>
      <c r="AB241">
        <f>1/(B241*C241)</f>
        <v>221.72949002217294</v>
      </c>
      <c r="AC241">
        <f>S241/B241/C241</f>
        <v>1.1859375305711464</v>
      </c>
      <c r="AD241">
        <v>-0.92609806036185005</v>
      </c>
      <c r="AE241">
        <f>AD241*B241</f>
        <v>-0.41767022522319436</v>
      </c>
      <c r="AF241">
        <f>-AE241*C241^2/2/S241</f>
        <v>3.9044976505459026E-3</v>
      </c>
      <c r="AG241">
        <v>1.3947726431827401</v>
      </c>
      <c r="AH241">
        <f>AG241/S241</f>
        <v>260.77446652763132</v>
      </c>
      <c r="AI241">
        <f>D241*AG241</f>
        <v>62.904246207541583</v>
      </c>
      <c r="AJ241">
        <v>1.1859375305711399</v>
      </c>
      <c r="AK241">
        <f>AJ241*B241</f>
        <v>0.53485782628758416</v>
      </c>
      <c r="AL241">
        <f>AK241*D241</f>
        <v>24.122087965570046</v>
      </c>
      <c r="AM241">
        <f>G241*AK241</f>
        <v>3.744004784013089</v>
      </c>
      <c r="AN241">
        <f t="shared" si="82"/>
        <v>7.6408260898226305E-2</v>
      </c>
      <c r="AO241">
        <v>0.20883511261159701</v>
      </c>
      <c r="AP241">
        <v>1.3947726431827401</v>
      </c>
      <c r="AQ241">
        <f>AG241/AJ241</f>
        <v>1.1760928440396237</v>
      </c>
      <c r="AR241">
        <f>AQ241/D241</f>
        <v>2.6077446652763275E-2</v>
      </c>
      <c r="AS241">
        <f>AQ241*AK241</f>
        <v>0.62904246207541581</v>
      </c>
      <c r="AT241">
        <f t="shared" si="69"/>
        <v>0.17609284403962366</v>
      </c>
      <c r="AU241">
        <f>AQ241*D241</f>
        <v>53.041787266187029</v>
      </c>
      <c r="AV241">
        <f>AT241/G241</f>
        <v>2.5156120577089096E-2</v>
      </c>
      <c r="AW241">
        <f>(AQ241-1)/D241</f>
        <v>3.9044976505459793E-3</v>
      </c>
      <c r="AX241">
        <f>AW241*D241</f>
        <v>0.17609284403962366</v>
      </c>
      <c r="AY241">
        <f>ATAN2(D241,AT241)</f>
        <v>3.904477809239281E-3</v>
      </c>
      <c r="AZ241">
        <f t="shared" si="83"/>
        <v>0.22371009967189653</v>
      </c>
      <c r="BA241">
        <f>-AO241/(B241/2)</f>
        <v>-0.92609806036184927</v>
      </c>
      <c r="BB241">
        <f>AW241/AK241</f>
        <v>7.3000664076411882E-3</v>
      </c>
      <c r="BC241">
        <f>AW241*AK241</f>
        <v>2.0883511261160018E-3</v>
      </c>
      <c r="BD241">
        <f>AG241*B241</f>
        <v>0.62904246207541581</v>
      </c>
      <c r="BE241">
        <f>BD241-AK241</f>
        <v>9.418463578783165E-2</v>
      </c>
      <c r="BF241">
        <f>BD241/AK241^2</f>
        <v>2.1988887256316558</v>
      </c>
      <c r="BG241">
        <f>AT241/AK241</f>
        <v>0.32923299498461761</v>
      </c>
      <c r="BH241">
        <f>BF241*AW241</f>
        <v>8.5855558630408436E-3</v>
      </c>
      <c r="BI241">
        <f>BF241*G241</f>
        <v>15.39222107942159</v>
      </c>
      <c r="BJ241">
        <f>AK241/AQ241</f>
        <v>0.45477517272400331</v>
      </c>
      <c r="BK241">
        <f t="shared" si="84"/>
        <v>3.9044976505459793E-3</v>
      </c>
      <c r="BL241">
        <f t="shared" si="85"/>
        <v>99.169881525987677</v>
      </c>
      <c r="BM241">
        <f>AK241*(1-1/AQ241)/D241</f>
        <v>1.7756685934275131E-3</v>
      </c>
      <c r="BN241">
        <f>BF241*G241</f>
        <v>15.39222107942159</v>
      </c>
      <c r="BO241">
        <f>BF241*G241^2</f>
        <v>107.74554755595113</v>
      </c>
      <c r="BP241">
        <f>G241/BF241</f>
        <v>3.1834262090680236</v>
      </c>
      <c r="BQ241">
        <f>(AQ241+1)/4</f>
        <v>0.54402321100990592</v>
      </c>
      <c r="BR241">
        <f t="shared" si="86"/>
        <v>2.1988887256316558</v>
      </c>
      <c r="BS241">
        <f t="shared" si="87"/>
        <v>1.7756685934275133E-3</v>
      </c>
      <c r="BT241">
        <f t="shared" si="88"/>
        <v>5.6801662439734928E-3</v>
      </c>
      <c r="BU241">
        <f t="shared" si="89"/>
        <v>6.9330938511860088E-6</v>
      </c>
      <c r="BV241">
        <f t="shared" si="90"/>
        <v>1087.9061672472092</v>
      </c>
      <c r="BW241">
        <f t="shared" si="91"/>
        <v>2.6365851879053281E-2</v>
      </c>
    </row>
    <row r="242" spans="1:75" x14ac:dyDescent="0.15">
      <c r="A242" t="s">
        <v>9</v>
      </c>
      <c r="B242">
        <v>0.30399999999999999</v>
      </c>
      <c r="C242">
        <v>7.0000000000000001E-3</v>
      </c>
      <c r="D242">
        <f t="shared" si="70"/>
        <v>43.428571428571423</v>
      </c>
      <c r="E242">
        <f t="shared" si="71"/>
        <v>1886.0408163265301</v>
      </c>
      <c r="F242">
        <f t="shared" si="72"/>
        <v>2.3026315789473686E-2</v>
      </c>
      <c r="G242">
        <v>5</v>
      </c>
      <c r="H242">
        <f t="shared" si="73"/>
        <v>0.2</v>
      </c>
      <c r="I242">
        <f t="shared" si="74"/>
        <v>25</v>
      </c>
      <c r="J242">
        <f t="shared" si="75"/>
        <v>217.14285714285711</v>
      </c>
      <c r="K242">
        <f t="shared" si="76"/>
        <v>200000000000</v>
      </c>
      <c r="L242">
        <f t="shared" si="77"/>
        <v>1.885740990317274E-9</v>
      </c>
      <c r="M242">
        <f t="shared" si="78"/>
        <v>886156.48041225283</v>
      </c>
      <c r="N242">
        <f t="shared" si="79"/>
        <v>4.4307824020612645E-6</v>
      </c>
      <c r="O242">
        <f t="shared" si="80"/>
        <v>0.11513157894736843</v>
      </c>
      <c r="P242">
        <f>F242*E242/L242</f>
        <v>23029976890.550919</v>
      </c>
      <c r="Q242">
        <f>M242/K242/G242</f>
        <v>8.8615648041225293E-7</v>
      </c>
      <c r="R242">
        <f>C242^2/D242</f>
        <v>1.1282894736842109E-6</v>
      </c>
      <c r="S242">
        <v>2.5147454577505298E-3</v>
      </c>
      <c r="T242">
        <f>B242/C242^3</f>
        <v>886297.37609329436</v>
      </c>
      <c r="U242">
        <f>B242*S242/C242</f>
        <v>0.10921180273659443</v>
      </c>
      <c r="V242">
        <f>S242/C242^2</f>
        <v>51.321335872459784</v>
      </c>
      <c r="W242">
        <f>S242/B242</f>
        <v>8.2721890057583219E-3</v>
      </c>
      <c r="X242">
        <f t="shared" si="81"/>
        <v>120.88698641966398</v>
      </c>
      <c r="Y242">
        <f>B242*C242^2/S242^2</f>
        <v>2.3554918118282013</v>
      </c>
      <c r="Z242">
        <f>S242/D242</f>
        <v>5.7905323040308257E-5</v>
      </c>
      <c r="AA242">
        <f>1/C242</f>
        <v>142.85714285714286</v>
      </c>
      <c r="AB242">
        <f>1/(B242*C242)</f>
        <v>469.92481203007515</v>
      </c>
      <c r="AC242">
        <f>S242/B242/C242</f>
        <v>1.181741286536903</v>
      </c>
      <c r="AD242">
        <v>-0.96524987208330204</v>
      </c>
      <c r="AE242">
        <f>AD242*B242</f>
        <v>-0.29343596111332382</v>
      </c>
      <c r="AF242">
        <f>-AE242*C242^2/2/S242</f>
        <v>2.8588106303638556E-3</v>
      </c>
      <c r="AG242">
        <v>1.32845926709356</v>
      </c>
      <c r="AH242">
        <f>AG242/S242</f>
        <v>528.2678861191315</v>
      </c>
      <c r="AI242">
        <f>D242*AG242</f>
        <v>57.693088170920312</v>
      </c>
      <c r="AJ242">
        <v>1.1817412865368999</v>
      </c>
      <c r="AK242">
        <f>AJ242*B242</f>
        <v>0.35924935110721756</v>
      </c>
      <c r="AL242">
        <f>AK242*D242</f>
        <v>15.601686105227733</v>
      </c>
      <c r="AM242">
        <f>G242*AK242</f>
        <v>1.7962467555360879</v>
      </c>
      <c r="AN242">
        <f t="shared" si="82"/>
        <v>7.1849870221443513E-2</v>
      </c>
      <c r="AO242">
        <v>0.14671798055666199</v>
      </c>
      <c r="AP242">
        <v>1.32845926709356</v>
      </c>
      <c r="AQ242">
        <f>AG242/AJ242</f>
        <v>1.1241540616615149</v>
      </c>
      <c r="AR242">
        <f>AQ242/D242</f>
        <v>2.5885126419837517E-2</v>
      </c>
      <c r="AS242">
        <f>AQ242*AK242</f>
        <v>0.40385161719644225</v>
      </c>
      <c r="AT242">
        <f t="shared" si="69"/>
        <v>0.12415406166151488</v>
      </c>
      <c r="AU242">
        <f>AQ242*D242</f>
        <v>48.82040496358578</v>
      </c>
      <c r="AV242">
        <f>AT242/G242</f>
        <v>2.4830812332302978E-2</v>
      </c>
      <c r="AW242">
        <f>(AQ242-1)/D242</f>
        <v>2.85881063036383E-3</v>
      </c>
      <c r="AX242">
        <f>AW242*D242</f>
        <v>0.12415406166151488</v>
      </c>
      <c r="AY242">
        <f>ATAN2(D242,AT242)</f>
        <v>2.8588028422412096E-3</v>
      </c>
      <c r="AZ242">
        <f t="shared" si="83"/>
        <v>0.16379733732042542</v>
      </c>
      <c r="BA242">
        <f>-AO242/(B242/2)</f>
        <v>-0.9652498720833026</v>
      </c>
      <c r="BB242">
        <f>AW242/AK242</f>
        <v>7.9577335952114806E-3</v>
      </c>
      <c r="BC242">
        <f>AW242*AK242</f>
        <v>1.0270258638966215E-3</v>
      </c>
      <c r="BD242">
        <f>AG242*B242</f>
        <v>0.40385161719644225</v>
      </c>
      <c r="BE242">
        <f>BD242-AK242</f>
        <v>4.4602266089224685E-2</v>
      </c>
      <c r="BF242">
        <f>BD242/AK242^2</f>
        <v>3.1291749259861916</v>
      </c>
      <c r="BG242">
        <f>AT242/AK242</f>
        <v>0.34559300184918423</v>
      </c>
      <c r="BH242">
        <f>BF242*AW242</f>
        <v>8.9457185426772747E-3</v>
      </c>
      <c r="BI242">
        <f>BF242*G242</f>
        <v>15.645874629930958</v>
      </c>
      <c r="BJ242">
        <f>AK242/AQ242</f>
        <v>0.31957305796346291</v>
      </c>
      <c r="BK242">
        <f t="shared" si="84"/>
        <v>2.85881063036383E-3</v>
      </c>
      <c r="BL242">
        <f t="shared" si="85"/>
        <v>135.89559678568602</v>
      </c>
      <c r="BM242">
        <f>AK242*(1-1/AQ242)/D242</f>
        <v>9.1359885528382396E-4</v>
      </c>
      <c r="BN242">
        <f>BF242*G242</f>
        <v>15.645874629930958</v>
      </c>
      <c r="BO242">
        <f>BF242*G242^2</f>
        <v>78.229373149654791</v>
      </c>
      <c r="BP242">
        <f>G242/BF242</f>
        <v>1.5978652898173147</v>
      </c>
      <c r="BQ242">
        <f>(AQ242+1)/4</f>
        <v>0.53103851541537872</v>
      </c>
      <c r="BR242">
        <f t="shared" si="86"/>
        <v>3.1291749259861925</v>
      </c>
      <c r="BS242">
        <f t="shared" si="87"/>
        <v>9.1359885528382418E-4</v>
      </c>
      <c r="BT242">
        <f t="shared" si="88"/>
        <v>3.772409485647654E-3</v>
      </c>
      <c r="BU242">
        <f t="shared" si="89"/>
        <v>2.6118061193736224E-6</v>
      </c>
      <c r="BV242">
        <f t="shared" si="90"/>
        <v>677.5589394270329</v>
      </c>
      <c r="BW242">
        <f t="shared" si="91"/>
        <v>1.3711849249798375E-2</v>
      </c>
    </row>
    <row r="243" spans="1:75" x14ac:dyDescent="0.15">
      <c r="A243" t="s">
        <v>9</v>
      </c>
      <c r="B243">
        <v>0.30399999999999999</v>
      </c>
      <c r="C243">
        <v>8.0000000000000002E-3</v>
      </c>
      <c r="D243">
        <f t="shared" si="70"/>
        <v>38</v>
      </c>
      <c r="E243">
        <f t="shared" si="71"/>
        <v>1444</v>
      </c>
      <c r="F243">
        <f t="shared" si="72"/>
        <v>2.6315789473684213E-2</v>
      </c>
      <c r="G243">
        <v>5</v>
      </c>
      <c r="H243">
        <f t="shared" si="73"/>
        <v>0.2</v>
      </c>
      <c r="I243">
        <f t="shared" si="74"/>
        <v>25</v>
      </c>
      <c r="J243">
        <f t="shared" si="75"/>
        <v>190</v>
      </c>
      <c r="K243">
        <f t="shared" si="76"/>
        <v>200000000000</v>
      </c>
      <c r="L243">
        <f t="shared" si="77"/>
        <v>3.2169908772759481E-9</v>
      </c>
      <c r="M243">
        <f t="shared" si="78"/>
        <v>1322775.8541430708</v>
      </c>
      <c r="N243">
        <f t="shared" si="79"/>
        <v>6.6138792707153539E-6</v>
      </c>
      <c r="O243">
        <f t="shared" si="80"/>
        <v>0.13157894736842105</v>
      </c>
      <c r="P243">
        <f>F243*E243/L243</f>
        <v>11812280932.601608</v>
      </c>
      <c r="Q243">
        <f>M243/K243/G243</f>
        <v>1.3227758541430708E-6</v>
      </c>
      <c r="R243">
        <f>C243^2/D243</f>
        <v>1.6842105263157893E-6</v>
      </c>
      <c r="S243">
        <v>2.8291466768408202E-3</v>
      </c>
      <c r="T243">
        <f>B243/C243^3</f>
        <v>593750</v>
      </c>
      <c r="U243">
        <f>B243*S243/C243</f>
        <v>0.10750757371995116</v>
      </c>
      <c r="V243">
        <f>S243/C243^2</f>
        <v>44.205416825637819</v>
      </c>
      <c r="W243">
        <f>S243/B243</f>
        <v>9.306403542239541E-3</v>
      </c>
      <c r="X243">
        <f t="shared" si="81"/>
        <v>107.45289471504637</v>
      </c>
      <c r="Y243">
        <f>B243*C243^2/S243^2</f>
        <v>2.4307630700300717</v>
      </c>
      <c r="Z243">
        <f>S243/D243</f>
        <v>7.445122833791632E-5</v>
      </c>
      <c r="AA243">
        <f>1/C243</f>
        <v>125</v>
      </c>
      <c r="AB243">
        <f>1/(B243*C243)</f>
        <v>411.18421052631578</v>
      </c>
      <c r="AC243">
        <f>S243/B243/C243</f>
        <v>1.1633004427799427</v>
      </c>
      <c r="AD243">
        <v>-0.83471546618991499</v>
      </c>
      <c r="AE243">
        <f>AD243*B243</f>
        <v>-0.25375350172173416</v>
      </c>
      <c r="AF243">
        <f>-AE243*C243^2/2/S243</f>
        <v>2.8701629793768256E-3</v>
      </c>
      <c r="AG243">
        <v>1.29017719364081</v>
      </c>
      <c r="AH243">
        <f>AG243/S243</f>
        <v>456.0305070790788</v>
      </c>
      <c r="AI243">
        <f>D243*AG243</f>
        <v>49.026733358350782</v>
      </c>
      <c r="AJ243">
        <v>1.16330044277994</v>
      </c>
      <c r="AK243">
        <f>AJ243*B243</f>
        <v>0.35364333460510178</v>
      </c>
      <c r="AL243">
        <f>AK243*D243</f>
        <v>13.438446714993868</v>
      </c>
      <c r="AM243">
        <f>G243*AK243</f>
        <v>1.7682166730255089</v>
      </c>
      <c r="AN243">
        <f t="shared" si="82"/>
        <v>7.0728666921020353E-2</v>
      </c>
      <c r="AO243">
        <v>0.126876750860867</v>
      </c>
      <c r="AP243">
        <v>1.29017719364081</v>
      </c>
      <c r="AQ243">
        <f>AG243/AJ243</f>
        <v>1.1090661932163219</v>
      </c>
      <c r="AR243">
        <f>AQ243/D243</f>
        <v>2.9185952453061104E-2</v>
      </c>
      <c r="AS243">
        <f>AQ243*AK243</f>
        <v>0.3922138668668062</v>
      </c>
      <c r="AT243">
        <f t="shared" si="69"/>
        <v>0.10906619321632194</v>
      </c>
      <c r="AU243">
        <f>AQ243*D243</f>
        <v>42.144515342220231</v>
      </c>
      <c r="AV243">
        <f>AT243/G243</f>
        <v>2.1813238643264388E-2</v>
      </c>
      <c r="AW243">
        <f>(AQ243-1)/D243</f>
        <v>2.8701629793768933E-3</v>
      </c>
      <c r="AX243">
        <f>AW243*D243</f>
        <v>0.10906619321632194</v>
      </c>
      <c r="AY243">
        <f>ATAN2(D243,AT243)</f>
        <v>2.8701550981056604E-3</v>
      </c>
      <c r="AZ243">
        <f t="shared" si="83"/>
        <v>0.16444777366941107</v>
      </c>
      <c r="BA243">
        <f>-AO243/(B243/2)</f>
        <v>-0.83471546618991443</v>
      </c>
      <c r="BB243">
        <f>AW243/AK243</f>
        <v>8.1159821167897314E-3</v>
      </c>
      <c r="BC243">
        <f>AW243*AK243</f>
        <v>1.0150140068869585E-3</v>
      </c>
      <c r="BD243">
        <f>AG243*B243</f>
        <v>0.3922138668668062</v>
      </c>
      <c r="BE243">
        <f>BD243-AK243</f>
        <v>3.8570532261704427E-2</v>
      </c>
      <c r="BF243">
        <f>BD243/AK243^2</f>
        <v>3.136115076097131</v>
      </c>
      <c r="BG243">
        <f>AT243/AK243</f>
        <v>0.30840732043800978</v>
      </c>
      <c r="BH243">
        <f>BF243*AW243</f>
        <v>9.0011613904797342E-3</v>
      </c>
      <c r="BI243">
        <f>BF243*G243</f>
        <v>15.680575380485655</v>
      </c>
      <c r="BJ243">
        <f>AK243/AQ243</f>
        <v>0.31886585017935365</v>
      </c>
      <c r="BK243">
        <f t="shared" si="84"/>
        <v>2.8701629793768933E-3</v>
      </c>
      <c r="BL243">
        <f t="shared" si="85"/>
        <v>119.17237289169098</v>
      </c>
      <c r="BM243">
        <f>AK243*(1-1/AQ243)/D243</f>
        <v>9.1519695857232011E-4</v>
      </c>
      <c r="BN243">
        <f>BF243*G243</f>
        <v>15.680575380485655</v>
      </c>
      <c r="BO243">
        <f>BF243*G243^2</f>
        <v>78.402876902428275</v>
      </c>
      <c r="BP243">
        <f>G243/BF243</f>
        <v>1.5943292508967681</v>
      </c>
      <c r="BQ243">
        <f>(AQ243+1)/4</f>
        <v>0.52726654830408048</v>
      </c>
      <c r="BR243">
        <f t="shared" si="86"/>
        <v>3.1361150760971297</v>
      </c>
      <c r="BS243">
        <f t="shared" si="87"/>
        <v>9.1519695857231968E-4</v>
      </c>
      <c r="BT243">
        <f t="shared" si="88"/>
        <v>3.7853599379492134E-3</v>
      </c>
      <c r="BU243">
        <f t="shared" si="89"/>
        <v>2.6267644293326015E-6</v>
      </c>
      <c r="BV243">
        <f t="shared" si="90"/>
        <v>510.66097516976697</v>
      </c>
      <c r="BW243">
        <f t="shared" si="91"/>
        <v>1.072563078331961E-2</v>
      </c>
    </row>
    <row r="244" spans="1:75" x14ac:dyDescent="0.15">
      <c r="A244" t="s">
        <v>9</v>
      </c>
      <c r="B244">
        <v>0.30399999999999999</v>
      </c>
      <c r="C244">
        <v>8.9999999999999993E-3</v>
      </c>
      <c r="D244">
        <f t="shared" si="70"/>
        <v>33.777777777777779</v>
      </c>
      <c r="E244">
        <f t="shared" si="71"/>
        <v>1140.9382716049383</v>
      </c>
      <c r="F244">
        <f t="shared" si="72"/>
        <v>2.9605263157894735E-2</v>
      </c>
      <c r="G244">
        <v>5</v>
      </c>
      <c r="H244">
        <f t="shared" si="73"/>
        <v>0.2</v>
      </c>
      <c r="I244">
        <f t="shared" si="74"/>
        <v>25</v>
      </c>
      <c r="J244">
        <f t="shared" si="75"/>
        <v>168.88888888888889</v>
      </c>
      <c r="K244">
        <f t="shared" si="76"/>
        <v>200000000000</v>
      </c>
      <c r="L244">
        <f t="shared" si="77"/>
        <v>5.1529973500506572E-9</v>
      </c>
      <c r="M244">
        <f t="shared" si="78"/>
        <v>1883405.4641998019</v>
      </c>
      <c r="N244">
        <f t="shared" si="79"/>
        <v>9.4170273209990091E-6</v>
      </c>
      <c r="O244">
        <f t="shared" si="80"/>
        <v>0.14802631578947367</v>
      </c>
      <c r="P244">
        <f>F244*E244/L244</f>
        <v>6554976741.3417597</v>
      </c>
      <c r="Q244">
        <f>M244/K244/G244</f>
        <v>1.8834054641998019E-6</v>
      </c>
      <c r="R244">
        <f>C244^2/D244</f>
        <v>2.3980263157894733E-6</v>
      </c>
      <c r="S244">
        <v>3.1405350037959001E-3</v>
      </c>
      <c r="T244">
        <f>B244/C244^3</f>
        <v>417009.60219478747</v>
      </c>
      <c r="U244">
        <f>B244*S244/C244</f>
        <v>0.1060802934615504</v>
      </c>
      <c r="V244">
        <f>S244/C244^2</f>
        <v>38.772037083900003</v>
      </c>
      <c r="W244">
        <f>S244/B244</f>
        <v>1.0330707249328618E-2</v>
      </c>
      <c r="X244">
        <f t="shared" si="81"/>
        <v>96.798793719083363</v>
      </c>
      <c r="Y244">
        <f>B244*C244^2/S244^2</f>
        <v>2.4966135648126371</v>
      </c>
      <c r="Z244">
        <f>S244/D244</f>
        <v>9.2976365243957568E-5</v>
      </c>
      <c r="AA244">
        <f>1/C244</f>
        <v>111.11111111111111</v>
      </c>
      <c r="AB244">
        <f>1/(B244*C244)</f>
        <v>365.49707602339186</v>
      </c>
      <c r="AC244">
        <f>S244/B244/C244</f>
        <v>1.1478563610365131</v>
      </c>
      <c r="AD244">
        <v>-0.75830815757139003</v>
      </c>
      <c r="AE244">
        <f>AD244*B244</f>
        <v>-0.23052567990170256</v>
      </c>
      <c r="AF244">
        <f>-AE244*C244^2/2/S244</f>
        <v>2.972834254270171E-3</v>
      </c>
      <c r="AG244">
        <v>1.26311920098736</v>
      </c>
      <c r="AH244">
        <f>AG244/S244</f>
        <v>402.19873348351592</v>
      </c>
      <c r="AI244">
        <f>D244*AG244</f>
        <v>42.665359677795273</v>
      </c>
      <c r="AJ244">
        <v>1.14785636103651</v>
      </c>
      <c r="AK244">
        <f>AJ244*B244</f>
        <v>0.34894833375509904</v>
      </c>
      <c r="AL244">
        <f>AK244*D244</f>
        <v>11.786699273505567</v>
      </c>
      <c r="AM244">
        <f>G244*AK244</f>
        <v>1.7447416687754953</v>
      </c>
      <c r="AN244">
        <f t="shared" si="82"/>
        <v>6.9789666751019802E-2</v>
      </c>
      <c r="AO244">
        <v>0.115262839950851</v>
      </c>
      <c r="AP244">
        <v>1.26311920098736</v>
      </c>
      <c r="AQ244">
        <f>AG244/AJ244</f>
        <v>1.1004157348109027</v>
      </c>
      <c r="AR244">
        <f>AQ244/D244</f>
        <v>3.2578097412164879E-2</v>
      </c>
      <c r="AS244">
        <f>AQ244*AK244</f>
        <v>0.38398823710015745</v>
      </c>
      <c r="AT244">
        <f t="shared" si="69"/>
        <v>0.10041573481090271</v>
      </c>
      <c r="AU244">
        <f>AQ244*D244</f>
        <v>37.169598153612718</v>
      </c>
      <c r="AV244">
        <f>AT244/G244</f>
        <v>2.0083146962180543E-2</v>
      </c>
      <c r="AW244">
        <f>(AQ244-1)/D244</f>
        <v>2.9728342542701459E-3</v>
      </c>
      <c r="AX244">
        <f>AW244*D244</f>
        <v>0.10041573481090271</v>
      </c>
      <c r="AY244">
        <f>ATAN2(D244,AT244)</f>
        <v>2.9728254966010456E-3</v>
      </c>
      <c r="AZ244">
        <f t="shared" si="83"/>
        <v>0.17033035418412296</v>
      </c>
      <c r="BA244">
        <f>-AO244/(B244/2)</f>
        <v>-0.75830815757138814</v>
      </c>
      <c r="BB244">
        <f>AW244/AK244</f>
        <v>8.5194109462536013E-3</v>
      </c>
      <c r="BC244">
        <f>AW244*AK244</f>
        <v>1.0373655595576497E-3</v>
      </c>
      <c r="BD244">
        <f>AG244*B244</f>
        <v>0.38398823710015745</v>
      </c>
      <c r="BE244">
        <f>BD244-AK244</f>
        <v>3.503990334505841E-2</v>
      </c>
      <c r="BF244">
        <f>BD244/AK244^2</f>
        <v>3.1535205311603605</v>
      </c>
      <c r="BG244">
        <f>AT244/AK244</f>
        <v>0.28776676974012166</v>
      </c>
      <c r="BH244">
        <f>BF244*AW244</f>
        <v>9.3748938565777051E-3</v>
      </c>
      <c r="BI244">
        <f>BF244*G244</f>
        <v>15.767602655801802</v>
      </c>
      <c r="BJ244">
        <f>AK244/AQ244</f>
        <v>0.31710591071751887</v>
      </c>
      <c r="BK244">
        <f t="shared" si="84"/>
        <v>2.9728342542701459E-3</v>
      </c>
      <c r="BL244">
        <f t="shared" si="85"/>
        <v>106.5189157191944</v>
      </c>
      <c r="BM244">
        <f>AK244*(1-1/AQ244)/D244</f>
        <v>9.4270331361257095E-4</v>
      </c>
      <c r="BN244">
        <f>BF244*G244</f>
        <v>15.767602655801802</v>
      </c>
      <c r="BO244">
        <f>BF244*G244^2</f>
        <v>78.838013279009004</v>
      </c>
      <c r="BP244">
        <f>G244/BF244</f>
        <v>1.5855295535875944</v>
      </c>
      <c r="BQ244">
        <f>(AQ244+1)/4</f>
        <v>0.52510393370272568</v>
      </c>
      <c r="BR244">
        <f t="shared" si="86"/>
        <v>3.1535205311603596</v>
      </c>
      <c r="BS244">
        <f t="shared" si="87"/>
        <v>9.4270331361257073E-4</v>
      </c>
      <c r="BT244">
        <f t="shared" si="88"/>
        <v>3.9155375678827167E-3</v>
      </c>
      <c r="BU244">
        <f t="shared" si="89"/>
        <v>2.8025007023214228E-6</v>
      </c>
      <c r="BV244">
        <f t="shared" si="90"/>
        <v>398.12850879396586</v>
      </c>
      <c r="BW244">
        <f t="shared" si="91"/>
        <v>9.1631912182228784E-3</v>
      </c>
    </row>
    <row r="245" spans="1:75" x14ac:dyDescent="0.15">
      <c r="A245" t="s">
        <v>9</v>
      </c>
      <c r="B245">
        <v>0.30399999999999999</v>
      </c>
      <c r="C245">
        <v>0.01</v>
      </c>
      <c r="D245">
        <f t="shared" si="70"/>
        <v>30.4</v>
      </c>
      <c r="E245">
        <f t="shared" si="71"/>
        <v>924.16</v>
      </c>
      <c r="F245">
        <f t="shared" si="72"/>
        <v>3.2894736842105261E-2</v>
      </c>
      <c r="G245">
        <v>5</v>
      </c>
      <c r="H245">
        <f t="shared" si="73"/>
        <v>0.2</v>
      </c>
      <c r="I245">
        <f t="shared" si="74"/>
        <v>25</v>
      </c>
      <c r="J245">
        <f t="shared" si="75"/>
        <v>152</v>
      </c>
      <c r="K245">
        <f t="shared" si="76"/>
        <v>200000000000</v>
      </c>
      <c r="L245">
        <f t="shared" si="77"/>
        <v>7.8539816339744827E-9</v>
      </c>
      <c r="M245">
        <f t="shared" si="78"/>
        <v>2583546.590123185</v>
      </c>
      <c r="N245">
        <f t="shared" si="79"/>
        <v>1.2917732950615925E-5</v>
      </c>
      <c r="O245">
        <f t="shared" si="80"/>
        <v>0.16447368421052633</v>
      </c>
      <c r="P245">
        <f>F245*E245/L245</f>
        <v>3870648215.9948945</v>
      </c>
      <c r="Q245">
        <f>M245/K245/G245</f>
        <v>2.583546590123185E-6</v>
      </c>
      <c r="R245">
        <f>C245^2/D245</f>
        <v>3.2894736842105265E-6</v>
      </c>
      <c r="S245">
        <v>3.4549356979776801E-3</v>
      </c>
      <c r="T245">
        <f>B245/C245^3</f>
        <v>303999.99999999994</v>
      </c>
      <c r="U245">
        <f>B245*S245/C245</f>
        <v>0.10503004521852147</v>
      </c>
      <c r="V245">
        <f>S245/C245^2</f>
        <v>34.549356979776796</v>
      </c>
      <c r="W245">
        <f>S245/B245</f>
        <v>1.1364920059137106E-2</v>
      </c>
      <c r="X245">
        <f t="shared" si="81"/>
        <v>87.990060184895498</v>
      </c>
      <c r="Y245">
        <f>B245*C245^2/S245^2</f>
        <v>2.5467929905728726</v>
      </c>
      <c r="Z245">
        <f>S245/D245</f>
        <v>1.1364920059137106E-4</v>
      </c>
      <c r="AA245">
        <f>1/C245</f>
        <v>100</v>
      </c>
      <c r="AB245">
        <f>1/(B245*C245)</f>
        <v>328.9473684210526</v>
      </c>
      <c r="AC245">
        <f>S245/B245/C245</f>
        <v>1.1364920059137105</v>
      </c>
      <c r="AD245">
        <v>-0.679149054378405</v>
      </c>
      <c r="AE245">
        <f>AD245*B245</f>
        <v>-0.20646131253103511</v>
      </c>
      <c r="AF245">
        <f>-AE245*C245^2/2/S245</f>
        <v>2.987918308463536E-3</v>
      </c>
      <c r="AG245">
        <v>1.2397226621792199</v>
      </c>
      <c r="AH245">
        <f>AG245/S245</f>
        <v>358.82655150568559</v>
      </c>
      <c r="AI245">
        <f>D245*AG245</f>
        <v>37.687568930248283</v>
      </c>
      <c r="AJ245">
        <v>1.13649200591371</v>
      </c>
      <c r="AK245">
        <f>AJ245*B245</f>
        <v>0.34549356979776785</v>
      </c>
      <c r="AL245">
        <f>AK245*D245</f>
        <v>10.503004521852143</v>
      </c>
      <c r="AM245">
        <f>G245*AK245</f>
        <v>1.7274678489888393</v>
      </c>
      <c r="AN245">
        <f t="shared" si="82"/>
        <v>6.9098713959553568E-2</v>
      </c>
      <c r="AO245">
        <v>0.103230656265517</v>
      </c>
      <c r="AP245">
        <v>1.2397226621792199</v>
      </c>
      <c r="AQ245">
        <f>AG245/AJ245</f>
        <v>1.0908327165772849</v>
      </c>
      <c r="AR245">
        <f>AQ245/D245</f>
        <v>3.5882655150568585E-2</v>
      </c>
      <c r="AS245">
        <f>AQ245*AK245</f>
        <v>0.37687568930248289</v>
      </c>
      <c r="AT245">
        <f t="shared" si="69"/>
        <v>9.0832716577284867E-2</v>
      </c>
      <c r="AU245">
        <f>AQ245*D245</f>
        <v>33.161314583949455</v>
      </c>
      <c r="AV245">
        <f>AT245/G245</f>
        <v>1.8166543315456973E-2</v>
      </c>
      <c r="AW245">
        <f>(AQ245-1)/D245</f>
        <v>2.9879183084633183E-3</v>
      </c>
      <c r="AX245">
        <f>AW245*D245</f>
        <v>9.0832716577284867E-2</v>
      </c>
      <c r="AY245">
        <f>ATAN2(D245,AT245)</f>
        <v>2.9879094168088569E-3</v>
      </c>
      <c r="AZ245">
        <f t="shared" si="83"/>
        <v>0.17119459915054266</v>
      </c>
      <c r="BA245">
        <f>-AO245/(B245/2)</f>
        <v>-0.67914905437840134</v>
      </c>
      <c r="BB245">
        <f>AW245/AK245</f>
        <v>8.6482602562249558E-3</v>
      </c>
      <c r="BC245">
        <f>AW245*AK245</f>
        <v>1.0323065626551E-3</v>
      </c>
      <c r="BD245">
        <f>AG245*B245</f>
        <v>0.37687568930248283</v>
      </c>
      <c r="BE245">
        <f>BD245-AK245</f>
        <v>3.1382119504714978E-2</v>
      </c>
      <c r="BF245">
        <f>BD245/AK245^2</f>
        <v>3.1573169862923809</v>
      </c>
      <c r="BG245">
        <f>AT245/AK245</f>
        <v>0.26290711178923859</v>
      </c>
      <c r="BH245">
        <f>BF245*AW245</f>
        <v>9.4338052289652322E-3</v>
      </c>
      <c r="BI245">
        <f>BF245*G245</f>
        <v>15.786584931461904</v>
      </c>
      <c r="BJ245">
        <f>AK245/AQ245</f>
        <v>0.31672461280940123</v>
      </c>
      <c r="BK245">
        <f t="shared" si="84"/>
        <v>2.9879183084633183E-3</v>
      </c>
      <c r="BL245">
        <f t="shared" si="85"/>
        <v>95.982436383288373</v>
      </c>
      <c r="BM245">
        <f>AK245*(1-1/AQ245)/D245</f>
        <v>9.4634726935416576E-4</v>
      </c>
      <c r="BN245">
        <f>BF245*G245</f>
        <v>15.786584931461904</v>
      </c>
      <c r="BO245">
        <f>BF245*G245^2</f>
        <v>78.932924657309528</v>
      </c>
      <c r="BP245">
        <f>G245/BF245</f>
        <v>1.5836230640470064</v>
      </c>
      <c r="BQ245">
        <f>(AQ245+1)/4</f>
        <v>0.52270817914432122</v>
      </c>
      <c r="BR245">
        <f t="shared" si="86"/>
        <v>3.1573169862923804</v>
      </c>
      <c r="BS245">
        <f t="shared" si="87"/>
        <v>9.4634726935416565E-4</v>
      </c>
      <c r="BT245">
        <f t="shared" si="88"/>
        <v>3.9342655778174841E-3</v>
      </c>
      <c r="BU245">
        <f t="shared" si="89"/>
        <v>2.827608332267579E-6</v>
      </c>
      <c r="BV245">
        <f t="shared" si="90"/>
        <v>319.29133746430512</v>
      </c>
      <c r="BW245">
        <f t="shared" si="91"/>
        <v>7.5635633910003056E-3</v>
      </c>
    </row>
    <row r="246" spans="1:75" x14ac:dyDescent="0.15">
      <c r="A246" t="s">
        <v>9</v>
      </c>
      <c r="B246">
        <v>0.5</v>
      </c>
      <c r="C246">
        <v>0.01</v>
      </c>
      <c r="D246">
        <f t="shared" si="70"/>
        <v>50</v>
      </c>
      <c r="E246">
        <f t="shared" si="71"/>
        <v>2500</v>
      </c>
      <c r="F246">
        <f t="shared" si="72"/>
        <v>0.02</v>
      </c>
      <c r="G246">
        <v>7</v>
      </c>
      <c r="H246">
        <f t="shared" si="73"/>
        <v>0.14285714285714285</v>
      </c>
      <c r="I246">
        <f t="shared" si="74"/>
        <v>49</v>
      </c>
      <c r="J246">
        <f t="shared" si="75"/>
        <v>350</v>
      </c>
      <c r="K246">
        <f t="shared" si="76"/>
        <v>200000000000</v>
      </c>
      <c r="L246">
        <f t="shared" si="77"/>
        <v>7.8539816339744827E-9</v>
      </c>
      <c r="M246">
        <f t="shared" si="78"/>
        <v>2199114.857512855</v>
      </c>
      <c r="N246">
        <f t="shared" si="79"/>
        <v>1.0995574287564275E-5</v>
      </c>
      <c r="O246">
        <f t="shared" si="80"/>
        <v>0.14000000000000001</v>
      </c>
      <c r="P246">
        <f>F246*E246/L246</f>
        <v>6366197723.6758137</v>
      </c>
      <c r="Q246">
        <f>M246/K246/G246</f>
        <v>1.5707963267948965E-6</v>
      </c>
      <c r="R246">
        <f>C246^2/D246</f>
        <v>1.9999999999999999E-6</v>
      </c>
      <c r="S246">
        <v>5.4551620360732099E-3</v>
      </c>
      <c r="T246">
        <f>B246/C246^3</f>
        <v>499999.99999999994</v>
      </c>
      <c r="U246">
        <f>B246*S246/C246</f>
        <v>0.2727581018036605</v>
      </c>
      <c r="V246">
        <f>S246/C246^2</f>
        <v>54.551620360732095</v>
      </c>
      <c r="W246">
        <f>S246/B246</f>
        <v>1.091032407214642E-2</v>
      </c>
      <c r="X246">
        <f t="shared" si="81"/>
        <v>91.656305842734426</v>
      </c>
      <c r="Y246">
        <f>B246*C246^2/S246^2</f>
        <v>1.6801756801473748</v>
      </c>
      <c r="Z246">
        <f>S246/D246</f>
        <v>1.0910324072146419E-4</v>
      </c>
      <c r="AA246">
        <f>1/C246</f>
        <v>100</v>
      </c>
      <c r="AB246">
        <f>1/(B246*C246)</f>
        <v>200</v>
      </c>
      <c r="AC246">
        <f>S246/B246/C246</f>
        <v>1.091032407214642</v>
      </c>
      <c r="AD246">
        <v>-0.83846632501277796</v>
      </c>
      <c r="AE246">
        <f>AD246*B246</f>
        <v>-0.41923316250638898</v>
      </c>
      <c r="AF246">
        <f>-AE246*C246^2/2/S246</f>
        <v>3.8425362962102375E-3</v>
      </c>
      <c r="AG246">
        <v>1.3006489884678301</v>
      </c>
      <c r="AH246">
        <f>AG246/S246</f>
        <v>238.42536296210119</v>
      </c>
      <c r="AI246">
        <f>D246*AG246</f>
        <v>65.032449423391498</v>
      </c>
      <c r="AJ246">
        <v>1.09103240721464</v>
      </c>
      <c r="AK246">
        <f>AJ246*B246</f>
        <v>0.54551620360732</v>
      </c>
      <c r="AL246">
        <f>AK246*D246</f>
        <v>27.275810180366001</v>
      </c>
      <c r="AM246">
        <f>G246*AK246</f>
        <v>3.81861342525124</v>
      </c>
      <c r="AN246">
        <f t="shared" si="82"/>
        <v>7.793088622961715E-2</v>
      </c>
      <c r="AO246">
        <v>0.20961658125319399</v>
      </c>
      <c r="AP246">
        <v>1.3006489884678301</v>
      </c>
      <c r="AQ246">
        <f>AG246/AJ246</f>
        <v>1.1921268148105082</v>
      </c>
      <c r="AR246">
        <f>AQ246/D246</f>
        <v>2.3842536296210165E-2</v>
      </c>
      <c r="AS246">
        <f>AQ246*AK246</f>
        <v>0.65032449423391503</v>
      </c>
      <c r="AT246">
        <f t="shared" si="69"/>
        <v>0.1921268148105082</v>
      </c>
      <c r="AU246">
        <f>AQ246*D246</f>
        <v>59.606340740525411</v>
      </c>
      <c r="AV246">
        <f>AT246/G246</f>
        <v>2.7446687830072598E-2</v>
      </c>
      <c r="AW246">
        <f>(AQ246-1)/D246</f>
        <v>3.8425362962101637E-3</v>
      </c>
      <c r="AX246">
        <f>AW246*D246</f>
        <v>0.1921268148105082</v>
      </c>
      <c r="AY246">
        <f>ATAN2(D246,AT246)</f>
        <v>3.8425173845857857E-3</v>
      </c>
      <c r="AZ246">
        <f t="shared" si="83"/>
        <v>0.22016002884241292</v>
      </c>
      <c r="BA246">
        <f>-AO246/(B246/2)</f>
        <v>-0.83846632501277596</v>
      </c>
      <c r="BB246">
        <f>AW246/AK246</f>
        <v>7.0438536395449475E-3</v>
      </c>
      <c r="BC246">
        <f>AW246*AK246</f>
        <v>2.0961658125319008E-3</v>
      </c>
      <c r="BD246">
        <f>AG246*B246</f>
        <v>0.65032449423391503</v>
      </c>
      <c r="BE246">
        <f>BD246-AK246</f>
        <v>0.10480829062659502</v>
      </c>
      <c r="BF246">
        <f>BD246/AK246^2</f>
        <v>2.1853187988319394</v>
      </c>
      <c r="BG246">
        <f>AT246/AK246</f>
        <v>0.3521926819772474</v>
      </c>
      <c r="BH246">
        <f>BF246*AW246</f>
        <v>8.3971668033021238E-3</v>
      </c>
      <c r="BI246">
        <f>BF246*G246</f>
        <v>15.297231591823575</v>
      </c>
      <c r="BJ246">
        <f>AK246/AQ246</f>
        <v>0.45759913864032264</v>
      </c>
      <c r="BK246">
        <f t="shared" si="84"/>
        <v>3.8425362962101637E-3</v>
      </c>
      <c r="BL246">
        <f t="shared" si="85"/>
        <v>109.26593994159697</v>
      </c>
      <c r="BM246">
        <f>AK246*(1-1/AQ246)/D246</f>
        <v>1.7583412993399472E-3</v>
      </c>
      <c r="BN246">
        <f>BF246*G246</f>
        <v>15.297231591823575</v>
      </c>
      <c r="BO246">
        <f>BF246*G246^2</f>
        <v>107.08062114276503</v>
      </c>
      <c r="BP246">
        <f>G246/BF246</f>
        <v>3.2031939704822587</v>
      </c>
      <c r="BQ246">
        <f>(AQ246+1)/4</f>
        <v>0.54803170370262699</v>
      </c>
      <c r="BR246">
        <f t="shared" si="86"/>
        <v>2.1853187988319385</v>
      </c>
      <c r="BS246">
        <f t="shared" si="87"/>
        <v>1.7583412993399466E-3</v>
      </c>
      <c r="BT246">
        <f t="shared" si="88"/>
        <v>5.6008775955501107E-3</v>
      </c>
      <c r="BU246">
        <f t="shared" si="89"/>
        <v>6.7564902638390873E-6</v>
      </c>
      <c r="BV246">
        <f t="shared" si="90"/>
        <v>1363.7905090183001</v>
      </c>
      <c r="BW246">
        <f t="shared" si="91"/>
        <v>3.0963746902294698E-2</v>
      </c>
    </row>
    <row r="247" spans="1:75" x14ac:dyDescent="0.15">
      <c r="A247" t="s">
        <v>9</v>
      </c>
      <c r="B247">
        <v>0.35299999999999998</v>
      </c>
      <c r="C247">
        <v>8.0000000000000002E-3</v>
      </c>
      <c r="D247">
        <f t="shared" si="70"/>
        <v>44.125</v>
      </c>
      <c r="E247">
        <f t="shared" si="71"/>
        <v>1947.015625</v>
      </c>
      <c r="F247">
        <f t="shared" si="72"/>
        <v>2.2662889518413599E-2</v>
      </c>
      <c r="G247">
        <v>5</v>
      </c>
      <c r="H247">
        <f t="shared" si="73"/>
        <v>0.2</v>
      </c>
      <c r="I247">
        <f t="shared" si="74"/>
        <v>25</v>
      </c>
      <c r="J247">
        <f t="shared" si="75"/>
        <v>220.625</v>
      </c>
      <c r="K247">
        <f t="shared" si="76"/>
        <v>200000000000</v>
      </c>
      <c r="L247">
        <f t="shared" si="77"/>
        <v>3.2169908772759481E-9</v>
      </c>
      <c r="M247">
        <f t="shared" si="78"/>
        <v>1139161.0755226447</v>
      </c>
      <c r="N247">
        <f t="shared" si="79"/>
        <v>5.6958053776132231E-6</v>
      </c>
      <c r="O247">
        <f t="shared" si="80"/>
        <v>0.11331444759206799</v>
      </c>
      <c r="P247">
        <f>F247*E247/L247</f>
        <v>13716234109.23805</v>
      </c>
      <c r="Q247">
        <f>M247/K247/G247</f>
        <v>1.1391610755226447E-6</v>
      </c>
      <c r="R247">
        <f>C247^2/D247</f>
        <v>1.4504249291784703E-6</v>
      </c>
      <c r="S247">
        <v>2.8806146654802999E-3</v>
      </c>
      <c r="T247">
        <f>B247/C247^3</f>
        <v>689453.12499999988</v>
      </c>
      <c r="U247">
        <f>B247*S247/C247</f>
        <v>0.12710712211431821</v>
      </c>
      <c r="V247">
        <f>S247/C247^2</f>
        <v>45.009604148129689</v>
      </c>
      <c r="W247">
        <f>S247/B247</f>
        <v>8.1603814886127488E-3</v>
      </c>
      <c r="X247">
        <f t="shared" si="81"/>
        <v>122.54329057966606</v>
      </c>
      <c r="Y247">
        <f>B247*C247^2/S247^2</f>
        <v>2.7226031621244147</v>
      </c>
      <c r="Z247">
        <f>S247/D247</f>
        <v>6.5283051908901986E-5</v>
      </c>
      <c r="AA247">
        <f>1/C247</f>
        <v>125</v>
      </c>
      <c r="AB247">
        <f>1/(B247*C247)</f>
        <v>354.10764872521253</v>
      </c>
      <c r="AC247">
        <f>S247/B247/C247</f>
        <v>1.0200476860765935</v>
      </c>
      <c r="AD247">
        <v>-0.72291097726821796</v>
      </c>
      <c r="AE247">
        <f>AD247*B247</f>
        <v>-0.2551875749756809</v>
      </c>
      <c r="AF247">
        <f>-AE247*C247^2/2/S247</f>
        <v>2.8348124784195071E-3</v>
      </c>
      <c r="AG247">
        <v>1.14764147356443</v>
      </c>
      <c r="AH247">
        <f>AG247/S247</f>
        <v>398.40159370051595</v>
      </c>
      <c r="AI247">
        <f>D247*AG247</f>
        <v>50.639680021030472</v>
      </c>
      <c r="AJ247">
        <v>1.0200476860765899</v>
      </c>
      <c r="AK247">
        <f>AJ247*B247</f>
        <v>0.36007683318503619</v>
      </c>
      <c r="AL247">
        <f>AK247*D247</f>
        <v>15.888390264289722</v>
      </c>
      <c r="AM247">
        <f>G247*AK247</f>
        <v>1.8003841659251809</v>
      </c>
      <c r="AN247">
        <f t="shared" si="82"/>
        <v>7.2015366637007236E-2</v>
      </c>
      <c r="AO247">
        <v>0.12759378748784</v>
      </c>
      <c r="AP247">
        <v>1.14764147356443</v>
      </c>
      <c r="AQ247">
        <f>AG247/AJ247</f>
        <v>1.1250861006102608</v>
      </c>
      <c r="AR247">
        <f>AQ247/D247</f>
        <v>2.5497701996833107E-2</v>
      </c>
      <c r="AS247">
        <f>AQ247*AK247</f>
        <v>0.40511744016824375</v>
      </c>
      <c r="AT247">
        <f t="shared" si="69"/>
        <v>0.12508610061026082</v>
      </c>
      <c r="AU247">
        <f>AQ247*D247</f>
        <v>49.64442418942776</v>
      </c>
      <c r="AV247">
        <f>AT247/G247</f>
        <v>2.5017220122052163E-2</v>
      </c>
      <c r="AW247">
        <f>(AQ247-1)/D247</f>
        <v>2.8348124784195088E-3</v>
      </c>
      <c r="AX247">
        <f>AW247*D247</f>
        <v>0.12508610061026082</v>
      </c>
      <c r="AY247">
        <f>ATAN2(D247,AT247)</f>
        <v>2.8348048847855515E-3</v>
      </c>
      <c r="AZ247">
        <f t="shared" si="83"/>
        <v>0.16242235564128168</v>
      </c>
      <c r="BA247">
        <f>-AO247/(B247/2)</f>
        <v>-0.7229109772682154</v>
      </c>
      <c r="BB247">
        <f>AW247/AK247</f>
        <v>7.8727988505796383E-3</v>
      </c>
      <c r="BC247">
        <f>AW247*AK247</f>
        <v>1.0207502999027205E-3</v>
      </c>
      <c r="BD247">
        <f>AG247*B247</f>
        <v>0.4051174401682438</v>
      </c>
      <c r="BE247">
        <f>BD247-AK247</f>
        <v>4.5040606983207609E-2</v>
      </c>
      <c r="BF247">
        <f>BD247/AK247^2</f>
        <v>3.1245723049116632</v>
      </c>
      <c r="BG247">
        <f>AT247/AK247</f>
        <v>0.34738724928182646</v>
      </c>
      <c r="BH247">
        <f>BF247*AW247</f>
        <v>8.8575765596875886E-3</v>
      </c>
      <c r="BI247">
        <f>BF247*G247</f>
        <v>15.622861524558315</v>
      </c>
      <c r="BJ247">
        <f>AK247/AQ247</f>
        <v>0.32004380197188997</v>
      </c>
      <c r="BK247">
        <f t="shared" si="84"/>
        <v>2.8348124784195088E-3</v>
      </c>
      <c r="BL247">
        <f t="shared" si="85"/>
        <v>137.87175295422713</v>
      </c>
      <c r="BM247">
        <f>AK247*(1-1/AQ247)/D247</f>
        <v>9.0726416347073604E-4</v>
      </c>
      <c r="BN247">
        <f>BF247*G247</f>
        <v>15.622861524558315</v>
      </c>
      <c r="BO247">
        <f>BF247*G247^2</f>
        <v>78.114307622791586</v>
      </c>
      <c r="BP247">
        <f>G247/BF247</f>
        <v>1.6002190098594495</v>
      </c>
      <c r="BQ247">
        <f>(AQ247+1)/4</f>
        <v>0.53127152515256526</v>
      </c>
      <c r="BR247">
        <f t="shared" si="86"/>
        <v>3.1245723049116623</v>
      </c>
      <c r="BS247">
        <f t="shared" si="87"/>
        <v>9.0726416347073572E-4</v>
      </c>
      <c r="BT247">
        <f t="shared" si="88"/>
        <v>3.7420766418902449E-3</v>
      </c>
      <c r="BU247">
        <f t="shared" si="89"/>
        <v>2.5719237718296796E-6</v>
      </c>
      <c r="BV247">
        <f t="shared" si="90"/>
        <v>701.07522041178402</v>
      </c>
      <c r="BW247">
        <f t="shared" si="91"/>
        <v>1.3906964593548371E-2</v>
      </c>
    </row>
    <row r="248" spans="1:75" x14ac:dyDescent="0.15">
      <c r="A248" t="s">
        <v>9</v>
      </c>
      <c r="B248">
        <v>0.35299999999999998</v>
      </c>
      <c r="C248">
        <v>8.9999999999999993E-3</v>
      </c>
      <c r="D248">
        <f t="shared" si="70"/>
        <v>39.222222222222221</v>
      </c>
      <c r="E248">
        <f t="shared" si="71"/>
        <v>1538.3827160493827</v>
      </c>
      <c r="F248">
        <f t="shared" si="72"/>
        <v>2.5495750708215296E-2</v>
      </c>
      <c r="G248">
        <v>5</v>
      </c>
      <c r="H248">
        <f t="shared" si="73"/>
        <v>0.2</v>
      </c>
      <c r="I248">
        <f t="shared" si="74"/>
        <v>25</v>
      </c>
      <c r="J248">
        <f t="shared" si="75"/>
        <v>196.11111111111111</v>
      </c>
      <c r="K248">
        <f t="shared" si="76"/>
        <v>200000000000</v>
      </c>
      <c r="L248">
        <f t="shared" si="77"/>
        <v>5.1529973500506572E-9</v>
      </c>
      <c r="M248">
        <f t="shared" si="78"/>
        <v>1621969.5782343901</v>
      </c>
      <c r="N248">
        <f t="shared" si="79"/>
        <v>8.1098478911719511E-6</v>
      </c>
      <c r="O248">
        <f t="shared" si="80"/>
        <v>0.12747875354107649</v>
      </c>
      <c r="P248">
        <f>F248*E248/L248</f>
        <v>7611535492.4132929</v>
      </c>
      <c r="Q248">
        <f>M248/K248/G248</f>
        <v>1.6219695782343902E-6</v>
      </c>
      <c r="R248">
        <f>C248^2/D248</f>
        <v>2.0651558073654388E-6</v>
      </c>
      <c r="S248">
        <v>3.19466926878695E-3</v>
      </c>
      <c r="T248">
        <f>B248/C248^3</f>
        <v>484224.96570644726</v>
      </c>
      <c r="U248">
        <f>B248*S248/C248</f>
        <v>0.12530202798686593</v>
      </c>
      <c r="V248">
        <f>S248/C248^2</f>
        <v>39.440361343048771</v>
      </c>
      <c r="W248">
        <f>S248/B248</f>
        <v>9.0500545857987256E-3</v>
      </c>
      <c r="X248">
        <f t="shared" si="81"/>
        <v>110.4965711001558</v>
      </c>
      <c r="Y248">
        <f>B248*C248^2/S248^2</f>
        <v>2.8016115303576052</v>
      </c>
      <c r="Z248">
        <f>S248/D248</f>
        <v>8.1450491272188526E-5</v>
      </c>
      <c r="AA248">
        <f>1/C248</f>
        <v>111.11111111111111</v>
      </c>
      <c r="AB248">
        <f>1/(B248*C248)</f>
        <v>314.76235442241114</v>
      </c>
      <c r="AC248">
        <f>S248/B248/C248</f>
        <v>1.005561620644303</v>
      </c>
      <c r="AD248">
        <v>-0.63771367937538304</v>
      </c>
      <c r="AE248">
        <f>AD248*B248</f>
        <v>-0.2251129288195102</v>
      </c>
      <c r="AF248">
        <f>-AE248*C248^2/2/S248</f>
        <v>2.8538395840430803E-3</v>
      </c>
      <c r="AG248">
        <v>1.11811808505406</v>
      </c>
      <c r="AH248">
        <f>AG248/S248</f>
        <v>349.99494187973369</v>
      </c>
      <c r="AI248">
        <f>D248*AG248</f>
        <v>43.855076002675908</v>
      </c>
      <c r="AJ248">
        <v>1.0055616206443001</v>
      </c>
      <c r="AK248">
        <f>AJ248*B248</f>
        <v>0.3549632520874379</v>
      </c>
      <c r="AL248">
        <f>AK248*D248</f>
        <v>13.922447554096175</v>
      </c>
      <c r="AM248">
        <f>G248*AK248</f>
        <v>1.7748162604371895</v>
      </c>
      <c r="AN248">
        <f t="shared" si="82"/>
        <v>7.0992650417487577E-2</v>
      </c>
      <c r="AO248">
        <v>0.112556464409755</v>
      </c>
      <c r="AP248">
        <v>1.11811808505406</v>
      </c>
      <c r="AQ248">
        <f>AG248/AJ248</f>
        <v>1.1119339303519169</v>
      </c>
      <c r="AR248">
        <f>AQ248/D248</f>
        <v>2.8349590292258506E-2</v>
      </c>
      <c r="AS248">
        <f>AQ248*AK248</f>
        <v>0.39469568402408312</v>
      </c>
      <c r="AT248">
        <f t="shared" si="69"/>
        <v>0.1119339303519169</v>
      </c>
      <c r="AU248">
        <f>AQ248*D248</f>
        <v>43.612519712691849</v>
      </c>
      <c r="AV248">
        <f>AT248/G248</f>
        <v>2.2386786070383378E-2</v>
      </c>
      <c r="AW248">
        <f>(AQ248-1)/D248</f>
        <v>2.853839584043207E-3</v>
      </c>
      <c r="AX248">
        <f>AW248*D248</f>
        <v>0.1119339303519169</v>
      </c>
      <c r="AY248">
        <f>ATAN2(D248,AT248)</f>
        <v>2.8538318364770103E-3</v>
      </c>
      <c r="AZ248">
        <f t="shared" si="83"/>
        <v>0.16351251967020158</v>
      </c>
      <c r="BA248">
        <f>-AO248/(B248/2)</f>
        <v>-0.63771367937538248</v>
      </c>
      <c r="BB248">
        <f>AW248/AK248</f>
        <v>8.0398169874221857E-3</v>
      </c>
      <c r="BC248">
        <f>AW248*AK248</f>
        <v>1.0130081796878379E-3</v>
      </c>
      <c r="BD248">
        <f>AG248*B248</f>
        <v>0.39469568402408317</v>
      </c>
      <c r="BE248">
        <f>BD248-AK248</f>
        <v>3.9732431936645274E-2</v>
      </c>
      <c r="BF248">
        <f>BD248/AK248^2</f>
        <v>3.1325325193888385</v>
      </c>
      <c r="BG248">
        <f>AT248/AK248</f>
        <v>0.31533948850667021</v>
      </c>
      <c r="BH248">
        <f>BF248*AW248</f>
        <v>8.9397453021344622E-3</v>
      </c>
      <c r="BI248">
        <f>BF248*G248</f>
        <v>15.662662596944193</v>
      </c>
      <c r="BJ248">
        <f>AK248/AQ248</f>
        <v>0.31923052476246971</v>
      </c>
      <c r="BK248">
        <f t="shared" si="84"/>
        <v>2.853839584043207E-3</v>
      </c>
      <c r="BL248">
        <f t="shared" si="85"/>
        <v>122.86488659380666</v>
      </c>
      <c r="BM248">
        <f>AK248*(1-1/AQ248)/D248</f>
        <v>9.1103270800202136E-4</v>
      </c>
      <c r="BN248">
        <f>BF248*G248</f>
        <v>15.662662596944193</v>
      </c>
      <c r="BO248">
        <f>BF248*G248^2</f>
        <v>78.313312984720966</v>
      </c>
      <c r="BP248">
        <f>G248/BF248</f>
        <v>1.5961526238123482</v>
      </c>
      <c r="BQ248">
        <f>(AQ248+1)/4</f>
        <v>0.52798348258797922</v>
      </c>
      <c r="BR248">
        <f t="shared" si="86"/>
        <v>3.1325325193888371</v>
      </c>
      <c r="BS248">
        <f t="shared" si="87"/>
        <v>9.1103270800202104E-4</v>
      </c>
      <c r="BT248">
        <f t="shared" si="88"/>
        <v>3.7648722920452281E-3</v>
      </c>
      <c r="BU248">
        <f t="shared" si="89"/>
        <v>2.599941204454245E-6</v>
      </c>
      <c r="BV248">
        <f t="shared" si="90"/>
        <v>546.06933184399441</v>
      </c>
      <c r="BW248">
        <f t="shared" si="91"/>
        <v>1.126793995760378E-2</v>
      </c>
    </row>
    <row r="249" spans="1:75" x14ac:dyDescent="0.15">
      <c r="A249" t="s">
        <v>9</v>
      </c>
      <c r="B249">
        <v>0.35299999999999998</v>
      </c>
      <c r="C249">
        <v>0.01</v>
      </c>
      <c r="D249">
        <f t="shared" si="70"/>
        <v>35.299999999999997</v>
      </c>
      <c r="E249">
        <f t="shared" si="71"/>
        <v>1246.0899999999997</v>
      </c>
      <c r="F249">
        <f t="shared" si="72"/>
        <v>2.8328611898016998E-2</v>
      </c>
      <c r="G249">
        <v>5</v>
      </c>
      <c r="H249">
        <f t="shared" si="73"/>
        <v>0.2</v>
      </c>
      <c r="I249">
        <f t="shared" si="74"/>
        <v>25</v>
      </c>
      <c r="J249">
        <f t="shared" si="75"/>
        <v>176.5</v>
      </c>
      <c r="K249">
        <f t="shared" si="76"/>
        <v>200000000000</v>
      </c>
      <c r="L249">
        <f t="shared" si="77"/>
        <v>7.8539816339744827E-9</v>
      </c>
      <c r="M249">
        <f t="shared" si="78"/>
        <v>2224923.9756301646</v>
      </c>
      <c r="N249">
        <f t="shared" si="79"/>
        <v>1.1124619878150822E-5</v>
      </c>
      <c r="O249">
        <f t="shared" si="80"/>
        <v>0.14164305949008499</v>
      </c>
      <c r="P249">
        <f>F249*E249/L249</f>
        <v>4494535592.915123</v>
      </c>
      <c r="Q249">
        <f>M249/K249/G249</f>
        <v>2.2249239756301645E-6</v>
      </c>
      <c r="R249">
        <f>C249^2/D249</f>
        <v>2.8328611898016999E-6</v>
      </c>
      <c r="S249">
        <v>3.5070691906184601E-3</v>
      </c>
      <c r="T249">
        <f>B249/C249^3</f>
        <v>352999.99999999994</v>
      </c>
      <c r="U249">
        <f>B249*S249/C249</f>
        <v>0.12379954242883162</v>
      </c>
      <c r="V249">
        <f>S249/C249^2</f>
        <v>35.070691906184599</v>
      </c>
      <c r="W249">
        <f>S249/B249</f>
        <v>9.9350402000522951E-3</v>
      </c>
      <c r="X249">
        <f t="shared" si="81"/>
        <v>100.65384536589357</v>
      </c>
      <c r="Y249">
        <f>B249*C249^2/S249^2</f>
        <v>2.8700273617397203</v>
      </c>
      <c r="Z249">
        <f>S249/D249</f>
        <v>9.935040200052296E-5</v>
      </c>
      <c r="AA249">
        <f>1/C249</f>
        <v>100</v>
      </c>
      <c r="AB249">
        <f>1/(B249*C249)</f>
        <v>283.28611898016999</v>
      </c>
      <c r="AC249">
        <f>S249/B249/C249</f>
        <v>0.99350402000522953</v>
      </c>
      <c r="AD249">
        <v>-0.57943092870627699</v>
      </c>
      <c r="AE249">
        <f>AD249*B249</f>
        <v>-0.20453911783331577</v>
      </c>
      <c r="AF249">
        <f>-AE249*C249^2/2/S249</f>
        <v>2.9160975549108853E-3</v>
      </c>
      <c r="AG249">
        <v>1.0957735789218801</v>
      </c>
      <c r="AH249">
        <f>AG249/S249</f>
        <v>312.44709452927674</v>
      </c>
      <c r="AI249">
        <f>D249*AG249</f>
        <v>38.680807335942362</v>
      </c>
      <c r="AJ249">
        <v>0.99350402000522997</v>
      </c>
      <c r="AK249">
        <f>AJ249*B249</f>
        <v>0.35070691906184615</v>
      </c>
      <c r="AL249">
        <f>AK249*D249</f>
        <v>12.379954242883167</v>
      </c>
      <c r="AM249">
        <f>G249*AK249</f>
        <v>1.7535345953092307</v>
      </c>
      <c r="AN249">
        <f t="shared" si="82"/>
        <v>7.0141383812369229E-2</v>
      </c>
      <c r="AO249">
        <v>0.102269558916658</v>
      </c>
      <c r="AP249">
        <v>1.0957735789218801</v>
      </c>
      <c r="AQ249">
        <f>AG249/AJ249</f>
        <v>1.1029382436883464</v>
      </c>
      <c r="AR249">
        <f>AQ249/D249</f>
        <v>3.1244709452927663E-2</v>
      </c>
      <c r="AS249">
        <f>AQ249*AK249</f>
        <v>0.38680807335942363</v>
      </c>
      <c r="AT249">
        <f t="shared" si="69"/>
        <v>0.10293824368834636</v>
      </c>
      <c r="AU249">
        <f>AQ249*D249</f>
        <v>38.933720002198626</v>
      </c>
      <c r="AV249">
        <f>AT249/G249</f>
        <v>2.0587648737669273E-2</v>
      </c>
      <c r="AW249">
        <f>(AQ249-1)/D249</f>
        <v>2.916097554910662E-3</v>
      </c>
      <c r="AX249">
        <f>AW249*D249</f>
        <v>0.10293824368834636</v>
      </c>
      <c r="AY249">
        <f>ATAN2(D249,AT249)</f>
        <v>2.9160892891528607E-3</v>
      </c>
      <c r="AZ249">
        <f t="shared" si="83"/>
        <v>0.16707960895176327</v>
      </c>
      <c r="BA249">
        <f>-AO249/(B249/2)</f>
        <v>-0.57943092870627766</v>
      </c>
      <c r="BB249">
        <f>AW249/AK249</f>
        <v>8.3149130981257213E-3</v>
      </c>
      <c r="BC249">
        <f>AW249*AK249</f>
        <v>1.0226955891665011E-3</v>
      </c>
      <c r="BD249">
        <f>AG249*B249</f>
        <v>0.38680807335942363</v>
      </c>
      <c r="BE249">
        <f>BD249-AK249</f>
        <v>3.6101154297577487E-2</v>
      </c>
      <c r="BF249">
        <f>BD249/AK249^2</f>
        <v>3.1449001537772525</v>
      </c>
      <c r="BG249">
        <f>AT249/AK249</f>
        <v>0.29351643236383795</v>
      </c>
      <c r="BH249">
        <f>BF249*AW249</f>
        <v>9.1708356488680101E-3</v>
      </c>
      <c r="BI249">
        <f>BF249*G249</f>
        <v>15.724500768886262</v>
      </c>
      <c r="BJ249">
        <f>AK249/AQ249</f>
        <v>0.31797511879635598</v>
      </c>
      <c r="BK249">
        <f t="shared" si="84"/>
        <v>2.916097554910662E-3</v>
      </c>
      <c r="BL249">
        <f t="shared" si="85"/>
        <v>111.01497542833701</v>
      </c>
      <c r="BM249">
        <f>AK249*(1-1/AQ249)/D249</f>
        <v>9.2724646644448097E-4</v>
      </c>
      <c r="BN249">
        <f>BF249*G249</f>
        <v>15.724500768886262</v>
      </c>
      <c r="BO249">
        <f>BF249*G249^2</f>
        <v>78.622503844431307</v>
      </c>
      <c r="BP249">
        <f>G249/BF249</f>
        <v>1.5898755939817799</v>
      </c>
      <c r="BQ249">
        <f>(AQ249+1)/4</f>
        <v>0.52573456092208659</v>
      </c>
      <c r="BR249">
        <f t="shared" si="86"/>
        <v>3.1449001537772521</v>
      </c>
      <c r="BS249">
        <f t="shared" si="87"/>
        <v>9.2724646644448086E-4</v>
      </c>
      <c r="BT249">
        <f t="shared" si="88"/>
        <v>3.8433440213551428E-3</v>
      </c>
      <c r="BU249">
        <f t="shared" si="89"/>
        <v>2.7039411535983023E-6</v>
      </c>
      <c r="BV249">
        <f t="shared" si="90"/>
        <v>437.01238477377575</v>
      </c>
      <c r="BW249">
        <f t="shared" si="91"/>
        <v>9.6073212387724014E-3</v>
      </c>
    </row>
    <row r="250" spans="1:75" x14ac:dyDescent="0.15">
      <c r="A250" t="s">
        <v>9</v>
      </c>
      <c r="B250">
        <v>0.40200000000000002</v>
      </c>
      <c r="C250">
        <v>8.9999999999999993E-3</v>
      </c>
      <c r="D250">
        <f t="shared" si="70"/>
        <v>44.666666666666671</v>
      </c>
      <c r="E250">
        <f t="shared" si="71"/>
        <v>1995.1111111111115</v>
      </c>
      <c r="F250">
        <f t="shared" si="72"/>
        <v>2.2388059701492536E-2</v>
      </c>
      <c r="G250">
        <v>5</v>
      </c>
      <c r="H250">
        <f t="shared" si="73"/>
        <v>0.2</v>
      </c>
      <c r="I250">
        <f t="shared" si="74"/>
        <v>25</v>
      </c>
      <c r="J250">
        <f t="shared" si="75"/>
        <v>223.33333333333337</v>
      </c>
      <c r="K250">
        <f t="shared" si="76"/>
        <v>200000000000</v>
      </c>
      <c r="L250">
        <f t="shared" si="77"/>
        <v>5.1529973500506572E-9</v>
      </c>
      <c r="M250">
        <f t="shared" si="78"/>
        <v>1424266.8186983573</v>
      </c>
      <c r="N250">
        <f t="shared" si="79"/>
        <v>7.1213340934917863E-6</v>
      </c>
      <c r="O250">
        <f t="shared" si="80"/>
        <v>0.11194029850746268</v>
      </c>
      <c r="P250">
        <f>F250*E250/L250</f>
        <v>8668094243.484827</v>
      </c>
      <c r="Q250">
        <f>M250/K250/G250</f>
        <v>1.4242668186983573E-6</v>
      </c>
      <c r="R250">
        <f>C250^2/D250</f>
        <v>1.8134328358208951E-6</v>
      </c>
      <c r="S250">
        <v>3.2462960249435798E-3</v>
      </c>
      <c r="T250">
        <f>B250/C250^3</f>
        <v>551440.32921810716</v>
      </c>
      <c r="U250">
        <f>B250*S250/C250</f>
        <v>0.1450012224474799</v>
      </c>
      <c r="V250">
        <f>S250/C250^2</f>
        <v>40.077728703007161</v>
      </c>
      <c r="W250">
        <f>S250/B250</f>
        <v>8.0753632461283073E-3</v>
      </c>
      <c r="X250">
        <f t="shared" si="81"/>
        <v>123.83343875948181</v>
      </c>
      <c r="Y250">
        <f>B250*C250^2/S250^2</f>
        <v>3.0898317536190665</v>
      </c>
      <c r="Z250">
        <f>S250/D250</f>
        <v>7.2678269215154765E-5</v>
      </c>
      <c r="AA250">
        <f>1/C250</f>
        <v>111.11111111111111</v>
      </c>
      <c r="AB250">
        <f>1/(B250*C250)</f>
        <v>276.39579878385848</v>
      </c>
      <c r="AC250">
        <f>S250/B250/C250</f>
        <v>0.89726258290314531</v>
      </c>
      <c r="AD250">
        <v>-0.56227481204112395</v>
      </c>
      <c r="AE250">
        <f>AD250*B250</f>
        <v>-0.22603447444053185</v>
      </c>
      <c r="AF250">
        <f>-AE250*C250^2/2/S250</f>
        <v>2.8199511518671935E-3</v>
      </c>
      <c r="AG250">
        <v>1.01027982012341</v>
      </c>
      <c r="AH250">
        <f>AG250/S250</f>
        <v>311.21001053530495</v>
      </c>
      <c r="AI250">
        <f>D250*AG250</f>
        <v>45.125831965512319</v>
      </c>
      <c r="AJ250">
        <v>0.89726258290314498</v>
      </c>
      <c r="AK250">
        <f>AJ250*B250</f>
        <v>0.3606995583270643</v>
      </c>
      <c r="AL250">
        <f>AK250*D250</f>
        <v>16.111246938608872</v>
      </c>
      <c r="AM250">
        <f>G250*AK250</f>
        <v>1.8034977916353214</v>
      </c>
      <c r="AN250">
        <f t="shared" si="82"/>
        <v>7.2139911665412865E-2</v>
      </c>
      <c r="AO250">
        <v>0.11301723722026601</v>
      </c>
      <c r="AP250">
        <v>1.01027982012341</v>
      </c>
      <c r="AQ250">
        <f>AG250/AJ250</f>
        <v>1.1259578181167338</v>
      </c>
      <c r="AR250">
        <f>AQ250/D250</f>
        <v>2.5208010853359709E-2</v>
      </c>
      <c r="AS250">
        <f>AQ250*AK250</f>
        <v>0.40613248768961085</v>
      </c>
      <c r="AT250">
        <f t="shared" si="69"/>
        <v>0.12595781811673379</v>
      </c>
      <c r="AU250">
        <f>AQ250*D250</f>
        <v>50.29278254254745</v>
      </c>
      <c r="AV250">
        <f>AT250/G250</f>
        <v>2.5191563623346756E-2</v>
      </c>
      <c r="AW250">
        <f>(AQ250-1)/D250</f>
        <v>2.819951151867174E-3</v>
      </c>
      <c r="AX250">
        <f>AW250*D250</f>
        <v>0.12595781811673379</v>
      </c>
      <c r="AY250">
        <f>ATAN2(D250,AT250)</f>
        <v>2.8199436770352916E-3</v>
      </c>
      <c r="AZ250">
        <f t="shared" si="83"/>
        <v>0.1615708711587247</v>
      </c>
      <c r="BA250">
        <f>-AO250/(B250/2)</f>
        <v>-0.56227481204112439</v>
      </c>
      <c r="BB250">
        <f>AW250/AK250</f>
        <v>7.8180055582718049E-3</v>
      </c>
      <c r="BC250">
        <f>AW250*AK250</f>
        <v>1.0171551349823858E-3</v>
      </c>
      <c r="BD250">
        <f>AG250*B250</f>
        <v>0.40613248768961085</v>
      </c>
      <c r="BE250">
        <f>BD250-AK250</f>
        <v>4.5432929362546559E-2</v>
      </c>
      <c r="BF250">
        <f>BD250/AK250^2</f>
        <v>3.1215946682578735</v>
      </c>
      <c r="BG250">
        <f>AT250/AK250</f>
        <v>0.34920424826947405</v>
      </c>
      <c r="BH250">
        <f>BF250*AW250</f>
        <v>8.8027444804162185E-3</v>
      </c>
      <c r="BI250">
        <f>BF250*G250</f>
        <v>15.607973341289368</v>
      </c>
      <c r="BJ250">
        <f>AK250/AQ250</f>
        <v>0.32034908637196274</v>
      </c>
      <c r="BK250">
        <f t="shared" si="84"/>
        <v>2.819951151867174E-3</v>
      </c>
      <c r="BL250">
        <f t="shared" si="85"/>
        <v>139.43122851551837</v>
      </c>
      <c r="BM250">
        <f>AK250*(1-1/AQ250)/D250</f>
        <v>9.0336877511421304E-4</v>
      </c>
      <c r="BN250">
        <f>BF250*G250</f>
        <v>15.607973341289368</v>
      </c>
      <c r="BO250">
        <f>BF250*G250^2</f>
        <v>78.03986670644683</v>
      </c>
      <c r="BP250">
        <f>G250/BF250</f>
        <v>1.6017454318598139</v>
      </c>
      <c r="BQ250">
        <f>(AQ250+1)/4</f>
        <v>0.5314894545291835</v>
      </c>
      <c r="BR250">
        <f t="shared" si="86"/>
        <v>3.1215946682578743</v>
      </c>
      <c r="BS250">
        <f t="shared" si="87"/>
        <v>9.0336877511421325E-4</v>
      </c>
      <c r="BT250">
        <f t="shared" si="88"/>
        <v>3.7233199269813872E-3</v>
      </c>
      <c r="BU250">
        <f t="shared" si="89"/>
        <v>2.5474558179441629E-6</v>
      </c>
      <c r="BV250">
        <f t="shared" si="90"/>
        <v>719.63569659119639</v>
      </c>
      <c r="BW250">
        <f t="shared" si="91"/>
        <v>1.4090556226399719E-2</v>
      </c>
    </row>
    <row r="251" spans="1:75" x14ac:dyDescent="0.15">
      <c r="A251" t="s">
        <v>9</v>
      </c>
      <c r="B251">
        <v>0.40200000000000002</v>
      </c>
      <c r="C251">
        <v>0.01</v>
      </c>
      <c r="D251">
        <f t="shared" si="70"/>
        <v>40.200000000000003</v>
      </c>
      <c r="E251">
        <f t="shared" si="71"/>
        <v>1616.0400000000002</v>
      </c>
      <c r="F251">
        <f t="shared" si="72"/>
        <v>2.4875621890547261E-2</v>
      </c>
      <c r="G251">
        <v>5</v>
      </c>
      <c r="H251">
        <f t="shared" si="73"/>
        <v>0.2</v>
      </c>
      <c r="I251">
        <f t="shared" si="74"/>
        <v>25</v>
      </c>
      <c r="J251">
        <f t="shared" si="75"/>
        <v>201</v>
      </c>
      <c r="K251">
        <f t="shared" si="76"/>
        <v>200000000000</v>
      </c>
      <c r="L251">
        <f t="shared" si="77"/>
        <v>7.8539816339744827E-9</v>
      </c>
      <c r="M251">
        <f t="shared" si="78"/>
        <v>1953726.7746205181</v>
      </c>
      <c r="N251">
        <f t="shared" si="79"/>
        <v>9.7686338731025904E-6</v>
      </c>
      <c r="O251">
        <f t="shared" si="80"/>
        <v>0.12437810945273631</v>
      </c>
      <c r="P251">
        <f>F251*E251/L251</f>
        <v>5118422969.8353548</v>
      </c>
      <c r="Q251">
        <f>M251/K251/G251</f>
        <v>1.9537267746205181E-6</v>
      </c>
      <c r="R251">
        <f>C251^2/D251</f>
        <v>2.4875621890547264E-6</v>
      </c>
      <c r="S251">
        <v>3.5589587725610699E-3</v>
      </c>
      <c r="T251">
        <f>B251/C251^3</f>
        <v>401999.99999999994</v>
      </c>
      <c r="U251">
        <f>B251*S251/C251</f>
        <v>0.14307014265695503</v>
      </c>
      <c r="V251">
        <f>S251/C251^2</f>
        <v>35.589587725610698</v>
      </c>
      <c r="W251">
        <f>S251/B251</f>
        <v>8.8531312750275357E-3</v>
      </c>
      <c r="X251">
        <f t="shared" si="81"/>
        <v>112.95438516999621</v>
      </c>
      <c r="Y251">
        <f>B251*C251^2/S251^2</f>
        <v>3.1738042609780739</v>
      </c>
      <c r="Z251">
        <f>S251/D251</f>
        <v>8.8531312750275367E-5</v>
      </c>
      <c r="AA251">
        <f>1/C251</f>
        <v>100</v>
      </c>
      <c r="AB251">
        <f>1/(B251*C251)</f>
        <v>248.75621890547262</v>
      </c>
      <c r="AC251">
        <f>S251/B251/C251</f>
        <v>0.88531312750275359</v>
      </c>
      <c r="AD251">
        <v>-0.50795503840011702</v>
      </c>
      <c r="AE251">
        <f>AD251*B251</f>
        <v>-0.20419792543684706</v>
      </c>
      <c r="AF251">
        <f>-AE251*C251^2/2/S251</f>
        <v>2.868787452824352E-3</v>
      </c>
      <c r="AG251">
        <v>0.98741209022117704</v>
      </c>
      <c r="AH251">
        <f>AG251/S251</f>
        <v>277.44409343371609</v>
      </c>
      <c r="AI251">
        <f>D251*AG251</f>
        <v>39.693966026891317</v>
      </c>
      <c r="AJ251">
        <v>0.88531312750275404</v>
      </c>
      <c r="AK251">
        <f>AJ251*B251</f>
        <v>0.35589587725610716</v>
      </c>
      <c r="AL251">
        <f>AK251*D251</f>
        <v>14.307014265695509</v>
      </c>
      <c r="AM251">
        <f>G251*AK251</f>
        <v>1.7794793862805358</v>
      </c>
      <c r="AN251">
        <f t="shared" si="82"/>
        <v>7.1179175451221433E-2</v>
      </c>
      <c r="AO251">
        <v>0.102098962718423</v>
      </c>
      <c r="AP251">
        <v>0.98741209022117704</v>
      </c>
      <c r="AQ251">
        <f>AG251/AJ251</f>
        <v>1.1153252556035382</v>
      </c>
      <c r="AR251">
        <f>AQ251/D251</f>
        <v>2.7744409343371596E-2</v>
      </c>
      <c r="AS251">
        <f>AQ251*AK251</f>
        <v>0.3969396602689132</v>
      </c>
      <c r="AT251">
        <f t="shared" si="69"/>
        <v>0.11532525560353823</v>
      </c>
      <c r="AU251">
        <f>AQ251*D251</f>
        <v>44.836075275262239</v>
      </c>
      <c r="AV251">
        <f>AT251/G251</f>
        <v>2.3065051120707648E-2</v>
      </c>
      <c r="AW251">
        <f>(AQ251-1)/D251</f>
        <v>2.8687874528243338E-3</v>
      </c>
      <c r="AX251">
        <f>AW251*D251</f>
        <v>0.11532525560353823</v>
      </c>
      <c r="AY251">
        <f>ATAN2(D251,AT251)</f>
        <v>2.8687795828789392E-3</v>
      </c>
      <c r="AZ251">
        <f t="shared" si="83"/>
        <v>0.16436896245226398</v>
      </c>
      <c r="BA251">
        <f>-AO251/(B251/2)</f>
        <v>-0.50795503840011447</v>
      </c>
      <c r="BB251">
        <f>AW251/AK251</f>
        <v>8.0607493262978107E-3</v>
      </c>
      <c r="BC251">
        <f>AW251*AK251</f>
        <v>1.0209896271842294E-3</v>
      </c>
      <c r="BD251">
        <f>AG251*B251</f>
        <v>0.3969396602689132</v>
      </c>
      <c r="BE251">
        <f>BD251-AK251</f>
        <v>4.1043783012806034E-2</v>
      </c>
      <c r="BF251">
        <f>BD251/AK251^2</f>
        <v>3.1338526992852356</v>
      </c>
      <c r="BG251">
        <f>AT251/AK251</f>
        <v>0.32404212291717199</v>
      </c>
      <c r="BH251">
        <f>BF251*AW251</f>
        <v>8.9903573027091538E-3</v>
      </c>
      <c r="BI251">
        <f>BF251*G251</f>
        <v>15.669263496426177</v>
      </c>
      <c r="BJ251">
        <f>AK251/AQ251</f>
        <v>0.31909604437632905</v>
      </c>
      <c r="BK251">
        <f t="shared" si="84"/>
        <v>2.8687874528243338E-3</v>
      </c>
      <c r="BL251">
        <f t="shared" si="85"/>
        <v>125.98087851126648</v>
      </c>
      <c r="BM251">
        <f>AK251*(1-1/AQ251)/D251</f>
        <v>9.1541872835268988E-4</v>
      </c>
      <c r="BN251">
        <f>BF251*G251</f>
        <v>15.669263496426177</v>
      </c>
      <c r="BO251">
        <f>BF251*G251^2</f>
        <v>78.346317482130885</v>
      </c>
      <c r="BP251">
        <f>G251/BF251</f>
        <v>1.5954802218816451</v>
      </c>
      <c r="BQ251">
        <f>(AQ251+1)/4</f>
        <v>0.52883131390088456</v>
      </c>
      <c r="BR251">
        <f t="shared" si="86"/>
        <v>3.1338526992852342</v>
      </c>
      <c r="BS251">
        <f t="shared" si="87"/>
        <v>9.1541872835268956E-4</v>
      </c>
      <c r="BT251">
        <f t="shared" si="88"/>
        <v>3.7842061811770239E-3</v>
      </c>
      <c r="BU251">
        <f t="shared" si="89"/>
        <v>2.6261417619786042E-6</v>
      </c>
      <c r="BV251">
        <f t="shared" si="90"/>
        <v>575.14197348095945</v>
      </c>
      <c r="BW251">
        <f t="shared" si="91"/>
        <v>1.1924695969360454E-2</v>
      </c>
    </row>
    <row r="252" spans="1:75" x14ac:dyDescent="0.15">
      <c r="A252" t="s">
        <v>9</v>
      </c>
      <c r="B252">
        <v>0.45100000000000001</v>
      </c>
      <c r="C252">
        <v>0.01</v>
      </c>
      <c r="D252">
        <f t="shared" si="70"/>
        <v>45.1</v>
      </c>
      <c r="E252">
        <f t="shared" si="71"/>
        <v>2034.0100000000002</v>
      </c>
      <c r="F252">
        <f t="shared" si="72"/>
        <v>2.2172949002217293E-2</v>
      </c>
      <c r="G252">
        <v>5</v>
      </c>
      <c r="H252">
        <f t="shared" si="73"/>
        <v>0.2</v>
      </c>
      <c r="I252">
        <f t="shared" si="74"/>
        <v>25</v>
      </c>
      <c r="J252">
        <f t="shared" si="75"/>
        <v>225.5</v>
      </c>
      <c r="K252">
        <f t="shared" si="76"/>
        <v>200000000000</v>
      </c>
      <c r="L252">
        <f t="shared" si="77"/>
        <v>7.8539816339744827E-9</v>
      </c>
      <c r="M252">
        <f t="shared" si="78"/>
        <v>1741459.3423446745</v>
      </c>
      <c r="N252">
        <f t="shared" si="79"/>
        <v>8.7072967117233721E-6</v>
      </c>
      <c r="O252">
        <f t="shared" si="80"/>
        <v>0.11086474501108647</v>
      </c>
      <c r="P252">
        <f>F252*E252/L252</f>
        <v>5742310346.7555838</v>
      </c>
      <c r="Q252">
        <f>M252/K252/G252</f>
        <v>1.7414593423446745E-6</v>
      </c>
      <c r="R252">
        <f>C252^2/D252</f>
        <v>2.2172949002217296E-6</v>
      </c>
      <c r="S252">
        <v>3.6089676894750702E-3</v>
      </c>
      <c r="T252">
        <f>B252/C252^3</f>
        <v>450999.99999999994</v>
      </c>
      <c r="U252">
        <f>B252*S252/C252</f>
        <v>0.16276444279532568</v>
      </c>
      <c r="V252">
        <f>S252/C252^2</f>
        <v>36.089676894750703</v>
      </c>
      <c r="W252">
        <f>S252/B252</f>
        <v>8.0021456529380704E-3</v>
      </c>
      <c r="X252">
        <f t="shared" si="81"/>
        <v>124.96648316228031</v>
      </c>
      <c r="Y252">
        <f>B252*C252^2/S252^2</f>
        <v>3.4626656128488889</v>
      </c>
      <c r="Z252">
        <f>S252/D252</f>
        <v>8.0021456529380717E-5</v>
      </c>
      <c r="AA252">
        <f>1/C252</f>
        <v>100</v>
      </c>
      <c r="AB252">
        <f>1/(B252*C252)</f>
        <v>221.72949002217294</v>
      </c>
      <c r="AC252">
        <f>S252/B252/C252</f>
        <v>0.80021456529380697</v>
      </c>
      <c r="AD252">
        <v>-0.45961662906913903</v>
      </c>
      <c r="AE252">
        <f>AD252*B252</f>
        <v>-0.20728709971018169</v>
      </c>
      <c r="AF252">
        <f>-AE252*C252^2/2/S252</f>
        <v>2.8718336868836297E-3</v>
      </c>
      <c r="AG252">
        <v>0.90385811514889902</v>
      </c>
      <c r="AH252">
        <f>AG252/S252</f>
        <v>250.44782689100953</v>
      </c>
      <c r="AI252">
        <f>D252*AG252</f>
        <v>40.764000993215348</v>
      </c>
      <c r="AJ252">
        <v>0.80021456529380797</v>
      </c>
      <c r="AK252">
        <f>AJ252*B252</f>
        <v>0.36089676894750738</v>
      </c>
      <c r="AL252">
        <f>AK252*D252</f>
        <v>16.276444279532583</v>
      </c>
      <c r="AM252">
        <f>G252*AK252</f>
        <v>1.8044838447375369</v>
      </c>
      <c r="AN252">
        <f t="shared" si="82"/>
        <v>7.217935378950148E-2</v>
      </c>
      <c r="AO252">
        <v>0.103643549855091</v>
      </c>
      <c r="AP252">
        <v>0.90385811514889902</v>
      </c>
      <c r="AQ252">
        <f>AG252/AJ252</f>
        <v>1.1295196992784517</v>
      </c>
      <c r="AR252">
        <f>AQ252/D252</f>
        <v>2.5044782689100924E-2</v>
      </c>
      <c r="AS252">
        <f>AQ252*AK252</f>
        <v>0.40764000993215344</v>
      </c>
      <c r="AT252">
        <f t="shared" si="69"/>
        <v>0.12951969927845175</v>
      </c>
      <c r="AU252">
        <f>AQ252*D252</f>
        <v>50.941338437458178</v>
      </c>
      <c r="AV252">
        <f>AT252/G252</f>
        <v>2.5903939855690349E-2</v>
      </c>
      <c r="AW252">
        <f>(AQ252-1)/D252</f>
        <v>2.8718336868836306E-3</v>
      </c>
      <c r="AX252">
        <f>AW252*D252</f>
        <v>0.12951969927845175</v>
      </c>
      <c r="AY252">
        <f>ATAN2(D252,AT252)</f>
        <v>2.8718257918414845E-3</v>
      </c>
      <c r="AZ252">
        <f t="shared" si="83"/>
        <v>0.16454349736933274</v>
      </c>
      <c r="BA252">
        <f>-AO252/(B252/2)</f>
        <v>-0.45961662906913969</v>
      </c>
      <c r="BB252">
        <f>AW252/AK252</f>
        <v>7.9574934828561469E-3</v>
      </c>
      <c r="BC252">
        <f>AW252*AK252</f>
        <v>1.0364354985509098E-3</v>
      </c>
      <c r="BD252">
        <f>AG252*B252</f>
        <v>0.40764000993215349</v>
      </c>
      <c r="BE252">
        <f>BD252-AK252</f>
        <v>4.6743240984646106E-2</v>
      </c>
      <c r="BF252">
        <f>BD252/AK252^2</f>
        <v>3.1297584142204973</v>
      </c>
      <c r="BG252">
        <f>AT252/AK252</f>
        <v>0.35888295607681225</v>
      </c>
      <c r="BH252">
        <f>BF252*AW252</f>
        <v>8.9881456457659159E-3</v>
      </c>
      <c r="BI252">
        <f>BF252*G252</f>
        <v>15.648792071102486</v>
      </c>
      <c r="BJ252">
        <f>AK252/AQ252</f>
        <v>0.31951347920541073</v>
      </c>
      <c r="BK252">
        <f t="shared" si="84"/>
        <v>2.8718336868836306E-3</v>
      </c>
      <c r="BL252">
        <f t="shared" si="85"/>
        <v>141.15210448134442</v>
      </c>
      <c r="BM252">
        <f>AK252*(1-1/AQ252)/D252</f>
        <v>9.175895729954907E-4</v>
      </c>
      <c r="BN252">
        <f>BF252*G252</f>
        <v>15.648792071102486</v>
      </c>
      <c r="BO252">
        <f>BF252*G252^2</f>
        <v>78.243960355512428</v>
      </c>
      <c r="BP252">
        <f>G252/BF252</f>
        <v>1.5975673960270536</v>
      </c>
      <c r="BQ252">
        <f>(AQ252+1)/4</f>
        <v>0.53237992481961294</v>
      </c>
      <c r="BR252">
        <f t="shared" si="86"/>
        <v>3.1297584142204977</v>
      </c>
      <c r="BS252">
        <f t="shared" si="87"/>
        <v>9.175895729954908E-4</v>
      </c>
      <c r="BT252">
        <f t="shared" si="88"/>
        <v>3.7894232598791214E-3</v>
      </c>
      <c r="BU252">
        <f t="shared" si="89"/>
        <v>2.6351646464616161E-6</v>
      </c>
      <c r="BV252">
        <f t="shared" si="90"/>
        <v>734.06763700691954</v>
      </c>
      <c r="BW252">
        <f t="shared" si="91"/>
        <v>1.4851757354826859E-2</v>
      </c>
    </row>
    <row r="253" spans="1:75" x14ac:dyDescent="0.15">
      <c r="A253" t="s">
        <v>9</v>
      </c>
      <c r="B253">
        <v>0.5</v>
      </c>
      <c r="C253">
        <v>0.01</v>
      </c>
      <c r="D253">
        <f t="shared" si="70"/>
        <v>50</v>
      </c>
      <c r="E253">
        <f t="shared" si="71"/>
        <v>2500</v>
      </c>
      <c r="F253">
        <f t="shared" si="72"/>
        <v>0.02</v>
      </c>
      <c r="G253">
        <v>5</v>
      </c>
      <c r="H253">
        <f t="shared" si="73"/>
        <v>0.2</v>
      </c>
      <c r="I253">
        <f t="shared" si="74"/>
        <v>25</v>
      </c>
      <c r="J253">
        <f t="shared" si="75"/>
        <v>250</v>
      </c>
      <c r="K253">
        <f t="shared" si="76"/>
        <v>200000000000</v>
      </c>
      <c r="L253">
        <f t="shared" si="77"/>
        <v>7.8539816339744827E-9</v>
      </c>
      <c r="M253">
        <f t="shared" si="78"/>
        <v>1570796.3267948965</v>
      </c>
      <c r="N253">
        <f t="shared" si="79"/>
        <v>7.853981633974482E-6</v>
      </c>
      <c r="O253">
        <f t="shared" si="80"/>
        <v>0.1</v>
      </c>
      <c r="P253">
        <f>F253*E253/L253</f>
        <v>6366197723.6758137</v>
      </c>
      <c r="Q253">
        <f>M253/K253/G253</f>
        <v>1.5707963267948965E-6</v>
      </c>
      <c r="R253">
        <f>C253^2/D253</f>
        <v>1.9999999999999999E-6</v>
      </c>
      <c r="S253">
        <v>3.6624601562281899E-3</v>
      </c>
      <c r="T253">
        <f>B253/C253^3</f>
        <v>499999.99999999994</v>
      </c>
      <c r="U253">
        <f>B253*S253/C253</f>
        <v>0.1831230078114095</v>
      </c>
      <c r="V253">
        <f>S253/C253^2</f>
        <v>36.624601562281896</v>
      </c>
      <c r="W253">
        <f>S253/B253</f>
        <v>7.3249203124563797E-3</v>
      </c>
      <c r="X253">
        <f t="shared" si="81"/>
        <v>136.52025651384247</v>
      </c>
      <c r="Y253">
        <f>B253*C253^2/S253^2</f>
        <v>3.7275560877210689</v>
      </c>
      <c r="Z253">
        <f>S253/D253</f>
        <v>7.3249203124563803E-5</v>
      </c>
      <c r="AA253">
        <f>1/C253</f>
        <v>100</v>
      </c>
      <c r="AB253">
        <f>1/(B253*C253)</f>
        <v>200</v>
      </c>
      <c r="AC253">
        <f>S253/B253/C253</f>
        <v>0.732492031245638</v>
      </c>
      <c r="AD253">
        <v>-0.41145084160546902</v>
      </c>
      <c r="AE253">
        <f>AD253*B253</f>
        <v>-0.20572542080273451</v>
      </c>
      <c r="AF253">
        <f>-AE253*C253^2/2/S253</f>
        <v>2.8085687219407498E-3</v>
      </c>
      <c r="AG253">
        <v>0.83535474164700696</v>
      </c>
      <c r="AH253">
        <f>AG253/S253</f>
        <v>228.08568721940796</v>
      </c>
      <c r="AI253">
        <f>D253*AG253</f>
        <v>41.767737082350351</v>
      </c>
      <c r="AJ253">
        <v>0.732492031245639</v>
      </c>
      <c r="AK253">
        <f>AJ253*B253</f>
        <v>0.3662460156228195</v>
      </c>
      <c r="AL253">
        <f>AK253*D253</f>
        <v>18.312300781140976</v>
      </c>
      <c r="AM253">
        <f>G253*AK253</f>
        <v>1.8312300781140975</v>
      </c>
      <c r="AN253">
        <f t="shared" si="82"/>
        <v>7.32492031245639E-2</v>
      </c>
      <c r="AO253">
        <v>0.10286271040136701</v>
      </c>
      <c r="AP253">
        <v>0.83535474164700696</v>
      </c>
      <c r="AQ253">
        <f>AG253/AJ253</f>
        <v>1.1404284360970383</v>
      </c>
      <c r="AR253">
        <f>AQ253/D253</f>
        <v>2.2808568721940765E-2</v>
      </c>
      <c r="AS253">
        <f>AQ253*AK253</f>
        <v>0.41767737082350348</v>
      </c>
      <c r="AT253">
        <f t="shared" si="69"/>
        <v>0.14042843609703826</v>
      </c>
      <c r="AU253">
        <f>AQ253*D253</f>
        <v>57.021421804851911</v>
      </c>
      <c r="AV253">
        <f>AT253/G253</f>
        <v>2.808568721940765E-2</v>
      </c>
      <c r="AW253">
        <f>(AQ253-1)/D253</f>
        <v>2.808568721940765E-3</v>
      </c>
      <c r="AX253">
        <f>AW253*D253</f>
        <v>0.14042843609703826</v>
      </c>
      <c r="AY253">
        <f>ATAN2(D253,AT253)</f>
        <v>2.8085613372578078E-3</v>
      </c>
      <c r="AZ253">
        <f t="shared" si="83"/>
        <v>0.16091871112849099</v>
      </c>
      <c r="BA253">
        <f>-AO253/(B253/2)</f>
        <v>-0.41145084160546802</v>
      </c>
      <c r="BB253">
        <f>AW253/AK253</f>
        <v>7.6685304471221473E-3</v>
      </c>
      <c r="BC253">
        <f>AW253*AK253</f>
        <v>1.0286271040136797E-3</v>
      </c>
      <c r="BD253">
        <f>AG253*B253</f>
        <v>0.41767737082350348</v>
      </c>
      <c r="BE253">
        <f>BD253-AK253</f>
        <v>5.1431355200683981E-2</v>
      </c>
      <c r="BF253">
        <f>BD253/AK253^2</f>
        <v>3.1138316526329528</v>
      </c>
      <c r="BG253">
        <f>AT253/AK253</f>
        <v>0.38342652235610741</v>
      </c>
      <c r="BH253">
        <f>BF253*AW253</f>
        <v>8.745410184974033E-3</v>
      </c>
      <c r="BI253">
        <f>BF253*G253</f>
        <v>15.569158263164764</v>
      </c>
      <c r="BJ253">
        <f>AK253/AQ253</f>
        <v>0.32114774064758228</v>
      </c>
      <c r="BK253">
        <f t="shared" si="84"/>
        <v>2.808568721940765E-3</v>
      </c>
      <c r="BL253">
        <f t="shared" si="85"/>
        <v>155.69158263164763</v>
      </c>
      <c r="BM253">
        <f>AK253*(1-1/AQ253)/D253</f>
        <v>9.0196549950474476E-4</v>
      </c>
      <c r="BN253">
        <f>BF253*G253</f>
        <v>15.569158263164764</v>
      </c>
      <c r="BO253">
        <f>BF253*G253^2</f>
        <v>77.845791315823817</v>
      </c>
      <c r="BP253">
        <f>G253/BF253</f>
        <v>1.6057387032379113</v>
      </c>
      <c r="BQ253">
        <f>(AQ253+1)/4</f>
        <v>0.53510710902425962</v>
      </c>
      <c r="BR253">
        <f t="shared" si="86"/>
        <v>3.1138316526329515</v>
      </c>
      <c r="BS253">
        <f t="shared" si="87"/>
        <v>9.0196549950474433E-4</v>
      </c>
      <c r="BT253">
        <f t="shared" si="88"/>
        <v>3.7105342214455096E-3</v>
      </c>
      <c r="BU253">
        <f t="shared" si="89"/>
        <v>2.5332320901787048E-6</v>
      </c>
      <c r="BV253">
        <f t="shared" si="90"/>
        <v>915.61503905704876</v>
      </c>
      <c r="BW253">
        <f t="shared" si="91"/>
        <v>1.7291874738014679E-2</v>
      </c>
    </row>
    <row r="254" spans="1:75" x14ac:dyDescent="0.15">
      <c r="A254" t="s">
        <v>11</v>
      </c>
      <c r="B254">
        <v>0.01</v>
      </c>
      <c r="C254">
        <v>1E-3</v>
      </c>
      <c r="D254">
        <f t="shared" si="70"/>
        <v>10</v>
      </c>
      <c r="E254">
        <f t="shared" si="71"/>
        <v>100</v>
      </c>
      <c r="F254">
        <f t="shared" si="72"/>
        <v>0.1</v>
      </c>
      <c r="G254">
        <v>15</v>
      </c>
      <c r="H254">
        <f t="shared" si="73"/>
        <v>6.6666666666666666E-2</v>
      </c>
      <c r="I254">
        <f t="shared" si="74"/>
        <v>225</v>
      </c>
      <c r="J254">
        <f t="shared" si="75"/>
        <v>150</v>
      </c>
      <c r="K254">
        <f t="shared" si="76"/>
        <v>50000000</v>
      </c>
      <c r="L254">
        <f t="shared" si="77"/>
        <v>7.8539816339744827E-13</v>
      </c>
      <c r="M254">
        <f t="shared" si="78"/>
        <v>58.904862254808613</v>
      </c>
      <c r="N254">
        <f t="shared" si="79"/>
        <v>1.1780972450961722E-6</v>
      </c>
      <c r="O254">
        <f t="shared" si="80"/>
        <v>1.5</v>
      </c>
      <c r="P254">
        <f>F254*E254/L254</f>
        <v>12732395447351.627</v>
      </c>
      <c r="Q254">
        <f>M254/K254/G254</f>
        <v>7.8539816339744817E-8</v>
      </c>
      <c r="R254">
        <f>C254^2/D254</f>
        <v>9.9999999999999995E-8</v>
      </c>
      <c r="S254">
        <v>1.02672577302626E-3</v>
      </c>
      <c r="T254">
        <f>B254/C254^3</f>
        <v>10000000</v>
      </c>
      <c r="U254">
        <f>B254*S254/C254</f>
        <v>1.0267257730262601E-2</v>
      </c>
      <c r="V254">
        <f>S254/C254^2</f>
        <v>1026.72577302626</v>
      </c>
      <c r="W254">
        <f>S254/B254</f>
        <v>0.10267257730262599</v>
      </c>
      <c r="X254">
        <f t="shared" si="81"/>
        <v>9.7396990147867228</v>
      </c>
      <c r="Y254">
        <f>B254*C254^2/S254^2</f>
        <v>9.486173689863743E-3</v>
      </c>
      <c r="Z254">
        <f>S254/D254</f>
        <v>1.02672577302626E-4</v>
      </c>
      <c r="AA254">
        <f>1/C254</f>
        <v>1000</v>
      </c>
      <c r="AB254">
        <f>1/(B254*C254)</f>
        <v>99999.999999999985</v>
      </c>
      <c r="AC254">
        <f>S254/B254/C254</f>
        <v>102.672577302626</v>
      </c>
      <c r="AD254">
        <v>-1885.28193535117</v>
      </c>
      <c r="AE254">
        <f>AD254*B254</f>
        <v>-18.852819353511702</v>
      </c>
      <c r="AF254">
        <f>-AE254*C254^2/2/S254</f>
        <v>9.181039304167497E-3</v>
      </c>
      <c r="AG254">
        <v>112.098986979382</v>
      </c>
      <c r="AH254">
        <f>AG254/S254</f>
        <v>109181.03930416764</v>
      </c>
      <c r="AI254">
        <f>D254*AG254</f>
        <v>1120.9898697938202</v>
      </c>
      <c r="AJ254">
        <v>102.672577302626</v>
      </c>
      <c r="AK254">
        <f>AJ254*B254</f>
        <v>1.02672577302626</v>
      </c>
      <c r="AL254">
        <f>AK254*D254</f>
        <v>10.2672577302626</v>
      </c>
      <c r="AM254">
        <f>G254*AK254</f>
        <v>15.400886595393899</v>
      </c>
      <c r="AN254">
        <f t="shared" si="82"/>
        <v>6.8448384868417339E-2</v>
      </c>
      <c r="AO254">
        <v>9.4264096767558598</v>
      </c>
      <c r="AP254">
        <v>112.098986979382</v>
      </c>
      <c r="AQ254">
        <f>AG254/AJ254</f>
        <v>1.0918103930416765</v>
      </c>
      <c r="AR254">
        <f>AQ254/D254</f>
        <v>0.10918103930416764</v>
      </c>
      <c r="AS254">
        <f>AQ254*AK254</f>
        <v>1.1209898697938201</v>
      </c>
      <c r="AT254">
        <f t="shared" si="69"/>
        <v>9.1810393041676486E-2</v>
      </c>
      <c r="AU254">
        <f>AQ254*D254</f>
        <v>10.918103930416764</v>
      </c>
      <c r="AV254">
        <f>AT254/G254</f>
        <v>6.1206928694450989E-3</v>
      </c>
      <c r="AW254">
        <f>(AQ254-1)/D254</f>
        <v>9.1810393041676479E-3</v>
      </c>
      <c r="AX254">
        <f>AW254*D254</f>
        <v>9.1810393041676486E-2</v>
      </c>
      <c r="AY254">
        <f>ATAN2(D254,AT254)</f>
        <v>9.1807813560746462E-3</v>
      </c>
      <c r="AZ254">
        <f t="shared" si="83"/>
        <v>0.5260200243354699</v>
      </c>
      <c r="BA254">
        <f>-AO254/(B254/2)</f>
        <v>-1885.281935351172</v>
      </c>
      <c r="BB254">
        <f>AW254/AK254</f>
        <v>8.9420559465519817E-3</v>
      </c>
      <c r="BC254">
        <f>AW254*AK254</f>
        <v>9.4264096767560038E-3</v>
      </c>
      <c r="BD254">
        <f>AG254*B254</f>
        <v>1.1209898697938201</v>
      </c>
      <c r="BE254">
        <f>BD254-AK254</f>
        <v>9.426409676756009E-2</v>
      </c>
      <c r="BF254">
        <f>BD254/AK254^2</f>
        <v>1.063390460944192</v>
      </c>
      <c r="BG254">
        <f>AT254/AK254</f>
        <v>8.9420559465519814E-2</v>
      </c>
      <c r="BH254">
        <f>BF254*AW254</f>
        <v>9.763029617605579E-3</v>
      </c>
      <c r="BI254">
        <f>BF254*G254</f>
        <v>15.95085691416288</v>
      </c>
      <c r="BJ254">
        <f>AK254/AQ254</f>
        <v>0.94038834908495683</v>
      </c>
      <c r="BK254">
        <f t="shared" si="84"/>
        <v>9.1810393041676479E-3</v>
      </c>
      <c r="BL254">
        <f t="shared" si="85"/>
        <v>10.63390460944192</v>
      </c>
      <c r="BM254">
        <f>AK254*(1-1/AQ254)/D254</f>
        <v>8.6337423941303185E-3</v>
      </c>
      <c r="BN254">
        <f>BF254*G254</f>
        <v>15.95085691416288</v>
      </c>
      <c r="BO254">
        <f>BF254*G254^2</f>
        <v>239.26285371244319</v>
      </c>
      <c r="BP254">
        <f>G254/BF254</f>
        <v>14.105825236274352</v>
      </c>
      <c r="BQ254">
        <f>(AQ254+1)/4</f>
        <v>0.52295259826041907</v>
      </c>
      <c r="BR254">
        <f t="shared" si="86"/>
        <v>1.0633904609441915</v>
      </c>
      <c r="BS254">
        <f t="shared" si="87"/>
        <v>8.633742394130315E-3</v>
      </c>
      <c r="BT254">
        <f t="shared" si="88"/>
        <v>1.7814781698297966E-2</v>
      </c>
      <c r="BU254">
        <f t="shared" si="89"/>
        <v>7.9266728262568939E-5</v>
      </c>
      <c r="BV254">
        <f t="shared" si="90"/>
        <v>102.672577302626</v>
      </c>
      <c r="BW254">
        <f t="shared" si="91"/>
        <v>7.7203407516430941E-3</v>
      </c>
    </row>
    <row r="255" spans="1:75" x14ac:dyDescent="0.15">
      <c r="A255" t="s">
        <v>11</v>
      </c>
      <c r="B255">
        <v>0.01</v>
      </c>
      <c r="C255">
        <v>1E-3</v>
      </c>
      <c r="D255">
        <f t="shared" si="70"/>
        <v>10</v>
      </c>
      <c r="E255">
        <f t="shared" si="71"/>
        <v>100</v>
      </c>
      <c r="F255">
        <f t="shared" si="72"/>
        <v>0.1</v>
      </c>
      <c r="G255">
        <v>13</v>
      </c>
      <c r="H255">
        <f t="shared" si="73"/>
        <v>7.6923076923076927E-2</v>
      </c>
      <c r="I255">
        <f t="shared" si="74"/>
        <v>169</v>
      </c>
      <c r="J255">
        <f t="shared" si="75"/>
        <v>130</v>
      </c>
      <c r="K255">
        <f t="shared" si="76"/>
        <v>50000000</v>
      </c>
      <c r="L255">
        <f t="shared" si="77"/>
        <v>7.8539816339744827E-13</v>
      </c>
      <c r="M255">
        <f t="shared" si="78"/>
        <v>51.050880620834135</v>
      </c>
      <c r="N255">
        <f t="shared" si="79"/>
        <v>1.0210176124166828E-6</v>
      </c>
      <c r="O255">
        <f t="shared" si="80"/>
        <v>1.3</v>
      </c>
      <c r="P255">
        <f>F255*E255/L255</f>
        <v>12732395447351.627</v>
      </c>
      <c r="Q255">
        <f>M255/K255/G255</f>
        <v>7.8539816339744831E-8</v>
      </c>
      <c r="R255">
        <f>C255^2/D255</f>
        <v>9.9999999999999995E-8</v>
      </c>
      <c r="S255">
        <v>8.7430565438523201E-4</v>
      </c>
      <c r="T255">
        <f>B255/C255^3</f>
        <v>10000000</v>
      </c>
      <c r="U255">
        <f>B255*S255/C255</f>
        <v>8.7430565438523199E-3</v>
      </c>
      <c r="V255">
        <f>S255/C255^2</f>
        <v>874.30565438523206</v>
      </c>
      <c r="W255">
        <f>S255/B255</f>
        <v>8.7430565438523206E-2</v>
      </c>
      <c r="X255">
        <f t="shared" si="81"/>
        <v>11.43764763483258</v>
      </c>
      <c r="Y255">
        <f>B255*C255^2/S255^2</f>
        <v>1.3081978341859131E-2</v>
      </c>
      <c r="Z255">
        <f>S255/D255</f>
        <v>8.7430565438523201E-5</v>
      </c>
      <c r="AA255">
        <f>1/C255</f>
        <v>1000</v>
      </c>
      <c r="AB255">
        <f>1/(B255*C255)</f>
        <v>99999.999999999985</v>
      </c>
      <c r="AC255">
        <f>S255/B255/C255</f>
        <v>87.430565438523203</v>
      </c>
      <c r="AD255">
        <v>-1351.7508811707801</v>
      </c>
      <c r="AE255">
        <f>AD255*B255</f>
        <v>-13.517508811707801</v>
      </c>
      <c r="AF255">
        <f>-AE255*C255^2/2/S255</f>
        <v>7.7304251344529141E-3</v>
      </c>
      <c r="AG255">
        <v>94.189319844377195</v>
      </c>
      <c r="AH255">
        <f>AG255/S255</f>
        <v>107730.42513445302</v>
      </c>
      <c r="AI255">
        <f>D255*AG255</f>
        <v>941.89319844377201</v>
      </c>
      <c r="AJ255">
        <v>87.430565438523203</v>
      </c>
      <c r="AK255">
        <f>AJ255*B255</f>
        <v>0.874305654385232</v>
      </c>
      <c r="AL255">
        <f>AK255*D255</f>
        <v>8.7430565438523207</v>
      </c>
      <c r="AM255">
        <f>G255*AK255</f>
        <v>11.365973507008016</v>
      </c>
      <c r="AN255">
        <f t="shared" si="82"/>
        <v>6.7254281106556305E-2</v>
      </c>
      <c r="AO255">
        <v>6.7587544058539004</v>
      </c>
      <c r="AP255">
        <v>94.189319844377195</v>
      </c>
      <c r="AQ255">
        <f>AG255/AJ255</f>
        <v>1.0773042513445301</v>
      </c>
      <c r="AR255">
        <f>AQ255/D255</f>
        <v>0.10773042513445301</v>
      </c>
      <c r="AS255">
        <f>AQ255*AK255</f>
        <v>0.94189319844377184</v>
      </c>
      <c r="AT255">
        <f t="shared" si="69"/>
        <v>7.7304251344530117E-2</v>
      </c>
      <c r="AU255">
        <f>AQ255*D255</f>
        <v>10.773042513445301</v>
      </c>
      <c r="AV255">
        <f>AT255/G255</f>
        <v>5.9464808726561631E-3</v>
      </c>
      <c r="AW255">
        <f>(AQ255-1)/D255</f>
        <v>7.7304251344530121E-3</v>
      </c>
      <c r="AX255">
        <f>AW255*D255</f>
        <v>7.7304251344530117E-2</v>
      </c>
      <c r="AY255">
        <f>ATAN2(D255,AT255)</f>
        <v>7.7302711512640667E-3</v>
      </c>
      <c r="AZ255">
        <f t="shared" si="83"/>
        <v>0.44291191145916703</v>
      </c>
      <c r="BA255">
        <f>-AO255/(B255/2)</f>
        <v>-1351.7508811707801</v>
      </c>
      <c r="BB255">
        <f>AW255/AK255</f>
        <v>8.8417878755326831E-3</v>
      </c>
      <c r="BC255">
        <f>AW255*AK255</f>
        <v>6.7587544058539855E-3</v>
      </c>
      <c r="BD255">
        <f>AG255*B255</f>
        <v>0.94189319844377195</v>
      </c>
      <c r="BE255">
        <f>BD255-AK255</f>
        <v>6.758754405853995E-2</v>
      </c>
      <c r="BF255">
        <f>BD255/AK255^2</f>
        <v>1.2321826422385851</v>
      </c>
      <c r="BG255">
        <f>AT255/AK255</f>
        <v>8.841787875532682E-2</v>
      </c>
      <c r="BH255">
        <f>BF255*AW255</f>
        <v>9.5252956677978826E-3</v>
      </c>
      <c r="BI255">
        <f>BF255*G255</f>
        <v>16.018374349101606</v>
      </c>
      <c r="BJ255">
        <f>AK255/AQ255</f>
        <v>0.8115679978929391</v>
      </c>
      <c r="BK255">
        <f t="shared" si="84"/>
        <v>7.7304251344530121E-3</v>
      </c>
      <c r="BL255">
        <f t="shared" si="85"/>
        <v>12.32182642238585</v>
      </c>
      <c r="BM255">
        <f>AK255*(1-1/AQ255)/D255</f>
        <v>6.2737656492292846E-3</v>
      </c>
      <c r="BN255">
        <f>BF255*G255</f>
        <v>16.018374349101606</v>
      </c>
      <c r="BO255">
        <f>BF255*G255^2</f>
        <v>208.23886653832088</v>
      </c>
      <c r="BP255">
        <f>G255/BF255</f>
        <v>10.550383972608207</v>
      </c>
      <c r="BQ255">
        <f>(AQ255+1)/4</f>
        <v>0.51932606283613247</v>
      </c>
      <c r="BR255">
        <f t="shared" si="86"/>
        <v>1.2321826422385851</v>
      </c>
      <c r="BS255">
        <f t="shared" si="87"/>
        <v>6.2737656492292846E-3</v>
      </c>
      <c r="BT255">
        <f t="shared" si="88"/>
        <v>1.4004190783682296E-2</v>
      </c>
      <c r="BU255">
        <f t="shared" si="89"/>
        <v>4.849887566246998E-5</v>
      </c>
      <c r="BV255">
        <f t="shared" si="90"/>
        <v>87.430565438523203</v>
      </c>
      <c r="BW255">
        <f t="shared" si="91"/>
        <v>5.5471305051288918E-3</v>
      </c>
    </row>
    <row r="256" spans="1:75" x14ac:dyDescent="0.15">
      <c r="A256" t="s">
        <v>11</v>
      </c>
      <c r="B256">
        <v>0.01</v>
      </c>
      <c r="C256">
        <v>1E-3</v>
      </c>
      <c r="D256">
        <f t="shared" si="70"/>
        <v>10</v>
      </c>
      <c r="E256">
        <f t="shared" si="71"/>
        <v>100</v>
      </c>
      <c r="F256">
        <f t="shared" si="72"/>
        <v>0.1</v>
      </c>
      <c r="G256">
        <v>11</v>
      </c>
      <c r="H256">
        <f t="shared" si="73"/>
        <v>9.0909090909090912E-2</v>
      </c>
      <c r="I256">
        <f t="shared" si="74"/>
        <v>121</v>
      </c>
      <c r="J256">
        <f t="shared" si="75"/>
        <v>110</v>
      </c>
      <c r="K256">
        <f t="shared" si="76"/>
        <v>50000000</v>
      </c>
      <c r="L256">
        <f t="shared" si="77"/>
        <v>7.8539816339744827E-13</v>
      </c>
      <c r="M256">
        <f t="shared" si="78"/>
        <v>43.196898986859651</v>
      </c>
      <c r="N256">
        <f t="shared" si="79"/>
        <v>8.6393797973719302E-7</v>
      </c>
      <c r="O256">
        <f t="shared" si="80"/>
        <v>1.1000000000000001</v>
      </c>
      <c r="P256">
        <f>F256*E256/L256</f>
        <v>12732395447351.627</v>
      </c>
      <c r="Q256">
        <f>M256/K256/G256</f>
        <v>7.8539816339744817E-8</v>
      </c>
      <c r="R256">
        <f>C256^2/D256</f>
        <v>9.9999999999999995E-8</v>
      </c>
      <c r="S256">
        <v>7.2744052705769804E-4</v>
      </c>
      <c r="T256">
        <f>B256/C256^3</f>
        <v>10000000</v>
      </c>
      <c r="U256">
        <f>B256*S256/C256</f>
        <v>7.2744052705769804E-3</v>
      </c>
      <c r="V256">
        <f>S256/C256^2</f>
        <v>727.44052705769809</v>
      </c>
      <c r="W256">
        <f>S256/B256</f>
        <v>7.2744052705769807E-2</v>
      </c>
      <c r="X256">
        <f t="shared" si="81"/>
        <v>13.746828267112528</v>
      </c>
      <c r="Y256">
        <f>B256*C256^2/S256^2</f>
        <v>1.8897528740548408E-2</v>
      </c>
      <c r="Z256">
        <f>S256/D256</f>
        <v>7.2744052705769809E-5</v>
      </c>
      <c r="AA256">
        <f>1/C256</f>
        <v>1000</v>
      </c>
      <c r="AB256">
        <f>1/(B256*C256)</f>
        <v>99999.999999999985</v>
      </c>
      <c r="AC256">
        <f>S256/B256/C256</f>
        <v>72.744052705769803</v>
      </c>
      <c r="AD256">
        <v>-933.24901435361403</v>
      </c>
      <c r="AE256">
        <f>AD256*B256</f>
        <v>-9.3324901435361411</v>
      </c>
      <c r="AF256">
        <f>-AE256*C256^2/2/S256</f>
        <v>6.4146069653855838E-3</v>
      </c>
      <c r="AG256">
        <v>77.410297777537906</v>
      </c>
      <c r="AH256">
        <f>AG256/S256</f>
        <v>106414.60696538562</v>
      </c>
      <c r="AI256">
        <f>D256*AG256</f>
        <v>774.10297777537903</v>
      </c>
      <c r="AJ256">
        <v>72.744052705769803</v>
      </c>
      <c r="AK256">
        <f>AJ256*B256</f>
        <v>0.72744052705769802</v>
      </c>
      <c r="AL256">
        <f>AK256*D256</f>
        <v>7.2744052705769802</v>
      </c>
      <c r="AM256">
        <f>G256*AK256</f>
        <v>8.0018457976346777</v>
      </c>
      <c r="AN256">
        <f t="shared" si="82"/>
        <v>6.6130957005245281E-2</v>
      </c>
      <c r="AO256">
        <v>4.6662450717680697</v>
      </c>
      <c r="AP256">
        <v>77.410297777537906</v>
      </c>
      <c r="AQ256">
        <f>AG256/AJ256</f>
        <v>1.0641460696538563</v>
      </c>
      <c r="AR256">
        <f>AQ256/D256</f>
        <v>0.10641460696538563</v>
      </c>
      <c r="AS256">
        <f>AQ256*AK256</f>
        <v>0.77410297777537906</v>
      </c>
      <c r="AT256">
        <f t="shared" si="69"/>
        <v>6.4146069653856275E-2</v>
      </c>
      <c r="AU256">
        <f>AQ256*D256</f>
        <v>10.641460696538562</v>
      </c>
      <c r="AV256">
        <f>AT256/G256</f>
        <v>5.8314608776232979E-3</v>
      </c>
      <c r="AW256">
        <f>(AQ256-1)/D256</f>
        <v>6.4146069653856271E-3</v>
      </c>
      <c r="AX256">
        <f>AW256*D256</f>
        <v>6.4146069653856275E-2</v>
      </c>
      <c r="AY256">
        <f>ATAN2(D256,AT256)</f>
        <v>6.4145189865564651E-3</v>
      </c>
      <c r="AZ256">
        <f t="shared" si="83"/>
        <v>0.36752486553621949</v>
      </c>
      <c r="BA256">
        <f>-AO256/(B256/2)</f>
        <v>-933.24901435361392</v>
      </c>
      <c r="BB256">
        <f>AW256/AK256</f>
        <v>8.8180500354180062E-3</v>
      </c>
      <c r="BC256">
        <f>AW256*AK256</f>
        <v>4.6662450717681013E-3</v>
      </c>
      <c r="BD256">
        <f>AG256*B256</f>
        <v>0.77410297777537906</v>
      </c>
      <c r="BE256">
        <f>BD256-AK256</f>
        <v>4.6662450717681048E-2</v>
      </c>
      <c r="BF256">
        <f>BD256/AK256^2</f>
        <v>1.4628633270654332</v>
      </c>
      <c r="BG256">
        <f>AT256/AK256</f>
        <v>8.8180500354180069E-2</v>
      </c>
      <c r="BH256">
        <f>BF256*AW256</f>
        <v>9.3836932872011208E-3</v>
      </c>
      <c r="BI256">
        <f>BF256*G256</f>
        <v>16.091496597719765</v>
      </c>
      <c r="BJ256">
        <f>AK256/AQ256</f>
        <v>0.68359086012911618</v>
      </c>
      <c r="BK256">
        <f t="shared" si="84"/>
        <v>6.4146069653856271E-3</v>
      </c>
      <c r="BL256">
        <f t="shared" si="85"/>
        <v>14.628633270654332</v>
      </c>
      <c r="BM256">
        <f>AK256*(1-1/AQ256)/D256</f>
        <v>4.3849666928581811E-3</v>
      </c>
      <c r="BN256">
        <f>BF256*G256</f>
        <v>16.091496597719765</v>
      </c>
      <c r="BO256">
        <f>BF256*G256^2</f>
        <v>177.00646257491741</v>
      </c>
      <c r="BP256">
        <f>G256/BF256</f>
        <v>7.5194994614202777</v>
      </c>
      <c r="BQ256">
        <f>(AQ256+1)/4</f>
        <v>0.51603651741346401</v>
      </c>
      <c r="BR256">
        <f t="shared" si="86"/>
        <v>1.462863327065433</v>
      </c>
      <c r="BS256">
        <f t="shared" si="87"/>
        <v>4.3849666928581802E-3</v>
      </c>
      <c r="BT256">
        <f t="shared" si="88"/>
        <v>1.0799573658243808E-2</v>
      </c>
      <c r="BU256">
        <f t="shared" si="89"/>
        <v>2.8127837890992066E-5</v>
      </c>
      <c r="BV256">
        <f t="shared" si="90"/>
        <v>72.744052705769803</v>
      </c>
      <c r="BW256">
        <f t="shared" si="91"/>
        <v>3.8666855701264863E-3</v>
      </c>
    </row>
    <row r="257" spans="1:75" x14ac:dyDescent="0.15">
      <c r="A257" t="s">
        <v>11</v>
      </c>
      <c r="B257">
        <v>0.01</v>
      </c>
      <c r="C257">
        <v>1E-3</v>
      </c>
      <c r="D257">
        <f t="shared" si="70"/>
        <v>10</v>
      </c>
      <c r="E257">
        <f t="shared" si="71"/>
        <v>100</v>
      </c>
      <c r="F257">
        <f t="shared" si="72"/>
        <v>0.1</v>
      </c>
      <c r="G257">
        <v>9</v>
      </c>
      <c r="H257">
        <f t="shared" si="73"/>
        <v>0.1111111111111111</v>
      </c>
      <c r="I257">
        <f t="shared" si="74"/>
        <v>81</v>
      </c>
      <c r="J257">
        <f t="shared" si="75"/>
        <v>90</v>
      </c>
      <c r="K257">
        <f t="shared" si="76"/>
        <v>50000000</v>
      </c>
      <c r="L257">
        <f t="shared" si="77"/>
        <v>7.8539816339744827E-13</v>
      </c>
      <c r="M257">
        <f t="shared" si="78"/>
        <v>35.342917352885166</v>
      </c>
      <c r="N257">
        <f t="shared" si="79"/>
        <v>7.0685834705770333E-7</v>
      </c>
      <c r="O257">
        <f t="shared" si="80"/>
        <v>0.9</v>
      </c>
      <c r="P257">
        <f>F257*E257/L257</f>
        <v>12732395447351.627</v>
      </c>
      <c r="Q257">
        <f>M257/K257/G257</f>
        <v>7.8539816339744817E-8</v>
      </c>
      <c r="R257">
        <f>C257^2/D257</f>
        <v>9.9999999999999995E-8</v>
      </c>
      <c r="S257">
        <v>5.8563781828894395E-4</v>
      </c>
      <c r="T257">
        <f>B257/C257^3</f>
        <v>10000000</v>
      </c>
      <c r="U257">
        <f>B257*S257/C257</f>
        <v>5.8563781828894395E-3</v>
      </c>
      <c r="V257">
        <f>S257/C257^2</f>
        <v>585.637818288944</v>
      </c>
      <c r="W257">
        <f>S257/B257</f>
        <v>5.8563781828894393E-2</v>
      </c>
      <c r="X257">
        <f t="shared" si="81"/>
        <v>17.075399995883064</v>
      </c>
      <c r="Y257">
        <f>B257*C257^2/S257^2</f>
        <v>2.9156928501940335E-2</v>
      </c>
      <c r="Z257">
        <f>S257/D257</f>
        <v>5.8563781828894392E-5</v>
      </c>
      <c r="AA257">
        <f>1/C257</f>
        <v>1000</v>
      </c>
      <c r="AB257">
        <f>1/(B257*C257)</f>
        <v>99999.999999999985</v>
      </c>
      <c r="AC257">
        <f>S257/B257/C257</f>
        <v>58.563781828894392</v>
      </c>
      <c r="AD257">
        <v>-606.28096352088596</v>
      </c>
      <c r="AE257">
        <f>AD257*B257</f>
        <v>-6.0628096352088594</v>
      </c>
      <c r="AF257">
        <f>-AE257*C257^2/2/S257</f>
        <v>5.1762449810042578E-3</v>
      </c>
      <c r="AG257">
        <v>61.595186646498803</v>
      </c>
      <c r="AH257">
        <f>AG257/S257</f>
        <v>105176.24498100422</v>
      </c>
      <c r="AI257">
        <f>D257*AG257</f>
        <v>615.95186646498803</v>
      </c>
      <c r="AJ257">
        <v>58.563781828894399</v>
      </c>
      <c r="AK257">
        <f>AJ257*B257</f>
        <v>0.58563781828894401</v>
      </c>
      <c r="AL257">
        <f>AK257*D257</f>
        <v>5.8563781828894399</v>
      </c>
      <c r="AM257">
        <f>G257*AK257</f>
        <v>5.2707403646004964</v>
      </c>
      <c r="AN257">
        <f t="shared" si="82"/>
        <v>6.5070868698771558E-2</v>
      </c>
      <c r="AO257">
        <v>3.0314048176044301</v>
      </c>
      <c r="AP257">
        <v>61.595186646498803</v>
      </c>
      <c r="AQ257">
        <f>AG257/AJ257</f>
        <v>1.0517624498100422</v>
      </c>
      <c r="AR257">
        <f>AQ257/D257</f>
        <v>0.10517624498100422</v>
      </c>
      <c r="AS257">
        <f>AQ257*AK257</f>
        <v>0.61595186646498812</v>
      </c>
      <c r="AT257">
        <f t="shared" si="69"/>
        <v>5.1762449810042188E-2</v>
      </c>
      <c r="AU257">
        <f>AQ257*D257</f>
        <v>10.517624498100421</v>
      </c>
      <c r="AV257">
        <f>AT257/G257</f>
        <v>5.7513833122269098E-3</v>
      </c>
      <c r="AW257">
        <f>(AQ257-1)/D257</f>
        <v>5.1762449810042188E-3</v>
      </c>
      <c r="AX257">
        <f>AW257*D257</f>
        <v>5.1762449810042188E-2</v>
      </c>
      <c r="AY257">
        <f>ATAN2(D257,AT257)</f>
        <v>5.1761987518198858E-3</v>
      </c>
      <c r="AZ257">
        <f t="shared" si="83"/>
        <v>0.29657434240016411</v>
      </c>
      <c r="BA257">
        <f>-AO257/(B257/2)</f>
        <v>-606.28096352088596</v>
      </c>
      <c r="BB257">
        <f>AW257/AK257</f>
        <v>8.8386453527329167E-3</v>
      </c>
      <c r="BC257">
        <f>AW257*AK257</f>
        <v>3.0314048176044071E-3</v>
      </c>
      <c r="BD257">
        <f>AG257*B257</f>
        <v>0.61595186646498801</v>
      </c>
      <c r="BE257">
        <f>BD257-AK257</f>
        <v>3.0314048176043995E-2</v>
      </c>
      <c r="BF257">
        <f>BD257/AK257^2</f>
        <v>1.7959264531156354</v>
      </c>
      <c r="BG257">
        <f>AT257/AK257</f>
        <v>8.8386453527329156E-2</v>
      </c>
      <c r="BH257">
        <f>BF257*AW257</f>
        <v>9.2961552891925158E-3</v>
      </c>
      <c r="BI257">
        <f>BF257*G257</f>
        <v>16.163338078040717</v>
      </c>
      <c r="BJ257">
        <f>AK257/AQ257</f>
        <v>0.55681567486528494</v>
      </c>
      <c r="BK257">
        <f t="shared" si="84"/>
        <v>5.1762449810042188E-3</v>
      </c>
      <c r="BL257">
        <f t="shared" si="85"/>
        <v>17.959264531156354</v>
      </c>
      <c r="BM257">
        <f>AK257*(1-1/AQ257)/D257</f>
        <v>2.8822143423659057E-3</v>
      </c>
      <c r="BN257">
        <f>BF257*G257</f>
        <v>16.163338078040717</v>
      </c>
      <c r="BO257">
        <f>BF257*G257^2</f>
        <v>145.47004270236647</v>
      </c>
      <c r="BP257">
        <f>G257/BF257</f>
        <v>5.0113410737875643</v>
      </c>
      <c r="BQ257">
        <f>(AQ257+1)/4</f>
        <v>0.51294061245251055</v>
      </c>
      <c r="BR257">
        <f t="shared" si="86"/>
        <v>1.7959264531156369</v>
      </c>
      <c r="BS257">
        <f t="shared" si="87"/>
        <v>2.8822143423659079E-3</v>
      </c>
      <c r="BT257">
        <f t="shared" si="88"/>
        <v>8.0584593233701245E-3</v>
      </c>
      <c r="BU257">
        <f t="shared" si="89"/>
        <v>1.4919047523849895E-5</v>
      </c>
      <c r="BV257">
        <f t="shared" si="90"/>
        <v>58.563781828894399</v>
      </c>
      <c r="BW257">
        <f t="shared" si="91"/>
        <v>2.5474870402732571E-3</v>
      </c>
    </row>
    <row r="258" spans="1:75" x14ac:dyDescent="0.15">
      <c r="A258" t="s">
        <v>11</v>
      </c>
      <c r="B258">
        <v>0.01</v>
      </c>
      <c r="C258">
        <v>1E-3</v>
      </c>
      <c r="D258">
        <f t="shared" si="70"/>
        <v>10</v>
      </c>
      <c r="E258">
        <f t="shared" si="71"/>
        <v>100</v>
      </c>
      <c r="F258">
        <f t="shared" si="72"/>
        <v>0.1</v>
      </c>
      <c r="G258">
        <v>7</v>
      </c>
      <c r="H258">
        <f t="shared" si="73"/>
        <v>0.14285714285714285</v>
      </c>
      <c r="I258">
        <f t="shared" si="74"/>
        <v>49</v>
      </c>
      <c r="J258">
        <f t="shared" si="75"/>
        <v>70</v>
      </c>
      <c r="K258">
        <f t="shared" si="76"/>
        <v>50000000</v>
      </c>
      <c r="L258">
        <f t="shared" si="77"/>
        <v>7.8539816339744827E-13</v>
      </c>
      <c r="M258">
        <f t="shared" si="78"/>
        <v>27.488935718910685</v>
      </c>
      <c r="N258">
        <f t="shared" si="79"/>
        <v>5.4977871437821375E-7</v>
      </c>
      <c r="O258">
        <f t="shared" si="80"/>
        <v>0.7</v>
      </c>
      <c r="P258">
        <f>F258*E258/L258</f>
        <v>12732395447351.627</v>
      </c>
      <c r="Q258">
        <f>M258/K258/G258</f>
        <v>7.8539816339744817E-8</v>
      </c>
      <c r="R258">
        <f>C258^2/D258</f>
        <v>9.9999999999999995E-8</v>
      </c>
      <c r="S258">
        <v>4.4835644608061598E-4</v>
      </c>
      <c r="T258">
        <f>B258/C258^3</f>
        <v>10000000</v>
      </c>
      <c r="U258">
        <f>B258*S258/C258</f>
        <v>4.4835644608061604E-3</v>
      </c>
      <c r="V258">
        <f>S258/C258^2</f>
        <v>448.35644608061602</v>
      </c>
      <c r="W258">
        <f>S258/B258</f>
        <v>4.4835644608061595E-2</v>
      </c>
      <c r="X258">
        <f t="shared" si="81"/>
        <v>22.303682900996961</v>
      </c>
      <c r="Y258">
        <f>B258*C258^2/S258^2</f>
        <v>4.9745427094822416E-2</v>
      </c>
      <c r="Z258">
        <f>S258/D258</f>
        <v>4.4835644608061597E-5</v>
      </c>
      <c r="AA258">
        <f>1/C258</f>
        <v>1000</v>
      </c>
      <c r="AB258">
        <f>1/(B258*C258)</f>
        <v>99999.999999999985</v>
      </c>
      <c r="AC258">
        <f>S258/B258/C258</f>
        <v>44.835644608061592</v>
      </c>
      <c r="AD258">
        <v>-362.30424079515001</v>
      </c>
      <c r="AE258">
        <f>AD258*B258</f>
        <v>-3.6230424079515</v>
      </c>
      <c r="AF258">
        <f>-AE258*C258^2/2/S258</f>
        <v>4.0403594501907357E-3</v>
      </c>
      <c r="AG258">
        <v>46.647165812037301</v>
      </c>
      <c r="AH258">
        <f>AG258/S258</f>
        <v>104040.35945019063</v>
      </c>
      <c r="AI258">
        <f>D258*AG258</f>
        <v>466.47165812037304</v>
      </c>
      <c r="AJ258">
        <v>44.8356446080616</v>
      </c>
      <c r="AK258">
        <f>AJ258*B258</f>
        <v>0.44835644608061598</v>
      </c>
      <c r="AL258">
        <f>AK258*D258</f>
        <v>4.4835644608061598</v>
      </c>
      <c r="AM258">
        <f>G258*AK258</f>
        <v>3.1384951225643118</v>
      </c>
      <c r="AN258">
        <f t="shared" si="82"/>
        <v>6.4050920868659419E-2</v>
      </c>
      <c r="AO258">
        <v>1.81152120397575</v>
      </c>
      <c r="AP258">
        <v>46.647165812037301</v>
      </c>
      <c r="AQ258">
        <f>AG258/AJ258</f>
        <v>1.0404035945019063</v>
      </c>
      <c r="AR258">
        <f>AQ258/D258</f>
        <v>0.10404035945019063</v>
      </c>
      <c r="AS258">
        <f>AQ258*AK258</f>
        <v>0.466471658120373</v>
      </c>
      <c r="AT258">
        <f t="shared" ref="AT258:AT321" si="92">AQ258-1</f>
        <v>4.0403594501906337E-2</v>
      </c>
      <c r="AU258">
        <f>AQ258*D258</f>
        <v>10.404035945019064</v>
      </c>
      <c r="AV258">
        <f>AT258/G258</f>
        <v>5.7719420717009052E-3</v>
      </c>
      <c r="AW258">
        <f>(AQ258-1)/D258</f>
        <v>4.0403594501906333E-3</v>
      </c>
      <c r="AX258">
        <f>AW258*D258</f>
        <v>4.0403594501906337E-2</v>
      </c>
      <c r="AY258">
        <f>ATAN2(D258,AT258)</f>
        <v>4.0403374647839828E-3</v>
      </c>
      <c r="AZ258">
        <f t="shared" si="83"/>
        <v>0.23149428454070908</v>
      </c>
      <c r="BA258">
        <f>-AO258/(B258/2)</f>
        <v>-362.30424079515001</v>
      </c>
      <c r="BB258">
        <f>AW258/AK258</f>
        <v>9.0114895983098315E-3</v>
      </c>
      <c r="BC258">
        <f>AW258*AK258</f>
        <v>1.8115212039757039E-3</v>
      </c>
      <c r="BD258">
        <f>AG258*B258</f>
        <v>0.466471658120373</v>
      </c>
      <c r="BE258">
        <f>BD258-AK258</f>
        <v>1.8115212039757023E-2</v>
      </c>
      <c r="BF258">
        <f>BD258/AK258^2</f>
        <v>2.3204831860827939</v>
      </c>
      <c r="BG258">
        <f>AT258/AK258</f>
        <v>9.0114895983098312E-2</v>
      </c>
      <c r="BH258">
        <f>BF258*AW258</f>
        <v>9.3755861698980869E-3</v>
      </c>
      <c r="BI258">
        <f>BF258*G258</f>
        <v>16.243382302579558</v>
      </c>
      <c r="BJ258">
        <f>AK258/AQ258</f>
        <v>0.43094472995863381</v>
      </c>
      <c r="BK258">
        <f t="shared" si="84"/>
        <v>4.0403594501906333E-3</v>
      </c>
      <c r="BL258">
        <f t="shared" si="85"/>
        <v>23.204831860827937</v>
      </c>
      <c r="BM258">
        <f>AK258*(1-1/AQ258)/D258</f>
        <v>1.7411716121982148E-3</v>
      </c>
      <c r="BN258">
        <f>BF258*G258</f>
        <v>16.243382302579558</v>
      </c>
      <c r="BO258">
        <f>BF258*G258^2</f>
        <v>113.7036761180569</v>
      </c>
      <c r="BP258">
        <f>G258/BF258</f>
        <v>3.0166131097104372</v>
      </c>
      <c r="BQ258">
        <f>(AQ258+1)/4</f>
        <v>0.51010089862547658</v>
      </c>
      <c r="BR258">
        <f t="shared" si="86"/>
        <v>2.320483186082797</v>
      </c>
      <c r="BS258">
        <f t="shared" si="87"/>
        <v>1.7411716121982169E-3</v>
      </c>
      <c r="BT258">
        <f t="shared" si="88"/>
        <v>5.7815310623888479E-3</v>
      </c>
      <c r="BU258">
        <f t="shared" si="89"/>
        <v>7.0349591777487179E-6</v>
      </c>
      <c r="BV258">
        <f t="shared" si="90"/>
        <v>44.8356446080616</v>
      </c>
      <c r="BW258">
        <f t="shared" si="91"/>
        <v>1.569054987219657E-3</v>
      </c>
    </row>
    <row r="259" spans="1:75" x14ac:dyDescent="0.15">
      <c r="A259" t="s">
        <v>11</v>
      </c>
      <c r="B259">
        <v>0.01</v>
      </c>
      <c r="C259">
        <v>1E-3</v>
      </c>
      <c r="D259">
        <f t="shared" ref="D259:D322" si="93">B259/C259</f>
        <v>10</v>
      </c>
      <c r="E259">
        <f t="shared" ref="E259:E322" si="94">D259^2</f>
        <v>100</v>
      </c>
      <c r="F259">
        <f t="shared" ref="F259:F322" si="95">C259/B259</f>
        <v>0.1</v>
      </c>
      <c r="G259">
        <v>5</v>
      </c>
      <c r="H259">
        <f t="shared" ref="H259:H322" si="96">1/G259</f>
        <v>0.2</v>
      </c>
      <c r="I259">
        <f t="shared" ref="I259:I322" si="97">G259^2</f>
        <v>25</v>
      </c>
      <c r="J259">
        <f t="shared" ref="J259:J322" si="98">D259*G259</f>
        <v>50</v>
      </c>
      <c r="K259">
        <f t="shared" ref="K259:K322" si="99">IF(A259="SUS304",200000000000,IF(A259="NiTi",70000000000,50000000))</f>
        <v>50000000</v>
      </c>
      <c r="L259">
        <f t="shared" ref="L259:L322" si="100">PI()*C259^4/4</f>
        <v>7.8539816339744827E-13</v>
      </c>
      <c r="M259">
        <f t="shared" ref="M259:M322" si="101">K259*L259/B259/C259*G259</f>
        <v>19.634954084936204</v>
      </c>
      <c r="N259">
        <f t="shared" ref="N259:N322" si="102">M259/K259</f>
        <v>3.9269908169872406E-7</v>
      </c>
      <c r="O259">
        <f t="shared" ref="O259:O322" si="103">G259/D259</f>
        <v>0.5</v>
      </c>
      <c r="P259">
        <f>F259*E259/L259</f>
        <v>12732395447351.627</v>
      </c>
      <c r="Q259">
        <f>M259/K259/G259</f>
        <v>7.8539816339744817E-8</v>
      </c>
      <c r="R259">
        <f>C259^2/D259</f>
        <v>9.9999999999999995E-8</v>
      </c>
      <c r="S259">
        <v>3.1542737564718801E-4</v>
      </c>
      <c r="T259">
        <f>B259/C259^3</f>
        <v>10000000</v>
      </c>
      <c r="U259">
        <f>B259*S259/C259</f>
        <v>3.1542737564718799E-3</v>
      </c>
      <c r="V259">
        <f>S259/C259^2</f>
        <v>315.427375647188</v>
      </c>
      <c r="W259">
        <f>S259/B259</f>
        <v>3.1542737564718801E-2</v>
      </c>
      <c r="X259">
        <f t="shared" ref="X259:X322" si="104">1/W259</f>
        <v>31.70301873603135</v>
      </c>
      <c r="Y259">
        <f>B259*C259^2/S259^2</f>
        <v>0.10050813969771547</v>
      </c>
      <c r="Z259">
        <f>S259/D259</f>
        <v>3.1542737564718804E-5</v>
      </c>
      <c r="AA259">
        <f>1/C259</f>
        <v>1000</v>
      </c>
      <c r="AB259">
        <f>1/(B259*C259)</f>
        <v>99999.999999999985</v>
      </c>
      <c r="AC259">
        <f>S259/B259/C259</f>
        <v>31.542737564718799</v>
      </c>
      <c r="AD259">
        <v>-179.76240665498599</v>
      </c>
      <c r="AE259">
        <f>AD259*B259</f>
        <v>-1.79762406654986</v>
      </c>
      <c r="AF259">
        <f>-AE259*C259^2/2/S259</f>
        <v>2.8495054731085536E-3</v>
      </c>
      <c r="AG259">
        <v>32.441549597993699</v>
      </c>
      <c r="AH259">
        <f>AG259/S259</f>
        <v>102849.50547310845</v>
      </c>
      <c r="AI259">
        <f>D259*AG259</f>
        <v>324.41549597993696</v>
      </c>
      <c r="AJ259">
        <v>31.542737564718799</v>
      </c>
      <c r="AK259">
        <f>AJ259*B259</f>
        <v>0.31542737564718798</v>
      </c>
      <c r="AL259">
        <f>AK259*D259</f>
        <v>3.1542737564718797</v>
      </c>
      <c r="AM259">
        <f>G259*AK259</f>
        <v>1.5771368782359398</v>
      </c>
      <c r="AN259">
        <f t="shared" ref="AN259:AN322" si="105">AK259/G259</f>
        <v>6.3085475129437601E-2</v>
      </c>
      <c r="AO259">
        <v>0.89881203327493198</v>
      </c>
      <c r="AP259">
        <v>32.441549597993699</v>
      </c>
      <c r="AQ259">
        <f>AG259/AJ259</f>
        <v>1.0284950547310847</v>
      </c>
      <c r="AR259">
        <f>AQ259/D259</f>
        <v>0.10284950547310848</v>
      </c>
      <c r="AS259">
        <f>AQ259*AK259</f>
        <v>0.32441549597993702</v>
      </c>
      <c r="AT259">
        <f t="shared" si="92"/>
        <v>2.8495054731084712E-2</v>
      </c>
      <c r="AU259">
        <f>AQ259*D259</f>
        <v>10.284950547310848</v>
      </c>
      <c r="AV259">
        <f>AT259/G259</f>
        <v>5.6990109462169425E-3</v>
      </c>
      <c r="AW259">
        <f>(AQ259-1)/D259</f>
        <v>2.8495054731084712E-3</v>
      </c>
      <c r="AX259">
        <f>AW259*D259</f>
        <v>2.8495054731084712E-2</v>
      </c>
      <c r="AY259">
        <f>ATAN2(D259,AT259)</f>
        <v>2.8494977607871419E-3</v>
      </c>
      <c r="AZ259">
        <f t="shared" ref="AZ259:AZ322" si="106">DEGREES(AY259)</f>
        <v>0.16326419542508189</v>
      </c>
      <c r="BA259">
        <f>-AO259/(B259/2)</f>
        <v>-179.76240665498639</v>
      </c>
      <c r="BB259">
        <f>AW259/AK259</f>
        <v>9.0337925402381742E-3</v>
      </c>
      <c r="BC259">
        <f>AW259*AK259</f>
        <v>8.9881203327490391E-4</v>
      </c>
      <c r="BD259">
        <f>AG259*B259</f>
        <v>0.32441549597993702</v>
      </c>
      <c r="BE259">
        <f>BD259-AK259</f>
        <v>8.9881203327490389E-3</v>
      </c>
      <c r="BF259">
        <f>BD259/AK259^2</f>
        <v>3.2606397990055171</v>
      </c>
      <c r="BG259">
        <f>AT259/AK259</f>
        <v>9.0337925402381752E-2</v>
      </c>
      <c r="BH259">
        <f>BF259*AW259</f>
        <v>9.2912109531015259E-3</v>
      </c>
      <c r="BI259">
        <f>BF259*G259</f>
        <v>16.303198995027586</v>
      </c>
      <c r="BJ259">
        <f>AK259/AQ259</f>
        <v>0.30668827642507346</v>
      </c>
      <c r="BK259">
        <f t="shared" ref="BK259:BK322" si="107">AW259</f>
        <v>2.8495054731084712E-3</v>
      </c>
      <c r="BL259">
        <f t="shared" ref="BL259:BL322" si="108">BF259*D259</f>
        <v>32.606397990055171</v>
      </c>
      <c r="BM259">
        <f>AK259*(1-1/AQ259)/D259</f>
        <v>8.7390992221145181E-4</v>
      </c>
      <c r="BN259">
        <f>BF259*G259</f>
        <v>16.303198995027586</v>
      </c>
      <c r="BO259">
        <f>BF259*G259^2</f>
        <v>81.515994975137929</v>
      </c>
      <c r="BP259">
        <f>G259/BF259</f>
        <v>1.5334413821253672</v>
      </c>
      <c r="BQ259">
        <f>(AQ259+1)/4</f>
        <v>0.50712376368277123</v>
      </c>
      <c r="BR259">
        <f t="shared" ref="BR259:BR322" si="109">AW259/BM259</f>
        <v>3.2606397990055123</v>
      </c>
      <c r="BS259">
        <f t="shared" ref="BS259:BS322" si="110">AW259/BF259</f>
        <v>8.7390992221145051E-4</v>
      </c>
      <c r="BT259">
        <f t="shared" ref="BT259:BT322" si="111">AW259+BM259</f>
        <v>3.7234153953199229E-3</v>
      </c>
      <c r="BU259">
        <f t="shared" ref="BU259:BU322" si="112">AW259*BM259</f>
        <v>2.4902111063453304E-6</v>
      </c>
      <c r="BV259">
        <f t="shared" ref="BV259:BV322" si="113">AK259*D259^2</f>
        <v>31.542737564718799</v>
      </c>
      <c r="BW259">
        <f t="shared" ref="BW259:BW322" si="114">BU259/AK259*D259^2</f>
        <v>7.8947209361139375E-4</v>
      </c>
    </row>
    <row r="260" spans="1:75" x14ac:dyDescent="0.15">
      <c r="A260" t="s">
        <v>11</v>
      </c>
      <c r="B260">
        <v>5.8999999999999997E-2</v>
      </c>
      <c r="C260">
        <v>2E-3</v>
      </c>
      <c r="D260">
        <f t="shared" si="93"/>
        <v>29.499999999999996</v>
      </c>
      <c r="E260">
        <f t="shared" si="94"/>
        <v>870.24999999999977</v>
      </c>
      <c r="F260">
        <f t="shared" si="95"/>
        <v>3.3898305084745763E-2</v>
      </c>
      <c r="G260">
        <v>15</v>
      </c>
      <c r="H260">
        <f t="shared" si="96"/>
        <v>6.6666666666666666E-2</v>
      </c>
      <c r="I260">
        <f t="shared" si="97"/>
        <v>225</v>
      </c>
      <c r="J260">
        <f t="shared" si="98"/>
        <v>442.49999999999994</v>
      </c>
      <c r="K260">
        <f t="shared" si="99"/>
        <v>50000000</v>
      </c>
      <c r="L260">
        <f t="shared" si="100"/>
        <v>1.2566370614359172E-11</v>
      </c>
      <c r="M260">
        <f t="shared" si="101"/>
        <v>79.870999667537106</v>
      </c>
      <c r="N260">
        <f t="shared" si="102"/>
        <v>1.5974199933507421E-6</v>
      </c>
      <c r="O260">
        <f t="shared" si="103"/>
        <v>0.50847457627118653</v>
      </c>
      <c r="P260">
        <f>F260*E260/L260</f>
        <v>2347535410605.4556</v>
      </c>
      <c r="Q260">
        <f>M260/K260/G260</f>
        <v>1.0649466622338281E-7</v>
      </c>
      <c r="R260">
        <f>C260^2/D260</f>
        <v>1.3559322033898305E-7</v>
      </c>
      <c r="S260">
        <v>2.5965790551649502E-3</v>
      </c>
      <c r="T260">
        <f>B260/C260^3</f>
        <v>7374999.9999999991</v>
      </c>
      <c r="U260">
        <f>B260*S260/C260</f>
        <v>7.6599082127366019E-2</v>
      </c>
      <c r="V260">
        <f>S260/C260^2</f>
        <v>649.14476379123755</v>
      </c>
      <c r="W260">
        <f>S260/B260</f>
        <v>4.4009814494321189E-2</v>
      </c>
      <c r="X260">
        <f t="shared" si="104"/>
        <v>22.722204387592569</v>
      </c>
      <c r="Y260">
        <f>B260*C260^2/S260^2</f>
        <v>3.5003293032646168E-2</v>
      </c>
      <c r="Z260">
        <f>S260/D260</f>
        <v>8.8019628988642392E-5</v>
      </c>
      <c r="AA260">
        <f>1/C260</f>
        <v>500</v>
      </c>
      <c r="AB260">
        <f>1/(B260*C260)</f>
        <v>8474.5762711864409</v>
      </c>
      <c r="AC260">
        <f>S260/B260/C260</f>
        <v>22.004907247160595</v>
      </c>
      <c r="AD260">
        <v>-209.82894738220199</v>
      </c>
      <c r="AE260">
        <f>AD260*B260</f>
        <v>-12.379907895549916</v>
      </c>
      <c r="AF260">
        <f>-AE260*C260^2/2/S260</f>
        <v>9.5355524577035999E-3</v>
      </c>
      <c r="AG260">
        <v>28.194861194935601</v>
      </c>
      <c r="AH260">
        <f>AG260/S260</f>
        <v>10858.464385612358</v>
      </c>
      <c r="AI260">
        <f>D260*AG260</f>
        <v>831.74840525060017</v>
      </c>
      <c r="AJ260">
        <v>22.004907247160599</v>
      </c>
      <c r="AK260">
        <f>AJ260*B260</f>
        <v>1.2982895275824753</v>
      </c>
      <c r="AL260">
        <f>AK260*D260</f>
        <v>38.299541063683016</v>
      </c>
      <c r="AM260">
        <f>G260*AK260</f>
        <v>19.474342913737129</v>
      </c>
      <c r="AN260">
        <f t="shared" si="105"/>
        <v>8.6552635172165021E-2</v>
      </c>
      <c r="AO260">
        <v>6.1899539477749599</v>
      </c>
      <c r="AP260">
        <v>28.194861194935601</v>
      </c>
      <c r="AQ260">
        <f>AG260/AJ260</f>
        <v>1.2812987975022581</v>
      </c>
      <c r="AR260">
        <f>AQ260/D260</f>
        <v>4.3433857542449432E-2</v>
      </c>
      <c r="AS260">
        <f>AQ260*AK260</f>
        <v>1.6634968105012002</v>
      </c>
      <c r="AT260">
        <f t="shared" si="92"/>
        <v>0.28129879750225806</v>
      </c>
      <c r="AU260">
        <f>AQ260*D260</f>
        <v>37.798314526316609</v>
      </c>
      <c r="AV260">
        <f>AT260/G260</f>
        <v>1.8753253166817203E-2</v>
      </c>
      <c r="AW260">
        <f>(AQ260-1)/D260</f>
        <v>9.5355524577036641E-3</v>
      </c>
      <c r="AX260">
        <f>AW260*D260</f>
        <v>0.28129879750225806</v>
      </c>
      <c r="AY260">
        <f>ATAN2(D260,AT260)</f>
        <v>9.5352634611712735E-3</v>
      </c>
      <c r="AZ260">
        <f t="shared" si="106"/>
        <v>0.54633035287041953</v>
      </c>
      <c r="BA260">
        <f>-AO260/(B260/2)</f>
        <v>-209.82894738220205</v>
      </c>
      <c r="BB260">
        <f>AW260/AK260</f>
        <v>7.3447041319509585E-3</v>
      </c>
      <c r="BC260">
        <f>AW260*AK260</f>
        <v>1.2379907895550001E-2</v>
      </c>
      <c r="BD260">
        <f>AG260*B260</f>
        <v>1.6634968105012005</v>
      </c>
      <c r="BE260">
        <f>BD260-AK260</f>
        <v>0.36520728291872517</v>
      </c>
      <c r="BF260">
        <f>BD260/AK260^2</f>
        <v>0.98691298842111486</v>
      </c>
      <c r="BG260">
        <f>AT260/AK260</f>
        <v>0.21666877189255324</v>
      </c>
      <c r="BH260">
        <f>BF260*AW260</f>
        <v>9.4107605722786297E-3</v>
      </c>
      <c r="BI260">
        <f>BF260*G260</f>
        <v>14.803694826316724</v>
      </c>
      <c r="BJ260">
        <f>AK260/AQ260</f>
        <v>1.0132605525840956</v>
      </c>
      <c r="BK260">
        <f t="shared" si="107"/>
        <v>9.5355524577036641E-3</v>
      </c>
      <c r="BL260">
        <f t="shared" si="108"/>
        <v>29.113933158422885</v>
      </c>
      <c r="BM260">
        <f>AK260*(1-1/AQ260)/D260</f>
        <v>9.6619991524874473E-3</v>
      </c>
      <c r="BN260">
        <f>BF260*G260</f>
        <v>14.803694826316724</v>
      </c>
      <c r="BO260">
        <f>BF260*G260^2</f>
        <v>222.05542239475085</v>
      </c>
      <c r="BP260">
        <f>G260/BF260</f>
        <v>15.198908288761434</v>
      </c>
      <c r="BQ260">
        <f>(AQ260+1)/4</f>
        <v>0.57032469937556451</v>
      </c>
      <c r="BR260">
        <f t="shared" si="109"/>
        <v>0.98691298842111475</v>
      </c>
      <c r="BS260">
        <f t="shared" si="110"/>
        <v>9.6619991524874455E-3</v>
      </c>
      <c r="BT260">
        <f t="shared" si="111"/>
        <v>1.9197551610191113E-2</v>
      </c>
      <c r="BU260">
        <f t="shared" si="112"/>
        <v>9.2132499764832401E-5</v>
      </c>
      <c r="BV260">
        <f t="shared" si="113"/>
        <v>1129.8364613786489</v>
      </c>
      <c r="BW260">
        <f t="shared" si="114"/>
        <v>6.1756877966692186E-2</v>
      </c>
    </row>
    <row r="261" spans="1:75" x14ac:dyDescent="0.15">
      <c r="A261" t="s">
        <v>11</v>
      </c>
      <c r="B261">
        <v>5.8999999999999997E-2</v>
      </c>
      <c r="C261">
        <v>3.0000000000000001E-3</v>
      </c>
      <c r="D261">
        <f t="shared" si="93"/>
        <v>19.666666666666664</v>
      </c>
      <c r="E261">
        <f t="shared" si="94"/>
        <v>386.77777777777766</v>
      </c>
      <c r="F261">
        <f t="shared" si="95"/>
        <v>5.0847457627118647E-2</v>
      </c>
      <c r="G261">
        <v>15</v>
      </c>
      <c r="H261">
        <f t="shared" si="96"/>
        <v>6.6666666666666666E-2</v>
      </c>
      <c r="I261">
        <f t="shared" si="97"/>
        <v>225</v>
      </c>
      <c r="J261">
        <f t="shared" si="98"/>
        <v>294.99999999999994</v>
      </c>
      <c r="K261">
        <f t="shared" si="99"/>
        <v>50000000</v>
      </c>
      <c r="L261">
        <f t="shared" si="100"/>
        <v>6.3617251235193316E-11</v>
      </c>
      <c r="M261">
        <f t="shared" si="101"/>
        <v>269.56462387793783</v>
      </c>
      <c r="N261">
        <f t="shared" si="102"/>
        <v>5.3912924775587564E-6</v>
      </c>
      <c r="O261">
        <f t="shared" si="103"/>
        <v>0.76271186440677974</v>
      </c>
      <c r="P261">
        <f>F261*E261/L261</f>
        <v>309140465594.13403</v>
      </c>
      <c r="Q261">
        <f>M261/K261/G261</f>
        <v>3.5941949850391711E-7</v>
      </c>
      <c r="R261">
        <f>C261^2/D261</f>
        <v>4.5762711864406784E-7</v>
      </c>
      <c r="S261">
        <v>3.5163311006852801E-3</v>
      </c>
      <c r="T261">
        <f>B261/C261^3</f>
        <v>2185185.1851851852</v>
      </c>
      <c r="U261">
        <f>B261*S261/C261</f>
        <v>6.9154511646810496E-2</v>
      </c>
      <c r="V261">
        <f>S261/C261^2</f>
        <v>390.70345563169781</v>
      </c>
      <c r="W261">
        <f>S261/B261</f>
        <v>5.9598832215004754E-2</v>
      </c>
      <c r="X261">
        <f t="shared" si="104"/>
        <v>16.778852249864006</v>
      </c>
      <c r="Y261">
        <f>B261*C261^2/S261^2</f>
        <v>4.2945236362794889E-2</v>
      </c>
      <c r="Z261">
        <f>S261/D261</f>
        <v>1.7879649664501426E-4</v>
      </c>
      <c r="AA261">
        <f>1/C261</f>
        <v>333.33333333333331</v>
      </c>
      <c r="AB261">
        <f>1/(B261*C261)</f>
        <v>5649.7175141242942</v>
      </c>
      <c r="AC261">
        <f>S261/B261/C261</f>
        <v>19.866277405001583</v>
      </c>
      <c r="AD261">
        <v>-129.887027228069</v>
      </c>
      <c r="AE261">
        <f>AD261*B261</f>
        <v>-7.663334606456071</v>
      </c>
      <c r="AF261">
        <f>-AE261*C261^2/2/S261</f>
        <v>9.8070985756522518E-3</v>
      </c>
      <c r="AG261">
        <v>23.697944708229599</v>
      </c>
      <c r="AH261">
        <f>AG261/S261</f>
        <v>6739.3951336412047</v>
      </c>
      <c r="AI261">
        <f>D261*AG261</f>
        <v>466.05957926184874</v>
      </c>
      <c r="AJ261">
        <v>19.8662774050016</v>
      </c>
      <c r="AK261">
        <f>AJ261*B261</f>
        <v>1.1721103668950943</v>
      </c>
      <c r="AL261">
        <f>AK261*D261</f>
        <v>23.051503882270186</v>
      </c>
      <c r="AM261">
        <f>G261*AK261</f>
        <v>17.581655503426415</v>
      </c>
      <c r="AN261">
        <f t="shared" si="105"/>
        <v>7.8140691126339618E-2</v>
      </c>
      <c r="AO261">
        <v>3.8316673032280502</v>
      </c>
      <c r="AP261">
        <v>23.697944708229599</v>
      </c>
      <c r="AQ261">
        <f>AG261/AJ261</f>
        <v>1.1928729386544923</v>
      </c>
      <c r="AR261">
        <f>AQ261/D261</f>
        <v>6.0654556202770799E-2</v>
      </c>
      <c r="AS261">
        <f>AQ261*AK261</f>
        <v>1.3981787377855464</v>
      </c>
      <c r="AT261">
        <f t="shared" si="92"/>
        <v>0.19287293865449229</v>
      </c>
      <c r="AU261">
        <f>AQ261*D261</f>
        <v>23.459834460205013</v>
      </c>
      <c r="AV261">
        <f>AT261/G261</f>
        <v>1.2858195910299486E-2</v>
      </c>
      <c r="AW261">
        <f>(AQ261-1)/D261</f>
        <v>9.8070985756521512E-3</v>
      </c>
      <c r="AX261">
        <f>AW261*D261</f>
        <v>0.19287293865449229</v>
      </c>
      <c r="AY261">
        <f>ATAN2(D261,AT261)</f>
        <v>9.8067841808870786E-3</v>
      </c>
      <c r="AZ261">
        <f t="shared" si="106"/>
        <v>0.56188734416048969</v>
      </c>
      <c r="BA261">
        <f>-AO261/(B261/2)</f>
        <v>-129.88702722806951</v>
      </c>
      <c r="BB261">
        <f>AW261/AK261</f>
        <v>8.3670436271552073E-3</v>
      </c>
      <c r="BC261">
        <f>AW261*AK261</f>
        <v>1.1495001909683999E-2</v>
      </c>
      <c r="BD261">
        <f>AG261*B261</f>
        <v>1.3981787377855464</v>
      </c>
      <c r="BE261">
        <f>BD261-AK261</f>
        <v>0.22606837089045206</v>
      </c>
      <c r="BF261">
        <f>BD261/AK261^2</f>
        <v>1.017713836807363</v>
      </c>
      <c r="BG261">
        <f>AT261/AK261</f>
        <v>0.16455185800071906</v>
      </c>
      <c r="BH261">
        <f>BF261*AW261</f>
        <v>9.9808199193749756E-3</v>
      </c>
      <c r="BI261">
        <f>BF261*G261</f>
        <v>15.265707552110445</v>
      </c>
      <c r="BJ261">
        <f>AK261/AQ261</f>
        <v>0.98259448170329255</v>
      </c>
      <c r="BK261">
        <f t="shared" si="107"/>
        <v>9.8070985756521512E-3</v>
      </c>
      <c r="BL261">
        <f t="shared" si="108"/>
        <v>20.015038790544804</v>
      </c>
      <c r="BM261">
        <f>AK261*(1-1/AQ261)/D261</f>
        <v>9.6364009419560269E-3</v>
      </c>
      <c r="BN261">
        <f>BF261*G261</f>
        <v>15.265707552110445</v>
      </c>
      <c r="BO261">
        <f>BF261*G261^2</f>
        <v>228.9856132816567</v>
      </c>
      <c r="BP261">
        <f>G261/BF261</f>
        <v>14.738917225549386</v>
      </c>
      <c r="BQ261">
        <f>(AQ261+1)/4</f>
        <v>0.54821823466362307</v>
      </c>
      <c r="BR261">
        <f t="shared" si="109"/>
        <v>1.0177138368073626</v>
      </c>
      <c r="BS261">
        <f t="shared" si="110"/>
        <v>9.6364009419560234E-3</v>
      </c>
      <c r="BT261">
        <f t="shared" si="111"/>
        <v>1.9443499517608178E-2</v>
      </c>
      <c r="BU261">
        <f t="shared" si="112"/>
        <v>9.4505133952270002E-5</v>
      </c>
      <c r="BV261">
        <f t="shared" si="113"/>
        <v>453.34624301798021</v>
      </c>
      <c r="BW261">
        <f t="shared" si="114"/>
        <v>3.1185191028961952E-2</v>
      </c>
    </row>
    <row r="262" spans="1:75" x14ac:dyDescent="0.15">
      <c r="A262" t="s">
        <v>11</v>
      </c>
      <c r="B262">
        <v>5.8999999999999997E-2</v>
      </c>
      <c r="C262">
        <v>4.0000000000000001E-3</v>
      </c>
      <c r="D262">
        <f t="shared" si="93"/>
        <v>14.749999999999998</v>
      </c>
      <c r="E262">
        <f t="shared" si="94"/>
        <v>217.56249999999994</v>
      </c>
      <c r="F262">
        <f t="shared" si="95"/>
        <v>6.7796610169491525E-2</v>
      </c>
      <c r="G262">
        <v>15</v>
      </c>
      <c r="H262">
        <f t="shared" si="96"/>
        <v>6.6666666666666666E-2</v>
      </c>
      <c r="I262">
        <f t="shared" si="97"/>
        <v>225</v>
      </c>
      <c r="J262">
        <f t="shared" si="98"/>
        <v>221.24999999999997</v>
      </c>
      <c r="K262">
        <f t="shared" si="99"/>
        <v>50000000</v>
      </c>
      <c r="L262">
        <f t="shared" si="100"/>
        <v>2.0106192982974676E-10</v>
      </c>
      <c r="M262">
        <f t="shared" si="101"/>
        <v>638.96799734029685</v>
      </c>
      <c r="N262">
        <f t="shared" si="102"/>
        <v>1.2779359946805937E-5</v>
      </c>
      <c r="O262">
        <f t="shared" si="103"/>
        <v>1.0169491525423731</v>
      </c>
      <c r="P262">
        <f>F262*E262/L262</f>
        <v>73360481581.420486</v>
      </c>
      <c r="Q262">
        <f>M262/K262/G262</f>
        <v>8.5195732978706244E-7</v>
      </c>
      <c r="R262">
        <f>C262^2/D262</f>
        <v>1.0847457627118644E-6</v>
      </c>
      <c r="S262">
        <v>4.4690063602889699E-3</v>
      </c>
      <c r="T262">
        <f>B262/C262^3</f>
        <v>921874.99999999988</v>
      </c>
      <c r="U262">
        <f>B262*S262/C262</f>
        <v>6.59178438142623E-2</v>
      </c>
      <c r="V262">
        <f>S262/C262^2</f>
        <v>279.31289751806065</v>
      </c>
      <c r="W262">
        <f>S262/B262</f>
        <v>7.5745870513372379E-2</v>
      </c>
      <c r="X262">
        <f t="shared" si="104"/>
        <v>13.202039836923616</v>
      </c>
      <c r="Y262">
        <f>B262*C262^2/S262^2</f>
        <v>4.7266130401550678E-2</v>
      </c>
      <c r="Z262">
        <f>S262/D262</f>
        <v>3.0298348205348952E-4</v>
      </c>
      <c r="AA262">
        <f>1/C262</f>
        <v>250</v>
      </c>
      <c r="AB262">
        <f>1/(B262*C262)</f>
        <v>4237.2881355932204</v>
      </c>
      <c r="AC262">
        <f>S262/B262/C262</f>
        <v>18.936467628343095</v>
      </c>
      <c r="AD262">
        <v>-95.222875528889702</v>
      </c>
      <c r="AE262">
        <f>AD262*B262</f>
        <v>-5.6181496562044924</v>
      </c>
      <c r="AF262">
        <f>-AE262*C262^2/2/S262</f>
        <v>1.0057089568950565E-2</v>
      </c>
      <c r="AG262">
        <v>21.7455424564453</v>
      </c>
      <c r="AH262">
        <f>AG262/S262</f>
        <v>4865.856233652622</v>
      </c>
      <c r="AI262">
        <f>D262*AG262</f>
        <v>320.74675123256816</v>
      </c>
      <c r="AJ262">
        <v>18.936467628343099</v>
      </c>
      <c r="AK262">
        <f>AJ262*B262</f>
        <v>1.1172515900722428</v>
      </c>
      <c r="AL262">
        <f>AK262*D262</f>
        <v>16.479460953565582</v>
      </c>
      <c r="AM262">
        <f>G262*AK262</f>
        <v>16.758773851083642</v>
      </c>
      <c r="AN262">
        <f t="shared" si="105"/>
        <v>7.4483439338149521E-2</v>
      </c>
      <c r="AO262">
        <v>2.80907482810224</v>
      </c>
      <c r="AP262">
        <v>21.7455424564453</v>
      </c>
      <c r="AQ262">
        <f>AG262/AJ262</f>
        <v>1.1483420711420185</v>
      </c>
      <c r="AR262">
        <f>AQ262/D262</f>
        <v>7.7853699738441945E-2</v>
      </c>
      <c r="AS262">
        <f>AQ262*AK262</f>
        <v>1.2829870049302727</v>
      </c>
      <c r="AT262">
        <f t="shared" si="92"/>
        <v>0.14834207114201847</v>
      </c>
      <c r="AU262">
        <f>AQ262*D262</f>
        <v>16.938045549344771</v>
      </c>
      <c r="AV262">
        <f>AT262/G262</f>
        <v>9.8894714094678975E-3</v>
      </c>
      <c r="AW262">
        <f>(AQ262-1)/D262</f>
        <v>1.0057089568950406E-2</v>
      </c>
      <c r="AX262">
        <f>AW262*D262</f>
        <v>0.14834207114201847</v>
      </c>
      <c r="AY262">
        <f>ATAN2(D262,AT262)</f>
        <v>1.0056750514581931E-2</v>
      </c>
      <c r="AZ262">
        <f t="shared" si="106"/>
        <v>0.57620936010156354</v>
      </c>
      <c r="BA262">
        <f>-AO262/(B262/2)</f>
        <v>-95.222875528889489</v>
      </c>
      <c r="BB262">
        <f>AW262/AK262</f>
        <v>9.001633703918115E-3</v>
      </c>
      <c r="BC262">
        <f>AW262*AK262</f>
        <v>1.1236299312408809E-2</v>
      </c>
      <c r="BD262">
        <f>AG262*B262</f>
        <v>1.2829870049302725</v>
      </c>
      <c r="BE262">
        <f>BD262-AK262</f>
        <v>0.16573541485802967</v>
      </c>
      <c r="BF262">
        <f>BD262/AK262^2</f>
        <v>1.0278276453987998</v>
      </c>
      <c r="BG262">
        <f>AT262/AK262</f>
        <v>0.13277409713279217</v>
      </c>
      <c r="BH262">
        <f>BF262*AW262</f>
        <v>1.0336954691219126E-2</v>
      </c>
      <c r="BI262">
        <f>BF262*G262</f>
        <v>15.417414680981997</v>
      </c>
      <c r="BJ262">
        <f>AK262/AQ262</f>
        <v>0.97292576676315934</v>
      </c>
      <c r="BK262">
        <f t="shared" si="107"/>
        <v>1.0057089568950406E-2</v>
      </c>
      <c r="BL262">
        <f t="shared" si="108"/>
        <v>15.160457769632295</v>
      </c>
      <c r="BM262">
        <f>AK262*(1-1/AQ262)/D262</f>
        <v>9.7848015802768501E-3</v>
      </c>
      <c r="BN262">
        <f>BF262*G262</f>
        <v>15.417414680981997</v>
      </c>
      <c r="BO262">
        <f>BF262*G262^2</f>
        <v>231.26122021472995</v>
      </c>
      <c r="BP262">
        <f>G262/BF262</f>
        <v>14.593886501447392</v>
      </c>
      <c r="BQ262">
        <f>(AQ262+1)/4</f>
        <v>0.53708551778550462</v>
      </c>
      <c r="BR262">
        <f t="shared" si="109"/>
        <v>1.0278276453987993</v>
      </c>
      <c r="BS262">
        <f t="shared" si="110"/>
        <v>9.7848015802768466E-3</v>
      </c>
      <c r="BT262">
        <f t="shared" si="111"/>
        <v>1.9841891149227256E-2</v>
      </c>
      <c r="BU262">
        <f t="shared" si="112"/>
        <v>9.8406625907251761E-5</v>
      </c>
      <c r="BV262">
        <f t="shared" si="113"/>
        <v>243.07204906509227</v>
      </c>
      <c r="BW262">
        <f t="shared" si="114"/>
        <v>1.9162730882810456E-2</v>
      </c>
    </row>
    <row r="263" spans="1:75" x14ac:dyDescent="0.15">
      <c r="A263" t="s">
        <v>11</v>
      </c>
      <c r="B263">
        <v>5.8999999999999997E-2</v>
      </c>
      <c r="C263">
        <v>5.0000000000000001E-3</v>
      </c>
      <c r="D263">
        <f t="shared" si="93"/>
        <v>11.799999999999999</v>
      </c>
      <c r="E263">
        <f t="shared" si="94"/>
        <v>139.23999999999998</v>
      </c>
      <c r="F263">
        <f t="shared" si="95"/>
        <v>8.4745762711864417E-2</v>
      </c>
      <c r="G263">
        <v>15</v>
      </c>
      <c r="H263">
        <f t="shared" si="96"/>
        <v>6.6666666666666666E-2</v>
      </c>
      <c r="I263">
        <f t="shared" si="97"/>
        <v>225</v>
      </c>
      <c r="J263">
        <f t="shared" si="98"/>
        <v>176.99999999999997</v>
      </c>
      <c r="K263">
        <f t="shared" si="99"/>
        <v>50000000</v>
      </c>
      <c r="L263">
        <f t="shared" si="100"/>
        <v>4.9087385212340517E-10</v>
      </c>
      <c r="M263">
        <f t="shared" si="101"/>
        <v>1247.9843698052675</v>
      </c>
      <c r="N263">
        <f t="shared" si="102"/>
        <v>2.4959687396105351E-5</v>
      </c>
      <c r="O263">
        <f t="shared" si="103"/>
        <v>1.2711864406779663</v>
      </c>
      <c r="P263">
        <f>F263*E263/L263</f>
        <v>24038762604.599869</v>
      </c>
      <c r="Q263">
        <f>M263/K263/G263</f>
        <v>1.6639791597403567E-6</v>
      </c>
      <c r="R263">
        <f>C263^2/D263</f>
        <v>2.1186440677966106E-6</v>
      </c>
      <c r="S263">
        <v>5.4382723179162403E-3</v>
      </c>
      <c r="T263">
        <f>B263/C263^3</f>
        <v>471999.99999999988</v>
      </c>
      <c r="U263">
        <f>B263*S263/C263</f>
        <v>6.4171613351411624E-2</v>
      </c>
      <c r="V263">
        <f>S263/C263^2</f>
        <v>217.53089271664959</v>
      </c>
      <c r="W263">
        <f>S263/B263</f>
        <v>9.2174107083326115E-2</v>
      </c>
      <c r="X263">
        <f t="shared" si="104"/>
        <v>10.849033764937827</v>
      </c>
      <c r="Y263">
        <f>B263*C263^2/S263^2</f>
        <v>4.9873531200322493E-2</v>
      </c>
      <c r="Z263">
        <f>S263/D263</f>
        <v>4.6087053541663057E-4</v>
      </c>
      <c r="AA263">
        <f>1/C263</f>
        <v>200</v>
      </c>
      <c r="AB263">
        <f>1/(B263*C263)</f>
        <v>3389.8305084745762</v>
      </c>
      <c r="AC263">
        <f>S263/B263/C263</f>
        <v>18.434821416665223</v>
      </c>
      <c r="AD263">
        <v>-75.304380436474403</v>
      </c>
      <c r="AE263">
        <f>AD263*B263</f>
        <v>-4.4429584457519899</v>
      </c>
      <c r="AF263">
        <f>-AE263*C263^2/2/S263</f>
        <v>1.0212247075037931E-2</v>
      </c>
      <c r="AG263">
        <v>20.6563006395412</v>
      </c>
      <c r="AH263">
        <f>AG263/S263</f>
        <v>3798.3203914760907</v>
      </c>
      <c r="AI263">
        <f>D263*AG263</f>
        <v>243.74434754658614</v>
      </c>
      <c r="AJ263">
        <v>18.434821416665201</v>
      </c>
      <c r="AK263">
        <f>AJ263*B263</f>
        <v>1.0876544635832468</v>
      </c>
      <c r="AL263">
        <f>AK263*D263</f>
        <v>12.834322670282312</v>
      </c>
      <c r="AM263">
        <f>G263*AK263</f>
        <v>16.314816953748704</v>
      </c>
      <c r="AN263">
        <f t="shared" si="105"/>
        <v>7.2510297572216456E-2</v>
      </c>
      <c r="AO263">
        <v>2.2214792228759901</v>
      </c>
      <c r="AP263">
        <v>20.6563006395412</v>
      </c>
      <c r="AQ263">
        <f>AG263/AJ263</f>
        <v>1.1205045154854478</v>
      </c>
      <c r="AR263">
        <f>AQ263/D263</f>
        <v>9.4958009786902373E-2</v>
      </c>
      <c r="AS263">
        <f>AQ263*AK263</f>
        <v>1.2187217377329307</v>
      </c>
      <c r="AT263">
        <f t="shared" si="92"/>
        <v>0.12050451548544783</v>
      </c>
      <c r="AU263">
        <f>AQ263*D263</f>
        <v>13.221953282728283</v>
      </c>
      <c r="AV263">
        <f>AT263/G263</f>
        <v>8.0336343656965212E-3</v>
      </c>
      <c r="AW263">
        <f>(AQ263-1)/D263</f>
        <v>1.0212247075037952E-2</v>
      </c>
      <c r="AX263">
        <f>AW263*D263</f>
        <v>0.12050451548544783</v>
      </c>
      <c r="AY263">
        <f>ATAN2(D263,AT263)</f>
        <v>1.0211892085534593E-2</v>
      </c>
      <c r="AZ263">
        <f t="shared" si="106"/>
        <v>0.5850983173441805</v>
      </c>
      <c r="BA263">
        <f>-AO263/(B263/2)</f>
        <v>-75.304380436474247</v>
      </c>
      <c r="BB263">
        <f>AW263/AK263</f>
        <v>9.3892384180486819E-3</v>
      </c>
      <c r="BC263">
        <f>AW263*AK263</f>
        <v>1.1107396114379985E-2</v>
      </c>
      <c r="BD263">
        <f>AG263*B263</f>
        <v>1.2187217377329307</v>
      </c>
      <c r="BE263">
        <f>BD263-AK263</f>
        <v>0.13106727414968389</v>
      </c>
      <c r="BF263">
        <f>BD263/AK263^2</f>
        <v>1.0302026544294016</v>
      </c>
      <c r="BG263">
        <f>AT263/AK263</f>
        <v>0.11079301333297444</v>
      </c>
      <c r="BH263">
        <f>BF263*AW263</f>
        <v>1.0520684044392992E-2</v>
      </c>
      <c r="BI263">
        <f>BF263*G263</f>
        <v>15.453039816441024</v>
      </c>
      <c r="BJ263">
        <f>AK263/AQ263</f>
        <v>0.97068280274803798</v>
      </c>
      <c r="BK263">
        <f t="shared" si="107"/>
        <v>1.0212247075037952E-2</v>
      </c>
      <c r="BL263">
        <f t="shared" si="108"/>
        <v>12.156391322266938</v>
      </c>
      <c r="BM263">
        <f>AK263*(1-1/AQ263)/D263</f>
        <v>9.9128526131532901E-3</v>
      </c>
      <c r="BN263">
        <f>BF263*G263</f>
        <v>15.453039816441024</v>
      </c>
      <c r="BO263">
        <f>BF263*G263^2</f>
        <v>231.79559724661536</v>
      </c>
      <c r="BP263">
        <f>G263/BF263</f>
        <v>14.560242041220571</v>
      </c>
      <c r="BQ263">
        <f>(AQ263+1)/4</f>
        <v>0.5301261288713619</v>
      </c>
      <c r="BR263">
        <f t="shared" si="109"/>
        <v>1.0302026544294018</v>
      </c>
      <c r="BS263">
        <f t="shared" si="110"/>
        <v>9.9128526131532918E-3</v>
      </c>
      <c r="BT263">
        <f t="shared" si="111"/>
        <v>2.0125099688191241E-2</v>
      </c>
      <c r="BU263">
        <f t="shared" si="112"/>
        <v>1.0123250010395701E-4</v>
      </c>
      <c r="BV263">
        <f t="shared" si="113"/>
        <v>151.44500750933128</v>
      </c>
      <c r="BW263">
        <f t="shared" si="114"/>
        <v>1.2959642778495454E-2</v>
      </c>
    </row>
    <row r="264" spans="1:75" x14ac:dyDescent="0.15">
      <c r="A264" t="s">
        <v>11</v>
      </c>
      <c r="B264">
        <v>5.8999999999999997E-2</v>
      </c>
      <c r="C264">
        <v>2E-3</v>
      </c>
      <c r="D264">
        <f t="shared" si="93"/>
        <v>29.499999999999996</v>
      </c>
      <c r="E264">
        <f t="shared" si="94"/>
        <v>870.24999999999977</v>
      </c>
      <c r="F264">
        <f t="shared" si="95"/>
        <v>3.3898305084745763E-2</v>
      </c>
      <c r="G264">
        <v>13</v>
      </c>
      <c r="H264">
        <f t="shared" si="96"/>
        <v>7.6923076923076927E-2</v>
      </c>
      <c r="I264">
        <f t="shared" si="97"/>
        <v>169</v>
      </c>
      <c r="J264">
        <f t="shared" si="98"/>
        <v>383.49999999999994</v>
      </c>
      <c r="K264">
        <f t="shared" si="99"/>
        <v>50000000</v>
      </c>
      <c r="L264">
        <f t="shared" si="100"/>
        <v>1.2566370614359172E-11</v>
      </c>
      <c r="M264">
        <f t="shared" si="101"/>
        <v>69.221533045198825</v>
      </c>
      <c r="N264">
        <f t="shared" si="102"/>
        <v>1.3844306609039765E-6</v>
      </c>
      <c r="O264">
        <f t="shared" si="103"/>
        <v>0.44067796610169496</v>
      </c>
      <c r="P264">
        <f>F264*E264/L264</f>
        <v>2347535410605.4556</v>
      </c>
      <c r="Q264">
        <f>M264/K264/G264</f>
        <v>1.0649466622338281E-7</v>
      </c>
      <c r="R264">
        <f>C264^2/D264</f>
        <v>1.3559322033898305E-7</v>
      </c>
      <c r="S264">
        <v>2.1263387790439801E-3</v>
      </c>
      <c r="T264">
        <f>B264/C264^3</f>
        <v>7374999.9999999991</v>
      </c>
      <c r="U264">
        <f>B264*S264/C264</f>
        <v>6.2726993981797402E-2</v>
      </c>
      <c r="V264">
        <f>S264/C264^2</f>
        <v>531.58469476099503</v>
      </c>
      <c r="W264">
        <f>S264/B264</f>
        <v>3.6039640322779329E-2</v>
      </c>
      <c r="X264">
        <f t="shared" si="104"/>
        <v>27.747224751517201</v>
      </c>
      <c r="Y264">
        <f>B264*C264^2/S264^2</f>
        <v>5.2197185180420949E-2</v>
      </c>
      <c r="Z264">
        <f>S264/D264</f>
        <v>7.2079280645558658E-5</v>
      </c>
      <c r="AA264">
        <f>1/C264</f>
        <v>500</v>
      </c>
      <c r="AB264">
        <f>1/(B264*C264)</f>
        <v>8474.5762711864409</v>
      </c>
      <c r="AC264">
        <f>S264/B264/C264</f>
        <v>18.019820161389664</v>
      </c>
      <c r="AD264">
        <v>-142.635257074522</v>
      </c>
      <c r="AE264">
        <f>AD264*B264</f>
        <v>-8.4154801673967974</v>
      </c>
      <c r="AF264">
        <f>-AE264*C264^2/2/S264</f>
        <v>7.9154650710743912E-3</v>
      </c>
      <c r="AG264">
        <v>22.2275602450881</v>
      </c>
      <c r="AH264">
        <f>AG264/S264</f>
        <v>10453.442538955058</v>
      </c>
      <c r="AI264">
        <f>D264*AG264</f>
        <v>655.71302723009887</v>
      </c>
      <c r="AJ264">
        <v>18.019820161389699</v>
      </c>
      <c r="AK264">
        <f>AJ264*B264</f>
        <v>1.0631693895219922</v>
      </c>
      <c r="AL264">
        <f>AK264*D264</f>
        <v>31.363496990898767</v>
      </c>
      <c r="AM264">
        <f>G264*AK264</f>
        <v>13.821202063785899</v>
      </c>
      <c r="AN264">
        <f t="shared" si="105"/>
        <v>8.1782260732460949E-2</v>
      </c>
      <c r="AO264">
        <v>4.20774008369842</v>
      </c>
      <c r="AP264">
        <v>22.2275602450881</v>
      </c>
      <c r="AQ264">
        <f>AG264/AJ264</f>
        <v>1.2335062195966942</v>
      </c>
      <c r="AR264">
        <f>AQ264/D264</f>
        <v>4.1813770155820149E-2</v>
      </c>
      <c r="AS264">
        <f>AQ264*AK264</f>
        <v>1.3114260544601979</v>
      </c>
      <c r="AT264">
        <f t="shared" si="92"/>
        <v>0.23350621959669415</v>
      </c>
      <c r="AU264">
        <f>AQ264*D264</f>
        <v>36.388433478102471</v>
      </c>
      <c r="AV264">
        <f>AT264/G264</f>
        <v>1.7962016892053397E-2</v>
      </c>
      <c r="AW264">
        <f>(AQ264-1)/D264</f>
        <v>7.915465071074379E-3</v>
      </c>
      <c r="AX264">
        <f>AW264*D264</f>
        <v>0.23350621959669415</v>
      </c>
      <c r="AY264">
        <f>ATAN2(D264,AT264)</f>
        <v>7.9152997638896033E-3</v>
      </c>
      <c r="AZ264">
        <f t="shared" si="106"/>
        <v>0.45351327005177128</v>
      </c>
      <c r="BA264">
        <f>-AO264/(B264/2)</f>
        <v>-142.63525707452271</v>
      </c>
      <c r="BB264">
        <f>AW264/AK264</f>
        <v>7.4451589267757442E-3</v>
      </c>
      <c r="BC264">
        <f>AW264*AK264</f>
        <v>8.4154801673968008E-3</v>
      </c>
      <c r="BD264">
        <f>AG264*B264</f>
        <v>1.3114260544601979</v>
      </c>
      <c r="BE264">
        <f>BD264-AK264</f>
        <v>0.24825666493820564</v>
      </c>
      <c r="BF264">
        <f>BD264/AK264^2</f>
        <v>1.1602160782218218</v>
      </c>
      <c r="BG264">
        <f>AT264/AK264</f>
        <v>0.21963218833988443</v>
      </c>
      <c r="BH264">
        <f>BF264*AW264</f>
        <v>9.1836498420637298E-3</v>
      </c>
      <c r="BI264">
        <f>BF264*G264</f>
        <v>15.082809016883683</v>
      </c>
      <c r="BJ264">
        <f>AK264/AQ264</f>
        <v>0.86190841410560937</v>
      </c>
      <c r="BK264">
        <f t="shared" si="107"/>
        <v>7.915465071074379E-3</v>
      </c>
      <c r="BL264">
        <f t="shared" si="108"/>
        <v>34.226374307543736</v>
      </c>
      <c r="BM264">
        <f>AK264*(1-1/AQ264)/D264</f>
        <v>6.8224059463180614E-3</v>
      </c>
      <c r="BN264">
        <f>BF264*G264</f>
        <v>15.082809016883683</v>
      </c>
      <c r="BO264">
        <f>BF264*G264^2</f>
        <v>196.0765172194879</v>
      </c>
      <c r="BP264">
        <f>G264/BF264</f>
        <v>11.20480938337292</v>
      </c>
      <c r="BQ264">
        <f>(AQ264+1)/4</f>
        <v>0.55837655489917348</v>
      </c>
      <c r="BR264">
        <f t="shared" si="109"/>
        <v>1.160216078221822</v>
      </c>
      <c r="BS264">
        <f t="shared" si="110"/>
        <v>6.8224059463180622E-3</v>
      </c>
      <c r="BT264">
        <f t="shared" si="111"/>
        <v>1.4737871017392441E-2</v>
      </c>
      <c r="BU264">
        <f t="shared" si="112"/>
        <v>5.4002515968770763E-5</v>
      </c>
      <c r="BV264">
        <f t="shared" si="113"/>
        <v>925.22316123151347</v>
      </c>
      <c r="BW264">
        <f t="shared" si="114"/>
        <v>4.4203388458119837E-2</v>
      </c>
    </row>
    <row r="265" spans="1:75" x14ac:dyDescent="0.15">
      <c r="A265" t="s">
        <v>11</v>
      </c>
      <c r="B265">
        <v>5.8999999999999997E-2</v>
      </c>
      <c r="C265">
        <v>3.0000000000000001E-3</v>
      </c>
      <c r="D265">
        <f t="shared" si="93"/>
        <v>19.666666666666664</v>
      </c>
      <c r="E265">
        <f t="shared" si="94"/>
        <v>386.77777777777766</v>
      </c>
      <c r="F265">
        <f t="shared" si="95"/>
        <v>5.0847457627118647E-2</v>
      </c>
      <c r="G265">
        <v>13</v>
      </c>
      <c r="H265">
        <f t="shared" si="96"/>
        <v>7.6923076923076927E-2</v>
      </c>
      <c r="I265">
        <f t="shared" si="97"/>
        <v>169</v>
      </c>
      <c r="J265">
        <f t="shared" si="98"/>
        <v>255.66666666666663</v>
      </c>
      <c r="K265">
        <f t="shared" si="99"/>
        <v>50000000</v>
      </c>
      <c r="L265">
        <f t="shared" si="100"/>
        <v>6.3617251235193316E-11</v>
      </c>
      <c r="M265">
        <f t="shared" si="101"/>
        <v>233.62267402754611</v>
      </c>
      <c r="N265">
        <f t="shared" si="102"/>
        <v>4.6724534805509225E-6</v>
      </c>
      <c r="O265">
        <f t="shared" si="103"/>
        <v>0.6610169491525425</v>
      </c>
      <c r="P265">
        <f>F265*E265/L265</f>
        <v>309140465594.13403</v>
      </c>
      <c r="Q265">
        <f>M265/K265/G265</f>
        <v>3.5941949850391711E-7</v>
      </c>
      <c r="R265">
        <f>C265^2/D265</f>
        <v>4.5762711864406784E-7</v>
      </c>
      <c r="S265">
        <v>2.93965076349574E-3</v>
      </c>
      <c r="T265">
        <f>B265/C265^3</f>
        <v>2185185.1851851852</v>
      </c>
      <c r="U265">
        <f>B265*S265/C265</f>
        <v>5.781313168208288E-2</v>
      </c>
      <c r="V265">
        <f>S265/C265^2</f>
        <v>326.62786261063775</v>
      </c>
      <c r="W265">
        <f>S265/B265</f>
        <v>4.9824589211792204E-2</v>
      </c>
      <c r="X265">
        <f t="shared" si="104"/>
        <v>20.070411333433043</v>
      </c>
      <c r="Y265">
        <f>B265*C265^2/S265^2</f>
        <v>6.1447333895572505E-2</v>
      </c>
      <c r="Z265">
        <f>S265/D265</f>
        <v>1.4947376763537663E-4</v>
      </c>
      <c r="AA265">
        <f>1/C265</f>
        <v>333.33333333333331</v>
      </c>
      <c r="AB265">
        <f>1/(B265*C265)</f>
        <v>5649.7175141242942</v>
      </c>
      <c r="AC265">
        <f>S265/B265/C265</f>
        <v>16.608196403930734</v>
      </c>
      <c r="AD265">
        <v>-90.873304087845099</v>
      </c>
      <c r="AE265">
        <f>AD265*B265</f>
        <v>-5.3615249411828607</v>
      </c>
      <c r="AF265">
        <f>-AE265*C265^2/2/S265</f>
        <v>8.207390665220372E-3</v>
      </c>
      <c r="AG265">
        <v>19.288958874522201</v>
      </c>
      <c r="AH265">
        <f>AG265/S265</f>
        <v>6561.6498102599035</v>
      </c>
      <c r="AI265">
        <f>D265*AG265</f>
        <v>379.34952453226992</v>
      </c>
      <c r="AJ265">
        <v>16.608196403930702</v>
      </c>
      <c r="AK265">
        <f>AJ265*B265</f>
        <v>0.97988358783191132</v>
      </c>
      <c r="AL265">
        <f>AK265*D265</f>
        <v>19.271043894027589</v>
      </c>
      <c r="AM265">
        <f>G265*AK265</f>
        <v>12.738486641814847</v>
      </c>
      <c r="AN265">
        <f t="shared" si="105"/>
        <v>7.5375660602454722E-2</v>
      </c>
      <c r="AO265">
        <v>2.6807624705914299</v>
      </c>
      <c r="AP265">
        <v>19.288958874522201</v>
      </c>
      <c r="AQ265">
        <f>AG265/AJ265</f>
        <v>1.1614120164160051</v>
      </c>
      <c r="AR265">
        <f>AQ265/D265</f>
        <v>5.905484829233925E-2</v>
      </c>
      <c r="AS265">
        <f>AQ265*AK265</f>
        <v>1.1380485735968098</v>
      </c>
      <c r="AT265">
        <f t="shared" si="92"/>
        <v>0.16141201641600511</v>
      </c>
      <c r="AU265">
        <f>AQ265*D265</f>
        <v>22.841102989514763</v>
      </c>
      <c r="AV265">
        <f>AT265/G265</f>
        <v>1.2416308955077317E-2</v>
      </c>
      <c r="AW265">
        <f>(AQ265-1)/D265</f>
        <v>8.2073906652205993E-3</v>
      </c>
      <c r="AX265">
        <f>AW265*D265</f>
        <v>0.16141201641600511</v>
      </c>
      <c r="AY265">
        <f>ATAN2(D265,AT265)</f>
        <v>8.2072063859388155E-3</v>
      </c>
      <c r="AZ265">
        <f t="shared" si="106"/>
        <v>0.47023828750711161</v>
      </c>
      <c r="BA265">
        <f>-AO265/(B265/2)</f>
        <v>-90.873304087845085</v>
      </c>
      <c r="BB265">
        <f>AW265/AK265</f>
        <v>8.3758833877198187E-3</v>
      </c>
      <c r="BC265">
        <f>AW265*AK265</f>
        <v>8.0422874117744986E-3</v>
      </c>
      <c r="BD265">
        <f>AG265*B265</f>
        <v>1.1380485735968098</v>
      </c>
      <c r="BE265">
        <f>BD265-AK265</f>
        <v>0.15816498576489846</v>
      </c>
      <c r="BF265">
        <f>BD265/AK265^2</f>
        <v>1.1852550964607371</v>
      </c>
      <c r="BG265">
        <f>AT265/AK265</f>
        <v>0.16472570662515643</v>
      </c>
      <c r="BH265">
        <f>BF265*AW265</f>
        <v>9.727851614596994E-3</v>
      </c>
      <c r="BI265">
        <f>BF265*G265</f>
        <v>15.408316253989582</v>
      </c>
      <c r="BJ265">
        <f>AK265/AQ265</f>
        <v>0.84370023211549738</v>
      </c>
      <c r="BK265">
        <f t="shared" si="107"/>
        <v>8.2073906652205993E-3</v>
      </c>
      <c r="BL265">
        <f t="shared" si="108"/>
        <v>23.310016897061161</v>
      </c>
      <c r="BM265">
        <f>AK265*(1-1/AQ265)/D265</f>
        <v>6.9245774093091841E-3</v>
      </c>
      <c r="BN265">
        <f>BF265*G265</f>
        <v>15.408316253989582</v>
      </c>
      <c r="BO265">
        <f>BF265*G265^2</f>
        <v>200.30811130186459</v>
      </c>
      <c r="BP265">
        <f>G265/BF265</f>
        <v>10.968103017501464</v>
      </c>
      <c r="BQ265">
        <f>(AQ265+1)/4</f>
        <v>0.54035300410400122</v>
      </c>
      <c r="BR265">
        <f t="shared" si="109"/>
        <v>1.1852550964607373</v>
      </c>
      <c r="BS265">
        <f t="shared" si="110"/>
        <v>6.924577409309185E-3</v>
      </c>
      <c r="BT265">
        <f t="shared" si="111"/>
        <v>1.5131968074529784E-2</v>
      </c>
      <c r="BU265">
        <f t="shared" si="112"/>
        <v>5.6832711989761637E-5</v>
      </c>
      <c r="BV265">
        <f t="shared" si="113"/>
        <v>378.99719658254247</v>
      </c>
      <c r="BW265">
        <f t="shared" si="114"/>
        <v>2.2432899500971316E-2</v>
      </c>
    </row>
    <row r="266" spans="1:75" x14ac:dyDescent="0.15">
      <c r="A266" t="s">
        <v>11</v>
      </c>
      <c r="B266">
        <v>5.8999999999999997E-2</v>
      </c>
      <c r="C266">
        <v>4.0000000000000001E-3</v>
      </c>
      <c r="D266">
        <f t="shared" si="93"/>
        <v>14.749999999999998</v>
      </c>
      <c r="E266">
        <f t="shared" si="94"/>
        <v>217.56249999999994</v>
      </c>
      <c r="F266">
        <f t="shared" si="95"/>
        <v>6.7796610169491525E-2</v>
      </c>
      <c r="G266">
        <v>13</v>
      </c>
      <c r="H266">
        <f t="shared" si="96"/>
        <v>7.6923076923076927E-2</v>
      </c>
      <c r="I266">
        <f t="shared" si="97"/>
        <v>169</v>
      </c>
      <c r="J266">
        <f t="shared" si="98"/>
        <v>191.74999999999997</v>
      </c>
      <c r="K266">
        <f t="shared" si="99"/>
        <v>50000000</v>
      </c>
      <c r="L266">
        <f t="shared" si="100"/>
        <v>2.0106192982974676E-10</v>
      </c>
      <c r="M266">
        <f t="shared" si="101"/>
        <v>553.7722643615906</v>
      </c>
      <c r="N266">
        <f t="shared" si="102"/>
        <v>1.1075445287231812E-5</v>
      </c>
      <c r="O266">
        <f t="shared" si="103"/>
        <v>0.88135593220338992</v>
      </c>
      <c r="P266">
        <f>F266*E266/L266</f>
        <v>73360481581.420486</v>
      </c>
      <c r="Q266">
        <f>M266/K266/G266</f>
        <v>8.5195732978706244E-7</v>
      </c>
      <c r="R266">
        <f>C266^2/D266</f>
        <v>1.0847457627118644E-6</v>
      </c>
      <c r="S266">
        <v>3.7682798498719998E-3</v>
      </c>
      <c r="T266">
        <f>B266/C266^3</f>
        <v>921874.99999999988</v>
      </c>
      <c r="U266">
        <f>B266*S266/C266</f>
        <v>5.5582127785611994E-2</v>
      </c>
      <c r="V266">
        <f>S266/C266^2</f>
        <v>235.51749061699999</v>
      </c>
      <c r="W266">
        <f>S266/B266</f>
        <v>6.3869149997830513E-2</v>
      </c>
      <c r="X266">
        <f t="shared" si="104"/>
        <v>15.657011249311564</v>
      </c>
      <c r="Y266">
        <f>B266*C266^2/S266^2</f>
        <v>6.647918678266275E-2</v>
      </c>
      <c r="Z266">
        <f>S266/D266</f>
        <v>2.5547659999132207E-4</v>
      </c>
      <c r="AA266">
        <f>1/C266</f>
        <v>250</v>
      </c>
      <c r="AB266">
        <f>1/(B266*C266)</f>
        <v>4237.2881355932204</v>
      </c>
      <c r="AC266">
        <f>S266/B266/C266</f>
        <v>15.967287499457628</v>
      </c>
      <c r="AD266">
        <v>-67.170121386052102</v>
      </c>
      <c r="AE266">
        <f>AD266*B266</f>
        <v>-3.9630371617770739</v>
      </c>
      <c r="AF266">
        <f>-AE266*C266^2/2/S266</f>
        <v>8.4134667692723278E-3</v>
      </c>
      <c r="AG266">
        <v>17.948806080346099</v>
      </c>
      <c r="AH266">
        <f>AG266/S266</f>
        <v>4763.1298086727238</v>
      </c>
      <c r="AI266">
        <f>D266*AG266</f>
        <v>264.74488968510491</v>
      </c>
      <c r="AJ266">
        <v>15.9672874994576</v>
      </c>
      <c r="AK266">
        <f>AJ266*B266</f>
        <v>0.94206996246799835</v>
      </c>
      <c r="AL266">
        <f>AK266*D266</f>
        <v>13.895531946402974</v>
      </c>
      <c r="AM266">
        <f>G266*AK266</f>
        <v>12.246909512083979</v>
      </c>
      <c r="AN266">
        <f t="shared" si="105"/>
        <v>7.2466920189846032E-2</v>
      </c>
      <c r="AO266">
        <v>1.9815185808885301</v>
      </c>
      <c r="AP266">
        <v>17.948806080346099</v>
      </c>
      <c r="AQ266">
        <f>AG266/AJ266</f>
        <v>1.1240986348467648</v>
      </c>
      <c r="AR266">
        <f>AQ266/D266</f>
        <v>7.6210076938763721E-2</v>
      </c>
      <c r="AS266">
        <f>AQ266*AK266</f>
        <v>1.0589795587404198</v>
      </c>
      <c r="AT266">
        <f t="shared" si="92"/>
        <v>0.12409863484676475</v>
      </c>
      <c r="AU266">
        <f>AQ266*D266</f>
        <v>16.580454863989779</v>
      </c>
      <c r="AV266">
        <f>AT266/G266</f>
        <v>9.54604883436652E-3</v>
      </c>
      <c r="AW266">
        <f>(AQ266-1)/D266</f>
        <v>8.4134667692721873E-3</v>
      </c>
      <c r="AX266">
        <f>AW266*D266</f>
        <v>0.12409863484676474</v>
      </c>
      <c r="AY266">
        <f>ATAN2(D266,AT266)</f>
        <v>8.4132682579638358E-3</v>
      </c>
      <c r="AZ266">
        <f t="shared" si="106"/>
        <v>0.48204476309271016</v>
      </c>
      <c r="BA266">
        <f>-AO266/(B266/2)</f>
        <v>-67.170121386051875</v>
      </c>
      <c r="BB266">
        <f>AW266/AK266</f>
        <v>8.9308300916748403E-3</v>
      </c>
      <c r="BC266">
        <f>AW266*AK266</f>
        <v>7.9260743235540013E-3</v>
      </c>
      <c r="BD266">
        <f>AG266*B266</f>
        <v>1.0589795587404198</v>
      </c>
      <c r="BE266">
        <f>BD266-AK266</f>
        <v>0.11690959627242148</v>
      </c>
      <c r="BF266">
        <f>BD266/AK266^2</f>
        <v>1.1932220319411255</v>
      </c>
      <c r="BG266">
        <f>AT266/AK266</f>
        <v>0.1317297438522039</v>
      </c>
      <c r="BH266">
        <f>BF266*AW266</f>
        <v>1.0039133914100096E-2</v>
      </c>
      <c r="BI266">
        <f>BF266*G266</f>
        <v>15.511886415234631</v>
      </c>
      <c r="BJ266">
        <f>AK266/AQ266</f>
        <v>0.83806699275675189</v>
      </c>
      <c r="BK266">
        <f t="shared" si="107"/>
        <v>8.4134667692721873E-3</v>
      </c>
      <c r="BL266">
        <f t="shared" si="108"/>
        <v>17.600024971131599</v>
      </c>
      <c r="BM266">
        <f>AK266*(1-1/AQ266)/D266</f>
        <v>7.0510487939828082E-3</v>
      </c>
      <c r="BN266">
        <f>BF266*G266</f>
        <v>15.511886415234631</v>
      </c>
      <c r="BO266">
        <f>BF266*G266^2</f>
        <v>201.6545233980502</v>
      </c>
      <c r="BP266">
        <f>G266/BF266</f>
        <v>10.894870905837774</v>
      </c>
      <c r="BQ266">
        <f>(AQ266+1)/4</f>
        <v>0.53102465871169113</v>
      </c>
      <c r="BR266">
        <f t="shared" si="109"/>
        <v>1.1932220319411253</v>
      </c>
      <c r="BS266">
        <f t="shared" si="110"/>
        <v>7.0510487939828064E-3</v>
      </c>
      <c r="BT266">
        <f t="shared" si="111"/>
        <v>1.5464515563254996E-2</v>
      </c>
      <c r="BU266">
        <f t="shared" si="112"/>
        <v>5.9323764716691088E-5</v>
      </c>
      <c r="BV266">
        <f t="shared" si="113"/>
        <v>204.95909620944383</v>
      </c>
      <c r="BW266">
        <f t="shared" si="114"/>
        <v>1.370028455993101E-2</v>
      </c>
    </row>
    <row r="267" spans="1:75" x14ac:dyDescent="0.15">
      <c r="A267" t="s">
        <v>11</v>
      </c>
      <c r="B267">
        <v>5.8999999999999997E-2</v>
      </c>
      <c r="C267">
        <v>5.0000000000000001E-3</v>
      </c>
      <c r="D267">
        <f t="shared" si="93"/>
        <v>11.799999999999999</v>
      </c>
      <c r="E267">
        <f t="shared" si="94"/>
        <v>139.23999999999998</v>
      </c>
      <c r="F267">
        <f t="shared" si="95"/>
        <v>8.4745762711864417E-2</v>
      </c>
      <c r="G267">
        <v>13</v>
      </c>
      <c r="H267">
        <f t="shared" si="96"/>
        <v>7.6923076923076927E-2</v>
      </c>
      <c r="I267">
        <f t="shared" si="97"/>
        <v>169</v>
      </c>
      <c r="J267">
        <f t="shared" si="98"/>
        <v>153.39999999999998</v>
      </c>
      <c r="K267">
        <f t="shared" si="99"/>
        <v>50000000</v>
      </c>
      <c r="L267">
        <f t="shared" si="100"/>
        <v>4.9087385212340517E-10</v>
      </c>
      <c r="M267">
        <f t="shared" si="101"/>
        <v>1081.5864538312319</v>
      </c>
      <c r="N267">
        <f t="shared" si="102"/>
        <v>2.1631729076624638E-5</v>
      </c>
      <c r="O267">
        <f t="shared" si="103"/>
        <v>1.1016949152542375</v>
      </c>
      <c r="P267">
        <f>F267*E267/L267</f>
        <v>24038762604.599869</v>
      </c>
      <c r="Q267">
        <f>M267/K267/G267</f>
        <v>1.6639791597403567E-6</v>
      </c>
      <c r="R267">
        <f>C267^2/D267</f>
        <v>2.1186440677966106E-6</v>
      </c>
      <c r="S267">
        <v>4.6069864007999804E-3</v>
      </c>
      <c r="T267">
        <f>B267/C267^3</f>
        <v>471999.99999999988</v>
      </c>
      <c r="U267">
        <f>B267*S267/C267</f>
        <v>5.4362439529439761E-2</v>
      </c>
      <c r="V267">
        <f>S267/C267^2</f>
        <v>184.27945603199922</v>
      </c>
      <c r="W267">
        <f>S267/B267</f>
        <v>7.8084515267796278E-2</v>
      </c>
      <c r="X267">
        <f t="shared" si="104"/>
        <v>12.806636457566912</v>
      </c>
      <c r="Y267">
        <f>B267*C267^2/S267^2</f>
        <v>6.94957361679161E-2</v>
      </c>
      <c r="Z267">
        <f>S267/D267</f>
        <v>3.9042257633898145E-4</v>
      </c>
      <c r="AA267">
        <f>1/C267</f>
        <v>200</v>
      </c>
      <c r="AB267">
        <f>1/(B267*C267)</f>
        <v>3389.8305084745762</v>
      </c>
      <c r="AC267">
        <f>S267/B267/C267</f>
        <v>15.616903053559255</v>
      </c>
      <c r="AD267">
        <v>-53.157019448618598</v>
      </c>
      <c r="AE267">
        <f>AD267*B267</f>
        <v>-3.1362641474684971</v>
      </c>
      <c r="AF267">
        <f>-AE267*C267^2/2/S267</f>
        <v>8.5095327905784033E-3</v>
      </c>
      <c r="AG267">
        <v>17.185035127293499</v>
      </c>
      <c r="AH267">
        <f>AG267/S267</f>
        <v>3730.2118200977116</v>
      </c>
      <c r="AI267">
        <f>D267*AG267</f>
        <v>202.78341450206327</v>
      </c>
      <c r="AJ267">
        <v>15.6169030535592</v>
      </c>
      <c r="AK267">
        <f>AJ267*B267</f>
        <v>0.92139728015999278</v>
      </c>
      <c r="AL267">
        <f>AK267*D267</f>
        <v>10.872487905887914</v>
      </c>
      <c r="AM267">
        <f>G267*AK267</f>
        <v>11.978164642079907</v>
      </c>
      <c r="AN267">
        <f t="shared" si="105"/>
        <v>7.0876713858460977E-2</v>
      </c>
      <c r="AO267">
        <v>1.5681320737342399</v>
      </c>
      <c r="AP267">
        <v>17.185035127293499</v>
      </c>
      <c r="AQ267">
        <f>AG267/AJ267</f>
        <v>1.1004124869288288</v>
      </c>
      <c r="AR267">
        <f>AQ267/D267</f>
        <v>9.3255295502443117E-2</v>
      </c>
      <c r="AS267">
        <f>AQ267*AK267</f>
        <v>1.0139170725103164</v>
      </c>
      <c r="AT267">
        <f t="shared" si="92"/>
        <v>0.10041248692882876</v>
      </c>
      <c r="AU267">
        <f>AQ267*D267</f>
        <v>12.984867345760177</v>
      </c>
      <c r="AV267">
        <f>AT267/G267</f>
        <v>7.7240374560637506E-3</v>
      </c>
      <c r="AW267">
        <f>(AQ267-1)/D267</f>
        <v>8.5095327905787086E-3</v>
      </c>
      <c r="AX267">
        <f>AW267*D267</f>
        <v>0.10041248692882876</v>
      </c>
      <c r="AY267">
        <f>ATAN2(D267,AT267)</f>
        <v>8.5093274016520559E-3</v>
      </c>
      <c r="AZ267">
        <f t="shared" si="106"/>
        <v>0.48754854660968588</v>
      </c>
      <c r="BA267">
        <f>-AO267/(B267/2)</f>
        <v>-53.157019448618307</v>
      </c>
      <c r="BB267">
        <f>AW267/AK267</f>
        <v>9.23546549768532E-3</v>
      </c>
      <c r="BC267">
        <f>AW267*AK267</f>
        <v>7.8406603686714954E-3</v>
      </c>
      <c r="BD267">
        <f>AG267*B267</f>
        <v>1.0139170725103164</v>
      </c>
      <c r="BE267">
        <f>BD267-AK267</f>
        <v>9.2519792350323593E-2</v>
      </c>
      <c r="BF267">
        <f>BD267/AK267^2</f>
        <v>1.1942866672427679</v>
      </c>
      <c r="BG267">
        <f>AT267/AK267</f>
        <v>0.10897849287268678</v>
      </c>
      <c r="BH267">
        <f>BF267*AW267</f>
        <v>1.0162821556253296E-2</v>
      </c>
      <c r="BI267">
        <f>BF267*G267</f>
        <v>15.525726674155983</v>
      </c>
      <c r="BJ267">
        <f>AK267/AQ267</f>
        <v>0.83731990603954853</v>
      </c>
      <c r="BK267">
        <f t="shared" si="107"/>
        <v>8.5095327905787086E-3</v>
      </c>
      <c r="BL267">
        <f t="shared" si="108"/>
        <v>14.09258267346466</v>
      </c>
      <c r="BM267">
        <f>AK267*(1-1/AQ267)/D267</f>
        <v>7.1252011966478216E-3</v>
      </c>
      <c r="BN267">
        <f>BF267*G267</f>
        <v>15.525726674155983</v>
      </c>
      <c r="BO267">
        <f>BF267*G267^2</f>
        <v>201.83444676402777</v>
      </c>
      <c r="BP267">
        <f>G267/BF267</f>
        <v>10.885158778514132</v>
      </c>
      <c r="BQ267">
        <f>(AQ267+1)/4</f>
        <v>0.52510312173220719</v>
      </c>
      <c r="BR267">
        <f t="shared" si="109"/>
        <v>1.1942866672427679</v>
      </c>
      <c r="BS267">
        <f t="shared" si="110"/>
        <v>7.1252011966478216E-3</v>
      </c>
      <c r="BT267">
        <f t="shared" si="111"/>
        <v>1.5634733987226531E-2</v>
      </c>
      <c r="BU267">
        <f t="shared" si="112"/>
        <v>6.063213322234529E-5</v>
      </c>
      <c r="BV267">
        <f t="shared" si="113"/>
        <v>128.29535728947738</v>
      </c>
      <c r="BW267">
        <f t="shared" si="114"/>
        <v>9.1626255163390572E-3</v>
      </c>
    </row>
    <row r="268" spans="1:75" x14ac:dyDescent="0.15">
      <c r="A268" t="s">
        <v>11</v>
      </c>
      <c r="B268">
        <v>5.8999999999999997E-2</v>
      </c>
      <c r="C268">
        <v>2E-3</v>
      </c>
      <c r="D268">
        <f t="shared" si="93"/>
        <v>29.499999999999996</v>
      </c>
      <c r="E268">
        <f t="shared" si="94"/>
        <v>870.24999999999977</v>
      </c>
      <c r="F268">
        <f t="shared" si="95"/>
        <v>3.3898305084745763E-2</v>
      </c>
      <c r="G268">
        <v>11</v>
      </c>
      <c r="H268">
        <f t="shared" si="96"/>
        <v>9.0909090909090912E-2</v>
      </c>
      <c r="I268">
        <f t="shared" si="97"/>
        <v>121</v>
      </c>
      <c r="J268">
        <f t="shared" si="98"/>
        <v>324.49999999999994</v>
      </c>
      <c r="K268">
        <f t="shared" si="99"/>
        <v>50000000</v>
      </c>
      <c r="L268">
        <f t="shared" si="100"/>
        <v>1.2566370614359172E-11</v>
      </c>
      <c r="M268">
        <f t="shared" si="101"/>
        <v>58.572066422860544</v>
      </c>
      <c r="N268">
        <f t="shared" si="102"/>
        <v>1.1714413284572109E-6</v>
      </c>
      <c r="O268">
        <f t="shared" si="103"/>
        <v>0.37288135593220345</v>
      </c>
      <c r="P268">
        <f>F268*E268/L268</f>
        <v>2347535410605.4556</v>
      </c>
      <c r="Q268">
        <f>M268/K268/G268</f>
        <v>1.0649466622338281E-7</v>
      </c>
      <c r="R268">
        <f>C268^2/D268</f>
        <v>1.3559322033898305E-7</v>
      </c>
      <c r="S268">
        <v>1.7149403790696701E-3</v>
      </c>
      <c r="T268">
        <f>B268/C268^3</f>
        <v>7374999.9999999991</v>
      </c>
      <c r="U268">
        <f>B268*S268/C268</f>
        <v>5.0590741182555264E-2</v>
      </c>
      <c r="V268">
        <f>S268/C268^2</f>
        <v>428.73509476741754</v>
      </c>
      <c r="W268">
        <f>S268/B268</f>
        <v>2.9066786085926614E-2</v>
      </c>
      <c r="X268">
        <f t="shared" si="104"/>
        <v>34.403528379223673</v>
      </c>
      <c r="Y268">
        <f>B268*C268^2/S268^2</f>
        <v>8.0244255250172786E-2</v>
      </c>
      <c r="Z268">
        <f>S268/D268</f>
        <v>5.8133572171853226E-5</v>
      </c>
      <c r="AA268">
        <f>1/C268</f>
        <v>500</v>
      </c>
      <c r="AB268">
        <f>1/(B268*C268)</f>
        <v>8474.5762711864409</v>
      </c>
      <c r="AC268">
        <f>S268/B268/C268</f>
        <v>14.533393042963306</v>
      </c>
      <c r="AD268">
        <v>-94.424929929575399</v>
      </c>
      <c r="AE268">
        <f>AD268*B268</f>
        <v>-5.5710708658449484</v>
      </c>
      <c r="AF268">
        <f>-AE268*C268^2/2/S268</f>
        <v>6.4971015130767078E-3</v>
      </c>
      <c r="AG268">
        <v>17.318928475885699</v>
      </c>
      <c r="AH268">
        <f>AG268/S268</f>
        <v>10098.85164945557</v>
      </c>
      <c r="AI268">
        <f>D268*AG268</f>
        <v>510.90839003862806</v>
      </c>
      <c r="AJ268">
        <v>14.533393042963301</v>
      </c>
      <c r="AK268">
        <f>AJ268*B268</f>
        <v>0.85747018953483467</v>
      </c>
      <c r="AL268">
        <f>AK268*D268</f>
        <v>25.295370591277621</v>
      </c>
      <c r="AM268">
        <f>G268*AK268</f>
        <v>9.4321720848831809</v>
      </c>
      <c r="AN268">
        <f t="shared" si="105"/>
        <v>7.7951835412257697E-2</v>
      </c>
      <c r="AO268">
        <v>2.7855354329224702</v>
      </c>
      <c r="AP268">
        <v>17.318928475885699</v>
      </c>
      <c r="AQ268">
        <f>AG268/AJ268</f>
        <v>1.1916644946357577</v>
      </c>
      <c r="AR268">
        <f>AQ268/D268</f>
        <v>4.03954065978223E-2</v>
      </c>
      <c r="AS268">
        <f>AQ268*AK268</f>
        <v>1.0218167800772562</v>
      </c>
      <c r="AT268">
        <f t="shared" si="92"/>
        <v>0.19166449463575774</v>
      </c>
      <c r="AU268">
        <f>AQ268*D268</f>
        <v>35.15410259175485</v>
      </c>
      <c r="AV268">
        <f>AT268/G268</f>
        <v>1.7424044966887067E-2</v>
      </c>
      <c r="AW268">
        <f>(AQ268-1)/D268</f>
        <v>6.4971015130765343E-3</v>
      </c>
      <c r="AX268">
        <f>AW268*D268</f>
        <v>0.19166449463575774</v>
      </c>
      <c r="AY268">
        <f>ATAN2(D268,AT268)</f>
        <v>6.4970100961316826E-3</v>
      </c>
      <c r="AZ268">
        <f t="shared" si="106"/>
        <v>0.37225125796223069</v>
      </c>
      <c r="BA268">
        <f>-AO268/(B268/2)</f>
        <v>-94.424929929575271</v>
      </c>
      <c r="BB268">
        <f>AW268/AK268</f>
        <v>7.5770581792483291E-3</v>
      </c>
      <c r="BC268">
        <f>AW268*AK268</f>
        <v>5.5710708658447969E-3</v>
      </c>
      <c r="BD268">
        <f>AG268*B268</f>
        <v>1.0218167800772562</v>
      </c>
      <c r="BE268">
        <f>BD268-AK268</f>
        <v>0.16434659054242151</v>
      </c>
      <c r="BF268">
        <f>BD268/AK268^2</f>
        <v>1.3897445172784593</v>
      </c>
      <c r="BG268">
        <f>AT268/AK268</f>
        <v>0.2235232162878257</v>
      </c>
      <c r="BH268">
        <f>BF268*AW268</f>
        <v>9.0293112059996947E-3</v>
      </c>
      <c r="BI268">
        <f>BF268*G268</f>
        <v>15.287189690063052</v>
      </c>
      <c r="BJ268">
        <f>AK268/AQ268</f>
        <v>0.71955671532944987</v>
      </c>
      <c r="BK268">
        <f t="shared" si="107"/>
        <v>6.4971015130765343E-3</v>
      </c>
      <c r="BL268">
        <f t="shared" si="108"/>
        <v>40.997463259714543</v>
      </c>
      <c r="BM268">
        <f>AK268*(1-1/AQ268)/D268</f>
        <v>4.6750330239113506E-3</v>
      </c>
      <c r="BN268">
        <f>BF268*G268</f>
        <v>15.287189690063052</v>
      </c>
      <c r="BO268">
        <f>BF268*G268^2</f>
        <v>168.15908659069356</v>
      </c>
      <c r="BP268">
        <f>G268/BF268</f>
        <v>7.9151238686239482</v>
      </c>
      <c r="BQ268">
        <f>(AQ268+1)/4</f>
        <v>0.54791612365893938</v>
      </c>
      <c r="BR268">
        <f t="shared" si="109"/>
        <v>1.389744517278459</v>
      </c>
      <c r="BS268">
        <f t="shared" si="110"/>
        <v>4.6750330239113498E-3</v>
      </c>
      <c r="BT268">
        <f t="shared" si="111"/>
        <v>1.1172134536987885E-2</v>
      </c>
      <c r="BU268">
        <f t="shared" si="112"/>
        <v>3.0374164133337202E-5</v>
      </c>
      <c r="BV268">
        <f t="shared" si="113"/>
        <v>746.21343244268962</v>
      </c>
      <c r="BW268">
        <f t="shared" si="114"/>
        <v>3.0826863323815703E-2</v>
      </c>
    </row>
    <row r="269" spans="1:75" x14ac:dyDescent="0.15">
      <c r="A269" t="s">
        <v>11</v>
      </c>
      <c r="B269">
        <v>5.8999999999999997E-2</v>
      </c>
      <c r="C269">
        <v>3.0000000000000001E-3</v>
      </c>
      <c r="D269">
        <f t="shared" si="93"/>
        <v>19.666666666666664</v>
      </c>
      <c r="E269">
        <f t="shared" si="94"/>
        <v>386.77777777777766</v>
      </c>
      <c r="F269">
        <f t="shared" si="95"/>
        <v>5.0847457627118647E-2</v>
      </c>
      <c r="G269">
        <v>11</v>
      </c>
      <c r="H269">
        <f t="shared" si="96"/>
        <v>9.0909090909090912E-2</v>
      </c>
      <c r="I269">
        <f t="shared" si="97"/>
        <v>121</v>
      </c>
      <c r="J269">
        <f t="shared" si="98"/>
        <v>216.33333333333331</v>
      </c>
      <c r="K269">
        <f t="shared" si="99"/>
        <v>50000000</v>
      </c>
      <c r="L269">
        <f t="shared" si="100"/>
        <v>6.3617251235193316E-11</v>
      </c>
      <c r="M269">
        <f t="shared" si="101"/>
        <v>197.68072417715439</v>
      </c>
      <c r="N269">
        <f t="shared" si="102"/>
        <v>3.9536144835430877E-6</v>
      </c>
      <c r="O269">
        <f t="shared" si="103"/>
        <v>0.55932203389830515</v>
      </c>
      <c r="P269">
        <f>F269*E269/L269</f>
        <v>309140465594.13403</v>
      </c>
      <c r="Q269">
        <f>M269/K269/G269</f>
        <v>3.5941949850391706E-7</v>
      </c>
      <c r="R269">
        <f>C269^2/D269</f>
        <v>4.5762711864406784E-7</v>
      </c>
      <c r="S269">
        <v>2.40735588524315E-3</v>
      </c>
      <c r="T269">
        <f>B269/C269^3</f>
        <v>2185185.1851851852</v>
      </c>
      <c r="U269">
        <f>B269*S269/C269</f>
        <v>4.7344665743115286E-2</v>
      </c>
      <c r="V269">
        <f>S269/C269^2</f>
        <v>267.48398724923885</v>
      </c>
      <c r="W269">
        <f>S269/B269</f>
        <v>4.0802642122765256E-2</v>
      </c>
      <c r="X269">
        <f t="shared" si="104"/>
        <v>24.508216820647117</v>
      </c>
      <c r="Y269">
        <f>B269*C269^2/S269^2</f>
        <v>9.1624986873739878E-2</v>
      </c>
      <c r="Z269">
        <f>S269/D269</f>
        <v>1.2240792636829579E-4</v>
      </c>
      <c r="AA269">
        <f>1/C269</f>
        <v>333.33333333333331</v>
      </c>
      <c r="AB269">
        <f>1/(B269*C269)</f>
        <v>5649.7175141242942</v>
      </c>
      <c r="AC269">
        <f>S269/B269/C269</f>
        <v>13.600880707588418</v>
      </c>
      <c r="AD269">
        <v>-61.836764815602599</v>
      </c>
      <c r="AE269">
        <f>AD269*B269</f>
        <v>-3.6483691241205531</v>
      </c>
      <c r="AF269">
        <f>-AE269*C269^2/2/S269</f>
        <v>6.8197897781466814E-3</v>
      </c>
      <c r="AG269">
        <v>15.4250652696487</v>
      </c>
      <c r="AH269">
        <f>AG269/S269</f>
        <v>6407.4719339183721</v>
      </c>
      <c r="AI269">
        <f>D269*AG269</f>
        <v>303.35961696975772</v>
      </c>
      <c r="AJ269">
        <v>13.6008807075884</v>
      </c>
      <c r="AK269">
        <f>AJ269*B269</f>
        <v>0.8024519617477156</v>
      </c>
      <c r="AL269">
        <f>AK269*D269</f>
        <v>15.781555247705072</v>
      </c>
      <c r="AM269">
        <f>G269*AK269</f>
        <v>8.8269715792248711</v>
      </c>
      <c r="AN269">
        <f t="shared" si="105"/>
        <v>7.2950178340701416E-2</v>
      </c>
      <c r="AO269">
        <v>1.8241845620602699</v>
      </c>
      <c r="AP269">
        <v>15.4250652696487</v>
      </c>
      <c r="AQ269">
        <f>AG269/AJ269</f>
        <v>1.1341225323035533</v>
      </c>
      <c r="AR269">
        <f>AQ269/D269</f>
        <v>5.766724740526543E-2</v>
      </c>
      <c r="AS269">
        <f>AQ269*AK269</f>
        <v>0.91007885090927332</v>
      </c>
      <c r="AT269">
        <f t="shared" si="92"/>
        <v>0.13412253230355331</v>
      </c>
      <c r="AU269">
        <f>AQ269*D269</f>
        <v>22.304409801969879</v>
      </c>
      <c r="AV269">
        <f>AT269/G269</f>
        <v>1.219295748214121E-2</v>
      </c>
      <c r="AW269">
        <f>(AQ269-1)/D269</f>
        <v>6.8197897781467794E-3</v>
      </c>
      <c r="AX269">
        <f>AW269*D269</f>
        <v>0.13412253230355331</v>
      </c>
      <c r="AY269">
        <f>ATAN2(D269,AT269)</f>
        <v>6.8196840526853972E-3</v>
      </c>
      <c r="AZ269">
        <f t="shared" si="106"/>
        <v>0.39073911383154619</v>
      </c>
      <c r="BA269">
        <f>-AO269/(B269/2)</f>
        <v>-61.836764815602372</v>
      </c>
      <c r="BB269">
        <f>AW269/AK269</f>
        <v>8.498689146816325E-3</v>
      </c>
      <c r="BC269">
        <f>AW269*AK269</f>
        <v>5.472553686180901E-3</v>
      </c>
      <c r="BD269">
        <f>AG269*B269</f>
        <v>0.91007885090927321</v>
      </c>
      <c r="BE269">
        <f>BD269-AK269</f>
        <v>0.1076268891615576</v>
      </c>
      <c r="BF269">
        <f>BD269/AK269^2</f>
        <v>1.4133214028581464</v>
      </c>
      <c r="BG269">
        <f>AT269/AK269</f>
        <v>0.16714088655405437</v>
      </c>
      <c r="BH269">
        <f>BF269*AW269</f>
        <v>9.6385548564480537E-3</v>
      </c>
      <c r="BI269">
        <f>BF269*G269</f>
        <v>15.546535431439612</v>
      </c>
      <c r="BJ269">
        <f>AK269/AQ269</f>
        <v>0.70755314253198831</v>
      </c>
      <c r="BK269">
        <f t="shared" si="107"/>
        <v>6.8197897781467794E-3</v>
      </c>
      <c r="BL269">
        <f t="shared" si="108"/>
        <v>27.795320922876876</v>
      </c>
      <c r="BM269">
        <f>AK269*(1-1/AQ269)/D269</f>
        <v>4.8253636889352839E-3</v>
      </c>
      <c r="BN269">
        <f>BF269*G269</f>
        <v>15.546535431439612</v>
      </c>
      <c r="BO269">
        <f>BF269*G269^2</f>
        <v>171.01188974583573</v>
      </c>
      <c r="BP269">
        <f>G269/BF269</f>
        <v>7.7830845678518736</v>
      </c>
      <c r="BQ269">
        <f>(AQ269+1)/4</f>
        <v>0.53353063307588833</v>
      </c>
      <c r="BR269">
        <f t="shared" si="109"/>
        <v>1.4133214028581471</v>
      </c>
      <c r="BS269">
        <f t="shared" si="110"/>
        <v>4.8253636889352865E-3</v>
      </c>
      <c r="BT269">
        <f t="shared" si="111"/>
        <v>1.1645153467082062E-2</v>
      </c>
      <c r="BU269">
        <f t="shared" si="112"/>
        <v>3.2907965961641487E-5</v>
      </c>
      <c r="BV269">
        <f t="shared" si="113"/>
        <v>310.37058653819969</v>
      </c>
      <c r="BW269">
        <f t="shared" si="114"/>
        <v>1.5861472776649583E-2</v>
      </c>
    </row>
    <row r="270" spans="1:75" x14ac:dyDescent="0.15">
      <c r="A270" t="s">
        <v>11</v>
      </c>
      <c r="B270">
        <v>5.8999999999999997E-2</v>
      </c>
      <c r="C270">
        <v>4.0000000000000001E-3</v>
      </c>
      <c r="D270">
        <f t="shared" si="93"/>
        <v>14.749999999999998</v>
      </c>
      <c r="E270">
        <f t="shared" si="94"/>
        <v>217.56249999999994</v>
      </c>
      <c r="F270">
        <f t="shared" si="95"/>
        <v>6.7796610169491525E-2</v>
      </c>
      <c r="G270">
        <v>11</v>
      </c>
      <c r="H270">
        <f t="shared" si="96"/>
        <v>9.0909090909090912E-2</v>
      </c>
      <c r="I270">
        <f t="shared" si="97"/>
        <v>121</v>
      </c>
      <c r="J270">
        <f t="shared" si="98"/>
        <v>162.24999999999997</v>
      </c>
      <c r="K270">
        <f t="shared" si="99"/>
        <v>50000000</v>
      </c>
      <c r="L270">
        <f t="shared" si="100"/>
        <v>2.0106192982974676E-10</v>
      </c>
      <c r="M270">
        <f t="shared" si="101"/>
        <v>468.57653138288435</v>
      </c>
      <c r="N270">
        <f t="shared" si="102"/>
        <v>9.3715306276576874E-6</v>
      </c>
      <c r="O270">
        <f t="shared" si="103"/>
        <v>0.7457627118644069</v>
      </c>
      <c r="P270">
        <f>F270*E270/L270</f>
        <v>73360481581.420486</v>
      </c>
      <c r="Q270">
        <f>M270/K270/G270</f>
        <v>8.5195732978706244E-7</v>
      </c>
      <c r="R270">
        <f>C270^2/D270</f>
        <v>1.0847457627118644E-6</v>
      </c>
      <c r="S270">
        <v>3.1078990566482802E-3</v>
      </c>
      <c r="T270">
        <f>B270/C270^3</f>
        <v>921874.99999999988</v>
      </c>
      <c r="U270">
        <f>B270*S270/C270</f>
        <v>4.5841511085562128E-2</v>
      </c>
      <c r="V270">
        <f>S270/C270^2</f>
        <v>194.24369104051752</v>
      </c>
      <c r="W270">
        <f>S270/B270</f>
        <v>5.2676255197428482E-2</v>
      </c>
      <c r="X270">
        <f t="shared" si="104"/>
        <v>18.983885552456989</v>
      </c>
      <c r="Y270">
        <f>B270*C270^2/S270^2</f>
        <v>9.7732314757636676E-2</v>
      </c>
      <c r="Z270">
        <f>S270/D270</f>
        <v>2.1070502078971394E-4</v>
      </c>
      <c r="AA270">
        <f>1/C270</f>
        <v>250</v>
      </c>
      <c r="AB270">
        <f>1/(B270*C270)</f>
        <v>4237.2881355932204</v>
      </c>
      <c r="AC270">
        <f>S270/B270/C270</f>
        <v>13.16906379935712</v>
      </c>
      <c r="AD270">
        <v>-46.139072458683998</v>
      </c>
      <c r="AE270">
        <f>AD270*B270</f>
        <v>-2.7222052750623558</v>
      </c>
      <c r="AF270">
        <f>-AE270*C270^2/2/S270</f>
        <v>7.0071909684174191E-3</v>
      </c>
      <c r="AG270">
        <v>14.530166436888299</v>
      </c>
      <c r="AH270">
        <f>AG270/S270</f>
        <v>4675.2375711193099</v>
      </c>
      <c r="AI270">
        <f>D270*AG270</f>
        <v>214.31995494410239</v>
      </c>
      <c r="AJ270">
        <v>13.169063799357099</v>
      </c>
      <c r="AK270">
        <f>AJ270*B270</f>
        <v>0.77697476416206879</v>
      </c>
      <c r="AL270">
        <f>AK270*D270</f>
        <v>11.460377771390514</v>
      </c>
      <c r="AM270">
        <f>G270*AK270</f>
        <v>8.5467224057827558</v>
      </c>
      <c r="AN270">
        <f t="shared" si="105"/>
        <v>7.0634069469278984E-2</v>
      </c>
      <c r="AO270">
        <v>1.3611026375311699</v>
      </c>
      <c r="AP270">
        <v>14.530166436888299</v>
      </c>
      <c r="AQ270">
        <f>AG270/AJ270</f>
        <v>1.1033560667841589</v>
      </c>
      <c r="AR270">
        <f>AQ270/D270</f>
        <v>7.480380113790909E-2</v>
      </c>
      <c r="AS270">
        <f>AQ270*AK270</f>
        <v>0.85727981977640966</v>
      </c>
      <c r="AT270">
        <f t="shared" si="92"/>
        <v>0.10335606678415887</v>
      </c>
      <c r="AU270">
        <f>AQ270*D270</f>
        <v>16.27450198506634</v>
      </c>
      <c r="AV270">
        <f>AT270/G270</f>
        <v>9.3960060712871708E-3</v>
      </c>
      <c r="AW270">
        <f>(AQ270-1)/D270</f>
        <v>7.0071909684175518E-3</v>
      </c>
      <c r="AX270">
        <f>AW270*D270</f>
        <v>0.10335606678415887</v>
      </c>
      <c r="AY270">
        <f>ATAN2(D270,AT270)</f>
        <v>7.0070762857432547E-3</v>
      </c>
      <c r="AZ270">
        <f t="shared" si="106"/>
        <v>0.40147589789929333</v>
      </c>
      <c r="BA270">
        <f>-AO270/(B270/2)</f>
        <v>-46.139072458683728</v>
      </c>
      <c r="BB270">
        <f>AW270/AK270</f>
        <v>9.0185567043152056E-3</v>
      </c>
      <c r="BC270">
        <f>AW270*AK270</f>
        <v>5.4444105501248053E-3</v>
      </c>
      <c r="BD270">
        <f>AG270*B270</f>
        <v>0.85727981977640966</v>
      </c>
      <c r="BE270">
        <f>BD270-AK270</f>
        <v>8.030505561434087E-2</v>
      </c>
      <c r="BF270">
        <f>BD270/AK270^2</f>
        <v>1.4200667996908203</v>
      </c>
      <c r="BG270">
        <f>AT270/AK270</f>
        <v>0.13302371138864927</v>
      </c>
      <c r="BH270">
        <f>BF270*AW270</f>
        <v>9.9506792533431334E-3</v>
      </c>
      <c r="BI270">
        <f>BF270*G270</f>
        <v>15.620734796599024</v>
      </c>
      <c r="BJ270">
        <f>AK270/AQ270</f>
        <v>0.70419222547680294</v>
      </c>
      <c r="BK270">
        <f t="shared" si="107"/>
        <v>7.0071909684175518E-3</v>
      </c>
      <c r="BL270">
        <f t="shared" si="108"/>
        <v>20.945985295439595</v>
      </c>
      <c r="BM270">
        <f>AK270*(1-1/AQ270)/D270</f>
        <v>4.9344094023909112E-3</v>
      </c>
      <c r="BN270">
        <f>BF270*G270</f>
        <v>15.620734796599024</v>
      </c>
      <c r="BO270">
        <f>BF270*G270^2</f>
        <v>171.82808276258925</v>
      </c>
      <c r="BP270">
        <f>G270/BF270</f>
        <v>7.7461144802448318</v>
      </c>
      <c r="BQ270">
        <f>(AQ270+1)/4</f>
        <v>0.52583901669603972</v>
      </c>
      <c r="BR270">
        <f t="shared" si="109"/>
        <v>1.4200667996908198</v>
      </c>
      <c r="BS270">
        <f t="shared" si="110"/>
        <v>4.9344094023909095E-3</v>
      </c>
      <c r="BT270">
        <f t="shared" si="111"/>
        <v>1.1941600370808464E-2</v>
      </c>
      <c r="BU270">
        <f t="shared" si="112"/>
        <v>3.4576348998908239E-5</v>
      </c>
      <c r="BV270">
        <f t="shared" si="113"/>
        <v>169.04057212801004</v>
      </c>
      <c r="BW270">
        <f t="shared" si="114"/>
        <v>9.6818034202020165E-3</v>
      </c>
    </row>
    <row r="271" spans="1:75" x14ac:dyDescent="0.15">
      <c r="A271" t="s">
        <v>11</v>
      </c>
      <c r="B271">
        <v>0.108</v>
      </c>
      <c r="C271">
        <v>3.0000000000000001E-3</v>
      </c>
      <c r="D271">
        <f t="shared" si="93"/>
        <v>36</v>
      </c>
      <c r="E271">
        <f t="shared" si="94"/>
        <v>1296</v>
      </c>
      <c r="F271">
        <f t="shared" si="95"/>
        <v>2.777777777777778E-2</v>
      </c>
      <c r="G271">
        <v>15</v>
      </c>
      <c r="H271">
        <f t="shared" si="96"/>
        <v>6.6666666666666666E-2</v>
      </c>
      <c r="I271">
        <f t="shared" si="97"/>
        <v>225</v>
      </c>
      <c r="J271">
        <f t="shared" si="98"/>
        <v>540</v>
      </c>
      <c r="K271">
        <f t="shared" si="99"/>
        <v>50000000</v>
      </c>
      <c r="L271">
        <f t="shared" si="100"/>
        <v>6.3617251235193316E-11</v>
      </c>
      <c r="M271">
        <f t="shared" si="101"/>
        <v>147.26215563702155</v>
      </c>
      <c r="N271">
        <f t="shared" si="102"/>
        <v>2.9452431127404312E-6</v>
      </c>
      <c r="O271">
        <f t="shared" si="103"/>
        <v>0.41666666666666669</v>
      </c>
      <c r="P271">
        <f>F271*E271/L271</f>
        <v>565884242104.51672</v>
      </c>
      <c r="Q271">
        <f>M271/K271/G271</f>
        <v>1.9634954084936208E-7</v>
      </c>
      <c r="R271">
        <f>C271^2/D271</f>
        <v>2.4999999999999999E-7</v>
      </c>
      <c r="S271">
        <v>4.1909637384729597E-3</v>
      </c>
      <c r="T271">
        <f>B271/C271^3</f>
        <v>4000000</v>
      </c>
      <c r="U271">
        <f>B271*S271/C271</f>
        <v>0.15087469458502653</v>
      </c>
      <c r="V271">
        <f>S271/C271^2</f>
        <v>465.66263760810659</v>
      </c>
      <c r="W271">
        <f>S271/B271</f>
        <v>3.8805219800675556E-2</v>
      </c>
      <c r="X271">
        <f t="shared" si="104"/>
        <v>25.769729050280784</v>
      </c>
      <c r="Y271">
        <f>B271*C271^2/S271^2</f>
        <v>5.5339911277073793E-2</v>
      </c>
      <c r="Z271">
        <f>S271/D271</f>
        <v>1.1641565940202666E-4</v>
      </c>
      <c r="AA271">
        <f>1/C271</f>
        <v>333.33333333333331</v>
      </c>
      <c r="AB271">
        <f>1/(B271*C271)</f>
        <v>3086.4197530864194</v>
      </c>
      <c r="AC271">
        <f>S271/B271/C271</f>
        <v>12.935073266891852</v>
      </c>
      <c r="AD271">
        <v>-81.560330100425105</v>
      </c>
      <c r="AE271">
        <f>AD271*B271</f>
        <v>-8.8085156508459104</v>
      </c>
      <c r="AF271">
        <f>-AE271*C271^2/2/S271</f>
        <v>9.4580442357273687E-3</v>
      </c>
      <c r="AG271">
        <v>17.339331092314801</v>
      </c>
      <c r="AH271">
        <f>AG271/S271</f>
        <v>4137.3135570561262</v>
      </c>
      <c r="AI271">
        <f>D271*AG271</f>
        <v>624.21591932333286</v>
      </c>
      <c r="AJ271">
        <v>12.9350732668918</v>
      </c>
      <c r="AK271">
        <f>AJ271*B271</f>
        <v>1.3969879128243143</v>
      </c>
      <c r="AL271">
        <f>AK271*D271</f>
        <v>50.291564861675319</v>
      </c>
      <c r="AM271">
        <f>G271*AK271</f>
        <v>20.954818692364714</v>
      </c>
      <c r="AN271">
        <f t="shared" si="105"/>
        <v>9.3132527521620961E-2</v>
      </c>
      <c r="AO271">
        <v>4.4042578254229596</v>
      </c>
      <c r="AP271">
        <v>17.339331092314801</v>
      </c>
      <c r="AQ271">
        <f>AG271/AJ271</f>
        <v>1.3404895924861902</v>
      </c>
      <c r="AR271">
        <f>AQ271/D271</f>
        <v>3.7235822013505282E-2</v>
      </c>
      <c r="AS271">
        <f>AQ271*AK271</f>
        <v>1.8726477579699985</v>
      </c>
      <c r="AT271">
        <f t="shared" si="92"/>
        <v>0.34048959248619015</v>
      </c>
      <c r="AU271">
        <f>AQ271*D271</f>
        <v>48.257625329502844</v>
      </c>
      <c r="AV271">
        <f>AT271/G271</f>
        <v>2.269930616574601E-2</v>
      </c>
      <c r="AW271">
        <f>(AQ271-1)/D271</f>
        <v>9.458044235727504E-3</v>
      </c>
      <c r="AX271">
        <f>AW271*D271</f>
        <v>0.34048959248619015</v>
      </c>
      <c r="AY271">
        <f>ATAN2(D271,AT271)</f>
        <v>9.4577622290063865E-3</v>
      </c>
      <c r="AZ271">
        <f t="shared" si="106"/>
        <v>0.54188985936030798</v>
      </c>
      <c r="BA271">
        <f>-AO271/(B271/2)</f>
        <v>-81.560330100425176</v>
      </c>
      <c r="BB271">
        <f>AW271/AK271</f>
        <v>6.7703121472296882E-3</v>
      </c>
      <c r="BC271">
        <f>AW271*AK271</f>
        <v>1.3212773476269002E-2</v>
      </c>
      <c r="BD271">
        <f>AG271*B271</f>
        <v>1.8726477579699985</v>
      </c>
      <c r="BE271">
        <f>BD271-AK271</f>
        <v>0.47565984514568416</v>
      </c>
      <c r="BF271">
        <f>BD271/AK271^2</f>
        <v>0.95955704425251576</v>
      </c>
      <c r="BG271">
        <f>AT271/AK271</f>
        <v>0.24373123730026877</v>
      </c>
      <c r="BH271">
        <f>BF271*AW271</f>
        <v>9.0755329712442281E-3</v>
      </c>
      <c r="BI271">
        <f>BF271*G271</f>
        <v>14.393355663787736</v>
      </c>
      <c r="BJ271">
        <f>AK271/AQ271</f>
        <v>1.0421475262880164</v>
      </c>
      <c r="BK271">
        <f t="shared" si="107"/>
        <v>9.458044235727504E-3</v>
      </c>
      <c r="BL271">
        <f t="shared" si="108"/>
        <v>34.544053593090567</v>
      </c>
      <c r="BM271">
        <f>AK271*(1-1/AQ271)/D271</f>
        <v>9.8566774037860509E-3</v>
      </c>
      <c r="BN271">
        <f>BF271*G271</f>
        <v>14.393355663787736</v>
      </c>
      <c r="BO271">
        <f>BF271*G271^2</f>
        <v>215.90033495681604</v>
      </c>
      <c r="BP271">
        <f>G271/BF271</f>
        <v>15.632212894320247</v>
      </c>
      <c r="BQ271">
        <f>(AQ271+1)/4</f>
        <v>0.58512239812154754</v>
      </c>
      <c r="BR271">
        <f t="shared" si="109"/>
        <v>0.95955704425251576</v>
      </c>
      <c r="BS271">
        <f t="shared" si="110"/>
        <v>9.8566774037860509E-3</v>
      </c>
      <c r="BT271">
        <f t="shared" si="111"/>
        <v>1.9314721639513553E-2</v>
      </c>
      <c r="BU271">
        <f t="shared" si="112"/>
        <v>9.32248909023042E-5</v>
      </c>
      <c r="BV271">
        <f t="shared" si="113"/>
        <v>1810.4963350203113</v>
      </c>
      <c r="BW271">
        <f t="shared" si="114"/>
        <v>8.6485686454597518E-2</v>
      </c>
    </row>
    <row r="272" spans="1:75" x14ac:dyDescent="0.15">
      <c r="A272" t="s">
        <v>11</v>
      </c>
      <c r="B272">
        <v>5.8999999999999997E-2</v>
      </c>
      <c r="C272">
        <v>5.0000000000000001E-3</v>
      </c>
      <c r="D272">
        <f t="shared" si="93"/>
        <v>11.799999999999999</v>
      </c>
      <c r="E272">
        <f t="shared" si="94"/>
        <v>139.23999999999998</v>
      </c>
      <c r="F272">
        <f t="shared" si="95"/>
        <v>8.4745762711864417E-2</v>
      </c>
      <c r="G272">
        <v>11</v>
      </c>
      <c r="H272">
        <f t="shared" si="96"/>
        <v>9.0909090909090912E-2</v>
      </c>
      <c r="I272">
        <f t="shared" si="97"/>
        <v>121</v>
      </c>
      <c r="J272">
        <f t="shared" si="98"/>
        <v>129.79999999999998</v>
      </c>
      <c r="K272">
        <f t="shared" si="99"/>
        <v>50000000</v>
      </c>
      <c r="L272">
        <f t="shared" si="100"/>
        <v>4.9087385212340517E-10</v>
      </c>
      <c r="M272">
        <f t="shared" si="101"/>
        <v>915.18853785719614</v>
      </c>
      <c r="N272">
        <f t="shared" si="102"/>
        <v>1.8303770757143924E-5</v>
      </c>
      <c r="O272">
        <f t="shared" si="103"/>
        <v>0.93220338983050854</v>
      </c>
      <c r="P272">
        <f>F272*E272/L272</f>
        <v>24038762604.599869</v>
      </c>
      <c r="Q272">
        <f>M272/K272/G272</f>
        <v>1.6639791597403567E-6</v>
      </c>
      <c r="R272">
        <f>C272^2/D272</f>
        <v>2.1186440677966106E-6</v>
      </c>
      <c r="S272">
        <v>3.8142881926213801E-3</v>
      </c>
      <c r="T272">
        <f>B272/C272^3</f>
        <v>471999.99999999988</v>
      </c>
      <c r="U272">
        <f>B272*S272/C272</f>
        <v>4.5008600672932282E-2</v>
      </c>
      <c r="V272">
        <f>S272/C272^2</f>
        <v>152.57152770485519</v>
      </c>
      <c r="W272">
        <f>S272/B272</f>
        <v>6.4648952417311528E-2</v>
      </c>
      <c r="X272">
        <f t="shared" si="104"/>
        <v>15.468154743559658</v>
      </c>
      <c r="Y272">
        <f>B272*C272^2/S272^2</f>
        <v>0.10138297083504542</v>
      </c>
      <c r="Z272">
        <f>S272/D272</f>
        <v>3.2324476208655769E-4</v>
      </c>
      <c r="AA272">
        <f>1/C272</f>
        <v>200</v>
      </c>
      <c r="AB272">
        <f>1/(B272*C272)</f>
        <v>3389.8305084745762</v>
      </c>
      <c r="AC272">
        <f>S272/B272/C272</f>
        <v>12.929790483462305</v>
      </c>
      <c r="AD272">
        <v>-36.808333297883898</v>
      </c>
      <c r="AE272">
        <f>AD272*B272</f>
        <v>-2.1716916645751501</v>
      </c>
      <c r="AF272">
        <f>-AE272*C272^2/2/S272</f>
        <v>7.1169624413023481E-3</v>
      </c>
      <c r="AG272">
        <v>14.0156363157498</v>
      </c>
      <c r="AH272">
        <f>AG272/S272</f>
        <v>3674.5090061266492</v>
      </c>
      <c r="AI272">
        <f>D272*AG272</f>
        <v>165.38450852584762</v>
      </c>
      <c r="AJ272">
        <v>12.9297904834623</v>
      </c>
      <c r="AK272">
        <f>AJ272*B272</f>
        <v>0.76285763852427568</v>
      </c>
      <c r="AL272">
        <f>AK272*D272</f>
        <v>9.0017201345864528</v>
      </c>
      <c r="AM272">
        <f>G272*AK272</f>
        <v>8.3914340237670331</v>
      </c>
      <c r="AN272">
        <f t="shared" si="105"/>
        <v>6.9350694411297792E-2</v>
      </c>
      <c r="AO272">
        <v>1.0858458322875699</v>
      </c>
      <c r="AP272">
        <v>14.0156363157498</v>
      </c>
      <c r="AQ272">
        <f>AG272/AJ272</f>
        <v>1.0839801568073619</v>
      </c>
      <c r="AR272">
        <f>AQ272/D272</f>
        <v>9.1862725153166278E-2</v>
      </c>
      <c r="AS272">
        <f>AQ272*AK272</f>
        <v>0.82692254262923814</v>
      </c>
      <c r="AT272">
        <f t="shared" si="92"/>
        <v>8.3980156807361928E-2</v>
      </c>
      <c r="AU272">
        <f>AQ272*D272</f>
        <v>12.79096585032687</v>
      </c>
      <c r="AV272">
        <f>AT272/G272</f>
        <v>7.6345597097601751E-3</v>
      </c>
      <c r="AW272">
        <f>(AQ272-1)/D272</f>
        <v>7.1169624413018589E-3</v>
      </c>
      <c r="AX272">
        <f>AW272*D272</f>
        <v>8.3980156807361928E-2</v>
      </c>
      <c r="AY272">
        <f>ATAN2(D272,AT272)</f>
        <v>7.1168422841656935E-3</v>
      </c>
      <c r="AZ272">
        <f t="shared" si="106"/>
        <v>0.40776502634293876</v>
      </c>
      <c r="BA272">
        <f>-AO272/(B272/2)</f>
        <v>-36.808333297883728</v>
      </c>
      <c r="BB272">
        <f>AW272/AK272</f>
        <v>9.3293454530643492E-3</v>
      </c>
      <c r="BC272">
        <f>AW272*AK272</f>
        <v>5.4292291614375003E-3</v>
      </c>
      <c r="BD272">
        <f>AG272*B272</f>
        <v>0.82692254262923814</v>
      </c>
      <c r="BE272">
        <f>BD272-AK272</f>
        <v>6.4064904104962461E-2</v>
      </c>
      <c r="BF272">
        <f>BD272/AK272^2</f>
        <v>1.4209468478342666</v>
      </c>
      <c r="BG272">
        <f>AT272/AK272</f>
        <v>0.11008627634615932</v>
      </c>
      <c r="BH272">
        <f>BF272*AW272</f>
        <v>1.0112825347122743E-2</v>
      </c>
      <c r="BI272">
        <f>BF272*G272</f>
        <v>15.630415326176934</v>
      </c>
      <c r="BJ272">
        <f>AK272/AQ272</f>
        <v>0.70375609159775965</v>
      </c>
      <c r="BK272">
        <f t="shared" si="107"/>
        <v>7.1169624413018589E-3</v>
      </c>
      <c r="BL272">
        <f t="shared" si="108"/>
        <v>16.767172804444346</v>
      </c>
      <c r="BM272">
        <f>AK272*(1-1/AQ272)/D272</f>
        <v>5.0086056717386484E-3</v>
      </c>
      <c r="BN272">
        <f>BF272*G272</f>
        <v>15.630415326176934</v>
      </c>
      <c r="BO272">
        <f>BF272*G272^2</f>
        <v>171.93456858794627</v>
      </c>
      <c r="BP272">
        <f>G272/BF272</f>
        <v>7.7413170075753559</v>
      </c>
      <c r="BQ272">
        <f>(AQ272+1)/4</f>
        <v>0.52099503920184054</v>
      </c>
      <c r="BR272">
        <f t="shared" si="109"/>
        <v>1.4209468478342659</v>
      </c>
      <c r="BS272">
        <f t="shared" si="110"/>
        <v>5.0086056717386467E-3</v>
      </c>
      <c r="BT272">
        <f t="shared" si="111"/>
        <v>1.2125568113040507E-2</v>
      </c>
      <c r="BU272">
        <f t="shared" si="112"/>
        <v>3.5646058449055428E-5</v>
      </c>
      <c r="BV272">
        <f t="shared" si="113"/>
        <v>106.22029758812013</v>
      </c>
      <c r="BW272">
        <f t="shared" si="114"/>
        <v>6.506269227437949E-3</v>
      </c>
    </row>
    <row r="273" spans="1:75" x14ac:dyDescent="0.15">
      <c r="A273" t="s">
        <v>11</v>
      </c>
      <c r="B273">
        <v>0.108</v>
      </c>
      <c r="C273">
        <v>4.0000000000000001E-3</v>
      </c>
      <c r="D273">
        <f t="shared" si="93"/>
        <v>27</v>
      </c>
      <c r="E273">
        <f t="shared" si="94"/>
        <v>729</v>
      </c>
      <c r="F273">
        <f t="shared" si="95"/>
        <v>3.7037037037037035E-2</v>
      </c>
      <c r="G273">
        <v>15</v>
      </c>
      <c r="H273">
        <f t="shared" si="96"/>
        <v>6.6666666666666666E-2</v>
      </c>
      <c r="I273">
        <f t="shared" si="97"/>
        <v>225</v>
      </c>
      <c r="J273">
        <f t="shared" si="98"/>
        <v>405</v>
      </c>
      <c r="K273">
        <f t="shared" si="99"/>
        <v>50000000</v>
      </c>
      <c r="L273">
        <f t="shared" si="100"/>
        <v>2.0106192982974676E-10</v>
      </c>
      <c r="M273">
        <f t="shared" si="101"/>
        <v>349.0658503988659</v>
      </c>
      <c r="N273">
        <f t="shared" si="102"/>
        <v>6.9813170079773184E-6</v>
      </c>
      <c r="O273">
        <f t="shared" si="103"/>
        <v>0.55555555555555558</v>
      </c>
      <c r="P273">
        <f>F273*E273/L273</f>
        <v>134286983233.7867</v>
      </c>
      <c r="Q273">
        <f>M273/K273/G273</f>
        <v>4.6542113386515456E-7</v>
      </c>
      <c r="R273">
        <f>C273^2/D273</f>
        <v>5.9259259259259258E-7</v>
      </c>
      <c r="S273">
        <v>5.0569147780213201E-3</v>
      </c>
      <c r="T273">
        <f>B273/C273^3</f>
        <v>1687499.9999999998</v>
      </c>
      <c r="U273">
        <f>B273*S273/C273</f>
        <v>0.13653669900657564</v>
      </c>
      <c r="V273">
        <f>S273/C273^2</f>
        <v>316.05717362633254</v>
      </c>
      <c r="W273">
        <f>S273/B273</f>
        <v>4.6823284981678891E-2</v>
      </c>
      <c r="X273">
        <f t="shared" si="104"/>
        <v>21.35689540772891</v>
      </c>
      <c r="Y273">
        <f>B273*C273^2/S273^2</f>
        <v>6.7572886141729224E-2</v>
      </c>
      <c r="Z273">
        <f>S273/D273</f>
        <v>1.8729313992671556E-4</v>
      </c>
      <c r="AA273">
        <f>1/C273</f>
        <v>250</v>
      </c>
      <c r="AB273">
        <f>1/(B273*C273)</f>
        <v>2314.8148148148148</v>
      </c>
      <c r="AC273">
        <f>S273/B273/C273</f>
        <v>11.705821245419722</v>
      </c>
      <c r="AD273">
        <v>-55.911691139465802</v>
      </c>
      <c r="AE273">
        <f>AD273*B273</f>
        <v>-6.0384626430623065</v>
      </c>
      <c r="AF273">
        <f>-AE273*C273^2/2/S273</f>
        <v>9.5528011178785139E-3</v>
      </c>
      <c r="AG273">
        <v>14.725052566950801</v>
      </c>
      <c r="AH273">
        <f>AG273/S273</f>
        <v>2911.864884682207</v>
      </c>
      <c r="AI273">
        <f>D273*AG273</f>
        <v>397.57641930767164</v>
      </c>
      <c r="AJ273">
        <v>11.705821245419701</v>
      </c>
      <c r="AK273">
        <f>AJ273*B273</f>
        <v>1.2642286945053276</v>
      </c>
      <c r="AL273">
        <f>AK273*D273</f>
        <v>34.134174751643847</v>
      </c>
      <c r="AM273">
        <f>G273*AK273</f>
        <v>18.963430417579914</v>
      </c>
      <c r="AN273">
        <f t="shared" si="105"/>
        <v>8.4281912967021838E-2</v>
      </c>
      <c r="AO273">
        <v>3.0192313215311501</v>
      </c>
      <c r="AP273">
        <v>14.725052566950801</v>
      </c>
      <c r="AQ273">
        <f>AG273/AJ273</f>
        <v>1.2579256301827157</v>
      </c>
      <c r="AR273">
        <f>AQ273/D273</f>
        <v>4.6589838154915401E-2</v>
      </c>
      <c r="AS273">
        <f>AQ273*AK273</f>
        <v>1.5903056772306863</v>
      </c>
      <c r="AT273">
        <f t="shared" si="92"/>
        <v>0.25792563018271575</v>
      </c>
      <c r="AU273">
        <f>AQ273*D273</f>
        <v>33.963992014933325</v>
      </c>
      <c r="AV273">
        <f>AT273/G273</f>
        <v>1.7195042012181048E-2</v>
      </c>
      <c r="AW273">
        <f>(AQ273-1)/D273</f>
        <v>9.5528011178783612E-3</v>
      </c>
      <c r="AX273">
        <f>AW273*D273</f>
        <v>0.25792563018271575</v>
      </c>
      <c r="AY273">
        <f>ATAN2(D273,AT273)</f>
        <v>9.5525105502855933E-3</v>
      </c>
      <c r="AZ273">
        <f t="shared" si="106"/>
        <v>0.54731853828555599</v>
      </c>
      <c r="BA273">
        <f>-AO273/(B273/2)</f>
        <v>-55.911691139465745</v>
      </c>
      <c r="BB273">
        <f>AW273/AK273</f>
        <v>7.5562286787171995E-3</v>
      </c>
      <c r="BC273">
        <f>AW273*AK273</f>
        <v>1.2076925286124396E-2</v>
      </c>
      <c r="BD273">
        <f>AG273*B273</f>
        <v>1.5903056772306865</v>
      </c>
      <c r="BE273">
        <f>BD273-AK273</f>
        <v>0.3260769827253589</v>
      </c>
      <c r="BF273">
        <f>BD273/AK273^2</f>
        <v>0.99501430053754802</v>
      </c>
      <c r="BG273">
        <f>AT273/AK273</f>
        <v>0.20401817432536437</v>
      </c>
      <c r="BH273">
        <f>BF273*AW273</f>
        <v>9.505173722480045E-3</v>
      </c>
      <c r="BI273">
        <f>BF273*G273</f>
        <v>14.92521450806322</v>
      </c>
      <c r="BJ273">
        <f>AK273/AQ273</f>
        <v>1.0050106812130828</v>
      </c>
      <c r="BK273">
        <f t="shared" si="107"/>
        <v>9.5528011178783612E-3</v>
      </c>
      <c r="BL273">
        <f t="shared" si="108"/>
        <v>26.865386114513797</v>
      </c>
      <c r="BM273">
        <f>AK273*(1-1/AQ273)/D273</f>
        <v>9.6006671589720302E-3</v>
      </c>
      <c r="BN273">
        <f>BF273*G273</f>
        <v>14.92521450806322</v>
      </c>
      <c r="BO273">
        <f>BF273*G273^2</f>
        <v>223.87821762094831</v>
      </c>
      <c r="BP273">
        <f>G273/BF273</f>
        <v>15.075160218196238</v>
      </c>
      <c r="BQ273">
        <f>(AQ273+1)/4</f>
        <v>0.56448140754567899</v>
      </c>
      <c r="BR273">
        <f t="shared" si="109"/>
        <v>0.9950143005375478</v>
      </c>
      <c r="BS273">
        <f t="shared" si="110"/>
        <v>9.6006671589720285E-3</v>
      </c>
      <c r="BT273">
        <f t="shared" si="111"/>
        <v>1.915346827685039E-2</v>
      </c>
      <c r="BU273">
        <f t="shared" si="112"/>
        <v>9.1713263968606082E-5</v>
      </c>
      <c r="BV273">
        <f t="shared" si="113"/>
        <v>921.62271829438384</v>
      </c>
      <c r="BW273">
        <f t="shared" si="114"/>
        <v>5.288518582413182E-2</v>
      </c>
    </row>
    <row r="274" spans="1:75" x14ac:dyDescent="0.15">
      <c r="A274" t="s">
        <v>11</v>
      </c>
      <c r="B274">
        <v>5.8999999999999997E-2</v>
      </c>
      <c r="C274">
        <v>2E-3</v>
      </c>
      <c r="D274">
        <f t="shared" si="93"/>
        <v>29.499999999999996</v>
      </c>
      <c r="E274">
        <f t="shared" si="94"/>
        <v>870.24999999999977</v>
      </c>
      <c r="F274">
        <f t="shared" si="95"/>
        <v>3.3898305084745763E-2</v>
      </c>
      <c r="G274">
        <v>9</v>
      </c>
      <c r="H274">
        <f t="shared" si="96"/>
        <v>0.1111111111111111</v>
      </c>
      <c r="I274">
        <f t="shared" si="97"/>
        <v>81</v>
      </c>
      <c r="J274">
        <f t="shared" si="98"/>
        <v>265.49999999999994</v>
      </c>
      <c r="K274">
        <f t="shared" si="99"/>
        <v>50000000</v>
      </c>
      <c r="L274">
        <f t="shared" si="100"/>
        <v>1.2566370614359172E-11</v>
      </c>
      <c r="M274">
        <f t="shared" si="101"/>
        <v>47.922599800522264</v>
      </c>
      <c r="N274">
        <f t="shared" si="102"/>
        <v>9.5845199601044534E-7</v>
      </c>
      <c r="O274">
        <f t="shared" si="103"/>
        <v>0.30508474576271188</v>
      </c>
      <c r="P274">
        <f>F274*E274/L274</f>
        <v>2347535410605.4556</v>
      </c>
      <c r="Q274">
        <f>M274/K274/G274</f>
        <v>1.0649466622338282E-7</v>
      </c>
      <c r="R274">
        <f>C274^2/D274</f>
        <v>1.3559322033898305E-7</v>
      </c>
      <c r="S274">
        <v>1.3438936638829799E-3</v>
      </c>
      <c r="T274">
        <f>B274/C274^3</f>
        <v>7374999.9999999991</v>
      </c>
      <c r="U274">
        <f>B274*S274/C274</f>
        <v>3.9644863084547906E-2</v>
      </c>
      <c r="V274">
        <f>S274/C274^2</f>
        <v>335.97341597074501</v>
      </c>
      <c r="W274">
        <f>S274/B274</f>
        <v>2.2777858709881017E-2</v>
      </c>
      <c r="X274">
        <f t="shared" si="104"/>
        <v>43.902283034454015</v>
      </c>
      <c r="Y274">
        <f>B274*C274^2/S274^2</f>
        <v>0.13067189529744466</v>
      </c>
      <c r="Z274">
        <f>S274/D274</f>
        <v>4.5555717419762039E-5</v>
      </c>
      <c r="AA274">
        <f>1/C274</f>
        <v>500</v>
      </c>
      <c r="AB274">
        <f>1/(B274*C274)</f>
        <v>8474.5762711864409</v>
      </c>
      <c r="AC274">
        <f>S274/B274/C274</f>
        <v>11.388929354940508</v>
      </c>
      <c r="AD274">
        <v>-59.623469630749099</v>
      </c>
      <c r="AE274">
        <f>AD274*B274</f>
        <v>-3.5177847082141969</v>
      </c>
      <c r="AF274">
        <f>-AE274*C274^2/2/S274</f>
        <v>5.2352128784506407E-3</v>
      </c>
      <c r="AG274">
        <v>13.1478217090476</v>
      </c>
      <c r="AH274">
        <f>AG274/S274</f>
        <v>9783.3794907990959</v>
      </c>
      <c r="AI274">
        <f>D274*AG274</f>
        <v>387.86074041690415</v>
      </c>
      <c r="AJ274">
        <v>11.388929354940499</v>
      </c>
      <c r="AK274">
        <f>AJ274*B274</f>
        <v>0.67194683194148941</v>
      </c>
      <c r="AL274">
        <f>AK274*D274</f>
        <v>19.822431542273936</v>
      </c>
      <c r="AM274">
        <f>G274*AK274</f>
        <v>6.0475214874734045</v>
      </c>
      <c r="AN274">
        <f t="shared" si="105"/>
        <v>7.4660759104609939E-2</v>
      </c>
      <c r="AO274">
        <v>1.7588923541071</v>
      </c>
      <c r="AP274">
        <v>13.1478217090476</v>
      </c>
      <c r="AQ274">
        <f>AG274/AJ274</f>
        <v>1.1544387799142941</v>
      </c>
      <c r="AR274">
        <f>AQ274/D274</f>
        <v>3.9133517963196418E-2</v>
      </c>
      <c r="AS274">
        <f>AQ274*AK274</f>
        <v>0.77572148083380832</v>
      </c>
      <c r="AT274">
        <f t="shared" si="92"/>
        <v>0.15443877991429411</v>
      </c>
      <c r="AU274">
        <f>AQ274*D274</f>
        <v>34.055944007471673</v>
      </c>
      <c r="AV274">
        <f>AT274/G274</f>
        <v>1.7159864434921568E-2</v>
      </c>
      <c r="AW274">
        <f>(AQ274-1)/D274</f>
        <v>5.2352128784506485E-3</v>
      </c>
      <c r="AX274">
        <f>AW274*D274</f>
        <v>0.15443877991429411</v>
      </c>
      <c r="AY274">
        <f>ATAN2(D274,AT274)</f>
        <v>5.2351650512852945E-3</v>
      </c>
      <c r="AZ274">
        <f t="shared" si="106"/>
        <v>0.29995286249303654</v>
      </c>
      <c r="BA274">
        <f>-AO274/(B274/2)</f>
        <v>-59.623469630749156</v>
      </c>
      <c r="BB274">
        <f>AW274/AK274</f>
        <v>7.7911117808596364E-3</v>
      </c>
      <c r="BC274">
        <f>AW274*AK274</f>
        <v>3.517784708214199E-3</v>
      </c>
      <c r="BD274">
        <f>AG274*B274</f>
        <v>0.77572148083380832</v>
      </c>
      <c r="BE274">
        <f>BD274-AK274</f>
        <v>0.10377464889231891</v>
      </c>
      <c r="BF274">
        <f>BD274/AK274^2</f>
        <v>1.7180507817541411</v>
      </c>
      <c r="BG274">
        <f>AT274/AK274</f>
        <v>0.22983779753535924</v>
      </c>
      <c r="BH274">
        <f>BF274*AW274</f>
        <v>8.9943615784714836E-3</v>
      </c>
      <c r="BI274">
        <f>BF274*G274</f>
        <v>15.462457035787269</v>
      </c>
      <c r="BJ274">
        <f>AK274/AQ274</f>
        <v>0.58205497219296021</v>
      </c>
      <c r="BK274">
        <f t="shared" si="107"/>
        <v>5.2352128784506485E-3</v>
      </c>
      <c r="BL274">
        <f t="shared" si="108"/>
        <v>50.682498061747154</v>
      </c>
      <c r="BM274">
        <f>AK274*(1-1/AQ274)/D274</f>
        <v>3.0471816863908204E-3</v>
      </c>
      <c r="BN274">
        <f>BF274*G274</f>
        <v>15.462457035787269</v>
      </c>
      <c r="BO274">
        <f>BF274*G274^2</f>
        <v>139.16211332208542</v>
      </c>
      <c r="BP274">
        <f>G274/BF274</f>
        <v>5.238494749736641</v>
      </c>
      <c r="BQ274">
        <f>(AQ274+1)/4</f>
        <v>0.53860969497857347</v>
      </c>
      <c r="BR274">
        <f t="shared" si="109"/>
        <v>1.7180507817541404</v>
      </c>
      <c r="BS274">
        <f t="shared" si="110"/>
        <v>3.0471816863908191E-3</v>
      </c>
      <c r="BT274">
        <f t="shared" si="111"/>
        <v>8.282394564841469E-3</v>
      </c>
      <c r="BU274">
        <f t="shared" si="112"/>
        <v>1.5952644807572187E-5</v>
      </c>
      <c r="BV274">
        <f t="shared" si="113"/>
        <v>584.76173049708098</v>
      </c>
      <c r="BW274">
        <f t="shared" si="114"/>
        <v>2.066054706095936E-2</v>
      </c>
    </row>
    <row r="275" spans="1:75" x14ac:dyDescent="0.15">
      <c r="A275" t="s">
        <v>11</v>
      </c>
      <c r="B275">
        <v>0.108</v>
      </c>
      <c r="C275">
        <v>5.0000000000000001E-3</v>
      </c>
      <c r="D275">
        <f t="shared" si="93"/>
        <v>21.599999999999998</v>
      </c>
      <c r="E275">
        <f t="shared" si="94"/>
        <v>466.55999999999989</v>
      </c>
      <c r="F275">
        <f t="shared" si="95"/>
        <v>4.6296296296296301E-2</v>
      </c>
      <c r="G275">
        <v>15</v>
      </c>
      <c r="H275">
        <f t="shared" si="96"/>
        <v>6.6666666666666666E-2</v>
      </c>
      <c r="I275">
        <f t="shared" si="97"/>
        <v>225</v>
      </c>
      <c r="J275">
        <f t="shared" si="98"/>
        <v>323.99999999999994</v>
      </c>
      <c r="K275">
        <f t="shared" si="99"/>
        <v>50000000</v>
      </c>
      <c r="L275">
        <f t="shared" si="100"/>
        <v>4.9087385212340517E-10</v>
      </c>
      <c r="M275">
        <f t="shared" si="101"/>
        <v>681.76923906028503</v>
      </c>
      <c r="N275">
        <f t="shared" si="102"/>
        <v>1.36353847812057E-5</v>
      </c>
      <c r="O275">
        <f t="shared" si="103"/>
        <v>0.69444444444444453</v>
      </c>
      <c r="P275">
        <f>F275*E275/L275</f>
        <v>44003158666.047218</v>
      </c>
      <c r="Q275">
        <f>M275/K275/G275</f>
        <v>9.0902565208038002E-7</v>
      </c>
      <c r="R275">
        <f>C275^2/D275</f>
        <v>1.1574074074074076E-6</v>
      </c>
      <c r="S275">
        <v>5.9762424358604004E-3</v>
      </c>
      <c r="T275">
        <f>B275/C275^3</f>
        <v>863999.99999999988</v>
      </c>
      <c r="U275">
        <f>B275*S275/C275</f>
        <v>0.12908683661458464</v>
      </c>
      <c r="V275">
        <f>S275/C275^2</f>
        <v>239.049697434416</v>
      </c>
      <c r="W275">
        <f>S275/B275</f>
        <v>5.5335578109818526E-2</v>
      </c>
      <c r="X275">
        <f t="shared" si="104"/>
        <v>18.07155602522862</v>
      </c>
      <c r="Y275">
        <f>B275*C275^2/S275^2</f>
        <v>7.5597485456707636E-2</v>
      </c>
      <c r="Z275">
        <f>S275/D275</f>
        <v>2.7667789054909266E-4</v>
      </c>
      <c r="AA275">
        <f>1/C275</f>
        <v>200</v>
      </c>
      <c r="AB275">
        <f>1/(B275*C275)</f>
        <v>1851.8518518518517</v>
      </c>
      <c r="AC275">
        <f>S275/B275/C275</f>
        <v>11.067115621963705</v>
      </c>
      <c r="AD275">
        <v>-43.026929215283801</v>
      </c>
      <c r="AE275">
        <f>AD275*B275</f>
        <v>-4.64690835525065</v>
      </c>
      <c r="AF275">
        <f>-AE275*C275^2/2/S275</f>
        <v>9.7195445238443413E-3</v>
      </c>
      <c r="AG275">
        <v>13.390569799589001</v>
      </c>
      <c r="AH275">
        <f>AG275/S275</f>
        <v>2240.6336328056209</v>
      </c>
      <c r="AI275">
        <f>D275*AG275</f>
        <v>289.2363076711224</v>
      </c>
      <c r="AJ275">
        <v>11.067115621963699</v>
      </c>
      <c r="AK275">
        <f>AJ275*B275</f>
        <v>1.1952484871720794</v>
      </c>
      <c r="AL275">
        <f>AK275*D275</f>
        <v>25.817367322916912</v>
      </c>
      <c r="AM275">
        <f>G275*AK275</f>
        <v>17.928727307581191</v>
      </c>
      <c r="AN275">
        <f t="shared" si="105"/>
        <v>7.9683232478138633E-2</v>
      </c>
      <c r="AO275">
        <v>2.3234541776253201</v>
      </c>
      <c r="AP275">
        <v>13.390569799589001</v>
      </c>
      <c r="AQ275">
        <f>AG275/AJ275</f>
        <v>1.2099421617150357</v>
      </c>
      <c r="AR275">
        <f>AQ275/D275</f>
        <v>5.6015840820140543E-2</v>
      </c>
      <c r="AS275">
        <f>AQ275*AK275</f>
        <v>1.4461815383556118</v>
      </c>
      <c r="AT275">
        <f t="shared" si="92"/>
        <v>0.20994216171503566</v>
      </c>
      <c r="AU275">
        <f>AQ275*D275</f>
        <v>26.134750693044769</v>
      </c>
      <c r="AV275">
        <f>AT275/G275</f>
        <v>1.3996144114335711E-2</v>
      </c>
      <c r="AW275">
        <f>(AQ275-1)/D275</f>
        <v>9.7195445238442441E-3</v>
      </c>
      <c r="AX275">
        <f>AW275*D275</f>
        <v>0.20994216171503566</v>
      </c>
      <c r="AY275">
        <f>ATAN2(D275,AT275)</f>
        <v>9.7192384742061204E-3</v>
      </c>
      <c r="AZ275">
        <f t="shared" si="106"/>
        <v>0.55687134465318056</v>
      </c>
      <c r="BA275">
        <f>-AO275/(B275/2)</f>
        <v>-43.026929215283708</v>
      </c>
      <c r="BB275">
        <f>AW275/AK275</f>
        <v>8.1318191389979349E-3</v>
      </c>
      <c r="BC275">
        <f>AW275*AK275</f>
        <v>1.1617270888126502E-2</v>
      </c>
      <c r="BD275">
        <f>AG275*B275</f>
        <v>1.446181538355612</v>
      </c>
      <c r="BE275">
        <f>BD275-AK275</f>
        <v>0.2509330511835326</v>
      </c>
      <c r="BF275">
        <f>BD275/AK275^2</f>
        <v>1.0122934056814588</v>
      </c>
      <c r="BG275">
        <f>AT275/AK275</f>
        <v>0.17564729340235541</v>
      </c>
      <c r="BH275">
        <f>BF275*AW275</f>
        <v>9.8390308277148623E-3</v>
      </c>
      <c r="BI275">
        <f>BF275*G275</f>
        <v>15.184401085221882</v>
      </c>
      <c r="BJ275">
        <f>AK275/AQ275</f>
        <v>0.98785588682840131</v>
      </c>
      <c r="BK275">
        <f t="shared" si="107"/>
        <v>9.7195445238442441E-3</v>
      </c>
      <c r="BL275">
        <f t="shared" si="108"/>
        <v>21.865537562719506</v>
      </c>
      <c r="BM275">
        <f>AK275*(1-1/AQ275)/D275</f>
        <v>9.601509275170287E-3</v>
      </c>
      <c r="BN275">
        <f>BF275*G275</f>
        <v>15.184401085221882</v>
      </c>
      <c r="BO275">
        <f>BF275*G275^2</f>
        <v>227.76601627832821</v>
      </c>
      <c r="BP275">
        <f>G275/BF275</f>
        <v>14.817838302426019</v>
      </c>
      <c r="BQ275">
        <f>(AQ275+1)/4</f>
        <v>0.55248554042875897</v>
      </c>
      <c r="BR275">
        <f t="shared" si="109"/>
        <v>1.0122934056814588</v>
      </c>
      <c r="BS275">
        <f t="shared" si="110"/>
        <v>9.601509275170287E-3</v>
      </c>
      <c r="BT275">
        <f t="shared" si="111"/>
        <v>1.9321053799014533E-2</v>
      </c>
      <c r="BU275">
        <f t="shared" si="112"/>
        <v>9.3322296896121076E-5</v>
      </c>
      <c r="BV275">
        <f t="shared" si="113"/>
        <v>557.65513417500529</v>
      </c>
      <c r="BW275">
        <f t="shared" si="114"/>
        <v>3.6427948922043471E-2</v>
      </c>
    </row>
    <row r="276" spans="1:75" x14ac:dyDescent="0.15">
      <c r="A276" t="s">
        <v>11</v>
      </c>
      <c r="B276">
        <v>5.8999999999999997E-2</v>
      </c>
      <c r="C276">
        <v>3.0000000000000001E-3</v>
      </c>
      <c r="D276">
        <f t="shared" si="93"/>
        <v>19.666666666666664</v>
      </c>
      <c r="E276">
        <f t="shared" si="94"/>
        <v>386.77777777777766</v>
      </c>
      <c r="F276">
        <f t="shared" si="95"/>
        <v>5.0847457627118647E-2</v>
      </c>
      <c r="G276">
        <v>9</v>
      </c>
      <c r="H276">
        <f t="shared" si="96"/>
        <v>0.1111111111111111</v>
      </c>
      <c r="I276">
        <f t="shared" si="97"/>
        <v>81</v>
      </c>
      <c r="J276">
        <f t="shared" si="98"/>
        <v>176.99999999999997</v>
      </c>
      <c r="K276">
        <f t="shared" si="99"/>
        <v>50000000</v>
      </c>
      <c r="L276">
        <f t="shared" si="100"/>
        <v>6.3617251235193316E-11</v>
      </c>
      <c r="M276">
        <f t="shared" si="101"/>
        <v>161.73877432676269</v>
      </c>
      <c r="N276">
        <f t="shared" si="102"/>
        <v>3.2347754865352538E-6</v>
      </c>
      <c r="O276">
        <f t="shared" si="103"/>
        <v>0.45762711864406785</v>
      </c>
      <c r="P276">
        <f>F276*E276/L276</f>
        <v>309140465594.13403</v>
      </c>
      <c r="Q276">
        <f>M276/K276/G276</f>
        <v>3.5941949850391711E-7</v>
      </c>
      <c r="R276">
        <f>C276^2/D276</f>
        <v>4.5762711864406784E-7</v>
      </c>
      <c r="S276">
        <v>1.9117505292382501E-3</v>
      </c>
      <c r="T276">
        <f>B276/C276^3</f>
        <v>2185185.1851851852</v>
      </c>
      <c r="U276">
        <f>B276*S276/C276</f>
        <v>3.7597760408352249E-2</v>
      </c>
      <c r="V276">
        <f>S276/C276^2</f>
        <v>212.41672547091667</v>
      </c>
      <c r="W276">
        <f>S276/B276</f>
        <v>3.240255134302119E-2</v>
      </c>
      <c r="X276">
        <f t="shared" si="104"/>
        <v>30.861767316214081</v>
      </c>
      <c r="Y276">
        <f>B276*C276^2/S276^2</f>
        <v>0.14528878198171624</v>
      </c>
      <c r="Z276">
        <f>S276/D276</f>
        <v>9.7207654029063579E-5</v>
      </c>
      <c r="AA276">
        <f>1/C276</f>
        <v>333.33333333333331</v>
      </c>
      <c r="AB276">
        <f>1/(B276*C276)</f>
        <v>5649.7175141242942</v>
      </c>
      <c r="AC276">
        <f>S276/B276/C276</f>
        <v>10.80085044767373</v>
      </c>
      <c r="AD276">
        <v>-39.371916483452203</v>
      </c>
      <c r="AE276">
        <f>AD276*B276</f>
        <v>-2.3229430725236799</v>
      </c>
      <c r="AF276">
        <f>-AE276*C276^2/2/S276</f>
        <v>5.4678911638757211E-3</v>
      </c>
      <c r="AG276">
        <v>11.9623219839355</v>
      </c>
      <c r="AH276">
        <f>AG276/S276</f>
        <v>6257.2609767771155</v>
      </c>
      <c r="AI276">
        <f>D276*AG276</f>
        <v>235.25899901739814</v>
      </c>
      <c r="AJ276">
        <v>10.8008504476737</v>
      </c>
      <c r="AK276">
        <f>AJ276*B276</f>
        <v>0.63725017641274828</v>
      </c>
      <c r="AL276">
        <f>AK276*D276</f>
        <v>12.532586802784047</v>
      </c>
      <c r="AM276">
        <f>G276*AK276</f>
        <v>5.7352515877147345</v>
      </c>
      <c r="AN276">
        <f t="shared" si="105"/>
        <v>7.0805575156972028E-2</v>
      </c>
      <c r="AO276">
        <v>1.16147153626184</v>
      </c>
      <c r="AP276">
        <v>11.9623219839355</v>
      </c>
      <c r="AQ276">
        <f>AG276/AJ276</f>
        <v>1.1075351928895525</v>
      </c>
      <c r="AR276">
        <f>AQ276/D276</f>
        <v>5.6315348790994202E-2</v>
      </c>
      <c r="AS276">
        <f>AQ276*AK276</f>
        <v>0.70577699705219454</v>
      </c>
      <c r="AT276">
        <f t="shared" si="92"/>
        <v>0.10753519288955249</v>
      </c>
      <c r="AU276">
        <f>AQ276*D276</f>
        <v>21.781525460161195</v>
      </c>
      <c r="AV276">
        <f>AT276/G276</f>
        <v>1.1948354765505832E-2</v>
      </c>
      <c r="AW276">
        <f>(AQ276-1)/D276</f>
        <v>5.467891163875551E-3</v>
      </c>
      <c r="AX276">
        <f>AW276*D276</f>
        <v>0.10753519288955249</v>
      </c>
      <c r="AY276">
        <f>ATAN2(D276,AT276)</f>
        <v>5.4678366721526766E-3</v>
      </c>
      <c r="AZ276">
        <f t="shared" si="106"/>
        <v>0.31328396438120554</v>
      </c>
      <c r="BA276">
        <f>-AO276/(B276/2)</f>
        <v>-39.371916483452203</v>
      </c>
      <c r="BB276">
        <f>AW276/AK276</f>
        <v>8.5804466852496975E-3</v>
      </c>
      <c r="BC276">
        <f>AW276*AK276</f>
        <v>3.4844146087854022E-3</v>
      </c>
      <c r="BD276">
        <f>AG276*B276</f>
        <v>0.70577699705219443</v>
      </c>
      <c r="BE276">
        <f>BD276-AK276</f>
        <v>6.8526820639446151E-2</v>
      </c>
      <c r="BF276">
        <f>BD276/AK276^2</f>
        <v>1.7379911907191052</v>
      </c>
      <c r="BG276">
        <f>AT276/AK276</f>
        <v>0.16874878480991071</v>
      </c>
      <c r="BH276">
        <f>BF276*AW276</f>
        <v>9.5031466746265426E-3</v>
      </c>
      <c r="BI276">
        <f>BF276*G276</f>
        <v>15.641920716471947</v>
      </c>
      <c r="BJ276">
        <f>AK276/AQ276</f>
        <v>0.57537690946882369</v>
      </c>
      <c r="BK276">
        <f t="shared" si="107"/>
        <v>5.467891163875551E-3</v>
      </c>
      <c r="BL276">
        <f t="shared" si="108"/>
        <v>34.180493417475731</v>
      </c>
      <c r="BM276">
        <f>AK276*(1-1/AQ276)/D276</f>
        <v>3.1460983191826043E-3</v>
      </c>
      <c r="BN276">
        <f>BF276*G276</f>
        <v>15.641920716471947</v>
      </c>
      <c r="BO276">
        <f>BF276*G276^2</f>
        <v>140.77728644824754</v>
      </c>
      <c r="BP276">
        <f>G276/BF276</f>
        <v>5.1783921852194146</v>
      </c>
      <c r="BQ276">
        <f>(AQ276+1)/4</f>
        <v>0.52688379822238818</v>
      </c>
      <c r="BR276">
        <f t="shared" si="109"/>
        <v>1.7379911907191055</v>
      </c>
      <c r="BS276">
        <f t="shared" si="110"/>
        <v>3.1460983191826048E-3</v>
      </c>
      <c r="BT276">
        <f t="shared" si="111"/>
        <v>8.613989483058155E-3</v>
      </c>
      <c r="BU276">
        <f t="shared" si="112"/>
        <v>1.7202523200142284E-5</v>
      </c>
      <c r="BV276">
        <f t="shared" si="113"/>
        <v>246.47420712141957</v>
      </c>
      <c r="BW276">
        <f t="shared" si="114"/>
        <v>1.0441038609006482E-2</v>
      </c>
    </row>
    <row r="277" spans="1:75" x14ac:dyDescent="0.15">
      <c r="A277" t="s">
        <v>11</v>
      </c>
      <c r="B277">
        <v>0.108</v>
      </c>
      <c r="C277">
        <v>6.0000000000000001E-3</v>
      </c>
      <c r="D277">
        <f t="shared" si="93"/>
        <v>18</v>
      </c>
      <c r="E277">
        <f t="shared" si="94"/>
        <v>324</v>
      </c>
      <c r="F277">
        <f t="shared" si="95"/>
        <v>5.5555555555555559E-2</v>
      </c>
      <c r="G277">
        <v>15</v>
      </c>
      <c r="H277">
        <f t="shared" si="96"/>
        <v>6.6666666666666666E-2</v>
      </c>
      <c r="I277">
        <f t="shared" si="97"/>
        <v>225</v>
      </c>
      <c r="J277">
        <f t="shared" si="98"/>
        <v>270</v>
      </c>
      <c r="K277">
        <f t="shared" si="99"/>
        <v>50000000</v>
      </c>
      <c r="L277">
        <f t="shared" si="100"/>
        <v>1.0178760197630931E-9</v>
      </c>
      <c r="M277">
        <f t="shared" si="101"/>
        <v>1178.0972450961724</v>
      </c>
      <c r="N277">
        <f t="shared" si="102"/>
        <v>2.356194490192345E-5</v>
      </c>
      <c r="O277">
        <f t="shared" si="103"/>
        <v>0.83333333333333337</v>
      </c>
      <c r="P277">
        <f>F277*E277/L277</f>
        <v>17683882565.766148</v>
      </c>
      <c r="Q277">
        <f>M277/K277/G277</f>
        <v>1.5707963267948967E-6</v>
      </c>
      <c r="R277">
        <f>C277^2/D277</f>
        <v>1.9999999999999999E-6</v>
      </c>
      <c r="S277">
        <v>6.9181370347495101E-3</v>
      </c>
      <c r="T277">
        <f>B277/C277^3</f>
        <v>500000</v>
      </c>
      <c r="U277">
        <f>B277*S277/C277</f>
        <v>0.12452646662549118</v>
      </c>
      <c r="V277">
        <f>S277/C277^2</f>
        <v>192.17047318748638</v>
      </c>
      <c r="W277">
        <f>S277/B277</f>
        <v>6.4056824395828799E-2</v>
      </c>
      <c r="X277">
        <f t="shared" si="104"/>
        <v>15.611139163263255</v>
      </c>
      <c r="Y277">
        <f>B277*C277^2/S277^2</f>
        <v>8.1235888658257246E-2</v>
      </c>
      <c r="Z277">
        <f>S277/D277</f>
        <v>3.843409463749728E-4</v>
      </c>
      <c r="AA277">
        <f>1/C277</f>
        <v>166.66666666666666</v>
      </c>
      <c r="AB277">
        <f>1/(B277*C277)</f>
        <v>1543.2098765432097</v>
      </c>
      <c r="AC277">
        <f>S277/B277/C277</f>
        <v>10.6761373993048</v>
      </c>
      <c r="AD277">
        <v>-35.081981345196397</v>
      </c>
      <c r="AE277">
        <f>AD277*B277</f>
        <v>-3.7888539852812109</v>
      </c>
      <c r="AF277">
        <f>-AE277*C277^2/2/S277</f>
        <v>9.8580544722515952E-3</v>
      </c>
      <c r="AG277">
        <v>12.5705643919454</v>
      </c>
      <c r="AH277">
        <f>AG277/S277</f>
        <v>1817.0447229946424</v>
      </c>
      <c r="AI277">
        <f>D277*AG277</f>
        <v>226.27015905501719</v>
      </c>
      <c r="AJ277">
        <v>10.6761373993048</v>
      </c>
      <c r="AK277">
        <f>AJ277*B277</f>
        <v>1.1530228391249184</v>
      </c>
      <c r="AL277">
        <f>AK277*D277</f>
        <v>20.754411104248533</v>
      </c>
      <c r="AM277">
        <f>G277*AK277</f>
        <v>17.295342586873776</v>
      </c>
      <c r="AN277">
        <f t="shared" si="105"/>
        <v>7.6868189274994558E-2</v>
      </c>
      <c r="AO277">
        <v>1.8944269926406001</v>
      </c>
      <c r="AP277">
        <v>12.5705643919454</v>
      </c>
      <c r="AQ277">
        <f>AG277/AJ277</f>
        <v>1.1774449805005283</v>
      </c>
      <c r="AR277">
        <f>AQ277/D277</f>
        <v>6.5413610027807129E-2</v>
      </c>
      <c r="AS277">
        <f>AQ277*AK277</f>
        <v>1.3576209543301032</v>
      </c>
      <c r="AT277">
        <f t="shared" si="92"/>
        <v>0.17744498050052826</v>
      </c>
      <c r="AU277">
        <f>AQ277*D277</f>
        <v>21.194009649009509</v>
      </c>
      <c r="AV277">
        <f>AT277/G277</f>
        <v>1.1829665366701884E-2</v>
      </c>
      <c r="AW277">
        <f>(AQ277-1)/D277</f>
        <v>9.8580544722515692E-3</v>
      </c>
      <c r="AX277">
        <f>AW277*D277</f>
        <v>0.17744498050052826</v>
      </c>
      <c r="AY277">
        <f>ATAN2(D277,AT277)</f>
        <v>9.8577351515579947E-3</v>
      </c>
      <c r="AZ277">
        <f t="shared" si="106"/>
        <v>0.56480661974202806</v>
      </c>
      <c r="BA277">
        <f>-AO277/(B277/2)</f>
        <v>-35.081981345196297</v>
      </c>
      <c r="BB277">
        <f>AW277/AK277</f>
        <v>8.5497477914082739E-3</v>
      </c>
      <c r="BC277">
        <f>AW277*AK277</f>
        <v>1.1366561955843603E-2</v>
      </c>
      <c r="BD277">
        <f>AG277*B277</f>
        <v>1.3576209543301032</v>
      </c>
      <c r="BE277">
        <f>BD277-AK277</f>
        <v>0.20459811520518478</v>
      </c>
      <c r="BF277">
        <f>BD277/AK277^2</f>
        <v>1.0211809693155296</v>
      </c>
      <c r="BG277">
        <f>AT277/AK277</f>
        <v>0.15389546024534895</v>
      </c>
      <c r="BH277">
        <f>BF277*AW277</f>
        <v>1.0066857621539149E-2</v>
      </c>
      <c r="BI277">
        <f>BF277*G277</f>
        <v>15.317714539732943</v>
      </c>
      <c r="BJ277">
        <f>AK277/AQ277</f>
        <v>0.97925835875131251</v>
      </c>
      <c r="BK277">
        <f t="shared" si="107"/>
        <v>9.8580544722515692E-3</v>
      </c>
      <c r="BL277">
        <f t="shared" si="108"/>
        <v>18.381257447679534</v>
      </c>
      <c r="BM277">
        <f>AK277*(1-1/AQ277)/D277</f>
        <v>9.6535822429781089E-3</v>
      </c>
      <c r="BN277">
        <f>BF277*G277</f>
        <v>15.317714539732943</v>
      </c>
      <c r="BO277">
        <f>BF277*G277^2</f>
        <v>229.76571809599415</v>
      </c>
      <c r="BP277">
        <f>G277/BF277</f>
        <v>14.688875381269689</v>
      </c>
      <c r="BQ277">
        <f>(AQ277+1)/4</f>
        <v>0.54436124512513206</v>
      </c>
      <c r="BR277">
        <f t="shared" si="109"/>
        <v>1.0211809693155296</v>
      </c>
      <c r="BS277">
        <f t="shared" si="110"/>
        <v>9.6535822429781089E-3</v>
      </c>
      <c r="BT277">
        <f t="shared" si="111"/>
        <v>1.951163671522968E-2</v>
      </c>
      <c r="BU277">
        <f t="shared" si="112"/>
        <v>9.5165539603638683E-5</v>
      </c>
      <c r="BV277">
        <f t="shared" si="113"/>
        <v>373.57939987647359</v>
      </c>
      <c r="BW277">
        <f t="shared" si="114"/>
        <v>2.6741564681389992E-2</v>
      </c>
    </row>
    <row r="278" spans="1:75" x14ac:dyDescent="0.15">
      <c r="A278" t="s">
        <v>11</v>
      </c>
      <c r="B278">
        <v>5.8999999999999997E-2</v>
      </c>
      <c r="C278">
        <v>4.0000000000000001E-3</v>
      </c>
      <c r="D278">
        <f t="shared" si="93"/>
        <v>14.749999999999998</v>
      </c>
      <c r="E278">
        <f t="shared" si="94"/>
        <v>217.56249999999994</v>
      </c>
      <c r="F278">
        <f t="shared" si="95"/>
        <v>6.7796610169491525E-2</v>
      </c>
      <c r="G278">
        <v>9</v>
      </c>
      <c r="H278">
        <f t="shared" si="96"/>
        <v>0.1111111111111111</v>
      </c>
      <c r="I278">
        <f t="shared" si="97"/>
        <v>81</v>
      </c>
      <c r="J278">
        <f t="shared" si="98"/>
        <v>132.74999999999997</v>
      </c>
      <c r="K278">
        <f t="shared" si="99"/>
        <v>50000000</v>
      </c>
      <c r="L278">
        <f t="shared" si="100"/>
        <v>2.0106192982974676E-10</v>
      </c>
      <c r="M278">
        <f t="shared" si="101"/>
        <v>383.38079840417811</v>
      </c>
      <c r="N278">
        <f t="shared" si="102"/>
        <v>7.6676159680835627E-6</v>
      </c>
      <c r="O278">
        <f t="shared" si="103"/>
        <v>0.61016949152542377</v>
      </c>
      <c r="P278">
        <f>F278*E278/L278</f>
        <v>73360481581.420486</v>
      </c>
      <c r="Q278">
        <f>M278/K278/G278</f>
        <v>8.5195732978706255E-7</v>
      </c>
      <c r="R278">
        <f>C278^2/D278</f>
        <v>1.0847457627118644E-6</v>
      </c>
      <c r="S278">
        <v>2.4832772156261002E-3</v>
      </c>
      <c r="T278">
        <f>B278/C278^3</f>
        <v>921874.99999999988</v>
      </c>
      <c r="U278">
        <f>B278*S278/C278</f>
        <v>3.6628338930484977E-2</v>
      </c>
      <c r="V278">
        <f>S278/C278^2</f>
        <v>155.20482597663127</v>
      </c>
      <c r="W278">
        <f>S278/B278</f>
        <v>4.2089444332645769E-2</v>
      </c>
      <c r="X278">
        <f t="shared" si="104"/>
        <v>23.758926159649288</v>
      </c>
      <c r="Y278">
        <f>B278*C278^2/S278^2</f>
        <v>0.15308110434160468</v>
      </c>
      <c r="Z278">
        <f>S278/D278</f>
        <v>1.6835777733058309E-4</v>
      </c>
      <c r="AA278">
        <f>1/C278</f>
        <v>250</v>
      </c>
      <c r="AB278">
        <f>1/(B278*C278)</f>
        <v>4237.2881355932204</v>
      </c>
      <c r="AC278">
        <f>S278/B278/C278</f>
        <v>10.522361083161442</v>
      </c>
      <c r="AD278">
        <v>-29.649850889701298</v>
      </c>
      <c r="AE278">
        <f>AD278*B278</f>
        <v>-1.7493412024923765</v>
      </c>
      <c r="AF278">
        <f>-AE278*C278^2/2/S278</f>
        <v>5.6355889434641987E-3</v>
      </c>
      <c r="AG278">
        <v>11.397031684407599</v>
      </c>
      <c r="AH278">
        <f>AG278/S278</f>
        <v>4589.5124445597203</v>
      </c>
      <c r="AI278">
        <f>D278*AG278</f>
        <v>168.10621734501206</v>
      </c>
      <c r="AJ278">
        <v>10.5223610831614</v>
      </c>
      <c r="AK278">
        <f>AJ278*B278</f>
        <v>0.62081930390652251</v>
      </c>
      <c r="AL278">
        <f>AK278*D278</f>
        <v>9.1570847326212057</v>
      </c>
      <c r="AM278">
        <f>G278*AK278</f>
        <v>5.5873737351587023</v>
      </c>
      <c r="AN278">
        <f t="shared" si="105"/>
        <v>6.8979922656280279E-2</v>
      </c>
      <c r="AO278">
        <v>0.87467060124619</v>
      </c>
      <c r="AP278">
        <v>11.397031684407599</v>
      </c>
      <c r="AQ278">
        <f>AG278/AJ278</f>
        <v>1.0831249369160982</v>
      </c>
      <c r="AR278">
        <f>AQ278/D278</f>
        <v>7.3432199112955815E-2</v>
      </c>
      <c r="AS278">
        <f>AQ278*AK278</f>
        <v>0.6724248693800482</v>
      </c>
      <c r="AT278">
        <f t="shared" si="92"/>
        <v>8.3124936916098235E-2</v>
      </c>
      <c r="AU278">
        <f>AQ278*D278</f>
        <v>15.976092819512447</v>
      </c>
      <c r="AV278">
        <f>AT278/G278</f>
        <v>9.2361041017886922E-3</v>
      </c>
      <c r="AW278">
        <f>(AQ278-1)/D278</f>
        <v>5.635588943464288E-3</v>
      </c>
      <c r="AX278">
        <f>AW278*D278</f>
        <v>8.3124936916098235E-2</v>
      </c>
      <c r="AY278">
        <f>ATAN2(D278,AT278)</f>
        <v>5.6355292827574063E-3</v>
      </c>
      <c r="AZ278">
        <f t="shared" si="106"/>
        <v>0.3228920432243873</v>
      </c>
      <c r="BA278">
        <f>-AO278/(B278/2)</f>
        <v>-29.649850889701359</v>
      </c>
      <c r="BB278">
        <f>AW278/AK278</f>
        <v>9.0776638355189506E-3</v>
      </c>
      <c r="BC278">
        <f>AW278*AK278</f>
        <v>3.4986824049847939E-3</v>
      </c>
      <c r="BD278">
        <f>AG278*B278</f>
        <v>0.67242486938004831</v>
      </c>
      <c r="BE278">
        <f>BD278-AK278</f>
        <v>5.1605565473525794E-2</v>
      </c>
      <c r="BF278">
        <f>BD278/AK278^2</f>
        <v>1.7446701964653886</v>
      </c>
      <c r="BG278">
        <f>AT278/AK278</f>
        <v>0.13389554157390449</v>
      </c>
      <c r="BH278">
        <f>BF278*AW278</f>
        <v>9.8322440691920102E-3</v>
      </c>
      <c r="BI278">
        <f>BF278*G278</f>
        <v>15.702031768188498</v>
      </c>
      <c r="BJ278">
        <f>AK278/AQ278</f>
        <v>0.57317423202731865</v>
      </c>
      <c r="BK278">
        <f t="shared" si="107"/>
        <v>5.635588943464288E-3</v>
      </c>
      <c r="BL278">
        <f t="shared" si="108"/>
        <v>25.73388539786448</v>
      </c>
      <c r="BM278">
        <f>AK278*(1-1/AQ278)/D278</f>
        <v>3.2301743646917917E-3</v>
      </c>
      <c r="BN278">
        <f>BF278*G278</f>
        <v>15.702031768188498</v>
      </c>
      <c r="BO278">
        <f>BF278*G278^2</f>
        <v>141.31828591369649</v>
      </c>
      <c r="BP278">
        <f>G278/BF278</f>
        <v>5.1585680882458664</v>
      </c>
      <c r="BQ278">
        <f>(AQ278+1)/4</f>
        <v>0.52078123422902456</v>
      </c>
      <c r="BR278">
        <f t="shared" si="109"/>
        <v>1.7446701964653879</v>
      </c>
      <c r="BS278">
        <f t="shared" si="110"/>
        <v>3.2301743646917908E-3</v>
      </c>
      <c r="BT278">
        <f t="shared" si="111"/>
        <v>8.8657633081560792E-3</v>
      </c>
      <c r="BU278">
        <f t="shared" si="112"/>
        <v>1.8203934935118841E-5</v>
      </c>
      <c r="BV278">
        <f t="shared" si="113"/>
        <v>135.06699980616276</v>
      </c>
      <c r="BW278">
        <f t="shared" si="114"/>
        <v>6.3794627025936159E-3</v>
      </c>
    </row>
    <row r="279" spans="1:75" x14ac:dyDescent="0.15">
      <c r="A279" t="s">
        <v>11</v>
      </c>
      <c r="B279">
        <v>0.108</v>
      </c>
      <c r="C279">
        <v>7.0000000000000001E-3</v>
      </c>
      <c r="D279">
        <f t="shared" si="93"/>
        <v>15.428571428571429</v>
      </c>
      <c r="E279">
        <f t="shared" si="94"/>
        <v>238.04081632653063</v>
      </c>
      <c r="F279">
        <f t="shared" si="95"/>
        <v>6.4814814814814811E-2</v>
      </c>
      <c r="G279">
        <v>15</v>
      </c>
      <c r="H279">
        <f t="shared" si="96"/>
        <v>6.6666666666666666E-2</v>
      </c>
      <c r="I279">
        <f t="shared" si="97"/>
        <v>225</v>
      </c>
      <c r="J279">
        <f t="shared" si="98"/>
        <v>231.42857142857144</v>
      </c>
      <c r="K279">
        <f t="shared" si="99"/>
        <v>50000000</v>
      </c>
      <c r="L279">
        <f t="shared" si="100"/>
        <v>1.885740990317274E-9</v>
      </c>
      <c r="M279">
        <f t="shared" si="101"/>
        <v>1870.7747919814226</v>
      </c>
      <c r="N279">
        <f t="shared" si="102"/>
        <v>3.741549583962845E-5</v>
      </c>
      <c r="O279">
        <f t="shared" si="103"/>
        <v>0.97222222222222221</v>
      </c>
      <c r="P279">
        <f>F279*E279/L279</f>
        <v>8181702316.3799324</v>
      </c>
      <c r="Q279">
        <f>M279/K279/G279</f>
        <v>2.4943663893085632E-6</v>
      </c>
      <c r="R279">
        <f>C279^2/D279</f>
        <v>3.1759259259259263E-6</v>
      </c>
      <c r="S279">
        <v>7.8728434852686803E-3</v>
      </c>
      <c r="T279">
        <f>B279/C279^3</f>
        <v>314868.80466472299</v>
      </c>
      <c r="U279">
        <f>B279*S279/C279</f>
        <v>0.12146672805843106</v>
      </c>
      <c r="V279">
        <f>S279/C279^2</f>
        <v>160.67027520956489</v>
      </c>
      <c r="W279">
        <f>S279/B279</f>
        <v>7.2896698937672963E-2</v>
      </c>
      <c r="X279">
        <f t="shared" si="104"/>
        <v>13.718042306072116</v>
      </c>
      <c r="Y279">
        <f>B279*C279^2/S279^2</f>
        <v>8.5380088433778104E-2</v>
      </c>
      <c r="Z279">
        <f>S279/D279</f>
        <v>5.102768925637107E-4</v>
      </c>
      <c r="AA279">
        <f>1/C279</f>
        <v>142.85714285714286</v>
      </c>
      <c r="AB279">
        <f>1/(B279*C279)</f>
        <v>1322.7513227513227</v>
      </c>
      <c r="AC279">
        <f>S279/B279/C279</f>
        <v>10.413814133953281</v>
      </c>
      <c r="AD279">
        <v>-29.682158380270099</v>
      </c>
      <c r="AE279">
        <f>AD279*B279</f>
        <v>-3.2056731050691707</v>
      </c>
      <c r="AF279">
        <f>-AE279*C279^2/2/S279</f>
        <v>9.975937057703917E-3</v>
      </c>
      <c r="AG279">
        <v>12.0166506864878</v>
      </c>
      <c r="AH279">
        <f>AG279/S279</f>
        <v>1526.3418749493535</v>
      </c>
      <c r="AI279">
        <f>D279*AG279</f>
        <v>185.39975344866892</v>
      </c>
      <c r="AJ279">
        <v>10.413814133953201</v>
      </c>
      <c r="AK279">
        <f>AJ279*B279</f>
        <v>1.1246919264669457</v>
      </c>
      <c r="AL279">
        <f>AK279*D279</f>
        <v>17.352389722632878</v>
      </c>
      <c r="AM279">
        <f>G279*AK279</f>
        <v>16.870378897004187</v>
      </c>
      <c r="AN279">
        <f t="shared" si="105"/>
        <v>7.4979461764463046E-2</v>
      </c>
      <c r="AO279">
        <v>1.60283655253458</v>
      </c>
      <c r="AP279">
        <v>12.0166506864878</v>
      </c>
      <c r="AQ279">
        <f>AG279/AJ279</f>
        <v>1.1539144574617202</v>
      </c>
      <c r="AR279">
        <f>AQ279/D279</f>
        <v>7.4790751872518893E-2</v>
      </c>
      <c r="AS279">
        <f>AQ279*AK279</f>
        <v>1.2977982741406826</v>
      </c>
      <c r="AT279">
        <f t="shared" si="92"/>
        <v>0.15391445746172017</v>
      </c>
      <c r="AU279">
        <f>AQ279*D279</f>
        <v>17.803251629409399</v>
      </c>
      <c r="AV279">
        <f>AT279/G279</f>
        <v>1.0260963830781344E-2</v>
      </c>
      <c r="AW279">
        <f>(AQ279-1)/D279</f>
        <v>9.9759370577040853E-3</v>
      </c>
      <c r="AX279">
        <f>AW279*D279</f>
        <v>0.15391445746172017</v>
      </c>
      <c r="AY279">
        <f>ATAN2(D279,AT279)</f>
        <v>9.9756061446384953E-3</v>
      </c>
      <c r="AZ279">
        <f t="shared" si="106"/>
        <v>0.57156013017255647</v>
      </c>
      <c r="BA279">
        <f>-AO279/(B279/2)</f>
        <v>-29.68215838027</v>
      </c>
      <c r="BB279">
        <f>AW279/AK279</f>
        <v>8.8699285759452594E-3</v>
      </c>
      <c r="BC279">
        <f>AW279*AK279</f>
        <v>1.1219855867742202E-2</v>
      </c>
      <c r="BD279">
        <f>AG279*B279</f>
        <v>1.2977982741406824</v>
      </c>
      <c r="BE279">
        <f>BD279-AK279</f>
        <v>0.17310634767373667</v>
      </c>
      <c r="BF279">
        <f>BD279/AK279^2</f>
        <v>1.0259826982901643</v>
      </c>
      <c r="BG279">
        <f>AT279/AK279</f>
        <v>0.13685032660029828</v>
      </c>
      <c r="BH279">
        <f>BF279*AW279</f>
        <v>1.023513882043608E-2</v>
      </c>
      <c r="BI279">
        <f>BF279*G279</f>
        <v>15.389740474352465</v>
      </c>
      <c r="BJ279">
        <f>AK279/AQ279</f>
        <v>0.97467530560362714</v>
      </c>
      <c r="BK279">
        <f t="shared" si="107"/>
        <v>9.9759370577040853E-3</v>
      </c>
      <c r="BL279">
        <f t="shared" si="108"/>
        <v>15.82944734504825</v>
      </c>
      <c r="BM279">
        <f>AK279*(1-1/AQ279)/D279</f>
        <v>9.723299500400278E-3</v>
      </c>
      <c r="BN279">
        <f>BF279*G279</f>
        <v>15.389740474352465</v>
      </c>
      <c r="BO279">
        <f>BF279*G279^2</f>
        <v>230.84610711528697</v>
      </c>
      <c r="BP279">
        <f>G279/BF279</f>
        <v>14.620129584054409</v>
      </c>
      <c r="BQ279">
        <f>(AQ279+1)/4</f>
        <v>0.5384786143654301</v>
      </c>
      <c r="BR279">
        <f t="shared" si="109"/>
        <v>1.0259826982901645</v>
      </c>
      <c r="BS279">
        <f t="shared" si="110"/>
        <v>9.7232995004002797E-3</v>
      </c>
      <c r="BT279">
        <f t="shared" si="111"/>
        <v>1.9699236558104363E-2</v>
      </c>
      <c r="BU279">
        <f t="shared" si="112"/>
        <v>9.6999023809198751E-5</v>
      </c>
      <c r="BV279">
        <f t="shared" si="113"/>
        <v>267.7225842920501</v>
      </c>
      <c r="BW279">
        <f t="shared" si="114"/>
        <v>2.052982356061827E-2</v>
      </c>
    </row>
    <row r="280" spans="1:75" x14ac:dyDescent="0.15">
      <c r="A280" t="s">
        <v>11</v>
      </c>
      <c r="B280">
        <v>0.108</v>
      </c>
      <c r="C280">
        <v>3.0000000000000001E-3</v>
      </c>
      <c r="D280">
        <f t="shared" si="93"/>
        <v>36</v>
      </c>
      <c r="E280">
        <f t="shared" si="94"/>
        <v>1296</v>
      </c>
      <c r="F280">
        <f t="shared" si="95"/>
        <v>2.777777777777778E-2</v>
      </c>
      <c r="G280">
        <v>13</v>
      </c>
      <c r="H280">
        <f t="shared" si="96"/>
        <v>7.6923076923076927E-2</v>
      </c>
      <c r="I280">
        <f t="shared" si="97"/>
        <v>169</v>
      </c>
      <c r="J280">
        <f t="shared" si="98"/>
        <v>468</v>
      </c>
      <c r="K280">
        <f t="shared" si="99"/>
        <v>50000000</v>
      </c>
      <c r="L280">
        <f t="shared" si="100"/>
        <v>6.3617251235193316E-11</v>
      </c>
      <c r="M280">
        <f t="shared" si="101"/>
        <v>127.62720155208535</v>
      </c>
      <c r="N280">
        <f t="shared" si="102"/>
        <v>2.5525440310417069E-6</v>
      </c>
      <c r="O280">
        <f t="shared" si="103"/>
        <v>0.3611111111111111</v>
      </c>
      <c r="P280">
        <f>F280*E280/L280</f>
        <v>565884242104.51672</v>
      </c>
      <c r="Q280">
        <f>M280/K280/G280</f>
        <v>1.9634954084936208E-7</v>
      </c>
      <c r="R280">
        <f>C280^2/D280</f>
        <v>2.4999999999999999E-7</v>
      </c>
      <c r="S280">
        <v>3.3729177492418201E-3</v>
      </c>
      <c r="T280">
        <f>B280/C280^3</f>
        <v>4000000</v>
      </c>
      <c r="U280">
        <f>B280*S280/C280</f>
        <v>0.12142503897270553</v>
      </c>
      <c r="V280">
        <f>S280/C280^2</f>
        <v>374.76863880464668</v>
      </c>
      <c r="W280">
        <f>S280/B280</f>
        <v>3.1230719900387224E-2</v>
      </c>
      <c r="X280">
        <f t="shared" si="104"/>
        <v>32.0197550101175</v>
      </c>
      <c r="Y280">
        <f>B280*C280^2/S280^2</f>
        <v>8.5438725908995372E-2</v>
      </c>
      <c r="Z280">
        <f>S280/D280</f>
        <v>9.3692159701161675E-5</v>
      </c>
      <c r="AA280">
        <f>1/C280</f>
        <v>333.33333333333331</v>
      </c>
      <c r="AB280">
        <f>1/(B280*C280)</f>
        <v>3086.4197530864194</v>
      </c>
      <c r="AC280">
        <f>S280/B280/C280</f>
        <v>10.410239966795741</v>
      </c>
      <c r="AD280">
        <v>-53.6086495467855</v>
      </c>
      <c r="AE280">
        <f>AD280*B280</f>
        <v>-5.7897341510528344</v>
      </c>
      <c r="AF280">
        <f>-AE280*C280^2/2/S280</f>
        <v>7.7244112121009328E-3</v>
      </c>
      <c r="AG280">
        <v>13.305107042322099</v>
      </c>
      <c r="AH280">
        <f>AG280/S280</f>
        <v>3944.6876655420615</v>
      </c>
      <c r="AI280">
        <f>D280*AG280</f>
        <v>478.9838535235956</v>
      </c>
      <c r="AJ280">
        <v>10.4102399667957</v>
      </c>
      <c r="AK280">
        <f>AJ280*B280</f>
        <v>1.1243059164139355</v>
      </c>
      <c r="AL280">
        <f>AK280*D280</f>
        <v>40.475012990901675</v>
      </c>
      <c r="AM280">
        <f>G280*AK280</f>
        <v>14.615976913381161</v>
      </c>
      <c r="AN280">
        <f t="shared" si="105"/>
        <v>8.6485070493379654E-2</v>
      </c>
      <c r="AO280">
        <v>2.8948670755264101</v>
      </c>
      <c r="AP280">
        <v>13.305107042322099</v>
      </c>
      <c r="AQ280">
        <f>AG280/AJ280</f>
        <v>1.278078803635633</v>
      </c>
      <c r="AR280">
        <f>AQ280/D280</f>
        <v>3.5502188989878697E-2</v>
      </c>
      <c r="AS280">
        <f>AQ280*AK280</f>
        <v>1.4369515605707868</v>
      </c>
      <c r="AT280">
        <f t="shared" si="92"/>
        <v>0.27807880363563298</v>
      </c>
      <c r="AU280">
        <f>AQ280*D280</f>
        <v>46.010836930882789</v>
      </c>
      <c r="AV280">
        <f>AT280/G280</f>
        <v>2.1390677202740998E-2</v>
      </c>
      <c r="AW280">
        <f>(AQ280-1)/D280</f>
        <v>7.7244112121009163E-3</v>
      </c>
      <c r="AX280">
        <f>AW280*D280</f>
        <v>0.27807880363563298</v>
      </c>
      <c r="AY280">
        <f>ATAN2(D280,AT280)</f>
        <v>7.7242575879998415E-3</v>
      </c>
      <c r="AZ280">
        <f t="shared" si="106"/>
        <v>0.442567359664292</v>
      </c>
      <c r="BA280">
        <f>-AO280/(B280/2)</f>
        <v>-53.608649546785372</v>
      </c>
      <c r="BB280">
        <f>AW280/AK280</f>
        <v>6.8703820724688074E-3</v>
      </c>
      <c r="BC280">
        <f>AW280*AK280</f>
        <v>8.6846012265791982E-3</v>
      </c>
      <c r="BD280">
        <f>AG280*B280</f>
        <v>1.4369515605707868</v>
      </c>
      <c r="BE280">
        <f>BD280-AK280</f>
        <v>0.31264564415685125</v>
      </c>
      <c r="BF280">
        <f>BD280/AK280^2</f>
        <v>1.1367713937788111</v>
      </c>
      <c r="BG280">
        <f>AT280/AK280</f>
        <v>0.24733375460887708</v>
      </c>
      <c r="BH280">
        <f>BF280*AW280</f>
        <v>8.7808896997006343E-3</v>
      </c>
      <c r="BI280">
        <f>BF280*G280</f>
        <v>14.778028119124544</v>
      </c>
      <c r="BJ280">
        <f>AK280/AQ280</f>
        <v>0.87968434592274447</v>
      </c>
      <c r="BK280">
        <f t="shared" si="107"/>
        <v>7.7244112121009163E-3</v>
      </c>
      <c r="BL280">
        <f t="shared" si="108"/>
        <v>40.923770176037202</v>
      </c>
      <c r="BM280">
        <f>AK280*(1-1/AQ280)/D280</f>
        <v>6.7950436247553071E-3</v>
      </c>
      <c r="BN280">
        <f>BF280*G280</f>
        <v>14.778028119124544</v>
      </c>
      <c r="BO280">
        <f>BF280*G280^2</f>
        <v>192.11436554861908</v>
      </c>
      <c r="BP280">
        <f>G280/BF280</f>
        <v>11.435896496995678</v>
      </c>
      <c r="BQ280">
        <f>(AQ280+1)/4</f>
        <v>0.56951970090890824</v>
      </c>
      <c r="BR280">
        <f t="shared" si="109"/>
        <v>1.1367713937788113</v>
      </c>
      <c r="BS280">
        <f t="shared" si="110"/>
        <v>6.795043624755308E-3</v>
      </c>
      <c r="BT280">
        <f t="shared" si="111"/>
        <v>1.4519454836856224E-2</v>
      </c>
      <c r="BU280">
        <f t="shared" si="112"/>
        <v>5.2487711161774747E-5</v>
      </c>
      <c r="BV280">
        <f t="shared" si="113"/>
        <v>1457.1004676724604</v>
      </c>
      <c r="BW280">
        <f t="shared" si="114"/>
        <v>6.0503171487906376E-2</v>
      </c>
    </row>
    <row r="281" spans="1:75" x14ac:dyDescent="0.15">
      <c r="A281" t="s">
        <v>11</v>
      </c>
      <c r="B281">
        <v>5.8999999999999997E-2</v>
      </c>
      <c r="C281">
        <v>5.0000000000000001E-3</v>
      </c>
      <c r="D281">
        <f t="shared" si="93"/>
        <v>11.799999999999999</v>
      </c>
      <c r="E281">
        <f t="shared" si="94"/>
        <v>139.23999999999998</v>
      </c>
      <c r="F281">
        <f t="shared" si="95"/>
        <v>8.4745762711864417E-2</v>
      </c>
      <c r="G281">
        <v>9</v>
      </c>
      <c r="H281">
        <f t="shared" si="96"/>
        <v>0.1111111111111111</v>
      </c>
      <c r="I281">
        <f t="shared" si="97"/>
        <v>81</v>
      </c>
      <c r="J281">
        <f t="shared" si="98"/>
        <v>106.19999999999999</v>
      </c>
      <c r="K281">
        <f t="shared" si="99"/>
        <v>50000000</v>
      </c>
      <c r="L281">
        <f t="shared" si="100"/>
        <v>4.9087385212340517E-10</v>
      </c>
      <c r="M281">
        <f t="shared" si="101"/>
        <v>748.7906218831605</v>
      </c>
      <c r="N281">
        <f t="shared" si="102"/>
        <v>1.4975812437663211E-5</v>
      </c>
      <c r="O281">
        <f t="shared" si="103"/>
        <v>0.76271186440677974</v>
      </c>
      <c r="P281">
        <f>F281*E281/L281</f>
        <v>24038762604.599869</v>
      </c>
      <c r="Q281">
        <f>M281/K281/G281</f>
        <v>1.6639791597403567E-6</v>
      </c>
      <c r="R281">
        <f>C281^2/D281</f>
        <v>2.1186440677966106E-6</v>
      </c>
      <c r="S281">
        <v>3.0587527785051198E-3</v>
      </c>
      <c r="T281">
        <f>B281/C281^3</f>
        <v>471999.99999999988</v>
      </c>
      <c r="U281">
        <f>B281*S281/C281</f>
        <v>3.6093282786360412E-2</v>
      </c>
      <c r="V281">
        <f>S281/C281^2</f>
        <v>122.35011114020479</v>
      </c>
      <c r="W281">
        <f>S281/B281</f>
        <v>5.1843267432290167E-2</v>
      </c>
      <c r="X281">
        <f t="shared" si="104"/>
        <v>19.288907692904363</v>
      </c>
      <c r="Y281">
        <f>B281*C281^2/S281^2</f>
        <v>0.15765337287516318</v>
      </c>
      <c r="Z281">
        <f>S281/D281</f>
        <v>2.5921633716145088E-4</v>
      </c>
      <c r="AA281">
        <f>1/C281</f>
        <v>200</v>
      </c>
      <c r="AB281">
        <f>1/(B281*C281)</f>
        <v>3389.8305084745762</v>
      </c>
      <c r="AC281">
        <f>S281/B281/C281</f>
        <v>10.368653486458033</v>
      </c>
      <c r="AD281">
        <v>-23.616745179008198</v>
      </c>
      <c r="AE281">
        <f>AD281*B281</f>
        <v>-1.3933879655614836</v>
      </c>
      <c r="AF281">
        <f>-AE281*C281^2/2/S281</f>
        <v>5.6942652220591649E-3</v>
      </c>
      <c r="AG281">
        <v>11.0653474692388</v>
      </c>
      <c r="AH281">
        <f>AG281/S281</f>
        <v>3617.6011173569509</v>
      </c>
      <c r="AI281">
        <f>D281*AG281</f>
        <v>130.57110013701782</v>
      </c>
      <c r="AJ281">
        <v>10.368653486457999</v>
      </c>
      <c r="AK281">
        <f>AJ281*B281</f>
        <v>0.61175055570102188</v>
      </c>
      <c r="AL281">
        <f>AK281*D281</f>
        <v>7.2186565572720571</v>
      </c>
      <c r="AM281">
        <f>G281*AK281</f>
        <v>5.5057550013091969</v>
      </c>
      <c r="AN281">
        <f t="shared" si="105"/>
        <v>6.7972283966780206E-2</v>
      </c>
      <c r="AO281">
        <v>0.69669398278074302</v>
      </c>
      <c r="AP281">
        <v>11.0653474692388</v>
      </c>
      <c r="AQ281">
        <f>AG281/AJ281</f>
        <v>1.0671923296203041</v>
      </c>
      <c r="AR281">
        <f>AQ281/D281</f>
        <v>9.0440027933924083E-2</v>
      </c>
      <c r="AS281">
        <f>AQ281*AK281</f>
        <v>0.65285550068508913</v>
      </c>
      <c r="AT281">
        <f t="shared" si="92"/>
        <v>6.7192329620304081E-2</v>
      </c>
      <c r="AU281">
        <f>AQ281*D281</f>
        <v>12.592869489519588</v>
      </c>
      <c r="AV281">
        <f>AT281/G281</f>
        <v>7.4658144022560092E-3</v>
      </c>
      <c r="AW281">
        <f>(AQ281-1)/D281</f>
        <v>5.694265222059668E-3</v>
      </c>
      <c r="AX281">
        <f>AW281*D281</f>
        <v>6.7192329620304081E-2</v>
      </c>
      <c r="AY281">
        <f>ATAN2(D281,AT281)</f>
        <v>5.6942036783925211E-3</v>
      </c>
      <c r="AZ281">
        <f t="shared" si="106"/>
        <v>0.32625383845976019</v>
      </c>
      <c r="BA281">
        <f>-AO281/(B281/2)</f>
        <v>-23.616745179008237</v>
      </c>
      <c r="BB281">
        <f>AW281/AK281</f>
        <v>9.3081488345105826E-3</v>
      </c>
      <c r="BC281">
        <f>AW281*AK281</f>
        <v>3.4834699139040044E-3</v>
      </c>
      <c r="BD281">
        <f>AG281*B281</f>
        <v>0.65285550068508913</v>
      </c>
      <c r="BE281">
        <f>BD281-AK281</f>
        <v>4.1104944984067249E-2</v>
      </c>
      <c r="BF281">
        <f>BD281/AK281^2</f>
        <v>1.7444893505611594</v>
      </c>
      <c r="BG281">
        <f>AT281/AK281</f>
        <v>0.10983615624722487</v>
      </c>
      <c r="BH281">
        <f>BF281*AW281</f>
        <v>9.9335850391538659E-3</v>
      </c>
      <c r="BI281">
        <f>BF281*G281</f>
        <v>15.700404155050435</v>
      </c>
      <c r="BJ281">
        <f>AK281/AQ281</f>
        <v>0.5732336512563545</v>
      </c>
      <c r="BK281">
        <f t="shared" si="107"/>
        <v>5.694265222059668E-3</v>
      </c>
      <c r="BL281">
        <f t="shared" si="108"/>
        <v>20.584974336621681</v>
      </c>
      <c r="BM281">
        <f>AK281*(1-1/AQ281)/D281</f>
        <v>3.264144444463339E-3</v>
      </c>
      <c r="BN281">
        <f>BF281*G281</f>
        <v>15.700404155050435</v>
      </c>
      <c r="BO281">
        <f>BF281*G281^2</f>
        <v>141.3036373954539</v>
      </c>
      <c r="BP281">
        <f>G281/BF281</f>
        <v>5.1591028613071908</v>
      </c>
      <c r="BQ281">
        <f>(AQ281+1)/4</f>
        <v>0.51679808240507596</v>
      </c>
      <c r="BR281">
        <f t="shared" si="109"/>
        <v>1.7444893505611598</v>
      </c>
      <c r="BS281">
        <f t="shared" si="110"/>
        <v>3.2641444444633399E-3</v>
      </c>
      <c r="BT281">
        <f t="shared" si="111"/>
        <v>8.9584096665230074E-3</v>
      </c>
      <c r="BU281">
        <f t="shared" si="112"/>
        <v>1.8586904189886868E-5</v>
      </c>
      <c r="BV281">
        <f t="shared" si="113"/>
        <v>85.180147375810279</v>
      </c>
      <c r="BW281">
        <f t="shared" si="114"/>
        <v>4.2305487347439183E-3</v>
      </c>
    </row>
    <row r="282" spans="1:75" x14ac:dyDescent="0.15">
      <c r="A282" t="s">
        <v>11</v>
      </c>
      <c r="B282">
        <v>0.108</v>
      </c>
      <c r="C282">
        <v>8.0000000000000002E-3</v>
      </c>
      <c r="D282">
        <f t="shared" si="93"/>
        <v>13.5</v>
      </c>
      <c r="E282">
        <f t="shared" si="94"/>
        <v>182.25</v>
      </c>
      <c r="F282">
        <f t="shared" si="95"/>
        <v>7.407407407407407E-2</v>
      </c>
      <c r="G282">
        <v>15</v>
      </c>
      <c r="H282">
        <f t="shared" si="96"/>
        <v>6.6666666666666666E-2</v>
      </c>
      <c r="I282">
        <f t="shared" si="97"/>
        <v>225</v>
      </c>
      <c r="J282">
        <f t="shared" si="98"/>
        <v>202.5</v>
      </c>
      <c r="K282">
        <f t="shared" si="99"/>
        <v>50000000</v>
      </c>
      <c r="L282">
        <f t="shared" si="100"/>
        <v>3.2169908772759481E-9</v>
      </c>
      <c r="M282">
        <f t="shared" si="101"/>
        <v>2792.5268031909272</v>
      </c>
      <c r="N282">
        <f t="shared" si="102"/>
        <v>5.5850536063818547E-5</v>
      </c>
      <c r="O282">
        <f t="shared" si="103"/>
        <v>1.1111111111111112</v>
      </c>
      <c r="P282">
        <f>F282*E282/L282</f>
        <v>4196468226.0558343</v>
      </c>
      <c r="Q282">
        <f>M282/K282/G282</f>
        <v>3.7233690709212365E-6</v>
      </c>
      <c r="R282">
        <f>C282^2/D282</f>
        <v>4.7407407407407407E-6</v>
      </c>
      <c r="S282">
        <v>8.8345069112673001E-3</v>
      </c>
      <c r="T282">
        <f>B282/C282^3</f>
        <v>210937.49999999997</v>
      </c>
      <c r="U282">
        <f>B282*S282/C282</f>
        <v>0.11926584330210856</v>
      </c>
      <c r="V282">
        <f>S282/C282^2</f>
        <v>138.03917048855158</v>
      </c>
      <c r="W282">
        <f>S282/B282</f>
        <v>8.180098991914167E-2</v>
      </c>
      <c r="X282">
        <f t="shared" si="104"/>
        <v>12.224790934540966</v>
      </c>
      <c r="Y282">
        <f>B282*C282^2/S282^2</f>
        <v>8.8560304233028131E-2</v>
      </c>
      <c r="Z282">
        <f>S282/D282</f>
        <v>6.5440791935313331E-4</v>
      </c>
      <c r="AA282">
        <f>1/C282</f>
        <v>125</v>
      </c>
      <c r="AB282">
        <f>1/(B282*C282)</f>
        <v>1157.4074074074074</v>
      </c>
      <c r="AC282">
        <f>S282/B282/C282</f>
        <v>10.225123739892709</v>
      </c>
      <c r="AD282">
        <v>-25.905347177079101</v>
      </c>
      <c r="AE282">
        <f>AD282*B282</f>
        <v>-2.7977774951245427</v>
      </c>
      <c r="AF282">
        <f>-AE282*C282^2/2/S282</f>
        <v>1.0133998506447774E-2</v>
      </c>
      <c r="AG282">
        <v>11.6240124874549</v>
      </c>
      <c r="AH282">
        <f>AG282/S282</f>
        <v>1315.7511340706449</v>
      </c>
      <c r="AI282">
        <f>D282*AG282</f>
        <v>156.92416858064115</v>
      </c>
      <c r="AJ282">
        <v>10.2251237398927</v>
      </c>
      <c r="AK282">
        <f>AJ282*B282</f>
        <v>1.1043133639084115</v>
      </c>
      <c r="AL282">
        <f>AK282*D282</f>
        <v>14.908230412763555</v>
      </c>
      <c r="AM282">
        <f>G282*AK282</f>
        <v>16.564700458626174</v>
      </c>
      <c r="AN282">
        <f t="shared" si="105"/>
        <v>7.3620890927227428E-2</v>
      </c>
      <c r="AO282">
        <v>1.39888874756227</v>
      </c>
      <c r="AP282">
        <v>11.6240124874549</v>
      </c>
      <c r="AQ282">
        <f>AG282/AJ282</f>
        <v>1.1368089798370382</v>
      </c>
      <c r="AR282">
        <f>AQ282/D282</f>
        <v>8.4208072580521348E-2</v>
      </c>
      <c r="AS282">
        <f>AQ282*AK282</f>
        <v>1.2553933486451292</v>
      </c>
      <c r="AT282">
        <f t="shared" si="92"/>
        <v>0.13680897983703821</v>
      </c>
      <c r="AU282">
        <f>AQ282*D282</f>
        <v>15.346921227800015</v>
      </c>
      <c r="AV282">
        <f>AT282/G282</f>
        <v>9.1205986558025483E-3</v>
      </c>
      <c r="AW282">
        <f>(AQ282-1)/D282</f>
        <v>1.0133998506447275E-2</v>
      </c>
      <c r="AX282">
        <f>AW282*D282</f>
        <v>0.13680897983703821</v>
      </c>
      <c r="AY282">
        <f>ATAN2(D282,AT282)</f>
        <v>1.0133651614280105E-2</v>
      </c>
      <c r="AZ282">
        <f t="shared" si="106"/>
        <v>0.58061546855418367</v>
      </c>
      <c r="BA282">
        <f>-AO282/(B282/2)</f>
        <v>-25.905347177079076</v>
      </c>
      <c r="BB282">
        <f>AW282/AK282</f>
        <v>9.1767417090569212E-3</v>
      </c>
      <c r="BC282">
        <f>AW282*AK282</f>
        <v>1.1191109980497608E-2</v>
      </c>
      <c r="BD282">
        <f>AG282*B282</f>
        <v>1.2553933486451292</v>
      </c>
      <c r="BE282">
        <f>BD282-AK282</f>
        <v>0.15107998473671769</v>
      </c>
      <c r="BF282">
        <f>BD282/AK282^2</f>
        <v>1.0294260822975259</v>
      </c>
      <c r="BG282">
        <f>AT282/AK282</f>
        <v>0.12388601307226844</v>
      </c>
      <c r="BH282">
        <f>BF282*AW282</f>
        <v>1.0432202380500997E-2</v>
      </c>
      <c r="BI282">
        <f>BF282*G282</f>
        <v>15.441391234462888</v>
      </c>
      <c r="BJ282">
        <f>AK282/AQ282</f>
        <v>0.97141506048510895</v>
      </c>
      <c r="BK282">
        <f t="shared" si="107"/>
        <v>1.0133998506447275E-2</v>
      </c>
      <c r="BL282">
        <f t="shared" si="108"/>
        <v>13.897252111016599</v>
      </c>
      <c r="BM282">
        <f>AK282*(1-1/AQ282)/D282</f>
        <v>9.8443187720964869E-3</v>
      </c>
      <c r="BN282">
        <f>BF282*G282</f>
        <v>15.441391234462888</v>
      </c>
      <c r="BO282">
        <f>BF282*G282^2</f>
        <v>231.62086851694332</v>
      </c>
      <c r="BP282">
        <f>G282/BF282</f>
        <v>14.571225907276636</v>
      </c>
      <c r="BQ282">
        <f>(AQ282+1)/4</f>
        <v>0.53420224495925961</v>
      </c>
      <c r="BR282">
        <f t="shared" si="109"/>
        <v>1.0294260822975256</v>
      </c>
      <c r="BS282">
        <f t="shared" si="110"/>
        <v>9.8443187720964852E-3</v>
      </c>
      <c r="BT282">
        <f t="shared" si="111"/>
        <v>1.997831727854376E-2</v>
      </c>
      <c r="BU282">
        <f t="shared" si="112"/>
        <v>9.9762311733416666E-5</v>
      </c>
      <c r="BV282">
        <f t="shared" si="113"/>
        <v>201.26111057230798</v>
      </c>
      <c r="BW282">
        <f t="shared" si="114"/>
        <v>1.646424095518156E-2</v>
      </c>
    </row>
    <row r="283" spans="1:75" x14ac:dyDescent="0.15">
      <c r="A283" t="s">
        <v>11</v>
      </c>
      <c r="B283">
        <v>0.108</v>
      </c>
      <c r="C283">
        <v>8.9999999999999993E-3</v>
      </c>
      <c r="D283">
        <f t="shared" si="93"/>
        <v>12</v>
      </c>
      <c r="E283">
        <f t="shared" si="94"/>
        <v>144</v>
      </c>
      <c r="F283">
        <f t="shared" si="95"/>
        <v>8.3333333333333329E-2</v>
      </c>
      <c r="G283">
        <v>15</v>
      </c>
      <c r="H283">
        <f t="shared" si="96"/>
        <v>6.6666666666666666E-2</v>
      </c>
      <c r="I283">
        <f t="shared" si="97"/>
        <v>225</v>
      </c>
      <c r="J283">
        <f t="shared" si="98"/>
        <v>180</v>
      </c>
      <c r="K283">
        <f t="shared" si="99"/>
        <v>50000000</v>
      </c>
      <c r="L283">
        <f t="shared" si="100"/>
        <v>5.1529973500506572E-9</v>
      </c>
      <c r="M283">
        <f t="shared" si="101"/>
        <v>3976.0782021995815</v>
      </c>
      <c r="N283">
        <f t="shared" si="102"/>
        <v>7.9521564043991635E-5</v>
      </c>
      <c r="O283">
        <f t="shared" si="103"/>
        <v>1.25</v>
      </c>
      <c r="P283">
        <f>F283*E283/L283</f>
        <v>2328741737.055625</v>
      </c>
      <c r="Q283">
        <f>M283/K283/G283</f>
        <v>5.301437602932776E-6</v>
      </c>
      <c r="R283">
        <f>C283^2/D283</f>
        <v>6.7499999999999989E-6</v>
      </c>
      <c r="S283">
        <v>9.8054072968608106E-3</v>
      </c>
      <c r="T283">
        <f>B283/C283^3</f>
        <v>148148.14814814818</v>
      </c>
      <c r="U283">
        <f>B283*S283/C283</f>
        <v>0.11766488756232973</v>
      </c>
      <c r="V283">
        <f>S283/C283^2</f>
        <v>121.05441107235571</v>
      </c>
      <c r="W283">
        <f>S283/B283</f>
        <v>9.0790808304266765E-2</v>
      </c>
      <c r="X283">
        <f t="shared" si="104"/>
        <v>11.014330841165167</v>
      </c>
      <c r="Y283">
        <f>B283*C283^2/S283^2</f>
        <v>9.0986612908981621E-2</v>
      </c>
      <c r="Z283">
        <f>S283/D283</f>
        <v>8.1711727473840088E-4</v>
      </c>
      <c r="AA283">
        <f>1/C283</f>
        <v>111.11111111111111</v>
      </c>
      <c r="AB283">
        <f>1/(B283*C283)</f>
        <v>1028.80658436214</v>
      </c>
      <c r="AC283">
        <f>S283/B283/C283</f>
        <v>10.087867589362975</v>
      </c>
      <c r="AD283">
        <v>-22.9147354915705</v>
      </c>
      <c r="AE283">
        <f>AD283*B283</f>
        <v>-2.4747914330896141</v>
      </c>
      <c r="AF283">
        <f>-AE283*C283^2/2/S283</f>
        <v>1.0221814352598852E-2</v>
      </c>
      <c r="AG283">
        <v>11.325263305907701</v>
      </c>
      <c r="AH283">
        <f>AG283/S283</f>
        <v>1155.0018232831053</v>
      </c>
      <c r="AI283">
        <f>D283*AG283</f>
        <v>135.90315967089242</v>
      </c>
      <c r="AJ283">
        <v>10.087867589362901</v>
      </c>
      <c r="AK283">
        <f>AJ283*B283</f>
        <v>1.0894896996511934</v>
      </c>
      <c r="AL283">
        <f>AK283*D283</f>
        <v>13.07387639581432</v>
      </c>
      <c r="AM283">
        <f>G283*AK283</f>
        <v>16.342345494767901</v>
      </c>
      <c r="AN283">
        <f t="shared" si="105"/>
        <v>7.2632646643412888E-2</v>
      </c>
      <c r="AO283">
        <v>1.2373957165448</v>
      </c>
      <c r="AP283">
        <v>11.325263305907701</v>
      </c>
      <c r="AQ283">
        <f>AG283/AJ283</f>
        <v>1.1226617722311865</v>
      </c>
      <c r="AR283">
        <f>AQ283/D283</f>
        <v>9.3555147685932205E-2</v>
      </c>
      <c r="AS283">
        <f>AQ283*AK283</f>
        <v>1.2231284370380318</v>
      </c>
      <c r="AT283">
        <f t="shared" si="92"/>
        <v>0.12266177223118646</v>
      </c>
      <c r="AU283">
        <f>AQ283*D283</f>
        <v>13.471941266774238</v>
      </c>
      <c r="AV283">
        <f>AT283/G283</f>
        <v>8.1774514820790976E-3</v>
      </c>
      <c r="AW283">
        <f>(AQ283-1)/D283</f>
        <v>1.0221814352598871E-2</v>
      </c>
      <c r="AX283">
        <f>AW283*D283</f>
        <v>0.12266177223118646</v>
      </c>
      <c r="AY283">
        <f>ATAN2(D283,AT283)</f>
        <v>1.0221458364493423E-2</v>
      </c>
      <c r="AZ283">
        <f t="shared" si="106"/>
        <v>0.58564642475416617</v>
      </c>
      <c r="BA283">
        <f>-AO283/(B283/2)</f>
        <v>-22.914735491570369</v>
      </c>
      <c r="BB283">
        <f>AW283/AK283</f>
        <v>9.3822037563746092E-3</v>
      </c>
      <c r="BC283">
        <f>AW283*AK283</f>
        <v>1.1136561448903201E-2</v>
      </c>
      <c r="BD283">
        <f>AG283*B283</f>
        <v>1.2231284370380318</v>
      </c>
      <c r="BE283">
        <f>BD283-AK283</f>
        <v>0.1336387373868384</v>
      </c>
      <c r="BF283">
        <f>BD283/AK283^2</f>
        <v>1.0304473485069325</v>
      </c>
      <c r="BG283">
        <f>AT283/AK283</f>
        <v>0.11258644507649532</v>
      </c>
      <c r="BH283">
        <f>BF283*AW283</f>
        <v>1.0533041496565613E-2</v>
      </c>
      <c r="BI283">
        <f>BF283*G283</f>
        <v>15.456710227603988</v>
      </c>
      <c r="BJ283">
        <f>AK283/AQ283</f>
        <v>0.97045230059444643</v>
      </c>
      <c r="BK283">
        <f t="shared" si="107"/>
        <v>1.0221814352598871E-2</v>
      </c>
      <c r="BL283">
        <f t="shared" si="108"/>
        <v>12.365368182083191</v>
      </c>
      <c r="BM283">
        <f>AK283*(1-1/AQ283)/D283</f>
        <v>9.9197832547289078E-3</v>
      </c>
      <c r="BN283">
        <f>BF283*G283</f>
        <v>15.456710227603988</v>
      </c>
      <c r="BO283">
        <f>BF283*G283^2</f>
        <v>231.85065341405982</v>
      </c>
      <c r="BP283">
        <f>G283/BF283</f>
        <v>14.556784508916696</v>
      </c>
      <c r="BQ283">
        <f>(AQ283+1)/4</f>
        <v>0.53066544305779662</v>
      </c>
      <c r="BR283">
        <f t="shared" si="109"/>
        <v>1.0304473485069323</v>
      </c>
      <c r="BS283">
        <f t="shared" si="110"/>
        <v>9.9197832547289061E-3</v>
      </c>
      <c r="BT283">
        <f t="shared" si="111"/>
        <v>2.0141597607327779E-2</v>
      </c>
      <c r="BU283">
        <f t="shared" si="112"/>
        <v>1.0139818284785789E-4</v>
      </c>
      <c r="BV283">
        <f t="shared" si="113"/>
        <v>156.88651674977183</v>
      </c>
      <c r="BW283">
        <f t="shared" si="114"/>
        <v>1.3401997590951288E-2</v>
      </c>
    </row>
    <row r="284" spans="1:75" x14ac:dyDescent="0.15">
      <c r="A284" t="s">
        <v>11</v>
      </c>
      <c r="B284">
        <v>0.108</v>
      </c>
      <c r="C284">
        <v>0.01</v>
      </c>
      <c r="D284">
        <f t="shared" si="93"/>
        <v>10.799999999999999</v>
      </c>
      <c r="E284">
        <f t="shared" si="94"/>
        <v>116.63999999999997</v>
      </c>
      <c r="F284">
        <f t="shared" si="95"/>
        <v>9.2592592592592601E-2</v>
      </c>
      <c r="G284">
        <v>15</v>
      </c>
      <c r="H284">
        <f t="shared" si="96"/>
        <v>6.6666666666666666E-2</v>
      </c>
      <c r="I284">
        <f t="shared" si="97"/>
        <v>225</v>
      </c>
      <c r="J284">
        <f t="shared" si="98"/>
        <v>161.99999999999997</v>
      </c>
      <c r="K284">
        <f t="shared" si="99"/>
        <v>50000000</v>
      </c>
      <c r="L284">
        <f t="shared" si="100"/>
        <v>7.8539816339744827E-9</v>
      </c>
      <c r="M284">
        <f t="shared" si="101"/>
        <v>5454.1539124822802</v>
      </c>
      <c r="N284">
        <f t="shared" si="102"/>
        <v>1.090830782496456E-4</v>
      </c>
      <c r="O284">
        <f t="shared" si="103"/>
        <v>1.3888888888888891</v>
      </c>
      <c r="P284">
        <f>F284*E284/L284</f>
        <v>1375098708.3139756</v>
      </c>
      <c r="Q284">
        <f>M284/K284/G284</f>
        <v>7.2722052166430402E-6</v>
      </c>
      <c r="R284">
        <f>C284^2/D284</f>
        <v>9.2592592592592608E-6</v>
      </c>
      <c r="S284">
        <v>1.07823774220542E-2</v>
      </c>
      <c r="T284">
        <f>B284/C284^3</f>
        <v>107999.99999999999</v>
      </c>
      <c r="U284">
        <f>B284*S284/C284</f>
        <v>0.11644967615818537</v>
      </c>
      <c r="V284">
        <f>S284/C284^2</f>
        <v>107.82377422054199</v>
      </c>
      <c r="W284">
        <f>S284/B284</f>
        <v>9.9836827981983331E-2</v>
      </c>
      <c r="X284">
        <f t="shared" si="104"/>
        <v>10.016343870424862</v>
      </c>
      <c r="Y284">
        <f>B284*C284^2/S284^2</f>
        <v>9.2895504194997855E-2</v>
      </c>
      <c r="Z284">
        <f>S284/D284</f>
        <v>9.9836827981983345E-4</v>
      </c>
      <c r="AA284">
        <f>1/C284</f>
        <v>100</v>
      </c>
      <c r="AB284">
        <f>1/(B284*C284)</f>
        <v>925.92592592592587</v>
      </c>
      <c r="AC284">
        <f>S284/B284/C284</f>
        <v>9.9836827981983323</v>
      </c>
      <c r="AD284">
        <v>-20.5778414099331</v>
      </c>
      <c r="AE284">
        <f>AD284*B284</f>
        <v>-2.2224068722727748</v>
      </c>
      <c r="AF284">
        <f>-AE284*C284^2/2/S284</f>
        <v>1.0305736783647915E-2</v>
      </c>
      <c r="AG284">
        <v>11.0948862343347</v>
      </c>
      <c r="AH284">
        <f>AG284/S284</f>
        <v>1028.983293762403</v>
      </c>
      <c r="AI284">
        <f>D284*AG284</f>
        <v>119.82477133081474</v>
      </c>
      <c r="AJ284">
        <v>9.9836827981983909</v>
      </c>
      <c r="AK284">
        <f>AJ284*B284</f>
        <v>1.0782377422054261</v>
      </c>
      <c r="AL284">
        <f>AK284*D284</f>
        <v>11.644967615818601</v>
      </c>
      <c r="AM284">
        <f>G284*AK284</f>
        <v>16.17356613308139</v>
      </c>
      <c r="AN284">
        <f t="shared" si="105"/>
        <v>7.1882516147028411E-2</v>
      </c>
      <c r="AO284">
        <v>1.1112034361363901</v>
      </c>
      <c r="AP284">
        <v>11.0948862343347</v>
      </c>
      <c r="AQ284">
        <f>AG284/AJ284</f>
        <v>1.1113019572633889</v>
      </c>
      <c r="AR284">
        <f>AQ284/D284</f>
        <v>0.10289832937623972</v>
      </c>
      <c r="AS284">
        <f>AQ284*AK284</f>
        <v>1.1982477133081473</v>
      </c>
      <c r="AT284">
        <f t="shared" si="92"/>
        <v>0.11130195726338887</v>
      </c>
      <c r="AU284">
        <f>AQ284*D284</f>
        <v>12.002061138444599</v>
      </c>
      <c r="AV284">
        <f>AT284/G284</f>
        <v>7.4201304842259246E-3</v>
      </c>
      <c r="AW284">
        <f>(AQ284-1)/D284</f>
        <v>1.0305736783647119E-2</v>
      </c>
      <c r="AX284">
        <f>AW284*D284</f>
        <v>0.11130195726338887</v>
      </c>
      <c r="AY284">
        <f>ATAN2(D284,AT284)</f>
        <v>1.0305371955607724E-2</v>
      </c>
      <c r="AZ284">
        <f t="shared" si="106"/>
        <v>0.59045431936880211</v>
      </c>
      <c r="BA284">
        <f>-AO284/(B284/2)</f>
        <v>-20.57784140993315</v>
      </c>
      <c r="BB284">
        <f>AW284/AK284</f>
        <v>9.5579447651014116E-3</v>
      </c>
      <c r="BC284">
        <f>AW284*AK284</f>
        <v>1.111203436136308E-2</v>
      </c>
      <c r="BD284">
        <f>AG284*B284</f>
        <v>1.1982477133081475</v>
      </c>
      <c r="BE284">
        <f>BD284-AK284</f>
        <v>0.12000997110272138</v>
      </c>
      <c r="BF284">
        <f>BD284/AK284^2</f>
        <v>1.0306650507246513</v>
      </c>
      <c r="BG284">
        <f>AT284/AK284</f>
        <v>0.10322580346309525</v>
      </c>
      <c r="BH284">
        <f>BF284*AW284</f>
        <v>1.0621762724872563E-2</v>
      </c>
      <c r="BI284">
        <f>BF284*G284</f>
        <v>15.459975760869769</v>
      </c>
      <c r="BJ284">
        <f>AK284/AQ284</f>
        <v>0.97024731681442888</v>
      </c>
      <c r="BK284">
        <f t="shared" si="107"/>
        <v>1.0305736783647119E-2</v>
      </c>
      <c r="BL284">
        <f t="shared" si="108"/>
        <v>11.131182547826233</v>
      </c>
      <c r="BM284">
        <f>AK284*(1-1/AQ284)/D284</f>
        <v>9.9991134621293751E-3</v>
      </c>
      <c r="BN284">
        <f>BF284*G284</f>
        <v>15.459975760869769</v>
      </c>
      <c r="BO284">
        <f>BF284*G284^2</f>
        <v>231.89963641304655</v>
      </c>
      <c r="BP284">
        <f>G284/BF284</f>
        <v>14.553709752216431</v>
      </c>
      <c r="BQ284">
        <f>(AQ284+1)/4</f>
        <v>0.52782548931584716</v>
      </c>
      <c r="BR284">
        <f t="shared" si="109"/>
        <v>1.0306650507246515</v>
      </c>
      <c r="BS284">
        <f t="shared" si="110"/>
        <v>9.9991134621293769E-3</v>
      </c>
      <c r="BT284">
        <f t="shared" si="111"/>
        <v>2.0304850245776496E-2</v>
      </c>
      <c r="BU284">
        <f t="shared" si="112"/>
        <v>1.0304823141052779E-4</v>
      </c>
      <c r="BV284">
        <f t="shared" si="113"/>
        <v>125.76565025084088</v>
      </c>
      <c r="BW284">
        <f t="shared" si="114"/>
        <v>1.1147398427307132E-2</v>
      </c>
    </row>
    <row r="285" spans="1:75" x14ac:dyDescent="0.15">
      <c r="A285" t="s">
        <v>11</v>
      </c>
      <c r="B285">
        <v>0.108</v>
      </c>
      <c r="C285">
        <v>4.0000000000000001E-3</v>
      </c>
      <c r="D285">
        <f t="shared" si="93"/>
        <v>27</v>
      </c>
      <c r="E285">
        <f t="shared" si="94"/>
        <v>729</v>
      </c>
      <c r="F285">
        <f t="shared" si="95"/>
        <v>3.7037037037037035E-2</v>
      </c>
      <c r="G285">
        <v>13</v>
      </c>
      <c r="H285">
        <f t="shared" si="96"/>
        <v>7.6923076923076927E-2</v>
      </c>
      <c r="I285">
        <f t="shared" si="97"/>
        <v>169</v>
      </c>
      <c r="J285">
        <f t="shared" si="98"/>
        <v>351</v>
      </c>
      <c r="K285">
        <f t="shared" si="99"/>
        <v>50000000</v>
      </c>
      <c r="L285">
        <f t="shared" si="100"/>
        <v>2.0106192982974676E-10</v>
      </c>
      <c r="M285">
        <f t="shared" si="101"/>
        <v>302.52373701235047</v>
      </c>
      <c r="N285">
        <f t="shared" si="102"/>
        <v>6.0504747402470094E-6</v>
      </c>
      <c r="O285">
        <f t="shared" si="103"/>
        <v>0.48148148148148145</v>
      </c>
      <c r="P285">
        <f>F285*E285/L285</f>
        <v>134286983233.7867</v>
      </c>
      <c r="Q285">
        <f>M285/K285/G285</f>
        <v>4.6542113386515456E-7</v>
      </c>
      <c r="R285">
        <f>C285^2/D285</f>
        <v>5.9259259259259258E-7</v>
      </c>
      <c r="S285">
        <v>4.1651869988486197E-3</v>
      </c>
      <c r="T285">
        <f>B285/C285^3</f>
        <v>1687499.9999999998</v>
      </c>
      <c r="U285">
        <f>B285*S285/C285</f>
        <v>0.11246004896891272</v>
      </c>
      <c r="V285">
        <f>S285/C285^2</f>
        <v>260.32418742803873</v>
      </c>
      <c r="W285">
        <f>S285/B285</f>
        <v>3.856654628563537E-2</v>
      </c>
      <c r="X285">
        <f t="shared" si="104"/>
        <v>25.929207987505574</v>
      </c>
      <c r="Y285">
        <f>B285*C285^2/S285^2</f>
        <v>9.960352990508485E-2</v>
      </c>
      <c r="Z285">
        <f>S285/D285</f>
        <v>1.5426618514254148E-4</v>
      </c>
      <c r="AA285">
        <f>1/C285</f>
        <v>250</v>
      </c>
      <c r="AB285">
        <f>1/(B285*C285)</f>
        <v>2314.8148148148148</v>
      </c>
      <c r="AC285">
        <f>S285/B285/C285</f>
        <v>9.6416365714088421</v>
      </c>
      <c r="AD285">
        <v>-38.335450020018399</v>
      </c>
      <c r="AE285">
        <f>AD285*B285</f>
        <v>-4.1402286021619874</v>
      </c>
      <c r="AF285">
        <f>-AE285*C285^2/2/S285</f>
        <v>7.9520628549094551E-3</v>
      </c>
      <c r="AG285">
        <v>11.7117508724898</v>
      </c>
      <c r="AH285">
        <f>AG285/S285</f>
        <v>2811.818743246647</v>
      </c>
      <c r="AI285">
        <f>D285*AG285</f>
        <v>316.21727355722459</v>
      </c>
      <c r="AJ285">
        <v>9.6416365714088492</v>
      </c>
      <c r="AK285">
        <f>AJ285*B285</f>
        <v>1.0412967497121557</v>
      </c>
      <c r="AL285">
        <f>AK285*D285</f>
        <v>28.115012242228204</v>
      </c>
      <c r="AM285">
        <f>G285*AK285</f>
        <v>13.536857746258024</v>
      </c>
      <c r="AN285">
        <f t="shared" si="105"/>
        <v>8.0099749977858126E-2</v>
      </c>
      <c r="AO285">
        <v>2.0701143010809901</v>
      </c>
      <c r="AP285">
        <v>11.7117508724898</v>
      </c>
      <c r="AQ285">
        <f>AG285/AJ285</f>
        <v>1.2147056970825507</v>
      </c>
      <c r="AR285">
        <f>AQ285/D285</f>
        <v>4.498909989194632E-2</v>
      </c>
      <c r="AS285">
        <f>AQ285*AK285</f>
        <v>1.2648690942288985</v>
      </c>
      <c r="AT285">
        <f t="shared" si="92"/>
        <v>0.21470569708255072</v>
      </c>
      <c r="AU285">
        <f>AQ285*D285</f>
        <v>32.797053821228872</v>
      </c>
      <c r="AV285">
        <f>AT285/G285</f>
        <v>1.65158228525039E-2</v>
      </c>
      <c r="AW285">
        <f>(AQ285-1)/D285</f>
        <v>7.9520628549092851E-3</v>
      </c>
      <c r="AX285">
        <f>AW285*D285</f>
        <v>0.21470569708255069</v>
      </c>
      <c r="AY285">
        <f>ATAN2(D285,AT285)</f>
        <v>7.9518952442321662E-3</v>
      </c>
      <c r="AZ285">
        <f t="shared" si="106"/>
        <v>0.4556100366246541</v>
      </c>
      <c r="BA285">
        <f>-AO285/(B285/2)</f>
        <v>-38.335450020018335</v>
      </c>
      <c r="BB285">
        <f>AW285/AK285</f>
        <v>7.63669228498741E-3</v>
      </c>
      <c r="BC285">
        <f>AW285*AK285</f>
        <v>8.2804572043238042E-3</v>
      </c>
      <c r="BD285">
        <f>AG285*B285</f>
        <v>1.2648690942288983</v>
      </c>
      <c r="BE285">
        <f>BD285-AK285</f>
        <v>0.22357234451674257</v>
      </c>
      <c r="BF285">
        <f>BD285/AK285^2</f>
        <v>1.1665317282689398</v>
      </c>
      <c r="BG285">
        <f>AT285/AK285</f>
        <v>0.20619069169466009</v>
      </c>
      <c r="BH285">
        <f>BF285*AW285</f>
        <v>9.2763336254405686E-3</v>
      </c>
      <c r="BI285">
        <f>BF285*G285</f>
        <v>15.164912467496217</v>
      </c>
      <c r="BJ285">
        <f>AK285/AQ285</f>
        <v>0.85724200702533604</v>
      </c>
      <c r="BK285">
        <f t="shared" si="107"/>
        <v>7.9520628549092851E-3</v>
      </c>
      <c r="BL285">
        <f t="shared" si="108"/>
        <v>31.496356663261373</v>
      </c>
      <c r="BM285">
        <f>AK285*(1-1/AQ285)/D285</f>
        <v>6.8168423217340613E-3</v>
      </c>
      <c r="BN285">
        <f>BF285*G285</f>
        <v>15.164912467496217</v>
      </c>
      <c r="BO285">
        <f>BF285*G285^2</f>
        <v>197.14386207745082</v>
      </c>
      <c r="BP285">
        <f>G285/BF285</f>
        <v>11.14414609132937</v>
      </c>
      <c r="BQ285">
        <f>(AQ285+1)/4</f>
        <v>0.55367642427063768</v>
      </c>
      <c r="BR285">
        <f t="shared" si="109"/>
        <v>1.1665317282689396</v>
      </c>
      <c r="BS285">
        <f t="shared" si="110"/>
        <v>6.8168423217340596E-3</v>
      </c>
      <c r="BT285">
        <f t="shared" si="111"/>
        <v>1.4768905176643346E-2</v>
      </c>
      <c r="BU285">
        <f t="shared" si="112"/>
        <v>5.4207958614435001E-5</v>
      </c>
      <c r="BV285">
        <f t="shared" si="113"/>
        <v>759.1053305401615</v>
      </c>
      <c r="BW285">
        <f t="shared" si="114"/>
        <v>3.7950374704278027E-2</v>
      </c>
    </row>
    <row r="286" spans="1:75" x14ac:dyDescent="0.15">
      <c r="A286" t="s">
        <v>11</v>
      </c>
      <c r="B286">
        <v>0.157</v>
      </c>
      <c r="C286">
        <v>4.0000000000000001E-3</v>
      </c>
      <c r="D286">
        <f t="shared" si="93"/>
        <v>39.25</v>
      </c>
      <c r="E286">
        <f t="shared" si="94"/>
        <v>1540.5625</v>
      </c>
      <c r="F286">
        <f t="shared" si="95"/>
        <v>2.5477707006369428E-2</v>
      </c>
      <c r="G286">
        <v>15</v>
      </c>
      <c r="H286">
        <f t="shared" si="96"/>
        <v>6.6666666666666666E-2</v>
      </c>
      <c r="I286">
        <f t="shared" si="97"/>
        <v>225</v>
      </c>
      <c r="J286">
        <f t="shared" si="98"/>
        <v>588.75</v>
      </c>
      <c r="K286">
        <f t="shared" si="99"/>
        <v>50000000</v>
      </c>
      <c r="L286">
        <f t="shared" si="100"/>
        <v>2.0106192982974676E-10</v>
      </c>
      <c r="M286">
        <f t="shared" si="101"/>
        <v>240.12173148457015</v>
      </c>
      <c r="N286">
        <f t="shared" si="102"/>
        <v>4.8024346296914026E-6</v>
      </c>
      <c r="O286">
        <f t="shared" si="103"/>
        <v>0.38216560509554143</v>
      </c>
      <c r="P286">
        <f>F286*E286/L286</f>
        <v>195213484886.15289</v>
      </c>
      <c r="Q286">
        <f>M286/K286/G286</f>
        <v>3.2016230864609353E-7</v>
      </c>
      <c r="R286">
        <f>C286^2/D286</f>
        <v>4.0764331210191083E-7</v>
      </c>
      <c r="S286">
        <v>5.8103279902164901E-3</v>
      </c>
      <c r="T286">
        <f>B286/C286^3</f>
        <v>2453125</v>
      </c>
      <c r="U286">
        <f>B286*S286/C286</f>
        <v>0.22805537361599723</v>
      </c>
      <c r="V286">
        <f>S286/C286^2</f>
        <v>363.14549938853065</v>
      </c>
      <c r="W286">
        <f>S286/B286</f>
        <v>3.7008458536410764E-2</v>
      </c>
      <c r="X286">
        <f t="shared" si="104"/>
        <v>27.020849815080794</v>
      </c>
      <c r="Y286">
        <f>B286*C286^2/S286^2</f>
        <v>7.4407778316346665E-2</v>
      </c>
      <c r="Z286">
        <f>S286/D286</f>
        <v>1.4803383414564307E-4</v>
      </c>
      <c r="AA286">
        <f>1/C286</f>
        <v>250</v>
      </c>
      <c r="AB286">
        <f>1/(B286*C286)</f>
        <v>1592.3566878980891</v>
      </c>
      <c r="AC286">
        <f>S286/B286/C286</f>
        <v>9.252114634102691</v>
      </c>
      <c r="AD286">
        <v>-43.856162659648298</v>
      </c>
      <c r="AE286">
        <f>AD286*B286</f>
        <v>-6.8854175375647833</v>
      </c>
      <c r="AF286">
        <f>-AE286*C286^2/2/S286</f>
        <v>9.480246277536887E-3</v>
      </c>
      <c r="AG286">
        <v>12.694823402885</v>
      </c>
      <c r="AH286">
        <f>AG286/S286</f>
        <v>2184.8720802441303</v>
      </c>
      <c r="AI286">
        <f>D286*AG286</f>
        <v>498.27181856323625</v>
      </c>
      <c r="AJ286">
        <v>9.2521146341026999</v>
      </c>
      <c r="AK286">
        <f>AJ286*B286</f>
        <v>1.4525819975541239</v>
      </c>
      <c r="AL286">
        <f>AK286*D286</f>
        <v>57.01384340399936</v>
      </c>
      <c r="AM286">
        <f>G286*AK286</f>
        <v>21.788729963311859</v>
      </c>
      <c r="AN286">
        <f t="shared" si="105"/>
        <v>9.6838799836941589E-2</v>
      </c>
      <c r="AO286">
        <v>3.4427087687823898</v>
      </c>
      <c r="AP286">
        <v>12.694823402885</v>
      </c>
      <c r="AQ286">
        <f>AG286/AJ286</f>
        <v>1.3720996663933125</v>
      </c>
      <c r="AR286">
        <f>AQ286/D286</f>
        <v>3.4957953283906051E-2</v>
      </c>
      <c r="AS286">
        <f>AQ286*AK286</f>
        <v>1.9930872742529449</v>
      </c>
      <c r="AT286">
        <f t="shared" si="92"/>
        <v>0.37209966639331249</v>
      </c>
      <c r="AU286">
        <f>AQ286*D286</f>
        <v>53.854911905937513</v>
      </c>
      <c r="AV286">
        <f>AT286/G286</f>
        <v>2.4806644426220832E-2</v>
      </c>
      <c r="AW286">
        <f>(AQ286-1)/D286</f>
        <v>9.4802462775366234E-3</v>
      </c>
      <c r="AX286">
        <f>AW286*D286</f>
        <v>0.37209966639331249</v>
      </c>
      <c r="AY286">
        <f>ATAN2(D286,AT286)</f>
        <v>9.4799622802533949E-3</v>
      </c>
      <c r="AZ286">
        <f t="shared" si="106"/>
        <v>0.54316182860173567</v>
      </c>
      <c r="BA286">
        <f>-AO286/(B286/2)</f>
        <v>-43.856162659648277</v>
      </c>
      <c r="BB286">
        <f>AW286/AK286</f>
        <v>6.5264792579693151E-3</v>
      </c>
      <c r="BC286">
        <f>AW286*AK286</f>
        <v>1.3770835075129195E-2</v>
      </c>
      <c r="BD286">
        <f>AG286*B286</f>
        <v>1.9930872742529449</v>
      </c>
      <c r="BE286">
        <f>BD286-AK286</f>
        <v>0.54050527669882098</v>
      </c>
      <c r="BF286">
        <f>BD286/AK286^2</f>
        <v>0.94459360552703497</v>
      </c>
      <c r="BG286">
        <f>AT286/AK286</f>
        <v>0.25616431087529562</v>
      </c>
      <c r="BH286">
        <f>BF286*AW286</f>
        <v>8.9549800125825717E-3</v>
      </c>
      <c r="BI286">
        <f>BF286*G286</f>
        <v>14.168904082905524</v>
      </c>
      <c r="BJ286">
        <f>AK286/AQ286</f>
        <v>1.0586563302448475</v>
      </c>
      <c r="BK286">
        <f t="shared" si="107"/>
        <v>9.4802462775366234E-3</v>
      </c>
      <c r="BL286">
        <f t="shared" si="108"/>
        <v>37.075299016936121</v>
      </c>
      <c r="BM286">
        <f>AK286*(1-1/AQ286)/D286</f>
        <v>1.0036322733994298E-2</v>
      </c>
      <c r="BN286">
        <f>BF286*G286</f>
        <v>14.168904082905524</v>
      </c>
      <c r="BO286">
        <f>BF286*G286^2</f>
        <v>212.53356124358288</v>
      </c>
      <c r="BP286">
        <f>G286/BF286</f>
        <v>15.879844953672713</v>
      </c>
      <c r="BQ286">
        <f>(AQ286+1)/4</f>
        <v>0.59302491659832812</v>
      </c>
      <c r="BR286">
        <f t="shared" si="109"/>
        <v>0.94459360552703497</v>
      </c>
      <c r="BS286">
        <f t="shared" si="110"/>
        <v>1.0036322733994298E-2</v>
      </c>
      <c r="BT286">
        <f t="shared" si="111"/>
        <v>1.951656901153092E-2</v>
      </c>
      <c r="BU286">
        <f t="shared" si="112"/>
        <v>9.5146811239105636E-5</v>
      </c>
      <c r="BV286">
        <f t="shared" si="113"/>
        <v>2237.793353606975</v>
      </c>
      <c r="BW286">
        <f t="shared" si="114"/>
        <v>0.1009096971023717</v>
      </c>
    </row>
    <row r="287" spans="1:75" x14ac:dyDescent="0.15">
      <c r="A287" t="s">
        <v>11</v>
      </c>
      <c r="B287">
        <v>0.108</v>
      </c>
      <c r="C287">
        <v>5.0000000000000001E-3</v>
      </c>
      <c r="D287">
        <f t="shared" si="93"/>
        <v>21.599999999999998</v>
      </c>
      <c r="E287">
        <f t="shared" si="94"/>
        <v>466.55999999999989</v>
      </c>
      <c r="F287">
        <f t="shared" si="95"/>
        <v>4.6296296296296301E-2</v>
      </c>
      <c r="G287">
        <v>13</v>
      </c>
      <c r="H287">
        <f t="shared" si="96"/>
        <v>7.6923076923076927E-2</v>
      </c>
      <c r="I287">
        <f t="shared" si="97"/>
        <v>169</v>
      </c>
      <c r="J287">
        <f t="shared" si="98"/>
        <v>280.79999999999995</v>
      </c>
      <c r="K287">
        <f t="shared" si="99"/>
        <v>50000000</v>
      </c>
      <c r="L287">
        <f t="shared" si="100"/>
        <v>4.9087385212340517E-10</v>
      </c>
      <c r="M287">
        <f t="shared" si="101"/>
        <v>590.866673852247</v>
      </c>
      <c r="N287">
        <f t="shared" si="102"/>
        <v>1.1817333477044941E-5</v>
      </c>
      <c r="O287">
        <f t="shared" si="103"/>
        <v>0.60185185185185186</v>
      </c>
      <c r="P287">
        <f>F287*E287/L287</f>
        <v>44003158666.047218</v>
      </c>
      <c r="Q287">
        <f>M287/K287/G287</f>
        <v>9.0902565208038002E-7</v>
      </c>
      <c r="R287">
        <f>C287^2/D287</f>
        <v>1.1574074074074076E-6</v>
      </c>
      <c r="S287">
        <v>4.9778415274306497E-3</v>
      </c>
      <c r="T287">
        <f>B287/C287^3</f>
        <v>863999.99999999988</v>
      </c>
      <c r="U287">
        <f>B287*S287/C287</f>
        <v>0.10752137699250204</v>
      </c>
      <c r="V287">
        <f>S287/C287^2</f>
        <v>199.11366109722599</v>
      </c>
      <c r="W287">
        <f>S287/B287</f>
        <v>4.6091125253987501E-2</v>
      </c>
      <c r="X287">
        <f t="shared" si="104"/>
        <v>21.696150712082833</v>
      </c>
      <c r="Y287">
        <f>B287*C287^2/S287^2</f>
        <v>0.10896364715773438</v>
      </c>
      <c r="Z287">
        <f>S287/D287</f>
        <v>2.3045562626993751E-4</v>
      </c>
      <c r="AA287">
        <f>1/C287</f>
        <v>200</v>
      </c>
      <c r="AB287">
        <f>1/(B287*C287)</f>
        <v>1851.8518518518517</v>
      </c>
      <c r="AC287">
        <f>S287/B287/C287</f>
        <v>9.2182250507974999</v>
      </c>
      <c r="AD287">
        <v>-29.9729129507358</v>
      </c>
      <c r="AE287">
        <f>AD287*B287</f>
        <v>-3.2370745986794662</v>
      </c>
      <c r="AF287">
        <f>-AE287*C287^2/2/S287</f>
        <v>8.1287104582412912E-3</v>
      </c>
      <c r="AG287">
        <v>10.836762350137199</v>
      </c>
      <c r="AH287">
        <f>AG287/S287</f>
        <v>2177.0002701814969</v>
      </c>
      <c r="AI287">
        <f>D287*AG287</f>
        <v>234.0740667629635</v>
      </c>
      <c r="AJ287">
        <v>9.2182250507974999</v>
      </c>
      <c r="AK287">
        <f>AJ287*B287</f>
        <v>0.99556830548612996</v>
      </c>
      <c r="AL287">
        <f>AK287*D287</f>
        <v>21.504275398500404</v>
      </c>
      <c r="AM287">
        <f>G287*AK287</f>
        <v>12.94238797131969</v>
      </c>
      <c r="AN287">
        <f t="shared" si="105"/>
        <v>7.6582177345086919E-2</v>
      </c>
      <c r="AO287">
        <v>1.61853729933973</v>
      </c>
      <c r="AP287">
        <v>10.836762350137199</v>
      </c>
      <c r="AQ287">
        <f>AG287/AJ287</f>
        <v>1.1755801458980082</v>
      </c>
      <c r="AR287">
        <f>AQ287/D287</f>
        <v>5.4425006754537424E-2</v>
      </c>
      <c r="AS287">
        <f>AQ287*AK287</f>
        <v>1.1703703338148175</v>
      </c>
      <c r="AT287">
        <f t="shared" si="92"/>
        <v>0.17558014589800819</v>
      </c>
      <c r="AU287">
        <f>AQ287*D287</f>
        <v>25.392531151396973</v>
      </c>
      <c r="AV287">
        <f>AT287/G287</f>
        <v>1.3506165069077553E-2</v>
      </c>
      <c r="AW287">
        <f>(AQ287-1)/D287</f>
        <v>8.1287104582411212E-3</v>
      </c>
      <c r="AX287">
        <f>AW287*D287</f>
        <v>0.17558014589800819</v>
      </c>
      <c r="AY287">
        <f>ATAN2(D287,AT287)</f>
        <v>8.1285314279610169E-3</v>
      </c>
      <c r="AZ287">
        <f t="shared" si="106"/>
        <v>0.46573054446161466</v>
      </c>
      <c r="BA287">
        <f>-AO287/(B287/2)</f>
        <v>-29.97291295073574</v>
      </c>
      <c r="BB287">
        <f>AW287/AK287</f>
        <v>8.164894777633486E-3</v>
      </c>
      <c r="BC287">
        <f>AW287*AK287</f>
        <v>8.0926864966984965E-3</v>
      </c>
      <c r="BD287">
        <f>AG287*B287</f>
        <v>1.1703703338148175</v>
      </c>
      <c r="BE287">
        <f>BD287-AK287</f>
        <v>0.17480202832868752</v>
      </c>
      <c r="BF287">
        <f>BD287/AK287^2</f>
        <v>1.1808131490525702</v>
      </c>
      <c r="BG287">
        <f>AT287/AK287</f>
        <v>0.17636172719688326</v>
      </c>
      <c r="BH287">
        <f>BF287*AW287</f>
        <v>9.5984881939322596E-3</v>
      </c>
      <c r="BI287">
        <f>BF287*G287</f>
        <v>15.350570937683413</v>
      </c>
      <c r="BJ287">
        <f>AK287/AQ287</f>
        <v>0.84687403828654328</v>
      </c>
      <c r="BK287">
        <f t="shared" si="107"/>
        <v>8.1287104582411212E-3</v>
      </c>
      <c r="BL287">
        <f t="shared" si="108"/>
        <v>25.505564019535512</v>
      </c>
      <c r="BM287">
        <f>AK287*(1-1/AQ287)/D287</f>
        <v>6.8839938518327143E-3</v>
      </c>
      <c r="BN287">
        <f>BF287*G287</f>
        <v>15.350570937683413</v>
      </c>
      <c r="BO287">
        <f>BF287*G287^2</f>
        <v>199.55742218988436</v>
      </c>
      <c r="BP287">
        <f>G287/BF287</f>
        <v>11.009362497725062</v>
      </c>
      <c r="BQ287">
        <f>(AQ287+1)/4</f>
        <v>0.5438950364745021</v>
      </c>
      <c r="BR287">
        <f t="shared" si="109"/>
        <v>1.1808131490525704</v>
      </c>
      <c r="BS287">
        <f t="shared" si="110"/>
        <v>6.8839938518327161E-3</v>
      </c>
      <c r="BT287">
        <f t="shared" si="111"/>
        <v>1.5012704310073836E-2</v>
      </c>
      <c r="BU287">
        <f t="shared" si="112"/>
        <v>5.5957992817860164E-5</v>
      </c>
      <c r="BV287">
        <f t="shared" si="113"/>
        <v>464.49234860760868</v>
      </c>
      <c r="BW287">
        <f t="shared" si="114"/>
        <v>2.6223977787593961E-2</v>
      </c>
    </row>
    <row r="288" spans="1:75" x14ac:dyDescent="0.15">
      <c r="A288" t="s">
        <v>11</v>
      </c>
      <c r="B288">
        <v>0.108</v>
      </c>
      <c r="C288">
        <v>6.0000000000000001E-3</v>
      </c>
      <c r="D288">
        <f t="shared" si="93"/>
        <v>18</v>
      </c>
      <c r="E288">
        <f t="shared" si="94"/>
        <v>324</v>
      </c>
      <c r="F288">
        <f t="shared" si="95"/>
        <v>5.5555555555555559E-2</v>
      </c>
      <c r="G288">
        <v>13</v>
      </c>
      <c r="H288">
        <f t="shared" si="96"/>
        <v>7.6923076923076927E-2</v>
      </c>
      <c r="I288">
        <f t="shared" si="97"/>
        <v>169</v>
      </c>
      <c r="J288">
        <f t="shared" si="98"/>
        <v>234</v>
      </c>
      <c r="K288">
        <f t="shared" si="99"/>
        <v>50000000</v>
      </c>
      <c r="L288">
        <f t="shared" si="100"/>
        <v>1.0178760197630931E-9</v>
      </c>
      <c r="M288">
        <f t="shared" si="101"/>
        <v>1021.0176124166828</v>
      </c>
      <c r="N288">
        <f t="shared" si="102"/>
        <v>2.0420352248333655E-5</v>
      </c>
      <c r="O288">
        <f t="shared" si="103"/>
        <v>0.72222222222222221</v>
      </c>
      <c r="P288">
        <f>F288*E288/L288</f>
        <v>17683882565.766148</v>
      </c>
      <c r="Q288">
        <f>M288/K288/G288</f>
        <v>1.5707963267948967E-6</v>
      </c>
      <c r="R288">
        <f>C288^2/D288</f>
        <v>1.9999999999999999E-6</v>
      </c>
      <c r="S288">
        <v>5.80088690212981E-3</v>
      </c>
      <c r="T288">
        <f>B288/C288^3</f>
        <v>500000</v>
      </c>
      <c r="U288">
        <f>B288*S288/C288</f>
        <v>0.10441596423833657</v>
      </c>
      <c r="V288">
        <f>S288/C288^2</f>
        <v>161.1357472813836</v>
      </c>
      <c r="W288">
        <f>S288/B288</f>
        <v>5.3711915760461207E-2</v>
      </c>
      <c r="X288">
        <f t="shared" si="104"/>
        <v>18.617842723385543</v>
      </c>
      <c r="Y288">
        <f>B288*C288^2/S288^2</f>
        <v>0.11554135589090668</v>
      </c>
      <c r="Z288">
        <f>S288/D288</f>
        <v>3.2227149456276721E-4</v>
      </c>
      <c r="AA288">
        <f>1/C288</f>
        <v>166.66666666666666</v>
      </c>
      <c r="AB288">
        <f>1/(B288*C288)</f>
        <v>1543.2098765432097</v>
      </c>
      <c r="AC288">
        <f>S288/B288/C288</f>
        <v>8.9519859600768683</v>
      </c>
      <c r="AD288">
        <v>-24.635460941381702</v>
      </c>
      <c r="AE288">
        <f>AD288*B288</f>
        <v>-2.6606297816692237</v>
      </c>
      <c r="AF288">
        <f>-AE288*C288^2/2/S288</f>
        <v>8.2558644700455371E-3</v>
      </c>
      <c r="AG288">
        <v>10.282300850911399</v>
      </c>
      <c r="AH288">
        <f>AG288/S288</f>
        <v>1772.5394451555721</v>
      </c>
      <c r="AI288">
        <f>D288*AG288</f>
        <v>185.08141531640518</v>
      </c>
      <c r="AJ288">
        <v>8.9519859600768701</v>
      </c>
      <c r="AK288">
        <f>AJ288*B288</f>
        <v>0.96681448368830192</v>
      </c>
      <c r="AL288">
        <f>AK288*D288</f>
        <v>17.402660706389433</v>
      </c>
      <c r="AM288">
        <f>G288*AK288</f>
        <v>12.568588287947925</v>
      </c>
      <c r="AN288">
        <f t="shared" si="105"/>
        <v>7.4370344899100146E-2</v>
      </c>
      <c r="AO288">
        <v>1.3303148908346101</v>
      </c>
      <c r="AP288">
        <v>10.282300850911399</v>
      </c>
      <c r="AQ288">
        <f>AG288/AJ288</f>
        <v>1.1486055604608103</v>
      </c>
      <c r="AR288">
        <f>AQ288/D288</f>
        <v>6.3811420025600571E-2</v>
      </c>
      <c r="AS288">
        <f>AQ288*AK288</f>
        <v>1.110488491898431</v>
      </c>
      <c r="AT288">
        <f t="shared" si="92"/>
        <v>0.1486055604608103</v>
      </c>
      <c r="AU288">
        <f>AQ288*D288</f>
        <v>20.674900088294585</v>
      </c>
      <c r="AV288">
        <f>AT288/G288</f>
        <v>1.1431196958523869E-2</v>
      </c>
      <c r="AW288">
        <f>(AQ288-1)/D288</f>
        <v>8.2558644700450167E-3</v>
      </c>
      <c r="AX288">
        <f>AW288*D288</f>
        <v>0.1486055604608103</v>
      </c>
      <c r="AY288">
        <f>ATAN2(D288,AT288)</f>
        <v>8.2556769064061862E-3</v>
      </c>
      <c r="AZ288">
        <f t="shared" si="106"/>
        <v>0.47301544376069443</v>
      </c>
      <c r="BA288">
        <f>-AO288/(B288/2)</f>
        <v>-24.63546094138167</v>
      </c>
      <c r="BB288">
        <f>AW288/AK288</f>
        <v>8.5392436804936026E-3</v>
      </c>
      <c r="BC288">
        <f>AW288*AK288</f>
        <v>7.9818893450071694E-3</v>
      </c>
      <c r="BD288">
        <f>AG288*B288</f>
        <v>1.110488491898431</v>
      </c>
      <c r="BE288">
        <f>BD288-AK288</f>
        <v>0.1436740082101291</v>
      </c>
      <c r="BF288">
        <f>BD288/AK288^2</f>
        <v>1.1880309819925259</v>
      </c>
      <c r="BG288">
        <f>AT288/AK288</f>
        <v>0.15370638624888483</v>
      </c>
      <c r="BH288">
        <f>BF288*AW288</f>
        <v>9.8082227735447856E-3</v>
      </c>
      <c r="BI288">
        <f>BF288*G288</f>
        <v>15.444402765902836</v>
      </c>
      <c r="BJ288">
        <f>AK288/AQ288</f>
        <v>0.8417288902035478</v>
      </c>
      <c r="BK288">
        <f t="shared" si="107"/>
        <v>8.2558644700450167E-3</v>
      </c>
      <c r="BL288">
        <f t="shared" si="108"/>
        <v>21.384557675865466</v>
      </c>
      <c r="BM288">
        <f>AK288*(1-1/AQ288)/D288</f>
        <v>6.9491996380418907E-3</v>
      </c>
      <c r="BN288">
        <f>BF288*G288</f>
        <v>15.444402765902836</v>
      </c>
      <c r="BO288">
        <f>BF288*G288^2</f>
        <v>200.77723595673689</v>
      </c>
      <c r="BP288">
        <f>G288/BF288</f>
        <v>10.942475572646122</v>
      </c>
      <c r="BQ288">
        <f>(AQ288+1)/4</f>
        <v>0.53715139011520252</v>
      </c>
      <c r="BR288">
        <f t="shared" si="109"/>
        <v>1.1880309819925265</v>
      </c>
      <c r="BS288">
        <f t="shared" si="110"/>
        <v>6.9491996380418941E-3</v>
      </c>
      <c r="BT288">
        <f t="shared" si="111"/>
        <v>1.5205064108086908E-2</v>
      </c>
      <c r="BU288">
        <f t="shared" si="112"/>
        <v>5.7371650386959733E-5</v>
      </c>
      <c r="BV288">
        <f t="shared" si="113"/>
        <v>313.24789271500981</v>
      </c>
      <c r="BW288">
        <f t="shared" si="114"/>
        <v>1.9226454546338596E-2</v>
      </c>
    </row>
    <row r="289" spans="1:75" x14ac:dyDescent="0.15">
      <c r="A289" t="s">
        <v>11</v>
      </c>
      <c r="B289">
        <v>0.108</v>
      </c>
      <c r="C289">
        <v>7.0000000000000001E-3</v>
      </c>
      <c r="D289">
        <f t="shared" si="93"/>
        <v>15.428571428571429</v>
      </c>
      <c r="E289">
        <f t="shared" si="94"/>
        <v>238.04081632653063</v>
      </c>
      <c r="F289">
        <f t="shared" si="95"/>
        <v>6.4814814814814811E-2</v>
      </c>
      <c r="G289">
        <v>13</v>
      </c>
      <c r="H289">
        <f t="shared" si="96"/>
        <v>7.6923076923076927E-2</v>
      </c>
      <c r="I289">
        <f t="shared" si="97"/>
        <v>169</v>
      </c>
      <c r="J289">
        <f t="shared" si="98"/>
        <v>200.57142857142858</v>
      </c>
      <c r="K289">
        <f t="shared" si="99"/>
        <v>50000000</v>
      </c>
      <c r="L289">
        <f t="shared" si="100"/>
        <v>1.885740990317274E-9</v>
      </c>
      <c r="M289">
        <f t="shared" si="101"/>
        <v>1621.3381530505662</v>
      </c>
      <c r="N289">
        <f t="shared" si="102"/>
        <v>3.2426763061011327E-5</v>
      </c>
      <c r="O289">
        <f t="shared" si="103"/>
        <v>0.84259259259259256</v>
      </c>
      <c r="P289">
        <f>F289*E289/L289</f>
        <v>8181702316.3799324</v>
      </c>
      <c r="Q289">
        <f>M289/K289/G289</f>
        <v>2.4943663893085637E-6</v>
      </c>
      <c r="R289">
        <f>C289^2/D289</f>
        <v>3.1759259259259263E-6</v>
      </c>
      <c r="S289">
        <v>6.6293812793570498E-3</v>
      </c>
      <c r="T289">
        <f>B289/C289^3</f>
        <v>314868.80466472299</v>
      </c>
      <c r="U289">
        <f>B289*S289/C289</f>
        <v>0.10228188259579447</v>
      </c>
      <c r="V289">
        <f>S289/C289^2</f>
        <v>135.29349549708263</v>
      </c>
      <c r="W289">
        <f>S289/B289</f>
        <v>6.1383159994046761E-2</v>
      </c>
      <c r="X289">
        <f t="shared" si="104"/>
        <v>16.291113069072768</v>
      </c>
      <c r="Y289">
        <f>B289*C289^2/S289^2</f>
        <v>0.12041312857811452</v>
      </c>
      <c r="Z289">
        <f>S289/D289</f>
        <v>4.2968211995832731E-4</v>
      </c>
      <c r="AA289">
        <f>1/C289</f>
        <v>142.85714285714286</v>
      </c>
      <c r="AB289">
        <f>1/(B289*C289)</f>
        <v>1322.7513227513227</v>
      </c>
      <c r="AC289">
        <f>S289/B289/C289</f>
        <v>8.7690228562923949</v>
      </c>
      <c r="AD289">
        <v>-21.026638017639701</v>
      </c>
      <c r="AE289">
        <f>AD289*B289</f>
        <v>-2.2708769059050877</v>
      </c>
      <c r="AF289">
        <f>-AE289*C289^2/2/S289</f>
        <v>8.3924097664918977E-3</v>
      </c>
      <c r="AG289">
        <v>9.9044613092449403</v>
      </c>
      <c r="AH289">
        <f>AG289/S289</f>
        <v>1494.0249914552394</v>
      </c>
      <c r="AI289">
        <f>D289*AG289</f>
        <v>152.81168877120766</v>
      </c>
      <c r="AJ289">
        <v>8.7690228562923895</v>
      </c>
      <c r="AK289">
        <f>AJ289*B289</f>
        <v>0.94705446847957808</v>
      </c>
      <c r="AL289">
        <f>AK289*D289</f>
        <v>14.61169751368492</v>
      </c>
      <c r="AM289">
        <f>G289*AK289</f>
        <v>12.311708090234514</v>
      </c>
      <c r="AN289">
        <f t="shared" si="105"/>
        <v>7.2850343729198311E-2</v>
      </c>
      <c r="AO289">
        <v>1.1354384529525401</v>
      </c>
      <c r="AP289">
        <v>9.9044613092449403</v>
      </c>
      <c r="AQ289">
        <f>AG289/AJ289</f>
        <v>1.1294828935401615</v>
      </c>
      <c r="AR289">
        <f>AQ289/D289</f>
        <v>7.3207224581306768E-2</v>
      </c>
      <c r="AS289">
        <f>AQ289*AK289</f>
        <v>1.0696818213984536</v>
      </c>
      <c r="AT289">
        <f t="shared" si="92"/>
        <v>0.12948289354016151</v>
      </c>
      <c r="AU289">
        <f>AQ289*D289</f>
        <v>17.42630750033392</v>
      </c>
      <c r="AV289">
        <f>AT289/G289</f>
        <v>9.9602225800124247E-3</v>
      </c>
      <c r="AW289">
        <f>(AQ289-1)/D289</f>
        <v>8.3924097664919498E-3</v>
      </c>
      <c r="AX289">
        <f>AW289*D289</f>
        <v>0.12948289354016151</v>
      </c>
      <c r="AY289">
        <f>ATAN2(D289,AT289)</f>
        <v>8.3922127419011321E-3</v>
      </c>
      <c r="AZ289">
        <f t="shared" si="106"/>
        <v>0.48083837088684733</v>
      </c>
      <c r="BA289">
        <f>-AO289/(B289/2)</f>
        <v>-21.02663801763963</v>
      </c>
      <c r="BB289">
        <f>AW289/AK289</f>
        <v>8.8615914351423825E-3</v>
      </c>
      <c r="BC289">
        <f>AW289*AK289</f>
        <v>7.9480691706678534E-3</v>
      </c>
      <c r="BD289">
        <f>AG289*B289</f>
        <v>1.0696818213984536</v>
      </c>
      <c r="BE289">
        <f>BD289-AK289</f>
        <v>0.1226273529188755</v>
      </c>
      <c r="BF289">
        <f>BD289/AK289^2</f>
        <v>1.1926271731270728</v>
      </c>
      <c r="BG289">
        <f>AT289/AK289</f>
        <v>0.13672169642791104</v>
      </c>
      <c r="BH289">
        <f>BF289*AW289</f>
        <v>1.0009015935535331E-2</v>
      </c>
      <c r="BI289">
        <f>BF289*G289</f>
        <v>15.504153250651946</v>
      </c>
      <c r="BJ289">
        <f>AK289/AQ289</f>
        <v>0.83848500397487713</v>
      </c>
      <c r="BK289">
        <f t="shared" si="107"/>
        <v>8.3924097664919498E-3</v>
      </c>
      <c r="BL289">
        <f t="shared" si="108"/>
        <v>18.400533528246267</v>
      </c>
      <c r="BM289">
        <f>AK289*(1-1/AQ289)/D289</f>
        <v>7.0369097364158043E-3</v>
      </c>
      <c r="BN289">
        <f>BF289*G289</f>
        <v>15.504153250651946</v>
      </c>
      <c r="BO289">
        <f>BF289*G289^2</f>
        <v>201.55399225847529</v>
      </c>
      <c r="BP289">
        <f>G289/BF289</f>
        <v>10.900305051673401</v>
      </c>
      <c r="BQ289">
        <f>(AQ289+1)/4</f>
        <v>0.53237072338504032</v>
      </c>
      <c r="BR289">
        <f t="shared" si="109"/>
        <v>1.1926271731270719</v>
      </c>
      <c r="BS289">
        <f t="shared" si="110"/>
        <v>7.036909736415799E-3</v>
      </c>
      <c r="BT289">
        <f t="shared" si="111"/>
        <v>1.5429319502907754E-2</v>
      </c>
      <c r="BU289">
        <f t="shared" si="112"/>
        <v>5.9056629997818289E-5</v>
      </c>
      <c r="BV289">
        <f t="shared" si="113"/>
        <v>225.43761878256734</v>
      </c>
      <c r="BW289">
        <f t="shared" si="114"/>
        <v>1.4843801367352591E-2</v>
      </c>
    </row>
    <row r="290" spans="1:75" x14ac:dyDescent="0.15">
      <c r="A290" t="s">
        <v>11</v>
      </c>
      <c r="B290">
        <v>0.108</v>
      </c>
      <c r="C290">
        <v>8.0000000000000002E-3</v>
      </c>
      <c r="D290">
        <f t="shared" si="93"/>
        <v>13.5</v>
      </c>
      <c r="E290">
        <f t="shared" si="94"/>
        <v>182.25</v>
      </c>
      <c r="F290">
        <f t="shared" si="95"/>
        <v>7.407407407407407E-2</v>
      </c>
      <c r="G290">
        <v>13</v>
      </c>
      <c r="H290">
        <f t="shared" si="96"/>
        <v>7.6923076923076927E-2</v>
      </c>
      <c r="I290">
        <f t="shared" si="97"/>
        <v>169</v>
      </c>
      <c r="J290">
        <f t="shared" si="98"/>
        <v>175.5</v>
      </c>
      <c r="K290">
        <f t="shared" si="99"/>
        <v>50000000</v>
      </c>
      <c r="L290">
        <f t="shared" si="100"/>
        <v>3.2169908772759481E-9</v>
      </c>
      <c r="M290">
        <f t="shared" si="101"/>
        <v>2420.1898960988037</v>
      </c>
      <c r="N290">
        <f t="shared" si="102"/>
        <v>4.8403797921976075E-5</v>
      </c>
      <c r="O290">
        <f t="shared" si="103"/>
        <v>0.96296296296296291</v>
      </c>
      <c r="P290">
        <f>F290*E290/L290</f>
        <v>4196468226.0558343</v>
      </c>
      <c r="Q290">
        <f>M290/K290/G290</f>
        <v>3.7233690709212365E-6</v>
      </c>
      <c r="R290">
        <f>C290^2/D290</f>
        <v>4.7407407407407407E-6</v>
      </c>
      <c r="S290">
        <v>7.4634241364577103E-3</v>
      </c>
      <c r="T290">
        <f>B290/C290^3</f>
        <v>210937.49999999997</v>
      </c>
      <c r="U290">
        <f>B290*S290/C290</f>
        <v>0.10075622584217908</v>
      </c>
      <c r="V290">
        <f>S290/C290^2</f>
        <v>116.61600213215173</v>
      </c>
      <c r="W290">
        <f>S290/B290</f>
        <v>6.9105779041275101E-2</v>
      </c>
      <c r="X290">
        <f t="shared" si="104"/>
        <v>14.470569811574308</v>
      </c>
      <c r="Y290">
        <f>B290*C290^2/S290^2</f>
        <v>0.12408734262023449</v>
      </c>
      <c r="Z290">
        <f>S290/D290</f>
        <v>5.5284623233020072E-4</v>
      </c>
      <c r="AA290">
        <f>1/C290</f>
        <v>125</v>
      </c>
      <c r="AB290">
        <f>1/(B290*C290)</f>
        <v>1157.4074074074074</v>
      </c>
      <c r="AC290">
        <f>S290/B290/C290</f>
        <v>8.6382223801593874</v>
      </c>
      <c r="AD290">
        <v>-18.355231859309999</v>
      </c>
      <c r="AE290">
        <f>AD290*B290</f>
        <v>-1.9823650408054798</v>
      </c>
      <c r="AF290">
        <f>-AE290*C290^2/2/S290</f>
        <v>8.4995412488889036E-3</v>
      </c>
      <c r="AG290">
        <v>9.6294049005621307</v>
      </c>
      <c r="AH290">
        <f>AG290/S290</f>
        <v>1290.2127394212971</v>
      </c>
      <c r="AI290">
        <f>D290*AG290</f>
        <v>129.99696615758876</v>
      </c>
      <c r="AJ290">
        <v>8.6382223801593891</v>
      </c>
      <c r="AK290">
        <f>AJ290*B290</f>
        <v>0.93292801705721407</v>
      </c>
      <c r="AL290">
        <f>AK290*D290</f>
        <v>12.59452823027239</v>
      </c>
      <c r="AM290">
        <f>G290*AK290</f>
        <v>12.128064221743783</v>
      </c>
      <c r="AN290">
        <f t="shared" si="105"/>
        <v>7.1763693619785698E-2</v>
      </c>
      <c r="AO290">
        <v>0.99118252040274302</v>
      </c>
      <c r="AP290">
        <v>9.6294049005621307</v>
      </c>
      <c r="AQ290">
        <f>AG290/AJ290</f>
        <v>1.1147438068600004</v>
      </c>
      <c r="AR290">
        <f>AQ290/D290</f>
        <v>8.2573615322962993E-2</v>
      </c>
      <c r="AS290">
        <f>AQ290*AK290</f>
        <v>1.0399757292607101</v>
      </c>
      <c r="AT290">
        <f t="shared" si="92"/>
        <v>0.11474380686000041</v>
      </c>
      <c r="AU290">
        <f>AQ290*D290</f>
        <v>15.049041392610006</v>
      </c>
      <c r="AV290">
        <f>AT290/G290</f>
        <v>8.8264466815384923E-3</v>
      </c>
      <c r="AW290">
        <f>(AQ290-1)/D290</f>
        <v>8.4995412488889192E-3</v>
      </c>
      <c r="AX290">
        <f>AW290*D290</f>
        <v>0.11474380686000041</v>
      </c>
      <c r="AY290">
        <f>ATAN2(D290,AT290)</f>
        <v>8.4993365825698185E-3</v>
      </c>
      <c r="AZ290">
        <f t="shared" si="106"/>
        <v>0.48697611484239495</v>
      </c>
      <c r="BA290">
        <f>-AO290/(B290/2)</f>
        <v>-18.355231859310056</v>
      </c>
      <c r="BB290">
        <f>AW290/AK290</f>
        <v>9.1106077784001895E-3</v>
      </c>
      <c r="BC290">
        <f>AW290*AK290</f>
        <v>7.929460163221937E-3</v>
      </c>
      <c r="BD290">
        <f>AG290*B290</f>
        <v>1.0399757292607101</v>
      </c>
      <c r="BE290">
        <f>BD290-AK290</f>
        <v>0.10704771220349607</v>
      </c>
      <c r="BF290">
        <f>BD290/AK290^2</f>
        <v>1.1948872651250175</v>
      </c>
      <c r="BG290">
        <f>AT290/AK290</f>
        <v>0.12299320500840256</v>
      </c>
      <c r="BH290">
        <f>BF290*AW290</f>
        <v>1.0155993597702157E-2</v>
      </c>
      <c r="BI290">
        <f>BF290*G290</f>
        <v>15.533534446625229</v>
      </c>
      <c r="BJ290">
        <f>AK290/AQ290</f>
        <v>0.83689903573905178</v>
      </c>
      <c r="BK290">
        <f t="shared" si="107"/>
        <v>8.4995412488889192E-3</v>
      </c>
      <c r="BL290">
        <f t="shared" si="108"/>
        <v>16.130978079187738</v>
      </c>
      <c r="BM290">
        <f>AK290*(1-1/AQ290)/D290</f>
        <v>7.113257875419431E-3</v>
      </c>
      <c r="BN290">
        <f>BF290*G290</f>
        <v>15.533534446625229</v>
      </c>
      <c r="BO290">
        <f>BF290*G290^2</f>
        <v>201.93594780612796</v>
      </c>
      <c r="BP290">
        <f>G290/BF290</f>
        <v>10.879687464607674</v>
      </c>
      <c r="BQ290">
        <f>(AQ290+1)/4</f>
        <v>0.5286859517150001</v>
      </c>
      <c r="BR290">
        <f t="shared" si="109"/>
        <v>1.194887265125018</v>
      </c>
      <c r="BS290">
        <f t="shared" si="110"/>
        <v>7.1132578754194336E-3</v>
      </c>
      <c r="BT290">
        <f t="shared" si="111"/>
        <v>1.561279912430835E-2</v>
      </c>
      <c r="BU290">
        <f t="shared" si="112"/>
        <v>6.0459428726111407E-5</v>
      </c>
      <c r="BV290">
        <f t="shared" si="113"/>
        <v>170.02613110867728</v>
      </c>
      <c r="BW290">
        <f t="shared" si="114"/>
        <v>1.1810912186012797E-2</v>
      </c>
    </row>
    <row r="291" spans="1:75" x14ac:dyDescent="0.15">
      <c r="A291" t="s">
        <v>11</v>
      </c>
      <c r="B291">
        <v>0.108</v>
      </c>
      <c r="C291">
        <v>8.9999999999999993E-3</v>
      </c>
      <c r="D291">
        <f t="shared" si="93"/>
        <v>12</v>
      </c>
      <c r="E291">
        <f t="shared" si="94"/>
        <v>144</v>
      </c>
      <c r="F291">
        <f t="shared" si="95"/>
        <v>8.3333333333333329E-2</v>
      </c>
      <c r="G291">
        <v>13</v>
      </c>
      <c r="H291">
        <f t="shared" si="96"/>
        <v>7.6923076923076927E-2</v>
      </c>
      <c r="I291">
        <f t="shared" si="97"/>
        <v>169</v>
      </c>
      <c r="J291">
        <f t="shared" si="98"/>
        <v>156</v>
      </c>
      <c r="K291">
        <f t="shared" si="99"/>
        <v>50000000</v>
      </c>
      <c r="L291">
        <f t="shared" si="100"/>
        <v>5.1529973500506572E-9</v>
      </c>
      <c r="M291">
        <f t="shared" si="101"/>
        <v>3445.9344419063041</v>
      </c>
      <c r="N291">
        <f t="shared" si="102"/>
        <v>6.8918688838126086E-5</v>
      </c>
      <c r="O291">
        <f t="shared" si="103"/>
        <v>1.0833333333333333</v>
      </c>
      <c r="P291">
        <f>F291*E291/L291</f>
        <v>2328741737.055625</v>
      </c>
      <c r="Q291">
        <f>M291/K291/G291</f>
        <v>5.301437602932776E-6</v>
      </c>
      <c r="R291">
        <f>C291^2/D291</f>
        <v>6.7499999999999989E-6</v>
      </c>
      <c r="S291">
        <v>8.3028038940289508E-3</v>
      </c>
      <c r="T291">
        <f>B291/C291^3</f>
        <v>148148.14814814818</v>
      </c>
      <c r="U291">
        <f>B291*S291/C291</f>
        <v>9.9633646728347416E-2</v>
      </c>
      <c r="V291">
        <f>S291/C291^2</f>
        <v>102.50375177813521</v>
      </c>
      <c r="W291">
        <f>S291/B291</f>
        <v>7.6877813833601399E-2</v>
      </c>
      <c r="X291">
        <f t="shared" si="104"/>
        <v>13.00765396586921</v>
      </c>
      <c r="Y291">
        <f>B291*C291^2/S291^2</f>
        <v>0.12689929627184471</v>
      </c>
      <c r="Z291">
        <f>S291/D291</f>
        <v>6.9190032450241253E-4</v>
      </c>
      <c r="AA291">
        <f>1/C291</f>
        <v>111.11111111111111</v>
      </c>
      <c r="AB291">
        <f>1/(B291*C291)</f>
        <v>1028.80658436214</v>
      </c>
      <c r="AC291">
        <f>S291/B291/C291</f>
        <v>8.5419793148445997</v>
      </c>
      <c r="AD291">
        <v>-16.255239385045002</v>
      </c>
      <c r="AE291">
        <f>AD291*B291</f>
        <v>-1.7555658535848602</v>
      </c>
      <c r="AF291">
        <f>-AE291*C291^2/2/S291</f>
        <v>8.5634224266478744E-3</v>
      </c>
      <c r="AG291">
        <v>9.4197622416370308</v>
      </c>
      <c r="AH291">
        <f>AG291/S291</f>
        <v>1134.527848888657</v>
      </c>
      <c r="AI291">
        <f>D291*AG291</f>
        <v>113.03714689964437</v>
      </c>
      <c r="AJ291">
        <v>8.5419793148445997</v>
      </c>
      <c r="AK291">
        <f>AJ291*B291</f>
        <v>0.92253376600321679</v>
      </c>
      <c r="AL291">
        <f>AK291*D291</f>
        <v>11.070405192038601</v>
      </c>
      <c r="AM291">
        <f>G291*AK291</f>
        <v>11.992938958041819</v>
      </c>
      <c r="AN291">
        <f t="shared" si="105"/>
        <v>7.0964135846401294E-2</v>
      </c>
      <c r="AO291">
        <v>0.87778292679243097</v>
      </c>
      <c r="AP291">
        <v>9.4197622416370308</v>
      </c>
      <c r="AQ291">
        <f>AG291/AJ291</f>
        <v>1.1027610691197747</v>
      </c>
      <c r="AR291">
        <f>AQ291/D291</f>
        <v>9.1896755759981227E-2</v>
      </c>
      <c r="AS291">
        <f>AQ291*AK291</f>
        <v>1.0173343220967994</v>
      </c>
      <c r="AT291">
        <f t="shared" si="92"/>
        <v>0.10276106911977467</v>
      </c>
      <c r="AU291">
        <f>AQ291*D291</f>
        <v>13.233132829437295</v>
      </c>
      <c r="AV291">
        <f>AT291/G291</f>
        <v>7.9046976245980526E-3</v>
      </c>
      <c r="AW291">
        <f>(AQ291-1)/D291</f>
        <v>8.56342242664789E-3</v>
      </c>
      <c r="AX291">
        <f>AW291*D291</f>
        <v>0.10276106911977467</v>
      </c>
      <c r="AY291">
        <f>ATAN2(D291,AT291)</f>
        <v>8.5632131109784296E-3</v>
      </c>
      <c r="AZ291">
        <f t="shared" si="106"/>
        <v>0.49063597033015588</v>
      </c>
      <c r="BA291">
        <f>-AO291/(B291/2)</f>
        <v>-16.255239385045019</v>
      </c>
      <c r="BB291">
        <f>AW291/AK291</f>
        <v>9.2825029741166465E-3</v>
      </c>
      <c r="BC291">
        <f>AW291*AK291</f>
        <v>7.900046341131884E-3</v>
      </c>
      <c r="BD291">
        <f>AG291*B291</f>
        <v>1.0173343220967994</v>
      </c>
      <c r="BE291">
        <f>BD291-AK291</f>
        <v>9.4800556093582622E-2</v>
      </c>
      <c r="BF291">
        <f>BD291/AK291^2</f>
        <v>1.1953611995118341</v>
      </c>
      <c r="BG291">
        <f>AT291/AK291</f>
        <v>0.11139003568939974</v>
      </c>
      <c r="BH291">
        <f>BF291*AW291</f>
        <v>1.0236382903844363E-2</v>
      </c>
      <c r="BI291">
        <f>BF291*G291</f>
        <v>15.539695593653843</v>
      </c>
      <c r="BJ291">
        <f>AK291/AQ291</f>
        <v>0.83656722370475456</v>
      </c>
      <c r="BK291">
        <f t="shared" si="107"/>
        <v>8.56342242664789E-3</v>
      </c>
      <c r="BL291">
        <f t="shared" si="108"/>
        <v>14.34433439414201</v>
      </c>
      <c r="BM291">
        <f>AK291*(1-1/AQ291)/D291</f>
        <v>7.1638785248718537E-3</v>
      </c>
      <c r="BN291">
        <f>BF291*G291</f>
        <v>15.539695593653843</v>
      </c>
      <c r="BO291">
        <f>BF291*G291^2</f>
        <v>202.01604271749994</v>
      </c>
      <c r="BP291">
        <f>G291/BF291</f>
        <v>10.875373908161807</v>
      </c>
      <c r="BQ291">
        <f>(AQ291+1)/4</f>
        <v>0.52569026727994372</v>
      </c>
      <c r="BR291">
        <f t="shared" si="109"/>
        <v>1.1953611995118345</v>
      </c>
      <c r="BS291">
        <f t="shared" si="110"/>
        <v>7.1638785248718554E-3</v>
      </c>
      <c r="BT291">
        <f t="shared" si="111"/>
        <v>1.5727300951519745E-2</v>
      </c>
      <c r="BU291">
        <f t="shared" si="112"/>
        <v>6.1347318021668835E-5</v>
      </c>
      <c r="BV291">
        <f t="shared" si="113"/>
        <v>132.84486230446322</v>
      </c>
      <c r="BW291">
        <f t="shared" si="114"/>
        <v>9.5758162147200013E-3</v>
      </c>
    </row>
    <row r="292" spans="1:75" x14ac:dyDescent="0.15">
      <c r="A292" t="s">
        <v>11</v>
      </c>
      <c r="B292">
        <v>5.8999999999999997E-2</v>
      </c>
      <c r="C292">
        <v>2E-3</v>
      </c>
      <c r="D292">
        <f t="shared" si="93"/>
        <v>29.499999999999996</v>
      </c>
      <c r="E292">
        <f t="shared" si="94"/>
        <v>870.24999999999977</v>
      </c>
      <c r="F292">
        <f t="shared" si="95"/>
        <v>3.3898305084745763E-2</v>
      </c>
      <c r="G292">
        <v>7</v>
      </c>
      <c r="H292">
        <f t="shared" si="96"/>
        <v>0.14285714285714285</v>
      </c>
      <c r="I292">
        <f t="shared" si="97"/>
        <v>49</v>
      </c>
      <c r="J292">
        <f t="shared" si="98"/>
        <v>206.49999999999997</v>
      </c>
      <c r="K292">
        <f t="shared" si="99"/>
        <v>50000000</v>
      </c>
      <c r="L292">
        <f t="shared" si="100"/>
        <v>1.2566370614359172E-11</v>
      </c>
      <c r="M292">
        <f t="shared" si="101"/>
        <v>37.273133178183983</v>
      </c>
      <c r="N292">
        <f t="shared" si="102"/>
        <v>7.4546266356367965E-7</v>
      </c>
      <c r="O292">
        <f t="shared" si="103"/>
        <v>0.23728813559322037</v>
      </c>
      <c r="P292">
        <f>F292*E292/L292</f>
        <v>2347535410605.4556</v>
      </c>
      <c r="Q292">
        <f>M292/K292/G292</f>
        <v>1.0649466622338281E-7</v>
      </c>
      <c r="R292">
        <f>C292^2/D292</f>
        <v>1.3559322033898305E-7</v>
      </c>
      <c r="S292">
        <v>1.0033712944975499E-3</v>
      </c>
      <c r="T292">
        <f>B292/C292^3</f>
        <v>7374999.9999999991</v>
      </c>
      <c r="U292">
        <f>B292*S292/C292</f>
        <v>2.9599453187677722E-2</v>
      </c>
      <c r="V292">
        <f>S292/C292^2</f>
        <v>250.84282362438748</v>
      </c>
      <c r="W292">
        <f>S292/B292</f>
        <v>1.7006293127077118E-2</v>
      </c>
      <c r="X292">
        <f t="shared" si="104"/>
        <v>58.80176194351359</v>
      </c>
      <c r="Y292">
        <f>B292*C292^2/S292^2</f>
        <v>0.23441675984146731</v>
      </c>
      <c r="Z292">
        <f>S292/D292</f>
        <v>3.4012586254154237E-5</v>
      </c>
      <c r="AA292">
        <f>1/C292</f>
        <v>500</v>
      </c>
      <c r="AB292">
        <f>1/(B292*C292)</f>
        <v>8474.5762711864409</v>
      </c>
      <c r="AC292">
        <f>S292/B292/C292</f>
        <v>8.503146563538559</v>
      </c>
      <c r="AD292">
        <v>-35.012133801591801</v>
      </c>
      <c r="AE292">
        <f>AD292*B292</f>
        <v>-2.0657158942939162</v>
      </c>
      <c r="AF292">
        <f>-AE292*C292^2/2/S292</f>
        <v>4.1175503138712929E-3</v>
      </c>
      <c r="AG292">
        <v>9.53600451068559</v>
      </c>
      <c r="AH292">
        <f>AG292/S292</f>
        <v>9503.9638496543375</v>
      </c>
      <c r="AI292">
        <f>D292*AG292</f>
        <v>281.31213306522488</v>
      </c>
      <c r="AJ292">
        <v>8.5031465635386407</v>
      </c>
      <c r="AK292">
        <f>AJ292*B292</f>
        <v>0.50168564724877973</v>
      </c>
      <c r="AL292">
        <f>AK292*D292</f>
        <v>14.799726593839001</v>
      </c>
      <c r="AM292">
        <f>G292*AK292</f>
        <v>3.5117995307414582</v>
      </c>
      <c r="AN292">
        <f t="shared" si="105"/>
        <v>7.1669378178397108E-2</v>
      </c>
      <c r="AO292">
        <v>1.0328579471469499</v>
      </c>
      <c r="AP292">
        <v>9.53600451068559</v>
      </c>
      <c r="AQ292">
        <f>AG292/AJ292</f>
        <v>1.121467734259201</v>
      </c>
      <c r="AR292">
        <f>AQ292/D292</f>
        <v>3.8015855398616988E-2</v>
      </c>
      <c r="AS292">
        <f>AQ292*AK292</f>
        <v>0.5626242661304498</v>
      </c>
      <c r="AT292">
        <f t="shared" si="92"/>
        <v>0.12146773425920099</v>
      </c>
      <c r="AU292">
        <f>AQ292*D292</f>
        <v>33.083298160646429</v>
      </c>
      <c r="AV292">
        <f>AT292/G292</f>
        <v>1.7352533465600142E-2</v>
      </c>
      <c r="AW292">
        <f>(AQ292-1)/D292</f>
        <v>4.11755031387122E-3</v>
      </c>
      <c r="AX292">
        <f>AW292*D292</f>
        <v>0.12146773425920097</v>
      </c>
      <c r="AY292">
        <f>ATAN2(D292,AT292)</f>
        <v>4.1175270441558311E-3</v>
      </c>
      <c r="AZ292">
        <f t="shared" si="106"/>
        <v>0.23591692166110609</v>
      </c>
      <c r="BA292">
        <f>-AO292/(B292/2)</f>
        <v>-35.012133801591524</v>
      </c>
      <c r="BB292">
        <f>AW292/AK292</f>
        <v>8.2074309609048417E-3</v>
      </c>
      <c r="BC292">
        <f>AW292*AK292</f>
        <v>2.065715894293899E-3</v>
      </c>
      <c r="BD292">
        <f>AG292*B292</f>
        <v>0.5626242661304498</v>
      </c>
      <c r="BE292">
        <f>BD292-AK292</f>
        <v>6.093861888167007E-2</v>
      </c>
      <c r="BF292">
        <f>BD292/AK292^2</f>
        <v>2.2353992792284907</v>
      </c>
      <c r="BG292">
        <f>AT292/AK292</f>
        <v>0.24211921334669284</v>
      </c>
      <c r="BH292">
        <f>BF292*AW292</f>
        <v>9.2043690038147701E-3</v>
      </c>
      <c r="BI292">
        <f>BF292*G292</f>
        <v>15.647794954599435</v>
      </c>
      <c r="BJ292">
        <f>AK292/AQ292</f>
        <v>0.44734737516115364</v>
      </c>
      <c r="BK292">
        <f t="shared" si="107"/>
        <v>4.11755031387122E-3</v>
      </c>
      <c r="BL292">
        <f t="shared" si="108"/>
        <v>65.944278737240467</v>
      </c>
      <c r="BM292">
        <f>AK292*(1-1/AQ292)/D292</f>
        <v>1.8419753250042755E-3</v>
      </c>
      <c r="BN292">
        <f>BF292*G292</f>
        <v>15.647794954599435</v>
      </c>
      <c r="BO292">
        <f>BF292*G292^2</f>
        <v>109.53456468219605</v>
      </c>
      <c r="BP292">
        <f>G292/BF292</f>
        <v>3.1314316261280752</v>
      </c>
      <c r="BQ292">
        <f>(AQ292+1)/4</f>
        <v>0.53036693356480025</v>
      </c>
      <c r="BR292">
        <f t="shared" si="109"/>
        <v>2.2353992792284894</v>
      </c>
      <c r="BS292">
        <f t="shared" si="110"/>
        <v>1.8419753250042744E-3</v>
      </c>
      <c r="BT292">
        <f t="shared" si="111"/>
        <v>5.9595256388754953E-3</v>
      </c>
      <c r="BU292">
        <f t="shared" si="112"/>
        <v>7.5844260776143973E-6</v>
      </c>
      <c r="BV292">
        <f t="shared" si="113"/>
        <v>436.59193451825047</v>
      </c>
      <c r="BW292">
        <f t="shared" si="114"/>
        <v>1.3156339692474593E-2</v>
      </c>
    </row>
    <row r="293" spans="1:75" x14ac:dyDescent="0.15">
      <c r="A293" t="s">
        <v>11</v>
      </c>
      <c r="B293">
        <v>0.108</v>
      </c>
      <c r="C293">
        <v>0.01</v>
      </c>
      <c r="D293">
        <f t="shared" si="93"/>
        <v>10.799999999999999</v>
      </c>
      <c r="E293">
        <f t="shared" si="94"/>
        <v>116.63999999999997</v>
      </c>
      <c r="F293">
        <f t="shared" si="95"/>
        <v>9.2592592592592601E-2</v>
      </c>
      <c r="G293">
        <v>13</v>
      </c>
      <c r="H293">
        <f t="shared" si="96"/>
        <v>7.6923076923076927E-2</v>
      </c>
      <c r="I293">
        <f t="shared" si="97"/>
        <v>169</v>
      </c>
      <c r="J293">
        <f t="shared" si="98"/>
        <v>140.39999999999998</v>
      </c>
      <c r="K293">
        <f t="shared" si="99"/>
        <v>50000000</v>
      </c>
      <c r="L293">
        <f t="shared" si="100"/>
        <v>7.8539816339744827E-9</v>
      </c>
      <c r="M293">
        <f t="shared" si="101"/>
        <v>4726.933390817976</v>
      </c>
      <c r="N293">
        <f t="shared" si="102"/>
        <v>9.4538667816359526E-5</v>
      </c>
      <c r="O293">
        <f t="shared" si="103"/>
        <v>1.2037037037037037</v>
      </c>
      <c r="P293">
        <f>F293*E293/L293</f>
        <v>1375098708.3139756</v>
      </c>
      <c r="Q293">
        <f>M293/K293/G293</f>
        <v>7.2722052166430402E-6</v>
      </c>
      <c r="R293">
        <f>C293^2/D293</f>
        <v>9.2592592592592608E-6</v>
      </c>
      <c r="S293">
        <v>9.1447499638015496E-3</v>
      </c>
      <c r="T293">
        <f>B293/C293^3</f>
        <v>107999.99999999999</v>
      </c>
      <c r="U293">
        <f>B293*S293/C293</f>
        <v>9.8763299609056721E-2</v>
      </c>
      <c r="V293">
        <f>S293/C293^2</f>
        <v>91.447499638015486</v>
      </c>
      <c r="W293">
        <f>S293/B293</f>
        <v>8.4673610775940281E-2</v>
      </c>
      <c r="X293">
        <f t="shared" si="104"/>
        <v>11.810054996309979</v>
      </c>
      <c r="Y293">
        <f>B293*C293^2/S293^2</f>
        <v>0.12914573982950583</v>
      </c>
      <c r="Z293">
        <f>S293/D293</f>
        <v>8.4673610775940281E-4</v>
      </c>
      <c r="AA293">
        <f>1/C293</f>
        <v>100</v>
      </c>
      <c r="AB293">
        <f>1/(B293*C293)</f>
        <v>925.92592592592587</v>
      </c>
      <c r="AC293">
        <f>S293/B293/C293</f>
        <v>8.4673610775940276</v>
      </c>
      <c r="AD293">
        <v>-14.6775670558172</v>
      </c>
      <c r="AE293">
        <f>AD293*B293</f>
        <v>-1.5851772420282575</v>
      </c>
      <c r="AF293">
        <f>-AE293*C293^2/2/S293</f>
        <v>8.6671437070614341E-3</v>
      </c>
      <c r="AG293">
        <v>9.2599496986081604</v>
      </c>
      <c r="AH293">
        <f>AG293/S293</f>
        <v>1012.5973629965407</v>
      </c>
      <c r="AI293">
        <f>D293*AG293</f>
        <v>100.00745674496812</v>
      </c>
      <c r="AJ293">
        <v>8.4673610775940293</v>
      </c>
      <c r="AK293">
        <f>AJ293*B293</f>
        <v>0.91447499638015517</v>
      </c>
      <c r="AL293">
        <f>AK293*D293</f>
        <v>9.8763299609056752</v>
      </c>
      <c r="AM293">
        <f>G293*AK293</f>
        <v>11.888174952942018</v>
      </c>
      <c r="AN293">
        <f t="shared" si="105"/>
        <v>7.0344230490781173E-2</v>
      </c>
      <c r="AO293">
        <v>0.79258862101413197</v>
      </c>
      <c r="AP293">
        <v>9.2599496986081604</v>
      </c>
      <c r="AQ293">
        <f>AG293/AJ293</f>
        <v>1.0936051520362637</v>
      </c>
      <c r="AR293">
        <f>AQ293/D293</f>
        <v>0.10125973629965405</v>
      </c>
      <c r="AS293">
        <f>AQ293*AK293</f>
        <v>1.0000745674496814</v>
      </c>
      <c r="AT293">
        <f t="shared" si="92"/>
        <v>9.3605152036263739E-2</v>
      </c>
      <c r="AU293">
        <f>AQ293*D293</f>
        <v>11.810935641991648</v>
      </c>
      <c r="AV293">
        <f>AT293/G293</f>
        <v>7.2003963104818264E-3</v>
      </c>
      <c r="AW293">
        <f>(AQ293-1)/D293</f>
        <v>8.6671437070614584E-3</v>
      </c>
      <c r="AX293">
        <f>AW293*D293</f>
        <v>9.3605152036263739E-2</v>
      </c>
      <c r="AY293">
        <f>ATAN2(D293,AT293)</f>
        <v>8.6669266933552085E-3</v>
      </c>
      <c r="AZ293">
        <f t="shared" si="106"/>
        <v>0.49657832087852766</v>
      </c>
      <c r="BA293">
        <f>-AO293/(B293/2)</f>
        <v>-14.677567055817258</v>
      </c>
      <c r="BB293">
        <f>AW293/AK293</f>
        <v>9.4777262816034963E-3</v>
      </c>
      <c r="BC293">
        <f>AW293*AK293</f>
        <v>7.9258862101413124E-3</v>
      </c>
      <c r="BD293">
        <f>AG293*B293</f>
        <v>1.0000745674496814</v>
      </c>
      <c r="BE293">
        <f>BD293-AK293</f>
        <v>8.5599571069526204E-2</v>
      </c>
      <c r="BF293">
        <f>BD293/AK293^2</f>
        <v>1.1958830546107602</v>
      </c>
      <c r="BG293">
        <f>AT293/AK293</f>
        <v>0.10235944384131775</v>
      </c>
      <c r="BH293">
        <f>BF293*AW293</f>
        <v>1.0364890291151084E-2</v>
      </c>
      <c r="BI293">
        <f>BF293*G293</f>
        <v>15.546479709939883</v>
      </c>
      <c r="BJ293">
        <f>AK293/AQ293</f>
        <v>0.83620216554158233</v>
      </c>
      <c r="BK293">
        <f t="shared" si="107"/>
        <v>8.6671437070614584E-3</v>
      </c>
      <c r="BL293">
        <f t="shared" si="108"/>
        <v>12.915536989796209</v>
      </c>
      <c r="BM293">
        <f>AK293*(1-1/AQ293)/D293</f>
        <v>7.2474843369048896E-3</v>
      </c>
      <c r="BN293">
        <f>BF293*G293</f>
        <v>15.546479709939883</v>
      </c>
      <c r="BO293">
        <f>BF293*G293^2</f>
        <v>202.10423622921846</v>
      </c>
      <c r="BP293">
        <f>G293/BF293</f>
        <v>10.87062815204057</v>
      </c>
      <c r="BQ293">
        <f>(AQ293+1)/4</f>
        <v>0.52340128800906593</v>
      </c>
      <c r="BR293">
        <f t="shared" si="109"/>
        <v>1.1958830546107602</v>
      </c>
      <c r="BS293">
        <f t="shared" si="110"/>
        <v>7.2474843369048888E-3</v>
      </c>
      <c r="BT293">
        <f t="shared" si="111"/>
        <v>1.5914628043966348E-2</v>
      </c>
      <c r="BU293">
        <f t="shared" si="112"/>
        <v>6.2814988262631694E-5</v>
      </c>
      <c r="BV293">
        <f t="shared" si="113"/>
        <v>106.66436357778127</v>
      </c>
      <c r="BW293">
        <f t="shared" si="114"/>
        <v>8.0119634325218556E-3</v>
      </c>
    </row>
    <row r="294" spans="1:75" x14ac:dyDescent="0.15">
      <c r="A294" t="s">
        <v>11</v>
      </c>
      <c r="B294">
        <v>0.157</v>
      </c>
      <c r="C294">
        <v>5.0000000000000001E-3</v>
      </c>
      <c r="D294">
        <f t="shared" si="93"/>
        <v>31.4</v>
      </c>
      <c r="E294">
        <f t="shared" si="94"/>
        <v>985.95999999999992</v>
      </c>
      <c r="F294">
        <f t="shared" si="95"/>
        <v>3.1847133757961783E-2</v>
      </c>
      <c r="G294">
        <v>15</v>
      </c>
      <c r="H294">
        <f t="shared" si="96"/>
        <v>6.6666666666666666E-2</v>
      </c>
      <c r="I294">
        <f t="shared" si="97"/>
        <v>225</v>
      </c>
      <c r="J294">
        <f t="shared" si="98"/>
        <v>471</v>
      </c>
      <c r="K294">
        <f t="shared" si="99"/>
        <v>50000000</v>
      </c>
      <c r="L294">
        <f t="shared" si="100"/>
        <v>4.9087385212340517E-10</v>
      </c>
      <c r="M294">
        <f t="shared" si="101"/>
        <v>468.9877568058011</v>
      </c>
      <c r="N294">
        <f t="shared" si="102"/>
        <v>9.3797551361160226E-6</v>
      </c>
      <c r="O294">
        <f t="shared" si="103"/>
        <v>0.47770700636942676</v>
      </c>
      <c r="P294">
        <f>F294*E294/L294</f>
        <v>63967554727.494576</v>
      </c>
      <c r="Q294">
        <f>M294/K294/G294</f>
        <v>6.2531700907440151E-7</v>
      </c>
      <c r="R294">
        <f>C294^2/D294</f>
        <v>7.9617834394904462E-7</v>
      </c>
      <c r="S294">
        <v>6.6287512485826098E-3</v>
      </c>
      <c r="T294">
        <f>B294/C294^3</f>
        <v>1255999.9999999998</v>
      </c>
      <c r="U294">
        <f>B294*S294/C294</f>
        <v>0.20814278920549392</v>
      </c>
      <c r="V294">
        <f>S294/C294^2</f>
        <v>265.1500499433044</v>
      </c>
      <c r="W294">
        <f>S294/B294</f>
        <v>4.2221345532373313E-2</v>
      </c>
      <c r="X294">
        <f t="shared" si="104"/>
        <v>23.684702308533673</v>
      </c>
      <c r="Y294">
        <f>B294*C294^2/S294^2</f>
        <v>8.9325656599340816E-2</v>
      </c>
      <c r="Z294">
        <f>S294/D294</f>
        <v>2.1110672766186657E-4</v>
      </c>
      <c r="AA294">
        <f>1/C294</f>
        <v>200</v>
      </c>
      <c r="AB294">
        <f>1/(B294*C294)</f>
        <v>1273.8853503184714</v>
      </c>
      <c r="AC294">
        <f>S294/B294/C294</f>
        <v>8.4442691064746622</v>
      </c>
      <c r="AD294">
        <v>-32.057060516171802</v>
      </c>
      <c r="AE294">
        <f>AD294*B294</f>
        <v>-5.0329585010389728</v>
      </c>
      <c r="AF294">
        <f>-AE294*C294^2/2/S294</f>
        <v>9.4907741901522243E-3</v>
      </c>
      <c r="AG294">
        <v>10.960748356994101</v>
      </c>
      <c r="AH294">
        <f>AG294/S294</f>
        <v>1653.5163179245531</v>
      </c>
      <c r="AI294">
        <f>D294*AG294</f>
        <v>344.16749840961472</v>
      </c>
      <c r="AJ294">
        <v>8.4442691064746693</v>
      </c>
      <c r="AK294">
        <f>AJ294*B294</f>
        <v>1.325750249716523</v>
      </c>
      <c r="AL294">
        <f>AK294*D294</f>
        <v>41.628557841098818</v>
      </c>
      <c r="AM294">
        <f>G294*AK294</f>
        <v>19.886253745747844</v>
      </c>
      <c r="AN294">
        <f t="shared" si="105"/>
        <v>8.8383349981101533E-2</v>
      </c>
      <c r="AO294">
        <v>2.5164792505194802</v>
      </c>
      <c r="AP294">
        <v>10.960748356994101</v>
      </c>
      <c r="AQ294">
        <f>AG294/AJ294</f>
        <v>1.2980103095707731</v>
      </c>
      <c r="AR294">
        <f>AQ294/D294</f>
        <v>4.1337907948113796E-2</v>
      </c>
      <c r="AS294">
        <f>AQ294*AK294</f>
        <v>1.7208374920480738</v>
      </c>
      <c r="AT294">
        <f t="shared" si="92"/>
        <v>0.29801030957077312</v>
      </c>
      <c r="AU294">
        <f>AQ294*D294</f>
        <v>40.757523720522272</v>
      </c>
      <c r="AV294">
        <f>AT294/G294</f>
        <v>1.9867353971384876E-2</v>
      </c>
      <c r="AW294">
        <f>(AQ294-1)/D294</f>
        <v>9.4907741901520109E-3</v>
      </c>
      <c r="AX294">
        <f>AW294*D294</f>
        <v>0.29801030957077312</v>
      </c>
      <c r="AY294">
        <f>ATAN2(D294,AT294)</f>
        <v>9.4904892457059759E-3</v>
      </c>
      <c r="AZ294">
        <f t="shared" si="106"/>
        <v>0.54376497929324852</v>
      </c>
      <c r="BA294">
        <f>-AO294/(B294/2)</f>
        <v>-32.057060516171724</v>
      </c>
      <c r="BB294">
        <f>AW294/AK294</f>
        <v>7.1587949481294573E-3</v>
      </c>
      <c r="BC294">
        <f>AW294*AK294</f>
        <v>1.2582396252597159E-2</v>
      </c>
      <c r="BD294">
        <f>AG294*B294</f>
        <v>1.7208374920480738</v>
      </c>
      <c r="BE294">
        <f>BD294-AK294</f>
        <v>0.39508724233155079</v>
      </c>
      <c r="BF294">
        <f>BD294/AK294^2</f>
        <v>0.97907604380864244</v>
      </c>
      <c r="BG294">
        <f>AT294/AK294</f>
        <v>0.22478616137126495</v>
      </c>
      <c r="BH294">
        <f>BF294*AW294</f>
        <v>9.2921896467752039E-3</v>
      </c>
      <c r="BI294">
        <f>BF294*G294</f>
        <v>14.686140657129636</v>
      </c>
      <c r="BJ294">
        <f>AK294/AQ294</f>
        <v>1.0213711246676638</v>
      </c>
      <c r="BK294">
        <f t="shared" si="107"/>
        <v>9.4907741901520109E-3</v>
      </c>
      <c r="BL294">
        <f t="shared" si="108"/>
        <v>30.74298777559137</v>
      </c>
      <c r="BM294">
        <f>AK294*(1-1/AQ294)/D294</f>
        <v>9.6936027085623953E-3</v>
      </c>
      <c r="BN294">
        <f>BF294*G294</f>
        <v>14.686140657129636</v>
      </c>
      <c r="BO294">
        <f>BF294*G294^2</f>
        <v>220.29210985694453</v>
      </c>
      <c r="BP294">
        <f>G294/BF294</f>
        <v>15.320566870014957</v>
      </c>
      <c r="BQ294">
        <f>(AQ294+1)/4</f>
        <v>0.57450257739269328</v>
      </c>
      <c r="BR294">
        <f t="shared" si="109"/>
        <v>0.97907604380864244</v>
      </c>
      <c r="BS294">
        <f t="shared" si="110"/>
        <v>9.6936027085623953E-3</v>
      </c>
      <c r="BT294">
        <f t="shared" si="111"/>
        <v>1.9184376898714404E-2</v>
      </c>
      <c r="BU294">
        <f t="shared" si="112"/>
        <v>9.1999794396011603E-5</v>
      </c>
      <c r="BV294">
        <f t="shared" si="113"/>
        <v>1307.136716210503</v>
      </c>
      <c r="BW294">
        <f t="shared" si="114"/>
        <v>6.8420215121277286E-2</v>
      </c>
    </row>
    <row r="295" spans="1:75" x14ac:dyDescent="0.15">
      <c r="A295" t="s">
        <v>11</v>
      </c>
      <c r="B295">
        <v>0.108</v>
      </c>
      <c r="C295">
        <v>3.0000000000000001E-3</v>
      </c>
      <c r="D295">
        <f t="shared" si="93"/>
        <v>36</v>
      </c>
      <c r="E295">
        <f t="shared" si="94"/>
        <v>1296</v>
      </c>
      <c r="F295">
        <f t="shared" si="95"/>
        <v>2.777777777777778E-2</v>
      </c>
      <c r="G295">
        <v>11</v>
      </c>
      <c r="H295">
        <f t="shared" si="96"/>
        <v>9.0909090909090912E-2</v>
      </c>
      <c r="I295">
        <f t="shared" si="97"/>
        <v>121</v>
      </c>
      <c r="J295">
        <f t="shared" si="98"/>
        <v>396</v>
      </c>
      <c r="K295">
        <f t="shared" si="99"/>
        <v>50000000</v>
      </c>
      <c r="L295">
        <f t="shared" si="100"/>
        <v>6.3617251235193316E-11</v>
      </c>
      <c r="M295">
        <f t="shared" si="101"/>
        <v>107.99224746714914</v>
      </c>
      <c r="N295">
        <f t="shared" si="102"/>
        <v>2.1598449493429826E-6</v>
      </c>
      <c r="O295">
        <f t="shared" si="103"/>
        <v>0.30555555555555558</v>
      </c>
      <c r="P295">
        <f>F295*E295/L295</f>
        <v>565884242104.51672</v>
      </c>
      <c r="Q295">
        <f>M295/K295/G295</f>
        <v>1.9634954084936206E-7</v>
      </c>
      <c r="R295">
        <f>C295^2/D295</f>
        <v>2.4999999999999999E-7</v>
      </c>
      <c r="S295">
        <v>2.68749647601918E-3</v>
      </c>
      <c r="T295">
        <f>B295/C295^3</f>
        <v>4000000</v>
      </c>
      <c r="U295">
        <f>B295*S295/C295</f>
        <v>9.6749873136690479E-2</v>
      </c>
      <c r="V295">
        <f>S295/C295^2</f>
        <v>298.61071955768665</v>
      </c>
      <c r="W295">
        <f>S295/B295</f>
        <v>2.4884226629807223E-2</v>
      </c>
      <c r="X295">
        <f t="shared" si="104"/>
        <v>40.18609920559733</v>
      </c>
      <c r="Y295">
        <f>B295*C295^2/S295^2</f>
        <v>0.13457688078017588</v>
      </c>
      <c r="Z295">
        <f>S295/D295</f>
        <v>7.4652679889421661E-5</v>
      </c>
      <c r="AA295">
        <f>1/C295</f>
        <v>333.33333333333331</v>
      </c>
      <c r="AB295">
        <f>1/(B295*C295)</f>
        <v>3086.4197530864194</v>
      </c>
      <c r="AC295">
        <f>S295/B295/C295</f>
        <v>8.2947422099357411</v>
      </c>
      <c r="AD295">
        <v>-35.128753153808297</v>
      </c>
      <c r="AE295">
        <f>AD295*B295</f>
        <v>-3.7939053406112961</v>
      </c>
      <c r="AF295">
        <f>-AE295*C295^2/2/S295</f>
        <v>6.352594016435462E-3</v>
      </c>
      <c r="AG295">
        <v>10.1916948802413</v>
      </c>
      <c r="AH295">
        <f>AG295/S295</f>
        <v>3792.2635326903269</v>
      </c>
      <c r="AI295">
        <f>D295*AG295</f>
        <v>366.90101568868681</v>
      </c>
      <c r="AJ295">
        <v>8.2947422099357393</v>
      </c>
      <c r="AK295">
        <f>AJ295*B295</f>
        <v>0.89583215867305988</v>
      </c>
      <c r="AL295">
        <f>AK295*D295</f>
        <v>32.249957712230156</v>
      </c>
      <c r="AM295">
        <f>G295*AK295</f>
        <v>9.854153745403659</v>
      </c>
      <c r="AN295">
        <f t="shared" si="105"/>
        <v>8.1439287152096348E-2</v>
      </c>
      <c r="AO295">
        <v>1.8969526703056401</v>
      </c>
      <c r="AP295">
        <v>10.1916948802413</v>
      </c>
      <c r="AQ295">
        <f>AG295/AJ295</f>
        <v>1.2286933845916661</v>
      </c>
      <c r="AR295">
        <f>AQ295/D295</f>
        <v>3.4130371794212945E-2</v>
      </c>
      <c r="AS295">
        <f>AQ295*AK295</f>
        <v>1.1007030470660604</v>
      </c>
      <c r="AT295">
        <f t="shared" si="92"/>
        <v>0.2286933845916661</v>
      </c>
      <c r="AU295">
        <f>AQ295*D295</f>
        <v>44.232961845299982</v>
      </c>
      <c r="AV295">
        <f>AT295/G295</f>
        <v>2.0790307690151465E-2</v>
      </c>
      <c r="AW295">
        <f>(AQ295-1)/D295</f>
        <v>6.3525940164351697E-3</v>
      </c>
      <c r="AX295">
        <f>AW295*D295</f>
        <v>0.2286933845916661</v>
      </c>
      <c r="AY295">
        <f>ATAN2(D295,AT295)</f>
        <v>6.3525085645726002E-3</v>
      </c>
      <c r="AZ295">
        <f t="shared" si="106"/>
        <v>0.36397193007071876</v>
      </c>
      <c r="BA295">
        <f>-AO295/(B295/2)</f>
        <v>-35.128753153808148</v>
      </c>
      <c r="BB295">
        <f>AW295/AK295</f>
        <v>7.0912770377041046E-3</v>
      </c>
      <c r="BC295">
        <f>AW295*AK295</f>
        <v>5.6908580109166816E-3</v>
      </c>
      <c r="BD295">
        <f>AG295*B295</f>
        <v>1.1007030470660604</v>
      </c>
      <c r="BE295">
        <f>BD295-AK295</f>
        <v>0.20487088839300049</v>
      </c>
      <c r="BF295">
        <f>BD295/AK295^2</f>
        <v>1.3715665068461627</v>
      </c>
      <c r="BG295">
        <f>AT295/AK295</f>
        <v>0.25528597335734776</v>
      </c>
      <c r="BH295">
        <f>BF295*AW295</f>
        <v>8.7130051845338199E-3</v>
      </c>
      <c r="BI295">
        <f>BF295*G295</f>
        <v>15.08723157530779</v>
      </c>
      <c r="BJ295">
        <f>AK295/AQ295</f>
        <v>0.72909333598371528</v>
      </c>
      <c r="BK295">
        <f t="shared" si="107"/>
        <v>6.3525940164351697E-3</v>
      </c>
      <c r="BL295">
        <f t="shared" si="108"/>
        <v>49.376394246461857</v>
      </c>
      <c r="BM295">
        <f>AK295*(1-1/AQ295)/D295</f>
        <v>4.6316339635929064E-3</v>
      </c>
      <c r="BN295">
        <f>BF295*G295</f>
        <v>15.08723157530779</v>
      </c>
      <c r="BO295">
        <f>BF295*G295^2</f>
        <v>165.95954732838567</v>
      </c>
      <c r="BP295">
        <f>G295/BF295</f>
        <v>8.0200266958208672</v>
      </c>
      <c r="BQ295">
        <f>(AQ295+1)/4</f>
        <v>0.55717334614791647</v>
      </c>
      <c r="BR295">
        <f t="shared" si="109"/>
        <v>1.3715665068461627</v>
      </c>
      <c r="BS295">
        <f t="shared" si="110"/>
        <v>4.6316339635929064E-3</v>
      </c>
      <c r="BT295">
        <f t="shared" si="111"/>
        <v>1.0984227980028075E-2</v>
      </c>
      <c r="BU295">
        <f t="shared" si="112"/>
        <v>2.9422890203438207E-5</v>
      </c>
      <c r="BV295">
        <f t="shared" si="113"/>
        <v>1160.9984776402855</v>
      </c>
      <c r="BW295">
        <f t="shared" si="114"/>
        <v>4.2566082646707568E-2</v>
      </c>
    </row>
    <row r="296" spans="1:75" x14ac:dyDescent="0.15">
      <c r="A296" t="s">
        <v>11</v>
      </c>
      <c r="B296">
        <v>5.8999999999999997E-2</v>
      </c>
      <c r="C296">
        <v>3.0000000000000001E-3</v>
      </c>
      <c r="D296">
        <f t="shared" si="93"/>
        <v>19.666666666666664</v>
      </c>
      <c r="E296">
        <f t="shared" si="94"/>
        <v>386.77777777777766</v>
      </c>
      <c r="F296">
        <f t="shared" si="95"/>
        <v>5.0847457627118647E-2</v>
      </c>
      <c r="G296">
        <v>7</v>
      </c>
      <c r="H296">
        <f t="shared" si="96"/>
        <v>0.14285714285714285</v>
      </c>
      <c r="I296">
        <f t="shared" si="97"/>
        <v>49</v>
      </c>
      <c r="J296">
        <f t="shared" si="98"/>
        <v>137.66666666666666</v>
      </c>
      <c r="K296">
        <f t="shared" si="99"/>
        <v>50000000</v>
      </c>
      <c r="L296">
        <f t="shared" si="100"/>
        <v>6.3617251235193316E-11</v>
      </c>
      <c r="M296">
        <f t="shared" si="101"/>
        <v>125.79682447637097</v>
      </c>
      <c r="N296">
        <f t="shared" si="102"/>
        <v>2.5159364895274195E-6</v>
      </c>
      <c r="O296">
        <f t="shared" si="103"/>
        <v>0.35593220338983056</v>
      </c>
      <c r="P296">
        <f>F296*E296/L296</f>
        <v>309140465594.13403</v>
      </c>
      <c r="Q296">
        <f>M296/K296/G296</f>
        <v>3.5941949850391706E-7</v>
      </c>
      <c r="R296">
        <f>C296^2/D296</f>
        <v>4.5762711864406784E-7</v>
      </c>
      <c r="S296">
        <v>1.44518482861573E-3</v>
      </c>
      <c r="T296">
        <f>B296/C296^3</f>
        <v>2185185.1851851852</v>
      </c>
      <c r="U296">
        <f>B296*S296/C296</f>
        <v>2.8421968296109355E-2</v>
      </c>
      <c r="V296">
        <f>S296/C296^2</f>
        <v>160.57609206841445</v>
      </c>
      <c r="W296">
        <f>S296/B296</f>
        <v>2.4494658112131019E-2</v>
      </c>
      <c r="X296">
        <f t="shared" si="104"/>
        <v>40.825227909784473</v>
      </c>
      <c r="Y296">
        <f>B296*C296^2/S296^2</f>
        <v>0.25424225601648487</v>
      </c>
      <c r="Z296">
        <f>S296/D296</f>
        <v>7.3483974336393062E-5</v>
      </c>
      <c r="AA296">
        <f>1/C296</f>
        <v>333.33333333333331</v>
      </c>
      <c r="AB296">
        <f>1/(B296*C296)</f>
        <v>5649.7175141242942</v>
      </c>
      <c r="AC296">
        <f>S296/B296/C296</f>
        <v>8.1648860373770056</v>
      </c>
      <c r="AD296">
        <v>-22.941812044337102</v>
      </c>
      <c r="AE296">
        <f>AD296*B296</f>
        <v>-1.353566910615889</v>
      </c>
      <c r="AF296">
        <f>-AE296*C296^2/2/S296</f>
        <v>4.2147211741807534E-3</v>
      </c>
      <c r="AG296">
        <v>8.8416694926849893</v>
      </c>
      <c r="AH296">
        <f>AG296/S296</f>
        <v>6118.0198668110706</v>
      </c>
      <c r="AI296">
        <f>D296*AG296</f>
        <v>173.88616668947142</v>
      </c>
      <c r="AJ296">
        <v>8.16488603737705</v>
      </c>
      <c r="AK296">
        <f>AJ296*B296</f>
        <v>0.48172827620524594</v>
      </c>
      <c r="AL296">
        <f>AK296*D296</f>
        <v>9.4739894320365021</v>
      </c>
      <c r="AM296">
        <f>G296*AK296</f>
        <v>3.3720979334367218</v>
      </c>
      <c r="AN296">
        <f t="shared" si="105"/>
        <v>6.8818325172177994E-2</v>
      </c>
      <c r="AO296">
        <v>0.67678345530794404</v>
      </c>
      <c r="AP296">
        <v>8.8416694926849893</v>
      </c>
      <c r="AQ296">
        <f>AG296/AJ296</f>
        <v>1.0828895164255536</v>
      </c>
      <c r="AR296">
        <f>AQ296/D296</f>
        <v>5.5062178801299343E-2</v>
      </c>
      <c r="AS296">
        <f>AQ296*AK296</f>
        <v>0.5216585000684143</v>
      </c>
      <c r="AT296">
        <f t="shared" si="92"/>
        <v>8.2889516425553644E-2</v>
      </c>
      <c r="AU296">
        <f>AQ296*D296</f>
        <v>21.296827156369218</v>
      </c>
      <c r="AV296">
        <f>AT296/G296</f>
        <v>1.1841359489364807E-2</v>
      </c>
      <c r="AW296">
        <f>(AQ296-1)/D296</f>
        <v>4.2147211741806944E-3</v>
      </c>
      <c r="AX296">
        <f>AW296*D296</f>
        <v>8.2889516425553644E-2</v>
      </c>
      <c r="AY296">
        <f>ATAN2(D296,AT296)</f>
        <v>4.2146962178539159E-3</v>
      </c>
      <c r="AZ296">
        <f t="shared" si="106"/>
        <v>0.24148430521277994</v>
      </c>
      <c r="BA296">
        <f>-AO296/(B296/2)</f>
        <v>-22.941812044337087</v>
      </c>
      <c r="BB296">
        <f>AW296/AK296</f>
        <v>8.749167076887476E-3</v>
      </c>
      <c r="BC296">
        <f>AW296*AK296</f>
        <v>2.0303503659238162E-3</v>
      </c>
      <c r="BD296">
        <f>AG296*B296</f>
        <v>0.5216585000684143</v>
      </c>
      <c r="BE296">
        <f>BD296-AK296</f>
        <v>3.9930223863168357E-2</v>
      </c>
      <c r="BF296">
        <f>BD296/AK296^2</f>
        <v>2.2479259987723368</v>
      </c>
      <c r="BG296">
        <f>AT296/AK296</f>
        <v>0.17206695251212034</v>
      </c>
      <c r="BH296">
        <f>BF296*AW296</f>
        <v>9.4743813050170538E-3</v>
      </c>
      <c r="BI296">
        <f>BF296*G296</f>
        <v>15.735481991406358</v>
      </c>
      <c r="BJ296">
        <f>AK296/AQ296</f>
        <v>0.44485450168116364</v>
      </c>
      <c r="BK296">
        <f t="shared" si="107"/>
        <v>4.2147211741806944E-3</v>
      </c>
      <c r="BL296">
        <f t="shared" si="108"/>
        <v>44.209211309189286</v>
      </c>
      <c r="BM296">
        <f>AK296*(1-1/AQ296)/D296</f>
        <v>1.8749376876652014E-3</v>
      </c>
      <c r="BN296">
        <f>BF296*G296</f>
        <v>15.735481991406358</v>
      </c>
      <c r="BO296">
        <f>BF296*G296^2</f>
        <v>110.1483739398445</v>
      </c>
      <c r="BP296">
        <f>G296/BF296</f>
        <v>3.1139815117681455</v>
      </c>
      <c r="BQ296">
        <f>(AQ296+1)/4</f>
        <v>0.52072237910638841</v>
      </c>
      <c r="BR296">
        <f t="shared" si="109"/>
        <v>2.2479259987723372</v>
      </c>
      <c r="BS296">
        <f t="shared" si="110"/>
        <v>1.8749376876652018E-3</v>
      </c>
      <c r="BT296">
        <f t="shared" si="111"/>
        <v>6.0896588618458963E-3</v>
      </c>
      <c r="BU296">
        <f t="shared" si="112"/>
        <v>7.9023395724719139E-6</v>
      </c>
      <c r="BV296">
        <f t="shared" si="113"/>
        <v>186.32179216338452</v>
      </c>
      <c r="BW296">
        <f t="shared" si="114"/>
        <v>6.3447580099779003E-3</v>
      </c>
    </row>
    <row r="297" spans="1:75" x14ac:dyDescent="0.15">
      <c r="A297" t="s">
        <v>11</v>
      </c>
      <c r="B297">
        <v>5.8999999999999997E-2</v>
      </c>
      <c r="C297">
        <v>4.0000000000000001E-3</v>
      </c>
      <c r="D297">
        <f t="shared" si="93"/>
        <v>14.749999999999998</v>
      </c>
      <c r="E297">
        <f t="shared" si="94"/>
        <v>217.56249999999994</v>
      </c>
      <c r="F297">
        <f t="shared" si="95"/>
        <v>6.7796610169491525E-2</v>
      </c>
      <c r="G297">
        <v>7</v>
      </c>
      <c r="H297">
        <f t="shared" si="96"/>
        <v>0.14285714285714285</v>
      </c>
      <c r="I297">
        <f t="shared" si="97"/>
        <v>49</v>
      </c>
      <c r="J297">
        <f t="shared" si="98"/>
        <v>103.24999999999999</v>
      </c>
      <c r="K297">
        <f t="shared" si="99"/>
        <v>50000000</v>
      </c>
      <c r="L297">
        <f t="shared" si="100"/>
        <v>2.0106192982974676E-10</v>
      </c>
      <c r="M297">
        <f t="shared" si="101"/>
        <v>298.18506542547186</v>
      </c>
      <c r="N297">
        <f t="shared" si="102"/>
        <v>5.9637013085094372E-6</v>
      </c>
      <c r="O297">
        <f t="shared" si="103"/>
        <v>0.47457627118644075</v>
      </c>
      <c r="P297">
        <f>F297*E297/L297</f>
        <v>73360481581.420486</v>
      </c>
      <c r="Q297">
        <f>M297/K297/G297</f>
        <v>8.5195732978706244E-7</v>
      </c>
      <c r="R297">
        <f>C297^2/D297</f>
        <v>1.0847457627118644E-6</v>
      </c>
      <c r="S297">
        <v>1.8881164014005101E-3</v>
      </c>
      <c r="T297">
        <f>B297/C297^3</f>
        <v>921874.99999999988</v>
      </c>
      <c r="U297">
        <f>B297*S297/C297</f>
        <v>2.7849716920657519E-2</v>
      </c>
      <c r="V297">
        <f>S297/C297^2</f>
        <v>118.00727508753188</v>
      </c>
      <c r="W297">
        <f>S297/B297</f>
        <v>3.2001972905093393E-2</v>
      </c>
      <c r="X297">
        <f t="shared" si="104"/>
        <v>31.248073453647642</v>
      </c>
      <c r="Y297">
        <f>B297*C297^2/S297^2</f>
        <v>0.26479785615310064</v>
      </c>
      <c r="Z297">
        <f>S297/D297</f>
        <v>1.2800789162037358E-4</v>
      </c>
      <c r="AA297">
        <f>1/C297</f>
        <v>250</v>
      </c>
      <c r="AB297">
        <f>1/(B297*C297)</f>
        <v>4237.2881355932204</v>
      </c>
      <c r="AC297">
        <f>S297/B297/C297</f>
        <v>8.0004932262733472</v>
      </c>
      <c r="AD297">
        <v>-17.4238213940158</v>
      </c>
      <c r="AE297">
        <f>AD297*B297</f>
        <v>-1.0280054622469321</v>
      </c>
      <c r="AF297">
        <f>-AE297*C297^2/2/S297</f>
        <v>4.3556868061075437E-3</v>
      </c>
      <c r="AG297">
        <v>8.5144959573968393</v>
      </c>
      <c r="AH297">
        <f>AG297/S297</f>
        <v>4509.5185609749551</v>
      </c>
      <c r="AI297">
        <f>D297*AG297</f>
        <v>125.58881537160336</v>
      </c>
      <c r="AJ297">
        <v>8.0004932262733703</v>
      </c>
      <c r="AK297">
        <f>AJ297*B297</f>
        <v>0.47202910035012885</v>
      </c>
      <c r="AL297">
        <f>AK297*D297</f>
        <v>6.9624292301643997</v>
      </c>
      <c r="AM297">
        <f>G297*AK297</f>
        <v>3.3042037024509021</v>
      </c>
      <c r="AN297">
        <f t="shared" si="105"/>
        <v>6.7432728621446975E-2</v>
      </c>
      <c r="AO297">
        <v>0.51400273112346695</v>
      </c>
      <c r="AP297">
        <v>8.5144959573968393</v>
      </c>
      <c r="AQ297">
        <f>AG297/AJ297</f>
        <v>1.0642463803900863</v>
      </c>
      <c r="AR297">
        <f>AQ297/D297</f>
        <v>7.2152296975599078E-2</v>
      </c>
      <c r="AS297">
        <f>AQ297*AK297</f>
        <v>0.50235526148641352</v>
      </c>
      <c r="AT297">
        <f t="shared" si="92"/>
        <v>6.4246380390086344E-2</v>
      </c>
      <c r="AU297">
        <f>AQ297*D297</f>
        <v>15.697634110753771</v>
      </c>
      <c r="AV297">
        <f>AT297/G297</f>
        <v>9.1780543414409065E-3</v>
      </c>
      <c r="AW297">
        <f>(AQ297-1)/D297</f>
        <v>4.3556868061075489E-3</v>
      </c>
      <c r="AX297">
        <f>AW297*D297</f>
        <v>6.4246380390086344E-2</v>
      </c>
      <c r="AY297">
        <f>ATAN2(D297,AT297)</f>
        <v>4.3556592610467714E-3</v>
      </c>
      <c r="AZ297">
        <f t="shared" si="106"/>
        <v>0.24956089265505091</v>
      </c>
      <c r="BA297">
        <f>-AO297/(B297/2)</f>
        <v>-17.423821394015828</v>
      </c>
      <c r="BB297">
        <f>AW297/AK297</f>
        <v>9.2275811022598103E-3</v>
      </c>
      <c r="BC297">
        <f>AW297*AK297</f>
        <v>2.0560109244938726E-3</v>
      </c>
      <c r="BD297">
        <f>AG297*B297</f>
        <v>0.50235526148641352</v>
      </c>
      <c r="BE297">
        <f>BD297-AK297</f>
        <v>3.0326161136284668E-2</v>
      </c>
      <c r="BF297">
        <f>BD297/AK297^2</f>
        <v>2.2546202757429126</v>
      </c>
      <c r="BG297">
        <f>AT297/AK297</f>
        <v>0.13610682125833221</v>
      </c>
      <c r="BH297">
        <f>BF297*AW297</f>
        <v>9.8204197878359687E-3</v>
      </c>
      <c r="BI297">
        <f>BF297*G297</f>
        <v>15.782341930200388</v>
      </c>
      <c r="BJ297">
        <f>AK297/AQ297</f>
        <v>0.44353366762413832</v>
      </c>
      <c r="BK297">
        <f t="shared" si="107"/>
        <v>4.3556868061075489E-3</v>
      </c>
      <c r="BL297">
        <f t="shared" si="108"/>
        <v>33.255649067207955</v>
      </c>
      <c r="BM297">
        <f>AK297*(1-1/AQ297)/D297</f>
        <v>1.9318937441349514E-3</v>
      </c>
      <c r="BN297">
        <f>BF297*G297</f>
        <v>15.782341930200388</v>
      </c>
      <c r="BO297">
        <f>BF297*G297^2</f>
        <v>110.47639351140272</v>
      </c>
      <c r="BP297">
        <f>G297/BF297</f>
        <v>3.1047356733689679</v>
      </c>
      <c r="BQ297">
        <f>(AQ297+1)/4</f>
        <v>0.51606159509752159</v>
      </c>
      <c r="BR297">
        <f t="shared" si="109"/>
        <v>2.2546202757429108</v>
      </c>
      <c r="BS297">
        <f t="shared" si="110"/>
        <v>1.9318937441349501E-3</v>
      </c>
      <c r="BT297">
        <f t="shared" si="111"/>
        <v>6.2875805502425001E-3</v>
      </c>
      <c r="BU297">
        <f t="shared" si="112"/>
        <v>8.4147240921303201E-6</v>
      </c>
      <c r="BV297">
        <f t="shared" si="113"/>
        <v>102.69583114492488</v>
      </c>
      <c r="BW297">
        <f t="shared" si="114"/>
        <v>3.8784227687152228E-3</v>
      </c>
    </row>
    <row r="298" spans="1:75" x14ac:dyDescent="0.15">
      <c r="A298" t="s">
        <v>11</v>
      </c>
      <c r="B298">
        <v>0.157</v>
      </c>
      <c r="C298">
        <v>6.0000000000000001E-3</v>
      </c>
      <c r="D298">
        <f t="shared" si="93"/>
        <v>26.166666666666668</v>
      </c>
      <c r="E298">
        <f t="shared" si="94"/>
        <v>684.69444444444446</v>
      </c>
      <c r="F298">
        <f t="shared" si="95"/>
        <v>3.8216560509554139E-2</v>
      </c>
      <c r="G298">
        <v>15</v>
      </c>
      <c r="H298">
        <f t="shared" si="96"/>
        <v>6.6666666666666666E-2</v>
      </c>
      <c r="I298">
        <f t="shared" si="97"/>
        <v>225</v>
      </c>
      <c r="J298">
        <f t="shared" si="98"/>
        <v>392.5</v>
      </c>
      <c r="K298">
        <f t="shared" si="99"/>
        <v>50000000</v>
      </c>
      <c r="L298">
        <f t="shared" si="100"/>
        <v>1.0178760197630931E-9</v>
      </c>
      <c r="M298">
        <f t="shared" si="101"/>
        <v>810.41084376042431</v>
      </c>
      <c r="N298">
        <f t="shared" si="102"/>
        <v>1.6208216875208487E-5</v>
      </c>
      <c r="O298">
        <f t="shared" si="103"/>
        <v>0.57324840764331209</v>
      </c>
      <c r="P298">
        <f>F298*E298/L298</f>
        <v>25707125581.715603</v>
      </c>
      <c r="Q298">
        <f>M298/K298/G298</f>
        <v>1.0805477916805659E-6</v>
      </c>
      <c r="R298">
        <f>C298^2/D298</f>
        <v>1.3757961783439491E-6</v>
      </c>
      <c r="S298">
        <v>7.5188578491641699E-3</v>
      </c>
      <c r="T298">
        <f>B298/C298^3</f>
        <v>726851.8518518518</v>
      </c>
      <c r="U298">
        <f>B298*S298/C298</f>
        <v>0.19674344705312913</v>
      </c>
      <c r="V298">
        <f>S298/C298^2</f>
        <v>208.85716247678249</v>
      </c>
      <c r="W298">
        <f>S298/B298</f>
        <v>4.7890814325886433E-2</v>
      </c>
      <c r="X298">
        <f t="shared" si="104"/>
        <v>20.880830991831136</v>
      </c>
      <c r="Y298">
        <f>B298*C298^2/S298^2</f>
        <v>9.9976609584324611E-2</v>
      </c>
      <c r="Z298">
        <f>S298/D298</f>
        <v>2.8734488595531858E-4</v>
      </c>
      <c r="AA298">
        <f>1/C298</f>
        <v>166.66666666666666</v>
      </c>
      <c r="AB298">
        <f>1/(B298*C298)</f>
        <v>1061.5711252653928</v>
      </c>
      <c r="AC298">
        <f>S298/B298/C298</f>
        <v>7.9818023876477389</v>
      </c>
      <c r="AD298">
        <v>-25.465778775257601</v>
      </c>
      <c r="AE298">
        <f>AD298*B298</f>
        <v>-3.9981272677154434</v>
      </c>
      <c r="AF298">
        <f>-AE298*C298^2/2/S298</f>
        <v>9.5714392082672604E-3</v>
      </c>
      <c r="AG298">
        <v>9.9808660215054701</v>
      </c>
      <c r="AH298">
        <f>AG298/S298</f>
        <v>1327.4444366061514</v>
      </c>
      <c r="AI298">
        <f>D298*AG298</f>
        <v>261.16599422939316</v>
      </c>
      <c r="AJ298">
        <v>7.9818023876477397</v>
      </c>
      <c r="AK298">
        <f>AJ298*B298</f>
        <v>1.253142974860695</v>
      </c>
      <c r="AL298">
        <f>AK298*D298</f>
        <v>32.790574508854853</v>
      </c>
      <c r="AM298">
        <f>G298*AK298</f>
        <v>18.797144622910427</v>
      </c>
      <c r="AN298">
        <f t="shared" si="105"/>
        <v>8.3542864990713006E-2</v>
      </c>
      <c r="AO298">
        <v>1.9990636338577199</v>
      </c>
      <c r="AP298">
        <v>9.9808660215054701</v>
      </c>
      <c r="AQ298">
        <f>AG298/AJ298</f>
        <v>1.2504526592829943</v>
      </c>
      <c r="AR298">
        <f>AQ298/D298</f>
        <v>4.7787999717821439E-2</v>
      </c>
      <c r="AS298">
        <f>AQ298*AK298</f>
        <v>1.5669959653763585</v>
      </c>
      <c r="AT298">
        <f t="shared" si="92"/>
        <v>0.25045265928299432</v>
      </c>
      <c r="AU298">
        <f>AQ298*D298</f>
        <v>32.720177917905019</v>
      </c>
      <c r="AV298">
        <f>AT298/G298</f>
        <v>1.6696843952199621E-2</v>
      </c>
      <c r="AW298">
        <f>(AQ298-1)/D298</f>
        <v>9.5714392082672985E-3</v>
      </c>
      <c r="AX298">
        <f>AW298*D298</f>
        <v>0.25045265928299432</v>
      </c>
      <c r="AY298">
        <f>ATAN2(D298,AT298)</f>
        <v>9.5711469366719908E-3</v>
      </c>
      <c r="AZ298">
        <f t="shared" si="106"/>
        <v>0.54838632457087166</v>
      </c>
      <c r="BA298">
        <f>-AO298/(B298/2)</f>
        <v>-25.465778775257579</v>
      </c>
      <c r="BB298">
        <f>AW298/AK298</f>
        <v>7.6379466671241585E-3</v>
      </c>
      <c r="BC298">
        <f>AW298*AK298</f>
        <v>1.1994381803146378E-2</v>
      </c>
      <c r="BD298">
        <f>AG298*B298</f>
        <v>1.5669959653763588</v>
      </c>
      <c r="BE298">
        <f>BD298-AK298</f>
        <v>0.31385299051566373</v>
      </c>
      <c r="BF298">
        <f>BD298/AK298^2</f>
        <v>0.99785314554550364</v>
      </c>
      <c r="BG298">
        <f>AT298/AK298</f>
        <v>0.19985960445641548</v>
      </c>
      <c r="BH298">
        <f>BF298*AW298</f>
        <v>9.5508907213670887E-3</v>
      </c>
      <c r="BI298">
        <f>BF298*G298</f>
        <v>14.967797183182554</v>
      </c>
      <c r="BJ298">
        <f>AK298/AQ298</f>
        <v>1.0021514733546517</v>
      </c>
      <c r="BK298">
        <f t="shared" si="107"/>
        <v>9.5714392082672985E-3</v>
      </c>
      <c r="BL298">
        <f t="shared" si="108"/>
        <v>26.110490641774014</v>
      </c>
      <c r="BM298">
        <f>AK298*(1-1/AQ298)/D298</f>
        <v>9.5920319046895533E-3</v>
      </c>
      <c r="BN298">
        <f>BF298*G298</f>
        <v>14.967797183182554</v>
      </c>
      <c r="BO298">
        <f>BF298*G298^2</f>
        <v>224.51695774773833</v>
      </c>
      <c r="BP298">
        <f>G298/BF298</f>
        <v>15.032272100319773</v>
      </c>
      <c r="BQ298">
        <f>(AQ298+1)/4</f>
        <v>0.56261316482074863</v>
      </c>
      <c r="BR298">
        <f t="shared" si="109"/>
        <v>0.99785314554550353</v>
      </c>
      <c r="BS298">
        <f t="shared" si="110"/>
        <v>9.5920319046895533E-3</v>
      </c>
      <c r="BT298">
        <f t="shared" si="111"/>
        <v>1.9163471112956854E-2</v>
      </c>
      <c r="BU298">
        <f t="shared" si="112"/>
        <v>9.1809550259496444E-5</v>
      </c>
      <c r="BV298">
        <f t="shared" si="113"/>
        <v>858.020032981702</v>
      </c>
      <c r="BW298">
        <f t="shared" si="114"/>
        <v>5.0163062212919628E-2</v>
      </c>
    </row>
    <row r="299" spans="1:75" x14ac:dyDescent="0.15">
      <c r="A299" t="s">
        <v>11</v>
      </c>
      <c r="B299">
        <v>5.8999999999999997E-2</v>
      </c>
      <c r="C299">
        <v>5.0000000000000001E-3</v>
      </c>
      <c r="D299">
        <f t="shared" si="93"/>
        <v>11.799999999999999</v>
      </c>
      <c r="E299">
        <f t="shared" si="94"/>
        <v>139.23999999999998</v>
      </c>
      <c r="F299">
        <f t="shared" si="95"/>
        <v>8.4745762711864417E-2</v>
      </c>
      <c r="G299">
        <v>7</v>
      </c>
      <c r="H299">
        <f t="shared" si="96"/>
        <v>0.14285714285714285</v>
      </c>
      <c r="I299">
        <f t="shared" si="97"/>
        <v>49</v>
      </c>
      <c r="J299">
        <f t="shared" si="98"/>
        <v>82.6</v>
      </c>
      <c r="K299">
        <f t="shared" si="99"/>
        <v>50000000</v>
      </c>
      <c r="L299">
        <f t="shared" si="100"/>
        <v>4.9087385212340517E-10</v>
      </c>
      <c r="M299">
        <f t="shared" si="101"/>
        <v>582.39270590912486</v>
      </c>
      <c r="N299">
        <f t="shared" si="102"/>
        <v>1.1647854118182497E-5</v>
      </c>
      <c r="O299">
        <f t="shared" si="103"/>
        <v>0.59322033898305093</v>
      </c>
      <c r="P299">
        <f>F299*E299/L299</f>
        <v>24038762604.599869</v>
      </c>
      <c r="Q299">
        <f>M299/K299/G299</f>
        <v>1.6639791597403567E-6</v>
      </c>
      <c r="R299">
        <f>C299^2/D299</f>
        <v>2.1186440677966106E-6</v>
      </c>
      <c r="S299">
        <v>2.3344405111686102E-3</v>
      </c>
      <c r="T299">
        <f>B299/C299^3</f>
        <v>471999.99999999988</v>
      </c>
      <c r="U299">
        <f>B299*S299/C299</f>
        <v>2.7546398031789595E-2</v>
      </c>
      <c r="V299">
        <f>S299/C299^2</f>
        <v>93.377620446744402</v>
      </c>
      <c r="W299">
        <f>S299/B299</f>
        <v>3.9566788324891702E-2</v>
      </c>
      <c r="X299">
        <f t="shared" si="104"/>
        <v>25.273721783754027</v>
      </c>
      <c r="Y299">
        <f>B299*C299^2/S299^2</f>
        <v>0.27066144610279796</v>
      </c>
      <c r="Z299">
        <f>S299/D299</f>
        <v>1.9783394162445852E-4</v>
      </c>
      <c r="AA299">
        <f>1/C299</f>
        <v>200</v>
      </c>
      <c r="AB299">
        <f>1/(B299*C299)</f>
        <v>3389.8305084745762</v>
      </c>
      <c r="AC299">
        <f>S299/B299/C299</f>
        <v>7.9133576649783404</v>
      </c>
      <c r="AD299">
        <v>-13.518930842359399</v>
      </c>
      <c r="AE299">
        <f>AD299*B299</f>
        <v>-0.79761691969920456</v>
      </c>
      <c r="AF299">
        <f>-AE299*C299^2/2/S299</f>
        <v>4.270921211545038E-3</v>
      </c>
      <c r="AG299">
        <v>8.3121661248279501</v>
      </c>
      <c r="AH299">
        <f>AG299/S299</f>
        <v>3560.6673569363811</v>
      </c>
      <c r="AI299">
        <f>D299*AG299</f>
        <v>98.083560272969805</v>
      </c>
      <c r="AJ299">
        <v>7.9133576649783404</v>
      </c>
      <c r="AK299">
        <f>AJ299*B299</f>
        <v>0.46688810223372207</v>
      </c>
      <c r="AL299">
        <f>AK299*D299</f>
        <v>5.5092796063579197</v>
      </c>
      <c r="AM299">
        <f>G299*AK299</f>
        <v>3.2682167156360546</v>
      </c>
      <c r="AN299">
        <f t="shared" si="105"/>
        <v>6.6698300319103149E-2</v>
      </c>
      <c r="AO299">
        <v>0.398808459849603</v>
      </c>
      <c r="AP299">
        <v>8.3121661248279501</v>
      </c>
      <c r="AQ299">
        <f>AG299/AJ299</f>
        <v>1.0503968702962323</v>
      </c>
      <c r="AR299">
        <f>AQ299/D299</f>
        <v>8.9016683923409529E-2</v>
      </c>
      <c r="AS299">
        <f>AQ299*AK299</f>
        <v>0.49041780136484903</v>
      </c>
      <c r="AT299">
        <f t="shared" si="92"/>
        <v>5.0396870296232299E-2</v>
      </c>
      <c r="AU299">
        <f>AQ299*D299</f>
        <v>12.394683069495541</v>
      </c>
      <c r="AV299">
        <f>AT299/G299</f>
        <v>7.1995528994617574E-3</v>
      </c>
      <c r="AW299">
        <f>(AQ299-1)/D299</f>
        <v>4.2709212115451109E-3</v>
      </c>
      <c r="AX299">
        <f>AW299*D299</f>
        <v>5.0396870296232306E-2</v>
      </c>
      <c r="AY299">
        <f>ATAN2(D299,AT299)</f>
        <v>4.2708952435350006E-3</v>
      </c>
      <c r="AZ299">
        <f t="shared" si="106"/>
        <v>0.24470427219705343</v>
      </c>
      <c r="BA299">
        <f>-AO299/(B299/2)</f>
        <v>-13.518930842359424</v>
      </c>
      <c r="BB299">
        <f>AW299/AK299</f>
        <v>9.1476334288919346E-3</v>
      </c>
      <c r="BC299">
        <f>AW299*AK299</f>
        <v>1.9940422992480457E-3</v>
      </c>
      <c r="BD299">
        <f>AG299*B299</f>
        <v>0.49041780136484903</v>
      </c>
      <c r="BE299">
        <f>BD299-AK299</f>
        <v>2.3529699131126958E-2</v>
      </c>
      <c r="BF299">
        <f>BD299/AK299^2</f>
        <v>2.2497829035926222</v>
      </c>
      <c r="BG299">
        <f>AT299/AK299</f>
        <v>0.1079420744609248</v>
      </c>
      <c r="BH299">
        <f>BF299*AW299</f>
        <v>9.6086455243252801E-3</v>
      </c>
      <c r="BI299">
        <f>BF299*G299</f>
        <v>15.748480325148355</v>
      </c>
      <c r="BJ299">
        <f>AK299/AQ299</f>
        <v>0.44448733182349504</v>
      </c>
      <c r="BK299">
        <f t="shared" si="107"/>
        <v>4.2709212115451109E-3</v>
      </c>
      <c r="BL299">
        <f t="shared" si="108"/>
        <v>26.547438262392941</v>
      </c>
      <c r="BM299">
        <f>AK299*(1-1/AQ299)/D299</f>
        <v>1.8983703737480567E-3</v>
      </c>
      <c r="BN299">
        <f>BF299*G299</f>
        <v>15.748480325148355</v>
      </c>
      <c r="BO299">
        <f>BF299*G299^2</f>
        <v>110.23936227603849</v>
      </c>
      <c r="BP299">
        <f>G299/BF299</f>
        <v>3.1114113227644653</v>
      </c>
      <c r="BQ299">
        <f>(AQ299+1)/4</f>
        <v>0.51259921757405813</v>
      </c>
      <c r="BR299">
        <f t="shared" si="109"/>
        <v>2.2497829035926205</v>
      </c>
      <c r="BS299">
        <f t="shared" si="110"/>
        <v>1.898370373748055E-3</v>
      </c>
      <c r="BT299">
        <f t="shared" si="111"/>
        <v>6.1692915852931676E-3</v>
      </c>
      <c r="BU299">
        <f t="shared" si="112"/>
        <v>8.1077902966093945E-6</v>
      </c>
      <c r="BV299">
        <f t="shared" si="113"/>
        <v>65.009499355023451</v>
      </c>
      <c r="BW299">
        <f t="shared" si="114"/>
        <v>2.4179856276028114E-3</v>
      </c>
    </row>
    <row r="300" spans="1:75" x14ac:dyDescent="0.15">
      <c r="A300" t="s">
        <v>11</v>
      </c>
      <c r="B300">
        <v>0.108</v>
      </c>
      <c r="C300">
        <v>4.0000000000000001E-3</v>
      </c>
      <c r="D300">
        <f t="shared" si="93"/>
        <v>27</v>
      </c>
      <c r="E300">
        <f t="shared" si="94"/>
        <v>729</v>
      </c>
      <c r="F300">
        <f t="shared" si="95"/>
        <v>3.7037037037037035E-2</v>
      </c>
      <c r="G300">
        <v>11</v>
      </c>
      <c r="H300">
        <f t="shared" si="96"/>
        <v>9.0909090909090912E-2</v>
      </c>
      <c r="I300">
        <f t="shared" si="97"/>
        <v>121</v>
      </c>
      <c r="J300">
        <f t="shared" si="98"/>
        <v>297</v>
      </c>
      <c r="K300">
        <f t="shared" si="99"/>
        <v>50000000</v>
      </c>
      <c r="L300">
        <f t="shared" si="100"/>
        <v>2.0106192982974676E-10</v>
      </c>
      <c r="M300">
        <f t="shared" si="101"/>
        <v>255.981623625835</v>
      </c>
      <c r="N300">
        <f t="shared" si="102"/>
        <v>5.1196324725167004E-6</v>
      </c>
      <c r="O300">
        <f t="shared" si="103"/>
        <v>0.40740740740740738</v>
      </c>
      <c r="P300">
        <f>F300*E300/L300</f>
        <v>134286983233.7867</v>
      </c>
      <c r="Q300">
        <f>M300/K300/G300</f>
        <v>4.6542113386515456E-7</v>
      </c>
      <c r="R300">
        <f>C300^2/D300</f>
        <v>5.9259259259259258E-7</v>
      </c>
      <c r="S300">
        <v>3.3724899584444399E-3</v>
      </c>
      <c r="T300">
        <f>B300/C300^3</f>
        <v>1687499.9999999998</v>
      </c>
      <c r="U300">
        <f>B300*S300/C300</f>
        <v>9.1057228877999871E-2</v>
      </c>
      <c r="V300">
        <f>S300/C300^2</f>
        <v>210.78062240277751</v>
      </c>
      <c r="W300">
        <f>S300/B300</f>
        <v>3.1226758874485554E-2</v>
      </c>
      <c r="X300">
        <f t="shared" si="104"/>
        <v>32.023816625332508</v>
      </c>
      <c r="Y300">
        <f>B300*C300^2/S300^2</f>
        <v>0.15192960463006264</v>
      </c>
      <c r="Z300">
        <f>S300/D300</f>
        <v>1.2490703549794221E-4</v>
      </c>
      <c r="AA300">
        <f>1/C300</f>
        <v>250</v>
      </c>
      <c r="AB300">
        <f>1/(B300*C300)</f>
        <v>2314.8148148148148</v>
      </c>
      <c r="AC300">
        <f>S300/B300/C300</f>
        <v>7.8066897186213886</v>
      </c>
      <c r="AD300">
        <v>-25.622570987086998</v>
      </c>
      <c r="AE300">
        <f>AD300*B300</f>
        <v>-2.7672376666053959</v>
      </c>
      <c r="AF300">
        <f>-AE300*C300^2/2/S300</f>
        <v>6.5642601180803117E-3</v>
      </c>
      <c r="AG300">
        <v>9.1903085519240904</v>
      </c>
      <c r="AH300">
        <f>AG300/S300</f>
        <v>2725.0810721948355</v>
      </c>
      <c r="AI300">
        <f>D300*AG300</f>
        <v>248.13833090195044</v>
      </c>
      <c r="AJ300">
        <v>7.8066897186213904</v>
      </c>
      <c r="AK300">
        <f>AJ300*B300</f>
        <v>0.84312248961111014</v>
      </c>
      <c r="AL300">
        <f>AK300*D300</f>
        <v>22.764307219499972</v>
      </c>
      <c r="AM300">
        <f>G300*AK300</f>
        <v>9.2743473857222121</v>
      </c>
      <c r="AN300">
        <f t="shared" si="105"/>
        <v>7.6647499055555471E-2</v>
      </c>
      <c r="AO300">
        <v>1.3836188333027</v>
      </c>
      <c r="AP300">
        <v>9.1903085519240904</v>
      </c>
      <c r="AQ300">
        <f>AG300/AJ300</f>
        <v>1.1772350231881687</v>
      </c>
      <c r="AR300">
        <f>AQ300/D300</f>
        <v>4.3601297155117361E-2</v>
      </c>
      <c r="AS300">
        <f>AQ300*AK300</f>
        <v>0.9925533236078018</v>
      </c>
      <c r="AT300">
        <f t="shared" si="92"/>
        <v>0.17723502318816875</v>
      </c>
      <c r="AU300">
        <f>AQ300*D300</f>
        <v>31.785345626080556</v>
      </c>
      <c r="AV300">
        <f>AT300/G300</f>
        <v>1.6112274835288067E-2</v>
      </c>
      <c r="AW300">
        <f>(AQ300-1)/D300</f>
        <v>6.5642601180803239E-3</v>
      </c>
      <c r="AX300">
        <f>AW300*D300</f>
        <v>0.17723502318816875</v>
      </c>
      <c r="AY300">
        <f>ATAN2(D300,AT300)</f>
        <v>6.5641658369318644E-3</v>
      </c>
      <c r="AZ300">
        <f t="shared" si="106"/>
        <v>0.3760989984801556</v>
      </c>
      <c r="BA300">
        <f>-AO300/(B300/2)</f>
        <v>-25.622570987087038</v>
      </c>
      <c r="BB300">
        <f>AW300/AK300</f>
        <v>7.785654159347696E-3</v>
      </c>
      <c r="BC300">
        <f>AW300*AK300</f>
        <v>5.5344753332108023E-3</v>
      </c>
      <c r="BD300">
        <f>AG300*B300</f>
        <v>0.9925533236078018</v>
      </c>
      <c r="BE300">
        <f>BD300-AK300</f>
        <v>0.14943083399669166</v>
      </c>
      <c r="BF300">
        <f>BD300/AK300^2</f>
        <v>1.3962799447221101</v>
      </c>
      <c r="BG300">
        <f>AT300/AK300</f>
        <v>0.21021266230238778</v>
      </c>
      <c r="BH300">
        <f>BF300*AW300</f>
        <v>9.1655447548147466E-3</v>
      </c>
      <c r="BI300">
        <f>BF300*G300</f>
        <v>15.359079391943212</v>
      </c>
      <c r="BJ300">
        <f>AK300/AQ300</f>
        <v>0.7161887584076283</v>
      </c>
      <c r="BK300">
        <f t="shared" si="107"/>
        <v>6.5642601180803239E-3</v>
      </c>
      <c r="BL300">
        <f t="shared" si="108"/>
        <v>37.699558507496974</v>
      </c>
      <c r="BM300">
        <f>AK300*(1-1/AQ300)/D300</f>
        <v>4.7012493038326572E-3</v>
      </c>
      <c r="BN300">
        <f>BF300*G300</f>
        <v>15.359079391943212</v>
      </c>
      <c r="BO300">
        <f>BF300*G300^2</f>
        <v>168.94987331137531</v>
      </c>
      <c r="BP300">
        <f>G300/BF300</f>
        <v>7.8780763424839115</v>
      </c>
      <c r="BQ300">
        <f>(AQ300+1)/4</f>
        <v>0.54430875579704219</v>
      </c>
      <c r="BR300">
        <f t="shared" si="109"/>
        <v>1.3962799447221106</v>
      </c>
      <c r="BS300">
        <f t="shared" si="110"/>
        <v>4.7012493038326589E-3</v>
      </c>
      <c r="BT300">
        <f t="shared" si="111"/>
        <v>1.126550942191298E-2</v>
      </c>
      <c r="BU300">
        <f t="shared" si="112"/>
        <v>3.0860223310301599E-5</v>
      </c>
      <c r="BV300">
        <f t="shared" si="113"/>
        <v>614.63629492649932</v>
      </c>
      <c r="BW300">
        <f t="shared" si="114"/>
        <v>2.6683077572259569E-2</v>
      </c>
    </row>
    <row r="301" spans="1:75" x14ac:dyDescent="0.15">
      <c r="A301" t="s">
        <v>11</v>
      </c>
      <c r="B301">
        <v>0.157</v>
      </c>
      <c r="C301">
        <v>7.0000000000000001E-3</v>
      </c>
      <c r="D301">
        <f t="shared" si="93"/>
        <v>22.428571428571427</v>
      </c>
      <c r="E301">
        <f t="shared" si="94"/>
        <v>503.04081632653055</v>
      </c>
      <c r="F301">
        <f t="shared" si="95"/>
        <v>4.4585987261146501E-2</v>
      </c>
      <c r="G301">
        <v>15</v>
      </c>
      <c r="H301">
        <f t="shared" si="96"/>
        <v>6.6666666666666666E-2</v>
      </c>
      <c r="I301">
        <f t="shared" si="97"/>
        <v>225</v>
      </c>
      <c r="J301">
        <f t="shared" si="98"/>
        <v>336.42857142857139</v>
      </c>
      <c r="K301">
        <f t="shared" si="99"/>
        <v>50000000</v>
      </c>
      <c r="L301">
        <f t="shared" si="100"/>
        <v>1.885740990317274E-9</v>
      </c>
      <c r="M301">
        <f t="shared" si="101"/>
        <v>1286.9024046751188</v>
      </c>
      <c r="N301">
        <f t="shared" si="102"/>
        <v>2.5738048093502376E-5</v>
      </c>
      <c r="O301">
        <f t="shared" si="103"/>
        <v>0.66878980891719753</v>
      </c>
      <c r="P301">
        <f>F301*E301/L301</f>
        <v>11893770959.922678</v>
      </c>
      <c r="Q301">
        <f>M301/K301/G301</f>
        <v>1.7158698729001584E-6</v>
      </c>
      <c r="R301">
        <f>C301^2/D301</f>
        <v>2.1847133757961787E-6</v>
      </c>
      <c r="S301">
        <v>8.4457125342533405E-3</v>
      </c>
      <c r="T301">
        <f>B301/C301^3</f>
        <v>457725.94752186583</v>
      </c>
      <c r="U301">
        <f>B301*S301/C301</f>
        <v>0.18942526683968205</v>
      </c>
      <c r="V301">
        <f>S301/C301^2</f>
        <v>172.36148029088449</v>
      </c>
      <c r="W301">
        <f>S301/B301</f>
        <v>5.3794347351932108E-2</v>
      </c>
      <c r="X301">
        <f t="shared" si="104"/>
        <v>18.58931373324085</v>
      </c>
      <c r="Y301">
        <f>B301*C301^2/S301^2</f>
        <v>0.10785074311191074</v>
      </c>
      <c r="Z301">
        <f>S301/D301</f>
        <v>3.7656043146352475E-4</v>
      </c>
      <c r="AA301">
        <f>1/C301</f>
        <v>142.85714285714286</v>
      </c>
      <c r="AB301">
        <f>1/(B301*C301)</f>
        <v>909.91810737033677</v>
      </c>
      <c r="AC301">
        <f>S301/B301/C301</f>
        <v>7.6849067645617293</v>
      </c>
      <c r="AD301">
        <v>-20.961130371926298</v>
      </c>
      <c r="AE301">
        <f>AD301*B301</f>
        <v>-3.290897468392429</v>
      </c>
      <c r="AF301">
        <f>-AE301*C301^2/2/S301</f>
        <v>9.5464992028339874E-3</v>
      </c>
      <c r="AG301">
        <v>9.3303554987579496</v>
      </c>
      <c r="AH301">
        <f>AG301/S301</f>
        <v>1104.7446217138881</v>
      </c>
      <c r="AI301">
        <f>D301*AG301</f>
        <v>209.26654475785685</v>
      </c>
      <c r="AJ301">
        <v>7.6849067645617302</v>
      </c>
      <c r="AK301">
        <f>AJ301*B301</f>
        <v>1.2065303620361916</v>
      </c>
      <c r="AL301">
        <f>AK301*D301</f>
        <v>27.060752405668865</v>
      </c>
      <c r="AM301">
        <f>G301*AK301</f>
        <v>18.097955430542875</v>
      </c>
      <c r="AN301">
        <f t="shared" si="105"/>
        <v>8.0435357469079441E-2</v>
      </c>
      <c r="AO301">
        <v>1.6454487341962201</v>
      </c>
      <c r="AP301">
        <v>9.3303554987579496</v>
      </c>
      <c r="AQ301">
        <f>AG301/AJ301</f>
        <v>1.2141143392635629</v>
      </c>
      <c r="AR301">
        <f>AQ301/D301</f>
        <v>5.4132486463980514E-2</v>
      </c>
      <c r="AS301">
        <f>AQ301*AK301</f>
        <v>1.4648658133049981</v>
      </c>
      <c r="AT301">
        <f t="shared" si="92"/>
        <v>0.21411433926356294</v>
      </c>
      <c r="AU301">
        <f>AQ301*D301</f>
        <v>27.230850180625623</v>
      </c>
      <c r="AV301">
        <f>AT301/G301</f>
        <v>1.4274289284237528E-2</v>
      </c>
      <c r="AW301">
        <f>(AQ301-1)/D301</f>
        <v>9.5464992028340169E-3</v>
      </c>
      <c r="AX301">
        <f>AW301*D301</f>
        <v>0.21411433926356294</v>
      </c>
      <c r="AY301">
        <f>ATAN2(D301,AT301)</f>
        <v>9.5462092098971621E-3</v>
      </c>
      <c r="AZ301">
        <f t="shared" si="106"/>
        <v>0.54695749807602356</v>
      </c>
      <c r="BA301">
        <f>-AO301/(B301/2)</f>
        <v>-20.96113037192637</v>
      </c>
      <c r="BB301">
        <f>AW301/AK301</f>
        <v>7.912357204772652E-3</v>
      </c>
      <c r="BC301">
        <f>AW301*AK301</f>
        <v>1.1518141139373541E-2</v>
      </c>
      <c r="BD301">
        <f>AG301*B301</f>
        <v>1.4648658133049981</v>
      </c>
      <c r="BE301">
        <f>BD301-AK301</f>
        <v>0.25833545126880653</v>
      </c>
      <c r="BF301">
        <f>BD301/AK301^2</f>
        <v>1.0062857740393474</v>
      </c>
      <c r="BG301">
        <f>AT301/AK301</f>
        <v>0.17746286873561518</v>
      </c>
      <c r="BH301">
        <f>BF301*AW301</f>
        <v>9.6065063396898413E-3</v>
      </c>
      <c r="BI301">
        <f>BF301*G301</f>
        <v>15.09428661059021</v>
      </c>
      <c r="BJ301">
        <f>AK301/AQ301</f>
        <v>0.99375349011035363</v>
      </c>
      <c r="BK301">
        <f t="shared" si="107"/>
        <v>9.5464992028340169E-3</v>
      </c>
      <c r="BL301">
        <f t="shared" si="108"/>
        <v>22.569552360596791</v>
      </c>
      <c r="BM301">
        <f>AK301*(1-1/AQ301)/D301</f>
        <v>9.4868669011520107E-3</v>
      </c>
      <c r="BN301">
        <f>BF301*G301</f>
        <v>15.09428661059021</v>
      </c>
      <c r="BO301">
        <f>BF301*G301^2</f>
        <v>226.41429915885317</v>
      </c>
      <c r="BP301">
        <f>G301/BF301</f>
        <v>14.906302351655302</v>
      </c>
      <c r="BQ301">
        <f>(AQ301+1)/4</f>
        <v>0.55352858481589073</v>
      </c>
      <c r="BR301">
        <f t="shared" si="109"/>
        <v>1.0062857740393474</v>
      </c>
      <c r="BS301">
        <f t="shared" si="110"/>
        <v>9.4868669011520124E-3</v>
      </c>
      <c r="BT301">
        <f t="shared" si="111"/>
        <v>1.9033366103986028E-2</v>
      </c>
      <c r="BU301">
        <f t="shared" si="112"/>
        <v>9.0566367309240085E-5</v>
      </c>
      <c r="BV301">
        <f t="shared" si="113"/>
        <v>606.93401824143029</v>
      </c>
      <c r="BW301">
        <f t="shared" si="114"/>
        <v>3.7759994092549778E-2</v>
      </c>
    </row>
    <row r="302" spans="1:75" x14ac:dyDescent="0.15">
      <c r="A302" t="s">
        <v>11</v>
      </c>
      <c r="B302">
        <v>0.108</v>
      </c>
      <c r="C302">
        <v>5.0000000000000001E-3</v>
      </c>
      <c r="D302">
        <f t="shared" si="93"/>
        <v>21.599999999999998</v>
      </c>
      <c r="E302">
        <f t="shared" si="94"/>
        <v>466.55999999999989</v>
      </c>
      <c r="F302">
        <f t="shared" si="95"/>
        <v>4.6296296296296301E-2</v>
      </c>
      <c r="G302">
        <v>11</v>
      </c>
      <c r="H302">
        <f t="shared" si="96"/>
        <v>9.0909090909090912E-2</v>
      </c>
      <c r="I302">
        <f t="shared" si="97"/>
        <v>121</v>
      </c>
      <c r="J302">
        <f t="shared" si="98"/>
        <v>237.59999999999997</v>
      </c>
      <c r="K302">
        <f t="shared" si="99"/>
        <v>50000000</v>
      </c>
      <c r="L302">
        <f t="shared" si="100"/>
        <v>4.9087385212340517E-10</v>
      </c>
      <c r="M302">
        <f t="shared" si="101"/>
        <v>499.96410864420898</v>
      </c>
      <c r="N302">
        <f t="shared" si="102"/>
        <v>9.9992821728841798E-6</v>
      </c>
      <c r="O302">
        <f t="shared" si="103"/>
        <v>0.5092592592592593</v>
      </c>
      <c r="P302">
        <f>F302*E302/L302</f>
        <v>44003158666.047218</v>
      </c>
      <c r="Q302">
        <f>M302/K302/G302</f>
        <v>9.0902565208038002E-7</v>
      </c>
      <c r="R302">
        <f>C302^2/D302</f>
        <v>1.1574074074074076E-6</v>
      </c>
      <c r="S302">
        <v>4.0645135440252802E-3</v>
      </c>
      <c r="T302">
        <f>B302/C302^3</f>
        <v>863999.99999999988</v>
      </c>
      <c r="U302">
        <f>B302*S302/C302</f>
        <v>8.7793492550946053E-2</v>
      </c>
      <c r="V302">
        <f>S302/C302^2</f>
        <v>162.5805417610112</v>
      </c>
      <c r="W302">
        <f>S302/B302</f>
        <v>3.7634384666900743E-2</v>
      </c>
      <c r="X302">
        <f t="shared" si="104"/>
        <v>26.571445470702624</v>
      </c>
      <c r="Y302">
        <f>B302*C302^2/S302^2</f>
        <v>0.16343558203762104</v>
      </c>
      <c r="Z302">
        <f>S302/D302</f>
        <v>1.8817192333450374E-4</v>
      </c>
      <c r="AA302">
        <f>1/C302</f>
        <v>200</v>
      </c>
      <c r="AB302">
        <f>1/(B302*C302)</f>
        <v>1851.8518518518517</v>
      </c>
      <c r="AC302">
        <f>S302/B302/C302</f>
        <v>7.5268769333801488</v>
      </c>
      <c r="AD302">
        <v>-20.3244930231001</v>
      </c>
      <c r="AE302">
        <f>AD302*B302</f>
        <v>-2.1950452464948107</v>
      </c>
      <c r="AF302">
        <f>-AE302*C302^2/2/S302</f>
        <v>6.7506394760372531E-3</v>
      </c>
      <c r="AG302">
        <v>8.6243995566275604</v>
      </c>
      <c r="AH302">
        <f>AG302/S302</f>
        <v>2121.8774308933434</v>
      </c>
      <c r="AI302">
        <f>D302*AG302</f>
        <v>186.2870304231553</v>
      </c>
      <c r="AJ302">
        <v>7.5268769333801497</v>
      </c>
      <c r="AK302">
        <f>AJ302*B302</f>
        <v>0.81290270880505622</v>
      </c>
      <c r="AL302">
        <f>AK302*D302</f>
        <v>17.558698510189213</v>
      </c>
      <c r="AM302">
        <f>G302*AK302</f>
        <v>8.941929796855618</v>
      </c>
      <c r="AN302">
        <f t="shared" si="105"/>
        <v>7.3900246255005117E-2</v>
      </c>
      <c r="AO302">
        <v>1.0975226232474</v>
      </c>
      <c r="AP302">
        <v>8.6243995566275604</v>
      </c>
      <c r="AQ302">
        <f>AG302/AJ302</f>
        <v>1.1458138126824053</v>
      </c>
      <c r="AR302">
        <f>AQ302/D302</f>
        <v>5.3046935772333582E-2</v>
      </c>
      <c r="AS302">
        <f>AQ302*AK302</f>
        <v>0.93143515211577654</v>
      </c>
      <c r="AT302">
        <f t="shared" si="92"/>
        <v>0.14581381268240534</v>
      </c>
      <c r="AU302">
        <f>AQ302*D302</f>
        <v>24.749578353939953</v>
      </c>
      <c r="AV302">
        <f>AT302/G302</f>
        <v>1.325580115294594E-2</v>
      </c>
      <c r="AW302">
        <f>(AQ302-1)/D302</f>
        <v>6.7506394760372852E-3</v>
      </c>
      <c r="AX302">
        <f>AW302*D302</f>
        <v>0.14581381268240534</v>
      </c>
      <c r="AY302">
        <f>ATAN2(D302,AT302)</f>
        <v>6.7505369340771556E-3</v>
      </c>
      <c r="AZ302">
        <f t="shared" si="106"/>
        <v>0.38677727576980342</v>
      </c>
      <c r="BA302">
        <f>-AO302/(B302/2)</f>
        <v>-20.3244930231</v>
      </c>
      <c r="BB302">
        <f>AW302/AK302</f>
        <v>8.3043633671248708E-3</v>
      </c>
      <c r="BC302">
        <f>AW302*AK302</f>
        <v>5.4876131162370544E-3</v>
      </c>
      <c r="BD302">
        <f>AG302*B302</f>
        <v>0.93143515211577654</v>
      </c>
      <c r="BE302">
        <f>BD302-AK302</f>
        <v>0.11853244331072033</v>
      </c>
      <c r="BF302">
        <f>BD302/AK302^2</f>
        <v>1.4095337612624257</v>
      </c>
      <c r="BG302">
        <f>AT302/AK302</f>
        <v>0.17937424872989718</v>
      </c>
      <c r="BH302">
        <f>BF302*AW302</f>
        <v>9.515254251585446E-3</v>
      </c>
      <c r="BI302">
        <f>BF302*G302</f>
        <v>15.504871373886683</v>
      </c>
      <c r="BJ302">
        <f>AK302/AQ302</f>
        <v>0.70945445045911237</v>
      </c>
      <c r="BK302">
        <f t="shared" si="107"/>
        <v>6.7506394760372852E-3</v>
      </c>
      <c r="BL302">
        <f t="shared" si="108"/>
        <v>30.445929243268392</v>
      </c>
      <c r="BM302">
        <f>AK302*(1-1/AQ302)/D302</f>
        <v>4.7892712197196204E-3</v>
      </c>
      <c r="BN302">
        <f>BF302*G302</f>
        <v>15.504871373886683</v>
      </c>
      <c r="BO302">
        <f>BF302*G302^2</f>
        <v>170.5535851127535</v>
      </c>
      <c r="BP302">
        <f>G302/BF302</f>
        <v>7.8039989550502371</v>
      </c>
      <c r="BQ302">
        <f>(AQ302+1)/4</f>
        <v>0.53645345317060134</v>
      </c>
      <c r="BR302">
        <f t="shared" si="109"/>
        <v>1.4095337612624264</v>
      </c>
      <c r="BS302">
        <f t="shared" si="110"/>
        <v>4.789271219719623E-3</v>
      </c>
      <c r="BT302">
        <f t="shared" si="111"/>
        <v>1.1539910695756906E-2</v>
      </c>
      <c r="BU302">
        <f t="shared" si="112"/>
        <v>3.2330643357288508E-5</v>
      </c>
      <c r="BV302">
        <f t="shared" si="113"/>
        <v>379.26788782008691</v>
      </c>
      <c r="BW302">
        <f t="shared" si="114"/>
        <v>1.8555953623219986E-2</v>
      </c>
    </row>
    <row r="303" spans="1:75" x14ac:dyDescent="0.15">
      <c r="A303" t="s">
        <v>11</v>
      </c>
      <c r="B303">
        <v>0.157</v>
      </c>
      <c r="C303">
        <v>8.0000000000000002E-3</v>
      </c>
      <c r="D303">
        <f t="shared" si="93"/>
        <v>19.625</v>
      </c>
      <c r="E303">
        <f t="shared" si="94"/>
        <v>385.140625</v>
      </c>
      <c r="F303">
        <f t="shared" si="95"/>
        <v>5.0955414012738856E-2</v>
      </c>
      <c r="G303">
        <v>15</v>
      </c>
      <c r="H303">
        <f t="shared" si="96"/>
        <v>6.6666666666666666E-2</v>
      </c>
      <c r="I303">
        <f t="shared" si="97"/>
        <v>225</v>
      </c>
      <c r="J303">
        <f t="shared" si="98"/>
        <v>294.375</v>
      </c>
      <c r="K303">
        <f t="shared" si="99"/>
        <v>50000000</v>
      </c>
      <c r="L303">
        <f t="shared" si="100"/>
        <v>3.2169908772759481E-9</v>
      </c>
      <c r="M303">
        <f t="shared" si="101"/>
        <v>1920.9738518765612</v>
      </c>
      <c r="N303">
        <f t="shared" si="102"/>
        <v>3.8419477037531221E-5</v>
      </c>
      <c r="O303">
        <f t="shared" si="103"/>
        <v>0.76433121019108285</v>
      </c>
      <c r="P303">
        <f>F303*E303/L303</f>
        <v>6100421402.6922779</v>
      </c>
      <c r="Q303">
        <f>M303/K303/G303</f>
        <v>2.5612984691687482E-6</v>
      </c>
      <c r="R303">
        <f>C303^2/D303</f>
        <v>3.2611464968152867E-6</v>
      </c>
      <c r="S303">
        <v>9.3694639203759107E-3</v>
      </c>
      <c r="T303">
        <f>B303/C303^3</f>
        <v>306640.625</v>
      </c>
      <c r="U303">
        <f>B303*S303/C303</f>
        <v>0.18387572943737723</v>
      </c>
      <c r="V303">
        <f>S303/C303^2</f>
        <v>146.3978737558736</v>
      </c>
      <c r="W303">
        <f>S303/B303</f>
        <v>5.9678114142521721E-2</v>
      </c>
      <c r="X303">
        <f t="shared" si="104"/>
        <v>16.756561670360863</v>
      </c>
      <c r="Y303">
        <f>B303*C303^2/S303^2</f>
        <v>0.11445905080768683</v>
      </c>
      <c r="Z303">
        <f>S303/D303</f>
        <v>4.7742491314017377E-4</v>
      </c>
      <c r="AA303">
        <f>1/C303</f>
        <v>125</v>
      </c>
      <c r="AB303">
        <f>1/(B303*C303)</f>
        <v>796.17834394904457</v>
      </c>
      <c r="AC303">
        <f>S303/B303/C303</f>
        <v>7.4597642678152152</v>
      </c>
      <c r="AD303">
        <v>-18.402101730524301</v>
      </c>
      <c r="AE303">
        <f>AD303*B303</f>
        <v>-2.8891299716923151</v>
      </c>
      <c r="AF303">
        <f>-AE303*C303^2/2/S303</f>
        <v>9.8673904803771133E-3</v>
      </c>
      <c r="AG303">
        <v>8.9043292536613698</v>
      </c>
      <c r="AH303">
        <f>AG303/S303</f>
        <v>950.35632020493665</v>
      </c>
      <c r="AI303">
        <f>D303*AG303</f>
        <v>174.74746160310437</v>
      </c>
      <c r="AJ303">
        <v>7.4597642678152098</v>
      </c>
      <c r="AK303">
        <f>AJ303*B303</f>
        <v>1.1711829900469879</v>
      </c>
      <c r="AL303">
        <f>AK303*D303</f>
        <v>22.984466179672136</v>
      </c>
      <c r="AM303">
        <f>G303*AK303</f>
        <v>17.56774485070482</v>
      </c>
      <c r="AN303">
        <f t="shared" si="105"/>
        <v>7.8078866003132533E-2</v>
      </c>
      <c r="AO303">
        <v>1.44456498584615</v>
      </c>
      <c r="AP303">
        <v>8.9043292536613698</v>
      </c>
      <c r="AQ303">
        <f>AG303/AJ303</f>
        <v>1.1936475381774012</v>
      </c>
      <c r="AR303">
        <f>AQ303/D303</f>
        <v>6.0822804493115987E-2</v>
      </c>
      <c r="AS303">
        <f>AQ303*AK303</f>
        <v>1.3979796928248349</v>
      </c>
      <c r="AT303">
        <f t="shared" si="92"/>
        <v>0.19364753817740121</v>
      </c>
      <c r="AU303">
        <f>AQ303*D303</f>
        <v>23.4253329367315</v>
      </c>
      <c r="AV303">
        <f>AT303/G303</f>
        <v>1.2909835878493415E-2</v>
      </c>
      <c r="AW303">
        <f>(AQ303-1)/D303</f>
        <v>9.8673904803771324E-3</v>
      </c>
      <c r="AX303">
        <f>AW303*D303</f>
        <v>0.19364753817740121</v>
      </c>
      <c r="AY303">
        <f>ATAN2(D303,AT303)</f>
        <v>9.8670702516275507E-3</v>
      </c>
      <c r="AZ303">
        <f t="shared" si="106"/>
        <v>0.56534148157734587</v>
      </c>
      <c r="BA303">
        <f>-AO303/(B303/2)</f>
        <v>-18.402101730524205</v>
      </c>
      <c r="BB303">
        <f>AW303/AK303</f>
        <v>8.4251483877692355E-3</v>
      </c>
      <c r="BC303">
        <f>AW303*AK303</f>
        <v>1.1556519886769274E-2</v>
      </c>
      <c r="BD303">
        <f>AG303*B303</f>
        <v>1.3979796928248351</v>
      </c>
      <c r="BE303">
        <f>BD303-AK303</f>
        <v>0.22679670277784725</v>
      </c>
      <c r="BF303">
        <f>BD303/AK303^2</f>
        <v>1.0191810744532008</v>
      </c>
      <c r="BG303">
        <f>AT303/AK303</f>
        <v>0.16534353710997124</v>
      </c>
      <c r="BH303">
        <f>BF303*AW303</f>
        <v>1.0056657631840051E-2</v>
      </c>
      <c r="BI303">
        <f>BF303*G303</f>
        <v>15.287716116798013</v>
      </c>
      <c r="BJ303">
        <f>AK303/AQ303</f>
        <v>0.98117991499843016</v>
      </c>
      <c r="BK303">
        <f t="shared" si="107"/>
        <v>9.8673904803771324E-3</v>
      </c>
      <c r="BL303">
        <f t="shared" si="108"/>
        <v>20.001428586144065</v>
      </c>
      <c r="BM303">
        <f>AK303*(1-1/AQ303)/D303</f>
        <v>9.6816853527927488E-3</v>
      </c>
      <c r="BN303">
        <f>BF303*G303</f>
        <v>15.287716116798013</v>
      </c>
      <c r="BO303">
        <f>BF303*G303^2</f>
        <v>229.31574175197019</v>
      </c>
      <c r="BP303">
        <f>G303/BF303</f>
        <v>14.717698724976447</v>
      </c>
      <c r="BQ303">
        <f>(AQ303+1)/4</f>
        <v>0.5484118845443503</v>
      </c>
      <c r="BR303">
        <f t="shared" si="109"/>
        <v>1.0191810744532011</v>
      </c>
      <c r="BS303">
        <f t="shared" si="110"/>
        <v>9.6816853527927505E-3</v>
      </c>
      <c r="BT303">
        <f t="shared" si="111"/>
        <v>1.9549075833169879E-2</v>
      </c>
      <c r="BU303">
        <f t="shared" si="112"/>
        <v>9.5532969884153885E-5</v>
      </c>
      <c r="BV303">
        <f t="shared" si="113"/>
        <v>451.07014877606571</v>
      </c>
      <c r="BW303">
        <f t="shared" si="114"/>
        <v>3.1415780490299847E-2</v>
      </c>
    </row>
    <row r="304" spans="1:75" x14ac:dyDescent="0.15">
      <c r="A304" t="s">
        <v>11</v>
      </c>
      <c r="B304">
        <v>0.157</v>
      </c>
      <c r="C304">
        <v>4.0000000000000001E-3</v>
      </c>
      <c r="D304">
        <f t="shared" si="93"/>
        <v>39.25</v>
      </c>
      <c r="E304">
        <f t="shared" si="94"/>
        <v>1540.5625</v>
      </c>
      <c r="F304">
        <f t="shared" si="95"/>
        <v>2.5477707006369428E-2</v>
      </c>
      <c r="G304">
        <v>13</v>
      </c>
      <c r="H304">
        <f t="shared" si="96"/>
        <v>7.6923076923076927E-2</v>
      </c>
      <c r="I304">
        <f t="shared" si="97"/>
        <v>169</v>
      </c>
      <c r="J304">
        <f t="shared" si="98"/>
        <v>510.25</v>
      </c>
      <c r="K304">
        <f t="shared" si="99"/>
        <v>50000000</v>
      </c>
      <c r="L304">
        <f t="shared" si="100"/>
        <v>2.0106192982974676E-10</v>
      </c>
      <c r="M304">
        <f t="shared" si="101"/>
        <v>208.10550061996082</v>
      </c>
      <c r="N304">
        <f t="shared" si="102"/>
        <v>4.1621100123992166E-6</v>
      </c>
      <c r="O304">
        <f t="shared" si="103"/>
        <v>0.33121019108280253</v>
      </c>
      <c r="P304">
        <f>F304*E304/L304</f>
        <v>195213484886.15289</v>
      </c>
      <c r="Q304">
        <f>M304/K304/G304</f>
        <v>3.2016230864609358E-7</v>
      </c>
      <c r="R304">
        <f>C304^2/D304</f>
        <v>4.0764331210191083E-7</v>
      </c>
      <c r="S304">
        <v>4.6269913972912602E-3</v>
      </c>
      <c r="T304">
        <f>B304/C304^3</f>
        <v>2453125</v>
      </c>
      <c r="U304">
        <f>B304*S304/C304</f>
        <v>0.18160941234368197</v>
      </c>
      <c r="V304">
        <f>S304/C304^2</f>
        <v>289.18696233070375</v>
      </c>
      <c r="W304">
        <f>S304/B304</f>
        <v>2.947128278529465E-2</v>
      </c>
      <c r="X304">
        <f t="shared" si="104"/>
        <v>33.931336049578817</v>
      </c>
      <c r="Y304">
        <f>B304*C304^2/S304^2</f>
        <v>0.11733356087739587</v>
      </c>
      <c r="Z304">
        <f>S304/D304</f>
        <v>1.1788513114117861E-4</v>
      </c>
      <c r="AA304">
        <f>1/C304</f>
        <v>250</v>
      </c>
      <c r="AB304">
        <f>1/(B304*C304)</f>
        <v>1592.3566878980891</v>
      </c>
      <c r="AC304">
        <f>S304/B304/C304</f>
        <v>7.3678206963236628</v>
      </c>
      <c r="AD304">
        <v>-28.209723826182799</v>
      </c>
      <c r="AE304">
        <f>AD304*B304</f>
        <v>-4.4289266407106993</v>
      </c>
      <c r="AF304">
        <f>-AE304*C304^2/2/S304</f>
        <v>7.6575489520961503E-3</v>
      </c>
      <c r="AG304">
        <v>9.5822840166790098</v>
      </c>
      <c r="AH304">
        <f>AG304/S304</f>
        <v>2070.953497404098</v>
      </c>
      <c r="AI304">
        <f>D304*AG304</f>
        <v>376.10464765465116</v>
      </c>
      <c r="AJ304">
        <v>7.3678206963236601</v>
      </c>
      <c r="AK304">
        <f>AJ304*B304</f>
        <v>1.1567478493228147</v>
      </c>
      <c r="AL304">
        <f>AK304*D304</f>
        <v>45.402353085920474</v>
      </c>
      <c r="AM304">
        <f>G304*AK304</f>
        <v>15.037722041196592</v>
      </c>
      <c r="AN304">
        <f t="shared" si="105"/>
        <v>8.8980603794062668E-2</v>
      </c>
      <c r="AO304">
        <v>2.2144633203553501</v>
      </c>
      <c r="AP304">
        <v>9.5822840166790098</v>
      </c>
      <c r="AQ304">
        <f>AG304/AJ304</f>
        <v>1.300558796369774</v>
      </c>
      <c r="AR304">
        <f>AQ304/D304</f>
        <v>3.313525595846558E-2</v>
      </c>
      <c r="AS304">
        <f>AQ304*AK304</f>
        <v>1.5044185906186045</v>
      </c>
      <c r="AT304">
        <f t="shared" si="92"/>
        <v>0.30055879636977401</v>
      </c>
      <c r="AU304">
        <f>AQ304*D304</f>
        <v>51.04693275751363</v>
      </c>
      <c r="AV304">
        <f>AT304/G304</f>
        <v>2.311990741305954E-2</v>
      </c>
      <c r="AW304">
        <f>(AQ304-1)/D304</f>
        <v>7.6575489520961529E-3</v>
      </c>
      <c r="AX304">
        <f>AW304*D304</f>
        <v>0.30055879636977401</v>
      </c>
      <c r="AY304">
        <f>ATAN2(D304,AT304)</f>
        <v>7.6573992827672684E-3</v>
      </c>
      <c r="AZ304">
        <f t="shared" si="106"/>
        <v>0.43873666094906816</v>
      </c>
      <c r="BA304">
        <f>-AO304/(B304/2)</f>
        <v>-28.209723826182802</v>
      </c>
      <c r="BB304">
        <f>AW304/AK304</f>
        <v>6.619894695787892E-3</v>
      </c>
      <c r="BC304">
        <f>AW304*AK304</f>
        <v>8.8578532814213989E-3</v>
      </c>
      <c r="BD304">
        <f>AG304*B304</f>
        <v>1.5044185906186045</v>
      </c>
      <c r="BE304">
        <f>BD304-AK304</f>
        <v>0.34767074129578979</v>
      </c>
      <c r="BF304">
        <f>BD304/AK304^2</f>
        <v>1.1243235050155047</v>
      </c>
      <c r="BG304">
        <f>AT304/AK304</f>
        <v>0.25983086680967477</v>
      </c>
      <c r="BH304">
        <f>BF304*AW304</f>
        <v>8.6095622776485511E-3</v>
      </c>
      <c r="BI304">
        <f>BF304*G304</f>
        <v>14.616205565201561</v>
      </c>
      <c r="BJ304">
        <f>AK304/AQ304</f>
        <v>0.88942372505697076</v>
      </c>
      <c r="BK304">
        <f t="shared" si="107"/>
        <v>7.6575489520961529E-3</v>
      </c>
      <c r="BL304">
        <f t="shared" si="108"/>
        <v>44.129697571858557</v>
      </c>
      <c r="BM304">
        <f>AK304*(1-1/AQ304)/D304</f>
        <v>6.810805713779464E-3</v>
      </c>
      <c r="BN304">
        <f>BF304*G304</f>
        <v>14.616205565201561</v>
      </c>
      <c r="BO304">
        <f>BF304*G304^2</f>
        <v>190.0106723476203</v>
      </c>
      <c r="BP304">
        <f>G304/BF304</f>
        <v>11.562508425740621</v>
      </c>
      <c r="BQ304">
        <f>(AQ304+1)/4</f>
        <v>0.57513969909244356</v>
      </c>
      <c r="BR304">
        <f t="shared" si="109"/>
        <v>1.1243235050155047</v>
      </c>
      <c r="BS304">
        <f t="shared" si="110"/>
        <v>6.810805713779464E-3</v>
      </c>
      <c r="BT304">
        <f t="shared" si="111"/>
        <v>1.4468354665875618E-2</v>
      </c>
      <c r="BU304">
        <f t="shared" si="112"/>
        <v>5.2154078156482428E-5</v>
      </c>
      <c r="BV304">
        <f t="shared" si="113"/>
        <v>1782.0423586223787</v>
      </c>
      <c r="BW304">
        <f t="shared" si="114"/>
        <v>6.9459058927131445E-2</v>
      </c>
    </row>
    <row r="305" spans="1:75" x14ac:dyDescent="0.15">
      <c r="A305" t="s">
        <v>11</v>
      </c>
      <c r="B305">
        <v>0.108</v>
      </c>
      <c r="C305">
        <v>6.0000000000000001E-3</v>
      </c>
      <c r="D305">
        <f t="shared" si="93"/>
        <v>18</v>
      </c>
      <c r="E305">
        <f t="shared" si="94"/>
        <v>324</v>
      </c>
      <c r="F305">
        <f t="shared" si="95"/>
        <v>5.5555555555555559E-2</v>
      </c>
      <c r="G305">
        <v>11</v>
      </c>
      <c r="H305">
        <f t="shared" si="96"/>
        <v>9.0909090909090912E-2</v>
      </c>
      <c r="I305">
        <f t="shared" si="97"/>
        <v>121</v>
      </c>
      <c r="J305">
        <f t="shared" si="98"/>
        <v>198</v>
      </c>
      <c r="K305">
        <f t="shared" si="99"/>
        <v>50000000</v>
      </c>
      <c r="L305">
        <f t="shared" si="100"/>
        <v>1.0178760197630931E-9</v>
      </c>
      <c r="M305">
        <f t="shared" si="101"/>
        <v>863.93797973719313</v>
      </c>
      <c r="N305">
        <f t="shared" si="102"/>
        <v>1.7278759594743861E-5</v>
      </c>
      <c r="O305">
        <f t="shared" si="103"/>
        <v>0.61111111111111116</v>
      </c>
      <c r="P305">
        <f>F305*E305/L305</f>
        <v>17683882565.766148</v>
      </c>
      <c r="Q305">
        <f>M305/K305/G305</f>
        <v>1.5707963267948965E-6</v>
      </c>
      <c r="R305">
        <f>C305^2/D305</f>
        <v>1.9999999999999999E-6</v>
      </c>
      <c r="S305">
        <v>4.7620965510794203E-3</v>
      </c>
      <c r="T305">
        <f>B305/C305^3</f>
        <v>500000</v>
      </c>
      <c r="U305">
        <f>B305*S305/C305</f>
        <v>8.5717737919429576E-2</v>
      </c>
      <c r="V305">
        <f>S305/C305^2</f>
        <v>132.28045975220613</v>
      </c>
      <c r="W305">
        <f>S305/B305</f>
        <v>4.4093486584068704E-2</v>
      </c>
      <c r="X305">
        <f t="shared" si="104"/>
        <v>22.679086583307459</v>
      </c>
      <c r="Y305">
        <f>B305*C305^2/S305^2</f>
        <v>0.17144698941771877</v>
      </c>
      <c r="Z305">
        <f>S305/D305</f>
        <v>2.6456091950441223E-4</v>
      </c>
      <c r="AA305">
        <f>1/C305</f>
        <v>166.66666666666666</v>
      </c>
      <c r="AB305">
        <f>1/(B305*C305)</f>
        <v>1543.2098765432097</v>
      </c>
      <c r="AC305">
        <f>S305/B305/C305</f>
        <v>7.3489144306781169</v>
      </c>
      <c r="AD305">
        <v>-16.823066610345599</v>
      </c>
      <c r="AE305">
        <f>AD305*B305</f>
        <v>-1.8168911939173247</v>
      </c>
      <c r="AF305">
        <f>-AE305*C305^2/2/S305</f>
        <v>6.8675721165499777E-3</v>
      </c>
      <c r="AG305">
        <v>8.2573600276367802</v>
      </c>
      <c r="AH305">
        <f>AG305/S305</f>
        <v>1733.9757686695982</v>
      </c>
      <c r="AI305">
        <f>D305*AG305</f>
        <v>148.63248049746204</v>
      </c>
      <c r="AJ305">
        <v>7.3489144306781098</v>
      </c>
      <c r="AK305">
        <f>AJ305*B305</f>
        <v>0.79368275851323589</v>
      </c>
      <c r="AL305">
        <f>AK305*D305</f>
        <v>14.286289653238246</v>
      </c>
      <c r="AM305">
        <f>G305*AK305</f>
        <v>8.7305103436455944</v>
      </c>
      <c r="AN305">
        <f t="shared" si="105"/>
        <v>7.2152978046657809E-2</v>
      </c>
      <c r="AO305">
        <v>0.908445596958666</v>
      </c>
      <c r="AP305">
        <v>8.2573600276367802</v>
      </c>
      <c r="AQ305">
        <f>AG305/AJ305</f>
        <v>1.1236162980979008</v>
      </c>
      <c r="AR305">
        <f>AQ305/D305</f>
        <v>6.2423127672105595E-2</v>
      </c>
      <c r="AS305">
        <f>AQ305*AK305</f>
        <v>0.89179488298477227</v>
      </c>
      <c r="AT305">
        <f t="shared" si="92"/>
        <v>0.12361629809790076</v>
      </c>
      <c r="AU305">
        <f>AQ305*D305</f>
        <v>20.225093365762213</v>
      </c>
      <c r="AV305">
        <f>AT305/G305</f>
        <v>1.1237845281627341E-2</v>
      </c>
      <c r="AW305">
        <f>(AQ305-1)/D305</f>
        <v>6.8675721165500419E-3</v>
      </c>
      <c r="AX305">
        <f>AW305*D305</f>
        <v>0.12361629809790076</v>
      </c>
      <c r="AY305">
        <f>ATAN2(D305,AT305)</f>
        <v>6.8674641532522661E-3</v>
      </c>
      <c r="AZ305">
        <f t="shared" si="106"/>
        <v>0.39347671193873845</v>
      </c>
      <c r="BA305">
        <f>-AO305/(B305/2)</f>
        <v>-16.823066610345666</v>
      </c>
      <c r="BB305">
        <f>AW305/AK305</f>
        <v>8.6527923693525896E-3</v>
      </c>
      <c r="BC305">
        <f>AW305*AK305</f>
        <v>5.4506735817520195E-3</v>
      </c>
      <c r="BD305">
        <f>AG305*B305</f>
        <v>0.89179488298477227</v>
      </c>
      <c r="BE305">
        <f>BD305-AK305</f>
        <v>9.8112124471536388E-2</v>
      </c>
      <c r="BF305">
        <f>BD305/AK305^2</f>
        <v>1.4156995172765403</v>
      </c>
      <c r="BG305">
        <f>AT305/AK305</f>
        <v>0.15575026264834663</v>
      </c>
      <c r="BH305">
        <f>BF305*AW305</f>
        <v>9.7224185302617217E-3</v>
      </c>
      <c r="BI305">
        <f>BF305*G305</f>
        <v>15.572694690041944</v>
      </c>
      <c r="BJ305">
        <f>AK305/AQ305</f>
        <v>0.70636458358321375</v>
      </c>
      <c r="BK305">
        <f t="shared" si="107"/>
        <v>6.8675721165500419E-3</v>
      </c>
      <c r="BL305">
        <f t="shared" si="108"/>
        <v>25.482591310977725</v>
      </c>
      <c r="BM305">
        <f>AK305*(1-1/AQ305)/D305</f>
        <v>4.8510097183345618E-3</v>
      </c>
      <c r="BN305">
        <f>BF305*G305</f>
        <v>15.572694690041944</v>
      </c>
      <c r="BO305">
        <f>BF305*G305^2</f>
        <v>171.29964159046139</v>
      </c>
      <c r="BP305">
        <f>G305/BF305</f>
        <v>7.7700104194153505</v>
      </c>
      <c r="BQ305">
        <f>(AQ305+1)/4</f>
        <v>0.53090407452447519</v>
      </c>
      <c r="BR305">
        <f t="shared" si="109"/>
        <v>1.4156995172765396</v>
      </c>
      <c r="BS305">
        <f t="shared" si="110"/>
        <v>4.8510097183345601E-3</v>
      </c>
      <c r="BT305">
        <f t="shared" si="111"/>
        <v>1.1718581834884605E-2</v>
      </c>
      <c r="BU305">
        <f t="shared" si="112"/>
        <v>3.3314659078747707E-5</v>
      </c>
      <c r="BV305">
        <f t="shared" si="113"/>
        <v>257.15321375828842</v>
      </c>
      <c r="BW305">
        <f t="shared" si="114"/>
        <v>1.3599828679325219E-2</v>
      </c>
    </row>
    <row r="306" spans="1:75" x14ac:dyDescent="0.15">
      <c r="A306" t="s">
        <v>11</v>
      </c>
      <c r="B306">
        <v>0.157</v>
      </c>
      <c r="C306">
        <v>8.9999999999999993E-3</v>
      </c>
      <c r="D306">
        <f t="shared" si="93"/>
        <v>17.444444444444446</v>
      </c>
      <c r="E306">
        <f t="shared" si="94"/>
        <v>304.30864197530872</v>
      </c>
      <c r="F306">
        <f t="shared" si="95"/>
        <v>5.7324840764331204E-2</v>
      </c>
      <c r="G306">
        <v>15</v>
      </c>
      <c r="H306">
        <f t="shared" si="96"/>
        <v>6.6666666666666666E-2</v>
      </c>
      <c r="I306">
        <f t="shared" si="97"/>
        <v>225</v>
      </c>
      <c r="J306">
        <f t="shared" si="98"/>
        <v>261.66666666666669</v>
      </c>
      <c r="K306">
        <f t="shared" si="99"/>
        <v>50000000</v>
      </c>
      <c r="L306">
        <f t="shared" si="100"/>
        <v>5.1529973500506572E-9</v>
      </c>
      <c r="M306">
        <f t="shared" si="101"/>
        <v>2735.1365976914317</v>
      </c>
      <c r="N306">
        <f t="shared" si="102"/>
        <v>5.4702731953828635E-5</v>
      </c>
      <c r="O306">
        <f t="shared" si="103"/>
        <v>0.85987261146496807</v>
      </c>
      <c r="P306">
        <f>F306*E306/L306</f>
        <v>3385300488.1271591</v>
      </c>
      <c r="Q306">
        <f>M306/K306/G306</f>
        <v>3.6468487969219089E-6</v>
      </c>
      <c r="R306">
        <f>C306^2/D306</f>
        <v>4.6433121019108271E-6</v>
      </c>
      <c r="S306">
        <v>1.0322752970802001E-2</v>
      </c>
      <c r="T306">
        <f>B306/C306^3</f>
        <v>215363.51165980802</v>
      </c>
      <c r="U306">
        <f>B306*S306/C306</f>
        <v>0.18007469071287935</v>
      </c>
      <c r="V306">
        <f>S306/C306^2</f>
        <v>127.44139470125928</v>
      </c>
      <c r="W306">
        <f>S306/B306</f>
        <v>6.5750018922305739E-2</v>
      </c>
      <c r="X306">
        <f t="shared" si="104"/>
        <v>15.209121098226015</v>
      </c>
      <c r="Y306">
        <f>B306*C306^2/S306^2</f>
        <v>0.11934207981541912</v>
      </c>
      <c r="Z306">
        <f>S306/D306</f>
        <v>5.9175017030075152E-4</v>
      </c>
      <c r="AA306">
        <f>1/C306</f>
        <v>111.11111111111111</v>
      </c>
      <c r="AB306">
        <f>1/(B306*C306)</f>
        <v>707.71408351026184</v>
      </c>
      <c r="AC306">
        <f>S306/B306/C306</f>
        <v>7.3055576580339716</v>
      </c>
      <c r="AD306">
        <v>-15.9783640218711</v>
      </c>
      <c r="AE306">
        <f>AD306*B306</f>
        <v>-2.5086031514337628</v>
      </c>
      <c r="AF306">
        <f>-AE306*C306^2/2/S306</f>
        <v>9.8421833710870977E-3</v>
      </c>
      <c r="AG306">
        <v>8.5598592337508599</v>
      </c>
      <c r="AH306">
        <f>AG306/S306</f>
        <v>829.22252019035022</v>
      </c>
      <c r="AI306">
        <f>D306*AG306</f>
        <v>149.32198885543167</v>
      </c>
      <c r="AJ306">
        <v>7.3055576580339796</v>
      </c>
      <c r="AK306">
        <f>AJ306*B306</f>
        <v>1.1469725523113348</v>
      </c>
      <c r="AL306">
        <f>AK306*D306</f>
        <v>20.00829896809773</v>
      </c>
      <c r="AM306">
        <f>G306*AK306</f>
        <v>17.20458828467002</v>
      </c>
      <c r="AN306">
        <f t="shared" si="105"/>
        <v>7.6464836820755652E-2</v>
      </c>
      <c r="AO306">
        <v>1.2543015757168801</v>
      </c>
      <c r="AP306">
        <v>8.5598592337508599</v>
      </c>
      <c r="AQ306">
        <f>AG306/AJ306</f>
        <v>1.1716914210289635</v>
      </c>
      <c r="AR306">
        <f>AQ306/D306</f>
        <v>6.716702413541828E-2</v>
      </c>
      <c r="AS306">
        <f>AQ306*AK306</f>
        <v>1.3438978996988851</v>
      </c>
      <c r="AT306">
        <f t="shared" si="92"/>
        <v>0.17169142102896351</v>
      </c>
      <c r="AU306">
        <f>AQ306*D306</f>
        <v>20.43950590017192</v>
      </c>
      <c r="AV306">
        <f>AT306/G306</f>
        <v>1.1446094735264234E-2</v>
      </c>
      <c r="AW306">
        <f>(AQ306-1)/D306</f>
        <v>9.8421833710870786E-3</v>
      </c>
      <c r="AX306">
        <f>AW306*D306</f>
        <v>0.17169142102896351</v>
      </c>
      <c r="AY306">
        <f>ATAN2(D306,AT306)</f>
        <v>9.8418655901355394E-3</v>
      </c>
      <c r="AZ306">
        <f t="shared" si="106"/>
        <v>0.56389736084979769</v>
      </c>
      <c r="BA306">
        <f>-AO306/(B306/2)</f>
        <v>-15.978364021871084</v>
      </c>
      <c r="BB306">
        <f>AW306/AK306</f>
        <v>8.5810103748808035E-3</v>
      </c>
      <c r="BC306">
        <f>AW306*AK306</f>
        <v>1.1288714181451923E-2</v>
      </c>
      <c r="BD306">
        <f>AG306*B306</f>
        <v>1.3438978996988851</v>
      </c>
      <c r="BE306">
        <f>BD306-AK306</f>
        <v>0.1969253473875503</v>
      </c>
      <c r="BF306">
        <f>BD306/AK306^2</f>
        <v>1.0215514038830453</v>
      </c>
      <c r="BG306">
        <f>AT306/AK306</f>
        <v>0.1496909587618096</v>
      </c>
      <c r="BH306">
        <f>BF306*AW306</f>
        <v>1.0054296240008368E-2</v>
      </c>
      <c r="BI306">
        <f>BF306*G306</f>
        <v>15.32327105824568</v>
      </c>
      <c r="BJ306">
        <f>AK306/AQ306</f>
        <v>0.97890326047115639</v>
      </c>
      <c r="BK306">
        <f t="shared" si="107"/>
        <v>9.8421833710870786E-3</v>
      </c>
      <c r="BL306">
        <f t="shared" si="108"/>
        <v>17.820396712182013</v>
      </c>
      <c r="BM306">
        <f>AK306*(1-1/AQ306)/D306</f>
        <v>9.6345453921121375E-3</v>
      </c>
      <c r="BN306">
        <f>BF306*G306</f>
        <v>15.32327105824568</v>
      </c>
      <c r="BO306">
        <f>BF306*G306^2</f>
        <v>229.84906587368519</v>
      </c>
      <c r="BP306">
        <f>G306/BF306</f>
        <v>14.683548907067342</v>
      </c>
      <c r="BQ306">
        <f>(AQ306+1)/4</f>
        <v>0.54292285525724093</v>
      </c>
      <c r="BR306">
        <f t="shared" si="109"/>
        <v>1.0215514038830453</v>
      </c>
      <c r="BS306">
        <f t="shared" si="110"/>
        <v>9.6345453921121375E-3</v>
      </c>
      <c r="BT306">
        <f t="shared" si="111"/>
        <v>1.9476728763199218E-2</v>
      </c>
      <c r="BU306">
        <f t="shared" si="112"/>
        <v>9.4824962446229713E-5</v>
      </c>
      <c r="BV306">
        <f t="shared" si="113"/>
        <v>349.03365977681602</v>
      </c>
      <c r="BW306">
        <f t="shared" si="114"/>
        <v>2.5158453433974687E-2</v>
      </c>
    </row>
    <row r="307" spans="1:75" x14ac:dyDescent="0.15">
      <c r="A307" t="s">
        <v>11</v>
      </c>
      <c r="B307">
        <v>0.20599999999999999</v>
      </c>
      <c r="C307">
        <v>5.0000000000000001E-3</v>
      </c>
      <c r="D307">
        <f t="shared" si="93"/>
        <v>41.199999999999996</v>
      </c>
      <c r="E307">
        <f t="shared" si="94"/>
        <v>1697.4399999999996</v>
      </c>
      <c r="F307">
        <f t="shared" si="95"/>
        <v>2.4271844660194178E-2</v>
      </c>
      <c r="G307">
        <v>15</v>
      </c>
      <c r="H307">
        <f t="shared" si="96"/>
        <v>6.6666666666666666E-2</v>
      </c>
      <c r="I307">
        <f t="shared" si="97"/>
        <v>225</v>
      </c>
      <c r="J307">
        <f t="shared" si="98"/>
        <v>617.99999999999989</v>
      </c>
      <c r="K307">
        <f t="shared" si="99"/>
        <v>50000000</v>
      </c>
      <c r="L307">
        <f t="shared" si="100"/>
        <v>4.9087385212340517E-10</v>
      </c>
      <c r="M307">
        <f t="shared" si="101"/>
        <v>357.43241659471249</v>
      </c>
      <c r="N307">
        <f t="shared" si="102"/>
        <v>7.1486483318942497E-6</v>
      </c>
      <c r="O307">
        <f t="shared" si="103"/>
        <v>0.36407766990291268</v>
      </c>
      <c r="P307">
        <f>F307*E307/L307</f>
        <v>83931950788.941925</v>
      </c>
      <c r="Q307">
        <f>M307/K307/G307</f>
        <v>4.7657655545961664E-7</v>
      </c>
      <c r="R307">
        <f>C307^2/D307</f>
        <v>6.0679611650485445E-7</v>
      </c>
      <c r="S307">
        <v>7.4455777826183799E-3</v>
      </c>
      <c r="T307">
        <f>B307/C307^3</f>
        <v>1647999.9999999995</v>
      </c>
      <c r="U307">
        <f>B307*S307/C307</f>
        <v>0.3067578046438772</v>
      </c>
      <c r="V307">
        <f>S307/C307^2</f>
        <v>297.82311130473516</v>
      </c>
      <c r="W307">
        <f>S307/B307</f>
        <v>3.614358146902126E-2</v>
      </c>
      <c r="X307">
        <f t="shared" si="104"/>
        <v>27.667429716590263</v>
      </c>
      <c r="Y307">
        <f>B307*C307^2/S307^2</f>
        <v>9.2898867369230809E-2</v>
      </c>
      <c r="Z307">
        <f>S307/D307</f>
        <v>1.8071790734510633E-4</v>
      </c>
      <c r="AA307">
        <f>1/C307</f>
        <v>200</v>
      </c>
      <c r="AB307">
        <f>1/(B307*C307)</f>
        <v>970.87378640776706</v>
      </c>
      <c r="AC307">
        <f>S307/B307/C307</f>
        <v>7.2287162938042515</v>
      </c>
      <c r="AD307">
        <v>-27.5145321008156</v>
      </c>
      <c r="AE307">
        <f>AD307*B307</f>
        <v>-5.6679936127680133</v>
      </c>
      <c r="AF307">
        <f>-AE307*C307^2/2/S307</f>
        <v>9.5157047885522771E-3</v>
      </c>
      <c r="AG307">
        <v>10.0627131001882</v>
      </c>
      <c r="AH307">
        <f>AG307/S307</f>
        <v>1351.50197794985</v>
      </c>
      <c r="AI307">
        <f>D307*AG307</f>
        <v>414.58377972775378</v>
      </c>
      <c r="AJ307">
        <v>7.2287162938042604</v>
      </c>
      <c r="AK307">
        <f>AJ307*B307</f>
        <v>1.4891155565236776</v>
      </c>
      <c r="AL307">
        <f>AK307*D307</f>
        <v>61.351560928775505</v>
      </c>
      <c r="AM307">
        <f>G307*AK307</f>
        <v>22.336733347855162</v>
      </c>
      <c r="AN307">
        <f t="shared" si="105"/>
        <v>9.9274370434911843E-2</v>
      </c>
      <c r="AO307">
        <v>2.8339968063840102</v>
      </c>
      <c r="AP307">
        <v>10.0627131001882</v>
      </c>
      <c r="AQ307">
        <f>AG307/AJ307</f>
        <v>1.392047037288344</v>
      </c>
      <c r="AR307">
        <f>AQ307/D307</f>
        <v>3.3787549448746214E-2</v>
      </c>
      <c r="AS307">
        <f>AQ307*AK307</f>
        <v>2.0729188986387688</v>
      </c>
      <c r="AT307">
        <f t="shared" si="92"/>
        <v>0.392047037288344</v>
      </c>
      <c r="AU307">
        <f>AQ307*D307</f>
        <v>57.352337936279767</v>
      </c>
      <c r="AV307">
        <f>AT307/G307</f>
        <v>2.6136469152556265E-2</v>
      </c>
      <c r="AW307">
        <f>(AQ307-1)/D307</f>
        <v>9.5157047885520395E-3</v>
      </c>
      <c r="AX307">
        <f>AW307*D307</f>
        <v>0.392047037288344</v>
      </c>
      <c r="AY307">
        <f>ATAN2(D307,AT307)</f>
        <v>9.5154175927867814E-3</v>
      </c>
      <c r="AZ307">
        <f t="shared" si="106"/>
        <v>0.54519326837121596</v>
      </c>
      <c r="BA307">
        <f>-AO307/(B307/2)</f>
        <v>-27.514532100815636</v>
      </c>
      <c r="BB307">
        <f>AW307/AK307</f>
        <v>6.3901721709001139E-3</v>
      </c>
      <c r="BC307">
        <f>AW307*AK307</f>
        <v>1.4169984031919694E-2</v>
      </c>
      <c r="BD307">
        <f>AG307*B307</f>
        <v>2.0729188986387688</v>
      </c>
      <c r="BE307">
        <f>BD307-AK307</f>
        <v>0.58380334211509122</v>
      </c>
      <c r="BF307">
        <f>BD307/AK307^2</f>
        <v>0.93481464966900296</v>
      </c>
      <c r="BG307">
        <f>AT307/AK307</f>
        <v>0.26327509344108468</v>
      </c>
      <c r="BH307">
        <f>BF307*AW307</f>
        <v>8.8954202382639288E-3</v>
      </c>
      <c r="BI307">
        <f>BF307*G307</f>
        <v>14.022219745035045</v>
      </c>
      <c r="BJ307">
        <f>AK307/AQ307</f>
        <v>1.0697307753511114</v>
      </c>
      <c r="BK307">
        <f t="shared" si="107"/>
        <v>9.5157047885520395E-3</v>
      </c>
      <c r="BL307">
        <f t="shared" si="108"/>
        <v>38.514363566362917</v>
      </c>
      <c r="BM307">
        <f>AK307*(1-1/AQ307)/D307</f>
        <v>1.0179242261470057E-2</v>
      </c>
      <c r="BN307">
        <f>BF307*G307</f>
        <v>14.022219745035045</v>
      </c>
      <c r="BO307">
        <f>BF307*G307^2</f>
        <v>210.33329617552567</v>
      </c>
      <c r="BP307">
        <f>G307/BF307</f>
        <v>16.045961630266667</v>
      </c>
      <c r="BQ307">
        <f>(AQ307+1)/4</f>
        <v>0.59801175932208595</v>
      </c>
      <c r="BR307">
        <f t="shared" si="109"/>
        <v>0.93481464966900285</v>
      </c>
      <c r="BS307">
        <f t="shared" si="110"/>
        <v>1.0179242261470055E-2</v>
      </c>
      <c r="BT307">
        <f t="shared" si="111"/>
        <v>1.9694947050022095E-2</v>
      </c>
      <c r="BU307">
        <f t="shared" si="112"/>
        <v>9.6862664331301919E-5</v>
      </c>
      <c r="BV307">
        <f t="shared" si="113"/>
        <v>2527.6843102655507</v>
      </c>
      <c r="BW307">
        <f t="shared" si="114"/>
        <v>0.11041356745097623</v>
      </c>
    </row>
    <row r="308" spans="1:75" x14ac:dyDescent="0.15">
      <c r="A308" t="s">
        <v>11</v>
      </c>
      <c r="B308">
        <v>0.108</v>
      </c>
      <c r="C308">
        <v>7.0000000000000001E-3</v>
      </c>
      <c r="D308">
        <f t="shared" si="93"/>
        <v>15.428571428571429</v>
      </c>
      <c r="E308">
        <f t="shared" si="94"/>
        <v>238.04081632653063</v>
      </c>
      <c r="F308">
        <f t="shared" si="95"/>
        <v>6.4814814814814811E-2</v>
      </c>
      <c r="G308">
        <v>11</v>
      </c>
      <c r="H308">
        <f t="shared" si="96"/>
        <v>9.0909090909090912E-2</v>
      </c>
      <c r="I308">
        <f t="shared" si="97"/>
        <v>121</v>
      </c>
      <c r="J308">
        <f t="shared" si="98"/>
        <v>169.71428571428572</v>
      </c>
      <c r="K308">
        <f t="shared" si="99"/>
        <v>50000000</v>
      </c>
      <c r="L308">
        <f t="shared" si="100"/>
        <v>1.885740990317274E-9</v>
      </c>
      <c r="M308">
        <f t="shared" si="101"/>
        <v>1371.9015141197099</v>
      </c>
      <c r="N308">
        <f t="shared" si="102"/>
        <v>2.7438030282394197E-5</v>
      </c>
      <c r="O308">
        <f t="shared" si="103"/>
        <v>0.71296296296296291</v>
      </c>
      <c r="P308">
        <f>F308*E308/L308</f>
        <v>8181702316.3799324</v>
      </c>
      <c r="Q308">
        <f>M308/K308/G308</f>
        <v>2.4943663893085632E-6</v>
      </c>
      <c r="R308">
        <f>C308^2/D308</f>
        <v>3.1759259259259263E-6</v>
      </c>
      <c r="S308">
        <v>5.4640608990185104E-3</v>
      </c>
      <c r="T308">
        <f>B308/C308^3</f>
        <v>314868.80466472299</v>
      </c>
      <c r="U308">
        <f>B308*S308/C308</f>
        <v>8.4302653870571301E-2</v>
      </c>
      <c r="V308">
        <f>S308/C308^2</f>
        <v>111.51144691874509</v>
      </c>
      <c r="W308">
        <f>S308/B308</f>
        <v>5.0593156472393618E-2</v>
      </c>
      <c r="X308">
        <f t="shared" si="104"/>
        <v>19.765519088449334</v>
      </c>
      <c r="Y308">
        <f>B308*C308^2/S308^2</f>
        <v>0.17725103237923051</v>
      </c>
      <c r="Z308">
        <f>S308/D308</f>
        <v>3.5415209530675532E-4</v>
      </c>
      <c r="AA308">
        <f>1/C308</f>
        <v>142.85714285714286</v>
      </c>
      <c r="AB308">
        <f>1/(B308*C308)</f>
        <v>1322.7513227513227</v>
      </c>
      <c r="AC308">
        <f>S308/B308/C308</f>
        <v>7.2275937817705165</v>
      </c>
      <c r="AD308">
        <v>-14.301672789361101</v>
      </c>
      <c r="AE308">
        <f>AD308*B308</f>
        <v>-1.5445806612509989</v>
      </c>
      <c r="AF308">
        <f>-AE308*C308^2/2/S308</f>
        <v>6.9256596696143967E-3</v>
      </c>
      <c r="AG308">
        <v>7.9998841123960203</v>
      </c>
      <c r="AH308">
        <f>AG308/S308</f>
        <v>1464.0913160087603</v>
      </c>
      <c r="AI308">
        <f>D308*AG308</f>
        <v>123.42678344839574</v>
      </c>
      <c r="AJ308">
        <v>7.22759378177052</v>
      </c>
      <c r="AK308">
        <f>AJ308*B308</f>
        <v>0.78058012843121616</v>
      </c>
      <c r="AL308">
        <f>AK308*D308</f>
        <v>12.043236267224477</v>
      </c>
      <c r="AM308">
        <f>G308*AK308</f>
        <v>8.5863814127433784</v>
      </c>
      <c r="AN308">
        <f t="shared" si="105"/>
        <v>7.0961829857383293E-2</v>
      </c>
      <c r="AO308">
        <v>0.77229033062549901</v>
      </c>
      <c r="AP308">
        <v>7.9998841123960203</v>
      </c>
      <c r="AQ308">
        <f>AG308/AJ308</f>
        <v>1.1068530349026222</v>
      </c>
      <c r="AR308">
        <f>AQ308/D308</f>
        <v>7.1740474484429217E-2</v>
      </c>
      <c r="AS308">
        <f>AQ308*AK308</f>
        <v>0.86398748413877025</v>
      </c>
      <c r="AT308">
        <f t="shared" si="92"/>
        <v>0.10685303490262221</v>
      </c>
      <c r="AU308">
        <f>AQ308*D308</f>
        <v>17.077161109926173</v>
      </c>
      <c r="AV308">
        <f>AT308/G308</f>
        <v>9.7139122638747466E-3</v>
      </c>
      <c r="AW308">
        <f>(AQ308-1)/D308</f>
        <v>6.9256596696144028E-3</v>
      </c>
      <c r="AX308">
        <f>AW308*D308</f>
        <v>0.10685303490262221</v>
      </c>
      <c r="AY308">
        <f>ATAN2(D308,AT308)</f>
        <v>6.9255489435953634E-3</v>
      </c>
      <c r="AZ308">
        <f t="shared" si="106"/>
        <v>0.39680472527930016</v>
      </c>
      <c r="BA308">
        <f>-AO308/(B308/2)</f>
        <v>-14.301672789361094</v>
      </c>
      <c r="BB308">
        <f>AW308/AK308</f>
        <v>8.8724519333247213E-3</v>
      </c>
      <c r="BC308">
        <f>AW308*AK308</f>
        <v>5.4060323143785049E-3</v>
      </c>
      <c r="BD308">
        <f>AG308*B308</f>
        <v>0.86398748413877013</v>
      </c>
      <c r="BE308">
        <f>BD308-AK308</f>
        <v>8.3407355707553976E-2</v>
      </c>
      <c r="BF308">
        <f>BD308/AK308^2</f>
        <v>1.4179877178363973</v>
      </c>
      <c r="BG308">
        <f>AT308/AK308</f>
        <v>0.13688925839986713</v>
      </c>
      <c r="BH308">
        <f>BF308*AW308</f>
        <v>9.8205003494281039E-3</v>
      </c>
      <c r="BI308">
        <f>BF308*G308</f>
        <v>15.59786489620037</v>
      </c>
      <c r="BJ308">
        <f>AK308/AQ308</f>
        <v>0.70522472615335907</v>
      </c>
      <c r="BK308">
        <f t="shared" si="107"/>
        <v>6.9256596696144028E-3</v>
      </c>
      <c r="BL308">
        <f t="shared" si="108"/>
        <v>21.877524789475846</v>
      </c>
      <c r="BM308">
        <f>AK308*(1-1/AQ308)/D308</f>
        <v>4.8841464439351818E-3</v>
      </c>
      <c r="BN308">
        <f>BF308*G308</f>
        <v>15.59786489620037</v>
      </c>
      <c r="BO308">
        <f>BF308*G308^2</f>
        <v>171.57651385820407</v>
      </c>
      <c r="BP308">
        <f>G308/BF308</f>
        <v>7.7574719876869507</v>
      </c>
      <c r="BQ308">
        <f>(AQ308+1)/4</f>
        <v>0.52671325872565555</v>
      </c>
      <c r="BR308">
        <f t="shared" si="109"/>
        <v>1.4179877178363971</v>
      </c>
      <c r="BS308">
        <f t="shared" si="110"/>
        <v>4.884146443935181E-3</v>
      </c>
      <c r="BT308">
        <f t="shared" si="111"/>
        <v>1.1809806113549585E-2</v>
      </c>
      <c r="BU308">
        <f t="shared" si="112"/>
        <v>3.3825936047252495E-5</v>
      </c>
      <c r="BV308">
        <f t="shared" si="113"/>
        <v>185.80993098003481</v>
      </c>
      <c r="BW308">
        <f t="shared" si="114"/>
        <v>1.0315345134239517E-2</v>
      </c>
    </row>
    <row r="309" spans="1:75" x14ac:dyDescent="0.15">
      <c r="A309" t="s">
        <v>11</v>
      </c>
      <c r="B309">
        <v>0.157</v>
      </c>
      <c r="C309">
        <v>0.01</v>
      </c>
      <c r="D309">
        <f t="shared" si="93"/>
        <v>15.7</v>
      </c>
      <c r="E309">
        <f t="shared" si="94"/>
        <v>246.48999999999998</v>
      </c>
      <c r="F309">
        <f t="shared" si="95"/>
        <v>6.3694267515923567E-2</v>
      </c>
      <c r="G309">
        <v>15</v>
      </c>
      <c r="H309">
        <f t="shared" si="96"/>
        <v>6.6666666666666666E-2</v>
      </c>
      <c r="I309">
        <f t="shared" si="97"/>
        <v>225</v>
      </c>
      <c r="J309">
        <f t="shared" si="98"/>
        <v>235.5</v>
      </c>
      <c r="K309">
        <f t="shared" si="99"/>
        <v>50000000</v>
      </c>
      <c r="L309">
        <f t="shared" si="100"/>
        <v>7.8539816339744827E-9</v>
      </c>
      <c r="M309">
        <f t="shared" si="101"/>
        <v>3751.9020544464088</v>
      </c>
      <c r="N309">
        <f t="shared" si="102"/>
        <v>7.5038041088928181E-5</v>
      </c>
      <c r="O309">
        <f t="shared" si="103"/>
        <v>0.95541401273885351</v>
      </c>
      <c r="P309">
        <f>F309*E309/L309</f>
        <v>1998986085.2342055</v>
      </c>
      <c r="Q309">
        <f>M309/K309/G309</f>
        <v>5.0025360725952121E-6</v>
      </c>
      <c r="R309">
        <f>C309^2/D309</f>
        <v>6.3694267515923569E-6</v>
      </c>
      <c r="S309">
        <v>1.1271426543577399E-2</v>
      </c>
      <c r="T309">
        <f>B309/C309^3</f>
        <v>156999.99999999997</v>
      </c>
      <c r="U309">
        <f>B309*S309/C309</f>
        <v>0.17696139673416517</v>
      </c>
      <c r="V309">
        <f>S309/C309^2</f>
        <v>112.714265435774</v>
      </c>
      <c r="W309">
        <f>S309/B309</f>
        <v>7.1792525755270065E-2</v>
      </c>
      <c r="X309">
        <f t="shared" si="104"/>
        <v>13.92902658709696</v>
      </c>
      <c r="Y309">
        <f>B309*C309^2/S309^2</f>
        <v>0.12357820488156308</v>
      </c>
      <c r="Z309">
        <f>S309/D309</f>
        <v>7.1792525755270064E-4</v>
      </c>
      <c r="AA309">
        <f>1/C309</f>
        <v>100</v>
      </c>
      <c r="AB309">
        <f>1/(B309*C309)</f>
        <v>636.9426751592357</v>
      </c>
      <c r="AC309">
        <f>S309/B309/C309</f>
        <v>7.1792525755270065</v>
      </c>
      <c r="AD309">
        <v>-14.4320026905869</v>
      </c>
      <c r="AE309">
        <f>AD309*B309</f>
        <v>-2.2658244224221433</v>
      </c>
      <c r="AF309">
        <f>-AE309*C309^2/2/S309</f>
        <v>1.0051187459111991E-2</v>
      </c>
      <c r="AG309">
        <v>8.3121647867381192</v>
      </c>
      <c r="AH309">
        <f>AG309/S309</f>
        <v>737.45454975035921</v>
      </c>
      <c r="AI309">
        <f>D309*AG309</f>
        <v>130.50098715178848</v>
      </c>
      <c r="AJ309">
        <v>7.1792525755270402</v>
      </c>
      <c r="AK309">
        <f>AJ309*B309</f>
        <v>1.1271426543577454</v>
      </c>
      <c r="AL309">
        <f>AK309*D309</f>
        <v>17.696139673416603</v>
      </c>
      <c r="AM309">
        <f>G309*AK309</f>
        <v>16.907139815366182</v>
      </c>
      <c r="AN309">
        <f t="shared" si="105"/>
        <v>7.5142843623849695E-2</v>
      </c>
      <c r="AO309">
        <v>1.1329122112110701</v>
      </c>
      <c r="AP309">
        <v>8.3121647867381192</v>
      </c>
      <c r="AQ309">
        <f>AG309/AJ309</f>
        <v>1.1578036431080585</v>
      </c>
      <c r="AR309">
        <f>AQ309/D309</f>
        <v>7.3745454975035582E-2</v>
      </c>
      <c r="AS309">
        <f>AQ309*AK309</f>
        <v>1.3050098715178848</v>
      </c>
      <c r="AT309">
        <f t="shared" si="92"/>
        <v>0.1578036431080585</v>
      </c>
      <c r="AU309">
        <f>AQ309*D309</f>
        <v>18.177517196796519</v>
      </c>
      <c r="AV309">
        <f>AT309/G309</f>
        <v>1.0520242873870567E-2</v>
      </c>
      <c r="AW309">
        <f>(AQ309-1)/D309</f>
        <v>1.0051187459112007E-2</v>
      </c>
      <c r="AX309">
        <f>AW309*D309</f>
        <v>0.1578036431080585</v>
      </c>
      <c r="AY309">
        <f>ATAN2(D309,AT309)</f>
        <v>1.0050849001302157E-2</v>
      </c>
      <c r="AZ309">
        <f t="shared" si="106"/>
        <v>0.57587122829789206</v>
      </c>
      <c r="BA309">
        <f>-AO309/(B309/2)</f>
        <v>-14.432002690586881</v>
      </c>
      <c r="BB309">
        <f>AW309/AK309</f>
        <v>8.9174049267430576E-3</v>
      </c>
      <c r="BC309">
        <f>AW309*AK309</f>
        <v>1.132912211211079E-2</v>
      </c>
      <c r="BD309">
        <f>AG309*B309</f>
        <v>1.3050098715178846</v>
      </c>
      <c r="BE309">
        <f>BD309-AK309</f>
        <v>0.1778672171601392</v>
      </c>
      <c r="BF309">
        <f>BD309/AK309^2</f>
        <v>1.0272024030248272</v>
      </c>
      <c r="BG309">
        <f>AT309/AK309</f>
        <v>0.14000325734986602</v>
      </c>
      <c r="BH309">
        <f>BF309*AW309</f>
        <v>1.0324603911252861E-2</v>
      </c>
      <c r="BI309">
        <f>BF309*G309</f>
        <v>15.408036045372409</v>
      </c>
      <c r="BJ309">
        <f>AK309/AQ309</f>
        <v>0.97351797177973509</v>
      </c>
      <c r="BK309">
        <f t="shared" si="107"/>
        <v>1.0051187459112007E-2</v>
      </c>
      <c r="BL309">
        <f t="shared" si="108"/>
        <v>16.127077727489787</v>
      </c>
      <c r="BM309">
        <f>AK309*(1-1/AQ309)/D309</f>
        <v>9.7850116291726286E-3</v>
      </c>
      <c r="BN309">
        <f>BF309*G309</f>
        <v>15.408036045372409</v>
      </c>
      <c r="BO309">
        <f>BF309*G309^2</f>
        <v>231.12054068058612</v>
      </c>
      <c r="BP309">
        <f>G309/BF309</f>
        <v>14.602769576696028</v>
      </c>
      <c r="BQ309">
        <f>(AQ309+1)/4</f>
        <v>0.53945091077701468</v>
      </c>
      <c r="BR309">
        <f t="shared" si="109"/>
        <v>1.0272024030248275</v>
      </c>
      <c r="BS309">
        <f t="shared" si="110"/>
        <v>9.7850116291726321E-3</v>
      </c>
      <c r="BT309">
        <f t="shared" si="111"/>
        <v>1.9836199088284635E-2</v>
      </c>
      <c r="BU309">
        <f t="shared" si="112"/>
        <v>9.8350986174405069E-5</v>
      </c>
      <c r="BV309">
        <f t="shared" si="113"/>
        <v>277.82939287264065</v>
      </c>
      <c r="BW309">
        <f t="shared" si="114"/>
        <v>2.1507955970260645E-2</v>
      </c>
    </row>
    <row r="310" spans="1:75" x14ac:dyDescent="0.15">
      <c r="A310" t="s">
        <v>11</v>
      </c>
      <c r="B310">
        <v>0.108</v>
      </c>
      <c r="C310">
        <v>8.0000000000000002E-3</v>
      </c>
      <c r="D310">
        <f t="shared" si="93"/>
        <v>13.5</v>
      </c>
      <c r="E310">
        <f t="shared" si="94"/>
        <v>182.25</v>
      </c>
      <c r="F310">
        <f t="shared" si="95"/>
        <v>7.407407407407407E-2</v>
      </c>
      <c r="G310">
        <v>11</v>
      </c>
      <c r="H310">
        <f t="shared" si="96"/>
        <v>9.0909090909090912E-2</v>
      </c>
      <c r="I310">
        <f t="shared" si="97"/>
        <v>121</v>
      </c>
      <c r="J310">
        <f t="shared" si="98"/>
        <v>148.5</v>
      </c>
      <c r="K310">
        <f t="shared" si="99"/>
        <v>50000000</v>
      </c>
      <c r="L310">
        <f t="shared" si="100"/>
        <v>3.2169908772759481E-9</v>
      </c>
      <c r="M310">
        <f t="shared" si="101"/>
        <v>2047.85298900668</v>
      </c>
      <c r="N310">
        <f t="shared" si="102"/>
        <v>4.0957059780133603E-5</v>
      </c>
      <c r="O310">
        <f t="shared" si="103"/>
        <v>0.81481481481481477</v>
      </c>
      <c r="P310">
        <f>F310*E310/L310</f>
        <v>4196468226.0558343</v>
      </c>
      <c r="Q310">
        <f>M310/K310/G310</f>
        <v>3.7233690709212365E-6</v>
      </c>
      <c r="R310">
        <f>C310^2/D310</f>
        <v>4.7407407407407407E-6</v>
      </c>
      <c r="S310">
        <v>6.1680199439301201E-3</v>
      </c>
      <c r="T310">
        <f>B310/C310^3</f>
        <v>210937.49999999997</v>
      </c>
      <c r="U310">
        <f>B310*S310/C310</f>
        <v>8.3268269243056622E-2</v>
      </c>
      <c r="V310">
        <f>S310/C310^2</f>
        <v>96.375311623908132</v>
      </c>
      <c r="W310">
        <f>S310/B310</f>
        <v>5.7111295777130741E-2</v>
      </c>
      <c r="X310">
        <f t="shared" si="104"/>
        <v>17.509671009783553</v>
      </c>
      <c r="Y310">
        <f>B310*C310^2/S310^2</f>
        <v>0.18168212081235827</v>
      </c>
      <c r="Z310">
        <f>S310/D310</f>
        <v>4.5689036621704594E-4</v>
      </c>
      <c r="AA310">
        <f>1/C310</f>
        <v>125</v>
      </c>
      <c r="AB310">
        <f>1/(B310*C310)</f>
        <v>1157.4074074074074</v>
      </c>
      <c r="AC310">
        <f>S310/B310/C310</f>
        <v>7.1389119721413428</v>
      </c>
      <c r="AD310">
        <v>-12.506663248129501</v>
      </c>
      <c r="AE310">
        <f>AD310*B310</f>
        <v>-1.3507196307979861</v>
      </c>
      <c r="AF310">
        <f>-AE310*C310^2/2/S310</f>
        <v>7.0076018849567524E-3</v>
      </c>
      <c r="AG310">
        <v>7.8142717875403402</v>
      </c>
      <c r="AH310">
        <f>AG310/S310</f>
        <v>1266.9011868598575</v>
      </c>
      <c r="AI310">
        <f>D310*AG310</f>
        <v>105.4926691317946</v>
      </c>
      <c r="AJ310">
        <v>7.1389119721413401</v>
      </c>
      <c r="AK310">
        <f>AJ310*B310</f>
        <v>0.77100249299126478</v>
      </c>
      <c r="AL310">
        <f>AK310*D310</f>
        <v>10.408533655382074</v>
      </c>
      <c r="AM310">
        <f>G310*AK310</f>
        <v>8.481027422903912</v>
      </c>
      <c r="AN310">
        <f t="shared" si="105"/>
        <v>7.0091135726478612E-2</v>
      </c>
      <c r="AO310">
        <v>0.67535981539899603</v>
      </c>
      <c r="AP310">
        <v>7.8142717875403402</v>
      </c>
      <c r="AQ310">
        <f>AG310/AJ310</f>
        <v>1.0946026254469172</v>
      </c>
      <c r="AR310">
        <f>AQ310/D310</f>
        <v>8.1081675959030902E-2</v>
      </c>
      <c r="AS310">
        <f>AQ310*AK310</f>
        <v>0.8439413530543568</v>
      </c>
      <c r="AT310">
        <f t="shared" si="92"/>
        <v>9.4602625446917221E-2</v>
      </c>
      <c r="AU310">
        <f>AQ310*D310</f>
        <v>14.777135443533382</v>
      </c>
      <c r="AV310">
        <f>AT310/G310</f>
        <v>8.6002386769924739E-3</v>
      </c>
      <c r="AW310">
        <f>(AQ310-1)/D310</f>
        <v>7.0076018849568314E-3</v>
      </c>
      <c r="AX310">
        <f>AW310*D310</f>
        <v>9.4602625446917221E-2</v>
      </c>
      <c r="AY310">
        <f>ATAN2(D310,AT310)</f>
        <v>7.0074871821060418E-3</v>
      </c>
      <c r="AZ310">
        <f t="shared" si="106"/>
        <v>0.40149944052669834</v>
      </c>
      <c r="BA310">
        <f>-AO310/(B310/2)</f>
        <v>-12.506663248129556</v>
      </c>
      <c r="BB310">
        <f>AW310/AK310</f>
        <v>9.0889484128246854E-3</v>
      </c>
      <c r="BC310">
        <f>AW310*AK310</f>
        <v>5.4028785231920035E-3</v>
      </c>
      <c r="BD310">
        <f>AG310*B310</f>
        <v>0.84394135305435669</v>
      </c>
      <c r="BE310">
        <f>BD310-AK310</f>
        <v>7.2938860063091915E-2</v>
      </c>
      <c r="BF310">
        <f>BD310/AK310^2</f>
        <v>1.4197134709645076</v>
      </c>
      <c r="BG310">
        <f>AT310/AK310</f>
        <v>0.12270080357313325</v>
      </c>
      <c r="BH310">
        <f>BF310*AW310</f>
        <v>9.9487867952294893E-3</v>
      </c>
      <c r="BI310">
        <f>BF310*G310</f>
        <v>15.616848180609583</v>
      </c>
      <c r="BJ310">
        <f>AK310/AQ310</f>
        <v>0.70436748009486161</v>
      </c>
      <c r="BK310">
        <f t="shared" si="107"/>
        <v>7.0076018849568314E-3</v>
      </c>
      <c r="BL310">
        <f t="shared" si="108"/>
        <v>19.166131858020854</v>
      </c>
      <c r="BM310">
        <f>AK310*(1-1/AQ310)/D310</f>
        <v>4.9359268812150456E-3</v>
      </c>
      <c r="BN310">
        <f>BF310*G310</f>
        <v>15.616848180609583</v>
      </c>
      <c r="BO310">
        <f>BF310*G310^2</f>
        <v>171.78532998670542</v>
      </c>
      <c r="BP310">
        <f>G310/BF310</f>
        <v>7.7480422810434799</v>
      </c>
      <c r="BQ310">
        <f>(AQ310+1)/4</f>
        <v>0.52365065636172936</v>
      </c>
      <c r="BR310">
        <f t="shared" si="109"/>
        <v>1.4197134709645081</v>
      </c>
      <c r="BS310">
        <f t="shared" si="110"/>
        <v>4.9359268812150473E-3</v>
      </c>
      <c r="BT310">
        <f t="shared" si="111"/>
        <v>1.1943528766171878E-2</v>
      </c>
      <c r="BU310">
        <f t="shared" si="112"/>
        <v>3.4589010516811648E-5</v>
      </c>
      <c r="BV310">
        <f t="shared" si="113"/>
        <v>140.515204347658</v>
      </c>
      <c r="BW310">
        <f t="shared" si="114"/>
        <v>8.1761696284947602E-3</v>
      </c>
    </row>
    <row r="311" spans="1:75" x14ac:dyDescent="0.15">
      <c r="A311" t="s">
        <v>11</v>
      </c>
      <c r="B311">
        <v>0.108</v>
      </c>
      <c r="C311">
        <v>8.9999999999999993E-3</v>
      </c>
      <c r="D311">
        <f t="shared" si="93"/>
        <v>12</v>
      </c>
      <c r="E311">
        <f t="shared" si="94"/>
        <v>144</v>
      </c>
      <c r="F311">
        <f t="shared" si="95"/>
        <v>8.3333333333333329E-2</v>
      </c>
      <c r="G311">
        <v>11</v>
      </c>
      <c r="H311">
        <f t="shared" si="96"/>
        <v>9.0909090909090912E-2</v>
      </c>
      <c r="I311">
        <f t="shared" si="97"/>
        <v>121</v>
      </c>
      <c r="J311">
        <f t="shared" si="98"/>
        <v>132</v>
      </c>
      <c r="K311">
        <f t="shared" si="99"/>
        <v>50000000</v>
      </c>
      <c r="L311">
        <f t="shared" si="100"/>
        <v>5.1529973500506572E-9</v>
      </c>
      <c r="M311">
        <f t="shared" si="101"/>
        <v>2915.7906816130262</v>
      </c>
      <c r="N311">
        <f t="shared" si="102"/>
        <v>5.8315813632260524E-5</v>
      </c>
      <c r="O311">
        <f t="shared" si="103"/>
        <v>0.91666666666666663</v>
      </c>
      <c r="P311">
        <f>F311*E311/L311</f>
        <v>2328741737.055625</v>
      </c>
      <c r="Q311">
        <f>M311/K311/G311</f>
        <v>5.3014376029327751E-6</v>
      </c>
      <c r="R311">
        <f>C311^2/D311</f>
        <v>6.7499999999999989E-6</v>
      </c>
      <c r="S311">
        <v>6.8739794746990098E-3</v>
      </c>
      <c r="T311">
        <f>B311/C311^3</f>
        <v>148148.14814814818</v>
      </c>
      <c r="U311">
        <f>B311*S311/C311</f>
        <v>8.2487753696388125E-2</v>
      </c>
      <c r="V311">
        <f>S311/C311^2</f>
        <v>84.863944132086544</v>
      </c>
      <c r="W311">
        <f>S311/B311</f>
        <v>6.36479580990649E-2</v>
      </c>
      <c r="X311">
        <f t="shared" si="104"/>
        <v>15.71142311342572</v>
      </c>
      <c r="Y311">
        <f>B311*C311^2/S311^2</f>
        <v>0.18513661218681587</v>
      </c>
      <c r="Z311">
        <f>S311/D311</f>
        <v>5.7283162289158412E-4</v>
      </c>
      <c r="AA311">
        <f>1/C311</f>
        <v>111.11111111111111</v>
      </c>
      <c r="AB311">
        <f>1/(B311*C311)</f>
        <v>1028.80658436214</v>
      </c>
      <c r="AC311">
        <f>S311/B311/C311</f>
        <v>7.0719953443405448</v>
      </c>
      <c r="AD311">
        <v>-11.1707333498666</v>
      </c>
      <c r="AE311">
        <f>AD311*B311</f>
        <v>-1.2064392017855927</v>
      </c>
      <c r="AF311">
        <f>-AE311*C311^2/2/S311</f>
        <v>7.1080787849538878E-3</v>
      </c>
      <c r="AG311">
        <v>7.67521494523334</v>
      </c>
      <c r="AH311">
        <f>AG311/S311</f>
        <v>1116.5606434356446</v>
      </c>
      <c r="AI311">
        <f>D311*AG311</f>
        <v>92.102579342800084</v>
      </c>
      <c r="AJ311">
        <v>7.0719953443405403</v>
      </c>
      <c r="AK311">
        <f>AJ311*B311</f>
        <v>0.76377549718877835</v>
      </c>
      <c r="AL311">
        <f>AK311*D311</f>
        <v>9.1653059662653398</v>
      </c>
      <c r="AM311">
        <f>G311*AK311</f>
        <v>8.4015304690765618</v>
      </c>
      <c r="AN311">
        <f t="shared" si="105"/>
        <v>6.9434136108070754E-2</v>
      </c>
      <c r="AO311">
        <v>0.60321960089279902</v>
      </c>
      <c r="AP311">
        <v>7.67521494523334</v>
      </c>
      <c r="AQ311">
        <f>AG311/AJ311</f>
        <v>1.0852969454194472</v>
      </c>
      <c r="AR311">
        <f>AQ311/D311</f>
        <v>9.0441412118287268E-2</v>
      </c>
      <c r="AS311">
        <f>AQ311*AK311</f>
        <v>0.82892321408520075</v>
      </c>
      <c r="AT311">
        <f t="shared" si="92"/>
        <v>8.5296945419447212E-2</v>
      </c>
      <c r="AU311">
        <f>AQ311*D311</f>
        <v>13.023563345033367</v>
      </c>
      <c r="AV311">
        <f>AT311/G311</f>
        <v>7.7542677654042916E-3</v>
      </c>
      <c r="AW311">
        <f>(AQ311-1)/D311</f>
        <v>7.1080787849539346E-3</v>
      </c>
      <c r="AX311">
        <f>AW311*D311</f>
        <v>8.5296945419447212E-2</v>
      </c>
      <c r="AY311">
        <f>ATAN2(D311,AT311)</f>
        <v>7.1079590772010525E-3</v>
      </c>
      <c r="AZ311">
        <f t="shared" si="106"/>
        <v>0.40725605607532361</v>
      </c>
      <c r="BA311">
        <f>-AO311/(B311/2)</f>
        <v>-11.170733349866648</v>
      </c>
      <c r="BB311">
        <f>AW311/AK311</f>
        <v>9.3065027761646928E-3</v>
      </c>
      <c r="BC311">
        <f>AW311*AK311</f>
        <v>5.4289764080351988E-3</v>
      </c>
      <c r="BD311">
        <f>AG311*B311</f>
        <v>0.82892321408520075</v>
      </c>
      <c r="BE311">
        <f>BD311-AK311</f>
        <v>6.5147716896422403E-2</v>
      </c>
      <c r="BF311">
        <f>BD311/AK311^2</f>
        <v>1.4209632927661204</v>
      </c>
      <c r="BG311">
        <f>AT311/AK311</f>
        <v>0.11167803331397631</v>
      </c>
      <c r="BH311">
        <f>BF311*AW311</f>
        <v>1.0100319035509148E-2</v>
      </c>
      <c r="BI311">
        <f>BF311*G311</f>
        <v>15.630596220427325</v>
      </c>
      <c r="BJ311">
        <f>AK311/AQ311</f>
        <v>0.70374794696726362</v>
      </c>
      <c r="BK311">
        <f t="shared" si="107"/>
        <v>7.1080787849539346E-3</v>
      </c>
      <c r="BL311">
        <f t="shared" si="108"/>
        <v>17.051559513193446</v>
      </c>
      <c r="BM311">
        <f>AK311*(1-1/AQ311)/D311</f>
        <v>5.0022958517928944E-3</v>
      </c>
      <c r="BN311">
        <f>BF311*G311</f>
        <v>15.630596220427325</v>
      </c>
      <c r="BO311">
        <f>BF311*G311^2</f>
        <v>171.93655842470056</v>
      </c>
      <c r="BP311">
        <f>G311/BF311</f>
        <v>7.7412274166398998</v>
      </c>
      <c r="BQ311">
        <f>(AQ311+1)/4</f>
        <v>0.5213242363548618</v>
      </c>
      <c r="BR311">
        <f t="shared" si="109"/>
        <v>1.42096329276612</v>
      </c>
      <c r="BS311">
        <f t="shared" si="110"/>
        <v>5.0022958517928935E-3</v>
      </c>
      <c r="BT311">
        <f t="shared" si="111"/>
        <v>1.2110374636746829E-2</v>
      </c>
      <c r="BU311">
        <f t="shared" si="112"/>
        <v>3.5556713020192148E-5</v>
      </c>
      <c r="BV311">
        <f t="shared" si="113"/>
        <v>109.98367159518408</v>
      </c>
      <c r="BW311">
        <f t="shared" si="114"/>
        <v>6.7037587533947101E-3</v>
      </c>
    </row>
    <row r="312" spans="1:75" x14ac:dyDescent="0.15">
      <c r="A312" t="s">
        <v>11</v>
      </c>
      <c r="B312">
        <v>0.108</v>
      </c>
      <c r="C312">
        <v>0.01</v>
      </c>
      <c r="D312">
        <f t="shared" si="93"/>
        <v>10.799999999999999</v>
      </c>
      <c r="E312">
        <f t="shared" si="94"/>
        <v>116.63999999999997</v>
      </c>
      <c r="F312">
        <f t="shared" si="95"/>
        <v>9.2592592592592601E-2</v>
      </c>
      <c r="G312">
        <v>11</v>
      </c>
      <c r="H312">
        <f t="shared" si="96"/>
        <v>9.0909090909090912E-2</v>
      </c>
      <c r="I312">
        <f t="shared" si="97"/>
        <v>121</v>
      </c>
      <c r="J312">
        <f t="shared" si="98"/>
        <v>118.79999999999998</v>
      </c>
      <c r="K312">
        <f t="shared" si="99"/>
        <v>50000000</v>
      </c>
      <c r="L312">
        <f t="shared" si="100"/>
        <v>7.8539816339744827E-9</v>
      </c>
      <c r="M312">
        <f t="shared" si="101"/>
        <v>3999.7128691536718</v>
      </c>
      <c r="N312">
        <f t="shared" si="102"/>
        <v>7.9994257383073439E-5</v>
      </c>
      <c r="O312">
        <f t="shared" si="103"/>
        <v>1.0185185185185186</v>
      </c>
      <c r="P312">
        <f>F312*E312/L312</f>
        <v>1375098708.3139756</v>
      </c>
      <c r="Q312">
        <f>M312/K312/G312</f>
        <v>7.2722052166430402E-6</v>
      </c>
      <c r="R312">
        <f>C312^2/D312</f>
        <v>9.2592592592592608E-6</v>
      </c>
      <c r="S312">
        <v>7.5831664838967904E-3</v>
      </c>
      <c r="T312">
        <f>B312/C312^3</f>
        <v>107999.99999999999</v>
      </c>
      <c r="U312">
        <f>B312*S312/C312</f>
        <v>8.1898198026085334E-2</v>
      </c>
      <c r="V312">
        <f>S312/C312^2</f>
        <v>75.831664838967896</v>
      </c>
      <c r="W312">
        <f>S312/B312</f>
        <v>7.0214504480525838E-2</v>
      </c>
      <c r="X312">
        <f t="shared" si="104"/>
        <v>14.24207159757643</v>
      </c>
      <c r="Y312">
        <f>B312*C312^2/S312^2</f>
        <v>0.18781166980601224</v>
      </c>
      <c r="Z312">
        <f>S312/D312</f>
        <v>7.021450448052584E-4</v>
      </c>
      <c r="AA312">
        <f>1/C312</f>
        <v>100</v>
      </c>
      <c r="AB312">
        <f>1/(B312*C312)</f>
        <v>925.92592592592587</v>
      </c>
      <c r="AC312">
        <f>S312/B312/C312</f>
        <v>7.0214504480525841</v>
      </c>
      <c r="AD312">
        <v>-10.081591817690599</v>
      </c>
      <c r="AE312">
        <f>AD312*B312</f>
        <v>-1.0888119163105847</v>
      </c>
      <c r="AF312">
        <f>-AE312*C312^2/2/S312</f>
        <v>7.1791376242545113E-3</v>
      </c>
      <c r="AG312">
        <v>7.5658564062078799</v>
      </c>
      <c r="AH312">
        <f>AG312/S312</f>
        <v>997.71730216847152</v>
      </c>
      <c r="AI312">
        <f>D312*AG312</f>
        <v>81.711249187045098</v>
      </c>
      <c r="AJ312">
        <v>7.0214504480525797</v>
      </c>
      <c r="AK312">
        <f>AJ312*B312</f>
        <v>0.7583166483896786</v>
      </c>
      <c r="AL312">
        <f>AK312*D312</f>
        <v>8.1898198026085289</v>
      </c>
      <c r="AM312">
        <f>G312*AK312</f>
        <v>8.3414831322864647</v>
      </c>
      <c r="AN312">
        <f t="shared" si="105"/>
        <v>6.8937877126334424E-2</v>
      </c>
      <c r="AO312">
        <v>0.54440595815529602</v>
      </c>
      <c r="AP312">
        <v>7.5658564062078799</v>
      </c>
      <c r="AQ312">
        <f>AG312/AJ312</f>
        <v>1.0775346863419499</v>
      </c>
      <c r="AR312">
        <f>AQ312/D312</f>
        <v>9.9771730216847224E-2</v>
      </c>
      <c r="AS312">
        <f>AQ312*AK312</f>
        <v>0.8171124918704511</v>
      </c>
      <c r="AT312">
        <f t="shared" si="92"/>
        <v>7.7534686341949932E-2</v>
      </c>
      <c r="AU312">
        <f>AQ312*D312</f>
        <v>11.637374612493058</v>
      </c>
      <c r="AV312">
        <f>AT312/G312</f>
        <v>7.0486078492681759E-3</v>
      </c>
      <c r="AW312">
        <f>(AQ312-1)/D312</f>
        <v>7.1791376242546241E-3</v>
      </c>
      <c r="AX312">
        <f>AW312*D312</f>
        <v>7.7534686341949932E-2</v>
      </c>
      <c r="AY312">
        <f>ATAN2(D312,AT312)</f>
        <v>7.1790142904434445E-3</v>
      </c>
      <c r="AZ312">
        <f t="shared" si="106"/>
        <v>0.41132721990651472</v>
      </c>
      <c r="BA312">
        <f>-AO312/(B312/2)</f>
        <v>-10.081591817690667</v>
      </c>
      <c r="BB312">
        <f>AW312/AK312</f>
        <v>9.4672029679156635E-3</v>
      </c>
      <c r="BC312">
        <f>AW312*AK312</f>
        <v>5.4440595815530065E-3</v>
      </c>
      <c r="BD312">
        <f>AG312*B312</f>
        <v>0.81711249187045099</v>
      </c>
      <c r="BE312">
        <f>BD312-AK312</f>
        <v>5.8795843480772381E-2</v>
      </c>
      <c r="BF312">
        <f>BD312/AK312^2</f>
        <v>1.4209561251624185</v>
      </c>
      <c r="BG312">
        <f>AT312/AK312</f>
        <v>0.10224579205348916</v>
      </c>
      <c r="BH312">
        <f>BF312*AW312</f>
        <v>1.0201239580568582E-2</v>
      </c>
      <c r="BI312">
        <f>BF312*G312</f>
        <v>15.630517376786603</v>
      </c>
      <c r="BJ312">
        <f>AK312/AQ312</f>
        <v>0.7037514968209857</v>
      </c>
      <c r="BK312">
        <f t="shared" si="107"/>
        <v>7.1791376242546241E-3</v>
      </c>
      <c r="BL312">
        <f t="shared" si="108"/>
        <v>15.346326151754118</v>
      </c>
      <c r="BM312">
        <f>AK312*(1-1/AQ312)/D312</f>
        <v>5.0523288489530494E-3</v>
      </c>
      <c r="BN312">
        <f>BF312*G312</f>
        <v>15.630517376786603</v>
      </c>
      <c r="BO312">
        <f>BF312*G312^2</f>
        <v>171.93569114465265</v>
      </c>
      <c r="BP312">
        <f>G312/BF312</f>
        <v>7.7412664650308427</v>
      </c>
      <c r="BQ312">
        <f>(AQ312+1)/4</f>
        <v>0.51938367158548748</v>
      </c>
      <c r="BR312">
        <f t="shared" si="109"/>
        <v>1.4209561251624179</v>
      </c>
      <c r="BS312">
        <f t="shared" si="110"/>
        <v>5.0523288489530468E-3</v>
      </c>
      <c r="BT312">
        <f t="shared" si="111"/>
        <v>1.2231466473207674E-2</v>
      </c>
      <c r="BU312">
        <f t="shared" si="112"/>
        <v>3.6271364129625892E-5</v>
      </c>
      <c r="BV312">
        <f t="shared" si="113"/>
        <v>88.450053868172091</v>
      </c>
      <c r="BW312">
        <f t="shared" si="114"/>
        <v>5.5790571406596941E-3</v>
      </c>
    </row>
    <row r="313" spans="1:75" x14ac:dyDescent="0.15">
      <c r="A313" t="s">
        <v>11</v>
      </c>
      <c r="B313">
        <v>0.157</v>
      </c>
      <c r="C313">
        <v>5.0000000000000001E-3</v>
      </c>
      <c r="D313">
        <f t="shared" si="93"/>
        <v>31.4</v>
      </c>
      <c r="E313">
        <f t="shared" si="94"/>
        <v>985.95999999999992</v>
      </c>
      <c r="F313">
        <f t="shared" si="95"/>
        <v>3.1847133757961783E-2</v>
      </c>
      <c r="G313">
        <v>13</v>
      </c>
      <c r="H313">
        <f t="shared" si="96"/>
        <v>7.6923076923076927E-2</v>
      </c>
      <c r="I313">
        <f t="shared" si="97"/>
        <v>169</v>
      </c>
      <c r="J313">
        <f t="shared" si="98"/>
        <v>408.2</v>
      </c>
      <c r="K313">
        <f t="shared" si="99"/>
        <v>50000000</v>
      </c>
      <c r="L313">
        <f t="shared" si="100"/>
        <v>4.9087385212340517E-10</v>
      </c>
      <c r="M313">
        <f t="shared" si="101"/>
        <v>406.45605589836094</v>
      </c>
      <c r="N313">
        <f t="shared" si="102"/>
        <v>8.1291211179672194E-6</v>
      </c>
      <c r="O313">
        <f t="shared" si="103"/>
        <v>0.4140127388535032</v>
      </c>
      <c r="P313">
        <f>F313*E313/L313</f>
        <v>63967554727.494576</v>
      </c>
      <c r="Q313">
        <f>M313/K313/G313</f>
        <v>6.2531700907440151E-7</v>
      </c>
      <c r="R313">
        <f>C313^2/D313</f>
        <v>7.9617834394904462E-7</v>
      </c>
      <c r="S313">
        <v>5.4001934078461798E-3</v>
      </c>
      <c r="T313">
        <f>B313/C313^3</f>
        <v>1255999.9999999998</v>
      </c>
      <c r="U313">
        <f>B313*S313/C313</f>
        <v>0.16956607300637003</v>
      </c>
      <c r="V313">
        <f>S313/C313^2</f>
        <v>216.00773631384718</v>
      </c>
      <c r="W313">
        <f>S313/B313</f>
        <v>3.4396136355708151E-2</v>
      </c>
      <c r="X313">
        <f t="shared" si="104"/>
        <v>29.07303278654571</v>
      </c>
      <c r="Y313">
        <f>B313*C313^2/S313^2</f>
        <v>0.13459255340884746</v>
      </c>
      <c r="Z313">
        <f>S313/D313</f>
        <v>1.7198068177854076E-4</v>
      </c>
      <c r="AA313">
        <f>1/C313</f>
        <v>200</v>
      </c>
      <c r="AB313">
        <f>1/(B313*C313)</f>
        <v>1273.8853503184714</v>
      </c>
      <c r="AC313">
        <f>S313/B313/C313</f>
        <v>6.8792272711416302</v>
      </c>
      <c r="AD313">
        <v>-21.753056299013998</v>
      </c>
      <c r="AE313">
        <f>AD313*B313</f>
        <v>-3.4152298389451978</v>
      </c>
      <c r="AF313">
        <f>-AE313*C313^2/2/S313</f>
        <v>7.9053414873601086E-3</v>
      </c>
      <c r="AG313">
        <v>8.5868421906142292</v>
      </c>
      <c r="AH313">
        <f>AG313/S313</f>
        <v>1590.0990098128757</v>
      </c>
      <c r="AI313">
        <f>D313*AG313</f>
        <v>269.62684478528678</v>
      </c>
      <c r="AJ313">
        <v>6.8792272711416302</v>
      </c>
      <c r="AK313">
        <f>AJ313*B313</f>
        <v>1.080038681569236</v>
      </c>
      <c r="AL313">
        <f>AK313*D313</f>
        <v>33.913214601274007</v>
      </c>
      <c r="AM313">
        <f>G313*AK313</f>
        <v>14.040502860400068</v>
      </c>
      <c r="AN313">
        <f t="shared" si="105"/>
        <v>8.3079898582248929E-2</v>
      </c>
      <c r="AO313">
        <v>1.7076149194726</v>
      </c>
      <c r="AP313">
        <v>8.5868421906142292</v>
      </c>
      <c r="AQ313">
        <f>AG313/AJ313</f>
        <v>1.2482277227031073</v>
      </c>
      <c r="AR313">
        <f>AQ313/D313</f>
        <v>3.975247524532189E-2</v>
      </c>
      <c r="AS313">
        <f>AQ313*AK313</f>
        <v>1.348134223926434</v>
      </c>
      <c r="AT313">
        <f t="shared" si="92"/>
        <v>0.24822772270310733</v>
      </c>
      <c r="AU313">
        <f>AQ313*D313</f>
        <v>39.194350492877568</v>
      </c>
      <c r="AV313">
        <f>AT313/G313</f>
        <v>1.9094440207931333E-2</v>
      </c>
      <c r="AW313">
        <f>(AQ313-1)/D313</f>
        <v>7.9053414873601069E-3</v>
      </c>
      <c r="AX313">
        <f>AW313*D313</f>
        <v>0.24822772270310733</v>
      </c>
      <c r="AY313">
        <f>ATAN2(D313,AT313)</f>
        <v>7.9051768136137682E-3</v>
      </c>
      <c r="AZ313">
        <f t="shared" si="106"/>
        <v>0.45293326772474513</v>
      </c>
      <c r="BA313">
        <f>-AO313/(B313/2)</f>
        <v>-21.753056299014013</v>
      </c>
      <c r="BB313">
        <f>AW313/AK313</f>
        <v>7.3194984793267647E-3</v>
      </c>
      <c r="BC313">
        <f>AW313*AK313</f>
        <v>8.5380745973629921E-3</v>
      </c>
      <c r="BD313">
        <f>AG313*B313</f>
        <v>1.348134223926434</v>
      </c>
      <c r="BE313">
        <f>BD313-AK313</f>
        <v>0.26809554235719801</v>
      </c>
      <c r="BF313">
        <f>BD313/AK313^2</f>
        <v>1.1557250161535901</v>
      </c>
      <c r="BG313">
        <f>AT313/AK313</f>
        <v>0.2298322522508604</v>
      </c>
      <c r="BH313">
        <f>BF313*AW313</f>
        <v>9.1364009181789056E-3</v>
      </c>
      <c r="BI313">
        <f>BF313*G313</f>
        <v>15.024425209996672</v>
      </c>
      <c r="BJ313">
        <f>AK313/AQ313</f>
        <v>0.86525772655517652</v>
      </c>
      <c r="BK313">
        <f t="shared" si="107"/>
        <v>7.9053414873601069E-3</v>
      </c>
      <c r="BL313">
        <f t="shared" si="108"/>
        <v>36.289765507222725</v>
      </c>
      <c r="BM313">
        <f>AK313*(1-1/AQ313)/D313</f>
        <v>6.8401578029955237E-3</v>
      </c>
      <c r="BN313">
        <f>BF313*G313</f>
        <v>15.024425209996672</v>
      </c>
      <c r="BO313">
        <f>BF313*G313^2</f>
        <v>195.31752772995674</v>
      </c>
      <c r="BP313">
        <f>G313/BF313</f>
        <v>11.248350445217294</v>
      </c>
      <c r="BQ313">
        <f>(AQ313+1)/4</f>
        <v>0.56205693067577678</v>
      </c>
      <c r="BR313">
        <f t="shared" si="109"/>
        <v>1.1557250161535901</v>
      </c>
      <c r="BS313">
        <f t="shared" si="110"/>
        <v>6.8401578029955237E-3</v>
      </c>
      <c r="BT313">
        <f t="shared" si="111"/>
        <v>1.4745499290355631E-2</v>
      </c>
      <c r="BU313">
        <f t="shared" si="112"/>
        <v>5.4073783260110473E-5</v>
      </c>
      <c r="BV313">
        <f t="shared" si="113"/>
        <v>1064.8749384800039</v>
      </c>
      <c r="BW313">
        <f t="shared" si="114"/>
        <v>4.9363590631472005E-2</v>
      </c>
    </row>
    <row r="314" spans="1:75" x14ac:dyDescent="0.15">
      <c r="A314" t="s">
        <v>11</v>
      </c>
      <c r="B314">
        <v>0.20599999999999999</v>
      </c>
      <c r="C314">
        <v>6.0000000000000001E-3</v>
      </c>
      <c r="D314">
        <f t="shared" si="93"/>
        <v>34.333333333333329</v>
      </c>
      <c r="E314">
        <f t="shared" si="94"/>
        <v>1178.7777777777774</v>
      </c>
      <c r="F314">
        <f t="shared" si="95"/>
        <v>2.9126213592233011E-2</v>
      </c>
      <c r="G314">
        <v>15</v>
      </c>
      <c r="H314">
        <f t="shared" si="96"/>
        <v>6.6666666666666666E-2</v>
      </c>
      <c r="I314">
        <f t="shared" si="97"/>
        <v>225</v>
      </c>
      <c r="J314">
        <f t="shared" si="98"/>
        <v>514.99999999999989</v>
      </c>
      <c r="K314">
        <f t="shared" si="99"/>
        <v>50000000</v>
      </c>
      <c r="L314">
        <f t="shared" si="100"/>
        <v>1.0178760197630931E-9</v>
      </c>
      <c r="M314">
        <f t="shared" si="101"/>
        <v>617.64321587566326</v>
      </c>
      <c r="N314">
        <f t="shared" si="102"/>
        <v>1.2352864317513265E-5</v>
      </c>
      <c r="O314">
        <f t="shared" si="103"/>
        <v>0.43689320388349523</v>
      </c>
      <c r="P314">
        <f>F314*E314/L314</f>
        <v>33730368597.665047</v>
      </c>
      <c r="Q314">
        <f>M314/K314/G314</f>
        <v>8.235242878342176E-7</v>
      </c>
      <c r="R314">
        <f>C314^2/D314</f>
        <v>1.0485436893203885E-6</v>
      </c>
      <c r="S314">
        <v>8.2236250839336396E-3</v>
      </c>
      <c r="T314">
        <f>B314/C314^3</f>
        <v>953703.70370370359</v>
      </c>
      <c r="U314">
        <f>B314*S314/C314</f>
        <v>0.28234446121505496</v>
      </c>
      <c r="V314">
        <f>S314/C314^2</f>
        <v>228.43403010926775</v>
      </c>
      <c r="W314">
        <f>S314/B314</f>
        <v>3.9920510116182716E-2</v>
      </c>
      <c r="X314">
        <f t="shared" si="104"/>
        <v>25.049780102750404</v>
      </c>
      <c r="Y314">
        <f>B314*C314^2/S314^2</f>
        <v>0.10965870580126894</v>
      </c>
      <c r="Z314">
        <f>S314/D314</f>
        <v>2.3952306069709633E-4</v>
      </c>
      <c r="AA314">
        <f>1/C314</f>
        <v>166.66666666666666</v>
      </c>
      <c r="AB314">
        <f>1/(B314*C314)</f>
        <v>809.06148867313925</v>
      </c>
      <c r="AC314">
        <f>S314/B314/C314</f>
        <v>6.6534183526971189</v>
      </c>
      <c r="AD314">
        <v>-20.927597241512899</v>
      </c>
      <c r="AE314">
        <f>AD314*B314</f>
        <v>-4.3110850317516567</v>
      </c>
      <c r="AF314">
        <f>-AE314*C314^2/2/S314</f>
        <v>9.4361707616188329E-3</v>
      </c>
      <c r="AG314">
        <v>8.8089608685729601</v>
      </c>
      <c r="AH314">
        <f>AG314/S314</f>
        <v>1071.1773431625527</v>
      </c>
      <c r="AI314">
        <f>D314*AG314</f>
        <v>302.44098982100491</v>
      </c>
      <c r="AJ314">
        <v>6.6534183526971198</v>
      </c>
      <c r="AK314">
        <f>AJ314*B314</f>
        <v>1.3706041806556066</v>
      </c>
      <c r="AL314">
        <f>AK314*D314</f>
        <v>47.057410202509153</v>
      </c>
      <c r="AM314">
        <f>G314*AK314</f>
        <v>20.559062709834098</v>
      </c>
      <c r="AN314">
        <f t="shared" si="105"/>
        <v>9.1373612043707114E-2</v>
      </c>
      <c r="AO314">
        <v>2.1555425158758301</v>
      </c>
      <c r="AP314">
        <v>8.8089608685729601</v>
      </c>
      <c r="AQ314">
        <f>AG314/AJ314</f>
        <v>1.323975196148915</v>
      </c>
      <c r="AR314">
        <f>AQ314/D314</f>
        <v>3.8562384353851897E-2</v>
      </c>
      <c r="AS314">
        <f>AQ314*AK314</f>
        <v>1.8146459389260297</v>
      </c>
      <c r="AT314">
        <f t="shared" si="92"/>
        <v>0.32397519614891501</v>
      </c>
      <c r="AU314">
        <f>AQ314*D314</f>
        <v>45.456481734446079</v>
      </c>
      <c r="AV314">
        <f>AT314/G314</f>
        <v>2.1598346409927669E-2</v>
      </c>
      <c r="AW314">
        <f>(AQ314-1)/D314</f>
        <v>9.4361707616188849E-3</v>
      </c>
      <c r="AX314">
        <f>AW314*D314</f>
        <v>0.32397519614891501</v>
      </c>
      <c r="AY314">
        <f>ATAN2(D314,AT314)</f>
        <v>9.4358907068847492E-3</v>
      </c>
      <c r="AZ314">
        <f t="shared" si="106"/>
        <v>0.54063671345121112</v>
      </c>
      <c r="BA314">
        <f>-AO314/(B314/2)</f>
        <v>-20.927597241512913</v>
      </c>
      <c r="BB314">
        <f>AW314/AK314</f>
        <v>6.8846796871035688E-3</v>
      </c>
      <c r="BC314">
        <f>AW314*AK314</f>
        <v>1.2933255095255043E-2</v>
      </c>
      <c r="BD314">
        <f>AG314*B314</f>
        <v>1.8146459389260297</v>
      </c>
      <c r="BE314">
        <f>BD314-AK314</f>
        <v>0.44404175827042303</v>
      </c>
      <c r="BF314">
        <f>BD314/AK314^2</f>
        <v>0.96597924830173265</v>
      </c>
      <c r="BG314">
        <f>AT314/AK314</f>
        <v>0.23637400259055583</v>
      </c>
      <c r="BH314">
        <f>BF314*AW314</f>
        <v>9.1151451391553989E-3</v>
      </c>
      <c r="BI314">
        <f>BF314*G314</f>
        <v>14.48968872452599</v>
      </c>
      <c r="BJ314">
        <f>AK314/AQ314</f>
        <v>1.0352189260360185</v>
      </c>
      <c r="BK314">
        <f t="shared" si="107"/>
        <v>9.4361707616188849E-3</v>
      </c>
      <c r="BL314">
        <f t="shared" si="108"/>
        <v>33.165287525026152</v>
      </c>
      <c r="BM314">
        <f>AK314*(1-1/AQ314)/D314</f>
        <v>9.7685025617355817E-3</v>
      </c>
      <c r="BN314">
        <f>BF314*G314</f>
        <v>14.48968872452599</v>
      </c>
      <c r="BO314">
        <f>BF314*G314^2</f>
        <v>217.34533086788986</v>
      </c>
      <c r="BP314">
        <f>G314/BF314</f>
        <v>15.528283890540276</v>
      </c>
      <c r="BQ314">
        <f>(AQ314+1)/4</f>
        <v>0.5809937990372287</v>
      </c>
      <c r="BR314">
        <f t="shared" si="109"/>
        <v>0.96597924830173243</v>
      </c>
      <c r="BS314">
        <f t="shared" si="110"/>
        <v>9.76850256173558E-3</v>
      </c>
      <c r="BT314">
        <f t="shared" si="111"/>
        <v>1.9204673323354467E-2</v>
      </c>
      <c r="BU314">
        <f t="shared" si="112"/>
        <v>9.2177258257848479E-5</v>
      </c>
      <c r="BV314">
        <f t="shared" si="113"/>
        <v>1615.6377502861474</v>
      </c>
      <c r="BW314">
        <f t="shared" si="114"/>
        <v>7.9276355044284777E-2</v>
      </c>
    </row>
    <row r="315" spans="1:75" x14ac:dyDescent="0.15">
      <c r="A315" t="s">
        <v>11</v>
      </c>
      <c r="B315">
        <v>0.157</v>
      </c>
      <c r="C315">
        <v>6.0000000000000001E-3</v>
      </c>
      <c r="D315">
        <f t="shared" si="93"/>
        <v>26.166666666666668</v>
      </c>
      <c r="E315">
        <f t="shared" si="94"/>
        <v>684.69444444444446</v>
      </c>
      <c r="F315">
        <f t="shared" si="95"/>
        <v>3.8216560509554139E-2</v>
      </c>
      <c r="G315">
        <v>13</v>
      </c>
      <c r="H315">
        <f t="shared" si="96"/>
        <v>7.6923076923076927E-2</v>
      </c>
      <c r="I315">
        <f t="shared" si="97"/>
        <v>169</v>
      </c>
      <c r="J315">
        <f t="shared" si="98"/>
        <v>340.16666666666669</v>
      </c>
      <c r="K315">
        <f t="shared" si="99"/>
        <v>50000000</v>
      </c>
      <c r="L315">
        <f t="shared" si="100"/>
        <v>1.0178760197630931E-9</v>
      </c>
      <c r="M315">
        <f t="shared" si="101"/>
        <v>702.35606459236772</v>
      </c>
      <c r="N315">
        <f t="shared" si="102"/>
        <v>1.4047121291847354E-5</v>
      </c>
      <c r="O315">
        <f t="shared" si="103"/>
        <v>0.49681528662420382</v>
      </c>
      <c r="P315">
        <f>F315*E315/L315</f>
        <v>25707125581.715603</v>
      </c>
      <c r="Q315">
        <f>M315/K315/G315</f>
        <v>1.0805477916805657E-6</v>
      </c>
      <c r="R315">
        <f>C315^2/D315</f>
        <v>1.3757961783439491E-6</v>
      </c>
      <c r="S315">
        <v>6.2022987683321897E-3</v>
      </c>
      <c r="T315">
        <f>B315/C315^3</f>
        <v>726851.8518518518</v>
      </c>
      <c r="U315">
        <f>B315*S315/C315</f>
        <v>0.16229348443802563</v>
      </c>
      <c r="V315">
        <f>S315/C315^2</f>
        <v>172.28607689811636</v>
      </c>
      <c r="W315">
        <f>S315/B315</f>
        <v>3.9505087696383376E-2</v>
      </c>
      <c r="X315">
        <f t="shared" si="104"/>
        <v>25.313195294882192</v>
      </c>
      <c r="Y315">
        <f>B315*C315^2/S315^2</f>
        <v>0.14692536826322583</v>
      </c>
      <c r="Z315">
        <f>S315/D315</f>
        <v>2.3703052617830023E-4</v>
      </c>
      <c r="AA315">
        <f>1/C315</f>
        <v>166.66666666666666</v>
      </c>
      <c r="AB315">
        <f>1/(B315*C315)</f>
        <v>1061.5711252653928</v>
      </c>
      <c r="AC315">
        <f>S315/B315/C315</f>
        <v>6.5841812827305626</v>
      </c>
      <c r="AD315">
        <v>-17.605988098731</v>
      </c>
      <c r="AE315">
        <f>AD315*B315</f>
        <v>-2.764140131500767</v>
      </c>
      <c r="AF315">
        <f>-AE315*C315^2/2/S315</f>
        <v>8.0219486718458889E-3</v>
      </c>
      <c r="AG315">
        <v>7.9662513484809496</v>
      </c>
      <c r="AH315">
        <f>AG315/S315</f>
        <v>1284.4030328166682</v>
      </c>
      <c r="AI315">
        <f>D315*AG315</f>
        <v>208.45024361858486</v>
      </c>
      <c r="AJ315">
        <v>6.5841812827305599</v>
      </c>
      <c r="AK315">
        <f>AJ315*B315</f>
        <v>1.033716461388698</v>
      </c>
      <c r="AL315">
        <f>AK315*D315</f>
        <v>27.048914073004266</v>
      </c>
      <c r="AM315">
        <f>G315*AK315</f>
        <v>13.438313998053074</v>
      </c>
      <c r="AN315">
        <f t="shared" si="105"/>
        <v>7.9516650876053696E-2</v>
      </c>
      <c r="AO315">
        <v>1.3820700657503899</v>
      </c>
      <c r="AP315">
        <v>7.9662513484809496</v>
      </c>
      <c r="AQ315">
        <f>AG315/AJ315</f>
        <v>1.2099076569133018</v>
      </c>
      <c r="AR315">
        <f>AQ315/D315</f>
        <v>4.6238509181400066E-2</v>
      </c>
      <c r="AS315">
        <f>AQ315*AK315</f>
        <v>1.2507014617115093</v>
      </c>
      <c r="AT315">
        <f t="shared" si="92"/>
        <v>0.20990765691330182</v>
      </c>
      <c r="AU315">
        <f>AQ315*D315</f>
        <v>31.659250355898067</v>
      </c>
      <c r="AV315">
        <f>AT315/G315</f>
        <v>1.6146742839484755E-2</v>
      </c>
      <c r="AW315">
        <f>(AQ315-1)/D315</f>
        <v>8.0219486718459288E-3</v>
      </c>
      <c r="AX315">
        <f>AW315*D315</f>
        <v>0.20990765691330182</v>
      </c>
      <c r="AY315">
        <f>ATAN2(D315,AT315)</f>
        <v>8.0217766032504769E-3</v>
      </c>
      <c r="AZ315">
        <f t="shared" si="106"/>
        <v>0.4596139435630418</v>
      </c>
      <c r="BA315">
        <f>-AO315/(B315/2)</f>
        <v>-17.605988098731082</v>
      </c>
      <c r="BB315">
        <f>AW315/AK315</f>
        <v>7.7602988551321098E-3</v>
      </c>
      <c r="BC315">
        <f>AW315*AK315</f>
        <v>8.2924203945023388E-3</v>
      </c>
      <c r="BD315">
        <f>AG315*B315</f>
        <v>1.2507014617115091</v>
      </c>
      <c r="BE315">
        <f>BD315-AK315</f>
        <v>0.21698500032281109</v>
      </c>
      <c r="BF315">
        <f>BD315/AK315^2</f>
        <v>1.1704444130529834</v>
      </c>
      <c r="BG315">
        <f>AT315/AK315</f>
        <v>0.2030611533759569</v>
      </c>
      <c r="BH315">
        <f>BF315*AW315</f>
        <v>9.3892450047598688E-3</v>
      </c>
      <c r="BI315">
        <f>BF315*G315</f>
        <v>15.215777369688784</v>
      </c>
      <c r="BJ315">
        <f>AK315/AQ315</f>
        <v>0.85437632821160903</v>
      </c>
      <c r="BK315">
        <f t="shared" si="107"/>
        <v>8.0219486718459288E-3</v>
      </c>
      <c r="BL315">
        <f t="shared" si="108"/>
        <v>30.626628808219735</v>
      </c>
      <c r="BM315">
        <f>AK315*(1-1/AQ315)/D315</f>
        <v>6.8537630513537205E-3</v>
      </c>
      <c r="BN315">
        <f>BF315*G315</f>
        <v>15.215777369688784</v>
      </c>
      <c r="BO315">
        <f>BF315*G315^2</f>
        <v>197.80510580595418</v>
      </c>
      <c r="BP315">
        <f>G315/BF315</f>
        <v>11.106892266750918</v>
      </c>
      <c r="BQ315">
        <f>(AQ315+1)/4</f>
        <v>0.55247691422832546</v>
      </c>
      <c r="BR315">
        <f t="shared" si="109"/>
        <v>1.1704444130529832</v>
      </c>
      <c r="BS315">
        <f t="shared" si="110"/>
        <v>6.8537630513537196E-3</v>
      </c>
      <c r="BT315">
        <f t="shared" si="111"/>
        <v>1.4875711723199649E-2</v>
      </c>
      <c r="BU315">
        <f t="shared" si="112"/>
        <v>5.4980535406953675E-5</v>
      </c>
      <c r="BV315">
        <f t="shared" si="113"/>
        <v>707.77991824361163</v>
      </c>
      <c r="BW315">
        <f t="shared" si="114"/>
        <v>3.6417014289537405E-2</v>
      </c>
    </row>
    <row r="316" spans="1:75" x14ac:dyDescent="0.15">
      <c r="A316" t="s">
        <v>11</v>
      </c>
      <c r="B316">
        <v>0.108</v>
      </c>
      <c r="C316">
        <v>3.0000000000000001E-3</v>
      </c>
      <c r="D316">
        <f t="shared" si="93"/>
        <v>36</v>
      </c>
      <c r="E316">
        <f t="shared" si="94"/>
        <v>1296</v>
      </c>
      <c r="F316">
        <f t="shared" si="95"/>
        <v>2.777777777777778E-2</v>
      </c>
      <c r="G316">
        <v>9</v>
      </c>
      <c r="H316">
        <f t="shared" si="96"/>
        <v>0.1111111111111111</v>
      </c>
      <c r="I316">
        <f t="shared" si="97"/>
        <v>81</v>
      </c>
      <c r="J316">
        <f t="shared" si="98"/>
        <v>324</v>
      </c>
      <c r="K316">
        <f t="shared" si="99"/>
        <v>50000000</v>
      </c>
      <c r="L316">
        <f t="shared" si="100"/>
        <v>6.3617251235193316E-11</v>
      </c>
      <c r="M316">
        <f t="shared" si="101"/>
        <v>88.35729338221293</v>
      </c>
      <c r="N316">
        <f t="shared" si="102"/>
        <v>1.7671458676442586E-6</v>
      </c>
      <c r="O316">
        <f t="shared" si="103"/>
        <v>0.25</v>
      </c>
      <c r="P316">
        <f>F316*E316/L316</f>
        <v>565884242104.51672</v>
      </c>
      <c r="Q316">
        <f>M316/K316/G316</f>
        <v>1.9634954084936206E-7</v>
      </c>
      <c r="R316">
        <f>C316^2/D316</f>
        <v>2.4999999999999999E-7</v>
      </c>
      <c r="S316">
        <v>2.0868682099306202E-3</v>
      </c>
      <c r="T316">
        <f>B316/C316^3</f>
        <v>4000000</v>
      </c>
      <c r="U316">
        <f>B316*S316/C316</f>
        <v>7.5127255557502326E-2</v>
      </c>
      <c r="V316">
        <f>S316/C316^2</f>
        <v>231.87424554784667</v>
      </c>
      <c r="W316">
        <f>S316/B316</f>
        <v>1.9322853795653891E-2</v>
      </c>
      <c r="X316">
        <f t="shared" si="104"/>
        <v>51.752189949546718</v>
      </c>
      <c r="Y316">
        <f>B316*C316^2/S316^2</f>
        <v>0.22319076371449706</v>
      </c>
      <c r="Z316">
        <f>S316/D316</f>
        <v>5.7968561386961668E-5</v>
      </c>
      <c r="AA316">
        <f>1/C316</f>
        <v>333.33333333333331</v>
      </c>
      <c r="AB316">
        <f>1/(B316*C316)</f>
        <v>3086.4197530864194</v>
      </c>
      <c r="AC316">
        <f>S316/B316/C316</f>
        <v>6.4409512652179632</v>
      </c>
      <c r="AD316">
        <v>-22.013253110757098</v>
      </c>
      <c r="AE316">
        <f>AD316*B316</f>
        <v>-2.3774313359617665</v>
      </c>
      <c r="AF316">
        <f>-AE316*C316^2/2/S316</f>
        <v>5.1265532537790818E-3</v>
      </c>
      <c r="AG316">
        <v>7.6296669331988403</v>
      </c>
      <c r="AH316">
        <f>AG316/S316</f>
        <v>3656.0367812840923</v>
      </c>
      <c r="AI316">
        <f>D316*AG316</f>
        <v>274.66800959515825</v>
      </c>
      <c r="AJ316">
        <v>6.4409512652179597</v>
      </c>
      <c r="AK316">
        <f>AJ316*B316</f>
        <v>0.69562273664353969</v>
      </c>
      <c r="AL316">
        <f>AK316*D316</f>
        <v>25.042418519167427</v>
      </c>
      <c r="AM316">
        <f>G316*AK316</f>
        <v>6.2606046297918567</v>
      </c>
      <c r="AN316">
        <f t="shared" si="105"/>
        <v>7.7291415182615522E-2</v>
      </c>
      <c r="AO316">
        <v>1.1887156679808799</v>
      </c>
      <c r="AP316">
        <v>7.6296669331988403</v>
      </c>
      <c r="AQ316">
        <f>AG316/AJ316</f>
        <v>1.1845559171360467</v>
      </c>
      <c r="AR316">
        <f>AQ316/D316</f>
        <v>3.2904331031556849E-2</v>
      </c>
      <c r="AS316">
        <f>AQ316*AK316</f>
        <v>0.82400402878547485</v>
      </c>
      <c r="AT316">
        <f t="shared" si="92"/>
        <v>0.18455591713604669</v>
      </c>
      <c r="AU316">
        <f>AQ316*D316</f>
        <v>42.644013016897681</v>
      </c>
      <c r="AV316">
        <f>AT316/G316</f>
        <v>2.0506213015116299E-2</v>
      </c>
      <c r="AW316">
        <f>(AQ316-1)/D316</f>
        <v>5.1265532537790749E-3</v>
      </c>
      <c r="AX316">
        <f>AW316*D316</f>
        <v>0.18455591713604669</v>
      </c>
      <c r="AY316">
        <f>ATAN2(D316,AT316)</f>
        <v>5.1265083432350082E-3</v>
      </c>
      <c r="AZ316">
        <f t="shared" si="106"/>
        <v>0.29372729170597001</v>
      </c>
      <c r="BA316">
        <f>-AO316/(B316/2)</f>
        <v>-22.013253110757034</v>
      </c>
      <c r="BB316">
        <f>AW316/AK316</f>
        <v>7.3697321604456007E-3</v>
      </c>
      <c r="BC316">
        <f>AW316*AK316</f>
        <v>3.5661470039426431E-3</v>
      </c>
      <c r="BD316">
        <f>AG316*B316</f>
        <v>0.82400402878547474</v>
      </c>
      <c r="BE316">
        <f>BD316-AK316</f>
        <v>0.12838129214193506</v>
      </c>
      <c r="BF316">
        <f>BD316/AK316^2</f>
        <v>1.7028711897078956</v>
      </c>
      <c r="BG316">
        <f>AT316/AK316</f>
        <v>0.26531035777604162</v>
      </c>
      <c r="BH316">
        <f>BF316*AW316</f>
        <v>8.7298598383636558E-3</v>
      </c>
      <c r="BI316">
        <f>BF316*G316</f>
        <v>15.325840707371061</v>
      </c>
      <c r="BJ316">
        <f>AK316/AQ316</f>
        <v>0.587243477982346</v>
      </c>
      <c r="BK316">
        <f t="shared" si="107"/>
        <v>5.1265532537790749E-3</v>
      </c>
      <c r="BL316">
        <f t="shared" si="108"/>
        <v>61.303362829484243</v>
      </c>
      <c r="BM316">
        <f>AK316*(1-1/AQ316)/D316</f>
        <v>3.0105349628109356E-3</v>
      </c>
      <c r="BN316">
        <f>BF316*G316</f>
        <v>15.325840707371061</v>
      </c>
      <c r="BO316">
        <f>BF316*G316^2</f>
        <v>137.93256636633956</v>
      </c>
      <c r="BP316">
        <f>G316/BF316</f>
        <v>5.2851913018411141</v>
      </c>
      <c r="BQ316">
        <f>(AQ316+1)/4</f>
        <v>0.54613897928401167</v>
      </c>
      <c r="BR316">
        <f t="shared" si="109"/>
        <v>1.7028711897078961</v>
      </c>
      <c r="BS316">
        <f t="shared" si="110"/>
        <v>3.0105349628109365E-3</v>
      </c>
      <c r="BT316">
        <f t="shared" si="111"/>
        <v>8.1370882165900105E-3</v>
      </c>
      <c r="BU316">
        <f t="shared" si="112"/>
        <v>1.5433667809214069E-5</v>
      </c>
      <c r="BV316">
        <f t="shared" si="113"/>
        <v>901.52706669002748</v>
      </c>
      <c r="BW316">
        <f t="shared" si="114"/>
        <v>2.8754139890903457E-2</v>
      </c>
    </row>
    <row r="317" spans="1:75" x14ac:dyDescent="0.15">
      <c r="A317" t="s">
        <v>11</v>
      </c>
      <c r="B317">
        <v>0.157</v>
      </c>
      <c r="C317">
        <v>7.0000000000000001E-3</v>
      </c>
      <c r="D317">
        <f t="shared" si="93"/>
        <v>22.428571428571427</v>
      </c>
      <c r="E317">
        <f t="shared" si="94"/>
        <v>503.04081632653055</v>
      </c>
      <c r="F317">
        <f t="shared" si="95"/>
        <v>4.4585987261146501E-2</v>
      </c>
      <c r="G317">
        <v>13</v>
      </c>
      <c r="H317">
        <f t="shared" si="96"/>
        <v>7.6923076923076927E-2</v>
      </c>
      <c r="I317">
        <f t="shared" si="97"/>
        <v>169</v>
      </c>
      <c r="J317">
        <f t="shared" si="98"/>
        <v>291.57142857142856</v>
      </c>
      <c r="K317">
        <f t="shared" si="99"/>
        <v>50000000</v>
      </c>
      <c r="L317">
        <f t="shared" si="100"/>
        <v>1.885740990317274E-9</v>
      </c>
      <c r="M317">
        <f t="shared" si="101"/>
        <v>1115.3154173851028</v>
      </c>
      <c r="N317">
        <f t="shared" si="102"/>
        <v>2.2306308347702057E-5</v>
      </c>
      <c r="O317">
        <f t="shared" si="103"/>
        <v>0.57961783439490455</v>
      </c>
      <c r="P317">
        <f>F317*E317/L317</f>
        <v>11893770959.922678</v>
      </c>
      <c r="Q317">
        <f>M317/K317/G317</f>
        <v>1.7158698729001581E-6</v>
      </c>
      <c r="R317">
        <f>C317^2/D317</f>
        <v>2.1847133757961787E-6</v>
      </c>
      <c r="S317">
        <v>7.0110203837003403E-3</v>
      </c>
      <c r="T317">
        <f>B317/C317^3</f>
        <v>457725.94752186583</v>
      </c>
      <c r="U317">
        <f>B317*S317/C317</f>
        <v>0.15724717146299336</v>
      </c>
      <c r="V317">
        <f>S317/C317^2</f>
        <v>143.08204864694571</v>
      </c>
      <c r="W317">
        <f>S317/B317</f>
        <v>4.4656180787900256E-2</v>
      </c>
      <c r="X317">
        <f t="shared" si="104"/>
        <v>22.393316722484997</v>
      </c>
      <c r="Y317">
        <f>B317*C317^2/S317^2</f>
        <v>0.15650682202447633</v>
      </c>
      <c r="Z317">
        <f>S317/D317</f>
        <v>3.1259326551530181E-4</v>
      </c>
      <c r="AA317">
        <f>1/C317</f>
        <v>142.85714285714286</v>
      </c>
      <c r="AB317">
        <f>1/(B317*C317)</f>
        <v>909.91810737033677</v>
      </c>
      <c r="AC317">
        <f>S317/B317/C317</f>
        <v>6.3794543982714647</v>
      </c>
      <c r="AD317">
        <v>-14.9822310044233</v>
      </c>
      <c r="AE317">
        <f>AD317*B317</f>
        <v>-2.3522102676944581</v>
      </c>
      <c r="AF317">
        <f>-AE317*C317^2/2/S317</f>
        <v>8.2197951802413932E-3</v>
      </c>
      <c r="AG317">
        <v>7.5555595321186999</v>
      </c>
      <c r="AH317">
        <f>AG317/S317</f>
        <v>1077.6690294160801</v>
      </c>
      <c r="AI317">
        <f>D317*AG317</f>
        <v>169.46040664894798</v>
      </c>
      <c r="AJ317">
        <v>6.37945439827147</v>
      </c>
      <c r="AK317">
        <f>AJ317*B317</f>
        <v>1.0015743405286208</v>
      </c>
      <c r="AL317">
        <f>AK317*D317</f>
        <v>22.463881637570495</v>
      </c>
      <c r="AM317">
        <f>G317*AK317</f>
        <v>13.020466426872071</v>
      </c>
      <c r="AN317">
        <f t="shared" si="105"/>
        <v>7.7044180040663143E-2</v>
      </c>
      <c r="AO317">
        <v>1.1761051338472299</v>
      </c>
      <c r="AP317">
        <v>7.5555595321186999</v>
      </c>
      <c r="AQ317">
        <f>AG317/AJ317</f>
        <v>1.1843582633282712</v>
      </c>
      <c r="AR317">
        <f>AQ317/D317</f>
        <v>5.2805782441387894E-2</v>
      </c>
      <c r="AS317">
        <f>AQ317*AK317</f>
        <v>1.1862228465426359</v>
      </c>
      <c r="AT317">
        <f t="shared" si="92"/>
        <v>0.18435826332827121</v>
      </c>
      <c r="AU317">
        <f>AQ317*D317</f>
        <v>26.563463906076937</v>
      </c>
      <c r="AV317">
        <f>AT317/G317</f>
        <v>1.4181404871405477E-2</v>
      </c>
      <c r="AW317">
        <f>(AQ317-1)/D317</f>
        <v>8.2197951802413915E-3</v>
      </c>
      <c r="AX317">
        <f>AW317*D317</f>
        <v>0.18435826332827121</v>
      </c>
      <c r="AY317">
        <f>ATAN2(D317,AT317)</f>
        <v>8.2196100641687558E-3</v>
      </c>
      <c r="AZ317">
        <f t="shared" si="106"/>
        <v>0.47094896592012547</v>
      </c>
      <c r="BA317">
        <f>-AO317/(B317/2)</f>
        <v>-14.98223100442331</v>
      </c>
      <c r="BB317">
        <f>AW317/AK317</f>
        <v>8.2068747646860309E-3</v>
      </c>
      <c r="BC317">
        <f>AW317*AK317</f>
        <v>8.2327359369306075E-3</v>
      </c>
      <c r="BD317">
        <f>AG317*B317</f>
        <v>1.1862228465426359</v>
      </c>
      <c r="BE317">
        <f>BD317-AK317</f>
        <v>0.18464850601401506</v>
      </c>
      <c r="BF317">
        <f>BD317/AK317^2</f>
        <v>1.182496610988635</v>
      </c>
      <c r="BG317">
        <f>AT317/AK317</f>
        <v>0.18406847686510097</v>
      </c>
      <c r="BH317">
        <f>BF317*AW317</f>
        <v>9.7198799436561609E-3</v>
      </c>
      <c r="BI317">
        <f>BF317*G317</f>
        <v>15.372455942852255</v>
      </c>
      <c r="BJ317">
        <f>AK317/AQ317</f>
        <v>0.84566838560657065</v>
      </c>
      <c r="BK317">
        <f t="shared" si="107"/>
        <v>8.2197951802413915E-3</v>
      </c>
      <c r="BL317">
        <f t="shared" si="108"/>
        <v>26.521709703602241</v>
      </c>
      <c r="BM317">
        <f>AK317*(1-1/AQ317)/D317</f>
        <v>6.9512209200914103E-3</v>
      </c>
      <c r="BN317">
        <f>BF317*G317</f>
        <v>15.372455942852255</v>
      </c>
      <c r="BO317">
        <f>BF317*G317^2</f>
        <v>199.84192725707931</v>
      </c>
      <c r="BP317">
        <f>G317/BF317</f>
        <v>10.993689012885419</v>
      </c>
      <c r="BQ317">
        <f>(AQ317+1)/4</f>
        <v>0.5460895658320678</v>
      </c>
      <c r="BR317">
        <f t="shared" si="109"/>
        <v>1.1824966109886346</v>
      </c>
      <c r="BS317">
        <f t="shared" si="110"/>
        <v>6.9512209200914086E-3</v>
      </c>
      <c r="BT317">
        <f t="shared" si="111"/>
        <v>1.5171016100332802E-2</v>
      </c>
      <c r="BU317">
        <f t="shared" si="112"/>
        <v>5.7137612215760508E-5</v>
      </c>
      <c r="BV317">
        <f t="shared" si="113"/>
        <v>503.83277387122388</v>
      </c>
      <c r="BW317">
        <f t="shared" si="114"/>
        <v>2.8697371656700874E-2</v>
      </c>
    </row>
    <row r="318" spans="1:75" x14ac:dyDescent="0.15">
      <c r="A318" t="s">
        <v>11</v>
      </c>
      <c r="B318">
        <v>0.20599999999999999</v>
      </c>
      <c r="C318">
        <v>7.0000000000000001E-3</v>
      </c>
      <c r="D318">
        <f t="shared" si="93"/>
        <v>29.428571428571427</v>
      </c>
      <c r="E318">
        <f t="shared" si="94"/>
        <v>866.04081632653049</v>
      </c>
      <c r="F318">
        <f t="shared" si="95"/>
        <v>3.398058252427185E-2</v>
      </c>
      <c r="G318">
        <v>15</v>
      </c>
      <c r="H318">
        <f t="shared" si="96"/>
        <v>6.6666666666666666E-2</v>
      </c>
      <c r="I318">
        <f t="shared" si="97"/>
        <v>225</v>
      </c>
      <c r="J318">
        <f t="shared" si="98"/>
        <v>441.42857142857139</v>
      </c>
      <c r="K318">
        <f t="shared" si="99"/>
        <v>50000000</v>
      </c>
      <c r="L318">
        <f t="shared" si="100"/>
        <v>1.885740990317274E-9</v>
      </c>
      <c r="M318">
        <f t="shared" si="101"/>
        <v>980.79455113589154</v>
      </c>
      <c r="N318">
        <f t="shared" si="102"/>
        <v>1.9615891022717832E-5</v>
      </c>
      <c r="O318">
        <f t="shared" si="103"/>
        <v>0.50970873786407767</v>
      </c>
      <c r="P318">
        <f>F318*E318/L318</f>
        <v>15605839603.465427</v>
      </c>
      <c r="Q318">
        <f>M318/K318/G318</f>
        <v>1.3077260681811887E-6</v>
      </c>
      <c r="R318">
        <f>C318^2/D318</f>
        <v>1.6650485436893207E-6</v>
      </c>
      <c r="S318">
        <v>9.0780490852479193E-3</v>
      </c>
      <c r="T318">
        <f>B318/C318^3</f>
        <v>600583.09037900867</v>
      </c>
      <c r="U318">
        <f>B318*S318/C318</f>
        <v>0.26715401593729587</v>
      </c>
      <c r="V318">
        <f>S318/C318^2</f>
        <v>185.26630786220241</v>
      </c>
      <c r="W318">
        <f>S318/B318</f>
        <v>4.4068199442951067E-2</v>
      </c>
      <c r="X318">
        <f t="shared" si="104"/>
        <v>22.69210025915763</v>
      </c>
      <c r="Y318">
        <f>B318*C318^2/S318^2</f>
        <v>0.12248368589520112</v>
      </c>
      <c r="Z318">
        <f>S318/D318</f>
        <v>3.0847739610065746E-4</v>
      </c>
      <c r="AA318">
        <f>1/C318</f>
        <v>142.85714285714286</v>
      </c>
      <c r="AB318">
        <f>1/(B318*C318)</f>
        <v>693.4812760055479</v>
      </c>
      <c r="AC318">
        <f>S318/B318/C318</f>
        <v>6.2954570632787235</v>
      </c>
      <c r="AD318">
        <v>-17.215473269854701</v>
      </c>
      <c r="AE318">
        <f>AD318*B318</f>
        <v>-3.5463874935900681</v>
      </c>
      <c r="AF318">
        <f>-AE318*C318^2/2/S318</f>
        <v>9.5710535134855817E-3</v>
      </c>
      <c r="AG318">
        <v>8.0686508100737697</v>
      </c>
      <c r="AH318">
        <f>AG318/S318</f>
        <v>888.80889872974478</v>
      </c>
      <c r="AI318">
        <f>D318*AG318</f>
        <v>237.44886669645663</v>
      </c>
      <c r="AJ318">
        <v>6.2954570632787297</v>
      </c>
      <c r="AK318">
        <f>AJ318*B318</f>
        <v>1.2968641550354183</v>
      </c>
      <c r="AL318">
        <f>AK318*D318</f>
        <v>38.164859419613734</v>
      </c>
      <c r="AM318">
        <f>G318*AK318</f>
        <v>19.452962325531274</v>
      </c>
      <c r="AN318">
        <f t="shared" si="105"/>
        <v>8.645761033569456E-2</v>
      </c>
      <c r="AO318">
        <v>1.77319374679504</v>
      </c>
      <c r="AP318">
        <v>8.0686508100737697</v>
      </c>
      <c r="AQ318">
        <f>AG318/AJ318</f>
        <v>1.2816624319682905</v>
      </c>
      <c r="AR318">
        <f>AQ318/D318</f>
        <v>4.3551636037757448E-2</v>
      </c>
      <c r="AS318">
        <f>AQ318*AK318</f>
        <v>1.6621420668751965</v>
      </c>
      <c r="AT318">
        <f t="shared" si="92"/>
        <v>0.28166243196829055</v>
      </c>
      <c r="AU318">
        <f>AQ318*D318</f>
        <v>37.717494426495406</v>
      </c>
      <c r="AV318">
        <f>AT318/G318</f>
        <v>1.8777495464552704E-2</v>
      </c>
      <c r="AW318">
        <f>(AQ318-1)/D318</f>
        <v>9.5710535134856025E-3</v>
      </c>
      <c r="AX318">
        <f>AW318*D318</f>
        <v>0.28166243196829055</v>
      </c>
      <c r="AY318">
        <f>ATAN2(D318,AT318)</f>
        <v>9.570761277220079E-3</v>
      </c>
      <c r="AZ318">
        <f t="shared" si="106"/>
        <v>0.54836422791194783</v>
      </c>
      <c r="BA318">
        <f>-AO318/(B318/2)</f>
        <v>-17.215473269854758</v>
      </c>
      <c r="BB318">
        <f>AW318/AK318</f>
        <v>7.3801511718274071E-3</v>
      </c>
      <c r="BC318">
        <f>AW318*AK318</f>
        <v>1.2412356227565277E-2</v>
      </c>
      <c r="BD318">
        <f>AG318*B318</f>
        <v>1.6621420668751965</v>
      </c>
      <c r="BE318">
        <f>BD318-AK318</f>
        <v>0.3652779118397782</v>
      </c>
      <c r="BF318">
        <f>BD318/AK318^2</f>
        <v>0.98827809141913359</v>
      </c>
      <c r="BG318">
        <f>AT318/AK318</f>
        <v>0.21718730591377794</v>
      </c>
      <c r="BH318">
        <f>BF318*AW318</f>
        <v>9.4588624991779439E-3</v>
      </c>
      <c r="BI318">
        <f>BF318*G318</f>
        <v>14.824171371287004</v>
      </c>
      <c r="BJ318">
        <f>AK318/AQ318</f>
        <v>1.0118609414522528</v>
      </c>
      <c r="BK318">
        <f t="shared" si="107"/>
        <v>9.5710535134856025E-3</v>
      </c>
      <c r="BL318">
        <f t="shared" si="108"/>
        <v>29.083612404620215</v>
      </c>
      <c r="BM318">
        <f>AK318*(1-1/AQ318)/D318</f>
        <v>9.6845752188454339E-3</v>
      </c>
      <c r="BN318">
        <f>BF318*G318</f>
        <v>14.824171371287004</v>
      </c>
      <c r="BO318">
        <f>BF318*G318^2</f>
        <v>222.36257056930506</v>
      </c>
      <c r="BP318">
        <f>G318/BF318</f>
        <v>15.177914121783791</v>
      </c>
      <c r="BQ318">
        <f>(AQ318+1)/4</f>
        <v>0.57041560799207258</v>
      </c>
      <c r="BR318">
        <f t="shared" si="109"/>
        <v>0.98827809141913348</v>
      </c>
      <c r="BS318">
        <f t="shared" si="110"/>
        <v>9.6845752188454322E-3</v>
      </c>
      <c r="BT318">
        <f t="shared" si="111"/>
        <v>1.9255628732331036E-2</v>
      </c>
      <c r="BU318">
        <f t="shared" si="112"/>
        <v>9.2691587674946193E-5</v>
      </c>
      <c r="BV318">
        <f t="shared" si="113"/>
        <v>1123.1372914914898</v>
      </c>
      <c r="BW318">
        <f t="shared" si="114"/>
        <v>6.1899080134896797E-2</v>
      </c>
    </row>
    <row r="319" spans="1:75" x14ac:dyDescent="0.15">
      <c r="A319" t="s">
        <v>11</v>
      </c>
      <c r="B319">
        <v>0.157</v>
      </c>
      <c r="C319">
        <v>8.0000000000000002E-3</v>
      </c>
      <c r="D319">
        <f t="shared" si="93"/>
        <v>19.625</v>
      </c>
      <c r="E319">
        <f t="shared" si="94"/>
        <v>385.140625</v>
      </c>
      <c r="F319">
        <f t="shared" si="95"/>
        <v>5.0955414012738856E-2</v>
      </c>
      <c r="G319">
        <v>13</v>
      </c>
      <c r="H319">
        <f t="shared" si="96"/>
        <v>7.6923076923076927E-2</v>
      </c>
      <c r="I319">
        <f t="shared" si="97"/>
        <v>169</v>
      </c>
      <c r="J319">
        <f t="shared" si="98"/>
        <v>255.125</v>
      </c>
      <c r="K319">
        <f t="shared" si="99"/>
        <v>50000000</v>
      </c>
      <c r="L319">
        <f t="shared" si="100"/>
        <v>3.2169908772759481E-9</v>
      </c>
      <c r="M319">
        <f t="shared" si="101"/>
        <v>1664.8440049596866</v>
      </c>
      <c r="N319">
        <f t="shared" si="102"/>
        <v>3.3296880099193733E-5</v>
      </c>
      <c r="O319">
        <f t="shared" si="103"/>
        <v>0.66242038216560506</v>
      </c>
      <c r="P319">
        <f>F319*E319/L319</f>
        <v>6100421402.6922779</v>
      </c>
      <c r="Q319">
        <f>M319/K319/G319</f>
        <v>2.5612984691687487E-6</v>
      </c>
      <c r="R319">
        <f>C319^2/D319</f>
        <v>3.2611464968152867E-6</v>
      </c>
      <c r="S319">
        <v>7.8371968966982602E-3</v>
      </c>
      <c r="T319">
        <f>B319/C319^3</f>
        <v>306640.625</v>
      </c>
      <c r="U319">
        <f>B319*S319/C319</f>
        <v>0.15380498909770335</v>
      </c>
      <c r="V319">
        <f>S319/C319^2</f>
        <v>122.45620151091032</v>
      </c>
      <c r="W319">
        <f>S319/B319</f>
        <v>4.9918451571326496E-2</v>
      </c>
      <c r="X319">
        <f t="shared" si="104"/>
        <v>20.032672659550339</v>
      </c>
      <c r="Y319">
        <f>B319*C319^2/S319^2</f>
        <v>0.16359051164726446</v>
      </c>
      <c r="Z319">
        <f>S319/D319</f>
        <v>3.99347612570612E-4</v>
      </c>
      <c r="AA319">
        <f>1/C319</f>
        <v>125</v>
      </c>
      <c r="AB319">
        <f>1/(B319*C319)</f>
        <v>796.17834394904457</v>
      </c>
      <c r="AC319">
        <f>S319/B319/C319</f>
        <v>6.2398064464158116</v>
      </c>
      <c r="AD319">
        <v>-12.7858677143634</v>
      </c>
      <c r="AE319">
        <f>AD319*B319</f>
        <v>-2.0073812311550538</v>
      </c>
      <c r="AF319">
        <f>-AE319*C319^2/2/S319</f>
        <v>8.1963232828849621E-3</v>
      </c>
      <c r="AG319">
        <v>7.2434970619933399</v>
      </c>
      <c r="AH319">
        <f>AG319/S319</f>
        <v>924.24589524412227</v>
      </c>
      <c r="AI319">
        <f>D319*AG319</f>
        <v>142.15362984161931</v>
      </c>
      <c r="AJ319">
        <v>6.2398064464158098</v>
      </c>
      <c r="AK319">
        <f>AJ319*B319</f>
        <v>0.97964961208728218</v>
      </c>
      <c r="AL319">
        <f>AK319*D319</f>
        <v>19.225623637212912</v>
      </c>
      <c r="AM319">
        <f>G319*AK319</f>
        <v>12.735444957134668</v>
      </c>
      <c r="AN319">
        <f t="shared" si="105"/>
        <v>7.535766246825247E-2</v>
      </c>
      <c r="AO319">
        <v>1.00369061557753</v>
      </c>
      <c r="AP319">
        <v>7.2434970619933399</v>
      </c>
      <c r="AQ319">
        <f>AG319/AJ319</f>
        <v>1.160852844426618</v>
      </c>
      <c r="AR319">
        <f>AQ319/D319</f>
        <v>5.9151737295623848E-2</v>
      </c>
      <c r="AS319">
        <f>AQ319*AK319</f>
        <v>1.1372290387329544</v>
      </c>
      <c r="AT319">
        <f t="shared" si="92"/>
        <v>0.16085284442661796</v>
      </c>
      <c r="AU319">
        <f>AQ319*D319</f>
        <v>22.781737071872378</v>
      </c>
      <c r="AV319">
        <f>AT319/G319</f>
        <v>1.2373295725124458E-2</v>
      </c>
      <c r="AW319">
        <f>(AQ319-1)/D319</f>
        <v>8.1963232828849916E-3</v>
      </c>
      <c r="AX319">
        <f>AW319*D319</f>
        <v>0.16085284442661796</v>
      </c>
      <c r="AY319">
        <f>ATAN2(D319,AT319)</f>
        <v>8.1961397480611181E-3</v>
      </c>
      <c r="AZ319">
        <f t="shared" si="106"/>
        <v>0.46960421586331991</v>
      </c>
      <c r="BA319">
        <f>-AO319/(B319/2)</f>
        <v>-12.785867714363439</v>
      </c>
      <c r="BB319">
        <f>AW319/AK319</f>
        <v>8.3665865649878279E-3</v>
      </c>
      <c r="BC319">
        <f>AW319*AK319</f>
        <v>8.0295249246202412E-3</v>
      </c>
      <c r="BD319">
        <f>AG319*B319</f>
        <v>1.1372290387329544</v>
      </c>
      <c r="BE319">
        <f>BD319-AK319</f>
        <v>0.15757942664567226</v>
      </c>
      <c r="BF319">
        <f>BD319/AK319^2</f>
        <v>1.1849673904869482</v>
      </c>
      <c r="BG319">
        <f>AT319/AK319</f>
        <v>0.16419426133788612</v>
      </c>
      <c r="BH319">
        <f>BF319*AW319</f>
        <v>9.7123758121076455E-3</v>
      </c>
      <c r="BI319">
        <f>BF319*G319</f>
        <v>15.404576076330327</v>
      </c>
      <c r="BJ319">
        <f>AK319/AQ319</f>
        <v>0.84390507960650452</v>
      </c>
      <c r="BK319">
        <f t="shared" si="107"/>
        <v>8.1963232828849916E-3</v>
      </c>
      <c r="BL319">
        <f t="shared" si="108"/>
        <v>23.254985038306359</v>
      </c>
      <c r="BM319">
        <f>AK319*(1-1/AQ319)/D319</f>
        <v>6.9169188525237055E-3</v>
      </c>
      <c r="BN319">
        <f>BF319*G319</f>
        <v>15.404576076330327</v>
      </c>
      <c r="BO319">
        <f>BF319*G319^2</f>
        <v>200.25948899229425</v>
      </c>
      <c r="BP319">
        <f>G319/BF319</f>
        <v>10.970766034884559</v>
      </c>
      <c r="BQ319">
        <f>(AQ319+1)/4</f>
        <v>0.54021321110665443</v>
      </c>
      <c r="BR319">
        <f t="shared" si="109"/>
        <v>1.1849673904869482</v>
      </c>
      <c r="BS319">
        <f t="shared" si="110"/>
        <v>6.9169188525237055E-3</v>
      </c>
      <c r="BT319">
        <f t="shared" si="111"/>
        <v>1.5113242135408697E-2</v>
      </c>
      <c r="BU319">
        <f t="shared" si="112"/>
        <v>5.6693303036766186E-5</v>
      </c>
      <c r="BV319">
        <f t="shared" si="113"/>
        <v>377.30286388030339</v>
      </c>
      <c r="BW319">
        <f t="shared" si="114"/>
        <v>2.2288473241337987E-2</v>
      </c>
    </row>
    <row r="320" spans="1:75" x14ac:dyDescent="0.15">
      <c r="A320" t="s">
        <v>11</v>
      </c>
      <c r="B320">
        <v>0.108</v>
      </c>
      <c r="C320">
        <v>4.0000000000000001E-3</v>
      </c>
      <c r="D320">
        <f t="shared" si="93"/>
        <v>27</v>
      </c>
      <c r="E320">
        <f t="shared" si="94"/>
        <v>729</v>
      </c>
      <c r="F320">
        <f t="shared" si="95"/>
        <v>3.7037037037037035E-2</v>
      </c>
      <c r="G320">
        <v>9</v>
      </c>
      <c r="H320">
        <f t="shared" si="96"/>
        <v>0.1111111111111111</v>
      </c>
      <c r="I320">
        <f t="shared" si="97"/>
        <v>81</v>
      </c>
      <c r="J320">
        <f t="shared" si="98"/>
        <v>243</v>
      </c>
      <c r="K320">
        <f t="shared" si="99"/>
        <v>50000000</v>
      </c>
      <c r="L320">
        <f t="shared" si="100"/>
        <v>2.0106192982974676E-10</v>
      </c>
      <c r="M320">
        <f t="shared" si="101"/>
        <v>209.43951023931953</v>
      </c>
      <c r="N320">
        <f t="shared" si="102"/>
        <v>4.1887902047863905E-6</v>
      </c>
      <c r="O320">
        <f t="shared" si="103"/>
        <v>0.33333333333333331</v>
      </c>
      <c r="P320">
        <f>F320*E320/L320</f>
        <v>134286983233.7867</v>
      </c>
      <c r="Q320">
        <f>M320/K320/G320</f>
        <v>4.654211338651545E-7</v>
      </c>
      <c r="R320">
        <f>C320^2/D320</f>
        <v>5.9259259259259258E-7</v>
      </c>
      <c r="S320">
        <v>2.65137665199488E-3</v>
      </c>
      <c r="T320">
        <f>B320/C320^3</f>
        <v>1687499.9999999998</v>
      </c>
      <c r="U320">
        <f>B320*S320/C320</f>
        <v>7.1587169603861758E-2</v>
      </c>
      <c r="V320">
        <f>S320/C320^2</f>
        <v>165.71104074968</v>
      </c>
      <c r="W320">
        <f>S320/B320</f>
        <v>2.4549783814767408E-2</v>
      </c>
      <c r="X320">
        <f t="shared" si="104"/>
        <v>40.733556252274241</v>
      </c>
      <c r="Y320">
        <f>B320*C320^2/S320^2</f>
        <v>0.24581075628995408</v>
      </c>
      <c r="Z320">
        <f>S320/D320</f>
        <v>9.8199135259069623E-5</v>
      </c>
      <c r="AA320">
        <f>1/C320</f>
        <v>250</v>
      </c>
      <c r="AB320">
        <f>1/(B320*C320)</f>
        <v>2314.8148148148148</v>
      </c>
      <c r="AC320">
        <f>S320/B320/C320</f>
        <v>6.1374459536918522</v>
      </c>
      <c r="AD320">
        <v>-16.290030447742001</v>
      </c>
      <c r="AE320">
        <f>AD320*B320</f>
        <v>-1.7593232883561361</v>
      </c>
      <c r="AF320">
        <f>-AE320*C320^2/2/S320</f>
        <v>5.3084069727548713E-3</v>
      </c>
      <c r="AG320">
        <v>7.0171075978699404</v>
      </c>
      <c r="AH320">
        <f>AG320/S320</f>
        <v>2646.5902506120019</v>
      </c>
      <c r="AI320">
        <f>D320*AG320</f>
        <v>189.4619051424884</v>
      </c>
      <c r="AJ320">
        <v>6.1374459536918602</v>
      </c>
      <c r="AK320">
        <f>AJ320*B320</f>
        <v>0.66284416299872084</v>
      </c>
      <c r="AL320">
        <f>AK320*D320</f>
        <v>17.896792400965463</v>
      </c>
      <c r="AM320">
        <f>G320*AK320</f>
        <v>5.9655974669884877</v>
      </c>
      <c r="AN320">
        <f t="shared" si="105"/>
        <v>7.3649351444302319E-2</v>
      </c>
      <c r="AO320">
        <v>0.87966164417807202</v>
      </c>
      <c r="AP320">
        <v>7.0171075978699404</v>
      </c>
      <c r="AQ320">
        <f>AG320/AJ320</f>
        <v>1.1433269882643833</v>
      </c>
      <c r="AR320">
        <f>AQ320/D320</f>
        <v>4.2345444009791976E-2</v>
      </c>
      <c r="AS320">
        <f>AQ320*AK320</f>
        <v>0.75784762056995347</v>
      </c>
      <c r="AT320">
        <f t="shared" si="92"/>
        <v>0.14332698826438328</v>
      </c>
      <c r="AU320">
        <f>AQ320*D320</f>
        <v>30.869828683138348</v>
      </c>
      <c r="AV320">
        <f>AT320/G320</f>
        <v>1.5925220918264808E-2</v>
      </c>
      <c r="AW320">
        <f>(AQ320-1)/D320</f>
        <v>5.3084069727549364E-3</v>
      </c>
      <c r="AX320">
        <f>AW320*D320</f>
        <v>0.14332698826438328</v>
      </c>
      <c r="AY320">
        <f>ATAN2(D320,AT320)</f>
        <v>5.3083571114046465E-3</v>
      </c>
      <c r="AZ320">
        <f t="shared" si="106"/>
        <v>0.30414645863174322</v>
      </c>
      <c r="BA320">
        <f>-AO320/(B320/2)</f>
        <v>-16.290030447742076</v>
      </c>
      <c r="BB320">
        <f>AW320/AK320</f>
        <v>8.0085294086917683E-3</v>
      </c>
      <c r="BC320">
        <f>AW320*AK320</f>
        <v>3.5186465767123192E-3</v>
      </c>
      <c r="BD320">
        <f>AG320*B320</f>
        <v>0.75784762056995358</v>
      </c>
      <c r="BE320">
        <f>BD320-AK320</f>
        <v>9.5003457571232741E-2</v>
      </c>
      <c r="BF320">
        <f>BD320/AK320^2</f>
        <v>1.724880525600389</v>
      </c>
      <c r="BG320">
        <f>AT320/AK320</f>
        <v>0.21623029403467775</v>
      </c>
      <c r="BH320">
        <f>BF320*AW320</f>
        <v>9.1563678092663036E-3</v>
      </c>
      <c r="BI320">
        <f>BF320*G320</f>
        <v>15.5239247304035</v>
      </c>
      <c r="BJ320">
        <f>AK320/AQ320</f>
        <v>0.57975029873557449</v>
      </c>
      <c r="BK320">
        <f t="shared" si="107"/>
        <v>5.3084069727549364E-3</v>
      </c>
      <c r="BL320">
        <f t="shared" si="108"/>
        <v>46.571774191210501</v>
      </c>
      <c r="BM320">
        <f>AK320*(1-1/AQ320)/D320</f>
        <v>3.0775505282646812E-3</v>
      </c>
      <c r="BN320">
        <f>BF320*G320</f>
        <v>15.5239247304035</v>
      </c>
      <c r="BO320">
        <f>BF320*G320^2</f>
        <v>139.71532257363151</v>
      </c>
      <c r="BP320">
        <f>G320/BF320</f>
        <v>5.2177526886201688</v>
      </c>
      <c r="BQ320">
        <f>(AQ320+1)/4</f>
        <v>0.53583174706609582</v>
      </c>
      <c r="BR320">
        <f t="shared" si="109"/>
        <v>1.7248805256003885</v>
      </c>
      <c r="BS320">
        <f t="shared" si="110"/>
        <v>3.0775505282646803E-3</v>
      </c>
      <c r="BT320">
        <f t="shared" si="111"/>
        <v>8.3859575010196176E-3</v>
      </c>
      <c r="BU320">
        <f t="shared" si="112"/>
        <v>1.6336890683245871E-5</v>
      </c>
      <c r="BV320">
        <f t="shared" si="113"/>
        <v>483.21339482606749</v>
      </c>
      <c r="BW320">
        <f t="shared" si="114"/>
        <v>1.7967410702097748E-2</v>
      </c>
    </row>
    <row r="321" spans="1:75" x14ac:dyDescent="0.15">
      <c r="A321" t="s">
        <v>11</v>
      </c>
      <c r="B321">
        <v>0.157</v>
      </c>
      <c r="C321">
        <v>8.9999999999999993E-3</v>
      </c>
      <c r="D321">
        <f t="shared" si="93"/>
        <v>17.444444444444446</v>
      </c>
      <c r="E321">
        <f t="shared" si="94"/>
        <v>304.30864197530872</v>
      </c>
      <c r="F321">
        <f t="shared" si="95"/>
        <v>5.7324840764331204E-2</v>
      </c>
      <c r="G321">
        <v>13</v>
      </c>
      <c r="H321">
        <f t="shared" si="96"/>
        <v>7.6923076923076927E-2</v>
      </c>
      <c r="I321">
        <f t="shared" si="97"/>
        <v>169</v>
      </c>
      <c r="J321">
        <f t="shared" si="98"/>
        <v>226.7777777777778</v>
      </c>
      <c r="K321">
        <f t="shared" si="99"/>
        <v>50000000</v>
      </c>
      <c r="L321">
        <f t="shared" si="100"/>
        <v>5.1529973500506572E-9</v>
      </c>
      <c r="M321">
        <f t="shared" si="101"/>
        <v>2370.4517179992408</v>
      </c>
      <c r="N321">
        <f t="shared" si="102"/>
        <v>4.7409034359984814E-5</v>
      </c>
      <c r="O321">
        <f t="shared" si="103"/>
        <v>0.74522292993630568</v>
      </c>
      <c r="P321">
        <f>F321*E321/L321</f>
        <v>3385300488.1271591</v>
      </c>
      <c r="Q321">
        <f>M321/K321/G321</f>
        <v>3.6468487969219089E-6</v>
      </c>
      <c r="R321">
        <f>C321^2/D321</f>
        <v>4.6433121019108271E-6</v>
      </c>
      <c r="S321">
        <v>8.6640289305863899E-3</v>
      </c>
      <c r="T321">
        <f>B321/C321^3</f>
        <v>215363.51165980802</v>
      </c>
      <c r="U321">
        <f>B321*S321/C321</f>
        <v>0.1511391713446737</v>
      </c>
      <c r="V321">
        <f>S321/C321^2</f>
        <v>106.96332013069619</v>
      </c>
      <c r="W321">
        <f>S321/B321</f>
        <v>5.5184897647047072E-2</v>
      </c>
      <c r="X321">
        <f t="shared" si="104"/>
        <v>18.120899786673967</v>
      </c>
      <c r="Y321">
        <f>B321*C321^2/S321^2</f>
        <v>0.16941227856925561</v>
      </c>
      <c r="Z321">
        <f>S321/D321</f>
        <v>4.9666407882342355E-4</v>
      </c>
      <c r="AA321">
        <f>1/C321</f>
        <v>111.11111111111111</v>
      </c>
      <c r="AB321">
        <f>1/(B321*C321)</f>
        <v>707.71408351026184</v>
      </c>
      <c r="AC321">
        <f>S321/B321/C321</f>
        <v>6.1316552941163422</v>
      </c>
      <c r="AD321">
        <v>-11.2281250095443</v>
      </c>
      <c r="AE321">
        <f>AD321*B321</f>
        <v>-1.7628156264984551</v>
      </c>
      <c r="AF321">
        <f>-AE321*C321^2/2/S321</f>
        <v>8.2402809876530973E-3</v>
      </c>
      <c r="AG321">
        <v>7.0130631073655696</v>
      </c>
      <c r="AH321">
        <f>AG321/S321</f>
        <v>809.44594755536195</v>
      </c>
      <c r="AI321">
        <f>D321*AG321</f>
        <v>122.33898976182162</v>
      </c>
      <c r="AJ321">
        <v>6.1316552941163396</v>
      </c>
      <c r="AK321">
        <f>AJ321*B321</f>
        <v>0.96266988117626529</v>
      </c>
      <c r="AL321">
        <f>AK321*D321</f>
        <v>16.793241260519295</v>
      </c>
      <c r="AM321">
        <f>G321*AK321</f>
        <v>12.514708455291448</v>
      </c>
      <c r="AN321">
        <f t="shared" si="105"/>
        <v>7.4051529321251169E-2</v>
      </c>
      <c r="AO321">
        <v>0.88140781324923401</v>
      </c>
      <c r="AP321">
        <v>7.0130631073655696</v>
      </c>
      <c r="AQ321">
        <f>AG321/AJ321</f>
        <v>1.1437471238957266</v>
      </c>
      <c r="AR321">
        <f>AQ321/D321</f>
        <v>6.5565121751984326E-2</v>
      </c>
      <c r="AS321">
        <f>AQ321*AK321</f>
        <v>1.1010509078563944</v>
      </c>
      <c r="AT321">
        <f t="shared" si="92"/>
        <v>0.14374712389572664</v>
      </c>
      <c r="AU321">
        <f>AQ321*D321</f>
        <v>19.952033161292121</v>
      </c>
      <c r="AV321">
        <f>AT321/G321</f>
        <v>1.1057471068902048E-2</v>
      </c>
      <c r="AW321">
        <f>(AQ321-1)/D321</f>
        <v>8.2402809876531181E-3</v>
      </c>
      <c r="AX321">
        <f>AW321*D321</f>
        <v>0.14374712389572664</v>
      </c>
      <c r="AY321">
        <f>ATAN2(D321,AT321)</f>
        <v>8.2400944840977583E-3</v>
      </c>
      <c r="AZ321">
        <f t="shared" si="106"/>
        <v>0.472122636727831</v>
      </c>
      <c r="BA321">
        <f>-AO321/(B321/2)</f>
        <v>-11.228125009544382</v>
      </c>
      <c r="BB321">
        <f>AW321/AK321</f>
        <v>8.5598200886730751E-3</v>
      </c>
      <c r="BC321">
        <f>AW321*AK321</f>
        <v>7.9326703192430653E-3</v>
      </c>
      <c r="BD321">
        <f>AG321*B321</f>
        <v>1.1010509078563944</v>
      </c>
      <c r="BE321">
        <f>BD321-AK321</f>
        <v>0.13838102668012908</v>
      </c>
      <c r="BF321">
        <f>BD321/AK321^2</f>
        <v>1.1880990007687859</v>
      </c>
      <c r="BG321">
        <f>AT321/AK321</f>
        <v>0.149321305991297</v>
      </c>
      <c r="BH321">
        <f>BF321*AW321</f>
        <v>9.7902696074846935E-3</v>
      </c>
      <c r="BI321">
        <f>BF321*G321</f>
        <v>15.445287009994217</v>
      </c>
      <c r="BJ321">
        <f>AK321/AQ321</f>
        <v>0.84168070114773919</v>
      </c>
      <c r="BK321">
        <f t="shared" si="107"/>
        <v>8.2402809876531181E-3</v>
      </c>
      <c r="BL321">
        <f t="shared" si="108"/>
        <v>20.725727013411046</v>
      </c>
      <c r="BM321">
        <f>AK321*(1-1/AQ321)/D321</f>
        <v>6.9356854793422582E-3</v>
      </c>
      <c r="BN321">
        <f>BF321*G321</f>
        <v>15.445287009994217</v>
      </c>
      <c r="BO321">
        <f>BF321*G321^2</f>
        <v>200.78873112992483</v>
      </c>
      <c r="BP321">
        <f>G321/BF321</f>
        <v>10.941849114920609</v>
      </c>
      <c r="BQ321">
        <f>(AQ321+1)/4</f>
        <v>0.53593678097393171</v>
      </c>
      <c r="BR321">
        <f t="shared" si="109"/>
        <v>1.1880990007687864</v>
      </c>
      <c r="BS321">
        <f t="shared" si="110"/>
        <v>6.9356854793422608E-3</v>
      </c>
      <c r="BT321">
        <f t="shared" si="111"/>
        <v>1.5175966466995375E-2</v>
      </c>
      <c r="BU321">
        <f t="shared" si="112"/>
        <v>5.7151997191765816E-5</v>
      </c>
      <c r="BV321">
        <f t="shared" si="113"/>
        <v>292.94876421128112</v>
      </c>
      <c r="BW321">
        <f t="shared" si="114"/>
        <v>1.8066262372675664E-2</v>
      </c>
    </row>
    <row r="322" spans="1:75" x14ac:dyDescent="0.15">
      <c r="A322" t="s">
        <v>11</v>
      </c>
      <c r="B322">
        <v>0.20599999999999999</v>
      </c>
      <c r="C322">
        <v>8.0000000000000002E-3</v>
      </c>
      <c r="D322">
        <f t="shared" si="93"/>
        <v>25.749999999999996</v>
      </c>
      <c r="E322">
        <f t="shared" si="94"/>
        <v>663.06249999999977</v>
      </c>
      <c r="F322">
        <f t="shared" si="95"/>
        <v>3.8834951456310683E-2</v>
      </c>
      <c r="G322">
        <v>15</v>
      </c>
      <c r="H322">
        <f t="shared" si="96"/>
        <v>6.6666666666666666E-2</v>
      </c>
      <c r="I322">
        <f t="shared" si="97"/>
        <v>225</v>
      </c>
      <c r="J322">
        <f t="shared" si="98"/>
        <v>386.24999999999994</v>
      </c>
      <c r="K322">
        <f t="shared" si="99"/>
        <v>50000000</v>
      </c>
      <c r="L322">
        <f t="shared" si="100"/>
        <v>3.2169908772759481E-9</v>
      </c>
      <c r="M322">
        <f t="shared" si="101"/>
        <v>1464.0431783719425</v>
      </c>
      <c r="N322">
        <f t="shared" si="102"/>
        <v>2.9280863567438852E-5</v>
      </c>
      <c r="O322">
        <f t="shared" si="103"/>
        <v>0.58252427184466027</v>
      </c>
      <c r="P322">
        <f>F322*E322/L322</f>
        <v>8004374579.3287191</v>
      </c>
      <c r="Q322">
        <f>M322/K322/G322</f>
        <v>1.9520575711625899E-6</v>
      </c>
      <c r="R322">
        <f>C322^2/D322</f>
        <v>2.4854368932038836E-6</v>
      </c>
      <c r="S322">
        <v>9.9787164331039402E-3</v>
      </c>
      <c r="T322">
        <f>B322/C322^3</f>
        <v>402343.74999999994</v>
      </c>
      <c r="U322">
        <f>B322*S322/C322</f>
        <v>0.25695194815242645</v>
      </c>
      <c r="V322">
        <f>S322/C322^2</f>
        <v>155.91744426724907</v>
      </c>
      <c r="W322">
        <f>S322/B322</f>
        <v>4.8440371034485147E-2</v>
      </c>
      <c r="X322">
        <f t="shared" si="104"/>
        <v>20.643937662824481</v>
      </c>
      <c r="Y322">
        <f>B322*C322^2/S322^2</f>
        <v>0.13240300185680251</v>
      </c>
      <c r="Z322">
        <f>S322/D322</f>
        <v>3.8752296827588125E-4</v>
      </c>
      <c r="AA322">
        <f>1/C322</f>
        <v>125</v>
      </c>
      <c r="AB322">
        <f>1/(B322*C322)</f>
        <v>606.79611650485435</v>
      </c>
      <c r="AC322">
        <f>S322/B322/C322</f>
        <v>6.0550463793106433</v>
      </c>
      <c r="AD322">
        <v>-14.5568780794076</v>
      </c>
      <c r="AE322">
        <f>AD322*B322</f>
        <v>-2.9987168843579655</v>
      </c>
      <c r="AF322">
        <f>-AE322*C322^2/2/S322</f>
        <v>9.6163610763720531E-3</v>
      </c>
      <c r="AG322">
        <v>7.55440482148963</v>
      </c>
      <c r="AH322">
        <f>AG322/S322</f>
        <v>757.05175832316809</v>
      </c>
      <c r="AI322">
        <f>D322*AG322</f>
        <v>194.52592415335795</v>
      </c>
      <c r="AJ322">
        <v>6.0550463793106397</v>
      </c>
      <c r="AK322">
        <f>AJ322*B322</f>
        <v>1.2473395541379917</v>
      </c>
      <c r="AL322">
        <f>AK322*D322</f>
        <v>32.118993519053284</v>
      </c>
      <c r="AM322">
        <f>G322*AK322</f>
        <v>18.710093312069876</v>
      </c>
      <c r="AN322">
        <f t="shared" si="105"/>
        <v>8.3155970275866117E-2</v>
      </c>
      <c r="AO322">
        <v>1.4993584421789801</v>
      </c>
      <c r="AP322">
        <v>7.55440482148963</v>
      </c>
      <c r="AQ322">
        <f>AG322/AJ322</f>
        <v>1.2476212977165817</v>
      </c>
      <c r="AR322">
        <f>AQ322/D322</f>
        <v>4.845131253268279E-2</v>
      </c>
      <c r="AS322">
        <f>AQ322*AK322</f>
        <v>1.5562073932268636</v>
      </c>
      <c r="AT322">
        <f t="shared" ref="AT322:AT385" si="115">AQ322-1</f>
        <v>0.2476212977165817</v>
      </c>
      <c r="AU322">
        <f>AQ322*D322</f>
        <v>32.126248416201975</v>
      </c>
      <c r="AV322">
        <f>AT322/G322</f>
        <v>1.6508086514438781E-2</v>
      </c>
      <c r="AW322">
        <f>(AQ322-1)/D322</f>
        <v>9.6163610763721069E-3</v>
      </c>
      <c r="AX322">
        <f>AW322*D322</f>
        <v>0.24762129771658173</v>
      </c>
      <c r="AY322">
        <f>ATAN2(D322,AT322)</f>
        <v>9.6160646704098792E-3</v>
      </c>
      <c r="AZ322">
        <f t="shared" si="106"/>
        <v>0.55095992113934511</v>
      </c>
      <c r="BA322">
        <f>-AO322/(B322/2)</f>
        <v>-14.556878079407575</v>
      </c>
      <c r="BB322">
        <f>AW322/AK322</f>
        <v>7.709497421508258E-3</v>
      </c>
      <c r="BC322">
        <f>AW322*AK322</f>
        <v>1.1994867537431921E-2</v>
      </c>
      <c r="BD322">
        <f>AG322*B322</f>
        <v>1.5562073932268636</v>
      </c>
      <c r="BE322">
        <f>BD322-AK322</f>
        <v>0.30886783908887194</v>
      </c>
      <c r="BF322">
        <f>BD322/AK322^2</f>
        <v>1.0002258756067306</v>
      </c>
      <c r="BG322">
        <f>AT322/AK322</f>
        <v>0.1985195586038376</v>
      </c>
      <c r="BH322">
        <f>BF322*AW322</f>
        <v>9.6185331777647737E-3</v>
      </c>
      <c r="BI322">
        <f>BF322*G322</f>
        <v>15.003388134100959</v>
      </c>
      <c r="BJ322">
        <f>AK322/AQ322</f>
        <v>0.99977417540153757</v>
      </c>
      <c r="BK322">
        <f t="shared" si="107"/>
        <v>9.6163610763721069E-3</v>
      </c>
      <c r="BL322">
        <f t="shared" si="108"/>
        <v>25.755816296873309</v>
      </c>
      <c r="BM322">
        <f>AK322*(1-1/AQ322)/D322</f>
        <v>9.6141894654933648E-3</v>
      </c>
      <c r="BN322">
        <f>BF322*G322</f>
        <v>15.003388134100959</v>
      </c>
      <c r="BO322">
        <f>BF322*G322^2</f>
        <v>225.05082201151438</v>
      </c>
      <c r="BP322">
        <f>G322/BF322</f>
        <v>14.996612631023064</v>
      </c>
      <c r="BQ322">
        <f>(AQ322+1)/4</f>
        <v>0.56190532442914543</v>
      </c>
      <c r="BR322">
        <f t="shared" si="109"/>
        <v>1.0002258756067306</v>
      </c>
      <c r="BS322">
        <f t="shared" si="110"/>
        <v>9.6141894654933665E-3</v>
      </c>
      <c r="BT322">
        <f t="shared" si="111"/>
        <v>1.9230550541865472E-2</v>
      </c>
      <c r="BU322">
        <f t="shared" si="112"/>
        <v>9.2453517356837144E-5</v>
      </c>
      <c r="BV322">
        <f t="shared" si="113"/>
        <v>827.06408311562188</v>
      </c>
      <c r="BW322">
        <f t="shared" si="114"/>
        <v>4.9146569712352747E-2</v>
      </c>
    </row>
    <row r="323" spans="1:75" x14ac:dyDescent="0.15">
      <c r="A323" t="s">
        <v>11</v>
      </c>
      <c r="B323">
        <v>0.157</v>
      </c>
      <c r="C323">
        <v>0.01</v>
      </c>
      <c r="D323">
        <f t="shared" ref="D323:D386" si="116">B323/C323</f>
        <v>15.7</v>
      </c>
      <c r="E323">
        <f t="shared" ref="E323:E386" si="117">D323^2</f>
        <v>246.48999999999998</v>
      </c>
      <c r="F323">
        <f t="shared" ref="F323:F386" si="118">C323/B323</f>
        <v>6.3694267515923567E-2</v>
      </c>
      <c r="G323">
        <v>13</v>
      </c>
      <c r="H323">
        <f t="shared" ref="H323:H386" si="119">1/G323</f>
        <v>7.6923076923076927E-2</v>
      </c>
      <c r="I323">
        <f t="shared" ref="I323:I386" si="120">G323^2</f>
        <v>169</v>
      </c>
      <c r="J323">
        <f t="shared" ref="J323:J386" si="121">D323*G323</f>
        <v>204.1</v>
      </c>
      <c r="K323">
        <f t="shared" ref="K323:K386" si="122">IF(A323="SUS304",200000000000,IF(A323="NiTi",70000000000,50000000))</f>
        <v>50000000</v>
      </c>
      <c r="L323">
        <f t="shared" ref="L323:L386" si="123">PI()*C323^4/4</f>
        <v>7.8539816339744827E-9</v>
      </c>
      <c r="M323">
        <f t="shared" ref="M323:M386" si="124">K323*L323/B323/C323*G323</f>
        <v>3251.6484471868876</v>
      </c>
      <c r="N323">
        <f t="shared" ref="N323:N386" si="125">M323/K323</f>
        <v>6.5032968943737755E-5</v>
      </c>
      <c r="O323">
        <f t="shared" ref="O323:O386" si="126">G323/D323</f>
        <v>0.82802547770700641</v>
      </c>
      <c r="P323">
        <f>F323*E323/L323</f>
        <v>1998986085.2342055</v>
      </c>
      <c r="Q323">
        <f>M323/K323/G323</f>
        <v>5.0025360725952121E-6</v>
      </c>
      <c r="R323">
        <f>C323^2/D323</f>
        <v>6.3694267515923569E-6</v>
      </c>
      <c r="S323">
        <v>9.4940385028846695E-3</v>
      </c>
      <c r="T323">
        <f>B323/C323^3</f>
        <v>156999.99999999997</v>
      </c>
      <c r="U323">
        <f>B323*S323/C323</f>
        <v>0.14905640449528931</v>
      </c>
      <c r="V323">
        <f>S323/C323^2</f>
        <v>94.940385028846691</v>
      </c>
      <c r="W323">
        <f>S323/B323</f>
        <v>6.0471582820921459E-2</v>
      </c>
      <c r="X323">
        <f t="shared" ref="X323:X386" si="127">1/W323</f>
        <v>16.536692994482497</v>
      </c>
      <c r="Y323">
        <f>B323*C323^2/S323^2</f>
        <v>0.17417975490048823</v>
      </c>
      <c r="Z323">
        <f>S323/D323</f>
        <v>6.0471582820921467E-4</v>
      </c>
      <c r="AA323">
        <f>1/C323</f>
        <v>100</v>
      </c>
      <c r="AB323">
        <f>1/(B323*C323)</f>
        <v>636.9426751592357</v>
      </c>
      <c r="AC323">
        <f>S323/B323/C323</f>
        <v>6.0471582820921457</v>
      </c>
      <c r="AD323">
        <v>-10.038336934597901</v>
      </c>
      <c r="AE323">
        <f>AD323*B323</f>
        <v>-1.5760188987318704</v>
      </c>
      <c r="AF323">
        <f>-AE323*C323^2/2/S323</f>
        <v>8.3000448031310004E-3</v>
      </c>
      <c r="AG323">
        <v>6.8351677314580899</v>
      </c>
      <c r="AH323">
        <f>AG323/S323</f>
        <v>719.94312319054654</v>
      </c>
      <c r="AI323">
        <f>D323*AG323</f>
        <v>107.312133383892</v>
      </c>
      <c r="AJ323">
        <v>6.0471582820921501</v>
      </c>
      <c r="AK323">
        <f>AJ323*B323</f>
        <v>0.94940385028846752</v>
      </c>
      <c r="AL323">
        <f>AK323*D323</f>
        <v>14.90564044952894</v>
      </c>
      <c r="AM323">
        <f>G323*AK323</f>
        <v>12.342250053750078</v>
      </c>
      <c r="AN323">
        <f t="shared" ref="AN323:AN386" si="128">AK323/G323</f>
        <v>7.3031065406805193E-2</v>
      </c>
      <c r="AO323">
        <v>0.78800944936594097</v>
      </c>
      <c r="AP323">
        <v>6.8351677314580899</v>
      </c>
      <c r="AQ323">
        <f>AG323/AJ323</f>
        <v>1.1303107034091573</v>
      </c>
      <c r="AR323">
        <f>AQ323/D323</f>
        <v>7.1994312319054607E-2</v>
      </c>
      <c r="AS323">
        <f>AQ323*AK323</f>
        <v>1.0731213338389201</v>
      </c>
      <c r="AT323">
        <f t="shared" si="115"/>
        <v>0.13031070340915729</v>
      </c>
      <c r="AU323">
        <f>AQ323*D323</f>
        <v>17.745878043523767</v>
      </c>
      <c r="AV323">
        <f>AT323/G323</f>
        <v>1.0023900262242869E-2</v>
      </c>
      <c r="AW323">
        <f>(AQ323-1)/D323</f>
        <v>8.3000448031310386E-3</v>
      </c>
      <c r="AX323">
        <f>AW323*D323</f>
        <v>0.13031070340915729</v>
      </c>
      <c r="AY323">
        <f>ATAN2(D323,AT323)</f>
        <v>8.2998542122557743E-3</v>
      </c>
      <c r="AZ323">
        <f t="shared" ref="AZ323:AZ386" si="129">DEGREES(AY323)</f>
        <v>0.47554661693613443</v>
      </c>
      <c r="BA323">
        <f>-AO323/(B323/2)</f>
        <v>-10.038336934597973</v>
      </c>
      <c r="BB323">
        <f>AW323/AK323</f>
        <v>8.7423753343839374E-3</v>
      </c>
      <c r="BC323">
        <f>AW323*AK323</f>
        <v>7.8800944936593936E-3</v>
      </c>
      <c r="BD323">
        <f>AG323*B323</f>
        <v>1.0731213338389201</v>
      </c>
      <c r="BE323">
        <f>BD323-AK323</f>
        <v>0.12371748355045253</v>
      </c>
      <c r="BF323">
        <f>BD323/AK323^2</f>
        <v>1.1905478401690945</v>
      </c>
      <c r="BG323">
        <f>AT323/AK323</f>
        <v>0.13725529274982778</v>
      </c>
      <c r="BH323">
        <f>BF323*AW323</f>
        <v>9.8816004136743751E-3</v>
      </c>
      <c r="BI323">
        <f>BF323*G323</f>
        <v>15.477121922198229</v>
      </c>
      <c r="BJ323">
        <f>AK323/AQ323</f>
        <v>0.83994944701925567</v>
      </c>
      <c r="BK323">
        <f t="shared" ref="BK323:BK386" si="130">AW323</f>
        <v>8.3000448031310386E-3</v>
      </c>
      <c r="BL323">
        <f t="shared" ref="BL323:BL386" si="131">BF323*D323</f>
        <v>18.691601090654782</v>
      </c>
      <c r="BM323">
        <f>AK323*(1-1/AQ323)/D323</f>
        <v>6.9716180426249632E-3</v>
      </c>
      <c r="BN323">
        <f>BF323*G323</f>
        <v>15.477121922198229</v>
      </c>
      <c r="BO323">
        <f>BF323*G323^2</f>
        <v>201.20258498857697</v>
      </c>
      <c r="BP323">
        <f>G323/BF323</f>
        <v>10.919342811250322</v>
      </c>
      <c r="BQ323">
        <f>(AQ323+1)/4</f>
        <v>0.53257767585228932</v>
      </c>
      <c r="BR323">
        <f t="shared" ref="BR323:BR386" si="132">AW323/BM323</f>
        <v>1.1905478401690943</v>
      </c>
      <c r="BS323">
        <f t="shared" ref="BS323:BS386" si="133">AW323/BF323</f>
        <v>6.9716180426249615E-3</v>
      </c>
      <c r="BT323">
        <f t="shared" ref="BT323:BT386" si="134">AW323+BM323</f>
        <v>1.5271662845756002E-2</v>
      </c>
      <c r="BU323">
        <f t="shared" ref="BU323:BU386" si="135">AW323*BM323</f>
        <v>5.786474210410391E-5</v>
      </c>
      <c r="BV323">
        <f t="shared" ref="BV323:BV386" si="136">AK323*D323^2</f>
        <v>234.01855505760435</v>
      </c>
      <c r="BW323">
        <f t="shared" ref="BW323:BW386" si="137">BU323/AK323*D323^2</f>
        <v>1.5023196163473392E-2</v>
      </c>
    </row>
    <row r="324" spans="1:75" x14ac:dyDescent="0.15">
      <c r="A324" t="s">
        <v>11</v>
      </c>
      <c r="B324">
        <v>0.108</v>
      </c>
      <c r="C324">
        <v>5.0000000000000001E-3</v>
      </c>
      <c r="D324">
        <f t="shared" si="116"/>
        <v>21.599999999999998</v>
      </c>
      <c r="E324">
        <f t="shared" si="117"/>
        <v>466.55999999999989</v>
      </c>
      <c r="F324">
        <f t="shared" si="118"/>
        <v>4.6296296296296301E-2</v>
      </c>
      <c r="G324">
        <v>9</v>
      </c>
      <c r="H324">
        <f t="shared" si="119"/>
        <v>0.1111111111111111</v>
      </c>
      <c r="I324">
        <f t="shared" si="120"/>
        <v>81</v>
      </c>
      <c r="J324">
        <f t="shared" si="121"/>
        <v>194.39999999999998</v>
      </c>
      <c r="K324">
        <f t="shared" si="122"/>
        <v>50000000</v>
      </c>
      <c r="L324">
        <f t="shared" si="123"/>
        <v>4.9087385212340517E-10</v>
      </c>
      <c r="M324">
        <f t="shared" si="124"/>
        <v>409.06154343617101</v>
      </c>
      <c r="N324">
        <f t="shared" si="125"/>
        <v>8.1812308687234206E-6</v>
      </c>
      <c r="O324">
        <f t="shared" si="126"/>
        <v>0.41666666666666669</v>
      </c>
      <c r="P324">
        <f>F324*E324/L324</f>
        <v>44003158666.047218</v>
      </c>
      <c r="Q324">
        <f>M324/K324/G324</f>
        <v>9.0902565208038002E-7</v>
      </c>
      <c r="R324">
        <f>C324^2/D324</f>
        <v>1.1574074074074076E-6</v>
      </c>
      <c r="S324">
        <v>3.2189357257396902E-3</v>
      </c>
      <c r="T324">
        <f>B324/C324^3</f>
        <v>863999.99999999988</v>
      </c>
      <c r="U324">
        <f>B324*S324/C324</f>
        <v>6.9529011675977304E-2</v>
      </c>
      <c r="V324">
        <f>S324/C324^2</f>
        <v>128.7574290295876</v>
      </c>
      <c r="W324">
        <f>S324/B324</f>
        <v>2.9804960423515652E-2</v>
      </c>
      <c r="X324">
        <f t="shared" si="127"/>
        <v>33.551462098604752</v>
      </c>
      <c r="Y324">
        <f>B324*C324^2/S324^2</f>
        <v>0.26057884466530351</v>
      </c>
      <c r="Z324">
        <f>S324/D324</f>
        <v>1.4902480211757827E-4</v>
      </c>
      <c r="AA324">
        <f>1/C324</f>
        <v>200</v>
      </c>
      <c r="AB324">
        <f>1/(B324*C324)</f>
        <v>1851.8518518518517</v>
      </c>
      <c r="AC324">
        <f>S324/B324/C324</f>
        <v>5.9609920847031299</v>
      </c>
      <c r="AD324">
        <v>-12.9864792426149</v>
      </c>
      <c r="AE324">
        <f>AD324*B324</f>
        <v>-1.4025397582024091</v>
      </c>
      <c r="AF324">
        <f>-AE324*C324^2/2/S324</f>
        <v>5.4464420762863897E-3</v>
      </c>
      <c r="AG324">
        <v>6.6622619638043501</v>
      </c>
      <c r="AH324">
        <f>AG324/S324</f>
        <v>2069.7095349033125</v>
      </c>
      <c r="AI324">
        <f>D324*AG324</f>
        <v>143.90485841817394</v>
      </c>
      <c r="AJ324">
        <v>5.9609920847031397</v>
      </c>
      <c r="AK324">
        <f>AJ324*B324</f>
        <v>0.64378714514793911</v>
      </c>
      <c r="AL324">
        <f>AK324*D324</f>
        <v>13.905802335195483</v>
      </c>
      <c r="AM324">
        <f>G324*AK324</f>
        <v>5.7940843063314524</v>
      </c>
      <c r="AN324">
        <f t="shared" si="128"/>
        <v>7.1531905016437677E-2</v>
      </c>
      <c r="AO324">
        <v>0.70126987910120797</v>
      </c>
      <c r="AP324">
        <v>6.6622619638043501</v>
      </c>
      <c r="AQ324">
        <f>AG324/AJ324</f>
        <v>1.1176431488477867</v>
      </c>
      <c r="AR324">
        <f>AQ324/D324</f>
        <v>5.1742738372582725E-2</v>
      </c>
      <c r="AS324">
        <f>AQ324*AK324</f>
        <v>0.71952429209086977</v>
      </c>
      <c r="AT324">
        <f t="shared" si="115"/>
        <v>0.1176431488477867</v>
      </c>
      <c r="AU324">
        <f>AQ324*D324</f>
        <v>24.141092015112189</v>
      </c>
      <c r="AV324">
        <f>AT324/G324</f>
        <v>1.3071460983087412E-2</v>
      </c>
      <c r="AW324">
        <f>(AQ324-1)/D324</f>
        <v>5.4464420762864217E-3</v>
      </c>
      <c r="AX324">
        <f>AW324*D324</f>
        <v>0.1176431488477867</v>
      </c>
      <c r="AY324">
        <f>ATAN2(D324,AT324)</f>
        <v>5.4463882233134935E-3</v>
      </c>
      <c r="AZ324">
        <f t="shared" si="129"/>
        <v>0.31205505878561807</v>
      </c>
      <c r="BA324">
        <f>-AO324/(B324/2)</f>
        <v>-12.986479242614962</v>
      </c>
      <c r="BB324">
        <f>AW324/AK324</f>
        <v>8.4600043932763769E-3</v>
      </c>
      <c r="BC324">
        <f>AW324*AK324</f>
        <v>3.5063493955060495E-3</v>
      </c>
      <c r="BD324">
        <f>AG324*B324</f>
        <v>0.71952429209086977</v>
      </c>
      <c r="BE324">
        <f>BD324-AK324</f>
        <v>7.5737146942930655E-2</v>
      </c>
      <c r="BF324">
        <f>BD324/AK324^2</f>
        <v>1.736044525385728</v>
      </c>
      <c r="BG324">
        <f>AT324/AK324</f>
        <v>0.18273609489476975</v>
      </c>
      <c r="BH324">
        <f>BF324*AW324</f>
        <v>9.4552659493675195E-3</v>
      </c>
      <c r="BI324">
        <f>BF324*G324</f>
        <v>15.624400728471551</v>
      </c>
      <c r="BJ324">
        <f>AK324/AQ324</f>
        <v>0.57602209239294266</v>
      </c>
      <c r="BK324">
        <f t="shared" si="130"/>
        <v>5.4464420762864217E-3</v>
      </c>
      <c r="BL324">
        <f t="shared" si="131"/>
        <v>37.498561748331717</v>
      </c>
      <c r="BM324">
        <f>AK324*(1-1/AQ324)/D324</f>
        <v>3.1372709608794682E-3</v>
      </c>
      <c r="BN324">
        <f>BF324*G324</f>
        <v>15.624400728471551</v>
      </c>
      <c r="BO324">
        <f>BF324*G324^2</f>
        <v>140.61960655624395</v>
      </c>
      <c r="BP324">
        <f>G324/BF324</f>
        <v>5.1841988315364835</v>
      </c>
      <c r="BQ324">
        <f>(AQ324+1)/4</f>
        <v>0.52941078721194668</v>
      </c>
      <c r="BR324">
        <f t="shared" si="132"/>
        <v>1.7360445253857275</v>
      </c>
      <c r="BS324">
        <f t="shared" si="133"/>
        <v>3.1372709608794673E-3</v>
      </c>
      <c r="BT324">
        <f t="shared" si="134"/>
        <v>8.5837130371658899E-3</v>
      </c>
      <c r="BU324">
        <f t="shared" si="135"/>
        <v>1.7086964566045467E-5</v>
      </c>
      <c r="BV324">
        <f t="shared" si="136"/>
        <v>300.36533044022241</v>
      </c>
      <c r="BW324">
        <f t="shared" si="137"/>
        <v>1.2383121110786117E-2</v>
      </c>
    </row>
    <row r="325" spans="1:75" x14ac:dyDescent="0.15">
      <c r="A325" t="s">
        <v>11</v>
      </c>
      <c r="B325">
        <v>0.255</v>
      </c>
      <c r="C325">
        <v>6.0000000000000001E-3</v>
      </c>
      <c r="D325">
        <f t="shared" si="116"/>
        <v>42.5</v>
      </c>
      <c r="E325">
        <f t="shared" si="117"/>
        <v>1806.25</v>
      </c>
      <c r="F325">
        <f t="shared" si="118"/>
        <v>2.3529411764705882E-2</v>
      </c>
      <c r="G325">
        <v>15</v>
      </c>
      <c r="H325">
        <f t="shared" si="119"/>
        <v>6.6666666666666666E-2</v>
      </c>
      <c r="I325">
        <f t="shared" si="120"/>
        <v>225</v>
      </c>
      <c r="J325">
        <f t="shared" si="121"/>
        <v>637.5</v>
      </c>
      <c r="K325">
        <f t="shared" si="122"/>
        <v>50000000</v>
      </c>
      <c r="L325">
        <f t="shared" si="123"/>
        <v>1.0178760197630931E-9</v>
      </c>
      <c r="M325">
        <f t="shared" si="124"/>
        <v>498.95883321720243</v>
      </c>
      <c r="N325">
        <f t="shared" si="125"/>
        <v>9.979176664344048E-6</v>
      </c>
      <c r="O325">
        <f t="shared" si="126"/>
        <v>0.35294117647058826</v>
      </c>
      <c r="P325">
        <f>F325*E325/L325</f>
        <v>41753611613.614517</v>
      </c>
      <c r="Q325">
        <f>M325/K325/G325</f>
        <v>6.6527844428960316E-7</v>
      </c>
      <c r="R325">
        <f>C325^2/D325</f>
        <v>8.4705882352941183E-7</v>
      </c>
      <c r="S325">
        <v>9.0865421596568602E-3</v>
      </c>
      <c r="T325">
        <f>B325/C325^3</f>
        <v>1180555.5555555555</v>
      </c>
      <c r="U325">
        <f>B325*S325/C325</f>
        <v>0.38617804178541654</v>
      </c>
      <c r="V325">
        <f>S325/C325^2</f>
        <v>252.40394887935722</v>
      </c>
      <c r="W325">
        <f>S325/B325</f>
        <v>3.563349866532102E-2</v>
      </c>
      <c r="X325">
        <f t="shared" si="127"/>
        <v>28.063480641972799</v>
      </c>
      <c r="Y325">
        <f>B325*C325^2/S325^2</f>
        <v>0.11118479234010098</v>
      </c>
      <c r="Z325">
        <f>S325/D325</f>
        <v>2.1380099199192612E-4</v>
      </c>
      <c r="AA325">
        <f>1/C325</f>
        <v>166.66666666666666</v>
      </c>
      <c r="AB325">
        <f>1/(B325*C325)</f>
        <v>653.59477124183002</v>
      </c>
      <c r="AC325">
        <f>S325/B325/C325</f>
        <v>5.9389164442201698</v>
      </c>
      <c r="AD325">
        <v>-18.854120535080298</v>
      </c>
      <c r="AE325">
        <f>AD325*B325</f>
        <v>-4.8078007364454765</v>
      </c>
      <c r="AF325">
        <f>-AE325*C325^2/2/S325</f>
        <v>9.5240204398376604E-3</v>
      </c>
      <c r="AG325">
        <v>8.3428168124429192</v>
      </c>
      <c r="AH325">
        <f>AG325/S325</f>
        <v>918.15089457065517</v>
      </c>
      <c r="AI325">
        <f>D325*AG325</f>
        <v>354.56971452882408</v>
      </c>
      <c r="AJ325">
        <v>5.9389164442201698</v>
      </c>
      <c r="AK325">
        <f>AJ325*B325</f>
        <v>1.5144236932761432</v>
      </c>
      <c r="AL325">
        <f>AK325*D325</f>
        <v>64.363006964236092</v>
      </c>
      <c r="AM325">
        <f>G325*AK325</f>
        <v>22.716355399142149</v>
      </c>
      <c r="AN325">
        <f t="shared" si="128"/>
        <v>0.10096157955174288</v>
      </c>
      <c r="AO325">
        <v>2.40390036822274</v>
      </c>
      <c r="AP325">
        <v>8.3428168124429192</v>
      </c>
      <c r="AQ325">
        <f>AG325/AJ325</f>
        <v>1.4047708686931024</v>
      </c>
      <c r="AR325">
        <f>AQ325/D325</f>
        <v>3.3053432204543584E-2</v>
      </c>
      <c r="AS325">
        <f>AQ325*AK325</f>
        <v>2.1274182871729441</v>
      </c>
      <c r="AT325">
        <f t="shared" si="115"/>
        <v>0.40477086869310241</v>
      </c>
      <c r="AU325">
        <f>AQ325*D325</f>
        <v>59.702761919456854</v>
      </c>
      <c r="AV325">
        <f>AT325/G325</f>
        <v>2.6984724579540161E-2</v>
      </c>
      <c r="AW325">
        <f>(AQ325-1)/D325</f>
        <v>9.5240204398377038E-3</v>
      </c>
      <c r="AX325">
        <f>AW325*D325</f>
        <v>0.40477086869310241</v>
      </c>
      <c r="AY325">
        <f>ATAN2(D325,AT325)</f>
        <v>9.52373249051164E-3</v>
      </c>
      <c r="AZ325">
        <f t="shared" si="129"/>
        <v>0.54566967691793333</v>
      </c>
      <c r="BA325">
        <f>-AO325/(B325/2)</f>
        <v>-18.854120535080312</v>
      </c>
      <c r="BB325">
        <f>AW325/AK325</f>
        <v>6.2888744293444392E-3</v>
      </c>
      <c r="BC325">
        <f>AW325*AK325</f>
        <v>1.4423402209336493E-2</v>
      </c>
      <c r="BD325">
        <f>AG325*B325</f>
        <v>2.1274182871729446</v>
      </c>
      <c r="BE325">
        <f>BD325-AK325</f>
        <v>0.61299459389680133</v>
      </c>
      <c r="BF325">
        <f>BD325/AK325^2</f>
        <v>0.92759435482296937</v>
      </c>
      <c r="BG325">
        <f>AT325/AK325</f>
        <v>0.26727716324713868</v>
      </c>
      <c r="BH325">
        <f>BF325*AW325</f>
        <v>8.8344275952120278E-3</v>
      </c>
      <c r="BI325">
        <f>BF325*G325</f>
        <v>13.91391532234454</v>
      </c>
      <c r="BJ325">
        <f>AK325/AQ325</f>
        <v>1.0780574448308811</v>
      </c>
      <c r="BK325">
        <f t="shared" si="130"/>
        <v>9.5240204398377038E-3</v>
      </c>
      <c r="BL325">
        <f t="shared" si="131"/>
        <v>39.4227600799762</v>
      </c>
      <c r="BM325">
        <f>AK325*(1-1/AQ325)/D325</f>
        <v>1.026744113988852E-2</v>
      </c>
      <c r="BN325">
        <f>BF325*G325</f>
        <v>13.91391532234454</v>
      </c>
      <c r="BO325">
        <f>BF325*G325^2</f>
        <v>208.7087298351681</v>
      </c>
      <c r="BP325">
        <f>G325/BF325</f>
        <v>16.170861672463214</v>
      </c>
      <c r="BQ325">
        <f>(AQ325+1)/4</f>
        <v>0.6011927171732756</v>
      </c>
      <c r="BR325">
        <f t="shared" si="132"/>
        <v>0.92759435482296926</v>
      </c>
      <c r="BS325">
        <f t="shared" si="133"/>
        <v>1.026744113988852E-2</v>
      </c>
      <c r="BT325">
        <f t="shared" si="134"/>
        <v>1.9791461579726222E-2</v>
      </c>
      <c r="BU325">
        <f t="shared" si="135"/>
        <v>9.7787319281128788E-5</v>
      </c>
      <c r="BV325">
        <f t="shared" si="136"/>
        <v>2735.4277959800338</v>
      </c>
      <c r="BW325">
        <f t="shared" si="137"/>
        <v>0.11663073302124578</v>
      </c>
    </row>
    <row r="326" spans="1:75" x14ac:dyDescent="0.15">
      <c r="A326" t="s">
        <v>11</v>
      </c>
      <c r="B326">
        <v>0.20599999999999999</v>
      </c>
      <c r="C326">
        <v>8.9999999999999993E-3</v>
      </c>
      <c r="D326">
        <f t="shared" si="116"/>
        <v>22.888888888888889</v>
      </c>
      <c r="E326">
        <f t="shared" si="117"/>
        <v>523.90123456790127</v>
      </c>
      <c r="F326">
        <f t="shared" si="118"/>
        <v>4.3689320388349516E-2</v>
      </c>
      <c r="G326">
        <v>15</v>
      </c>
      <c r="H326">
        <f t="shared" si="119"/>
        <v>6.6666666666666666E-2</v>
      </c>
      <c r="I326">
        <f t="shared" si="120"/>
        <v>225</v>
      </c>
      <c r="J326">
        <f t="shared" si="121"/>
        <v>343.33333333333331</v>
      </c>
      <c r="K326">
        <f t="shared" si="122"/>
        <v>50000000</v>
      </c>
      <c r="L326">
        <f t="shared" si="123"/>
        <v>5.1529973500506572E-9</v>
      </c>
      <c r="M326">
        <f t="shared" si="124"/>
        <v>2084.5458535803637</v>
      </c>
      <c r="N326">
        <f t="shared" si="125"/>
        <v>4.1690917071607275E-5</v>
      </c>
      <c r="O326">
        <f t="shared" si="126"/>
        <v>0.65533980582524276</v>
      </c>
      <c r="P326">
        <f>F326*E326/L326</f>
        <v>4441859239.1986933</v>
      </c>
      <c r="Q326">
        <f>M326/K326/G326</f>
        <v>2.7793944714404851E-6</v>
      </c>
      <c r="R326">
        <f>C326^2/D326</f>
        <v>3.5388349514563104E-6</v>
      </c>
      <c r="S326">
        <v>1.0897478826957199E-2</v>
      </c>
      <c r="T326">
        <f>B326/C326^3</f>
        <v>282578.87517146784</v>
      </c>
      <c r="U326">
        <f>B326*S326/C326</f>
        <v>0.24943118203924258</v>
      </c>
      <c r="V326">
        <f>S326/C326^2</f>
        <v>134.53677564144692</v>
      </c>
      <c r="W326">
        <f>S326/B326</f>
        <v>5.2900382655132042E-2</v>
      </c>
      <c r="X326">
        <f t="shared" si="127"/>
        <v>18.903454943212715</v>
      </c>
      <c r="Y326">
        <f>B326*C326^2/S326^2</f>
        <v>0.14050771510677637</v>
      </c>
      <c r="Z326">
        <f>S326/D326</f>
        <v>4.7610344389618833E-4</v>
      </c>
      <c r="AA326">
        <f>1/C326</f>
        <v>111.11111111111111</v>
      </c>
      <c r="AB326">
        <f>1/(B326*C326)</f>
        <v>539.3743257820928</v>
      </c>
      <c r="AC326">
        <f>S326/B326/C326</f>
        <v>5.8778202950146721</v>
      </c>
      <c r="AD326">
        <v>-12.6135006431193</v>
      </c>
      <c r="AE326">
        <f>AD326*B326</f>
        <v>-2.5983811324825759</v>
      </c>
      <c r="AF326">
        <f>-AE326*C326^2/2/S326</f>
        <v>9.6567690138773064E-3</v>
      </c>
      <c r="AG326">
        <v>7.1770108612559902</v>
      </c>
      <c r="AH326">
        <f>AG326/S326</f>
        <v>658.59369632379082</v>
      </c>
      <c r="AI326">
        <f>D326*AG326</f>
        <v>164.2738041576371</v>
      </c>
      <c r="AJ326">
        <v>5.8778202950146898</v>
      </c>
      <c r="AK326">
        <f>AJ326*B326</f>
        <v>1.210830980773026</v>
      </c>
      <c r="AL326">
        <f>AK326*D326</f>
        <v>27.714575782138152</v>
      </c>
      <c r="AM326">
        <f>G326*AK326</f>
        <v>18.162464711595391</v>
      </c>
      <c r="AN326">
        <f t="shared" si="128"/>
        <v>8.0722065384868397E-2</v>
      </c>
      <c r="AO326">
        <v>1.2991905662412899</v>
      </c>
      <c r="AP326">
        <v>7.1770108612559902</v>
      </c>
      <c r="AQ326">
        <f>AG326/AJ326</f>
        <v>1.2210327129843042</v>
      </c>
      <c r="AR326">
        <f>AQ326/D326</f>
        <v>5.3346089402226883E-2</v>
      </c>
      <c r="AS326">
        <f>AQ326*AK326</f>
        <v>1.4784642374187338</v>
      </c>
      <c r="AT326">
        <f t="shared" si="115"/>
        <v>0.22103271298430416</v>
      </c>
      <c r="AU326">
        <f>AQ326*D326</f>
        <v>27.948082097196295</v>
      </c>
      <c r="AV326">
        <f>AT326/G326</f>
        <v>1.473551419895361E-2</v>
      </c>
      <c r="AW326">
        <f>(AQ326-1)/D326</f>
        <v>9.6567690138773653E-3</v>
      </c>
      <c r="AX326">
        <f>AW326*D326</f>
        <v>0.22103271298430413</v>
      </c>
      <c r="AY326">
        <f>ATAN2(D326,AT326)</f>
        <v>9.6564688558401796E-3</v>
      </c>
      <c r="AZ326">
        <f t="shared" si="129"/>
        <v>0.55327491043916521</v>
      </c>
      <c r="BA326">
        <f>-AO326/(B326/2)</f>
        <v>-12.61350064311932</v>
      </c>
      <c r="BB326">
        <f>AW326/AK326</f>
        <v>7.975323696881486E-3</v>
      </c>
      <c r="BC326">
        <f>AW326*AK326</f>
        <v>1.1692715096171697E-2</v>
      </c>
      <c r="BD326">
        <f>AG326*B326</f>
        <v>1.478464237418734</v>
      </c>
      <c r="BE326">
        <f>BD326-AK326</f>
        <v>0.26763325664570803</v>
      </c>
      <c r="BF326">
        <f>BD326/AK326^2</f>
        <v>1.0084253974115902</v>
      </c>
      <c r="BG326">
        <f>AT326/AK326</f>
        <v>0.18254629795084293</v>
      </c>
      <c r="BH326">
        <f>BF326*AW326</f>
        <v>9.7381311305312114E-3</v>
      </c>
      <c r="BI326">
        <f>BF326*G326</f>
        <v>15.126380961173853</v>
      </c>
      <c r="BJ326">
        <f>AK326/AQ326</f>
        <v>0.99164499681065521</v>
      </c>
      <c r="BK326">
        <f t="shared" si="130"/>
        <v>9.6567690138773653E-3</v>
      </c>
      <c r="BL326">
        <f t="shared" si="131"/>
        <v>23.081736874087511</v>
      </c>
      <c r="BM326">
        <f>AK326*(1-1/AQ326)/D326</f>
        <v>9.5760866779676553E-3</v>
      </c>
      <c r="BN326">
        <f>BF326*G326</f>
        <v>15.126380961173853</v>
      </c>
      <c r="BO326">
        <f>BF326*G326^2</f>
        <v>226.89571441760779</v>
      </c>
      <c r="BP326">
        <f>G326/BF326</f>
        <v>14.874674952159827</v>
      </c>
      <c r="BQ326">
        <f>(AQ326+1)/4</f>
        <v>0.55525817824607604</v>
      </c>
      <c r="BR326">
        <f t="shared" si="132"/>
        <v>1.00842539741159</v>
      </c>
      <c r="BS326">
        <f t="shared" si="133"/>
        <v>9.5760866779676535E-3</v>
      </c>
      <c r="BT326">
        <f t="shared" si="134"/>
        <v>1.9232855691845019E-2</v>
      </c>
      <c r="BU326">
        <f t="shared" si="135"/>
        <v>9.2474057106001889E-5</v>
      </c>
      <c r="BV326">
        <f t="shared" si="136"/>
        <v>634.35584568005106</v>
      </c>
      <c r="BW326">
        <f t="shared" si="137"/>
        <v>4.0011589935043619E-2</v>
      </c>
    </row>
    <row r="327" spans="1:75" x14ac:dyDescent="0.15">
      <c r="A327" t="s">
        <v>11</v>
      </c>
      <c r="B327">
        <v>0.108</v>
      </c>
      <c r="C327">
        <v>6.0000000000000001E-3</v>
      </c>
      <c r="D327">
        <f t="shared" si="116"/>
        <v>18</v>
      </c>
      <c r="E327">
        <f t="shared" si="117"/>
        <v>324</v>
      </c>
      <c r="F327">
        <f t="shared" si="118"/>
        <v>5.5555555555555559E-2</v>
      </c>
      <c r="G327">
        <v>9</v>
      </c>
      <c r="H327">
        <f t="shared" si="119"/>
        <v>0.1111111111111111</v>
      </c>
      <c r="I327">
        <f t="shared" si="120"/>
        <v>81</v>
      </c>
      <c r="J327">
        <f t="shared" si="121"/>
        <v>162</v>
      </c>
      <c r="K327">
        <f t="shared" si="122"/>
        <v>50000000</v>
      </c>
      <c r="L327">
        <f t="shared" si="123"/>
        <v>1.0178760197630931E-9</v>
      </c>
      <c r="M327">
        <f t="shared" si="124"/>
        <v>706.85834705770344</v>
      </c>
      <c r="N327">
        <f t="shared" si="125"/>
        <v>1.4137166941154069E-5</v>
      </c>
      <c r="O327">
        <f t="shared" si="126"/>
        <v>0.5</v>
      </c>
      <c r="P327">
        <f>F327*E327/L327</f>
        <v>17683882565.766148</v>
      </c>
      <c r="Q327">
        <f>M327/K327/G327</f>
        <v>1.5707963267948965E-6</v>
      </c>
      <c r="R327">
        <f>C327^2/D327</f>
        <v>1.9999999999999999E-6</v>
      </c>
      <c r="S327">
        <v>3.7882280741527701E-3</v>
      </c>
      <c r="T327">
        <f>B327/C327^3</f>
        <v>500000</v>
      </c>
      <c r="U327">
        <f>B327*S327/C327</f>
        <v>6.8188105334749866E-2</v>
      </c>
      <c r="V327">
        <f>S327/C327^2</f>
        <v>105.22855761535472</v>
      </c>
      <c r="W327">
        <f>S327/B327</f>
        <v>3.5076185871784911E-2</v>
      </c>
      <c r="X327">
        <f t="shared" si="127"/>
        <v>28.509371105950105</v>
      </c>
      <c r="Y327">
        <f>B327*C327^2/S327^2</f>
        <v>0.27092808028559423</v>
      </c>
      <c r="Z327">
        <f>S327/D327</f>
        <v>2.1045711523070946E-4</v>
      </c>
      <c r="AA327">
        <f>1/C327</f>
        <v>166.66666666666666</v>
      </c>
      <c r="AB327">
        <f>1/(B327*C327)</f>
        <v>1543.2098765432097</v>
      </c>
      <c r="AC327">
        <f>S327/B327/C327</f>
        <v>5.846030978630818</v>
      </c>
      <c r="AD327">
        <v>-10.870075902855699</v>
      </c>
      <c r="AE327">
        <f>AD327*B327</f>
        <v>-1.1739681975084155</v>
      </c>
      <c r="AF327">
        <f>-AE327*C327^2/2/S327</f>
        <v>5.5781825015584589E-3</v>
      </c>
      <c r="AG327">
        <v>6.4330150773850301</v>
      </c>
      <c r="AH327">
        <f>AG327/S327</f>
        <v>1698.1593904753904</v>
      </c>
      <c r="AI327">
        <f>D327*AG327</f>
        <v>115.79427139293054</v>
      </c>
      <c r="AJ327">
        <v>5.8460309786308198</v>
      </c>
      <c r="AK327">
        <f>AJ327*B327</f>
        <v>0.63137134569212849</v>
      </c>
      <c r="AL327">
        <f>AK327*D327</f>
        <v>11.364684222458314</v>
      </c>
      <c r="AM327">
        <f>G327*AK327</f>
        <v>5.6823421112291568</v>
      </c>
      <c r="AN327">
        <f t="shared" si="128"/>
        <v>7.0152371743569836E-2</v>
      </c>
      <c r="AO327">
        <v>0.58698409875420798</v>
      </c>
      <c r="AP327">
        <v>6.4330150773850301</v>
      </c>
      <c r="AQ327">
        <f>AG327/AJ327</f>
        <v>1.1004072850280526</v>
      </c>
      <c r="AR327">
        <f>AQ327/D327</f>
        <v>6.1133738057114036E-2</v>
      </c>
      <c r="AS327">
        <f>AQ327*AK327</f>
        <v>0.69476562835758315</v>
      </c>
      <c r="AT327">
        <f t="shared" si="115"/>
        <v>0.10040728502805263</v>
      </c>
      <c r="AU327">
        <f>AQ327*D327</f>
        <v>19.807331130504949</v>
      </c>
      <c r="AV327">
        <f>AT327/G327</f>
        <v>1.115636500311696E-2</v>
      </c>
      <c r="AW327">
        <f>(AQ327-1)/D327</f>
        <v>5.5781825015584798E-3</v>
      </c>
      <c r="AX327">
        <f>AW327*D327</f>
        <v>0.10040728502805263</v>
      </c>
      <c r="AY327">
        <f>ATAN2(D327,AT327)</f>
        <v>5.5781246455065573E-3</v>
      </c>
      <c r="AZ327">
        <f t="shared" si="129"/>
        <v>0.31960299978543422</v>
      </c>
      <c r="BA327">
        <f>-AO327/(B327/2)</f>
        <v>-10.870075902855703</v>
      </c>
      <c r="BB327">
        <f>AW327/AK327</f>
        <v>8.8350263907582098E-3</v>
      </c>
      <c r="BC327">
        <f>AW327*AK327</f>
        <v>3.5219045925252608E-3</v>
      </c>
      <c r="BD327">
        <f>AG327*B327</f>
        <v>0.69476562835758326</v>
      </c>
      <c r="BE327">
        <f>BD327-AK327</f>
        <v>6.3394282665454771E-2</v>
      </c>
      <c r="BF327">
        <f>BD327/AK327^2</f>
        <v>1.7428844253642088</v>
      </c>
      <c r="BG327">
        <f>AT327/AK327</f>
        <v>0.15903047503364776</v>
      </c>
      <c r="BH327">
        <f>BF327*AW327</f>
        <v>9.7221274038054358E-3</v>
      </c>
      <c r="BI327">
        <f>BF327*G327</f>
        <v>15.68595982827788</v>
      </c>
      <c r="BJ327">
        <f>AK327/AQ327</f>
        <v>0.57376151019941035</v>
      </c>
      <c r="BK327">
        <f t="shared" si="130"/>
        <v>5.5781825015584798E-3</v>
      </c>
      <c r="BL327">
        <f t="shared" si="131"/>
        <v>31.371919656555761</v>
      </c>
      <c r="BM327">
        <f>AK327*(1-1/AQ327)/D327</f>
        <v>3.2005464162621158E-3</v>
      </c>
      <c r="BN327">
        <f>BF327*G327</f>
        <v>15.68595982827788</v>
      </c>
      <c r="BO327">
        <f>BF327*G327^2</f>
        <v>141.17363845450092</v>
      </c>
      <c r="BP327">
        <f>G327/BF327</f>
        <v>5.1638535917946937</v>
      </c>
      <c r="BQ327">
        <f>(AQ327+1)/4</f>
        <v>0.5251018212570131</v>
      </c>
      <c r="BR327">
        <f t="shared" si="132"/>
        <v>1.7428844253642102</v>
      </c>
      <c r="BS327">
        <f t="shared" si="133"/>
        <v>3.200546416262118E-3</v>
      </c>
      <c r="BT327">
        <f t="shared" si="134"/>
        <v>8.7787289178205951E-3</v>
      </c>
      <c r="BU327">
        <f t="shared" si="135"/>
        <v>1.7853232014619038E-5</v>
      </c>
      <c r="BV327">
        <f t="shared" si="136"/>
        <v>204.56431600424963</v>
      </c>
      <c r="BW327">
        <f t="shared" si="137"/>
        <v>9.1617195050172594E-3</v>
      </c>
    </row>
    <row r="328" spans="1:75" x14ac:dyDescent="0.15">
      <c r="A328" t="s">
        <v>11</v>
      </c>
      <c r="B328">
        <v>5.8999999999999997E-2</v>
      </c>
      <c r="C328">
        <v>2E-3</v>
      </c>
      <c r="D328">
        <f t="shared" si="116"/>
        <v>29.499999999999996</v>
      </c>
      <c r="E328">
        <f t="shared" si="117"/>
        <v>870.24999999999977</v>
      </c>
      <c r="F328">
        <f t="shared" si="118"/>
        <v>3.3898305084745763E-2</v>
      </c>
      <c r="G328">
        <v>5</v>
      </c>
      <c r="H328">
        <f t="shared" si="119"/>
        <v>0.2</v>
      </c>
      <c r="I328">
        <f t="shared" si="120"/>
        <v>25</v>
      </c>
      <c r="J328">
        <f t="shared" si="121"/>
        <v>147.49999999999997</v>
      </c>
      <c r="K328">
        <f t="shared" si="122"/>
        <v>50000000</v>
      </c>
      <c r="L328">
        <f t="shared" si="123"/>
        <v>1.2566370614359172E-11</v>
      </c>
      <c r="M328">
        <f t="shared" si="124"/>
        <v>26.623666555845702</v>
      </c>
      <c r="N328">
        <f t="shared" si="125"/>
        <v>5.3247333111691407E-7</v>
      </c>
      <c r="O328">
        <f t="shared" si="126"/>
        <v>0.16949152542372883</v>
      </c>
      <c r="P328">
        <f>F328*E328/L328</f>
        <v>2347535410605.4556</v>
      </c>
      <c r="Q328">
        <f>M328/K328/G328</f>
        <v>1.0649466622338282E-7</v>
      </c>
      <c r="R328">
        <f>C328^2/D328</f>
        <v>1.3559322033898305E-7</v>
      </c>
      <c r="S328">
        <v>6.8905481023478295E-4</v>
      </c>
      <c r="T328">
        <f>B328/C328^3</f>
        <v>7374999.9999999991</v>
      </c>
      <c r="U328">
        <f>B328*S328/C328</f>
        <v>2.0327116901926096E-2</v>
      </c>
      <c r="V328">
        <f>S328/C328^2</f>
        <v>172.26370255869574</v>
      </c>
      <c r="W328">
        <f>S328/B328</f>
        <v>1.1678895088725135E-2</v>
      </c>
      <c r="X328">
        <f t="shared" si="127"/>
        <v>85.624538314879217</v>
      </c>
      <c r="Y328">
        <f>B328*C328^2/S328^2</f>
        <v>0.49705502112787914</v>
      </c>
      <c r="Z328">
        <f>S328/D328</f>
        <v>2.3357790177450273E-5</v>
      </c>
      <c r="AA328">
        <f>1/C328</f>
        <v>500</v>
      </c>
      <c r="AB328">
        <f>1/(B328*C328)</f>
        <v>8474.5762711864409</v>
      </c>
      <c r="AC328">
        <f>S328/B328/C328</f>
        <v>5.8394475443625673</v>
      </c>
      <c r="AD328">
        <v>-17.5405584124798</v>
      </c>
      <c r="AE328">
        <f>AD328*B328</f>
        <v>-1.0348929463363081</v>
      </c>
      <c r="AF328">
        <f>-AE328*C328^2/2/S328</f>
        <v>3.0038044317075071E-3</v>
      </c>
      <c r="AG328">
        <v>6.3568940175307196</v>
      </c>
      <c r="AH328">
        <f>AG328/S328</f>
        <v>9225.527379113315</v>
      </c>
      <c r="AI328">
        <f>D328*AG328</f>
        <v>187.52837351715621</v>
      </c>
      <c r="AJ328">
        <v>5.83944754436257</v>
      </c>
      <c r="AK328">
        <f>AJ328*B328</f>
        <v>0.34452740511739161</v>
      </c>
      <c r="AL328">
        <f>AK328*D328</f>
        <v>10.163558450963052</v>
      </c>
      <c r="AM328">
        <f>G328*AK328</f>
        <v>1.7226370255869581</v>
      </c>
      <c r="AN328">
        <f t="shared" si="128"/>
        <v>6.8905481023478321E-2</v>
      </c>
      <c r="AO328">
        <v>0.51744647316815395</v>
      </c>
      <c r="AP328">
        <v>6.3568940175307196</v>
      </c>
      <c r="AQ328">
        <f>AG328/AJ328</f>
        <v>1.0886122307353707</v>
      </c>
      <c r="AR328">
        <f>AQ328/D328</f>
        <v>3.6902109516453251E-2</v>
      </c>
      <c r="AS328">
        <f>AQ328*AK328</f>
        <v>0.37505674703431247</v>
      </c>
      <c r="AT328">
        <f t="shared" si="115"/>
        <v>8.8612230735370723E-2</v>
      </c>
      <c r="AU328">
        <f>AQ328*D328</f>
        <v>32.114060806693431</v>
      </c>
      <c r="AV328">
        <f>AT328/G328</f>
        <v>1.7722446147074144E-2</v>
      </c>
      <c r="AW328">
        <f>(AQ328-1)/D328</f>
        <v>3.0038044317074824E-3</v>
      </c>
      <c r="AX328">
        <f>AW328*D328</f>
        <v>8.8612230735370723E-2</v>
      </c>
      <c r="AY328">
        <f>ATAN2(D328,AT328)</f>
        <v>3.0037953974730663E-3</v>
      </c>
      <c r="AZ328">
        <f t="shared" si="129"/>
        <v>0.17210479879602827</v>
      </c>
      <c r="BA328">
        <f>-AO328/(B328/2)</f>
        <v>-17.540558412479797</v>
      </c>
      <c r="BB328">
        <f>AW328/AK328</f>
        <v>8.7186226323098717E-3</v>
      </c>
      <c r="BC328">
        <f>AW328*AK328</f>
        <v>1.0348929463363001E-3</v>
      </c>
      <c r="BD328">
        <f>AG328*B328</f>
        <v>0.37505674703431241</v>
      </c>
      <c r="BE328">
        <f>BD328-AK328</f>
        <v>3.0529341916920805E-2</v>
      </c>
      <c r="BF328">
        <f>BD328/AK328^2</f>
        <v>3.1597260901914184</v>
      </c>
      <c r="BG328">
        <f>AT328/AK328</f>
        <v>0.25719936765314122</v>
      </c>
      <c r="BH328">
        <f>BF328*AW328</f>
        <v>9.4911992326987393E-3</v>
      </c>
      <c r="BI328">
        <f>BF328*G328</f>
        <v>15.798630450957091</v>
      </c>
      <c r="BJ328">
        <f>AK328/AQ328</f>
        <v>0.31648312906117099</v>
      </c>
      <c r="BK328">
        <f t="shared" si="130"/>
        <v>3.0038044317074824E-3</v>
      </c>
      <c r="BL328">
        <f t="shared" si="131"/>
        <v>93.211919660646828</v>
      </c>
      <c r="BM328">
        <f>AK328*(1-1/AQ328)/D328</f>
        <v>9.5065342563459656E-4</v>
      </c>
      <c r="BN328">
        <f>BF328*G328</f>
        <v>15.798630450957091</v>
      </c>
      <c r="BO328">
        <f>BF328*G328^2</f>
        <v>78.993152254785457</v>
      </c>
      <c r="BP328">
        <f>G328/BF328</f>
        <v>1.5824156453058551</v>
      </c>
      <c r="BQ328">
        <f>(AQ328+1)/4</f>
        <v>0.52215305768384268</v>
      </c>
      <c r="BR328">
        <f t="shared" si="132"/>
        <v>3.1597260901914188</v>
      </c>
      <c r="BS328">
        <f t="shared" si="133"/>
        <v>9.5065342563459667E-4</v>
      </c>
      <c r="BT328">
        <f t="shared" si="134"/>
        <v>3.954457857342079E-3</v>
      </c>
      <c r="BU328">
        <f t="shared" si="135"/>
        <v>2.8555769729391005E-6</v>
      </c>
      <c r="BV328">
        <f t="shared" si="136"/>
        <v>299.82497430340999</v>
      </c>
      <c r="BW328">
        <f t="shared" si="137"/>
        <v>7.2129700679500648E-3</v>
      </c>
    </row>
    <row r="329" spans="1:75" x14ac:dyDescent="0.15">
      <c r="A329" t="s">
        <v>11</v>
      </c>
      <c r="B329">
        <v>0.157</v>
      </c>
      <c r="C329">
        <v>4.0000000000000001E-3</v>
      </c>
      <c r="D329">
        <f t="shared" si="116"/>
        <v>39.25</v>
      </c>
      <c r="E329">
        <f t="shared" si="117"/>
        <v>1540.5625</v>
      </c>
      <c r="F329">
        <f t="shared" si="118"/>
        <v>2.5477707006369428E-2</v>
      </c>
      <c r="G329">
        <v>11</v>
      </c>
      <c r="H329">
        <f t="shared" si="119"/>
        <v>9.0909090909090912E-2</v>
      </c>
      <c r="I329">
        <f t="shared" si="120"/>
        <v>121</v>
      </c>
      <c r="J329">
        <f t="shared" si="121"/>
        <v>431.75</v>
      </c>
      <c r="K329">
        <f t="shared" si="122"/>
        <v>50000000</v>
      </c>
      <c r="L329">
        <f t="shared" si="123"/>
        <v>2.0106192982974676E-10</v>
      </c>
      <c r="M329">
        <f t="shared" si="124"/>
        <v>176.08926975535144</v>
      </c>
      <c r="N329">
        <f t="shared" si="125"/>
        <v>3.5217853951070289E-6</v>
      </c>
      <c r="O329">
        <f t="shared" si="126"/>
        <v>0.28025477707006369</v>
      </c>
      <c r="P329">
        <f>F329*E329/L329</f>
        <v>195213484886.15289</v>
      </c>
      <c r="Q329">
        <f>M329/K329/G329</f>
        <v>3.2016230864609353E-7</v>
      </c>
      <c r="R329">
        <f>C329^2/D329</f>
        <v>4.0764331210191083E-7</v>
      </c>
      <c r="S329">
        <v>3.66276592468488E-3</v>
      </c>
      <c r="T329">
        <f>B329/C329^3</f>
        <v>2453125</v>
      </c>
      <c r="U329">
        <f>B329*S329/C329</f>
        <v>0.14376356254388156</v>
      </c>
      <c r="V329">
        <f>S329/C329^2</f>
        <v>228.92287029280502</v>
      </c>
      <c r="W329">
        <f>S329/B329</f>
        <v>2.3329719265508791E-2</v>
      </c>
      <c r="X329">
        <f t="shared" si="127"/>
        <v>42.863781969225137</v>
      </c>
      <c r="Y329">
        <f>B329*C329^2/S329^2</f>
        <v>0.18724115207187467</v>
      </c>
      <c r="Z329">
        <f>S329/D329</f>
        <v>9.3318877062035157E-5</v>
      </c>
      <c r="AA329">
        <f>1/C329</f>
        <v>250</v>
      </c>
      <c r="AB329">
        <f>1/(B329*C329)</f>
        <v>1592.3566878980891</v>
      </c>
      <c r="AC329">
        <f>S329/B329/C329</f>
        <v>5.8324298163771973</v>
      </c>
      <c r="AD329">
        <v>-18.328617587821402</v>
      </c>
      <c r="AE329">
        <f>AD329*B329</f>
        <v>-2.8775929612879603</v>
      </c>
      <c r="AF329">
        <f>-AE329*C329^2/2/S329</f>
        <v>6.2850709446534547E-3</v>
      </c>
      <c r="AG329">
        <v>7.2712262970211796</v>
      </c>
      <c r="AH329">
        <f>AG329/S329</f>
        <v>1985.1736219389306</v>
      </c>
      <c r="AI329">
        <f>D329*AG329</f>
        <v>285.3956321580813</v>
      </c>
      <c r="AJ329">
        <v>5.8324298163771999</v>
      </c>
      <c r="AK329">
        <f>AJ329*B329</f>
        <v>0.91569148117122035</v>
      </c>
      <c r="AL329">
        <f>AK329*D329</f>
        <v>35.940890635970398</v>
      </c>
      <c r="AM329">
        <f>G329*AK329</f>
        <v>10.072606292883425</v>
      </c>
      <c r="AN329">
        <f t="shared" si="128"/>
        <v>8.3244680106474581E-2</v>
      </c>
      <c r="AO329">
        <v>1.4387964806439799</v>
      </c>
      <c r="AP329">
        <v>7.2712262970211796</v>
      </c>
      <c r="AQ329">
        <f>AG329/AJ329</f>
        <v>1.246689034577648</v>
      </c>
      <c r="AR329">
        <f>AQ329/D329</f>
        <v>3.1762777951022877E-2</v>
      </c>
      <c r="AS329">
        <f>AQ329*AK329</f>
        <v>1.1415825286323253</v>
      </c>
      <c r="AT329">
        <f t="shared" si="115"/>
        <v>0.24668903457764801</v>
      </c>
      <c r="AU329">
        <f>AQ329*D329</f>
        <v>48.932544607172687</v>
      </c>
      <c r="AV329">
        <f>AT329/G329</f>
        <v>2.2426275870695275E-2</v>
      </c>
      <c r="AW329">
        <f>(AQ329-1)/D329</f>
        <v>6.2850709446534529E-3</v>
      </c>
      <c r="AX329">
        <f>AW329*D329</f>
        <v>0.24668903457764801</v>
      </c>
      <c r="AY329">
        <f>ATAN2(D329,AT329)</f>
        <v>6.284988188746057E-3</v>
      </c>
      <c r="AZ329">
        <f t="shared" si="129"/>
        <v>0.3601032975047207</v>
      </c>
      <c r="BA329">
        <f>-AO329/(B329/2)</f>
        <v>-18.328617587821402</v>
      </c>
      <c r="BB329">
        <f>AW329/AK329</f>
        <v>6.8637429460570035E-3</v>
      </c>
      <c r="BC329">
        <f>AW329*AK329</f>
        <v>5.7551859225759214E-3</v>
      </c>
      <c r="BD329">
        <f>AG329*B329</f>
        <v>1.1415825286323251</v>
      </c>
      <c r="BE329">
        <f>BD329-AK329</f>
        <v>0.22589104746110478</v>
      </c>
      <c r="BF329">
        <f>BD329/AK329^2</f>
        <v>1.3614727888295557</v>
      </c>
      <c r="BG329">
        <f>AT329/AK329</f>
        <v>0.26940191063273738</v>
      </c>
      <c r="BH329">
        <f>BF329*AW329</f>
        <v>8.5569530670089461E-3</v>
      </c>
      <c r="BI329">
        <f>BF329*G329</f>
        <v>14.976200677125112</v>
      </c>
      <c r="BJ329">
        <f>AK329/AQ329</f>
        <v>0.73449870478842971</v>
      </c>
      <c r="BK329">
        <f t="shared" si="130"/>
        <v>6.2850709446534529E-3</v>
      </c>
      <c r="BL329">
        <f t="shared" si="131"/>
        <v>53.437806961560064</v>
      </c>
      <c r="BM329">
        <f>AK329*(1-1/AQ329)/D329</f>
        <v>4.6163764683513527E-3</v>
      </c>
      <c r="BN329">
        <f>BF329*G329</f>
        <v>14.976200677125112</v>
      </c>
      <c r="BO329">
        <f>BF329*G329^2</f>
        <v>164.73820744837624</v>
      </c>
      <c r="BP329">
        <f>G329/BF329</f>
        <v>8.0794857526727277</v>
      </c>
      <c r="BQ329">
        <f>(AQ329+1)/4</f>
        <v>0.56167225864441206</v>
      </c>
      <c r="BR329">
        <f t="shared" si="132"/>
        <v>1.3614727888295561</v>
      </c>
      <c r="BS329">
        <f t="shared" si="133"/>
        <v>4.6163764683513535E-3</v>
      </c>
      <c r="BT329">
        <f t="shared" si="134"/>
        <v>1.0901447413004806E-2</v>
      </c>
      <c r="BU329">
        <f t="shared" si="135"/>
        <v>2.9014253610817006E-5</v>
      </c>
      <c r="BV329">
        <f t="shared" si="136"/>
        <v>1410.6799574618381</v>
      </c>
      <c r="BW329">
        <f t="shared" si="137"/>
        <v>4.8813680150374121E-2</v>
      </c>
    </row>
    <row r="330" spans="1:75" x14ac:dyDescent="0.15">
      <c r="A330" t="s">
        <v>11</v>
      </c>
      <c r="B330">
        <v>0.108</v>
      </c>
      <c r="C330">
        <v>7.0000000000000001E-3</v>
      </c>
      <c r="D330">
        <f t="shared" si="116"/>
        <v>15.428571428571429</v>
      </c>
      <c r="E330">
        <f t="shared" si="117"/>
        <v>238.04081632653063</v>
      </c>
      <c r="F330">
        <f t="shared" si="118"/>
        <v>6.4814814814814811E-2</v>
      </c>
      <c r="G330">
        <v>9</v>
      </c>
      <c r="H330">
        <f t="shared" si="119"/>
        <v>0.1111111111111111</v>
      </c>
      <c r="I330">
        <f t="shared" si="120"/>
        <v>81</v>
      </c>
      <c r="J330">
        <f t="shared" si="121"/>
        <v>138.85714285714286</v>
      </c>
      <c r="K330">
        <f t="shared" si="122"/>
        <v>50000000</v>
      </c>
      <c r="L330">
        <f t="shared" si="123"/>
        <v>1.885740990317274E-9</v>
      </c>
      <c r="M330">
        <f t="shared" si="124"/>
        <v>1122.4648751888535</v>
      </c>
      <c r="N330">
        <f t="shared" si="125"/>
        <v>2.2449297503777071E-5</v>
      </c>
      <c r="O330">
        <f t="shared" si="126"/>
        <v>0.58333333333333337</v>
      </c>
      <c r="P330">
        <f>F330*E330/L330</f>
        <v>8181702316.3799324</v>
      </c>
      <c r="Q330">
        <f>M330/K330/G330</f>
        <v>2.4943663893085632E-6</v>
      </c>
      <c r="R330">
        <f>C330^2/D330</f>
        <v>3.1759259259259263E-6</v>
      </c>
      <c r="S330">
        <v>4.3618053271991201E-3</v>
      </c>
      <c r="T330">
        <f>B330/C330^3</f>
        <v>314868.80466472299</v>
      </c>
      <c r="U330">
        <f>B330*S330/C330</f>
        <v>6.7296425048214994E-2</v>
      </c>
      <c r="V330">
        <f>S330/C330^2</f>
        <v>89.016435248961628</v>
      </c>
      <c r="W330">
        <f>S330/B330</f>
        <v>4.0387086362954815E-2</v>
      </c>
      <c r="X330">
        <f t="shared" si="127"/>
        <v>24.760389769469807</v>
      </c>
      <c r="Y330">
        <f>B330*C330^2/S330^2</f>
        <v>0.27815526088210363</v>
      </c>
      <c r="Z330">
        <f>S330/D330</f>
        <v>2.827096045406837E-4</v>
      </c>
      <c r="AA330">
        <f>1/C330</f>
        <v>142.85714285714286</v>
      </c>
      <c r="AB330">
        <f>1/(B330*C330)</f>
        <v>1322.7513227513227</v>
      </c>
      <c r="AC330">
        <f>S330/B330/C330</f>
        <v>5.7695837661364022</v>
      </c>
      <c r="AD330">
        <v>-9.1977569677255193</v>
      </c>
      <c r="AE330">
        <f>AD330*B330</f>
        <v>-0.9933577525143561</v>
      </c>
      <c r="AF330">
        <f>-AE330*C330^2/2/S330</f>
        <v>5.5796311643806452E-3</v>
      </c>
      <c r="AG330">
        <v>6.2662626423935803</v>
      </c>
      <c r="AH330">
        <f>AG330/S330</f>
        <v>1436.621346514193</v>
      </c>
      <c r="AI330">
        <f>D330*AG330</f>
        <v>96.679480768358104</v>
      </c>
      <c r="AJ330">
        <v>5.7695837661363996</v>
      </c>
      <c r="AK330">
        <f>AJ330*B330</f>
        <v>0.6231150467427311</v>
      </c>
      <c r="AL330">
        <f>AK330*D330</f>
        <v>9.6137750068878507</v>
      </c>
      <c r="AM330">
        <f>G330*AK330</f>
        <v>5.6080354206845797</v>
      </c>
      <c r="AN330">
        <f t="shared" si="128"/>
        <v>6.9235005193636789E-2</v>
      </c>
      <c r="AO330">
        <v>0.49667887625717799</v>
      </c>
      <c r="AP330">
        <v>6.2662626423935803</v>
      </c>
      <c r="AQ330">
        <f>AG330/AJ330</f>
        <v>1.0860857379647304</v>
      </c>
      <c r="AR330">
        <f>AQ330/D330</f>
        <v>7.0394445979195489E-2</v>
      </c>
      <c r="AS330">
        <f>AQ330*AK330</f>
        <v>0.67675636537850659</v>
      </c>
      <c r="AT330">
        <f t="shared" si="115"/>
        <v>8.6085737964730402E-2</v>
      </c>
      <c r="AU330">
        <f>AQ330*D330</f>
        <v>16.756751385741556</v>
      </c>
      <c r="AV330">
        <f>AT330/G330</f>
        <v>9.5650819960811564E-3</v>
      </c>
      <c r="AW330">
        <f>(AQ330-1)/D330</f>
        <v>5.5796311643806738E-3</v>
      </c>
      <c r="AX330">
        <f>AW330*D330</f>
        <v>8.6085737964730402E-2</v>
      </c>
      <c r="AY330">
        <f>ATAN2(D330,AT330)</f>
        <v>5.5795732632416811E-3</v>
      </c>
      <c r="AZ330">
        <f t="shared" si="129"/>
        <v>0.31968599946778459</v>
      </c>
      <c r="BA330">
        <f>-AO330/(B330/2)</f>
        <v>-9.1977569677255193</v>
      </c>
      <c r="BB330">
        <f>AW330/AK330</f>
        <v>8.9544157111076262E-3</v>
      </c>
      <c r="BC330">
        <f>AW330*AK330</f>
        <v>3.4767521338002626E-3</v>
      </c>
      <c r="BD330">
        <f>AG330*B330</f>
        <v>0.6767563653785067</v>
      </c>
      <c r="BE330">
        <f>BD330-AK330</f>
        <v>5.3641318635775592E-2</v>
      </c>
      <c r="BF330">
        <f>BD330/AK330^2</f>
        <v>1.7429939200507683</v>
      </c>
      <c r="BG330">
        <f>AT330/AK330</f>
        <v>0.13815384239994624</v>
      </c>
      <c r="BH330">
        <f>BF330*AW330</f>
        <v>9.7252631956413031E-3</v>
      </c>
      <c r="BI330">
        <f>BF330*G330</f>
        <v>15.686945280456914</v>
      </c>
      <c r="BJ330">
        <f>AK330/AQ330</f>
        <v>0.5737254665643774</v>
      </c>
      <c r="BK330">
        <f t="shared" si="130"/>
        <v>5.5796311643806738E-3</v>
      </c>
      <c r="BL330">
        <f t="shared" si="131"/>
        <v>26.891906195068998</v>
      </c>
      <c r="BM330">
        <f>AK330*(1-1/AQ330)/D330</f>
        <v>3.2011764930414415E-3</v>
      </c>
      <c r="BN330">
        <f>BF330*G330</f>
        <v>15.686945280456914</v>
      </c>
      <c r="BO330">
        <f>BF330*G330^2</f>
        <v>141.18250752411222</v>
      </c>
      <c r="BP330">
        <f>G330/BF330</f>
        <v>5.1635291990793961</v>
      </c>
      <c r="BQ330">
        <f>(AQ330+1)/4</f>
        <v>0.5215214344911826</v>
      </c>
      <c r="BR330">
        <f t="shared" si="132"/>
        <v>1.7429939200507685</v>
      </c>
      <c r="BS330">
        <f t="shared" si="133"/>
        <v>3.2011764930414419E-3</v>
      </c>
      <c r="BT330">
        <f t="shared" si="134"/>
        <v>8.7808076574221149E-3</v>
      </c>
      <c r="BU330">
        <f t="shared" si="135"/>
        <v>1.7861384123256861E-5</v>
      </c>
      <c r="BV330">
        <f t="shared" si="136"/>
        <v>148.32681439198402</v>
      </c>
      <c r="BW330">
        <f t="shared" si="137"/>
        <v>6.8233602761597813E-3</v>
      </c>
    </row>
    <row r="331" spans="1:75" x14ac:dyDescent="0.15">
      <c r="A331" t="s">
        <v>11</v>
      </c>
      <c r="B331">
        <v>0.20599999999999999</v>
      </c>
      <c r="C331">
        <v>0.01</v>
      </c>
      <c r="D331">
        <f t="shared" si="116"/>
        <v>20.599999999999998</v>
      </c>
      <c r="E331">
        <f t="shared" si="117"/>
        <v>424.3599999999999</v>
      </c>
      <c r="F331">
        <f t="shared" si="118"/>
        <v>4.8543689320388356E-2</v>
      </c>
      <c r="G331">
        <v>15</v>
      </c>
      <c r="H331">
        <f t="shared" si="119"/>
        <v>6.6666666666666666E-2</v>
      </c>
      <c r="I331">
        <f t="shared" si="120"/>
        <v>225</v>
      </c>
      <c r="J331">
        <f t="shared" si="121"/>
        <v>308.99999999999994</v>
      </c>
      <c r="K331">
        <f t="shared" si="122"/>
        <v>50000000</v>
      </c>
      <c r="L331">
        <f t="shared" si="123"/>
        <v>7.8539816339744827E-9</v>
      </c>
      <c r="M331">
        <f t="shared" si="124"/>
        <v>2859.4593327576999</v>
      </c>
      <c r="N331">
        <f t="shared" si="125"/>
        <v>5.7189186655153997E-5</v>
      </c>
      <c r="O331">
        <f t="shared" si="126"/>
        <v>0.72815533980582536</v>
      </c>
      <c r="P331">
        <f>F331*E331/L331</f>
        <v>2622873462.1544352</v>
      </c>
      <c r="Q331">
        <f>M331/K331/G331</f>
        <v>3.8126124436769331E-6</v>
      </c>
      <c r="R331">
        <f>C331^2/D331</f>
        <v>4.8543689320388356E-6</v>
      </c>
      <c r="S331">
        <v>1.1836751257812099E-2</v>
      </c>
      <c r="T331">
        <f>B331/C331^3</f>
        <v>205999.99999999994</v>
      </c>
      <c r="U331">
        <f>B331*S331/C331</f>
        <v>0.24383707591092924</v>
      </c>
      <c r="V331">
        <f>S331/C331^2</f>
        <v>118.36751257812099</v>
      </c>
      <c r="W331">
        <f>S331/B331</f>
        <v>5.7459957562194658E-2</v>
      </c>
      <c r="X331">
        <f t="shared" si="127"/>
        <v>17.403423922086958</v>
      </c>
      <c r="Y331">
        <f>B331*C331^2/S331^2</f>
        <v>0.14702872049119839</v>
      </c>
      <c r="Z331">
        <f>S331/D331</f>
        <v>5.7459957562194667E-4</v>
      </c>
      <c r="AA331">
        <f>1/C331</f>
        <v>100</v>
      </c>
      <c r="AB331">
        <f>1/(B331*C331)</f>
        <v>485.43689320388353</v>
      </c>
      <c r="AC331">
        <f>S331/B331/C331</f>
        <v>5.7459957562194655</v>
      </c>
      <c r="AD331">
        <v>-11.139468591690701</v>
      </c>
      <c r="AE331">
        <f>AD331*B331</f>
        <v>-2.2947305298882843</v>
      </c>
      <c r="AF331">
        <f>-AE331*C331^2/2/S331</f>
        <v>9.6932447083983141E-3</v>
      </c>
      <c r="AG331">
        <v>6.8933610211636296</v>
      </c>
      <c r="AH331">
        <f>AG331/S331</f>
        <v>582.36934028786845</v>
      </c>
      <c r="AI331">
        <f>D331*AG331</f>
        <v>142.00323703597076</v>
      </c>
      <c r="AJ331">
        <v>5.7459957562194797</v>
      </c>
      <c r="AK331">
        <f>AJ331*B331</f>
        <v>1.1836751257812128</v>
      </c>
      <c r="AL331">
        <f>AK331*D331</f>
        <v>24.383707591092982</v>
      </c>
      <c r="AM331">
        <f>G331*AK331</f>
        <v>17.755126886718191</v>
      </c>
      <c r="AN331">
        <f t="shared" si="128"/>
        <v>7.8911675052080854E-2</v>
      </c>
      <c r="AO331">
        <v>1.1473652649441399</v>
      </c>
      <c r="AP331">
        <v>6.8933610211636296</v>
      </c>
      <c r="AQ331">
        <f>AG331/AJ331</f>
        <v>1.1996808409930062</v>
      </c>
      <c r="AR331">
        <f>AQ331/D331</f>
        <v>5.8236934028786713E-2</v>
      </c>
      <c r="AS331">
        <f>AQ331*AK331</f>
        <v>1.4200323703597078</v>
      </c>
      <c r="AT331">
        <f t="shared" si="115"/>
        <v>0.1996808409930062</v>
      </c>
      <c r="AU331">
        <f>AQ331*D331</f>
        <v>24.713425324455926</v>
      </c>
      <c r="AV331">
        <f>AT331/G331</f>
        <v>1.3312056066200414E-2</v>
      </c>
      <c r="AW331">
        <f>(AQ331-1)/D331</f>
        <v>9.693244708398361E-3</v>
      </c>
      <c r="AX331">
        <f>AW331*D331</f>
        <v>0.1996808409930062</v>
      </c>
      <c r="AY331">
        <f>ATAN2(D331,AT331)</f>
        <v>9.6929411363416793E-3</v>
      </c>
      <c r="AZ331">
        <f t="shared" si="129"/>
        <v>0.55536461818111849</v>
      </c>
      <c r="BA331">
        <f>-AO331/(B331/2)</f>
        <v>-11.139468591690679</v>
      </c>
      <c r="BB331">
        <f>AW331/AK331</f>
        <v>8.1891090699408968E-3</v>
      </c>
      <c r="BC331">
        <f>AW331*AK331</f>
        <v>1.1473652649441505E-2</v>
      </c>
      <c r="BD331">
        <f>AG331*B331</f>
        <v>1.4200323703597075</v>
      </c>
      <c r="BE331">
        <f>BD331-AK331</f>
        <v>0.23635724457849472</v>
      </c>
      <c r="BF331">
        <f>BD331/AK331^2</f>
        <v>1.013522050825584</v>
      </c>
      <c r="BG331">
        <f>AT331/AK331</f>
        <v>0.16869564684078242</v>
      </c>
      <c r="BH331">
        <f>BF331*AW331</f>
        <v>9.8243172560101462E-3</v>
      </c>
      <c r="BI331">
        <f>BF331*G331</f>
        <v>15.20283076238376</v>
      </c>
      <c r="BJ331">
        <f>AK331/AQ331</f>
        <v>0.98665835556851511</v>
      </c>
      <c r="BK331">
        <f t="shared" si="130"/>
        <v>9.693244708398361E-3</v>
      </c>
      <c r="BL331">
        <f t="shared" si="131"/>
        <v>20.878554247007028</v>
      </c>
      <c r="BM331">
        <f>AK331*(1-1/AQ331)/D331</f>
        <v>9.5639208841115392E-3</v>
      </c>
      <c r="BN331">
        <f>BF331*G331</f>
        <v>15.20283076238376</v>
      </c>
      <c r="BO331">
        <f>BF331*G331^2</f>
        <v>228.04246143575639</v>
      </c>
      <c r="BP331">
        <f>G331/BF331</f>
        <v>14.799875333527732</v>
      </c>
      <c r="BQ331">
        <f>(AQ331+1)/4</f>
        <v>0.54992021024825155</v>
      </c>
      <c r="BR331">
        <f t="shared" si="132"/>
        <v>1.0135220508255842</v>
      </c>
      <c r="BS331">
        <f t="shared" si="133"/>
        <v>9.563920884111541E-3</v>
      </c>
      <c r="BT331">
        <f t="shared" si="134"/>
        <v>1.9257165592509902E-2</v>
      </c>
      <c r="BU331">
        <f t="shared" si="135"/>
        <v>9.270542550145475E-5</v>
      </c>
      <c r="BV331">
        <f t="shared" si="136"/>
        <v>502.30437637651534</v>
      </c>
      <c r="BW331">
        <f t="shared" si="137"/>
        <v>3.3235871489512833E-2</v>
      </c>
    </row>
    <row r="332" spans="1:75" x14ac:dyDescent="0.15">
      <c r="A332" t="s">
        <v>11</v>
      </c>
      <c r="B332">
        <v>0.20599999999999999</v>
      </c>
      <c r="C332">
        <v>5.0000000000000001E-3</v>
      </c>
      <c r="D332">
        <f t="shared" si="116"/>
        <v>41.199999999999996</v>
      </c>
      <c r="E332">
        <f t="shared" si="117"/>
        <v>1697.4399999999996</v>
      </c>
      <c r="F332">
        <f t="shared" si="118"/>
        <v>2.4271844660194178E-2</v>
      </c>
      <c r="G332">
        <v>13</v>
      </c>
      <c r="H332">
        <f t="shared" si="119"/>
        <v>7.6923076923076927E-2</v>
      </c>
      <c r="I332">
        <f t="shared" si="120"/>
        <v>169</v>
      </c>
      <c r="J332">
        <f t="shared" si="121"/>
        <v>535.59999999999991</v>
      </c>
      <c r="K332">
        <f t="shared" si="122"/>
        <v>50000000</v>
      </c>
      <c r="L332">
        <f t="shared" si="123"/>
        <v>4.9087385212340517E-10</v>
      </c>
      <c r="M332">
        <f t="shared" si="124"/>
        <v>309.77476104875086</v>
      </c>
      <c r="N332">
        <f t="shared" si="125"/>
        <v>6.1954952209750173E-6</v>
      </c>
      <c r="O332">
        <f t="shared" si="126"/>
        <v>0.3155339805825243</v>
      </c>
      <c r="P332">
        <f>F332*E332/L332</f>
        <v>83931950788.941925</v>
      </c>
      <c r="Q332">
        <f>M332/K332/G332</f>
        <v>4.7657655545961669E-7</v>
      </c>
      <c r="R332">
        <f>C332^2/D332</f>
        <v>6.0679611650485445E-7</v>
      </c>
      <c r="S332">
        <v>5.8858203696610604E-3</v>
      </c>
      <c r="T332">
        <f>B332/C332^3</f>
        <v>1647999.9999999995</v>
      </c>
      <c r="U332">
        <f>B332*S332/C332</f>
        <v>0.24249579923003567</v>
      </c>
      <c r="V332">
        <f>S332/C332^2</f>
        <v>235.43281478644241</v>
      </c>
      <c r="W332">
        <f>S332/B332</f>
        <v>2.8571943542043985E-2</v>
      </c>
      <c r="X332">
        <f t="shared" si="127"/>
        <v>34.999369172366137</v>
      </c>
      <c r="Y332">
        <f>B332*C332^2/S332^2</f>
        <v>0.14865968961936571</v>
      </c>
      <c r="Z332">
        <f>S332/D332</f>
        <v>1.4285971771021993E-4</v>
      </c>
      <c r="AA332">
        <f>1/C332</f>
        <v>200</v>
      </c>
      <c r="AB332">
        <f>1/(B332*C332)</f>
        <v>970.87378640776706</v>
      </c>
      <c r="AC332">
        <f>S332/B332/C332</f>
        <v>5.714388708408797</v>
      </c>
      <c r="AD332">
        <v>-17.377791126865802</v>
      </c>
      <c r="AE332">
        <f>AD332*B332</f>
        <v>-3.5798249721343551</v>
      </c>
      <c r="AF332">
        <f>-AE332*C332^2/2/S332</f>
        <v>7.6026465881180606E-3</v>
      </c>
      <c r="AG332">
        <v>7.5043011944759801</v>
      </c>
      <c r="AH332">
        <f>AG332/S332</f>
        <v>1274.9796499324905</v>
      </c>
      <c r="AI332">
        <f>D332*AG332</f>
        <v>309.17720921241033</v>
      </c>
      <c r="AJ332">
        <v>5.7143887084087996</v>
      </c>
      <c r="AK332">
        <f>AJ332*B332</f>
        <v>1.1771640739322127</v>
      </c>
      <c r="AL332">
        <f>AK332*D332</f>
        <v>48.49915984600716</v>
      </c>
      <c r="AM332">
        <f>G332*AK332</f>
        <v>15.303132961118765</v>
      </c>
      <c r="AN332">
        <f t="shared" si="128"/>
        <v>9.0551082610170211E-2</v>
      </c>
      <c r="AO332">
        <v>1.78991248606718</v>
      </c>
      <c r="AP332">
        <v>7.5043011944759801</v>
      </c>
      <c r="AQ332">
        <f>AG332/AJ332</f>
        <v>1.3132290394304644</v>
      </c>
      <c r="AR332">
        <f>AQ332/D332</f>
        <v>3.1874491248312244E-2</v>
      </c>
      <c r="AS332">
        <f>AQ332*AK332</f>
        <v>1.5458860460620518</v>
      </c>
      <c r="AT332">
        <f t="shared" si="115"/>
        <v>0.31322903943046443</v>
      </c>
      <c r="AU332">
        <f>AQ332*D332</f>
        <v>54.105036424535129</v>
      </c>
      <c r="AV332">
        <f>AT332/G332</f>
        <v>2.4094541494651109E-2</v>
      </c>
      <c r="AW332">
        <f>(AQ332-1)/D332</f>
        <v>7.6026465881180692E-3</v>
      </c>
      <c r="AX332">
        <f>AW332*D332</f>
        <v>0.31322903943046443</v>
      </c>
      <c r="AY332">
        <f>ATAN2(D332,AT332)</f>
        <v>7.6025001149442432E-3</v>
      </c>
      <c r="AZ332">
        <f t="shared" si="129"/>
        <v>0.43559117033402839</v>
      </c>
      <c r="BA332">
        <f>-AO332/(B332/2)</f>
        <v>-17.377791126865826</v>
      </c>
      <c r="BB332">
        <f>AW332/AK332</f>
        <v>6.4584425879750983E-3</v>
      </c>
      <c r="BC332">
        <f>AW332*AK332</f>
        <v>8.9495624303359035E-3</v>
      </c>
      <c r="BD332">
        <f>AG332*B332</f>
        <v>1.5458860460620518</v>
      </c>
      <c r="BE332">
        <f>BD332-AK332</f>
        <v>0.36872197212983915</v>
      </c>
      <c r="BF332">
        <f>BD332/AK332^2</f>
        <v>1.1155870863810333</v>
      </c>
      <c r="BG332">
        <f>AT332/AK332</f>
        <v>0.26608783462457403</v>
      </c>
      <c r="BH332">
        <f>BF332*AW332</f>
        <v>8.4814143560233406E-3</v>
      </c>
      <c r="BI332">
        <f>BF332*G332</f>
        <v>14.502632122953433</v>
      </c>
      <c r="BJ332">
        <f>AK332/AQ332</f>
        <v>0.89638900647729969</v>
      </c>
      <c r="BK332">
        <f t="shared" si="130"/>
        <v>7.6026465881180692E-3</v>
      </c>
      <c r="BL332">
        <f t="shared" si="131"/>
        <v>45.962187958898568</v>
      </c>
      <c r="BM332">
        <f>AK332*(1-1/AQ332)/D332</f>
        <v>6.8149288217211898E-3</v>
      </c>
      <c r="BN332">
        <f>BF332*G332</f>
        <v>14.502632122953433</v>
      </c>
      <c r="BO332">
        <f>BF332*G332^2</f>
        <v>188.53421759839463</v>
      </c>
      <c r="BP332">
        <f>G332/BF332</f>
        <v>11.653057084204896</v>
      </c>
      <c r="BQ332">
        <f>(AQ332+1)/4</f>
        <v>0.57830725985761611</v>
      </c>
      <c r="BR332">
        <f t="shared" si="132"/>
        <v>1.1155870863810331</v>
      </c>
      <c r="BS332">
        <f t="shared" si="133"/>
        <v>6.814928821721189E-3</v>
      </c>
      <c r="BT332">
        <f t="shared" si="134"/>
        <v>1.4417575409839258E-2</v>
      </c>
      <c r="BU332">
        <f t="shared" si="135"/>
        <v>5.1811495354726099E-5</v>
      </c>
      <c r="BV332">
        <f t="shared" si="136"/>
        <v>1998.1653856554947</v>
      </c>
      <c r="BW332">
        <f t="shared" si="137"/>
        <v>7.4710829715646507E-2</v>
      </c>
    </row>
    <row r="333" spans="1:75" x14ac:dyDescent="0.15">
      <c r="A333" t="s">
        <v>11</v>
      </c>
      <c r="B333">
        <v>0.108</v>
      </c>
      <c r="C333">
        <v>8.0000000000000002E-3</v>
      </c>
      <c r="D333">
        <f t="shared" si="116"/>
        <v>13.5</v>
      </c>
      <c r="E333">
        <f t="shared" si="117"/>
        <v>182.25</v>
      </c>
      <c r="F333">
        <f t="shared" si="118"/>
        <v>7.407407407407407E-2</v>
      </c>
      <c r="G333">
        <v>9</v>
      </c>
      <c r="H333">
        <f t="shared" si="119"/>
        <v>0.1111111111111111</v>
      </c>
      <c r="I333">
        <f t="shared" si="120"/>
        <v>81</v>
      </c>
      <c r="J333">
        <f t="shared" si="121"/>
        <v>121.5</v>
      </c>
      <c r="K333">
        <f t="shared" si="122"/>
        <v>50000000</v>
      </c>
      <c r="L333">
        <f t="shared" si="123"/>
        <v>3.2169908772759481E-9</v>
      </c>
      <c r="M333">
        <f t="shared" si="124"/>
        <v>1675.5160819145563</v>
      </c>
      <c r="N333">
        <f t="shared" si="125"/>
        <v>3.3510321638291124E-5</v>
      </c>
      <c r="O333">
        <f t="shared" si="126"/>
        <v>0.66666666666666663</v>
      </c>
      <c r="P333">
        <f>F333*E333/L333</f>
        <v>4196468226.0558343</v>
      </c>
      <c r="Q333">
        <f>M333/K333/G333</f>
        <v>3.723369070921236E-6</v>
      </c>
      <c r="R333">
        <f>C333^2/D333</f>
        <v>4.7407407407407407E-6</v>
      </c>
      <c r="S333">
        <v>4.9355478645090401E-3</v>
      </c>
      <c r="T333">
        <f>B333/C333^3</f>
        <v>210937.49999999997</v>
      </c>
      <c r="U333">
        <f>B333*S333/C333</f>
        <v>6.6629896170872033E-2</v>
      </c>
      <c r="V333">
        <f>S333/C333^2</f>
        <v>77.11793538295376</v>
      </c>
      <c r="W333">
        <f>S333/B333</f>
        <v>4.5699517263972596E-2</v>
      </c>
      <c r="X333">
        <f t="shared" si="127"/>
        <v>21.882069218012379</v>
      </c>
      <c r="Y333">
        <f>B333*C333^2/S333^2</f>
        <v>0.28374812045148728</v>
      </c>
      <c r="Z333">
        <f>S333/D333</f>
        <v>3.6559613811178073E-4</v>
      </c>
      <c r="AA333">
        <f>1/C333</f>
        <v>125</v>
      </c>
      <c r="AB333">
        <f>1/(B333*C333)</f>
        <v>1157.4074074074074</v>
      </c>
      <c r="AC333">
        <f>S333/B333/C333</f>
        <v>5.7124396579965744</v>
      </c>
      <c r="AD333">
        <v>-8.0584416988109897</v>
      </c>
      <c r="AE333">
        <f>AD333*B333</f>
        <v>-0.87031170347158693</v>
      </c>
      <c r="AF333">
        <f>-AE333*C333^2/2/S333</f>
        <v>5.6427321293663789E-3</v>
      </c>
      <c r="AG333">
        <v>6.14759550973237</v>
      </c>
      <c r="AH333">
        <f>AG333/S333</f>
        <v>1245.5750969287576</v>
      </c>
      <c r="AI333">
        <f>D333*AG333</f>
        <v>82.99253938138699</v>
      </c>
      <c r="AJ333">
        <v>5.7124396579965699</v>
      </c>
      <c r="AK333">
        <f>AJ333*B333</f>
        <v>0.61694348306362956</v>
      </c>
      <c r="AL333">
        <f>AK333*D333</f>
        <v>8.3287370213589984</v>
      </c>
      <c r="AM333">
        <f>G333*AK333</f>
        <v>5.5524913475726656</v>
      </c>
      <c r="AN333">
        <f t="shared" si="128"/>
        <v>6.8549275895958842E-2</v>
      </c>
      <c r="AO333">
        <v>0.43515585173579302</v>
      </c>
      <c r="AP333">
        <v>6.14759550973237</v>
      </c>
      <c r="AQ333">
        <f>AG333/AJ333</f>
        <v>1.0761768837464474</v>
      </c>
      <c r="AR333">
        <f>AQ333/D333</f>
        <v>7.9716806203440543E-2</v>
      </c>
      <c r="AS333">
        <f>AQ333*AK333</f>
        <v>0.66394031505109596</v>
      </c>
      <c r="AT333">
        <f t="shared" si="115"/>
        <v>7.6176883746447377E-2</v>
      </c>
      <c r="AU333">
        <f>AQ333*D333</f>
        <v>14.52838793057704</v>
      </c>
      <c r="AV333">
        <f>AT333/G333</f>
        <v>8.4640981940497084E-3</v>
      </c>
      <c r="AW333">
        <f>(AQ333-1)/D333</f>
        <v>5.6427321293664725E-3</v>
      </c>
      <c r="AX333">
        <f>AW333*D333</f>
        <v>7.6176883746447377E-2</v>
      </c>
      <c r="AY333">
        <f>ATAN2(D333,AT333)</f>
        <v>5.6426722415125318E-3</v>
      </c>
      <c r="AZ333">
        <f t="shared" si="129"/>
        <v>0.32330130461429202</v>
      </c>
      <c r="BA333">
        <f>-AO333/(B333/2)</f>
        <v>-8.0584416988109826</v>
      </c>
      <c r="BB333">
        <f>AW333/AK333</f>
        <v>9.1462707432221953E-3</v>
      </c>
      <c r="BC333">
        <f>AW333*AK333</f>
        <v>3.4812468138864026E-3</v>
      </c>
      <c r="BD333">
        <f>AG333*B333</f>
        <v>0.66394031505109596</v>
      </c>
      <c r="BE333">
        <f>BD333-AK333</f>
        <v>4.6996831987466403E-2</v>
      </c>
      <c r="BF333">
        <f>BD333/AK333^2</f>
        <v>1.7443686711825659</v>
      </c>
      <c r="BG333">
        <f>AT333/AK333</f>
        <v>0.12347465503349962</v>
      </c>
      <c r="BH333">
        <f>BF333*AW333</f>
        <v>9.8430051463421642E-3</v>
      </c>
      <c r="BI333">
        <f>BF333*G333</f>
        <v>15.699318040643092</v>
      </c>
      <c r="BJ333">
        <f>AK333/AQ333</f>
        <v>0.57327330885968419</v>
      </c>
      <c r="BK333">
        <f t="shared" si="130"/>
        <v>5.6427321293664725E-3</v>
      </c>
      <c r="BL333">
        <f t="shared" si="131"/>
        <v>23.548977060964638</v>
      </c>
      <c r="BM333">
        <f>AK333*(1-1/AQ333)/D333</f>
        <v>3.2348277188107687E-3</v>
      </c>
      <c r="BN333">
        <f>BF333*G333</f>
        <v>15.699318040643092</v>
      </c>
      <c r="BO333">
        <f>BF333*G333^2</f>
        <v>141.29386236578785</v>
      </c>
      <c r="BP333">
        <f>G333/BF333</f>
        <v>5.1594597797371575</v>
      </c>
      <c r="BQ333">
        <f>(AQ333+1)/4</f>
        <v>0.51904422093661184</v>
      </c>
      <c r="BR333">
        <f t="shared" si="132"/>
        <v>1.7443686711825661</v>
      </c>
      <c r="BS333">
        <f t="shared" si="133"/>
        <v>3.2348277188107692E-3</v>
      </c>
      <c r="BT333">
        <f t="shared" si="134"/>
        <v>8.8775598481772404E-3</v>
      </c>
      <c r="BU333">
        <f t="shared" si="135"/>
        <v>1.8253266301898779E-5</v>
      </c>
      <c r="BV333">
        <f t="shared" si="136"/>
        <v>112.43794978834649</v>
      </c>
      <c r="BW333">
        <f t="shared" si="137"/>
        <v>5.3921596950849901E-3</v>
      </c>
    </row>
    <row r="334" spans="1:75" x14ac:dyDescent="0.15">
      <c r="A334" t="s">
        <v>11</v>
      </c>
      <c r="B334">
        <v>5.8999999999999997E-2</v>
      </c>
      <c r="C334">
        <v>3.0000000000000001E-3</v>
      </c>
      <c r="D334">
        <f t="shared" si="116"/>
        <v>19.666666666666664</v>
      </c>
      <c r="E334">
        <f t="shared" si="117"/>
        <v>386.77777777777766</v>
      </c>
      <c r="F334">
        <f t="shared" si="118"/>
        <v>5.0847457627118647E-2</v>
      </c>
      <c r="G334">
        <v>5</v>
      </c>
      <c r="H334">
        <f t="shared" si="119"/>
        <v>0.2</v>
      </c>
      <c r="I334">
        <f t="shared" si="120"/>
        <v>25</v>
      </c>
      <c r="J334">
        <f t="shared" si="121"/>
        <v>98.333333333333314</v>
      </c>
      <c r="K334">
        <f t="shared" si="122"/>
        <v>50000000</v>
      </c>
      <c r="L334">
        <f t="shared" si="123"/>
        <v>6.3617251235193316E-11</v>
      </c>
      <c r="M334">
        <f t="shared" si="124"/>
        <v>89.854874625979278</v>
      </c>
      <c r="N334">
        <f t="shared" si="125"/>
        <v>1.7970974925195856E-6</v>
      </c>
      <c r="O334">
        <f t="shared" si="126"/>
        <v>0.25423728813559326</v>
      </c>
      <c r="P334">
        <f>F334*E334/L334</f>
        <v>309140465594.13403</v>
      </c>
      <c r="Q334">
        <f>M334/K334/G334</f>
        <v>3.5941949850391711E-7</v>
      </c>
      <c r="R334">
        <f>C334^2/D334</f>
        <v>4.5762711864406784E-7</v>
      </c>
      <c r="S334">
        <v>1.0040517921565599E-3</v>
      </c>
      <c r="T334">
        <f>B334/C334^3</f>
        <v>2185185.1851851852</v>
      </c>
      <c r="U334">
        <f>B334*S334/C334</f>
        <v>1.9746351912412342E-2</v>
      </c>
      <c r="V334">
        <f>S334/C334^2</f>
        <v>111.56131023961777</v>
      </c>
      <c r="W334">
        <f>S334/B334</f>
        <v>1.7017826985704407E-2</v>
      </c>
      <c r="X334">
        <f t="shared" si="127"/>
        <v>58.761908958178758</v>
      </c>
      <c r="Y334">
        <f>B334*C334^2/S334^2</f>
        <v>0.5267230084692136</v>
      </c>
      <c r="Z334">
        <f>S334/D334</f>
        <v>5.1053480957113221E-5</v>
      </c>
      <c r="AA334">
        <f>1/C334</f>
        <v>333.33333333333331</v>
      </c>
      <c r="AB334">
        <f>1/(B334*C334)</f>
        <v>5649.7175141242942</v>
      </c>
      <c r="AC334">
        <f>S334/B334/C334</f>
        <v>5.6726089952348024</v>
      </c>
      <c r="AD334">
        <v>-11.4372262611908</v>
      </c>
      <c r="AE334">
        <f>AD334*B334</f>
        <v>-0.67479634941025712</v>
      </c>
      <c r="AF334">
        <f>-AE334*C334^2/2/S334</f>
        <v>3.0243296173238323E-3</v>
      </c>
      <c r="AG334">
        <v>6.0100071699399704</v>
      </c>
      <c r="AH334">
        <f>AG334/S334</f>
        <v>5985.7541382714262</v>
      </c>
      <c r="AI334">
        <f>D334*AG334</f>
        <v>118.19680767548607</v>
      </c>
      <c r="AJ334">
        <v>5.6726089952348397</v>
      </c>
      <c r="AK334">
        <f>AJ334*B334</f>
        <v>0.33468393071885555</v>
      </c>
      <c r="AL334">
        <f>AK334*D334</f>
        <v>6.5821173041374914</v>
      </c>
      <c r="AM334">
        <f>G334*AK334</f>
        <v>1.6734196535942778</v>
      </c>
      <c r="AN334">
        <f t="shared" si="128"/>
        <v>6.6936786143771104E-2</v>
      </c>
      <c r="AO334">
        <v>0.33739817470513001</v>
      </c>
      <c r="AP334">
        <v>6.0100071699399704</v>
      </c>
      <c r="AQ334">
        <f>AG334/AJ334</f>
        <v>1.0594784824740353</v>
      </c>
      <c r="AR334">
        <f>AQ334/D334</f>
        <v>5.3871787244442478E-2</v>
      </c>
      <c r="AS334">
        <f>AQ334*AK334</f>
        <v>0.35459042302645827</v>
      </c>
      <c r="AT334">
        <f t="shared" si="115"/>
        <v>5.947848247403531E-2</v>
      </c>
      <c r="AU334">
        <f>AQ334*D334</f>
        <v>20.836410155322692</v>
      </c>
      <c r="AV334">
        <f>AT334/G334</f>
        <v>1.1895696494807062E-2</v>
      </c>
      <c r="AW334">
        <f>(AQ334-1)/D334</f>
        <v>3.0243296173238297E-3</v>
      </c>
      <c r="AX334">
        <f>AW334*D334</f>
        <v>5.947848247403531E-2</v>
      </c>
      <c r="AY334">
        <f>ATAN2(D334,AT334)</f>
        <v>3.0243203966272849E-3</v>
      </c>
      <c r="AZ334">
        <f t="shared" si="129"/>
        <v>0.1732807946220746</v>
      </c>
      <c r="BA334">
        <f>-AO334/(B334/2)</f>
        <v>-11.437226261190848</v>
      </c>
      <c r="BB334">
        <f>AW334/AK334</f>
        <v>9.0363753372562014E-3</v>
      </c>
      <c r="BC334">
        <f>AW334*AK334</f>
        <v>1.0121945241153916E-3</v>
      </c>
      <c r="BD334">
        <f>AG334*B334</f>
        <v>0.35459042302645821</v>
      </c>
      <c r="BE334">
        <f>BD334-AK334</f>
        <v>1.9906492307602663E-2</v>
      </c>
      <c r="BF334">
        <f>BD334/AK334^2</f>
        <v>3.1656090574722833</v>
      </c>
      <c r="BG334">
        <f>AT334/AK334</f>
        <v>0.17771538163270528</v>
      </c>
      <c r="BH334">
        <f>BF334*AW334</f>
        <v>9.5738452293820005E-3</v>
      </c>
      <c r="BI334">
        <f>BF334*G334</f>
        <v>15.828045287361416</v>
      </c>
      <c r="BJ334">
        <f>AK334/AQ334</f>
        <v>0.31589497687326334</v>
      </c>
      <c r="BK334">
        <f t="shared" si="130"/>
        <v>3.0243296173238297E-3</v>
      </c>
      <c r="BL334">
        <f t="shared" si="131"/>
        <v>62.256978130288232</v>
      </c>
      <c r="BM334">
        <f>AK334*(1-1/AQ334)/D334</f>
        <v>9.5537053452163657E-4</v>
      </c>
      <c r="BN334">
        <f>BF334*G334</f>
        <v>15.828045287361416</v>
      </c>
      <c r="BO334">
        <f>BF334*G334^2</f>
        <v>79.140226436807083</v>
      </c>
      <c r="BP334">
        <f>G334/BF334</f>
        <v>1.5794748843663169</v>
      </c>
      <c r="BQ334">
        <f>(AQ334+1)/4</f>
        <v>0.51486962061850883</v>
      </c>
      <c r="BR334">
        <f t="shared" si="132"/>
        <v>3.1656090574722837</v>
      </c>
      <c r="BS334">
        <f t="shared" si="133"/>
        <v>9.5537053452163668E-4</v>
      </c>
      <c r="BT334">
        <f t="shared" si="134"/>
        <v>3.979700151845466E-3</v>
      </c>
      <c r="BU334">
        <f t="shared" si="135"/>
        <v>2.8893554030722836E-6</v>
      </c>
      <c r="BV334">
        <f t="shared" si="136"/>
        <v>129.44830698137065</v>
      </c>
      <c r="BW334">
        <f t="shared" si="137"/>
        <v>3.3390861031486999E-3</v>
      </c>
    </row>
    <row r="335" spans="1:75" x14ac:dyDescent="0.15">
      <c r="A335" t="s">
        <v>11</v>
      </c>
      <c r="B335">
        <v>0.108</v>
      </c>
      <c r="C335">
        <v>8.9999999999999993E-3</v>
      </c>
      <c r="D335">
        <f t="shared" si="116"/>
        <v>12</v>
      </c>
      <c r="E335">
        <f t="shared" si="117"/>
        <v>144</v>
      </c>
      <c r="F335">
        <f t="shared" si="118"/>
        <v>8.3333333333333329E-2</v>
      </c>
      <c r="G335">
        <v>9</v>
      </c>
      <c r="H335">
        <f t="shared" si="119"/>
        <v>0.1111111111111111</v>
      </c>
      <c r="I335">
        <f t="shared" si="120"/>
        <v>81</v>
      </c>
      <c r="J335">
        <f t="shared" si="121"/>
        <v>108</v>
      </c>
      <c r="K335">
        <f t="shared" si="122"/>
        <v>50000000</v>
      </c>
      <c r="L335">
        <f t="shared" si="123"/>
        <v>5.1529973500506572E-9</v>
      </c>
      <c r="M335">
        <f t="shared" si="124"/>
        <v>2385.6469213197488</v>
      </c>
      <c r="N335">
        <f t="shared" si="125"/>
        <v>4.7712938426394975E-5</v>
      </c>
      <c r="O335">
        <f t="shared" si="126"/>
        <v>0.75</v>
      </c>
      <c r="P335">
        <f>F335*E335/L335</f>
        <v>2328741737.055625</v>
      </c>
      <c r="Q335">
        <f>M335/K335/G335</f>
        <v>5.3014376029327751E-6</v>
      </c>
      <c r="R335">
        <f>C335^2/D335</f>
        <v>6.7499999999999989E-6</v>
      </c>
      <c r="S335">
        <v>5.5088559655632396E-3</v>
      </c>
      <c r="T335">
        <f>B335/C335^3</f>
        <v>148148.14814814818</v>
      </c>
      <c r="U335">
        <f>B335*S335/C335</f>
        <v>6.6106271586758886E-2</v>
      </c>
      <c r="V335">
        <f>S335/C335^2</f>
        <v>68.010567476089392</v>
      </c>
      <c r="W335">
        <f>S335/B335</f>
        <v>5.1007925607067031E-2</v>
      </c>
      <c r="X335">
        <f t="shared" si="127"/>
        <v>19.604796472284931</v>
      </c>
      <c r="Y335">
        <f>B335*C335^2/S335^2</f>
        <v>0.28826103353978672</v>
      </c>
      <c r="Z335">
        <f>S335/D335</f>
        <v>4.5907133046360328E-4</v>
      </c>
      <c r="AA335">
        <f>1/C335</f>
        <v>111.11111111111111</v>
      </c>
      <c r="AB335">
        <f>1/(B335*C335)</f>
        <v>1028.80658436214</v>
      </c>
      <c r="AC335">
        <f>S335/B335/C335</f>
        <v>5.6675472896741148</v>
      </c>
      <c r="AD335">
        <v>-7.3051742051798101</v>
      </c>
      <c r="AE335">
        <f>AD335*B335</f>
        <v>-0.78895881415941949</v>
      </c>
      <c r="AF335">
        <f>-AE335*C335^2/2/S335</f>
        <v>5.8002663662290082E-3</v>
      </c>
      <c r="AG335">
        <v>6.0620266967538203</v>
      </c>
      <c r="AH335">
        <f>AG335/S335</f>
        <v>1100.4148111057073</v>
      </c>
      <c r="AI335">
        <f>D335*AG335</f>
        <v>72.744320361045851</v>
      </c>
      <c r="AJ335">
        <v>5.6675472896741104</v>
      </c>
      <c r="AK335">
        <f>AJ335*B335</f>
        <v>0.61209510728480387</v>
      </c>
      <c r="AL335">
        <f>AK335*D335</f>
        <v>7.3451412874176469</v>
      </c>
      <c r="AM335">
        <f>G335*AK335</f>
        <v>5.5088559655632352</v>
      </c>
      <c r="AN335">
        <f t="shared" si="128"/>
        <v>6.8010567476089315E-2</v>
      </c>
      <c r="AO335">
        <v>0.39447940707970902</v>
      </c>
      <c r="AP335">
        <v>6.0620266967538203</v>
      </c>
      <c r="AQ335">
        <f>AG335/AJ335</f>
        <v>1.0696031963947481</v>
      </c>
      <c r="AR335">
        <f>AQ335/D335</f>
        <v>8.9133599699562346E-2</v>
      </c>
      <c r="AS335">
        <f>AQ335*AK335</f>
        <v>0.6546988832494125</v>
      </c>
      <c r="AT335">
        <f t="shared" si="115"/>
        <v>6.9603196394748101E-2</v>
      </c>
      <c r="AU335">
        <f>AQ335*D335</f>
        <v>12.835238356736976</v>
      </c>
      <c r="AV335">
        <f>AT335/G335</f>
        <v>7.7336884883053448E-3</v>
      </c>
      <c r="AW335">
        <f>(AQ335-1)/D335</f>
        <v>5.8002663662290082E-3</v>
      </c>
      <c r="AX335">
        <f>AW335*D335</f>
        <v>6.9603196394748101E-2</v>
      </c>
      <c r="AY335">
        <f>ATAN2(D335,AT335)</f>
        <v>5.8002013212476869E-3</v>
      </c>
      <c r="AZ335">
        <f t="shared" si="129"/>
        <v>0.33232705603369622</v>
      </c>
      <c r="BA335">
        <f>-AO335/(B335/2)</f>
        <v>-7.3051742051797968</v>
      </c>
      <c r="BB335">
        <f>AW335/AK335</f>
        <v>9.4760867995799577E-3</v>
      </c>
      <c r="BC335">
        <f>AW335*AK335</f>
        <v>3.5503146637173842E-3</v>
      </c>
      <c r="BD335">
        <f>AG335*B335</f>
        <v>0.65469888324941261</v>
      </c>
      <c r="BE335">
        <f>BD335-AK335</f>
        <v>4.2603775964608737E-2</v>
      </c>
      <c r="BF335">
        <f>BD335/AK335^2</f>
        <v>1.7474460809520389</v>
      </c>
      <c r="BG335">
        <f>AT335/AK335</f>
        <v>0.1137130415949595</v>
      </c>
      <c r="BH335">
        <f>BF335*AW335</f>
        <v>1.0135652730144804E-2</v>
      </c>
      <c r="BI335">
        <f>BF335*G335</f>
        <v>15.727014728568349</v>
      </c>
      <c r="BJ335">
        <f>AK335/AQ335</f>
        <v>0.57226372298433548</v>
      </c>
      <c r="BK335">
        <f t="shared" si="130"/>
        <v>5.8002663662290082E-3</v>
      </c>
      <c r="BL335">
        <f t="shared" si="131"/>
        <v>20.969352971424467</v>
      </c>
      <c r="BM335">
        <f>AK335*(1-1/AQ335)/D335</f>
        <v>3.3192820250390336E-3</v>
      </c>
      <c r="BN335">
        <f>BF335*G335</f>
        <v>15.727014728568349</v>
      </c>
      <c r="BO335">
        <f>BF335*G335^2</f>
        <v>141.54313255711514</v>
      </c>
      <c r="BP335">
        <f>G335/BF335</f>
        <v>5.150373506859018</v>
      </c>
      <c r="BQ335">
        <f>(AQ335+1)/4</f>
        <v>0.51740079909868708</v>
      </c>
      <c r="BR335">
        <f t="shared" si="132"/>
        <v>1.7474460809520393</v>
      </c>
      <c r="BS335">
        <f t="shared" si="133"/>
        <v>3.3192820250390344E-3</v>
      </c>
      <c r="BT335">
        <f t="shared" si="134"/>
        <v>9.1195483912680422E-3</v>
      </c>
      <c r="BU335">
        <f t="shared" si="135"/>
        <v>1.9252719889862418E-5</v>
      </c>
      <c r="BV335">
        <f t="shared" si="136"/>
        <v>88.141695449011763</v>
      </c>
      <c r="BW335">
        <f t="shared" si="137"/>
        <v>4.5293478597439804E-3</v>
      </c>
    </row>
    <row r="336" spans="1:75" x14ac:dyDescent="0.15">
      <c r="A336" t="s">
        <v>11</v>
      </c>
      <c r="B336">
        <v>0.108</v>
      </c>
      <c r="C336">
        <v>0.01</v>
      </c>
      <c r="D336">
        <f t="shared" si="116"/>
        <v>10.799999999999999</v>
      </c>
      <c r="E336">
        <f t="shared" si="117"/>
        <v>116.63999999999997</v>
      </c>
      <c r="F336">
        <f t="shared" si="118"/>
        <v>9.2592592592592601E-2</v>
      </c>
      <c r="G336">
        <v>9</v>
      </c>
      <c r="H336">
        <f t="shared" si="119"/>
        <v>0.1111111111111111</v>
      </c>
      <c r="I336">
        <f t="shared" si="120"/>
        <v>81</v>
      </c>
      <c r="J336">
        <f t="shared" si="121"/>
        <v>97.199999999999989</v>
      </c>
      <c r="K336">
        <f t="shared" si="122"/>
        <v>50000000</v>
      </c>
      <c r="L336">
        <f t="shared" si="123"/>
        <v>7.8539816339744827E-9</v>
      </c>
      <c r="M336">
        <f t="shared" si="124"/>
        <v>3272.4923474893681</v>
      </c>
      <c r="N336">
        <f t="shared" si="125"/>
        <v>6.5449846949787365E-5</v>
      </c>
      <c r="O336">
        <f t="shared" si="126"/>
        <v>0.83333333333333337</v>
      </c>
      <c r="P336">
        <f>F336*E336/L336</f>
        <v>1375098708.3139756</v>
      </c>
      <c r="Q336">
        <f>M336/K336/G336</f>
        <v>7.2722052166430402E-6</v>
      </c>
      <c r="R336">
        <f>C336^2/D336</f>
        <v>9.2592592592592608E-6</v>
      </c>
      <c r="S336">
        <v>6.0873740574098403E-3</v>
      </c>
      <c r="T336">
        <f>B336/C336^3</f>
        <v>107999.99999999999</v>
      </c>
      <c r="U336">
        <f>B336*S336/C336</f>
        <v>6.5743639820026276E-2</v>
      </c>
      <c r="V336">
        <f>S336/C336^2</f>
        <v>60.873740574098399</v>
      </c>
      <c r="W336">
        <f>S336/B336</f>
        <v>5.6364574605646672E-2</v>
      </c>
      <c r="X336">
        <f t="shared" si="127"/>
        <v>17.741640152462338</v>
      </c>
      <c r="Y336">
        <f>B336*C336^2/S336^2</f>
        <v>0.29144981046246654</v>
      </c>
      <c r="Z336">
        <f>S336/D336</f>
        <v>5.636457460564667E-4</v>
      </c>
      <c r="AA336">
        <f>1/C336</f>
        <v>100</v>
      </c>
      <c r="AB336">
        <f>1/(B336*C336)</f>
        <v>925.92592592592587</v>
      </c>
      <c r="AC336">
        <f>S336/B336/C336</f>
        <v>5.6364574605646673</v>
      </c>
      <c r="AD336">
        <v>-6.5128154107279697</v>
      </c>
      <c r="AE336">
        <f>AD336*B336</f>
        <v>-0.70338406435862066</v>
      </c>
      <c r="AF336">
        <f>-AE336*C336^2/2/S336</f>
        <v>5.7774013698273421E-3</v>
      </c>
      <c r="AG336">
        <v>5.9881494927439798</v>
      </c>
      <c r="AH336">
        <f>AG336/S336</f>
        <v>983.69993962419971</v>
      </c>
      <c r="AI336">
        <f>D336*AG336</f>
        <v>64.672014521634978</v>
      </c>
      <c r="AJ336">
        <v>5.63645746056467</v>
      </c>
      <c r="AK336">
        <f>AJ336*B336</f>
        <v>0.60873740574098434</v>
      </c>
      <c r="AL336">
        <f>AK336*D336</f>
        <v>6.5743639820026303</v>
      </c>
      <c r="AM336">
        <f>G336*AK336</f>
        <v>5.4786366516688592</v>
      </c>
      <c r="AN336">
        <f t="shared" si="128"/>
        <v>6.7637489526776035E-2</v>
      </c>
      <c r="AO336">
        <v>0.35169203217931</v>
      </c>
      <c r="AP336">
        <v>5.9881494927439798</v>
      </c>
      <c r="AQ336">
        <f>AG336/AJ336</f>
        <v>1.0623959347941352</v>
      </c>
      <c r="AR336">
        <f>AQ336/D336</f>
        <v>9.8369993962419938E-2</v>
      </c>
      <c r="AS336">
        <f>AQ336*AK336</f>
        <v>0.6467201452163498</v>
      </c>
      <c r="AT336">
        <f t="shared" si="115"/>
        <v>6.2395934794135188E-2</v>
      </c>
      <c r="AU336">
        <f>AQ336*D336</f>
        <v>11.473876095776658</v>
      </c>
      <c r="AV336">
        <f>AT336/G336</f>
        <v>6.9328816437927987E-3</v>
      </c>
      <c r="AW336">
        <f>(AQ336-1)/D336</f>
        <v>5.7774013698273325E-3</v>
      </c>
      <c r="AX336">
        <f>AW336*D336</f>
        <v>6.2395934794135188E-2</v>
      </c>
      <c r="AY336">
        <f>ATAN2(D336,AT336)</f>
        <v>5.7773370910410241E-3</v>
      </c>
      <c r="AZ336">
        <f t="shared" si="129"/>
        <v>0.33101703214103895</v>
      </c>
      <c r="BA336">
        <f>-AO336/(B336/2)</f>
        <v>-6.5128154107279634</v>
      </c>
      <c r="BB336">
        <f>AW336/AK336</f>
        <v>9.4907940851684681E-3</v>
      </c>
      <c r="BC336">
        <f>AW336*AK336</f>
        <v>3.5169203217930997E-3</v>
      </c>
      <c r="BD336">
        <f>AG336*B336</f>
        <v>0.6467201452163498</v>
      </c>
      <c r="BE336">
        <f>BD336-AK336</f>
        <v>3.7982739475365457E-2</v>
      </c>
      <c r="BF336">
        <f>BD336/AK336^2</f>
        <v>1.7452450346811461</v>
      </c>
      <c r="BG336">
        <f>AT336/AK336</f>
        <v>0.10250057611981946</v>
      </c>
      <c r="BH336">
        <f>BF336*AW336</f>
        <v>1.0082981054051204E-2</v>
      </c>
      <c r="BI336">
        <f>BF336*G336</f>
        <v>15.707205312130315</v>
      </c>
      <c r="BJ336">
        <f>AK336/AQ336</f>
        <v>0.57298544337798307</v>
      </c>
      <c r="BK336">
        <f t="shared" si="130"/>
        <v>5.7774013698273325E-3</v>
      </c>
      <c r="BL336">
        <f t="shared" si="131"/>
        <v>18.848646374556377</v>
      </c>
      <c r="BM336">
        <f>AK336*(1-1/AQ336)/D336</f>
        <v>3.3103668854630817E-3</v>
      </c>
      <c r="BN336">
        <f>BF336*G336</f>
        <v>15.707205312130315</v>
      </c>
      <c r="BO336">
        <f>BF336*G336^2</f>
        <v>141.36484780917283</v>
      </c>
      <c r="BP336">
        <f>G336/BF336</f>
        <v>5.1568689904018479</v>
      </c>
      <c r="BQ336">
        <f>(AQ336+1)/4</f>
        <v>0.51559898369853374</v>
      </c>
      <c r="BR336">
        <f t="shared" si="132"/>
        <v>1.7452450346811459</v>
      </c>
      <c r="BS336">
        <f t="shared" si="133"/>
        <v>3.3103668854630812E-3</v>
      </c>
      <c r="BT336">
        <f t="shared" si="134"/>
        <v>9.0877682552904133E-3</v>
      </c>
      <c r="BU336">
        <f t="shared" si="135"/>
        <v>1.912531817870545E-5</v>
      </c>
      <c r="BV336">
        <f t="shared" si="136"/>
        <v>71.00313100562839</v>
      </c>
      <c r="BW336">
        <f t="shared" si="137"/>
        <v>3.6645967396217323E-3</v>
      </c>
    </row>
    <row r="337" spans="1:75" x14ac:dyDescent="0.15">
      <c r="A337" t="s">
        <v>11</v>
      </c>
      <c r="B337">
        <v>5.8999999999999997E-2</v>
      </c>
      <c r="C337">
        <v>4.0000000000000001E-3</v>
      </c>
      <c r="D337">
        <f t="shared" si="116"/>
        <v>14.749999999999998</v>
      </c>
      <c r="E337">
        <f t="shared" si="117"/>
        <v>217.56249999999994</v>
      </c>
      <c r="F337">
        <f t="shared" si="118"/>
        <v>6.7796610169491525E-2</v>
      </c>
      <c r="G337">
        <v>5</v>
      </c>
      <c r="H337">
        <f t="shared" si="119"/>
        <v>0.2</v>
      </c>
      <c r="I337">
        <f t="shared" si="120"/>
        <v>25</v>
      </c>
      <c r="J337">
        <f t="shared" si="121"/>
        <v>73.749999999999986</v>
      </c>
      <c r="K337">
        <f t="shared" si="122"/>
        <v>50000000</v>
      </c>
      <c r="L337">
        <f t="shared" si="123"/>
        <v>2.0106192982974676E-10</v>
      </c>
      <c r="M337">
        <f t="shared" si="124"/>
        <v>212.98933244676562</v>
      </c>
      <c r="N337">
        <f t="shared" si="125"/>
        <v>4.2597866489353125E-6</v>
      </c>
      <c r="O337">
        <f t="shared" si="126"/>
        <v>0.33898305084745767</v>
      </c>
      <c r="P337">
        <f>F337*E337/L337</f>
        <v>73360481581.420486</v>
      </c>
      <c r="Q337">
        <f>M337/K337/G337</f>
        <v>8.5195732978706255E-7</v>
      </c>
      <c r="R337">
        <f>C337^2/D337</f>
        <v>1.0847457627118644E-6</v>
      </c>
      <c r="S337">
        <v>1.3195637325240899E-3</v>
      </c>
      <c r="T337">
        <f>B337/C337^3</f>
        <v>921874.99999999988</v>
      </c>
      <c r="U337">
        <f>B337*S337/C337</f>
        <v>1.9463565054730323E-2</v>
      </c>
      <c r="V337">
        <f>S337/C337^2</f>
        <v>82.472733282755627</v>
      </c>
      <c r="W337">
        <f>S337/B337</f>
        <v>2.236548699193373E-2</v>
      </c>
      <c r="X337">
        <f t="shared" si="127"/>
        <v>44.711747182641588</v>
      </c>
      <c r="Y337">
        <f>B337*C337^2/S337^2</f>
        <v>0.54213975216934451</v>
      </c>
      <c r="Z337">
        <f>S337/D337</f>
        <v>8.9461947967734925E-5</v>
      </c>
      <c r="AA337">
        <f>1/C337</f>
        <v>250</v>
      </c>
      <c r="AB337">
        <f>1/(B337*C337)</f>
        <v>4237.2881355932204</v>
      </c>
      <c r="AC337">
        <f>S337/B337/C337</f>
        <v>5.5913717479834322</v>
      </c>
      <c r="AD337">
        <v>-8.5766807875809103</v>
      </c>
      <c r="AE337">
        <f>AD337*B337</f>
        <v>-0.50602416646727366</v>
      </c>
      <c r="AF337">
        <f>-AE337*C337^2/2/S337</f>
        <v>3.0678270643242959E-3</v>
      </c>
      <c r="AG337">
        <v>5.8443838312170904</v>
      </c>
      <c r="AH337">
        <f>AG337/S337</f>
        <v>4429.0273271135056</v>
      </c>
      <c r="AI337">
        <f>D337*AG337</f>
        <v>86.20466151045207</v>
      </c>
      <c r="AJ337">
        <v>5.5913717479834499</v>
      </c>
      <c r="AK337">
        <f>AJ337*B337</f>
        <v>0.32989093313102352</v>
      </c>
      <c r="AL337">
        <f>AK337*D337</f>
        <v>4.8658912636825962</v>
      </c>
      <c r="AM337">
        <f>G337*AK337</f>
        <v>1.6494546656551177</v>
      </c>
      <c r="AN337">
        <f t="shared" si="128"/>
        <v>6.5978186626204707E-2</v>
      </c>
      <c r="AO337">
        <v>0.253012083233636</v>
      </c>
      <c r="AP337">
        <v>5.8443838312170904</v>
      </c>
      <c r="AQ337">
        <f>AG337/AJ337</f>
        <v>1.045250449198784</v>
      </c>
      <c r="AR337">
        <f>AQ337/D337</f>
        <v>7.0864437233815872E-2</v>
      </c>
      <c r="AS337">
        <f>AQ337*AK337</f>
        <v>0.34481864604180834</v>
      </c>
      <c r="AT337">
        <f t="shared" si="115"/>
        <v>4.525044919878396E-2</v>
      </c>
      <c r="AU337">
        <f>AQ337*D337</f>
        <v>15.417444125682062</v>
      </c>
      <c r="AV337">
        <f>AT337/G337</f>
        <v>9.0500898397567926E-3</v>
      </c>
      <c r="AW337">
        <f>(AQ337-1)/D337</f>
        <v>3.0678270643243366E-3</v>
      </c>
      <c r="AX337">
        <f>AW337*D337</f>
        <v>4.525044919878396E-2</v>
      </c>
      <c r="AY337">
        <f>ATAN2(D337,AT337)</f>
        <v>3.0678174400295606E-3</v>
      </c>
      <c r="AZ337">
        <f t="shared" si="129"/>
        <v>0.17577299163032237</v>
      </c>
      <c r="BA337">
        <f>-AO337/(B337/2)</f>
        <v>-8.5766807875808819</v>
      </c>
      <c r="BB337">
        <f>AW337/AK337</f>
        <v>9.2995191932294819E-3</v>
      </c>
      <c r="BC337">
        <f>AW337*AK337</f>
        <v>1.012048332934564E-3</v>
      </c>
      <c r="BD337">
        <f>AG337*B337</f>
        <v>0.34481864604180834</v>
      </c>
      <c r="BE337">
        <f>BD337-AK337</f>
        <v>1.4927712910784818E-2</v>
      </c>
      <c r="BF337">
        <f>BD337/AK337^2</f>
        <v>3.1684728018385382</v>
      </c>
      <c r="BG337">
        <f>AT337/AK337</f>
        <v>0.13716790810013482</v>
      </c>
      <c r="BH337">
        <f>BF337*AW337</f>
        <v>9.7203266140558284E-3</v>
      </c>
      <c r="BI337">
        <f>BF337*G337</f>
        <v>15.842364009192691</v>
      </c>
      <c r="BJ337">
        <f>AK337/AQ337</f>
        <v>0.31560946315200811</v>
      </c>
      <c r="BK337">
        <f t="shared" si="130"/>
        <v>3.0678270643243366E-3</v>
      </c>
      <c r="BL337">
        <f t="shared" si="131"/>
        <v>46.734973827118431</v>
      </c>
      <c r="BM337">
        <f>AK337*(1-1/AQ337)/D337</f>
        <v>9.6823525281460575E-4</v>
      </c>
      <c r="BN337">
        <f>BF337*G337</f>
        <v>15.842364009192691</v>
      </c>
      <c r="BO337">
        <f>BF337*G337^2</f>
        <v>79.211820045963449</v>
      </c>
      <c r="BP337">
        <f>G337/BF337</f>
        <v>1.5780473157600405</v>
      </c>
      <c r="BQ337">
        <f>(AQ337+1)/4</f>
        <v>0.51131261229969605</v>
      </c>
      <c r="BR337">
        <f t="shared" si="132"/>
        <v>3.1684728018385355</v>
      </c>
      <c r="BS337">
        <f t="shared" si="133"/>
        <v>9.6823525281460488E-4</v>
      </c>
      <c r="BT337">
        <f t="shared" si="134"/>
        <v>4.0360623171389427E-3</v>
      </c>
      <c r="BU337">
        <f t="shared" si="135"/>
        <v>2.9703783132175638E-6</v>
      </c>
      <c r="BV337">
        <f t="shared" si="136"/>
        <v>71.771896139318287</v>
      </c>
      <c r="BW337">
        <f t="shared" si="137"/>
        <v>1.9589593616164236E-3</v>
      </c>
    </row>
    <row r="338" spans="1:75" x14ac:dyDescent="0.15">
      <c r="A338" t="s">
        <v>11</v>
      </c>
      <c r="B338">
        <v>5.8999999999999997E-2</v>
      </c>
      <c r="C338">
        <v>5.0000000000000001E-3</v>
      </c>
      <c r="D338">
        <f t="shared" si="116"/>
        <v>11.799999999999999</v>
      </c>
      <c r="E338">
        <f t="shared" si="117"/>
        <v>139.23999999999998</v>
      </c>
      <c r="F338">
        <f t="shared" si="118"/>
        <v>8.4745762711864417E-2</v>
      </c>
      <c r="G338">
        <v>5</v>
      </c>
      <c r="H338">
        <f t="shared" si="119"/>
        <v>0.2</v>
      </c>
      <c r="I338">
        <f t="shared" si="120"/>
        <v>25</v>
      </c>
      <c r="J338">
        <f t="shared" si="121"/>
        <v>58.999999999999993</v>
      </c>
      <c r="K338">
        <f t="shared" si="122"/>
        <v>50000000</v>
      </c>
      <c r="L338">
        <f t="shared" si="123"/>
        <v>4.9087385212340517E-10</v>
      </c>
      <c r="M338">
        <f t="shared" si="124"/>
        <v>415.99478993508916</v>
      </c>
      <c r="N338">
        <f t="shared" si="125"/>
        <v>8.3198957987017837E-6</v>
      </c>
      <c r="O338">
        <f t="shared" si="126"/>
        <v>0.42372881355932207</v>
      </c>
      <c r="P338">
        <f>F338*E338/L338</f>
        <v>24038762604.599869</v>
      </c>
      <c r="Q338">
        <f>M338/K338/G338</f>
        <v>1.6639791597403567E-6</v>
      </c>
      <c r="R338">
        <f>C338^2/D338</f>
        <v>2.1186440677966106E-6</v>
      </c>
      <c r="S338">
        <v>1.6359736028339299E-3</v>
      </c>
      <c r="T338">
        <f>B338/C338^3</f>
        <v>471999.99999999988</v>
      </c>
      <c r="U338">
        <f>B338*S338/C338</f>
        <v>1.9304488513440372E-2</v>
      </c>
      <c r="V338">
        <f>S338/C338^2</f>
        <v>65.438944113357195</v>
      </c>
      <c r="W338">
        <f>S338/B338</f>
        <v>2.7728366149727627E-2</v>
      </c>
      <c r="X338">
        <f t="shared" si="127"/>
        <v>36.064151583984433</v>
      </c>
      <c r="Y338">
        <f>B338*C338^2/S338^2</f>
        <v>0.55111145316635901</v>
      </c>
      <c r="Z338">
        <f>S338/D338</f>
        <v>1.3864183074863815E-4</v>
      </c>
      <c r="AA338">
        <f>1/C338</f>
        <v>200</v>
      </c>
      <c r="AB338">
        <f>1/(B338*C338)</f>
        <v>3389.8305084745762</v>
      </c>
      <c r="AC338">
        <f>S338/B338/C338</f>
        <v>5.5456732299455256</v>
      </c>
      <c r="AD338">
        <v>-6.8597386904914499</v>
      </c>
      <c r="AE338">
        <f>AD338*B338</f>
        <v>-0.40472458273899553</v>
      </c>
      <c r="AF338">
        <f>-AE338*C338^2/2/S338</f>
        <v>3.0923831995050819E-3</v>
      </c>
      <c r="AG338">
        <v>5.7480355213150496</v>
      </c>
      <c r="AH338">
        <f>AG338/S338</f>
        <v>3513.5258364547958</v>
      </c>
      <c r="AI338">
        <f>D338*AG338</f>
        <v>67.826819151517583</v>
      </c>
      <c r="AJ338">
        <v>5.5456732299455496</v>
      </c>
      <c r="AK338">
        <f>AJ338*B338</f>
        <v>0.32719472056678739</v>
      </c>
      <c r="AL338">
        <f>AK338*D338</f>
        <v>3.8608977026880908</v>
      </c>
      <c r="AM338">
        <f>G338*AK338</f>
        <v>1.6359736028339369</v>
      </c>
      <c r="AN338">
        <f t="shared" si="128"/>
        <v>6.5438944113357475E-2</v>
      </c>
      <c r="AO338">
        <v>0.20236229136949699</v>
      </c>
      <c r="AP338">
        <v>5.7480355213150496</v>
      </c>
      <c r="AQ338">
        <f>AG338/AJ338</f>
        <v>1.0364901217541602</v>
      </c>
      <c r="AR338">
        <f>AQ338/D338</f>
        <v>8.7838145911369514E-2</v>
      </c>
      <c r="AS338">
        <f>AQ338*AK338</f>
        <v>0.33913409575758791</v>
      </c>
      <c r="AT338">
        <f t="shared" si="115"/>
        <v>3.6490121754160221E-2</v>
      </c>
      <c r="AU338">
        <f>AQ338*D338</f>
        <v>12.230583436699089</v>
      </c>
      <c r="AV338">
        <f>AT338/G338</f>
        <v>7.2980243508320441E-3</v>
      </c>
      <c r="AW338">
        <f>(AQ338-1)/D338</f>
        <v>3.0923831995051036E-3</v>
      </c>
      <c r="AX338">
        <f>AW338*D338</f>
        <v>3.6490121754160221E-2</v>
      </c>
      <c r="AY338">
        <f>ATAN2(D338,AT338)</f>
        <v>3.0923733422460798E-3</v>
      </c>
      <c r="AZ338">
        <f t="shared" si="129"/>
        <v>0.17717994118946484</v>
      </c>
      <c r="BA338">
        <f>-AO338/(B338/2)</f>
        <v>-6.8597386904914233</v>
      </c>
      <c r="BB338">
        <f>AW338/AK338</f>
        <v>9.4512013951456239E-3</v>
      </c>
      <c r="BC338">
        <f>AW338*AK338</f>
        <v>1.0118114568475004E-3</v>
      </c>
      <c r="BD338">
        <f>AG338*B338</f>
        <v>0.33913409575758791</v>
      </c>
      <c r="BE338">
        <f>BD338-AK338</f>
        <v>1.1939375190800516E-2</v>
      </c>
      <c r="BF338">
        <f>BD338/AK338^2</f>
        <v>3.1678082090037596</v>
      </c>
      <c r="BG338">
        <f>AT338/AK338</f>
        <v>0.11152417646271835</v>
      </c>
      <c r="BH338">
        <f>BF338*AW338</f>
        <v>9.7960768847775784E-3</v>
      </c>
      <c r="BI338">
        <f>BF338*G338</f>
        <v>15.839041045018798</v>
      </c>
      <c r="BJ338">
        <f>AK338/AQ338</f>
        <v>0.31567567668955848</v>
      </c>
      <c r="BK338">
        <f t="shared" si="130"/>
        <v>3.0923831995051036E-3</v>
      </c>
      <c r="BL338">
        <f t="shared" si="131"/>
        <v>37.380136866244356</v>
      </c>
      <c r="BM338">
        <f>AK338*(1-1/AQ338)/D338</f>
        <v>9.7619015908719615E-4</v>
      </c>
      <c r="BN338">
        <f>BF338*G338</f>
        <v>15.839041045018798</v>
      </c>
      <c r="BO338">
        <f>BF338*G338^2</f>
        <v>79.195205225093986</v>
      </c>
      <c r="BP338">
        <f>G338/BF338</f>
        <v>1.5783783834477922</v>
      </c>
      <c r="BQ338">
        <f>(AQ338+1)/4</f>
        <v>0.50912253043854006</v>
      </c>
      <c r="BR338">
        <f t="shared" si="132"/>
        <v>3.1678082090037574</v>
      </c>
      <c r="BS338">
        <f t="shared" si="133"/>
        <v>9.7619015908719539E-4</v>
      </c>
      <c r="BT338">
        <f t="shared" si="134"/>
        <v>4.0685733585922998E-3</v>
      </c>
      <c r="BU338">
        <f t="shared" si="135"/>
        <v>3.0187540474834598E-6</v>
      </c>
      <c r="BV338">
        <f t="shared" si="136"/>
        <v>45.558592891719471</v>
      </c>
      <c r="BW338">
        <f t="shared" si="137"/>
        <v>1.2846518820458729E-3</v>
      </c>
    </row>
    <row r="339" spans="1:75" x14ac:dyDescent="0.15">
      <c r="A339" t="s">
        <v>11</v>
      </c>
      <c r="B339">
        <v>0.157</v>
      </c>
      <c r="C339">
        <v>5.0000000000000001E-3</v>
      </c>
      <c r="D339">
        <f t="shared" si="116"/>
        <v>31.4</v>
      </c>
      <c r="E339">
        <f t="shared" si="117"/>
        <v>985.95999999999992</v>
      </c>
      <c r="F339">
        <f t="shared" si="118"/>
        <v>3.1847133757961783E-2</v>
      </c>
      <c r="G339">
        <v>11</v>
      </c>
      <c r="H339">
        <f t="shared" si="119"/>
        <v>9.0909090909090912E-2</v>
      </c>
      <c r="I339">
        <f t="shared" si="120"/>
        <v>121</v>
      </c>
      <c r="J339">
        <f t="shared" si="121"/>
        <v>345.4</v>
      </c>
      <c r="K339">
        <f t="shared" si="122"/>
        <v>50000000</v>
      </c>
      <c r="L339">
        <f t="shared" si="123"/>
        <v>4.9087385212340517E-10</v>
      </c>
      <c r="M339">
        <f t="shared" si="124"/>
        <v>343.92435499092079</v>
      </c>
      <c r="N339">
        <f t="shared" si="125"/>
        <v>6.8784870998184161E-6</v>
      </c>
      <c r="O339">
        <f t="shared" si="126"/>
        <v>0.35031847133757965</v>
      </c>
      <c r="P339">
        <f>F339*E339/L339</f>
        <v>63967554727.494576</v>
      </c>
      <c r="Q339">
        <f>M339/K339/G339</f>
        <v>6.2531700907440151E-7</v>
      </c>
      <c r="R339">
        <f>C339^2/D339</f>
        <v>7.9617834394904462E-7</v>
      </c>
      <c r="S339">
        <v>4.3439320357167004E-3</v>
      </c>
      <c r="T339">
        <f>B339/C339^3</f>
        <v>1255999.9999999998</v>
      </c>
      <c r="U339">
        <f>B339*S339/C339</f>
        <v>0.1363994659215044</v>
      </c>
      <c r="V339">
        <f>S339/C339^2</f>
        <v>173.75728142866802</v>
      </c>
      <c r="W339">
        <f>S339/B339</f>
        <v>2.7668356915392996E-2</v>
      </c>
      <c r="X339">
        <f t="shared" si="127"/>
        <v>36.142370255591892</v>
      </c>
      <c r="Y339">
        <f>B339*C339^2/S339^2</f>
        <v>0.20800492479176647</v>
      </c>
      <c r="Z339">
        <f>S339/D339</f>
        <v>1.38341784576965E-4</v>
      </c>
      <c r="AA339">
        <f>1/C339</f>
        <v>200</v>
      </c>
      <c r="AB339">
        <f>1/(B339*C339)</f>
        <v>1273.8853503184714</v>
      </c>
      <c r="AC339">
        <f>S339/B339/C339</f>
        <v>5.5336713830785991</v>
      </c>
      <c r="AD339">
        <v>-14.204867982312299</v>
      </c>
      <c r="AE339">
        <f>AD339*B339</f>
        <v>-2.2301642732230311</v>
      </c>
      <c r="AF339">
        <f>-AE339*C339^2/2/S339</f>
        <v>6.4174699756066713E-3</v>
      </c>
      <c r="AG339">
        <v>6.6487535196901204</v>
      </c>
      <c r="AH339">
        <f>AG339/S339</f>
        <v>1530.5841493427395</v>
      </c>
      <c r="AI339">
        <f>D339*AG339</f>
        <v>208.77086051826979</v>
      </c>
      <c r="AJ339">
        <v>5.5336713830786</v>
      </c>
      <c r="AK339">
        <f>AJ339*B339</f>
        <v>0.86878640714334021</v>
      </c>
      <c r="AL339">
        <f>AK339*D339</f>
        <v>27.279893184300882</v>
      </c>
      <c r="AM339">
        <f>G339*AK339</f>
        <v>9.5566504785767421</v>
      </c>
      <c r="AN339">
        <f t="shared" si="128"/>
        <v>7.8980582467576388E-2</v>
      </c>
      <c r="AO339">
        <v>1.11508213661151</v>
      </c>
      <c r="AP339">
        <v>6.6487535196901204</v>
      </c>
      <c r="AQ339">
        <f>AG339/AJ339</f>
        <v>1.2015085572340503</v>
      </c>
      <c r="AR339">
        <f>AQ339/D339</f>
        <v>3.8264603733568478E-2</v>
      </c>
      <c r="AS339">
        <f>AQ339*AK339</f>
        <v>1.0438543025913489</v>
      </c>
      <c r="AT339">
        <f t="shared" si="115"/>
        <v>0.20150855723405026</v>
      </c>
      <c r="AU339">
        <f>AQ339*D339</f>
        <v>37.727368697149174</v>
      </c>
      <c r="AV339">
        <f>AT339/G339</f>
        <v>1.8318959748550023E-2</v>
      </c>
      <c r="AW339">
        <f>(AQ339-1)/D339</f>
        <v>6.4174699756066964E-3</v>
      </c>
      <c r="AX339">
        <f>AW339*D339</f>
        <v>0.20150855723405026</v>
      </c>
      <c r="AY339">
        <f>ATAN2(D339,AT339)</f>
        <v>6.4173818789249942E-3</v>
      </c>
      <c r="AZ339">
        <f t="shared" si="129"/>
        <v>0.3676888971861364</v>
      </c>
      <c r="BA339">
        <f>-AO339/(B339/2)</f>
        <v>-14.20486798231223</v>
      </c>
      <c r="BB339">
        <f>AW339/AK339</f>
        <v>7.3867062408446323E-3</v>
      </c>
      <c r="BC339">
        <f>AW339*AK339</f>
        <v>5.5754106830576012E-3</v>
      </c>
      <c r="BD339">
        <f>AG339*B339</f>
        <v>1.0438543025913489</v>
      </c>
      <c r="BE339">
        <f>BD339-AK339</f>
        <v>0.17506789544800871</v>
      </c>
      <c r="BF339">
        <f>BD339/AK339^2</f>
        <v>1.3829734758221355</v>
      </c>
      <c r="BG339">
        <f>AT339/AK339</f>
        <v>0.23194257596252144</v>
      </c>
      <c r="BH339">
        <f>BF339*AW339</f>
        <v>8.8751907581489878E-3</v>
      </c>
      <c r="BI339">
        <f>BF339*G339</f>
        <v>15.21270823404349</v>
      </c>
      <c r="BJ339">
        <f>AK339/AQ339</f>
        <v>0.72307966673441115</v>
      </c>
      <c r="BK339">
        <f t="shared" si="130"/>
        <v>6.4174699756066964E-3</v>
      </c>
      <c r="BL339">
        <f t="shared" si="131"/>
        <v>43.425367140815055</v>
      </c>
      <c r="BM339">
        <f>AK339*(1-1/AQ339)/D339</f>
        <v>4.6403420512397793E-3</v>
      </c>
      <c r="BN339">
        <f>BF339*G339</f>
        <v>15.21270823404349</v>
      </c>
      <c r="BO339">
        <f>BF339*G339^2</f>
        <v>167.3397905744784</v>
      </c>
      <c r="BP339">
        <f>G339/BF339</f>
        <v>7.9538763340785232</v>
      </c>
      <c r="BQ339">
        <f>(AQ339+1)/4</f>
        <v>0.55037713930851262</v>
      </c>
      <c r="BR339">
        <f t="shared" si="132"/>
        <v>1.3829734758221357</v>
      </c>
      <c r="BS339">
        <f t="shared" si="133"/>
        <v>4.6403420512397802E-3</v>
      </c>
      <c r="BT339">
        <f t="shared" si="134"/>
        <v>1.1057812026846477E-2</v>
      </c>
      <c r="BU339">
        <f t="shared" si="135"/>
        <v>2.9779255790376474E-5</v>
      </c>
      <c r="BV339">
        <f t="shared" si="136"/>
        <v>856.5886459870477</v>
      </c>
      <c r="BW339">
        <f t="shared" si="137"/>
        <v>3.3795596705549415E-2</v>
      </c>
    </row>
    <row r="340" spans="1:75" x14ac:dyDescent="0.15">
      <c r="A340" t="s">
        <v>11</v>
      </c>
      <c r="B340">
        <v>0.255</v>
      </c>
      <c r="C340">
        <v>7.0000000000000001E-3</v>
      </c>
      <c r="D340">
        <f t="shared" si="116"/>
        <v>36.428571428571431</v>
      </c>
      <c r="E340">
        <f t="shared" si="117"/>
        <v>1327.0408163265308</v>
      </c>
      <c r="F340">
        <f t="shared" si="118"/>
        <v>2.7450980392156862E-2</v>
      </c>
      <c r="G340">
        <v>15</v>
      </c>
      <c r="H340">
        <f t="shared" si="119"/>
        <v>6.6666666666666666E-2</v>
      </c>
      <c r="I340">
        <f t="shared" si="120"/>
        <v>225</v>
      </c>
      <c r="J340">
        <f t="shared" si="121"/>
        <v>546.42857142857144</v>
      </c>
      <c r="K340">
        <f t="shared" si="122"/>
        <v>50000000</v>
      </c>
      <c r="L340">
        <f t="shared" si="123"/>
        <v>1.885740990317274E-9</v>
      </c>
      <c r="M340">
        <f t="shared" si="124"/>
        <v>792.32814719213184</v>
      </c>
      <c r="N340">
        <f t="shared" si="125"/>
        <v>1.5846562943842638E-5</v>
      </c>
      <c r="O340">
        <f t="shared" si="126"/>
        <v>0.41176470588235292</v>
      </c>
      <c r="P340">
        <f>F340*E340/L340</f>
        <v>19317908247.008175</v>
      </c>
      <c r="Q340">
        <f>M340/K340/G340</f>
        <v>1.0564375295895091E-6</v>
      </c>
      <c r="R340">
        <f>C340^2/D340</f>
        <v>1.3450980392156864E-6</v>
      </c>
      <c r="S340">
        <v>9.8227549747614707E-3</v>
      </c>
      <c r="T340">
        <f>B340/C340^3</f>
        <v>743440.23323615151</v>
      </c>
      <c r="U340">
        <f>B340*S340/C340</f>
        <v>0.35782893122345355</v>
      </c>
      <c r="V340">
        <f>S340/C340^2</f>
        <v>200.46438724002999</v>
      </c>
      <c r="W340">
        <f>S340/B340</f>
        <v>3.8520607744162633E-2</v>
      </c>
      <c r="X340">
        <f t="shared" si="127"/>
        <v>25.960130396736506</v>
      </c>
      <c r="Y340">
        <f>B340*C340^2/S340^2</f>
        <v>0.12949996133553951</v>
      </c>
      <c r="Z340">
        <f>S340/D340</f>
        <v>2.6964425420913842E-4</v>
      </c>
      <c r="AA340">
        <f>1/C340</f>
        <v>142.85714285714286</v>
      </c>
      <c r="AB340">
        <f>1/(B340*C340)</f>
        <v>560.22408963585428</v>
      </c>
      <c r="AC340">
        <f>S340/B340/C340</f>
        <v>5.5029439634518047</v>
      </c>
      <c r="AD340">
        <v>-14.8917720978777</v>
      </c>
      <c r="AE340">
        <f>AD340*B340</f>
        <v>-3.7974018849588136</v>
      </c>
      <c r="AF340">
        <f>-AE340*C340^2/2/S340</f>
        <v>9.4715124647349932E-3</v>
      </c>
      <c r="AG340">
        <v>7.4016449059312102</v>
      </c>
      <c r="AH340">
        <f>AG340/S340</f>
        <v>753.52026238554799</v>
      </c>
      <c r="AI340">
        <f>D340*AG340</f>
        <v>269.63135014463694</v>
      </c>
      <c r="AJ340">
        <v>5.5029439634518003</v>
      </c>
      <c r="AK340">
        <f>AJ340*B340</f>
        <v>1.403250710680209</v>
      </c>
      <c r="AL340">
        <f>AK340*D340</f>
        <v>51.118418746207617</v>
      </c>
      <c r="AM340">
        <f>G340*AK340</f>
        <v>21.048760660203136</v>
      </c>
      <c r="AN340">
        <f t="shared" si="128"/>
        <v>9.3550047378680598E-2</v>
      </c>
      <c r="AO340">
        <v>1.8987009424794099</v>
      </c>
      <c r="AP340">
        <v>7.4016449059312102</v>
      </c>
      <c r="AQ340">
        <f>AG340/AJ340</f>
        <v>1.345033668358204</v>
      </c>
      <c r="AR340">
        <f>AQ340/D340</f>
        <v>3.6922492856891871E-2</v>
      </c>
      <c r="AS340">
        <f>AQ340*AK340</f>
        <v>1.8874194510124584</v>
      </c>
      <c r="AT340">
        <f t="shared" si="115"/>
        <v>0.34503366835820404</v>
      </c>
      <c r="AU340">
        <f>AQ340*D340</f>
        <v>48.997655061620293</v>
      </c>
      <c r="AV340">
        <f>AT340/G340</f>
        <v>2.3002244557213603E-2</v>
      </c>
      <c r="AW340">
        <f>(AQ340-1)/D340</f>
        <v>9.4715124647350123E-3</v>
      </c>
      <c r="AX340">
        <f>AW340*D340</f>
        <v>0.34503366835820404</v>
      </c>
      <c r="AY340">
        <f>ATAN2(D340,AT340)</f>
        <v>9.4712292516104801E-3</v>
      </c>
      <c r="AZ340">
        <f t="shared" si="129"/>
        <v>0.54266146291812978</v>
      </c>
      <c r="BA340">
        <f>-AO340/(B340/2)</f>
        <v>-14.891772097877725</v>
      </c>
      <c r="BB340">
        <f>AW340/AK340</f>
        <v>6.7496936881249183E-3</v>
      </c>
      <c r="BC340">
        <f>AW340*AK340</f>
        <v>1.3290906597355864E-2</v>
      </c>
      <c r="BD340">
        <f>AG340*B340</f>
        <v>1.8874194510124587</v>
      </c>
      <c r="BE340">
        <f>BD340-AK340</f>
        <v>0.48416874033224966</v>
      </c>
      <c r="BF340">
        <f>BD340/AK340^2</f>
        <v>0.95851272913748631</v>
      </c>
      <c r="BG340">
        <f>AT340/AK340</f>
        <v>0.24588169863883633</v>
      </c>
      <c r="BH340">
        <f>BF340*AW340</f>
        <v>9.0785652616328753E-3</v>
      </c>
      <c r="BI340">
        <f>BF340*G340</f>
        <v>14.377690937062294</v>
      </c>
      <c r="BJ340">
        <f>AK340/AQ340</f>
        <v>1.0432829628666966</v>
      </c>
      <c r="BK340">
        <f t="shared" si="130"/>
        <v>9.4715124647350123E-3</v>
      </c>
      <c r="BL340">
        <f t="shared" si="131"/>
        <v>34.917249418579857</v>
      </c>
      <c r="BM340">
        <f>AK340*(1-1/AQ340)/D340</f>
        <v>9.8814675870375936E-3</v>
      </c>
      <c r="BN340">
        <f>BF340*G340</f>
        <v>14.377690937062294</v>
      </c>
      <c r="BO340">
        <f>BF340*G340^2</f>
        <v>215.66536405593442</v>
      </c>
      <c r="BP340">
        <f>G340/BF340</f>
        <v>15.649244443000446</v>
      </c>
      <c r="BQ340">
        <f>(AQ340+1)/4</f>
        <v>0.58625841708955106</v>
      </c>
      <c r="BR340">
        <f t="shared" si="132"/>
        <v>0.95851272913748597</v>
      </c>
      <c r="BS340">
        <f t="shared" si="133"/>
        <v>9.8814675870375901E-3</v>
      </c>
      <c r="BT340">
        <f t="shared" si="134"/>
        <v>1.9352980051772606E-2</v>
      </c>
      <c r="BU340">
        <f t="shared" si="135"/>
        <v>9.3592443420501578E-5</v>
      </c>
      <c r="BV340">
        <f t="shared" si="136"/>
        <v>1862.170968611849</v>
      </c>
      <c r="BW340">
        <f t="shared" si="137"/>
        <v>8.8509481287582681E-2</v>
      </c>
    </row>
    <row r="341" spans="1:75" x14ac:dyDescent="0.15">
      <c r="A341" t="s">
        <v>11</v>
      </c>
      <c r="B341">
        <v>0.20599999999999999</v>
      </c>
      <c r="C341">
        <v>6.0000000000000001E-3</v>
      </c>
      <c r="D341">
        <f t="shared" si="116"/>
        <v>34.333333333333329</v>
      </c>
      <c r="E341">
        <f t="shared" si="117"/>
        <v>1178.7777777777774</v>
      </c>
      <c r="F341">
        <f t="shared" si="118"/>
        <v>2.9126213592233011E-2</v>
      </c>
      <c r="G341">
        <v>13</v>
      </c>
      <c r="H341">
        <f t="shared" si="119"/>
        <v>7.6923076923076927E-2</v>
      </c>
      <c r="I341">
        <f t="shared" si="120"/>
        <v>169</v>
      </c>
      <c r="J341">
        <f t="shared" si="121"/>
        <v>446.33333333333326</v>
      </c>
      <c r="K341">
        <f t="shared" si="122"/>
        <v>50000000</v>
      </c>
      <c r="L341">
        <f t="shared" si="123"/>
        <v>1.0178760197630931E-9</v>
      </c>
      <c r="M341">
        <f t="shared" si="124"/>
        <v>535.29078709224154</v>
      </c>
      <c r="N341">
        <f t="shared" si="125"/>
        <v>1.0705815741844831E-5</v>
      </c>
      <c r="O341">
        <f t="shared" si="126"/>
        <v>0.37864077669902918</v>
      </c>
      <c r="P341">
        <f>F341*E341/L341</f>
        <v>33730368597.665047</v>
      </c>
      <c r="Q341">
        <f>M341/K341/G341</f>
        <v>8.2352428783421781E-7</v>
      </c>
      <c r="R341">
        <f>C341^2/D341</f>
        <v>1.0485436893203885E-6</v>
      </c>
      <c r="S341">
        <v>6.6531049128672496E-3</v>
      </c>
      <c r="T341">
        <f>B341/C341^3</f>
        <v>953703.70370370359</v>
      </c>
      <c r="U341">
        <f>B341*S341/C341</f>
        <v>0.22842326867510887</v>
      </c>
      <c r="V341">
        <f>S341/C341^2</f>
        <v>184.80846980186803</v>
      </c>
      <c r="W341">
        <f>S341/B341</f>
        <v>3.229662579061772E-2</v>
      </c>
      <c r="X341">
        <f t="shared" si="127"/>
        <v>30.962986860704916</v>
      </c>
      <c r="Y341">
        <f>B341*C341^2/S341^2</f>
        <v>0.16754095141797415</v>
      </c>
      <c r="Z341">
        <f>S341/D341</f>
        <v>1.9377975474370632E-4</v>
      </c>
      <c r="AA341">
        <f>1/C341</f>
        <v>166.66666666666666</v>
      </c>
      <c r="AB341">
        <f>1/(B341*C341)</f>
        <v>809.06148867313925</v>
      </c>
      <c r="AC341">
        <f>S341/B341/C341</f>
        <v>5.3827709651029529</v>
      </c>
      <c r="AD341">
        <v>-13.9427406337976</v>
      </c>
      <c r="AE341">
        <f>AD341*B341</f>
        <v>-2.8722045705623054</v>
      </c>
      <c r="AF341">
        <f>-AE341*C341^2/2/S341</f>
        <v>7.7707601108368499E-3</v>
      </c>
      <c r="AG341">
        <v>6.8188732503841099</v>
      </c>
      <c r="AH341">
        <f>AG341/S341</f>
        <v>1024.9159361963857</v>
      </c>
      <c r="AI341">
        <f>D341*AG341</f>
        <v>234.11464826318775</v>
      </c>
      <c r="AJ341">
        <v>5.38277096510296</v>
      </c>
      <c r="AK341">
        <f>AJ341*B341</f>
        <v>1.1088508188112096</v>
      </c>
      <c r="AL341">
        <f>AK341*D341</f>
        <v>38.070544779184857</v>
      </c>
      <c r="AM341">
        <f>G341*AK341</f>
        <v>14.415060644545726</v>
      </c>
      <c r="AN341">
        <f t="shared" si="128"/>
        <v>8.5296216831631508E-2</v>
      </c>
      <c r="AO341">
        <v>1.43610228528115</v>
      </c>
      <c r="AP341">
        <v>6.8188732503841099</v>
      </c>
      <c r="AQ341">
        <f>AG341/AJ341</f>
        <v>1.2667960971387309</v>
      </c>
      <c r="AR341">
        <f>AQ341/D341</f>
        <v>3.6896973703069838E-2</v>
      </c>
      <c r="AS341">
        <f>AQ341*AK341</f>
        <v>1.4046878895791264</v>
      </c>
      <c r="AT341">
        <f t="shared" si="115"/>
        <v>0.26679609713873087</v>
      </c>
      <c r="AU341">
        <f>AQ341*D341</f>
        <v>43.493332668429751</v>
      </c>
      <c r="AV341">
        <f>AT341/G341</f>
        <v>2.0522776702979299E-2</v>
      </c>
      <c r="AW341">
        <f>(AQ341-1)/D341</f>
        <v>7.7707601108368222E-3</v>
      </c>
      <c r="AX341">
        <f>AW341*D341</f>
        <v>0.26679609713873087</v>
      </c>
      <c r="AY341">
        <f>ATAN2(D341,AT341)</f>
        <v>7.770603704797918E-3</v>
      </c>
      <c r="AZ341">
        <f t="shared" si="129"/>
        <v>0.44522279655364216</v>
      </c>
      <c r="BA341">
        <f>-AO341/(B341/2)</f>
        <v>-13.942740633797573</v>
      </c>
      <c r="BB341">
        <f>AW341/AK341</f>
        <v>7.0079400934814602E-3</v>
      </c>
      <c r="BC341">
        <f>AW341*AK341</f>
        <v>8.6166137116868956E-3</v>
      </c>
      <c r="BD341">
        <f>AG341*B341</f>
        <v>1.4046878895791266</v>
      </c>
      <c r="BE341">
        <f>BD341-AK341</f>
        <v>0.29583707076791699</v>
      </c>
      <c r="BF341">
        <f>BD341/AK341^2</f>
        <v>1.1424405119679248</v>
      </c>
      <c r="BG341">
        <f>AT341/AK341</f>
        <v>0.2406059432095301</v>
      </c>
      <c r="BH341">
        <f>BF341*AW341</f>
        <v>8.8776311594043478E-3</v>
      </c>
      <c r="BI341">
        <f>BF341*G341</f>
        <v>14.851726655583024</v>
      </c>
      <c r="BJ341">
        <f>AK341/AQ341</f>
        <v>0.87531909935287389</v>
      </c>
      <c r="BK341">
        <f t="shared" si="130"/>
        <v>7.7707601108368222E-3</v>
      </c>
      <c r="BL341">
        <f t="shared" si="131"/>
        <v>39.223790910898749</v>
      </c>
      <c r="BM341">
        <f>AK341*(1-1/AQ341)/D341</f>
        <v>6.8018947415049262E-3</v>
      </c>
      <c r="BN341">
        <f>BF341*G341</f>
        <v>14.851726655583024</v>
      </c>
      <c r="BO341">
        <f>BF341*G341^2</f>
        <v>193.0724465225793</v>
      </c>
      <c r="BP341">
        <f>G341/BF341</f>
        <v>11.379148291587359</v>
      </c>
      <c r="BQ341">
        <f>(AQ341+1)/4</f>
        <v>0.56669902428468277</v>
      </c>
      <c r="BR341">
        <f t="shared" si="132"/>
        <v>1.1424405119679246</v>
      </c>
      <c r="BS341">
        <f t="shared" si="133"/>
        <v>6.8018947415049245E-3</v>
      </c>
      <c r="BT341">
        <f t="shared" si="134"/>
        <v>1.4572654852341748E-2</v>
      </c>
      <c r="BU341">
        <f t="shared" si="135"/>
        <v>5.2855892335397218E-5</v>
      </c>
      <c r="BV341">
        <f t="shared" si="136"/>
        <v>1307.0887040853465</v>
      </c>
      <c r="BW341">
        <f t="shared" si="137"/>
        <v>5.6189119629616251E-2</v>
      </c>
    </row>
    <row r="342" spans="1:75" x14ac:dyDescent="0.15">
      <c r="A342" t="s">
        <v>11</v>
      </c>
      <c r="B342">
        <v>0.157</v>
      </c>
      <c r="C342">
        <v>6.0000000000000001E-3</v>
      </c>
      <c r="D342">
        <f t="shared" si="116"/>
        <v>26.166666666666668</v>
      </c>
      <c r="E342">
        <f t="shared" si="117"/>
        <v>684.69444444444446</v>
      </c>
      <c r="F342">
        <f t="shared" si="118"/>
        <v>3.8216560509554139E-2</v>
      </c>
      <c r="G342">
        <v>11</v>
      </c>
      <c r="H342">
        <f t="shared" si="119"/>
        <v>9.0909090909090912E-2</v>
      </c>
      <c r="I342">
        <f t="shared" si="120"/>
        <v>121</v>
      </c>
      <c r="J342">
        <f t="shared" si="121"/>
        <v>287.83333333333337</v>
      </c>
      <c r="K342">
        <f t="shared" si="122"/>
        <v>50000000</v>
      </c>
      <c r="L342">
        <f t="shared" si="123"/>
        <v>1.0178760197630931E-9</v>
      </c>
      <c r="M342">
        <f t="shared" si="124"/>
        <v>594.30128542431112</v>
      </c>
      <c r="N342">
        <f t="shared" si="125"/>
        <v>1.1886025708486222E-5</v>
      </c>
      <c r="O342">
        <f t="shared" si="126"/>
        <v>0.4203821656050955</v>
      </c>
      <c r="P342">
        <f>F342*E342/L342</f>
        <v>25707125581.715603</v>
      </c>
      <c r="Q342">
        <f>M342/K342/G342</f>
        <v>1.0805477916805657E-6</v>
      </c>
      <c r="R342">
        <f>C342^2/D342</f>
        <v>1.3757961783439491E-6</v>
      </c>
      <c r="S342">
        <v>5.03255035994816E-3</v>
      </c>
      <c r="T342">
        <f>B342/C342^3</f>
        <v>726851.8518518518</v>
      </c>
      <c r="U342">
        <f>B342*S342/C342</f>
        <v>0.13168506775197686</v>
      </c>
      <c r="V342">
        <f>S342/C342^2</f>
        <v>139.79306555411554</v>
      </c>
      <c r="W342">
        <f>S342/B342</f>
        <v>3.2054460891389552E-2</v>
      </c>
      <c r="X342">
        <f t="shared" si="127"/>
        <v>31.196905896758331</v>
      </c>
      <c r="Y342">
        <f>B342*C342^2/S342^2</f>
        <v>0.22316490287339494</v>
      </c>
      <c r="Z342">
        <f>S342/D342</f>
        <v>1.9232676534833732E-4</v>
      </c>
      <c r="AA342">
        <f>1/C342</f>
        <v>166.66666666666666</v>
      </c>
      <c r="AB342">
        <f>1/(B342*C342)</f>
        <v>1061.5711252653928</v>
      </c>
      <c r="AC342">
        <f>S342/B342/C342</f>
        <v>5.3424101485649249</v>
      </c>
      <c r="AD342">
        <v>-11.6329712925012</v>
      </c>
      <c r="AE342">
        <f>AD342*B342</f>
        <v>-1.8263764929226884</v>
      </c>
      <c r="AF342">
        <f>-AE342*C342^2/2/S342</f>
        <v>6.5324287928133192E-3</v>
      </c>
      <c r="AG342">
        <v>6.2555983950262801</v>
      </c>
      <c r="AH342">
        <f>AG342/S342</f>
        <v>1243.0274806213204</v>
      </c>
      <c r="AI342">
        <f>D342*AG342</f>
        <v>163.68815800318768</v>
      </c>
      <c r="AJ342">
        <v>5.3424101485649302</v>
      </c>
      <c r="AK342">
        <f>AJ342*B342</f>
        <v>0.83875839332469404</v>
      </c>
      <c r="AL342">
        <f>AK342*D342</f>
        <v>21.947511291996161</v>
      </c>
      <c r="AM342">
        <f>G342*AK342</f>
        <v>9.2263423265716344</v>
      </c>
      <c r="AN342">
        <f t="shared" si="128"/>
        <v>7.6250763029517638E-2</v>
      </c>
      <c r="AO342">
        <v>0.913188246461346</v>
      </c>
      <c r="AP342">
        <v>6.2555983950262801</v>
      </c>
      <c r="AQ342">
        <f>AG342/AJ342</f>
        <v>1.1709318867452827</v>
      </c>
      <c r="AR342">
        <f>AQ342/D342</f>
        <v>4.4748989302367488E-2</v>
      </c>
      <c r="AS342">
        <f>AQ342*AK342</f>
        <v>0.98212894801912587</v>
      </c>
      <c r="AT342">
        <f t="shared" si="115"/>
        <v>0.1709318867452827</v>
      </c>
      <c r="AU342">
        <f>AQ342*D342</f>
        <v>30.6393843698349</v>
      </c>
      <c r="AV342">
        <f>AT342/G342</f>
        <v>1.5539262431389337E-2</v>
      </c>
      <c r="AW342">
        <f>(AQ342-1)/D342</f>
        <v>6.5324287928133513E-3</v>
      </c>
      <c r="AX342">
        <f>AW342*D342</f>
        <v>0.1709318867452827</v>
      </c>
      <c r="AY342">
        <f>ATAN2(D342,AT342)</f>
        <v>6.5323358765622241E-3</v>
      </c>
      <c r="AZ342">
        <f t="shared" si="129"/>
        <v>0.37427527608890654</v>
      </c>
      <c r="BA342">
        <f>-AO342/(B342/2)</f>
        <v>-11.632971292501223</v>
      </c>
      <c r="BB342">
        <f>AW342/AK342</f>
        <v>7.7882127258600978E-3</v>
      </c>
      <c r="BC342">
        <f>AW342*AK342</f>
        <v>5.4791294787680973E-3</v>
      </c>
      <c r="BD342">
        <f>AG342*B342</f>
        <v>0.98212894801912598</v>
      </c>
      <c r="BE342">
        <f>BD342-AK342</f>
        <v>0.14337055469443194</v>
      </c>
      <c r="BF342">
        <f>BD342/AK342^2</f>
        <v>1.3960300082410027</v>
      </c>
      <c r="BG342">
        <f>AT342/AK342</f>
        <v>0.20379156632667256</v>
      </c>
      <c r="BH342">
        <f>BF342*AW342</f>
        <v>9.1194666214649851E-3</v>
      </c>
      <c r="BI342">
        <f>BF342*G342</f>
        <v>15.35633009065103</v>
      </c>
      <c r="BJ342">
        <f>AK342/AQ342</f>
        <v>0.71631698036348068</v>
      </c>
      <c r="BK342">
        <f t="shared" si="130"/>
        <v>6.5324287928133513E-3</v>
      </c>
      <c r="BL342">
        <f t="shared" si="131"/>
        <v>36.52945188230624</v>
      </c>
      <c r="BM342">
        <f>AK342*(1-1/AQ342)/D342</f>
        <v>4.6792896673075179E-3</v>
      </c>
      <c r="BN342">
        <f>BF342*G342</f>
        <v>15.35633009065103</v>
      </c>
      <c r="BO342">
        <f>BF342*G342^2</f>
        <v>168.91963099716133</v>
      </c>
      <c r="BP342">
        <f>G342/BF342</f>
        <v>7.8794867839982867</v>
      </c>
      <c r="BQ342">
        <f>(AQ342+1)/4</f>
        <v>0.54273297168632073</v>
      </c>
      <c r="BR342">
        <f t="shared" si="132"/>
        <v>1.3960300082410024</v>
      </c>
      <c r="BS342">
        <f t="shared" si="133"/>
        <v>4.6792896673075171E-3</v>
      </c>
      <c r="BT342">
        <f t="shared" si="134"/>
        <v>1.1211718460120869E-2</v>
      </c>
      <c r="BU342">
        <f t="shared" si="135"/>
        <v>3.0567126552633635E-5</v>
      </c>
      <c r="BV342">
        <f t="shared" si="136"/>
        <v>574.2932121405662</v>
      </c>
      <c r="BW342">
        <f t="shared" si="137"/>
        <v>2.495252733061662E-2</v>
      </c>
    </row>
    <row r="343" spans="1:75" x14ac:dyDescent="0.15">
      <c r="A343" t="s">
        <v>11</v>
      </c>
      <c r="B343">
        <v>0.255</v>
      </c>
      <c r="C343">
        <v>8.0000000000000002E-3</v>
      </c>
      <c r="D343">
        <f t="shared" si="116"/>
        <v>31.875</v>
      </c>
      <c r="E343">
        <f t="shared" si="117"/>
        <v>1016.015625</v>
      </c>
      <c r="F343">
        <f t="shared" si="118"/>
        <v>3.1372549019607843E-2</v>
      </c>
      <c r="G343">
        <v>15</v>
      </c>
      <c r="H343">
        <f t="shared" si="119"/>
        <v>6.6666666666666666E-2</v>
      </c>
      <c r="I343">
        <f t="shared" si="120"/>
        <v>225</v>
      </c>
      <c r="J343">
        <f t="shared" si="121"/>
        <v>478.125</v>
      </c>
      <c r="K343">
        <f t="shared" si="122"/>
        <v>50000000</v>
      </c>
      <c r="L343">
        <f t="shared" si="123"/>
        <v>3.2169908772759481E-9</v>
      </c>
      <c r="M343">
        <f t="shared" si="124"/>
        <v>1182.7172342926278</v>
      </c>
      <c r="N343">
        <f t="shared" si="125"/>
        <v>2.3654344685852557E-5</v>
      </c>
      <c r="O343">
        <f t="shared" si="126"/>
        <v>0.47058823529411764</v>
      </c>
      <c r="P343">
        <f>F343*E343/L343</f>
        <v>9908327755.9651642</v>
      </c>
      <c r="Q343">
        <f>M343/K343/G343</f>
        <v>1.5769563123901705E-6</v>
      </c>
      <c r="R343">
        <f>C343^2/D343</f>
        <v>2.007843137254902E-6</v>
      </c>
      <c r="S343">
        <v>1.0664456284933999E-2</v>
      </c>
      <c r="T343">
        <f>B343/C343^3</f>
        <v>498046.875</v>
      </c>
      <c r="U343">
        <f>B343*S343/C343</f>
        <v>0.33992954408227122</v>
      </c>
      <c r="V343">
        <f>S343/C343^2</f>
        <v>166.63212945209375</v>
      </c>
      <c r="W343">
        <f>S343/B343</f>
        <v>4.1821397195819607E-2</v>
      </c>
      <c r="X343">
        <f t="shared" si="127"/>
        <v>23.911204958498093</v>
      </c>
      <c r="Y343">
        <f>B343*C343^2/S343^2</f>
        <v>0.14349696566395076</v>
      </c>
      <c r="Z343">
        <f>S343/D343</f>
        <v>3.3457117756655681E-4</v>
      </c>
      <c r="AA343">
        <f>1/C343</f>
        <v>125</v>
      </c>
      <c r="AB343">
        <f>1/(B343*C343)</f>
        <v>490.19607843137254</v>
      </c>
      <c r="AC343">
        <f>S343/B343/C343</f>
        <v>5.2276746494774509</v>
      </c>
      <c r="AD343">
        <v>-12.3589337712089</v>
      </c>
      <c r="AE343">
        <f>AD343*B343</f>
        <v>-3.1515281116582696</v>
      </c>
      <c r="AF343">
        <f>-AE343*C343^2/2/S343</f>
        <v>9.456543951100153E-3</v>
      </c>
      <c r="AG343">
        <v>6.8034387053066103</v>
      </c>
      <c r="AH343">
        <f>AG343/S343</f>
        <v>637.95457766731477</v>
      </c>
      <c r="AI343">
        <f>D343*AG343</f>
        <v>216.85960873164819</v>
      </c>
      <c r="AJ343">
        <v>5.2276746494774597</v>
      </c>
      <c r="AK343">
        <f>AJ343*B343</f>
        <v>1.3330570356167522</v>
      </c>
      <c r="AL343">
        <f>AK343*D343</f>
        <v>42.491193010283972</v>
      </c>
      <c r="AM343">
        <f>G343*AK343</f>
        <v>19.995855534251284</v>
      </c>
      <c r="AN343">
        <f t="shared" si="128"/>
        <v>8.8870469041116812E-2</v>
      </c>
      <c r="AO343">
        <v>1.5757640558291399</v>
      </c>
      <c r="AP343">
        <v>6.8034387053066103</v>
      </c>
      <c r="AQ343">
        <f>AG343/AJ343</f>
        <v>1.30142733844132</v>
      </c>
      <c r="AR343">
        <f>AQ343/D343</f>
        <v>4.0829092970708081E-2</v>
      </c>
      <c r="AS343">
        <f>AQ343*AK343</f>
        <v>1.7348768698531856</v>
      </c>
      <c r="AT343">
        <f t="shared" si="115"/>
        <v>0.30142733844131997</v>
      </c>
      <c r="AU343">
        <f>AQ343*D343</f>
        <v>41.482996412817073</v>
      </c>
      <c r="AV343">
        <f>AT343/G343</f>
        <v>2.0095155896087999E-2</v>
      </c>
      <c r="AW343">
        <f>(AQ343-1)/D343</f>
        <v>9.4565439511002346E-3</v>
      </c>
      <c r="AX343">
        <f>AW343*D343</f>
        <v>0.30142733844131997</v>
      </c>
      <c r="AY343">
        <f>ATAN2(D343,AT343)</f>
        <v>9.4562620785531917E-3</v>
      </c>
      <c r="AZ343">
        <f t="shared" si="129"/>
        <v>0.54180390707070525</v>
      </c>
      <c r="BA343">
        <f>-AO343/(B343/2)</f>
        <v>-12.358933771208941</v>
      </c>
      <c r="BB343">
        <f>AW343/AK343</f>
        <v>7.0938779800408689E-3</v>
      </c>
      <c r="BC343">
        <f>AW343*AK343</f>
        <v>1.2606112446633207E-2</v>
      </c>
      <c r="BD343">
        <f>AG343*B343</f>
        <v>1.7348768698531856</v>
      </c>
      <c r="BE343">
        <f>BD343-AK343</f>
        <v>0.40181983423643342</v>
      </c>
      <c r="BF343">
        <f>BD343/AK343^2</f>
        <v>0.97627281029217294</v>
      </c>
      <c r="BG343">
        <f>AT343/AK343</f>
        <v>0.22611736061380269</v>
      </c>
      <c r="BH343">
        <f>BF343*AW343</f>
        <v>9.2321667387920744E-3</v>
      </c>
      <c r="BI343">
        <f>BF343*G343</f>
        <v>14.644092154382594</v>
      </c>
      <c r="BJ343">
        <f>AK343/AQ343</f>
        <v>1.0243038518103624</v>
      </c>
      <c r="BK343">
        <f t="shared" si="130"/>
        <v>9.4565439511002346E-3</v>
      </c>
      <c r="BL343">
        <f t="shared" si="131"/>
        <v>31.118695828063011</v>
      </c>
      <c r="BM343">
        <f>AK343*(1-1/AQ343)/D343</f>
        <v>9.6863743939259554E-3</v>
      </c>
      <c r="BN343">
        <f>BF343*G343</f>
        <v>14.644092154382594</v>
      </c>
      <c r="BO343">
        <f>BF343*G343^2</f>
        <v>219.6613823157389</v>
      </c>
      <c r="BP343">
        <f>G343/BF343</f>
        <v>15.364557777155436</v>
      </c>
      <c r="BQ343">
        <f>(AQ343+1)/4</f>
        <v>0.57535683461032994</v>
      </c>
      <c r="BR343">
        <f t="shared" si="132"/>
        <v>0.97627281029217283</v>
      </c>
      <c r="BS343">
        <f t="shared" si="133"/>
        <v>9.6863743939259537E-3</v>
      </c>
      <c r="BT343">
        <f t="shared" si="134"/>
        <v>1.914291834502619E-2</v>
      </c>
      <c r="BU343">
        <f t="shared" si="135"/>
        <v>9.1599625182972694E-5</v>
      </c>
      <c r="BV343">
        <f t="shared" si="136"/>
        <v>1354.4067772028018</v>
      </c>
      <c r="BW343">
        <f t="shared" si="137"/>
        <v>6.9814455003409145E-2</v>
      </c>
    </row>
    <row r="344" spans="1:75" x14ac:dyDescent="0.15">
      <c r="A344" t="s">
        <v>11</v>
      </c>
      <c r="B344">
        <v>0.157</v>
      </c>
      <c r="C344">
        <v>7.0000000000000001E-3</v>
      </c>
      <c r="D344">
        <f t="shared" si="116"/>
        <v>22.428571428571427</v>
      </c>
      <c r="E344">
        <f t="shared" si="117"/>
        <v>503.04081632653055</v>
      </c>
      <c r="F344">
        <f t="shared" si="118"/>
        <v>4.4585987261146501E-2</v>
      </c>
      <c r="G344">
        <v>11</v>
      </c>
      <c r="H344">
        <f t="shared" si="119"/>
        <v>9.0909090909090912E-2</v>
      </c>
      <c r="I344">
        <f t="shared" si="120"/>
        <v>121</v>
      </c>
      <c r="J344">
        <f t="shared" si="121"/>
        <v>246.71428571428569</v>
      </c>
      <c r="K344">
        <f t="shared" si="122"/>
        <v>50000000</v>
      </c>
      <c r="L344">
        <f t="shared" si="123"/>
        <v>1.885740990317274E-9</v>
      </c>
      <c r="M344">
        <f t="shared" si="124"/>
        <v>943.72843009508711</v>
      </c>
      <c r="N344">
        <f t="shared" si="125"/>
        <v>1.8874568601901741E-5</v>
      </c>
      <c r="O344">
        <f t="shared" si="126"/>
        <v>0.49044585987261152</v>
      </c>
      <c r="P344">
        <f>F344*E344/L344</f>
        <v>11893770959.922678</v>
      </c>
      <c r="Q344">
        <f>M344/K344/G344</f>
        <v>1.7158698729001581E-6</v>
      </c>
      <c r="R344">
        <f>C344^2/D344</f>
        <v>2.1847133757961787E-6</v>
      </c>
      <c r="S344">
        <v>5.7223674867131098E-3</v>
      </c>
      <c r="T344">
        <f>B344/C344^3</f>
        <v>457725.94752186583</v>
      </c>
      <c r="U344">
        <f>B344*S344/C344</f>
        <v>0.12834452791627976</v>
      </c>
      <c r="V344">
        <f>S344/C344^2</f>
        <v>116.78300993292059</v>
      </c>
      <c r="W344">
        <f>S344/B344</f>
        <v>3.64482005523128E-2</v>
      </c>
      <c r="X344">
        <f t="shared" si="127"/>
        <v>27.436196707838448</v>
      </c>
      <c r="Y344">
        <f>B344*C344^2/S344^2</f>
        <v>0.23493311846986664</v>
      </c>
      <c r="Z344">
        <f>S344/D344</f>
        <v>2.5513740386618963E-4</v>
      </c>
      <c r="AA344">
        <f>1/C344</f>
        <v>142.85714285714286</v>
      </c>
      <c r="AB344">
        <f>1/(B344*C344)</f>
        <v>909.91810737033677</v>
      </c>
      <c r="AC344">
        <f>S344/B344/C344</f>
        <v>5.206885793187543</v>
      </c>
      <c r="AD344">
        <v>-9.9843059524743207</v>
      </c>
      <c r="AE344">
        <f>AD344*B344</f>
        <v>-1.5675360345384683</v>
      </c>
      <c r="AF344">
        <f>-AE344*C344^2/2/S344</f>
        <v>6.711318861531531E-3</v>
      </c>
      <c r="AG344">
        <v>5.9906538104567799</v>
      </c>
      <c r="AH344">
        <f>AG344/S344</f>
        <v>1046.8837984220011</v>
      </c>
      <c r="AI344">
        <f>D344*AG344</f>
        <v>134.3618068916735</v>
      </c>
      <c r="AJ344">
        <v>5.2068857931875403</v>
      </c>
      <c r="AK344">
        <f>AJ344*B344</f>
        <v>0.81748106953044386</v>
      </c>
      <c r="AL344">
        <f>AK344*D344</f>
        <v>18.334932559468527</v>
      </c>
      <c r="AM344">
        <f>G344*AK344</f>
        <v>8.9922917648348832</v>
      </c>
      <c r="AN344">
        <f t="shared" si="128"/>
        <v>7.4316460866403991E-2</v>
      </c>
      <c r="AO344">
        <v>0.78376801726923395</v>
      </c>
      <c r="AP344">
        <v>5.9906538104567799</v>
      </c>
      <c r="AQ344">
        <f>AG344/AJ344</f>
        <v>1.1505252944657798</v>
      </c>
      <c r="AR344">
        <f>AQ344/D344</f>
        <v>5.1297306122678084E-2</v>
      </c>
      <c r="AS344">
        <f>AQ344*AK344</f>
        <v>0.94053264824171456</v>
      </c>
      <c r="AT344">
        <f t="shared" si="115"/>
        <v>0.15052529446577978</v>
      </c>
      <c r="AU344">
        <f>AQ344*D344</f>
        <v>25.804638747303915</v>
      </c>
      <c r="AV344">
        <f>AT344/G344</f>
        <v>1.3684117678707253E-2</v>
      </c>
      <c r="AW344">
        <f>(AQ344-1)/D344</f>
        <v>6.711318861531583E-3</v>
      </c>
      <c r="AX344">
        <f>AW344*D344</f>
        <v>0.15052529446577978</v>
      </c>
      <c r="AY344">
        <f>ATAN2(D344,AT344)</f>
        <v>6.7112181009587393E-3</v>
      </c>
      <c r="AZ344">
        <f t="shared" si="129"/>
        <v>0.384524472576739</v>
      </c>
      <c r="BA344">
        <f>-AO344/(B344/2)</f>
        <v>-9.9843059524743172</v>
      </c>
      <c r="BB344">
        <f>AW344/AK344</f>
        <v>8.2097544661022225E-3</v>
      </c>
      <c r="BC344">
        <f>AW344*AK344</f>
        <v>5.4863761208846793E-3</v>
      </c>
      <c r="BD344">
        <f>AG344*B344</f>
        <v>0.94053264824171445</v>
      </c>
      <c r="BE344">
        <f>BD344-AK344</f>
        <v>0.12305157871127059</v>
      </c>
      <c r="BF344">
        <f>BD344/AK344^2</f>
        <v>1.4074029813640019</v>
      </c>
      <c r="BG344">
        <f>AT344/AK344</f>
        <v>0.18413306445400698</v>
      </c>
      <c r="BH344">
        <f>BF344*AW344</f>
        <v>9.4455301746040089E-3</v>
      </c>
      <c r="BI344">
        <f>BF344*G344</f>
        <v>15.481432795004022</v>
      </c>
      <c r="BJ344">
        <f>AK344/AQ344</f>
        <v>0.71052855027409245</v>
      </c>
      <c r="BK344">
        <f t="shared" si="130"/>
        <v>6.711318861531583E-3</v>
      </c>
      <c r="BL344">
        <f t="shared" si="131"/>
        <v>31.566038296306896</v>
      </c>
      <c r="BM344">
        <f>AK344*(1-1/AQ344)/D344</f>
        <v>4.7685836611112099E-3</v>
      </c>
      <c r="BN344">
        <f>BF344*G344</f>
        <v>15.481432795004022</v>
      </c>
      <c r="BO344">
        <f>BF344*G344^2</f>
        <v>170.29576074504422</v>
      </c>
      <c r="BP344">
        <f>G344/BF344</f>
        <v>7.8158140530150186</v>
      </c>
      <c r="BQ344">
        <f>(AQ344+1)/4</f>
        <v>0.53763132361644494</v>
      </c>
      <c r="BR344">
        <f t="shared" si="132"/>
        <v>1.4074029813640017</v>
      </c>
      <c r="BS344">
        <f t="shared" si="133"/>
        <v>4.768583661111209E-3</v>
      </c>
      <c r="BT344">
        <f t="shared" si="134"/>
        <v>1.1479902522642794E-2</v>
      </c>
      <c r="BU344">
        <f t="shared" si="135"/>
        <v>3.200348546760699E-5</v>
      </c>
      <c r="BV344">
        <f t="shared" si="136"/>
        <v>411.22634454807974</v>
      </c>
      <c r="BW344">
        <f t="shared" si="137"/>
        <v>1.9693495121748176E-2</v>
      </c>
    </row>
    <row r="345" spans="1:75" x14ac:dyDescent="0.15">
      <c r="A345" t="s">
        <v>11</v>
      </c>
      <c r="B345">
        <v>0.20599999999999999</v>
      </c>
      <c r="C345">
        <v>7.0000000000000001E-3</v>
      </c>
      <c r="D345">
        <f t="shared" si="116"/>
        <v>29.428571428571427</v>
      </c>
      <c r="E345">
        <f t="shared" si="117"/>
        <v>866.04081632653049</v>
      </c>
      <c r="F345">
        <f t="shared" si="118"/>
        <v>3.398058252427185E-2</v>
      </c>
      <c r="G345">
        <v>13</v>
      </c>
      <c r="H345">
        <f t="shared" si="119"/>
        <v>7.6923076923076927E-2</v>
      </c>
      <c r="I345">
        <f t="shared" si="120"/>
        <v>169</v>
      </c>
      <c r="J345">
        <f t="shared" si="121"/>
        <v>382.57142857142856</v>
      </c>
      <c r="K345">
        <f t="shared" si="122"/>
        <v>50000000</v>
      </c>
      <c r="L345">
        <f t="shared" si="123"/>
        <v>1.885740990317274E-9</v>
      </c>
      <c r="M345">
        <f t="shared" si="124"/>
        <v>850.02194431777264</v>
      </c>
      <c r="N345">
        <f t="shared" si="125"/>
        <v>1.7000438886355454E-5</v>
      </c>
      <c r="O345">
        <f t="shared" si="126"/>
        <v>0.44174757281553401</v>
      </c>
      <c r="P345">
        <f>F345*E345/L345</f>
        <v>15605839603.465427</v>
      </c>
      <c r="Q345">
        <f>M345/K345/G345</f>
        <v>1.3077260681811887E-6</v>
      </c>
      <c r="R345">
        <f>C345^2/D345</f>
        <v>1.6650485436893207E-6</v>
      </c>
      <c r="S345">
        <v>7.43703907921992E-3</v>
      </c>
      <c r="T345">
        <f>B345/C345^3</f>
        <v>600583.09037900867</v>
      </c>
      <c r="U345">
        <f>B345*S345/C345</f>
        <v>0.21886143575990047</v>
      </c>
      <c r="V345">
        <f>S345/C345^2</f>
        <v>151.77630773918202</v>
      </c>
      <c r="W345">
        <f>S345/B345</f>
        <v>3.6102131452523882E-2</v>
      </c>
      <c r="X345">
        <f t="shared" si="127"/>
        <v>27.699195581154267</v>
      </c>
      <c r="Y345">
        <f>B345*C345^2/S345^2</f>
        <v>0.18250012794324644</v>
      </c>
      <c r="Z345">
        <f>S345/D345</f>
        <v>2.5271492016766718E-4</v>
      </c>
      <c r="AA345">
        <f>1/C345</f>
        <v>142.85714285714286</v>
      </c>
      <c r="AB345">
        <f>1/(B345*C345)</f>
        <v>693.4812760055479</v>
      </c>
      <c r="AC345">
        <f>S345/B345/C345</f>
        <v>5.1574473503605542</v>
      </c>
      <c r="AD345">
        <v>-11.680507204280101</v>
      </c>
      <c r="AE345">
        <f>AD345*B345</f>
        <v>-2.4061844840817006</v>
      </c>
      <c r="AF345">
        <f>-AE345*C345^2/2/S345</f>
        <v>7.9267460116916807E-3</v>
      </c>
      <c r="AG345">
        <v>6.3605395924014099</v>
      </c>
      <c r="AH345">
        <f>AG345/S345</f>
        <v>855.25160277476641</v>
      </c>
      <c r="AI345">
        <f>D345*AG345</f>
        <v>187.18159371924148</v>
      </c>
      <c r="AJ345">
        <v>5.1574473503605498</v>
      </c>
      <c r="AK345">
        <f>AJ345*B345</f>
        <v>1.0624341541742732</v>
      </c>
      <c r="AL345">
        <f>AK345*D345</f>
        <v>31.265919394271467</v>
      </c>
      <c r="AM345">
        <f>G345*AK345</f>
        <v>13.811644004265553</v>
      </c>
      <c r="AN345">
        <f t="shared" si="128"/>
        <v>8.1725704167251792E-2</v>
      </c>
      <c r="AO345">
        <v>1.2030922420408501</v>
      </c>
      <c r="AP345">
        <v>6.3605395924014099</v>
      </c>
      <c r="AQ345">
        <f>AG345/AJ345</f>
        <v>1.2332728112012143</v>
      </c>
      <c r="AR345">
        <f>AQ345/D345</f>
        <v>4.1907328535963594E-2</v>
      </c>
      <c r="AS345">
        <f>AQ345*AK345</f>
        <v>1.3102711560346902</v>
      </c>
      <c r="AT345">
        <f t="shared" si="115"/>
        <v>0.23327281120121435</v>
      </c>
      <c r="AU345">
        <f>AQ345*D345</f>
        <v>36.293457015350022</v>
      </c>
      <c r="AV345">
        <f>AT345/G345</f>
        <v>1.794406240009341E-2</v>
      </c>
      <c r="AW345">
        <f>(AQ345-1)/D345</f>
        <v>7.9267460116917501E-3</v>
      </c>
      <c r="AX345">
        <f>AW345*D345</f>
        <v>0.23327281120121435</v>
      </c>
      <c r="AY345">
        <f>ATAN2(D345,AT345)</f>
        <v>7.9265799967409064E-3</v>
      </c>
      <c r="AZ345">
        <f t="shared" si="129"/>
        <v>0.4541595797860758</v>
      </c>
      <c r="BA345">
        <f>-AO345/(B345/2)</f>
        <v>-11.680507204280099</v>
      </c>
      <c r="BB345">
        <f>AW345/AK345</f>
        <v>7.4609292072810281E-3</v>
      </c>
      <c r="BC345">
        <f>AW345*AK345</f>
        <v>8.4216456942860177E-3</v>
      </c>
      <c r="BD345">
        <f>AG345*B345</f>
        <v>1.3102711560346905</v>
      </c>
      <c r="BE345">
        <f>BD345-AK345</f>
        <v>0.24783700186041724</v>
      </c>
      <c r="BF345">
        <f>BD345/AK345^2</f>
        <v>1.1607992894013441</v>
      </c>
      <c r="BG345">
        <f>AT345/AK345</f>
        <v>0.21956448809998452</v>
      </c>
      <c r="BH345">
        <f>BF345*AW345</f>
        <v>9.2013611376367231E-3</v>
      </c>
      <c r="BI345">
        <f>BF345*G345</f>
        <v>15.090390762217474</v>
      </c>
      <c r="BJ345">
        <f>AK345/AQ345</f>
        <v>0.86147537229776161</v>
      </c>
      <c r="BK345">
        <f t="shared" si="130"/>
        <v>7.9267460116917501E-3</v>
      </c>
      <c r="BL345">
        <f t="shared" si="131"/>
        <v>34.160664802382414</v>
      </c>
      <c r="BM345">
        <f>AK345*(1-1/AQ345)/D345</f>
        <v>6.8286964715319476E-3</v>
      </c>
      <c r="BN345">
        <f>BF345*G345</f>
        <v>15.090390762217474</v>
      </c>
      <c r="BO345">
        <f>BF345*G345^2</f>
        <v>196.17507990882717</v>
      </c>
      <c r="BP345">
        <f>G345/BF345</f>
        <v>11.199179839870901</v>
      </c>
      <c r="BQ345">
        <f>(AQ345+1)/4</f>
        <v>0.55831820280030353</v>
      </c>
      <c r="BR345">
        <f t="shared" si="132"/>
        <v>1.1607992894013441</v>
      </c>
      <c r="BS345">
        <f t="shared" si="133"/>
        <v>6.8286964715319467E-3</v>
      </c>
      <c r="BT345">
        <f t="shared" si="134"/>
        <v>1.4755442483223698E-2</v>
      </c>
      <c r="BU345">
        <f t="shared" si="135"/>
        <v>5.4129342520769393E-5</v>
      </c>
      <c r="BV345">
        <f t="shared" si="136"/>
        <v>920.11134217427457</v>
      </c>
      <c r="BW345">
        <f t="shared" si="137"/>
        <v>4.412341207191272E-2</v>
      </c>
    </row>
    <row r="346" spans="1:75" x14ac:dyDescent="0.15">
      <c r="A346" t="s">
        <v>11</v>
      </c>
      <c r="B346">
        <v>0.157</v>
      </c>
      <c r="C346">
        <v>8.0000000000000002E-3</v>
      </c>
      <c r="D346">
        <f t="shared" si="116"/>
        <v>19.625</v>
      </c>
      <c r="E346">
        <f t="shared" si="117"/>
        <v>385.140625</v>
      </c>
      <c r="F346">
        <f t="shared" si="118"/>
        <v>5.0955414012738856E-2</v>
      </c>
      <c r="G346">
        <v>11</v>
      </c>
      <c r="H346">
        <f t="shared" si="119"/>
        <v>9.0909090909090912E-2</v>
      </c>
      <c r="I346">
        <f t="shared" si="120"/>
        <v>121</v>
      </c>
      <c r="J346">
        <f t="shared" si="121"/>
        <v>215.875</v>
      </c>
      <c r="K346">
        <f t="shared" si="122"/>
        <v>50000000</v>
      </c>
      <c r="L346">
        <f t="shared" si="123"/>
        <v>3.2169908772759481E-9</v>
      </c>
      <c r="M346">
        <f t="shared" si="124"/>
        <v>1408.7141580428115</v>
      </c>
      <c r="N346">
        <f t="shared" si="125"/>
        <v>2.8174283160856231E-5</v>
      </c>
      <c r="O346">
        <f t="shared" si="126"/>
        <v>0.56050955414012738</v>
      </c>
      <c r="P346">
        <f>F346*E346/L346</f>
        <v>6100421402.6922779</v>
      </c>
      <c r="Q346">
        <f>M346/K346/G346</f>
        <v>2.5612984691687482E-6</v>
      </c>
      <c r="R346">
        <f>C346^2/D346</f>
        <v>3.2611464968152867E-6</v>
      </c>
      <c r="S346">
        <v>6.4169349036601198E-3</v>
      </c>
      <c r="T346">
        <f>B346/C346^3</f>
        <v>306640.625</v>
      </c>
      <c r="U346">
        <f>B346*S346/C346</f>
        <v>0.12593234748432985</v>
      </c>
      <c r="V346">
        <f>S346/C346^2</f>
        <v>100.26460786968937</v>
      </c>
      <c r="W346">
        <f>S346/B346</f>
        <v>4.0872196838599488E-2</v>
      </c>
      <c r="X346">
        <f t="shared" si="127"/>
        <v>24.466509689922155</v>
      </c>
      <c r="Y346">
        <f>B346*C346^2/S346^2</f>
        <v>0.24401940235701589</v>
      </c>
      <c r="Z346">
        <f>S346/D346</f>
        <v>3.269775747087959E-4</v>
      </c>
      <c r="AA346">
        <f>1/C346</f>
        <v>125</v>
      </c>
      <c r="AB346">
        <f>1/(B346*C346)</f>
        <v>796.17834394904457</v>
      </c>
      <c r="AC346">
        <f>S346/B346/C346</f>
        <v>5.1090246048249357</v>
      </c>
      <c r="AD346">
        <v>-8.7484474373825893</v>
      </c>
      <c r="AE346">
        <f>AD346*B346</f>
        <v>-1.3735062476690665</v>
      </c>
      <c r="AF346">
        <f>-AE346*C346^2/2/S346</f>
        <v>6.8494071679518634E-3</v>
      </c>
      <c r="AG346">
        <v>5.7957777286594601</v>
      </c>
      <c r="AH346">
        <f>AG346/S346</f>
        <v>903.20033094829103</v>
      </c>
      <c r="AI346">
        <f>D346*AG346</f>
        <v>113.7421379249419</v>
      </c>
      <c r="AJ346">
        <v>5.1090246048249304</v>
      </c>
      <c r="AK346">
        <f>AJ346*B346</f>
        <v>0.80211686295751405</v>
      </c>
      <c r="AL346">
        <f>AK346*D346</f>
        <v>15.741543435541214</v>
      </c>
      <c r="AM346">
        <f>G346*AK346</f>
        <v>8.8232854925326549</v>
      </c>
      <c r="AN346">
        <f t="shared" si="128"/>
        <v>7.2919714814319456E-2</v>
      </c>
      <c r="AO346">
        <v>0.68675312383453302</v>
      </c>
      <c r="AP346">
        <v>5.7957777286594601</v>
      </c>
      <c r="AQ346">
        <f>AG346/AJ346</f>
        <v>1.1344196156710549</v>
      </c>
      <c r="AR346">
        <f>AQ346/D346</f>
        <v>5.7804821180690691E-2</v>
      </c>
      <c r="AS346">
        <f>AQ346*AK346</f>
        <v>0.90993710339953526</v>
      </c>
      <c r="AT346">
        <f t="shared" si="115"/>
        <v>0.13441961567105487</v>
      </c>
      <c r="AU346">
        <f>AQ346*D346</f>
        <v>22.26298495754445</v>
      </c>
      <c r="AV346">
        <f>AT346/G346</f>
        <v>1.2219965061004989E-2</v>
      </c>
      <c r="AW346">
        <f>(AQ346-1)/D346</f>
        <v>6.8494071679518409E-3</v>
      </c>
      <c r="AX346">
        <f>AW346*D346</f>
        <v>0.13441961567105487</v>
      </c>
      <c r="AY346">
        <f>ATAN2(D346,AT346)</f>
        <v>6.8493000590732133E-3</v>
      </c>
      <c r="AZ346">
        <f t="shared" si="129"/>
        <v>0.39243598600360058</v>
      </c>
      <c r="BA346">
        <f>-AO346/(B346/2)</f>
        <v>-8.7484474373825858</v>
      </c>
      <c r="BB346">
        <f>AW346/AK346</f>
        <v>8.5391636608874479E-3</v>
      </c>
      <c r="BC346">
        <f>AW346*AK346</f>
        <v>5.4940249906762408E-3</v>
      </c>
      <c r="BD346">
        <f>AG346*B346</f>
        <v>0.90993710339953526</v>
      </c>
      <c r="BE346">
        <f>BD346-AK346</f>
        <v>0.10782024044202121</v>
      </c>
      <c r="BF346">
        <f>BD346/AK346^2</f>
        <v>1.4142822175415877</v>
      </c>
      <c r="BG346">
        <f>AT346/AK346</f>
        <v>0.16758108684491616</v>
      </c>
      <c r="BH346">
        <f>BF346*AW346</f>
        <v>9.686994758336176E-3</v>
      </c>
      <c r="BI346">
        <f>BF346*G346</f>
        <v>15.557104392957465</v>
      </c>
      <c r="BJ346">
        <f>AK346/AQ346</f>
        <v>0.70707245526870555</v>
      </c>
      <c r="BK346">
        <f t="shared" si="130"/>
        <v>6.8494071679518409E-3</v>
      </c>
      <c r="BL346">
        <f t="shared" si="131"/>
        <v>27.755288519253657</v>
      </c>
      <c r="BM346">
        <f>AK346*(1-1/AQ346)/D346</f>
        <v>4.8430271433787808E-3</v>
      </c>
      <c r="BN346">
        <f>BF346*G346</f>
        <v>15.557104392957465</v>
      </c>
      <c r="BO346">
        <f>BF346*G346^2</f>
        <v>171.1281483225321</v>
      </c>
      <c r="BP346">
        <f>G346/BF346</f>
        <v>7.7777970079557619</v>
      </c>
      <c r="BQ346">
        <f>(AQ346+1)/4</f>
        <v>0.53360490391776372</v>
      </c>
      <c r="BR346">
        <f t="shared" si="132"/>
        <v>1.4142822175415872</v>
      </c>
      <c r="BS346">
        <f t="shared" si="133"/>
        <v>4.8430271433787791E-3</v>
      </c>
      <c r="BT346">
        <f t="shared" si="134"/>
        <v>1.1692434311330623E-2</v>
      </c>
      <c r="BU346">
        <f t="shared" si="135"/>
        <v>3.3171864830443951E-5</v>
      </c>
      <c r="BV346">
        <f t="shared" si="136"/>
        <v>308.92778992249629</v>
      </c>
      <c r="BW346">
        <f t="shared" si="137"/>
        <v>1.5927645139021847E-2</v>
      </c>
    </row>
    <row r="347" spans="1:75" x14ac:dyDescent="0.15">
      <c r="A347" t="s">
        <v>11</v>
      </c>
      <c r="B347">
        <v>0.30399999999999999</v>
      </c>
      <c r="C347">
        <v>7.0000000000000001E-3</v>
      </c>
      <c r="D347">
        <f t="shared" si="116"/>
        <v>43.428571428571423</v>
      </c>
      <c r="E347">
        <f t="shared" si="117"/>
        <v>1886.0408163265301</v>
      </c>
      <c r="F347">
        <f t="shared" si="118"/>
        <v>2.3026315789473686E-2</v>
      </c>
      <c r="G347">
        <v>15</v>
      </c>
      <c r="H347">
        <f t="shared" si="119"/>
        <v>6.6666666666666666E-2</v>
      </c>
      <c r="I347">
        <f t="shared" si="120"/>
        <v>225</v>
      </c>
      <c r="J347">
        <f t="shared" si="121"/>
        <v>651.42857142857133</v>
      </c>
      <c r="K347">
        <f t="shared" si="122"/>
        <v>50000000</v>
      </c>
      <c r="L347">
        <f t="shared" si="123"/>
        <v>1.885740990317274E-9</v>
      </c>
      <c r="M347">
        <f t="shared" si="124"/>
        <v>664.61736030918962</v>
      </c>
      <c r="N347">
        <f t="shared" si="125"/>
        <v>1.3292347206183793E-5</v>
      </c>
      <c r="O347">
        <f t="shared" si="126"/>
        <v>0.34539473684210531</v>
      </c>
      <c r="P347">
        <f>F347*E347/L347</f>
        <v>23029976890.550919</v>
      </c>
      <c r="Q347">
        <f>M347/K347/G347</f>
        <v>8.8615648041225282E-7</v>
      </c>
      <c r="R347">
        <f>C347^2/D347</f>
        <v>1.1282894736842109E-6</v>
      </c>
      <c r="S347">
        <v>1.0733718435271E-2</v>
      </c>
      <c r="T347">
        <f>B347/C347^3</f>
        <v>886297.37609329436</v>
      </c>
      <c r="U347">
        <f>B347*S347/C347</f>
        <v>0.46615005776034052</v>
      </c>
      <c r="V347">
        <f>S347/C347^2</f>
        <v>219.05547827083672</v>
      </c>
      <c r="W347">
        <f>S347/B347</f>
        <v>3.5308284326549338E-2</v>
      </c>
      <c r="X347">
        <f t="shared" si="127"/>
        <v>28.321965200899626</v>
      </c>
      <c r="Y347">
        <f>B347*C347^2/S347^2</f>
        <v>0.12929128924081412</v>
      </c>
      <c r="Z347">
        <f>S347/D347</f>
        <v>2.4715799028584542E-4</v>
      </c>
      <c r="AA347">
        <f>1/C347</f>
        <v>142.85714285714286</v>
      </c>
      <c r="AB347">
        <f>1/(B347*C347)</f>
        <v>469.92481203007515</v>
      </c>
      <c r="AC347">
        <f>S347/B347/C347</f>
        <v>5.0440406180784771</v>
      </c>
      <c r="AD347">
        <v>-13.7599745195156</v>
      </c>
      <c r="AE347">
        <f>AD347*B347</f>
        <v>-4.1830322539327423</v>
      </c>
      <c r="AF347">
        <f>-AE347*C347^2/2/S347</f>
        <v>9.5478832279211646E-3</v>
      </c>
      <c r="AG347">
        <v>7.1355567450448696</v>
      </c>
      <c r="AH347">
        <f>AG347/S347</f>
        <v>664.7795717835703</v>
      </c>
      <c r="AI347">
        <f>D347*AG347</f>
        <v>309.88703578480573</v>
      </c>
      <c r="AJ347">
        <v>5.0440406180785002</v>
      </c>
      <c r="AK347">
        <f>AJ347*B347</f>
        <v>1.5333883478958641</v>
      </c>
      <c r="AL347">
        <f>AK347*D347</f>
        <v>66.592865394334666</v>
      </c>
      <c r="AM347">
        <f>G347*AK347</f>
        <v>23.00082521843796</v>
      </c>
      <c r="AN347">
        <f t="shared" si="128"/>
        <v>0.10222588985972428</v>
      </c>
      <c r="AO347">
        <v>2.0915161269663698</v>
      </c>
      <c r="AP347">
        <v>7.1355567450448696</v>
      </c>
      <c r="AQ347">
        <f>AG347/AJ347</f>
        <v>1.4146509287554312</v>
      </c>
      <c r="AR347">
        <f>AQ347/D347</f>
        <v>3.2574199017394799E-2</v>
      </c>
      <c r="AS347">
        <f>AQ347*AK347</f>
        <v>2.1692092504936404</v>
      </c>
      <c r="AT347">
        <f t="shared" si="115"/>
        <v>0.41465092875543119</v>
      </c>
      <c r="AU347">
        <f>AQ347*D347</f>
        <v>61.436268905950151</v>
      </c>
      <c r="AV347">
        <f>AT347/G347</f>
        <v>2.7643395250362079E-2</v>
      </c>
      <c r="AW347">
        <f>(AQ347-1)/D347</f>
        <v>9.5478832279211143E-3</v>
      </c>
      <c r="AX347">
        <f>AW347*D347</f>
        <v>0.41465092875543119</v>
      </c>
      <c r="AY347">
        <f>ATAN2(D347,AT347)</f>
        <v>9.5475931088434482E-3</v>
      </c>
      <c r="AZ347">
        <f t="shared" si="129"/>
        <v>0.54703678964491842</v>
      </c>
      <c r="BA347">
        <f>-AO347/(B347/2)</f>
        <v>-13.759974519515591</v>
      </c>
      <c r="BB347">
        <f>AW347/AK347</f>
        <v>6.2266569594211715E-3</v>
      </c>
      <c r="BC347">
        <f>AW347*AK347</f>
        <v>1.4640612888764587E-2</v>
      </c>
      <c r="BD347">
        <f>AG347*B347</f>
        <v>2.1692092504936404</v>
      </c>
      <c r="BE347">
        <f>BD347-AK347</f>
        <v>0.63582090259777635</v>
      </c>
      <c r="BF347">
        <f>BD347/AK347^2</f>
        <v>0.92256533101783</v>
      </c>
      <c r="BG347">
        <f>AT347/AK347</f>
        <v>0.27041481652343369</v>
      </c>
      <c r="BH347">
        <f>BF347*AW347</f>
        <v>8.8085460506866307E-3</v>
      </c>
      <c r="BI347">
        <f>BF347*G347</f>
        <v>13.83847996526745</v>
      </c>
      <c r="BJ347">
        <f>AK347/AQ347</f>
        <v>1.0839340764049084</v>
      </c>
      <c r="BK347">
        <f t="shared" si="130"/>
        <v>9.5478832279211143E-3</v>
      </c>
      <c r="BL347">
        <f t="shared" si="131"/>
        <v>40.065694375631473</v>
      </c>
      <c r="BM347">
        <f>AK347*(1-1/AQ347)/D347</f>
        <v>1.0349275988278587E-2</v>
      </c>
      <c r="BN347">
        <f>BF347*G347</f>
        <v>13.83847996526745</v>
      </c>
      <c r="BO347">
        <f>BF347*G347^2</f>
        <v>207.57719947901174</v>
      </c>
      <c r="BP347">
        <f>G347/BF347</f>
        <v>16.259011146073622</v>
      </c>
      <c r="BQ347">
        <f>(AQ347+1)/4</f>
        <v>0.6036627321888578</v>
      </c>
      <c r="BR347">
        <f t="shared" si="132"/>
        <v>0.92256533101783</v>
      </c>
      <c r="BS347">
        <f t="shared" si="133"/>
        <v>1.0349275988278587E-2</v>
      </c>
      <c r="BT347">
        <f t="shared" si="134"/>
        <v>1.9897159216199702E-2</v>
      </c>
      <c r="BU347">
        <f t="shared" si="135"/>
        <v>9.8813678629611833E-5</v>
      </c>
      <c r="BV347">
        <f t="shared" si="136"/>
        <v>2892.0330114111048</v>
      </c>
      <c r="BW347">
        <f t="shared" si="137"/>
        <v>0.12153909436090035</v>
      </c>
    </row>
    <row r="348" spans="1:75" x14ac:dyDescent="0.15">
      <c r="A348" t="s">
        <v>11</v>
      </c>
      <c r="B348">
        <v>0.157</v>
      </c>
      <c r="C348">
        <v>8.9999999999999993E-3</v>
      </c>
      <c r="D348">
        <f t="shared" si="116"/>
        <v>17.444444444444446</v>
      </c>
      <c r="E348">
        <f t="shared" si="117"/>
        <v>304.30864197530872</v>
      </c>
      <c r="F348">
        <f t="shared" si="118"/>
        <v>5.7324840764331204E-2</v>
      </c>
      <c r="G348">
        <v>11</v>
      </c>
      <c r="H348">
        <f t="shared" si="119"/>
        <v>9.0909090909090912E-2</v>
      </c>
      <c r="I348">
        <f t="shared" si="120"/>
        <v>121</v>
      </c>
      <c r="J348">
        <f t="shared" si="121"/>
        <v>191.88888888888891</v>
      </c>
      <c r="K348">
        <f t="shared" si="122"/>
        <v>50000000</v>
      </c>
      <c r="L348">
        <f t="shared" si="123"/>
        <v>5.1529973500506572E-9</v>
      </c>
      <c r="M348">
        <f t="shared" si="124"/>
        <v>2005.76683830705</v>
      </c>
      <c r="N348">
        <f t="shared" si="125"/>
        <v>4.0115336766141E-5</v>
      </c>
      <c r="O348">
        <f t="shared" si="126"/>
        <v>0.63057324840764328</v>
      </c>
      <c r="P348">
        <f>F348*E348/L348</f>
        <v>3385300488.1271591</v>
      </c>
      <c r="Q348">
        <f>M348/K348/G348</f>
        <v>3.6468487969219089E-6</v>
      </c>
      <c r="R348">
        <f>C348^2/D348</f>
        <v>4.6433121019108271E-6</v>
      </c>
      <c r="S348">
        <v>7.1133863294066003E-3</v>
      </c>
      <c r="T348">
        <f>B348/C348^3</f>
        <v>215363.51165980802</v>
      </c>
      <c r="U348">
        <f>B348*S348/C348</f>
        <v>0.12408907263520404</v>
      </c>
      <c r="V348">
        <f>S348/C348^2</f>
        <v>87.819584313661736</v>
      </c>
      <c r="W348">
        <f>S348/B348</f>
        <v>4.5308193180933758E-2</v>
      </c>
      <c r="X348">
        <f t="shared" si="127"/>
        <v>22.071063306510581</v>
      </c>
      <c r="Y348">
        <f>B348*C348^2/S348^2</f>
        <v>0.25132279410114533</v>
      </c>
      <c r="Z348">
        <f>S348/D348</f>
        <v>4.0777373862840377E-4</v>
      </c>
      <c r="AA348">
        <f>1/C348</f>
        <v>111.11111111111111</v>
      </c>
      <c r="AB348">
        <f>1/(B348*C348)</f>
        <v>707.71408351026184</v>
      </c>
      <c r="AC348">
        <f>S348/B348/C348</f>
        <v>5.0342436867704183</v>
      </c>
      <c r="AD348">
        <v>-7.8135329991558899</v>
      </c>
      <c r="AE348">
        <f>AD348*B348</f>
        <v>-1.2267246808674748</v>
      </c>
      <c r="AF348">
        <f>-AE348*C348^2/2/S348</f>
        <v>6.9843457496111035E-3</v>
      </c>
      <c r="AG348">
        <v>5.6476060272041497</v>
      </c>
      <c r="AH348">
        <f>AG348/S348</f>
        <v>793.94057424620064</v>
      </c>
      <c r="AI348">
        <f>D348*AG348</f>
        <v>98.519349585672401</v>
      </c>
      <c r="AJ348">
        <v>5.0342436867704201</v>
      </c>
      <c r="AK348">
        <f>AJ348*B348</f>
        <v>0.79037625882295592</v>
      </c>
      <c r="AL348">
        <f>AK348*D348</f>
        <v>13.787674737244899</v>
      </c>
      <c r="AM348">
        <f>G348*AK348</f>
        <v>8.6941388470525158</v>
      </c>
      <c r="AN348">
        <f t="shared" si="128"/>
        <v>7.1852387165723272E-2</v>
      </c>
      <c r="AO348">
        <v>0.61336234043373705</v>
      </c>
      <c r="AP348">
        <v>5.6476060272041497</v>
      </c>
      <c r="AQ348">
        <f>AG348/AJ348</f>
        <v>1.121838031409881</v>
      </c>
      <c r="AR348">
        <f>AQ348/D348</f>
        <v>6.4309186513942213E-2</v>
      </c>
      <c r="AS348">
        <f>AQ348*AK348</f>
        <v>0.88667414627105146</v>
      </c>
      <c r="AT348">
        <f t="shared" si="115"/>
        <v>0.12183803140988103</v>
      </c>
      <c r="AU348">
        <f>AQ348*D348</f>
        <v>19.569841214594593</v>
      </c>
      <c r="AV348">
        <f>AT348/G348</f>
        <v>1.1076184673625549E-2</v>
      </c>
      <c r="AW348">
        <f>(AQ348-1)/D348</f>
        <v>6.9843457496110133E-3</v>
      </c>
      <c r="AX348">
        <f>AW348*D348</f>
        <v>0.12183803140988102</v>
      </c>
      <c r="AY348">
        <f>ATAN2(D348,AT348)</f>
        <v>6.9842321849457045E-3</v>
      </c>
      <c r="AZ348">
        <f t="shared" si="129"/>
        <v>0.4001670273368223</v>
      </c>
      <c r="BA348">
        <f>-AO348/(B348/2)</f>
        <v>-7.8135329991558864</v>
      </c>
      <c r="BB348">
        <f>AW348/AK348</f>
        <v>8.8367352531720025E-3</v>
      </c>
      <c r="BC348">
        <f>AW348*AK348</f>
        <v>5.5202610639035667E-3</v>
      </c>
      <c r="BD348">
        <f>AG348*B348</f>
        <v>0.88667414627105146</v>
      </c>
      <c r="BE348">
        <f>BD348-AK348</f>
        <v>9.6297887448095532E-2</v>
      </c>
      <c r="BF348">
        <f>BD348/AK348^2</f>
        <v>1.4193721267394148</v>
      </c>
      <c r="BG348">
        <f>AT348/AK348</f>
        <v>0.15415193719422274</v>
      </c>
      <c r="BH348">
        <f>BF348*AW348</f>
        <v>9.9133856805087763E-3</v>
      </c>
      <c r="BI348">
        <f>BF348*G348</f>
        <v>15.613093394133562</v>
      </c>
      <c r="BJ348">
        <f>AK348/AQ348</f>
        <v>0.70453687314348112</v>
      </c>
      <c r="BK348">
        <f t="shared" si="130"/>
        <v>6.9843457496110133E-3</v>
      </c>
      <c r="BL348">
        <f t="shared" si="131"/>
        <v>24.760158210898684</v>
      </c>
      <c r="BM348">
        <f>AK348*(1-1/AQ348)/D348</f>
        <v>4.9207291153839034E-3</v>
      </c>
      <c r="BN348">
        <f>BF348*G348</f>
        <v>15.613093394133562</v>
      </c>
      <c r="BO348">
        <f>BF348*G348^2</f>
        <v>171.74402733546918</v>
      </c>
      <c r="BP348">
        <f>G348/BF348</f>
        <v>7.7499056045782915</v>
      </c>
      <c r="BQ348">
        <f>(AQ348+1)/4</f>
        <v>0.53045950785247031</v>
      </c>
      <c r="BR348">
        <f t="shared" si="132"/>
        <v>1.4193721267394155</v>
      </c>
      <c r="BS348">
        <f t="shared" si="133"/>
        <v>4.9207291153839051E-3</v>
      </c>
      <c r="BT348">
        <f t="shared" si="134"/>
        <v>1.1905074864994918E-2</v>
      </c>
      <c r="BU348">
        <f t="shared" si="135"/>
        <v>3.4368073482018729E-5</v>
      </c>
      <c r="BV348">
        <f t="shared" si="136"/>
        <v>240.51832597193882</v>
      </c>
      <c r="BW348">
        <f t="shared" si="137"/>
        <v>1.3232307590053057E-2</v>
      </c>
    </row>
    <row r="349" spans="1:75" x14ac:dyDescent="0.15">
      <c r="A349" t="s">
        <v>11</v>
      </c>
      <c r="B349">
        <v>0.255</v>
      </c>
      <c r="C349">
        <v>8.9999999999999993E-3</v>
      </c>
      <c r="D349">
        <f t="shared" si="116"/>
        <v>28.333333333333336</v>
      </c>
      <c r="E349">
        <f t="shared" si="117"/>
        <v>802.77777777777794</v>
      </c>
      <c r="F349">
        <f t="shared" si="118"/>
        <v>3.5294117647058823E-2</v>
      </c>
      <c r="G349">
        <v>15</v>
      </c>
      <c r="H349">
        <f t="shared" si="119"/>
        <v>6.6666666666666666E-2</v>
      </c>
      <c r="I349">
        <f t="shared" si="120"/>
        <v>225</v>
      </c>
      <c r="J349">
        <f t="shared" si="121"/>
        <v>425.00000000000006</v>
      </c>
      <c r="K349">
        <f t="shared" si="122"/>
        <v>50000000</v>
      </c>
      <c r="L349">
        <f t="shared" si="123"/>
        <v>5.1529973500506572E-9</v>
      </c>
      <c r="M349">
        <f t="shared" si="124"/>
        <v>1683.9860621080579</v>
      </c>
      <c r="N349">
        <f t="shared" si="125"/>
        <v>3.3679721242161156E-5</v>
      </c>
      <c r="O349">
        <f t="shared" si="126"/>
        <v>0.52941176470588236</v>
      </c>
      <c r="P349">
        <f>F349*E349/L349</f>
        <v>5498417990.2702265</v>
      </c>
      <c r="Q349">
        <f>M349/K349/G349</f>
        <v>2.2453147494774106E-6</v>
      </c>
      <c r="R349">
        <f>C349^2/D349</f>
        <v>2.8588235294117641E-6</v>
      </c>
      <c r="S349">
        <v>1.15391291746065E-2</v>
      </c>
      <c r="T349">
        <f>B349/C349^3</f>
        <v>349794.23868312768</v>
      </c>
      <c r="U349">
        <f>B349*S349/C349</f>
        <v>0.32694199328051754</v>
      </c>
      <c r="V349">
        <f>S349/C349^2</f>
        <v>142.45838487168521</v>
      </c>
      <c r="W349">
        <f>S349/B349</f>
        <v>4.5251486959241173E-2</v>
      </c>
      <c r="X349">
        <f t="shared" si="127"/>
        <v>22.098721328223267</v>
      </c>
      <c r="Y349">
        <f>B349*C349^2/S349^2</f>
        <v>0.15512404796760809</v>
      </c>
      <c r="Z349">
        <f>S349/D349</f>
        <v>4.0726338263317053E-4</v>
      </c>
      <c r="AA349">
        <f>1/C349</f>
        <v>111.11111111111111</v>
      </c>
      <c r="AB349">
        <f>1/(B349*C349)</f>
        <v>435.72984749455344</v>
      </c>
      <c r="AC349">
        <f>S349/B349/C349</f>
        <v>5.0279429954712418</v>
      </c>
      <c r="AD349">
        <v>-10.665223974482799</v>
      </c>
      <c r="AE349">
        <f>AD349*B349</f>
        <v>-2.7196321134931138</v>
      </c>
      <c r="AF349">
        <f>-AE349*C349^2/2/S349</f>
        <v>9.5453564068648349E-3</v>
      </c>
      <c r="AG349">
        <v>6.3877590522178096</v>
      </c>
      <c r="AH349">
        <f>AG349/S349</f>
        <v>553.57375375214485</v>
      </c>
      <c r="AI349">
        <f>D349*AG349</f>
        <v>180.98650647950461</v>
      </c>
      <c r="AJ349">
        <v>5.02794299547124</v>
      </c>
      <c r="AK349">
        <f>AJ349*B349</f>
        <v>1.2821254638451662</v>
      </c>
      <c r="AL349">
        <f>AK349*D349</f>
        <v>36.326888142279714</v>
      </c>
      <c r="AM349">
        <f>G349*AK349</f>
        <v>19.231881957677494</v>
      </c>
      <c r="AN349">
        <f t="shared" si="128"/>
        <v>8.5475030923011078E-2</v>
      </c>
      <c r="AO349">
        <v>1.35981605674656</v>
      </c>
      <c r="AP349">
        <v>6.3877590522178096</v>
      </c>
      <c r="AQ349">
        <f>AG349/AJ349</f>
        <v>1.2704517648611731</v>
      </c>
      <c r="AR349">
        <f>AQ349/D349</f>
        <v>4.4839474053923752E-2</v>
      </c>
      <c r="AS349">
        <f>AQ349*AK349</f>
        <v>1.6288785583155416</v>
      </c>
      <c r="AT349">
        <f t="shared" si="115"/>
        <v>0.27045176486117306</v>
      </c>
      <c r="AU349">
        <f>AQ349*D349</f>
        <v>35.996133337733241</v>
      </c>
      <c r="AV349">
        <f>AT349/G349</f>
        <v>1.8030117657411537E-2</v>
      </c>
      <c r="AW349">
        <f>(AQ349-1)/D349</f>
        <v>9.5453564068649303E-3</v>
      </c>
      <c r="AX349">
        <f>AW349*D349</f>
        <v>0.27045176486117306</v>
      </c>
      <c r="AY349">
        <f>ATAN2(D349,AT349)</f>
        <v>9.5450665180555703E-3</v>
      </c>
      <c r="AZ349">
        <f t="shared" si="129"/>
        <v>0.54689202665621639</v>
      </c>
      <c r="BA349">
        <f>-AO349/(B349/2)</f>
        <v>-10.665223974482824</v>
      </c>
      <c r="BB349">
        <f>AW349/AK349</f>
        <v>7.4449472193133664E-3</v>
      </c>
      <c r="BC349">
        <f>AW349*AK349</f>
        <v>1.2238344510719128E-2</v>
      </c>
      <c r="BD349">
        <f>AG349*B349</f>
        <v>1.6288785583155414</v>
      </c>
      <c r="BE349">
        <f>BD349-AK349</f>
        <v>0.34675309447037517</v>
      </c>
      <c r="BF349">
        <f>BD349/AK349^2</f>
        <v>0.9908950416217589</v>
      </c>
      <c r="BG349">
        <f>AT349/AK349</f>
        <v>0.21094017121387873</v>
      </c>
      <c r="BH349">
        <f>BF349*AW349</f>
        <v>9.4584463340749488E-3</v>
      </c>
      <c r="BI349">
        <f>BF349*G349</f>
        <v>14.863425624326384</v>
      </c>
      <c r="BJ349">
        <f>AK349/AQ349</f>
        <v>1.0091886203843943</v>
      </c>
      <c r="BK349">
        <f t="shared" si="130"/>
        <v>9.5453564068649303E-3</v>
      </c>
      <c r="BL349">
        <f t="shared" si="131"/>
        <v>28.075359512616505</v>
      </c>
      <c r="BM349">
        <f>AK349*(1-1/AQ349)/D349</f>
        <v>9.63306506332136E-3</v>
      </c>
      <c r="BN349">
        <f>BF349*G349</f>
        <v>14.863425624326384</v>
      </c>
      <c r="BO349">
        <f>BF349*G349^2</f>
        <v>222.95138436489574</v>
      </c>
      <c r="BP349">
        <f>G349/BF349</f>
        <v>15.137829305765917</v>
      </c>
      <c r="BQ349">
        <f>(AQ349+1)/4</f>
        <v>0.56761294121529327</v>
      </c>
      <c r="BR349">
        <f t="shared" si="132"/>
        <v>0.9908950416217589</v>
      </c>
      <c r="BS349">
        <f t="shared" si="133"/>
        <v>9.63306506332136E-3</v>
      </c>
      <c r="BT349">
        <f t="shared" si="134"/>
        <v>1.917842147018629E-2</v>
      </c>
      <c r="BU349">
        <f t="shared" si="135"/>
        <v>9.1951039319921262E-5</v>
      </c>
      <c r="BV349">
        <f t="shared" si="136"/>
        <v>1029.2618306979252</v>
      </c>
      <c r="BW349">
        <f t="shared" si="137"/>
        <v>5.7573344490190838E-2</v>
      </c>
    </row>
    <row r="350" spans="1:75" x14ac:dyDescent="0.15">
      <c r="A350" t="s">
        <v>11</v>
      </c>
      <c r="B350">
        <v>0.20599999999999999</v>
      </c>
      <c r="C350">
        <v>8.0000000000000002E-3</v>
      </c>
      <c r="D350">
        <f t="shared" si="116"/>
        <v>25.749999999999996</v>
      </c>
      <c r="E350">
        <f t="shared" si="117"/>
        <v>663.06249999999977</v>
      </c>
      <c r="F350">
        <f t="shared" si="118"/>
        <v>3.8834951456310683E-2</v>
      </c>
      <c r="G350">
        <v>13</v>
      </c>
      <c r="H350">
        <f t="shared" si="119"/>
        <v>7.6923076923076927E-2</v>
      </c>
      <c r="I350">
        <f t="shared" si="120"/>
        <v>169</v>
      </c>
      <c r="J350">
        <f t="shared" si="121"/>
        <v>334.74999999999994</v>
      </c>
      <c r="K350">
        <f t="shared" si="122"/>
        <v>50000000</v>
      </c>
      <c r="L350">
        <f t="shared" si="123"/>
        <v>3.2169908772759481E-9</v>
      </c>
      <c r="M350">
        <f t="shared" si="124"/>
        <v>1268.8374212556835</v>
      </c>
      <c r="N350">
        <f t="shared" si="125"/>
        <v>2.5376748425113668E-5</v>
      </c>
      <c r="O350">
        <f t="shared" si="126"/>
        <v>0.50485436893203894</v>
      </c>
      <c r="P350">
        <f>F350*E350/L350</f>
        <v>8004374579.3287191</v>
      </c>
      <c r="Q350">
        <f>M350/K350/G350</f>
        <v>1.9520575711625899E-6</v>
      </c>
      <c r="R350">
        <f>C350^2/D350</f>
        <v>2.4854368932038836E-6</v>
      </c>
      <c r="S350">
        <v>8.2432770740765004E-3</v>
      </c>
      <c r="T350">
        <f>B350/C350^3</f>
        <v>402343.74999999994</v>
      </c>
      <c r="U350">
        <f>B350*S350/C350</f>
        <v>0.21226438465746986</v>
      </c>
      <c r="V350">
        <f>S350/C350^2</f>
        <v>128.80120428244533</v>
      </c>
      <c r="W350">
        <f>S350/B350</f>
        <v>4.0015908126584954E-2</v>
      </c>
      <c r="X350">
        <f t="shared" si="127"/>
        <v>24.990061373507611</v>
      </c>
      <c r="Y350">
        <f>B350*C350^2/S350^2</f>
        <v>0.19402040153838512</v>
      </c>
      <c r="Z350">
        <f>S350/D350</f>
        <v>3.2012726501267968E-4</v>
      </c>
      <c r="AA350">
        <f>1/C350</f>
        <v>125</v>
      </c>
      <c r="AB350">
        <f>1/(B350*C350)</f>
        <v>606.79611650485435</v>
      </c>
      <c r="AC350">
        <f>S350/B350/C350</f>
        <v>5.0019885158231192</v>
      </c>
      <c r="AD350">
        <v>-9.9964875148298695</v>
      </c>
      <c r="AE350">
        <f>AD350*B350</f>
        <v>-2.0592764280549529</v>
      </c>
      <c r="AF350">
        <f>-AE350*C350^2/2/S350</f>
        <v>7.9940107684832312E-3</v>
      </c>
      <c r="AG350">
        <v>6.0316267298505899</v>
      </c>
      <c r="AH350">
        <f>AG350/S350</f>
        <v>731.70253476240418</v>
      </c>
      <c r="AI350">
        <f>D350*AG350</f>
        <v>155.31438829365266</v>
      </c>
      <c r="AJ350">
        <v>5.0019885158231201</v>
      </c>
      <c r="AK350">
        <f>AJ350*B350</f>
        <v>1.0304096342595628</v>
      </c>
      <c r="AL350">
        <f>AK350*D350</f>
        <v>26.533048082183736</v>
      </c>
      <c r="AM350">
        <f>G350*AK350</f>
        <v>13.395325245374316</v>
      </c>
      <c r="AN350">
        <f t="shared" si="128"/>
        <v>7.9262279558427906E-2</v>
      </c>
      <c r="AO350">
        <v>1.02963821402747</v>
      </c>
      <c r="AP350">
        <v>6.0316267298505899</v>
      </c>
      <c r="AQ350">
        <f>AG350/AJ350</f>
        <v>1.2058457772884419</v>
      </c>
      <c r="AR350">
        <f>AQ350/D350</f>
        <v>4.6828962224793866E-2</v>
      </c>
      <c r="AS350">
        <f>AQ350*AK350</f>
        <v>1.2425151063492217</v>
      </c>
      <c r="AT350">
        <f t="shared" si="115"/>
        <v>0.20584577728844189</v>
      </c>
      <c r="AU350">
        <f>AQ350*D350</f>
        <v>31.050528765177376</v>
      </c>
      <c r="AV350">
        <f>AT350/G350</f>
        <v>1.5834290560649375E-2</v>
      </c>
      <c r="AW350">
        <f>(AQ350-1)/D350</f>
        <v>7.9940107684831809E-3</v>
      </c>
      <c r="AX350">
        <f>AW350*D350</f>
        <v>0.20584577728844189</v>
      </c>
      <c r="AY350">
        <f>ATAN2(D350,AT350)</f>
        <v>7.9938404913692425E-3</v>
      </c>
      <c r="AZ350">
        <f t="shared" si="129"/>
        <v>0.45801332225624175</v>
      </c>
      <c r="BA350">
        <f>-AO350/(B350/2)</f>
        <v>-9.9964875148298074</v>
      </c>
      <c r="BB350">
        <f>AW350/AK350</f>
        <v>7.7580900864029278E-3</v>
      </c>
      <c r="BC350">
        <f>AW350*AK350</f>
        <v>8.2371057122197604E-3</v>
      </c>
      <c r="BD350">
        <f>AG350*B350</f>
        <v>1.2425151063492215</v>
      </c>
      <c r="BE350">
        <f>BD350-AK350</f>
        <v>0.21210547208965869</v>
      </c>
      <c r="BF350">
        <f>BD350/AK350^2</f>
        <v>1.1702586400552677</v>
      </c>
      <c r="BG350">
        <f>AT350/AK350</f>
        <v>0.19977081972487537</v>
      </c>
      <c r="BH350">
        <f>BF350*AW350</f>
        <v>9.3550601705122919E-3</v>
      </c>
      <c r="BI350">
        <f>BF350*G350</f>
        <v>15.213362320718479</v>
      </c>
      <c r="BJ350">
        <f>AK350/AQ350</f>
        <v>0.85451195639347977</v>
      </c>
      <c r="BK350">
        <f t="shared" si="130"/>
        <v>7.9940107684831809E-3</v>
      </c>
      <c r="BL350">
        <f t="shared" si="131"/>
        <v>30.134159981423139</v>
      </c>
      <c r="BM350">
        <f>AK350*(1-1/AQ350)/D350</f>
        <v>6.8309777812071062E-3</v>
      </c>
      <c r="BN350">
        <f>BF350*G350</f>
        <v>15.213362320718479</v>
      </c>
      <c r="BO350">
        <f>BF350*G350^2</f>
        <v>197.77371016934023</v>
      </c>
      <c r="BP350">
        <f>G350/BF350</f>
        <v>11.108655433115239</v>
      </c>
      <c r="BQ350">
        <f>(AQ350+1)/4</f>
        <v>0.55146144432211042</v>
      </c>
      <c r="BR350">
        <f t="shared" si="132"/>
        <v>1.1702586400552681</v>
      </c>
      <c r="BS350">
        <f t="shared" si="133"/>
        <v>6.8309777812071088E-3</v>
      </c>
      <c r="BT350">
        <f t="shared" si="134"/>
        <v>1.4824988549690287E-2</v>
      </c>
      <c r="BU350">
        <f t="shared" si="135"/>
        <v>5.4606909942238954E-5</v>
      </c>
      <c r="BV350">
        <f t="shared" si="136"/>
        <v>683.22598811623106</v>
      </c>
      <c r="BW350">
        <f t="shared" si="137"/>
        <v>3.5139223295009459E-2</v>
      </c>
    </row>
    <row r="351" spans="1:75" x14ac:dyDescent="0.15">
      <c r="A351" t="s">
        <v>11</v>
      </c>
      <c r="B351">
        <v>0.157</v>
      </c>
      <c r="C351">
        <v>0.01</v>
      </c>
      <c r="D351">
        <f t="shared" si="116"/>
        <v>15.7</v>
      </c>
      <c r="E351">
        <f t="shared" si="117"/>
        <v>246.48999999999998</v>
      </c>
      <c r="F351">
        <f t="shared" si="118"/>
        <v>6.3694267515923567E-2</v>
      </c>
      <c r="G351">
        <v>11</v>
      </c>
      <c r="H351">
        <f t="shared" si="119"/>
        <v>9.0909090909090912E-2</v>
      </c>
      <c r="I351">
        <f t="shared" si="120"/>
        <v>121</v>
      </c>
      <c r="J351">
        <f t="shared" si="121"/>
        <v>172.7</v>
      </c>
      <c r="K351">
        <f t="shared" si="122"/>
        <v>50000000</v>
      </c>
      <c r="L351">
        <f t="shared" si="123"/>
        <v>7.8539816339744827E-9</v>
      </c>
      <c r="M351">
        <f t="shared" si="124"/>
        <v>2751.3948399273663</v>
      </c>
      <c r="N351">
        <f t="shared" si="125"/>
        <v>5.5027896798547329E-5</v>
      </c>
      <c r="O351">
        <f t="shared" si="126"/>
        <v>0.7006369426751593</v>
      </c>
      <c r="P351">
        <f>F351*E351/L351</f>
        <v>1998986085.2342055</v>
      </c>
      <c r="Q351">
        <f>M351/K351/G351</f>
        <v>5.0025360725952121E-6</v>
      </c>
      <c r="R351">
        <f>C351^2/D351</f>
        <v>6.3694267515923569E-6</v>
      </c>
      <c r="S351">
        <v>7.8209352576213698E-3</v>
      </c>
      <c r="T351">
        <f>B351/C351^3</f>
        <v>156999.99999999997</v>
      </c>
      <c r="U351">
        <f>B351*S351/C351</f>
        <v>0.12278868354465551</v>
      </c>
      <c r="V351">
        <f>S351/C351^2</f>
        <v>78.209352576213689</v>
      </c>
      <c r="W351">
        <f>S351/B351</f>
        <v>4.9814874252365415E-2</v>
      </c>
      <c r="X351">
        <f t="shared" si="127"/>
        <v>20.07432549029301</v>
      </c>
      <c r="Y351">
        <f>B351*C351^2/S351^2</f>
        <v>0.25667423177721516</v>
      </c>
      <c r="Z351">
        <f>S351/D351</f>
        <v>4.9814874252365412E-4</v>
      </c>
      <c r="AA351">
        <f>1/C351</f>
        <v>100</v>
      </c>
      <c r="AB351">
        <f>1/(B351*C351)</f>
        <v>636.9426751592357</v>
      </c>
      <c r="AC351">
        <f>S351/B351/C351</f>
        <v>4.9814874252365415</v>
      </c>
      <c r="AD351">
        <v>-6.8520628147664704</v>
      </c>
      <c r="AE351">
        <f>AD351*B351</f>
        <v>-1.0757738619183359</v>
      </c>
      <c r="AF351">
        <f>-AE351*C351^2/2/S351</f>
        <v>6.8775269611777729E-3</v>
      </c>
      <c r="AG351">
        <v>5.5193743561957103</v>
      </c>
      <c r="AH351">
        <f>AG351/S351</f>
        <v>705.71794477101355</v>
      </c>
      <c r="AI351">
        <f>D351*AG351</f>
        <v>86.654177392272643</v>
      </c>
      <c r="AJ351">
        <v>4.9814874252365398</v>
      </c>
      <c r="AK351">
        <f>AJ351*B351</f>
        <v>0.78209352576213675</v>
      </c>
      <c r="AL351">
        <f>AK351*D351</f>
        <v>12.278868354465546</v>
      </c>
      <c r="AM351">
        <f>G351*AK351</f>
        <v>8.603028783383504</v>
      </c>
      <c r="AN351">
        <f t="shared" si="128"/>
        <v>7.1099411432921519E-2</v>
      </c>
      <c r="AO351">
        <v>0.53788693095916795</v>
      </c>
      <c r="AP351">
        <v>5.5193743561957103</v>
      </c>
      <c r="AQ351">
        <f>AG351/AJ351</f>
        <v>1.1079771732904915</v>
      </c>
      <c r="AR351">
        <f>AQ351/D351</f>
        <v>7.0571794477101379E-2</v>
      </c>
      <c r="AS351">
        <f>AQ351*AK351</f>
        <v>0.86654177392272647</v>
      </c>
      <c r="AT351">
        <f t="shared" si="115"/>
        <v>0.1079771732904915</v>
      </c>
      <c r="AU351">
        <f>AQ351*D351</f>
        <v>17.395241620660716</v>
      </c>
      <c r="AV351">
        <f>AT351/G351</f>
        <v>9.8161066627719552E-3</v>
      </c>
      <c r="AW351">
        <f>(AQ351-1)/D351</f>
        <v>6.8775269611778033E-3</v>
      </c>
      <c r="AX351">
        <f>AW351*D351</f>
        <v>0.1079771732904915</v>
      </c>
      <c r="AY351">
        <f>ATAN2(D351,AT351)</f>
        <v>6.8774185277155559E-3</v>
      </c>
      <c r="AZ351">
        <f t="shared" si="129"/>
        <v>0.39404705558317776</v>
      </c>
      <c r="BA351">
        <f>-AO351/(B351/2)</f>
        <v>-6.8520628147664704</v>
      </c>
      <c r="BB351">
        <f>AW351/AK351</f>
        <v>8.793739795347073E-3</v>
      </c>
      <c r="BC351">
        <f>AW351*AK351</f>
        <v>5.3788693095917026E-3</v>
      </c>
      <c r="BD351">
        <f>AG351*B351</f>
        <v>0.86654177392272647</v>
      </c>
      <c r="BE351">
        <f>BD351-AK351</f>
        <v>8.4448248160589712E-2</v>
      </c>
      <c r="BF351">
        <f>BD351/AK351^2</f>
        <v>1.416681172767396</v>
      </c>
      <c r="BG351">
        <f>AT351/AK351</f>
        <v>0.13806171478694904</v>
      </c>
      <c r="BH351">
        <f>BF351*AW351</f>
        <v>9.7432629611007553E-3</v>
      </c>
      <c r="BI351">
        <f>BF351*G351</f>
        <v>15.583492900441357</v>
      </c>
      <c r="BJ351">
        <f>AK351/AQ351</f>
        <v>0.70587512506188255</v>
      </c>
      <c r="BK351">
        <f t="shared" si="130"/>
        <v>6.8775269611778033E-3</v>
      </c>
      <c r="BL351">
        <f t="shared" si="131"/>
        <v>22.241894412448115</v>
      </c>
      <c r="BM351">
        <f>AK351*(1-1/AQ351)/D351</f>
        <v>4.8546752038378512E-3</v>
      </c>
      <c r="BN351">
        <f>BF351*G351</f>
        <v>15.583492900441357</v>
      </c>
      <c r="BO351">
        <f>BF351*G351^2</f>
        <v>171.41842190485491</v>
      </c>
      <c r="BP351">
        <f>G351/BF351</f>
        <v>7.7646263756807068</v>
      </c>
      <c r="BQ351">
        <f>(AQ351+1)/4</f>
        <v>0.52699429332262282</v>
      </c>
      <c r="BR351">
        <f t="shared" si="132"/>
        <v>1.4166811727673958</v>
      </c>
      <c r="BS351">
        <f t="shared" si="133"/>
        <v>4.8546752038378504E-3</v>
      </c>
      <c r="BT351">
        <f t="shared" si="134"/>
        <v>1.1732202165015655E-2</v>
      </c>
      <c r="BU351">
        <f t="shared" si="135"/>
        <v>3.3388159602156171E-5</v>
      </c>
      <c r="BV351">
        <f t="shared" si="136"/>
        <v>192.77823316510907</v>
      </c>
      <c r="BW351">
        <f t="shared" si="137"/>
        <v>1.0522843098995902E-2</v>
      </c>
    </row>
    <row r="352" spans="1:75" x14ac:dyDescent="0.15">
      <c r="A352" t="s">
        <v>11</v>
      </c>
      <c r="B352">
        <v>0.20599999999999999</v>
      </c>
      <c r="C352">
        <v>8.9999999999999993E-3</v>
      </c>
      <c r="D352">
        <f t="shared" si="116"/>
        <v>22.888888888888889</v>
      </c>
      <c r="E352">
        <f t="shared" si="117"/>
        <v>523.90123456790127</v>
      </c>
      <c r="F352">
        <f t="shared" si="118"/>
        <v>4.3689320388349516E-2</v>
      </c>
      <c r="G352">
        <v>13</v>
      </c>
      <c r="H352">
        <f t="shared" si="119"/>
        <v>7.6923076923076927E-2</v>
      </c>
      <c r="I352">
        <f t="shared" si="120"/>
        <v>169</v>
      </c>
      <c r="J352">
        <f t="shared" si="121"/>
        <v>297.55555555555554</v>
      </c>
      <c r="K352">
        <f t="shared" si="122"/>
        <v>50000000</v>
      </c>
      <c r="L352">
        <f t="shared" si="123"/>
        <v>5.1529973500506572E-9</v>
      </c>
      <c r="M352">
        <f t="shared" si="124"/>
        <v>1806.606406436315</v>
      </c>
      <c r="N352">
        <f t="shared" si="125"/>
        <v>3.6132128128726296E-5</v>
      </c>
      <c r="O352">
        <f t="shared" si="126"/>
        <v>0.56796116504854366</v>
      </c>
      <c r="P352">
        <f>F352*E352/L352</f>
        <v>4441859239.1986933</v>
      </c>
      <c r="Q352">
        <f>M352/K352/G352</f>
        <v>2.7793944714404842E-6</v>
      </c>
      <c r="R352">
        <f>C352^2/D352</f>
        <v>3.5388349514563104E-6</v>
      </c>
      <c r="S352">
        <v>9.0545173085837295E-3</v>
      </c>
      <c r="T352">
        <f>B352/C352^3</f>
        <v>282578.87517146784</v>
      </c>
      <c r="U352">
        <f>B352*S352/C352</f>
        <v>0.20724784061869425</v>
      </c>
      <c r="V352">
        <f>S352/C352^2</f>
        <v>111.78416430350285</v>
      </c>
      <c r="W352">
        <f>S352/B352</f>
        <v>4.3953967517396747E-2</v>
      </c>
      <c r="X352">
        <f t="shared" si="127"/>
        <v>22.751074737546851</v>
      </c>
      <c r="Y352">
        <f>B352*C352^2/S352^2</f>
        <v>0.20352681329509142</v>
      </c>
      <c r="Z352">
        <f>S352/D352</f>
        <v>3.9558570765657071E-4</v>
      </c>
      <c r="AA352">
        <f>1/C352</f>
        <v>111.11111111111111</v>
      </c>
      <c r="AB352">
        <f>1/(B352*C352)</f>
        <v>539.3743257820928</v>
      </c>
      <c r="AC352">
        <f>S352/B352/C352</f>
        <v>4.883774168599639</v>
      </c>
      <c r="AD352">
        <v>-8.8374241718664592</v>
      </c>
      <c r="AE352">
        <f>AD352*B352</f>
        <v>-1.8205093794044904</v>
      </c>
      <c r="AF352">
        <f>-AE352*C352^2/2/S352</f>
        <v>8.1429663617722421E-3</v>
      </c>
      <c r="AG352">
        <v>5.79402885830189</v>
      </c>
      <c r="AH352">
        <f>AG352/S352</f>
        <v>639.90477469286191</v>
      </c>
      <c r="AI352">
        <f>D352*AG352</f>
        <v>132.6188827566877</v>
      </c>
      <c r="AJ352">
        <v>4.8837741685996399</v>
      </c>
      <c r="AK352">
        <f>AJ352*B352</f>
        <v>1.0060574787315257</v>
      </c>
      <c r="AL352">
        <f>AK352*D352</f>
        <v>23.027537846521589</v>
      </c>
      <c r="AM352">
        <f>G352*AK352</f>
        <v>13.078747223509835</v>
      </c>
      <c r="AN352">
        <f t="shared" si="128"/>
        <v>7.7389036825501981E-2</v>
      </c>
      <c r="AO352">
        <v>0.91025468970224599</v>
      </c>
      <c r="AP352">
        <v>5.79402885830189</v>
      </c>
      <c r="AQ352">
        <f>AG352/AJ352</f>
        <v>1.1863834522805656</v>
      </c>
      <c r="AR352">
        <f>AQ352/D352</f>
        <v>5.1832286750121796E-2</v>
      </c>
      <c r="AS352">
        <f>AQ352*AK352</f>
        <v>1.1935699448101893</v>
      </c>
      <c r="AT352">
        <f t="shared" si="115"/>
        <v>0.18638345228056563</v>
      </c>
      <c r="AU352">
        <f>AQ352*D352</f>
        <v>27.154999018866281</v>
      </c>
      <c r="AV352">
        <f>AT352/G352</f>
        <v>1.4337188636966588E-2</v>
      </c>
      <c r="AW352">
        <f>(AQ352-1)/D352</f>
        <v>8.1429663617722855E-3</v>
      </c>
      <c r="AX352">
        <f>AW352*D352</f>
        <v>0.18638345228056566</v>
      </c>
      <c r="AY352">
        <f>ATAN2(D352,AT352)</f>
        <v>8.1427863879295313E-3</v>
      </c>
      <c r="AZ352">
        <f t="shared" si="129"/>
        <v>0.46654729350493845</v>
      </c>
      <c r="BA352">
        <f>-AO352/(B352/2)</f>
        <v>-8.8374241718664663</v>
      </c>
      <c r="BB352">
        <f>AW352/AK352</f>
        <v>8.0939375074665088E-3</v>
      </c>
      <c r="BC352">
        <f>AW352*AK352</f>
        <v>8.1922922073202498E-3</v>
      </c>
      <c r="BD352">
        <f>AG352*B352</f>
        <v>1.1935699448101893</v>
      </c>
      <c r="BE352">
        <f>BD352-AK352</f>
        <v>0.18751246607866356</v>
      </c>
      <c r="BF352">
        <f>BD352/AK352^2</f>
        <v>1.1792402296699802</v>
      </c>
      <c r="BG352">
        <f>AT352/AK352</f>
        <v>0.18526123628201119</v>
      </c>
      <c r="BH352">
        <f>BF352*AW352</f>
        <v>9.602513522651273E-3</v>
      </c>
      <c r="BI352">
        <f>BF352*G352</f>
        <v>15.330122985709743</v>
      </c>
      <c r="BJ352">
        <f>AK352/AQ352</f>
        <v>0.84800363389897071</v>
      </c>
      <c r="BK352">
        <f t="shared" si="130"/>
        <v>8.1429663617722855E-3</v>
      </c>
      <c r="BL352">
        <f t="shared" si="131"/>
        <v>26.991498590223991</v>
      </c>
      <c r="BM352">
        <f>AK352*(1-1/AQ352)/D352</f>
        <v>6.9052650654999794E-3</v>
      </c>
      <c r="BN352">
        <f>BF352*G352</f>
        <v>15.330122985709743</v>
      </c>
      <c r="BO352">
        <f>BF352*G352^2</f>
        <v>199.29159881422666</v>
      </c>
      <c r="BP352">
        <f>G352/BF352</f>
        <v>11.024047240686619</v>
      </c>
      <c r="BQ352">
        <f>(AQ352+1)/4</f>
        <v>0.54659586307014141</v>
      </c>
      <c r="BR352">
        <f t="shared" si="132"/>
        <v>1.17924022966998</v>
      </c>
      <c r="BS352">
        <f t="shared" si="133"/>
        <v>6.9052650654999785E-3</v>
      </c>
      <c r="BT352">
        <f t="shared" si="134"/>
        <v>1.5048231427272265E-2</v>
      </c>
      <c r="BU352">
        <f t="shared" si="135"/>
        <v>5.6229341147487633E-5</v>
      </c>
      <c r="BV352">
        <f t="shared" si="136"/>
        <v>527.07475515371641</v>
      </c>
      <c r="BW352">
        <f t="shared" si="137"/>
        <v>2.9281250692804326E-2</v>
      </c>
    </row>
    <row r="353" spans="1:75" x14ac:dyDescent="0.15">
      <c r="A353" t="s">
        <v>11</v>
      </c>
      <c r="B353">
        <v>0.255</v>
      </c>
      <c r="C353">
        <v>0.01</v>
      </c>
      <c r="D353">
        <f t="shared" si="116"/>
        <v>25.5</v>
      </c>
      <c r="E353">
        <f t="shared" si="117"/>
        <v>650.25</v>
      </c>
      <c r="F353">
        <f t="shared" si="118"/>
        <v>3.9215686274509803E-2</v>
      </c>
      <c r="G353">
        <v>15</v>
      </c>
      <c r="H353">
        <f t="shared" si="119"/>
        <v>6.6666666666666666E-2</v>
      </c>
      <c r="I353">
        <f t="shared" si="120"/>
        <v>225</v>
      </c>
      <c r="J353">
        <f t="shared" si="121"/>
        <v>382.5</v>
      </c>
      <c r="K353">
        <f t="shared" si="122"/>
        <v>50000000</v>
      </c>
      <c r="L353">
        <f t="shared" si="123"/>
        <v>7.8539816339744827E-9</v>
      </c>
      <c r="M353">
        <f t="shared" si="124"/>
        <v>2309.9945982277886</v>
      </c>
      <c r="N353">
        <f t="shared" si="125"/>
        <v>4.6199891964555774E-5</v>
      </c>
      <c r="O353">
        <f t="shared" si="126"/>
        <v>0.58823529411764708</v>
      </c>
      <c r="P353">
        <f>F353*E353/L353</f>
        <v>3246760839.0746651</v>
      </c>
      <c r="Q353">
        <f>M353/K353/G353</f>
        <v>3.0799927976370515E-6</v>
      </c>
      <c r="R353">
        <f>C353^2/D353</f>
        <v>3.9215686274509803E-6</v>
      </c>
      <c r="S353">
        <v>1.24461917177335E-2</v>
      </c>
      <c r="T353">
        <f>B353/C353^3</f>
        <v>254999.99999999997</v>
      </c>
      <c r="U353">
        <f>B353*S353/C353</f>
        <v>0.31737788880220424</v>
      </c>
      <c r="V353">
        <f>S353/C353^2</f>
        <v>124.461917177335</v>
      </c>
      <c r="W353">
        <f>S353/B353</f>
        <v>4.8808594971503923E-2</v>
      </c>
      <c r="X353">
        <f t="shared" si="127"/>
        <v>20.488194765365265</v>
      </c>
      <c r="Y353">
        <f>B353*C353^2/S353^2</f>
        <v>0.16461416656609437</v>
      </c>
      <c r="Z353">
        <f>S353/D353</f>
        <v>4.8808594971503922E-4</v>
      </c>
      <c r="AA353">
        <f>1/C353</f>
        <v>100</v>
      </c>
      <c r="AB353">
        <f>1/(B353*C353)</f>
        <v>392.15686274509801</v>
      </c>
      <c r="AC353">
        <f>S353/B353/C353</f>
        <v>4.880859497150392</v>
      </c>
      <c r="AD353">
        <v>-9.3353937314556994</v>
      </c>
      <c r="AE353">
        <f>AD353*B353</f>
        <v>-2.3805254015212034</v>
      </c>
      <c r="AF353">
        <f>-AE353*C353^2/2/S353</f>
        <v>9.5632682490717179E-3</v>
      </c>
      <c r="AG353">
        <v>6.0711221979110102</v>
      </c>
      <c r="AH353">
        <f>AG353/S353</f>
        <v>487.78954523581655</v>
      </c>
      <c r="AI353">
        <f>D353*AG353</f>
        <v>154.81361604673077</v>
      </c>
      <c r="AJ353">
        <v>4.8808594971504098</v>
      </c>
      <c r="AK353">
        <f>AJ353*B353</f>
        <v>1.2446191717733546</v>
      </c>
      <c r="AL353">
        <f>AK353*D353</f>
        <v>31.737788880220542</v>
      </c>
      <c r="AM353">
        <f>G353*AK353</f>
        <v>18.669287576600318</v>
      </c>
      <c r="AN353">
        <f t="shared" si="128"/>
        <v>8.2974611451556976E-2</v>
      </c>
      <c r="AO353">
        <v>1.1902627007605999</v>
      </c>
      <c r="AP353">
        <v>6.0711221979110102</v>
      </c>
      <c r="AQ353">
        <f>AG353/AJ353</f>
        <v>1.2438633403513277</v>
      </c>
      <c r="AR353">
        <f>AQ353/D353</f>
        <v>4.8778954523581476E-2</v>
      </c>
      <c r="AS353">
        <f>AQ353*AK353</f>
        <v>1.5481361604673078</v>
      </c>
      <c r="AT353">
        <f t="shared" si="115"/>
        <v>0.24386334035132773</v>
      </c>
      <c r="AU353">
        <f>AQ353*D353</f>
        <v>31.718515178958857</v>
      </c>
      <c r="AV353">
        <f>AT353/G353</f>
        <v>1.6257556023421847E-2</v>
      </c>
      <c r="AW353">
        <f>(AQ353-1)/D353</f>
        <v>9.5632682490716762E-3</v>
      </c>
      <c r="AX353">
        <f>AW353*D353</f>
        <v>0.24386334035132776</v>
      </c>
      <c r="AY353">
        <f>ATAN2(D353,AT353)</f>
        <v>9.5629767253306418E-3</v>
      </c>
      <c r="AZ353">
        <f t="shared" si="129"/>
        <v>0.54791820594328244</v>
      </c>
      <c r="BA353">
        <f>-AO353/(B353/2)</f>
        <v>-9.3353937314556852</v>
      </c>
      <c r="BB353">
        <f>AW353/AK353</f>
        <v>7.683690293349546E-3</v>
      </c>
      <c r="BC353">
        <f>AW353*AK353</f>
        <v>1.1902627007606009E-2</v>
      </c>
      <c r="BD353">
        <f>AG353*B353</f>
        <v>1.5481361604673076</v>
      </c>
      <c r="BE353">
        <f>BD353-AK353</f>
        <v>0.30351698869395305</v>
      </c>
      <c r="BF353">
        <f>BD353/AK353^2</f>
        <v>0.99939272073002861</v>
      </c>
      <c r="BG353">
        <f>AT353/AK353</f>
        <v>0.19593410248041343</v>
      </c>
      <c r="BH353">
        <f>BF353*AW353</f>
        <v>9.5574606745108398E-3</v>
      </c>
      <c r="BI353">
        <f>BF353*G353</f>
        <v>14.990890810950429</v>
      </c>
      <c r="BJ353">
        <f>AK353/AQ353</f>
        <v>1.0006076482821766</v>
      </c>
      <c r="BK353">
        <f t="shared" si="130"/>
        <v>9.5632682490716762E-3</v>
      </c>
      <c r="BL353">
        <f t="shared" si="131"/>
        <v>25.484514378615728</v>
      </c>
      <c r="BM353">
        <f>AK353*(1-1/AQ353)/D353</f>
        <v>9.5690793525952181E-3</v>
      </c>
      <c r="BN353">
        <f>BF353*G353</f>
        <v>14.990890810950429</v>
      </c>
      <c r="BO353">
        <f>BF353*G353^2</f>
        <v>224.86336216425644</v>
      </c>
      <c r="BP353">
        <f>G353/BF353</f>
        <v>15.009114724232649</v>
      </c>
      <c r="BQ353">
        <f>(AQ353+1)/4</f>
        <v>0.56096583508783193</v>
      </c>
      <c r="BR353">
        <f t="shared" si="132"/>
        <v>0.99939272073002872</v>
      </c>
      <c r="BS353">
        <f t="shared" si="133"/>
        <v>9.5690793525952181E-3</v>
      </c>
      <c r="BT353">
        <f t="shared" si="134"/>
        <v>1.9132347601666894E-2</v>
      </c>
      <c r="BU353">
        <f t="shared" si="135"/>
        <v>9.1511672745521195E-5</v>
      </c>
      <c r="BV353">
        <f t="shared" si="136"/>
        <v>809.31361644562378</v>
      </c>
      <c r="BW353">
        <f t="shared" si="137"/>
        <v>4.7810178850122287E-2</v>
      </c>
    </row>
    <row r="354" spans="1:75" x14ac:dyDescent="0.15">
      <c r="A354" t="s">
        <v>11</v>
      </c>
      <c r="B354">
        <v>0.20599999999999999</v>
      </c>
      <c r="C354">
        <v>0.01</v>
      </c>
      <c r="D354">
        <f t="shared" si="116"/>
        <v>20.599999999999998</v>
      </c>
      <c r="E354">
        <f t="shared" si="117"/>
        <v>424.3599999999999</v>
      </c>
      <c r="F354">
        <f t="shared" si="118"/>
        <v>4.8543689320388356E-2</v>
      </c>
      <c r="G354">
        <v>13</v>
      </c>
      <c r="H354">
        <f t="shared" si="119"/>
        <v>7.6923076923076927E-2</v>
      </c>
      <c r="I354">
        <f t="shared" si="120"/>
        <v>169</v>
      </c>
      <c r="J354">
        <f t="shared" si="121"/>
        <v>267.79999999999995</v>
      </c>
      <c r="K354">
        <f t="shared" si="122"/>
        <v>50000000</v>
      </c>
      <c r="L354">
        <f t="shared" si="123"/>
        <v>7.8539816339744827E-9</v>
      </c>
      <c r="M354">
        <f t="shared" si="124"/>
        <v>2478.1980883900069</v>
      </c>
      <c r="N354">
        <f t="shared" si="125"/>
        <v>4.9563961767800139E-5</v>
      </c>
      <c r="O354">
        <f t="shared" si="126"/>
        <v>0.6310679611650486</v>
      </c>
      <c r="P354">
        <f>F354*E354/L354</f>
        <v>2622873462.1544352</v>
      </c>
      <c r="Q354">
        <f>M354/K354/G354</f>
        <v>3.8126124436769336E-6</v>
      </c>
      <c r="R354">
        <f>C354^2/D354</f>
        <v>4.8543689320388356E-6</v>
      </c>
      <c r="S354">
        <v>9.8790403046095498E-3</v>
      </c>
      <c r="T354">
        <f>B354/C354^3</f>
        <v>205999.99999999994</v>
      </c>
      <c r="U354">
        <f>B354*S354/C354</f>
        <v>0.20350823027495674</v>
      </c>
      <c r="V354">
        <f>S354/C354^2</f>
        <v>98.790403046095491</v>
      </c>
      <c r="W354">
        <f>S354/B354</f>
        <v>4.7956506333056072E-2</v>
      </c>
      <c r="X354">
        <f t="shared" si="127"/>
        <v>20.852227913664912</v>
      </c>
      <c r="Y354">
        <f>B354*C354^2/S354^2</f>
        <v>0.21107544124438168</v>
      </c>
      <c r="Z354">
        <f>S354/D354</f>
        <v>4.7956506333056073E-4</v>
      </c>
      <c r="AA354">
        <f>1/C354</f>
        <v>100</v>
      </c>
      <c r="AB354">
        <f>1/(B354*C354)</f>
        <v>485.43689320388353</v>
      </c>
      <c r="AC354">
        <f>S354/B354/C354</f>
        <v>4.7956506333056073</v>
      </c>
      <c r="AD354">
        <v>-7.7542635279725296</v>
      </c>
      <c r="AE354">
        <f>AD354*B354</f>
        <v>-1.5973782867623409</v>
      </c>
      <c r="AF354">
        <f>-AE354*C354^2/2/S354</f>
        <v>8.0846835193951281E-3</v>
      </c>
      <c r="AG354">
        <v>5.5943397766867697</v>
      </c>
      <c r="AH354">
        <f>AG354/S354</f>
        <v>566.28372839783401</v>
      </c>
      <c r="AI354">
        <f>D354*AG354</f>
        <v>115.24339939974745</v>
      </c>
      <c r="AJ354">
        <v>4.7956506333056002</v>
      </c>
      <c r="AK354">
        <f>AJ354*B354</f>
        <v>0.98790403046095354</v>
      </c>
      <c r="AL354">
        <f>AK354*D354</f>
        <v>20.35082302749564</v>
      </c>
      <c r="AM354">
        <f>G354*AK354</f>
        <v>12.842752395992395</v>
      </c>
      <c r="AN354">
        <f t="shared" si="128"/>
        <v>7.5992617727765652E-2</v>
      </c>
      <c r="AO354">
        <v>0.79868914338117103</v>
      </c>
      <c r="AP354">
        <v>5.5943397766867697</v>
      </c>
      <c r="AQ354">
        <f>AG354/AJ354</f>
        <v>1.1665444804995397</v>
      </c>
      <c r="AR354">
        <f>AQ354/D354</f>
        <v>5.6628372839783489E-2</v>
      </c>
      <c r="AS354">
        <f>AQ354*AK354</f>
        <v>1.1524339939974746</v>
      </c>
      <c r="AT354">
        <f t="shared" si="115"/>
        <v>0.16654448049953974</v>
      </c>
      <c r="AU354">
        <f>AQ354*D354</f>
        <v>24.030816298290517</v>
      </c>
      <c r="AV354">
        <f>AT354/G354</f>
        <v>1.2811113884579979E-2</v>
      </c>
      <c r="AW354">
        <f>(AQ354-1)/D354</f>
        <v>8.0846835193951333E-3</v>
      </c>
      <c r="AX354">
        <f>AW354*D354</f>
        <v>0.16654448049953974</v>
      </c>
      <c r="AY354">
        <f>ATAN2(D354,AT354)</f>
        <v>8.0845073823179701E-3</v>
      </c>
      <c r="AZ354">
        <f t="shared" si="129"/>
        <v>0.46320815244917674</v>
      </c>
      <c r="BA354">
        <f>-AO354/(B354/2)</f>
        <v>-7.7542635279725349</v>
      </c>
      <c r="BB354">
        <f>AW354/AK354</f>
        <v>8.1836729784601041E-3</v>
      </c>
      <c r="BC354">
        <f>AW354*AK354</f>
        <v>7.9868914338116995E-3</v>
      </c>
      <c r="BD354">
        <f>AG354*B354</f>
        <v>1.1524339939974746</v>
      </c>
      <c r="BE354">
        <f>BD354-AK354</f>
        <v>0.16452996353652105</v>
      </c>
      <c r="BF354">
        <f>BD354/AK354^2</f>
        <v>1.180827736835159</v>
      </c>
      <c r="BG354">
        <f>AT354/AK354</f>
        <v>0.16858366335627814</v>
      </c>
      <c r="BH354">
        <f>BF354*AW354</f>
        <v>9.546618543235864E-3</v>
      </c>
      <c r="BI354">
        <f>BF354*G354</f>
        <v>15.350760578857066</v>
      </c>
      <c r="BJ354">
        <f>AK354/AQ354</f>
        <v>0.84686357612177077</v>
      </c>
      <c r="BK354">
        <f t="shared" si="130"/>
        <v>8.0846835193951333E-3</v>
      </c>
      <c r="BL354">
        <f t="shared" si="131"/>
        <v>24.325051378804272</v>
      </c>
      <c r="BM354">
        <f>AK354*(1-1/AQ354)/D354</f>
        <v>6.8466239970477053E-3</v>
      </c>
      <c r="BN354">
        <f>BF354*G354</f>
        <v>15.350760578857066</v>
      </c>
      <c r="BO354">
        <f>BF354*G354^2</f>
        <v>199.55988752514187</v>
      </c>
      <c r="BP354">
        <f>G354/BF354</f>
        <v>11.009226489583021</v>
      </c>
      <c r="BQ354">
        <f>(AQ354+1)/4</f>
        <v>0.54163612012488493</v>
      </c>
      <c r="BR354">
        <f t="shared" si="132"/>
        <v>1.1808277368351592</v>
      </c>
      <c r="BS354">
        <f t="shared" si="133"/>
        <v>6.8466239970477061E-3</v>
      </c>
      <c r="BT354">
        <f t="shared" si="134"/>
        <v>1.4931307516442838E-2</v>
      </c>
      <c r="BU354">
        <f t="shared" si="135"/>
        <v>5.5352788192426814E-5</v>
      </c>
      <c r="BV354">
        <f t="shared" si="136"/>
        <v>419.22695436641015</v>
      </c>
      <c r="BW354">
        <f t="shared" si="137"/>
        <v>2.3777116473933293E-2</v>
      </c>
    </row>
    <row r="355" spans="1:75" x14ac:dyDescent="0.15">
      <c r="A355" t="s">
        <v>11</v>
      </c>
      <c r="B355">
        <v>0.108</v>
      </c>
      <c r="C355">
        <v>3.0000000000000001E-3</v>
      </c>
      <c r="D355">
        <f t="shared" si="116"/>
        <v>36</v>
      </c>
      <c r="E355">
        <f t="shared" si="117"/>
        <v>1296</v>
      </c>
      <c r="F355">
        <f t="shared" si="118"/>
        <v>2.777777777777778E-2</v>
      </c>
      <c r="G355">
        <v>7</v>
      </c>
      <c r="H355">
        <f t="shared" si="119"/>
        <v>0.14285714285714285</v>
      </c>
      <c r="I355">
        <f t="shared" si="120"/>
        <v>49</v>
      </c>
      <c r="J355">
        <f t="shared" si="121"/>
        <v>252</v>
      </c>
      <c r="K355">
        <f t="shared" si="122"/>
        <v>50000000</v>
      </c>
      <c r="L355">
        <f t="shared" si="123"/>
        <v>6.3617251235193316E-11</v>
      </c>
      <c r="M355">
        <f t="shared" si="124"/>
        <v>68.722339297276733</v>
      </c>
      <c r="N355">
        <f t="shared" si="125"/>
        <v>1.3744467859455347E-6</v>
      </c>
      <c r="O355">
        <f t="shared" si="126"/>
        <v>0.19444444444444445</v>
      </c>
      <c r="P355">
        <f>F355*E355/L355</f>
        <v>565884242104.51672</v>
      </c>
      <c r="Q355">
        <f>M355/K355/G355</f>
        <v>1.9634954084936211E-7</v>
      </c>
      <c r="R355">
        <f>C355^2/D355</f>
        <v>2.4999999999999999E-7</v>
      </c>
      <c r="S355">
        <v>1.54708771607807E-3</v>
      </c>
      <c r="T355">
        <f>B355/C355^3</f>
        <v>4000000</v>
      </c>
      <c r="U355">
        <f>B355*S355/C355</f>
        <v>5.5695157778810518E-2</v>
      </c>
      <c r="V355">
        <f>S355/C355^2</f>
        <v>171.89863511978555</v>
      </c>
      <c r="W355">
        <f>S355/B355</f>
        <v>1.432488625998213E-2</v>
      </c>
      <c r="X355">
        <f t="shared" si="127"/>
        <v>69.808582201004327</v>
      </c>
      <c r="Y355">
        <f>B355*C355^2/S355^2</f>
        <v>0.4061031790761982</v>
      </c>
      <c r="Z355">
        <f>S355/D355</f>
        <v>4.2974658779946392E-5</v>
      </c>
      <c r="AA355">
        <f>1/C355</f>
        <v>333.33333333333331</v>
      </c>
      <c r="AB355">
        <f>1/(B355*C355)</f>
        <v>3086.4197530864194</v>
      </c>
      <c r="AC355">
        <f>S355/B355/C355</f>
        <v>4.7749620866607101</v>
      </c>
      <c r="AD355">
        <v>-12.6241745758955</v>
      </c>
      <c r="AE355">
        <f>AD355*B355</f>
        <v>-1.363410854196714</v>
      </c>
      <c r="AF355">
        <f>-AE355*C355^2/2/S355</f>
        <v>3.9657407787055355E-3</v>
      </c>
      <c r="AG355">
        <v>5.4566675137590801</v>
      </c>
      <c r="AH355">
        <f>AG355/S355</f>
        <v>3527.0576173870431</v>
      </c>
      <c r="AI355">
        <f>D355*AG355</f>
        <v>196.44003049532688</v>
      </c>
      <c r="AJ355">
        <v>4.7749620866607101</v>
      </c>
      <c r="AK355">
        <f>AJ355*B355</f>
        <v>0.51569590535935672</v>
      </c>
      <c r="AL355">
        <f>AK355*D355</f>
        <v>18.565052592936841</v>
      </c>
      <c r="AM355">
        <f>G355*AK355</f>
        <v>3.6098713375154969</v>
      </c>
      <c r="AN355">
        <f t="shared" si="128"/>
        <v>7.3670843622765242E-2</v>
      </c>
      <c r="AO355">
        <v>0.68170542709836102</v>
      </c>
      <c r="AP355">
        <v>5.4566675137590801</v>
      </c>
      <c r="AQ355">
        <f>AG355/AJ355</f>
        <v>1.1427666680334019</v>
      </c>
      <c r="AR355">
        <f>AQ355/D355</f>
        <v>3.1743518556483385E-2</v>
      </c>
      <c r="AS355">
        <f>AQ355*AK355</f>
        <v>0.58932009148598063</v>
      </c>
      <c r="AT355">
        <f t="shared" si="115"/>
        <v>0.14276666803340188</v>
      </c>
      <c r="AU355">
        <f>AQ355*D355</f>
        <v>41.139600049202471</v>
      </c>
      <c r="AV355">
        <f>AT355/G355</f>
        <v>2.0395238290485982E-2</v>
      </c>
      <c r="AW355">
        <f>(AQ355-1)/D355</f>
        <v>3.9657407787056075E-3</v>
      </c>
      <c r="AX355">
        <f>AW355*D355</f>
        <v>0.14276666803340188</v>
      </c>
      <c r="AY355">
        <f>ATAN2(D355,AT355)</f>
        <v>3.9657199890346176E-3</v>
      </c>
      <c r="AZ355">
        <f t="shared" si="129"/>
        <v>0.22721901810235071</v>
      </c>
      <c r="BA355">
        <f>-AO355/(B355/2)</f>
        <v>-12.624174575895575</v>
      </c>
      <c r="BB355">
        <f>AW355/AK355</f>
        <v>7.6900761427262584E-3</v>
      </c>
      <c r="BC355">
        <f>AW355*AK355</f>
        <v>2.0451162812951088E-3</v>
      </c>
      <c r="BD355">
        <f>AG355*B355</f>
        <v>0.58932009148598063</v>
      </c>
      <c r="BE355">
        <f>BD355-AK355</f>
        <v>7.3624186126623914E-2</v>
      </c>
      <c r="BF355">
        <f>BD355/AK355^2</f>
        <v>2.2159700244993767</v>
      </c>
      <c r="BG355">
        <f>AT355/AK355</f>
        <v>0.27684274113814533</v>
      </c>
      <c r="BH355">
        <f>BF355*AW355</f>
        <v>8.7879626905464428E-3</v>
      </c>
      <c r="BI355">
        <f>BF355*G355</f>
        <v>15.511790171495637</v>
      </c>
      <c r="BJ355">
        <f>AK355/AQ355</f>
        <v>0.45126964216310472</v>
      </c>
      <c r="BK355">
        <f t="shared" si="130"/>
        <v>3.9657407787056075E-3</v>
      </c>
      <c r="BL355">
        <f t="shared" si="131"/>
        <v>79.774920881977565</v>
      </c>
      <c r="BM355">
        <f>AK355*(1-1/AQ355)/D355</f>
        <v>1.7896184221181126E-3</v>
      </c>
      <c r="BN355">
        <f>BF355*G355</f>
        <v>15.511790171495637</v>
      </c>
      <c r="BO355">
        <f>BF355*G355^2</f>
        <v>108.58253120046946</v>
      </c>
      <c r="BP355">
        <f>G355/BF355</f>
        <v>3.1588874951417325</v>
      </c>
      <c r="BQ355">
        <f>(AQ355+1)/4</f>
        <v>0.53569166700835047</v>
      </c>
      <c r="BR355">
        <f t="shared" si="132"/>
        <v>2.2159700244993754</v>
      </c>
      <c r="BS355">
        <f t="shared" si="133"/>
        <v>1.7896184221181115E-3</v>
      </c>
      <c r="BT355">
        <f t="shared" si="134"/>
        <v>5.7553592008237203E-3</v>
      </c>
      <c r="BU355">
        <f t="shared" si="135"/>
        <v>7.0971627549165843E-6</v>
      </c>
      <c r="BV355">
        <f t="shared" si="136"/>
        <v>668.34189334572636</v>
      </c>
      <c r="BW355">
        <f t="shared" si="137"/>
        <v>1.7835943304538023E-2</v>
      </c>
    </row>
    <row r="356" spans="1:75" x14ac:dyDescent="0.15">
      <c r="A356" t="s">
        <v>11</v>
      </c>
      <c r="B356">
        <v>0.30399999999999999</v>
      </c>
      <c r="C356">
        <v>8.0000000000000002E-3</v>
      </c>
      <c r="D356">
        <f t="shared" si="116"/>
        <v>38</v>
      </c>
      <c r="E356">
        <f t="shared" si="117"/>
        <v>1444</v>
      </c>
      <c r="F356">
        <f t="shared" si="118"/>
        <v>2.6315789473684213E-2</v>
      </c>
      <c r="G356">
        <v>15</v>
      </c>
      <c r="H356">
        <f t="shared" si="119"/>
        <v>6.6666666666666666E-2</v>
      </c>
      <c r="I356">
        <f t="shared" si="120"/>
        <v>225</v>
      </c>
      <c r="J356">
        <f t="shared" si="121"/>
        <v>570</v>
      </c>
      <c r="K356">
        <f t="shared" si="122"/>
        <v>50000000</v>
      </c>
      <c r="L356">
        <f t="shared" si="123"/>
        <v>3.2169908772759481E-9</v>
      </c>
      <c r="M356">
        <f t="shared" si="124"/>
        <v>992.08189060730308</v>
      </c>
      <c r="N356">
        <f t="shared" si="125"/>
        <v>1.984163781214606E-5</v>
      </c>
      <c r="O356">
        <f t="shared" si="126"/>
        <v>0.39473684210526316</v>
      </c>
      <c r="P356">
        <f>F356*E356/L356</f>
        <v>11812280932.601608</v>
      </c>
      <c r="Q356">
        <f>M356/K356/G356</f>
        <v>1.3227758541430706E-6</v>
      </c>
      <c r="R356">
        <f>C356^2/D356</f>
        <v>1.6842105263157893E-6</v>
      </c>
      <c r="S356">
        <v>1.14447813828713E-2</v>
      </c>
      <c r="T356">
        <f>B356/C356^3</f>
        <v>593750</v>
      </c>
      <c r="U356">
        <f>B356*S356/C356</f>
        <v>0.43490169254910938</v>
      </c>
      <c r="V356">
        <f>S356/C356^2</f>
        <v>178.82470910736407</v>
      </c>
      <c r="W356">
        <f>S356/B356</f>
        <v>3.7647307180497698E-2</v>
      </c>
      <c r="X356">
        <f t="shared" si="127"/>
        <v>26.562324768822418</v>
      </c>
      <c r="Y356">
        <f>B356*C356^2/S356^2</f>
        <v>0.14853833623671511</v>
      </c>
      <c r="Z356">
        <f>S356/D356</f>
        <v>3.011784574439816E-4</v>
      </c>
      <c r="AA356">
        <f>1/C356</f>
        <v>125</v>
      </c>
      <c r="AB356">
        <f>1/(B356*C356)</f>
        <v>411.18421052631578</v>
      </c>
      <c r="AC356">
        <f>S356/B356/C356</f>
        <v>4.7059133975622123</v>
      </c>
      <c r="AD356">
        <v>-11.138875722676101</v>
      </c>
      <c r="AE356">
        <f>AD356*B356</f>
        <v>-3.3862182196935344</v>
      </c>
      <c r="AF356">
        <f>-AE356*C356^2/2/S356</f>
        <v>9.4679819041687697E-3</v>
      </c>
      <c r="AG356">
        <v>6.3990225074090201</v>
      </c>
      <c r="AH356">
        <f>AG356/S356</f>
        <v>559.12142777895633</v>
      </c>
      <c r="AI356">
        <f>D356*AG356</f>
        <v>243.16285528154276</v>
      </c>
      <c r="AJ356">
        <v>4.7059133975622398</v>
      </c>
      <c r="AK356">
        <f>AJ356*B356</f>
        <v>1.4305976728589209</v>
      </c>
      <c r="AL356">
        <f>AK356*D356</f>
        <v>54.362711568638993</v>
      </c>
      <c r="AM356">
        <f>G356*AK356</f>
        <v>21.458965092883815</v>
      </c>
      <c r="AN356">
        <f t="shared" si="128"/>
        <v>9.5373178190594723E-2</v>
      </c>
      <c r="AO356">
        <v>1.6931091098467701</v>
      </c>
      <c r="AP356">
        <v>6.3990225074090201</v>
      </c>
      <c r="AQ356">
        <f>AG356/AJ356</f>
        <v>1.359783312358414</v>
      </c>
      <c r="AR356">
        <f>AQ356/D356</f>
        <v>3.5783771377852998E-2</v>
      </c>
      <c r="AS356">
        <f>AQ356*AK356</f>
        <v>1.9453028422523422</v>
      </c>
      <c r="AT356">
        <f t="shared" si="115"/>
        <v>0.35978331235841399</v>
      </c>
      <c r="AU356">
        <f>AQ356*D356</f>
        <v>51.671765869619733</v>
      </c>
      <c r="AV356">
        <f>AT356/G356</f>
        <v>2.3985554157227598E-2</v>
      </c>
      <c r="AW356">
        <f>(AQ356-1)/D356</f>
        <v>9.4679819041687888E-3</v>
      </c>
      <c r="AX356">
        <f>AW356*D356</f>
        <v>0.35978331235841399</v>
      </c>
      <c r="AY356">
        <f>ATAN2(D356,AT356)</f>
        <v>9.4676990076228134E-3</v>
      </c>
      <c r="AZ356">
        <f t="shared" si="129"/>
        <v>0.54245919483698501</v>
      </c>
      <c r="BA356">
        <f>-AO356/(B356/2)</f>
        <v>-11.138875722676119</v>
      </c>
      <c r="BB356">
        <f>AW356/AK356</f>
        <v>6.6182002695753571E-3</v>
      </c>
      <c r="BC356">
        <f>AW356*AK356</f>
        <v>1.3544872878774244E-2</v>
      </c>
      <c r="BD356">
        <f>AG356*B356</f>
        <v>1.9453028422523422</v>
      </c>
      <c r="BE356">
        <f>BD356-AK356</f>
        <v>0.51470516939342126</v>
      </c>
      <c r="BF356">
        <f>BD356/AK356^2</f>
        <v>0.95050015679181776</v>
      </c>
      <c r="BG356">
        <f>AT356/AK356</f>
        <v>0.25149161024386357</v>
      </c>
      <c r="BH356">
        <f>BF356*AW356</f>
        <v>8.9993182844145276E-3</v>
      </c>
      <c r="BI356">
        <f>BF356*G356</f>
        <v>14.257502351877266</v>
      </c>
      <c r="BJ356">
        <f>AK356/AQ356</f>
        <v>1.0520776802133909</v>
      </c>
      <c r="BK356">
        <f t="shared" si="130"/>
        <v>9.4679819041687888E-3</v>
      </c>
      <c r="BL356">
        <f t="shared" si="131"/>
        <v>36.119005958089076</v>
      </c>
      <c r="BM356">
        <f>AK356*(1-1/AQ356)/D356</f>
        <v>9.9610524380402635E-3</v>
      </c>
      <c r="BN356">
        <f>BF356*G356</f>
        <v>14.257502351877266</v>
      </c>
      <c r="BO356">
        <f>BF356*G356^2</f>
        <v>213.86253527815899</v>
      </c>
      <c r="BP356">
        <f>G356/BF356</f>
        <v>15.781165203200864</v>
      </c>
      <c r="BQ356">
        <f>(AQ356+1)/4</f>
        <v>0.5899458280896035</v>
      </c>
      <c r="BR356">
        <f t="shared" si="132"/>
        <v>0.95050015679181776</v>
      </c>
      <c r="BS356">
        <f t="shared" si="133"/>
        <v>9.9610524380402635E-3</v>
      </c>
      <c r="BT356">
        <f t="shared" si="134"/>
        <v>1.9429034342209051E-2</v>
      </c>
      <c r="BU356">
        <f t="shared" si="135"/>
        <v>9.4311064229841605E-5</v>
      </c>
      <c r="BV356">
        <f t="shared" si="136"/>
        <v>2065.7830396082818</v>
      </c>
      <c r="BW356">
        <f t="shared" si="137"/>
        <v>9.5194602459919744E-2</v>
      </c>
    </row>
    <row r="357" spans="1:75" x14ac:dyDescent="0.15">
      <c r="A357" t="s">
        <v>11</v>
      </c>
      <c r="B357">
        <v>0.255</v>
      </c>
      <c r="C357">
        <v>6.0000000000000001E-3</v>
      </c>
      <c r="D357">
        <f t="shared" si="116"/>
        <v>42.5</v>
      </c>
      <c r="E357">
        <f t="shared" si="117"/>
        <v>1806.25</v>
      </c>
      <c r="F357">
        <f t="shared" si="118"/>
        <v>2.3529411764705882E-2</v>
      </c>
      <c r="G357">
        <v>13</v>
      </c>
      <c r="H357">
        <f t="shared" si="119"/>
        <v>7.6923076923076927E-2</v>
      </c>
      <c r="I357">
        <f t="shared" si="120"/>
        <v>169</v>
      </c>
      <c r="J357">
        <f t="shared" si="121"/>
        <v>552.5</v>
      </c>
      <c r="K357">
        <f t="shared" si="122"/>
        <v>50000000</v>
      </c>
      <c r="L357">
        <f t="shared" si="123"/>
        <v>1.0178760197630931E-9</v>
      </c>
      <c r="M357">
        <f t="shared" si="124"/>
        <v>432.43098878824208</v>
      </c>
      <c r="N357">
        <f t="shared" si="125"/>
        <v>8.648619775764841E-6</v>
      </c>
      <c r="O357">
        <f t="shared" si="126"/>
        <v>0.30588235294117649</v>
      </c>
      <c r="P357">
        <f>F357*E357/L357</f>
        <v>41753611613.614517</v>
      </c>
      <c r="Q357">
        <f>M357/K357/G357</f>
        <v>6.6527844428960316E-7</v>
      </c>
      <c r="R357">
        <f>C357^2/D357</f>
        <v>8.4705882352941183E-7</v>
      </c>
      <c r="S357">
        <v>7.1438415554162804E-3</v>
      </c>
      <c r="T357">
        <f>B357/C357^3</f>
        <v>1180555.5555555555</v>
      </c>
      <c r="U357">
        <f>B357*S357/C357</f>
        <v>0.3036132661051919</v>
      </c>
      <c r="V357">
        <f>S357/C357^2</f>
        <v>198.44004320600777</v>
      </c>
      <c r="W357">
        <f>S357/B357</f>
        <v>2.8015064923201098E-2</v>
      </c>
      <c r="X357">
        <f t="shared" si="127"/>
        <v>35.695080584012317</v>
      </c>
      <c r="Y357">
        <f>B357*C357^2/S357^2</f>
        <v>0.17987841570340701</v>
      </c>
      <c r="Z357">
        <f>S357/D357</f>
        <v>1.6809038953920661E-4</v>
      </c>
      <c r="AA357">
        <f>1/C357</f>
        <v>166.66666666666666</v>
      </c>
      <c r="AB357">
        <f>1/(B357*C357)</f>
        <v>653.59477124183002</v>
      </c>
      <c r="AC357">
        <f>S357/B357/C357</f>
        <v>4.6691774872001828</v>
      </c>
      <c r="AD357">
        <v>-11.837861753770699</v>
      </c>
      <c r="AE357">
        <f>AD357*B357</f>
        <v>-3.0186547472115284</v>
      </c>
      <c r="AF357">
        <f>-AE357*C357^2/2/S357</f>
        <v>7.6059617263783642E-3</v>
      </c>
      <c r="AG357">
        <v>6.1785048608059503</v>
      </c>
      <c r="AH357">
        <f>AG357/S357</f>
        <v>864.87148586345165</v>
      </c>
      <c r="AI357">
        <f>D357*AG357</f>
        <v>262.58645658425291</v>
      </c>
      <c r="AJ357">
        <v>4.6691774872001801</v>
      </c>
      <c r="AK357">
        <f>AJ357*B357</f>
        <v>1.1906402592360459</v>
      </c>
      <c r="AL357">
        <f>AK357*D357</f>
        <v>50.60221101753195</v>
      </c>
      <c r="AM357">
        <f>G357*AK357</f>
        <v>15.478323370068596</v>
      </c>
      <c r="AN357">
        <f t="shared" si="128"/>
        <v>9.1587712248926603E-2</v>
      </c>
      <c r="AO357">
        <v>1.50932737360576</v>
      </c>
      <c r="AP357">
        <v>6.1785048608059503</v>
      </c>
      <c r="AQ357">
        <f>AG357/AJ357</f>
        <v>1.3232533733710821</v>
      </c>
      <c r="AR357">
        <f>AQ357/D357</f>
        <v>3.1135373491084285E-2</v>
      </c>
      <c r="AS357">
        <f>AQ357*AK357</f>
        <v>1.5755187395055175</v>
      </c>
      <c r="AT357">
        <f t="shared" si="115"/>
        <v>0.32325337337108206</v>
      </c>
      <c r="AU357">
        <f>AQ357*D357</f>
        <v>56.238268368270987</v>
      </c>
      <c r="AV357">
        <f>AT357/G357</f>
        <v>2.4865644105467852E-2</v>
      </c>
      <c r="AW357">
        <f>(AQ357-1)/D357</f>
        <v>7.6059617263784015E-3</v>
      </c>
      <c r="AX357">
        <f>AW357*D357</f>
        <v>0.32325337337108206</v>
      </c>
      <c r="AY357">
        <f>ATAN2(D357,AT357)</f>
        <v>7.6058150615163226E-3</v>
      </c>
      <c r="AZ357">
        <f t="shared" si="129"/>
        <v>0.43578110278191989</v>
      </c>
      <c r="BA357">
        <f>-AO357/(B357/2)</f>
        <v>-11.837861753770666</v>
      </c>
      <c r="BB357">
        <f>AW357/AK357</f>
        <v>6.3881274527527211E-3</v>
      </c>
      <c r="BC357">
        <f>AW357*AK357</f>
        <v>9.0559642416346234E-3</v>
      </c>
      <c r="BD357">
        <f>AG357*B357</f>
        <v>1.5755187395055175</v>
      </c>
      <c r="BE357">
        <f>BD357-AK357</f>
        <v>0.38487848026947158</v>
      </c>
      <c r="BF357">
        <f>BD357/AK357^2</f>
        <v>1.1113796657775752</v>
      </c>
      <c r="BG357">
        <f>AT357/AK357</f>
        <v>0.27149541674199068</v>
      </c>
      <c r="BH357">
        <f>BF357*AW357</f>
        <v>8.4531112013794558E-3</v>
      </c>
      <c r="BI357">
        <f>BF357*G357</f>
        <v>14.447935655108477</v>
      </c>
      <c r="BJ357">
        <f>AK357/AQ357</f>
        <v>0.89978252328411235</v>
      </c>
      <c r="BK357">
        <f t="shared" si="130"/>
        <v>7.6059617263784015E-3</v>
      </c>
      <c r="BL357">
        <f t="shared" si="131"/>
        <v>47.233635795546945</v>
      </c>
      <c r="BM357">
        <f>AK357*(1-1/AQ357)/D357</f>
        <v>6.8437114341631418E-3</v>
      </c>
      <c r="BN357">
        <f>BF357*G357</f>
        <v>14.447935655108477</v>
      </c>
      <c r="BO357">
        <f>BF357*G357^2</f>
        <v>187.8231635164102</v>
      </c>
      <c r="BP357">
        <f>G357/BF357</f>
        <v>11.69717280269346</v>
      </c>
      <c r="BQ357">
        <f>(AQ357+1)/4</f>
        <v>0.58081334334277046</v>
      </c>
      <c r="BR357">
        <f t="shared" si="132"/>
        <v>1.111379665777575</v>
      </c>
      <c r="BS357">
        <f t="shared" si="133"/>
        <v>6.8437114341631409E-3</v>
      </c>
      <c r="BT357">
        <f t="shared" si="134"/>
        <v>1.4449673160541543E-2</v>
      </c>
      <c r="BU357">
        <f t="shared" si="135"/>
        <v>5.2053007234623095E-5</v>
      </c>
      <c r="BV357">
        <f t="shared" si="136"/>
        <v>2150.593968245108</v>
      </c>
      <c r="BW357">
        <f t="shared" si="137"/>
        <v>7.8966542234902071E-2</v>
      </c>
    </row>
    <row r="358" spans="1:75" x14ac:dyDescent="0.15">
      <c r="A358" t="s">
        <v>11</v>
      </c>
      <c r="B358">
        <v>0.108</v>
      </c>
      <c r="C358">
        <v>4.0000000000000001E-3</v>
      </c>
      <c r="D358">
        <f t="shared" si="116"/>
        <v>27</v>
      </c>
      <c r="E358">
        <f t="shared" si="117"/>
        <v>729</v>
      </c>
      <c r="F358">
        <f t="shared" si="118"/>
        <v>3.7037037037037035E-2</v>
      </c>
      <c r="G358">
        <v>7</v>
      </c>
      <c r="H358">
        <f t="shared" si="119"/>
        <v>0.14285714285714285</v>
      </c>
      <c r="I358">
        <f t="shared" si="120"/>
        <v>49</v>
      </c>
      <c r="J358">
        <f t="shared" si="121"/>
        <v>189</v>
      </c>
      <c r="K358">
        <f t="shared" si="122"/>
        <v>50000000</v>
      </c>
      <c r="L358">
        <f t="shared" si="123"/>
        <v>2.0106192982974676E-10</v>
      </c>
      <c r="M358">
        <f t="shared" si="124"/>
        <v>162.89739685280409</v>
      </c>
      <c r="N358">
        <f t="shared" si="125"/>
        <v>3.257947937056082E-6</v>
      </c>
      <c r="O358">
        <f t="shared" si="126"/>
        <v>0.25925925925925924</v>
      </c>
      <c r="P358">
        <f>F358*E358/L358</f>
        <v>134286983233.7867</v>
      </c>
      <c r="Q358">
        <f>M358/K358/G358</f>
        <v>4.6542113386515456E-7</v>
      </c>
      <c r="R358">
        <f>C358^2/D358</f>
        <v>5.9259259259259258E-7</v>
      </c>
      <c r="S358">
        <v>1.98562005820699E-3</v>
      </c>
      <c r="T358">
        <f>B358/C358^3</f>
        <v>1687499.9999999998</v>
      </c>
      <c r="U358">
        <f>B358*S358/C358</f>
        <v>5.3611741571588725E-2</v>
      </c>
      <c r="V358">
        <f>S358/C358^2</f>
        <v>124.10125363793688</v>
      </c>
      <c r="W358">
        <f>S358/B358</f>
        <v>1.8385370909323982E-2</v>
      </c>
      <c r="X358">
        <f t="shared" si="127"/>
        <v>54.391070211852984</v>
      </c>
      <c r="Y358">
        <f>B358*C358^2/S358^2</f>
        <v>0.43827978056158823</v>
      </c>
      <c r="Z358">
        <f>S358/D358</f>
        <v>7.3541483637295921E-5</v>
      </c>
      <c r="AA358">
        <f>1/C358</f>
        <v>250</v>
      </c>
      <c r="AB358">
        <f>1/(B358*C358)</f>
        <v>2314.8148148148148</v>
      </c>
      <c r="AC358">
        <f>S358/B358/C358</f>
        <v>4.5963427273309954</v>
      </c>
      <c r="AD358">
        <v>-9.5903806067837607</v>
      </c>
      <c r="AE358">
        <f>AD358*B358</f>
        <v>-1.0357611055326461</v>
      </c>
      <c r="AF358">
        <f>-AE358*C358^2/2/S358</f>
        <v>4.173048519535749E-3</v>
      </c>
      <c r="AG358">
        <v>5.1142232800973204</v>
      </c>
      <c r="AH358">
        <f>AG358/S358</f>
        <v>2575.6303472858003</v>
      </c>
      <c r="AI358">
        <f>D358*AG358</f>
        <v>138.08402856262765</v>
      </c>
      <c r="AJ358">
        <v>4.59634272733099</v>
      </c>
      <c r="AK358">
        <f>AJ358*B358</f>
        <v>0.4964050145517469</v>
      </c>
      <c r="AL358">
        <f>AK358*D358</f>
        <v>13.402935392897167</v>
      </c>
      <c r="AM358">
        <f>G358*AK358</f>
        <v>3.4748351018622285</v>
      </c>
      <c r="AN358">
        <f t="shared" si="128"/>
        <v>7.0915002078820982E-2</v>
      </c>
      <c r="AO358">
        <v>0.51788055276632305</v>
      </c>
      <c r="AP358">
        <v>5.1142232800973204</v>
      </c>
      <c r="AQ358">
        <f>AG358/AJ358</f>
        <v>1.1126723100274669</v>
      </c>
      <c r="AR358">
        <f>AQ358/D358</f>
        <v>4.1210085556572851E-2</v>
      </c>
      <c r="AS358">
        <f>AQ358*AK358</f>
        <v>0.55233611425051055</v>
      </c>
      <c r="AT358">
        <f t="shared" si="115"/>
        <v>0.11267231002746692</v>
      </c>
      <c r="AU358">
        <f>AQ358*D358</f>
        <v>30.042152370741608</v>
      </c>
      <c r="AV358">
        <f>AT358/G358</f>
        <v>1.609604428963813E-2</v>
      </c>
      <c r="AW358">
        <f>(AQ358-1)/D358</f>
        <v>4.1730485195358115E-3</v>
      </c>
      <c r="AX358">
        <f>AW358*D358</f>
        <v>0.11267231002746692</v>
      </c>
      <c r="AY358">
        <f>ATAN2(D358,AT358)</f>
        <v>4.1730242961687466E-3</v>
      </c>
      <c r="AZ358">
        <f t="shared" si="129"/>
        <v>0.23909667997602005</v>
      </c>
      <c r="BA358">
        <f>-AO358/(B358/2)</f>
        <v>-9.5903806067837607</v>
      </c>
      <c r="BB358">
        <f>AW358/AK358</f>
        <v>8.406539815686731E-3</v>
      </c>
      <c r="BC358">
        <f>AW358*AK358</f>
        <v>2.0715222110653203E-3</v>
      </c>
      <c r="BD358">
        <f>AG358*B358</f>
        <v>0.55233611425051055</v>
      </c>
      <c r="BE358">
        <f>BD358-AK358</f>
        <v>5.5931099698763642E-2</v>
      </c>
      <c r="BF358">
        <f>BD358/AK358^2</f>
        <v>2.241460656944025</v>
      </c>
      <c r="BG358">
        <f>AT358/AK358</f>
        <v>0.22697657502354174</v>
      </c>
      <c r="BH358">
        <f>BF358*AW358</f>
        <v>9.3537240760580304E-3</v>
      </c>
      <c r="BI358">
        <f>BF358*G358</f>
        <v>15.690224598608175</v>
      </c>
      <c r="BJ358">
        <f>AK358/AQ358</f>
        <v>0.44613765443618603</v>
      </c>
      <c r="BK358">
        <f t="shared" si="130"/>
        <v>4.1730485195358115E-3</v>
      </c>
      <c r="BL358">
        <f t="shared" si="131"/>
        <v>60.519437737488673</v>
      </c>
      <c r="BM358">
        <f>AK358*(1-1/AQ358)/D358</f>
        <v>1.8617540783541053E-3</v>
      </c>
      <c r="BN358">
        <f>BF358*G358</f>
        <v>15.690224598608175</v>
      </c>
      <c r="BO358">
        <f>BF358*G358^2</f>
        <v>109.83157219025722</v>
      </c>
      <c r="BP358">
        <f>G358/BF358</f>
        <v>3.1229635810533023</v>
      </c>
      <c r="BQ358">
        <f>(AQ358+1)/4</f>
        <v>0.52816807750686667</v>
      </c>
      <c r="BR358">
        <f t="shared" si="132"/>
        <v>2.2414606569440254</v>
      </c>
      <c r="BS358">
        <f t="shared" si="133"/>
        <v>1.8617540783541057E-3</v>
      </c>
      <c r="BT358">
        <f t="shared" si="134"/>
        <v>6.034802597889917E-3</v>
      </c>
      <c r="BU358">
        <f t="shared" si="135"/>
        <v>7.7691901004153589E-6</v>
      </c>
      <c r="BV358">
        <f t="shared" si="136"/>
        <v>361.8792556082235</v>
      </c>
      <c r="BW358">
        <f t="shared" si="137"/>
        <v>1.1409513234504988E-2</v>
      </c>
    </row>
    <row r="359" spans="1:75" x14ac:dyDescent="0.15">
      <c r="A359" t="s">
        <v>11</v>
      </c>
      <c r="B359">
        <v>0.157</v>
      </c>
      <c r="C359">
        <v>4.0000000000000001E-3</v>
      </c>
      <c r="D359">
        <f t="shared" si="116"/>
        <v>39.25</v>
      </c>
      <c r="E359">
        <f t="shared" si="117"/>
        <v>1540.5625</v>
      </c>
      <c r="F359">
        <f t="shared" si="118"/>
        <v>2.5477707006369428E-2</v>
      </c>
      <c r="G359">
        <v>9</v>
      </c>
      <c r="H359">
        <f t="shared" si="119"/>
        <v>0.1111111111111111</v>
      </c>
      <c r="I359">
        <f t="shared" si="120"/>
        <v>81</v>
      </c>
      <c r="J359">
        <f t="shared" si="121"/>
        <v>353.25</v>
      </c>
      <c r="K359">
        <f t="shared" si="122"/>
        <v>50000000</v>
      </c>
      <c r="L359">
        <f t="shared" si="123"/>
        <v>2.0106192982974676E-10</v>
      </c>
      <c r="M359">
        <f t="shared" si="124"/>
        <v>144.07303889074211</v>
      </c>
      <c r="N359">
        <f t="shared" si="125"/>
        <v>2.8814607778148421E-6</v>
      </c>
      <c r="O359">
        <f t="shared" si="126"/>
        <v>0.22929936305732485</v>
      </c>
      <c r="P359">
        <f>F359*E359/L359</f>
        <v>195213484886.15289</v>
      </c>
      <c r="Q359">
        <f>M359/K359/G359</f>
        <v>3.2016230864609358E-7</v>
      </c>
      <c r="R359">
        <f>C359^2/D359</f>
        <v>4.0764331210191083E-7</v>
      </c>
      <c r="S359">
        <v>2.8312424520035499E-3</v>
      </c>
      <c r="T359">
        <f>B359/C359^3</f>
        <v>2453125</v>
      </c>
      <c r="U359">
        <f>B359*S359/C359</f>
        <v>0.11112626624113933</v>
      </c>
      <c r="V359">
        <f>S359/C359^2</f>
        <v>176.95265325022189</v>
      </c>
      <c r="W359">
        <f>S359/B359</f>
        <v>1.803339141403535E-2</v>
      </c>
      <c r="X359">
        <f t="shared" si="127"/>
        <v>55.452686465935749</v>
      </c>
      <c r="Y359">
        <f>B359*C359^2/S359^2</f>
        <v>0.31337584064095531</v>
      </c>
      <c r="Z359">
        <f>S359/D359</f>
        <v>7.2133565656141402E-5</v>
      </c>
      <c r="AA359">
        <f>1/C359</f>
        <v>250</v>
      </c>
      <c r="AB359">
        <f>1/(B359*C359)</f>
        <v>1592.3566878980891</v>
      </c>
      <c r="AC359">
        <f>S359/B359/C359</f>
        <v>4.5083478535088375</v>
      </c>
      <c r="AD359">
        <v>-11.411441142096701</v>
      </c>
      <c r="AE359">
        <f>AD359*B359</f>
        <v>-1.7915962593091821</v>
      </c>
      <c r="AF359">
        <f>-AE359*C359^2/2/S359</f>
        <v>5.0623605422173449E-3</v>
      </c>
      <c r="AG359">
        <v>5.4041459831634402</v>
      </c>
      <c r="AH359">
        <f>AG359/S359</f>
        <v>1908.7542217866774</v>
      </c>
      <c r="AI359">
        <f>D359*AG359</f>
        <v>212.11272983916504</v>
      </c>
      <c r="AJ359">
        <v>4.5083478535088402</v>
      </c>
      <c r="AK359">
        <f>AJ359*B359</f>
        <v>0.70781061300088788</v>
      </c>
      <c r="AL359">
        <f>AK359*D359</f>
        <v>27.781566560284848</v>
      </c>
      <c r="AM359">
        <f>G359*AK359</f>
        <v>6.3702955170079907</v>
      </c>
      <c r="AN359">
        <f t="shared" si="128"/>
        <v>7.8645623666765321E-2</v>
      </c>
      <c r="AO359">
        <v>0.89579812965459205</v>
      </c>
      <c r="AP359">
        <v>5.4041459831634402</v>
      </c>
      <c r="AQ359">
        <f>AG359/AJ359</f>
        <v>1.1986976512820327</v>
      </c>
      <c r="AR359">
        <f>AQ359/D359</f>
        <v>3.0540067548586819E-2</v>
      </c>
      <c r="AS359">
        <f>AQ359*AK359</f>
        <v>0.84845091935666006</v>
      </c>
      <c r="AT359">
        <f t="shared" si="115"/>
        <v>0.19869765128203265</v>
      </c>
      <c r="AU359">
        <f>AQ359*D359</f>
        <v>47.048882812819784</v>
      </c>
      <c r="AV359">
        <f>AT359/G359</f>
        <v>2.2077516809114739E-2</v>
      </c>
      <c r="AW359">
        <f>(AQ359-1)/D359</f>
        <v>5.0623605422173926E-3</v>
      </c>
      <c r="AX359">
        <f>AW359*D359</f>
        <v>0.19869765128203265</v>
      </c>
      <c r="AY359">
        <f>ATAN2(D359,AT359)</f>
        <v>5.062317297677095E-3</v>
      </c>
      <c r="AZ359">
        <f t="shared" si="129"/>
        <v>0.29004941571296955</v>
      </c>
      <c r="BA359">
        <f>-AO359/(B359/2)</f>
        <v>-11.411441142096715</v>
      </c>
      <c r="BB359">
        <f>AW359/AK359</f>
        <v>7.1521399216587364E-3</v>
      </c>
      <c r="BC359">
        <f>AW359*AK359</f>
        <v>3.5831925186183998E-3</v>
      </c>
      <c r="BD359">
        <f>AG359*B359</f>
        <v>0.84845091935666006</v>
      </c>
      <c r="BE359">
        <f>BD359-AK359</f>
        <v>0.14064030635577218</v>
      </c>
      <c r="BF359">
        <f>BD359/AK359^2</f>
        <v>1.6935287904202829</v>
      </c>
      <c r="BG359">
        <f>AT359/AK359</f>
        <v>0.28072149192510543</v>
      </c>
      <c r="BH359">
        <f>BF359*AW359</f>
        <v>8.5732533257327891E-3</v>
      </c>
      <c r="BI359">
        <f>BF359*G359</f>
        <v>15.241759113782546</v>
      </c>
      <c r="BJ359">
        <f>AK359/AQ359</f>
        <v>0.59048302317425028</v>
      </c>
      <c r="BK359">
        <f t="shared" si="130"/>
        <v>5.0623605422173926E-3</v>
      </c>
      <c r="BL359">
        <f t="shared" si="131"/>
        <v>66.471005023996099</v>
      </c>
      <c r="BM359">
        <f>AK359*(1-1/AQ359)/D359</f>
        <v>2.9892379573665615E-3</v>
      </c>
      <c r="BN359">
        <f>BF359*G359</f>
        <v>15.241759113782546</v>
      </c>
      <c r="BO359">
        <f>BF359*G359^2</f>
        <v>137.1758320240429</v>
      </c>
      <c r="BP359">
        <f>G359/BF359</f>
        <v>5.314347208568253</v>
      </c>
      <c r="BQ359">
        <f>(AQ359+1)/4</f>
        <v>0.54967441282050822</v>
      </c>
      <c r="BR359">
        <f t="shared" si="132"/>
        <v>1.6935287904202838</v>
      </c>
      <c r="BS359">
        <f t="shared" si="133"/>
        <v>2.9892379573665628E-3</v>
      </c>
      <c r="BT359">
        <f t="shared" si="134"/>
        <v>8.0515984995839542E-3</v>
      </c>
      <c r="BU359">
        <f t="shared" si="135"/>
        <v>1.5132600286670998E-5</v>
      </c>
      <c r="BV359">
        <f t="shared" si="136"/>
        <v>1090.4264874911803</v>
      </c>
      <c r="BW359">
        <f t="shared" si="137"/>
        <v>3.293637606011051E-2</v>
      </c>
    </row>
    <row r="360" spans="1:75" x14ac:dyDescent="0.15">
      <c r="A360" t="s">
        <v>11</v>
      </c>
      <c r="B360">
        <v>0.20599999999999999</v>
      </c>
      <c r="C360">
        <v>5.0000000000000001E-3</v>
      </c>
      <c r="D360">
        <f t="shared" si="116"/>
        <v>41.199999999999996</v>
      </c>
      <c r="E360">
        <f t="shared" si="117"/>
        <v>1697.4399999999996</v>
      </c>
      <c r="F360">
        <f t="shared" si="118"/>
        <v>2.4271844660194178E-2</v>
      </c>
      <c r="G360">
        <v>11</v>
      </c>
      <c r="H360">
        <f t="shared" si="119"/>
        <v>9.0909090909090912E-2</v>
      </c>
      <c r="I360">
        <f t="shared" si="120"/>
        <v>121</v>
      </c>
      <c r="J360">
        <f t="shared" si="121"/>
        <v>453.19999999999993</v>
      </c>
      <c r="K360">
        <f t="shared" si="122"/>
        <v>50000000</v>
      </c>
      <c r="L360">
        <f t="shared" si="123"/>
        <v>4.9087385212340517E-10</v>
      </c>
      <c r="M360">
        <f t="shared" si="124"/>
        <v>262.11710550278917</v>
      </c>
      <c r="N360">
        <f t="shared" si="125"/>
        <v>5.2423421100557833E-6</v>
      </c>
      <c r="O360">
        <f t="shared" si="126"/>
        <v>0.26699029126213597</v>
      </c>
      <c r="P360">
        <f>F360*E360/L360</f>
        <v>83931950788.941925</v>
      </c>
      <c r="Q360">
        <f>M360/K360/G360</f>
        <v>4.7657655545961664E-7</v>
      </c>
      <c r="R360">
        <f>C360^2/D360</f>
        <v>6.0679611650485445E-7</v>
      </c>
      <c r="S360">
        <v>4.6403753801560702E-3</v>
      </c>
      <c r="T360">
        <f>B360/C360^3</f>
        <v>1647999.9999999995</v>
      </c>
      <c r="U360">
        <f>B360*S360/C360</f>
        <v>0.19118346566243008</v>
      </c>
      <c r="V360">
        <f>S360/C360^2</f>
        <v>185.61501520624279</v>
      </c>
      <c r="W360">
        <f>S360/B360</f>
        <v>2.2526094078427525E-2</v>
      </c>
      <c r="X360">
        <f t="shared" si="127"/>
        <v>44.392960293887171</v>
      </c>
      <c r="Y360">
        <f>B360*C360^2/S360^2</f>
        <v>0.23916685966682558</v>
      </c>
      <c r="Z360">
        <f>S360/D360</f>
        <v>1.1263047039213763E-4</v>
      </c>
      <c r="AA360">
        <f>1/C360</f>
        <v>200</v>
      </c>
      <c r="AB360">
        <f>1/(B360*C360)</f>
        <v>970.87378640776706</v>
      </c>
      <c r="AC360">
        <f>S360/B360/C360</f>
        <v>4.5052188156855051</v>
      </c>
      <c r="AD360">
        <v>-11.241064293437001</v>
      </c>
      <c r="AE360">
        <f>AD360*B360</f>
        <v>-2.315659244448022</v>
      </c>
      <c r="AF360">
        <f>-AE360*C360^2/2/S360</f>
        <v>6.23780151049477E-3</v>
      </c>
      <c r="AG360">
        <v>5.6630484379095201</v>
      </c>
      <c r="AH360">
        <f>AG360/S360</f>
        <v>1220.3858468275587</v>
      </c>
      <c r="AI360">
        <f>D360*AG360</f>
        <v>233.3175956418722</v>
      </c>
      <c r="AJ360">
        <v>4.5052188156854998</v>
      </c>
      <c r="AK360">
        <f>AJ360*B360</f>
        <v>0.92807507603121286</v>
      </c>
      <c r="AL360">
        <f>AK360*D360</f>
        <v>38.236693132485968</v>
      </c>
      <c r="AM360">
        <f>G360*AK360</f>
        <v>10.208825836343342</v>
      </c>
      <c r="AN360">
        <f t="shared" si="128"/>
        <v>8.4370461457382986E-2</v>
      </c>
      <c r="AO360">
        <v>1.1578296222240101</v>
      </c>
      <c r="AP360">
        <v>5.6630484379095201</v>
      </c>
      <c r="AQ360">
        <f>AG360/AJ360</f>
        <v>1.256997422232387</v>
      </c>
      <c r="AR360">
        <f>AQ360/D360</f>
        <v>3.0509646170689006E-2</v>
      </c>
      <c r="AS360">
        <f>AQ360*AK360</f>
        <v>1.1665879782093611</v>
      </c>
      <c r="AT360">
        <f t="shared" si="115"/>
        <v>0.25699742223238697</v>
      </c>
      <c r="AU360">
        <f>AQ360*D360</f>
        <v>51.78829379597434</v>
      </c>
      <c r="AV360">
        <f>AT360/G360</f>
        <v>2.3363402021126089E-2</v>
      </c>
      <c r="AW360">
        <f>(AQ360-1)/D360</f>
        <v>6.2378015104948299E-3</v>
      </c>
      <c r="AX360">
        <f>AW360*D360</f>
        <v>0.25699742223238697</v>
      </c>
      <c r="AY360">
        <f>ATAN2(D360,AT360)</f>
        <v>6.237720607749333E-3</v>
      </c>
      <c r="AZ360">
        <f t="shared" si="129"/>
        <v>0.35739506460581566</v>
      </c>
      <c r="BA360">
        <f>-AO360/(B360/2)</f>
        <v>-11.241064293436992</v>
      </c>
      <c r="BB360">
        <f>AW360/AK360</f>
        <v>6.7212251159356005E-3</v>
      </c>
      <c r="BC360">
        <f>AW360*AK360</f>
        <v>5.7891481111201036E-3</v>
      </c>
      <c r="BD360">
        <f>AG360*B360</f>
        <v>1.1665879782093611</v>
      </c>
      <c r="BE360">
        <f>BD360-AK360</f>
        <v>0.23851290217814825</v>
      </c>
      <c r="BF360">
        <f>BD360/AK360^2</f>
        <v>1.3544135110359454</v>
      </c>
      <c r="BG360">
        <f>AT360/AK360</f>
        <v>0.27691447477654674</v>
      </c>
      <c r="BH360">
        <f>BF360*AW360</f>
        <v>8.4485626449746255E-3</v>
      </c>
      <c r="BI360">
        <f>BF360*G360</f>
        <v>14.898548621395399</v>
      </c>
      <c r="BJ360">
        <f>AK360/AQ360</f>
        <v>0.73832695247933078</v>
      </c>
      <c r="BK360">
        <f t="shared" si="130"/>
        <v>6.2378015104948299E-3</v>
      </c>
      <c r="BL360">
        <f t="shared" si="131"/>
        <v>55.801836654680947</v>
      </c>
      <c r="BM360">
        <f>AK360*(1-1/AQ360)/D360</f>
        <v>4.6055369794146131E-3</v>
      </c>
      <c r="BN360">
        <f>BF360*G360</f>
        <v>14.898548621395399</v>
      </c>
      <c r="BO360">
        <f>BF360*G360^2</f>
        <v>163.88403483534941</v>
      </c>
      <c r="BP360">
        <f>G360/BF360</f>
        <v>8.1215964772726377</v>
      </c>
      <c r="BQ360">
        <f>(AQ360+1)/4</f>
        <v>0.56424935555809674</v>
      </c>
      <c r="BR360">
        <f t="shared" si="132"/>
        <v>1.3544135110359456</v>
      </c>
      <c r="BS360">
        <f t="shared" si="133"/>
        <v>4.605536979414614E-3</v>
      </c>
      <c r="BT360">
        <f t="shared" si="134"/>
        <v>1.0843338489909444E-2</v>
      </c>
      <c r="BU360">
        <f t="shared" si="135"/>
        <v>2.872842552683227E-5</v>
      </c>
      <c r="BV360">
        <f t="shared" si="136"/>
        <v>1575.3517570584215</v>
      </c>
      <c r="BW360">
        <f t="shared" si="137"/>
        <v>5.2544001973204704E-2</v>
      </c>
    </row>
    <row r="361" spans="1:75" x14ac:dyDescent="0.15">
      <c r="A361" t="s">
        <v>11</v>
      </c>
      <c r="B361">
        <v>0.108</v>
      </c>
      <c r="C361">
        <v>5.0000000000000001E-3</v>
      </c>
      <c r="D361">
        <f t="shared" si="116"/>
        <v>21.599999999999998</v>
      </c>
      <c r="E361">
        <f t="shared" si="117"/>
        <v>466.55999999999989</v>
      </c>
      <c r="F361">
        <f t="shared" si="118"/>
        <v>4.6296296296296301E-2</v>
      </c>
      <c r="G361">
        <v>7</v>
      </c>
      <c r="H361">
        <f t="shared" si="119"/>
        <v>0.14285714285714285</v>
      </c>
      <c r="I361">
        <f t="shared" si="120"/>
        <v>49</v>
      </c>
      <c r="J361">
        <f t="shared" si="121"/>
        <v>151.19999999999999</v>
      </c>
      <c r="K361">
        <f t="shared" si="122"/>
        <v>50000000</v>
      </c>
      <c r="L361">
        <f t="shared" si="123"/>
        <v>4.9087385212340517E-10</v>
      </c>
      <c r="M361">
        <f t="shared" si="124"/>
        <v>318.15897822813298</v>
      </c>
      <c r="N361">
        <f t="shared" si="125"/>
        <v>6.3631795645626597E-6</v>
      </c>
      <c r="O361">
        <f t="shared" si="126"/>
        <v>0.32407407407407413</v>
      </c>
      <c r="P361">
        <f>F361*E361/L361</f>
        <v>44003158666.047218</v>
      </c>
      <c r="Q361">
        <f>M361/K361/G361</f>
        <v>9.0902565208037992E-7</v>
      </c>
      <c r="R361">
        <f>C361^2/D361</f>
        <v>1.1574074074074076E-6</v>
      </c>
      <c r="S361">
        <v>2.4253706061252798E-3</v>
      </c>
      <c r="T361">
        <f>B361/C361^3</f>
        <v>863999.99999999988</v>
      </c>
      <c r="U361">
        <f>B361*S361/C361</f>
        <v>5.2388005092306046E-2</v>
      </c>
      <c r="V361">
        <f>S361/C361^2</f>
        <v>97.014824245011184</v>
      </c>
      <c r="W361">
        <f>S361/B361</f>
        <v>2.2457135241900739E-2</v>
      </c>
      <c r="X361">
        <f t="shared" si="127"/>
        <v>44.529277186441412</v>
      </c>
      <c r="Y361">
        <f>B361*C361^2/S361^2</f>
        <v>0.45899456637660452</v>
      </c>
      <c r="Z361">
        <f>S361/D361</f>
        <v>1.122856762095037E-4</v>
      </c>
      <c r="AA361">
        <f>1/C361</f>
        <v>200</v>
      </c>
      <c r="AB361">
        <f>1/(B361*C361)</f>
        <v>1851.8518518518517</v>
      </c>
      <c r="AC361">
        <f>S361/B361/C361</f>
        <v>4.4914270483801477</v>
      </c>
      <c r="AD361">
        <v>-7.81826534775713</v>
      </c>
      <c r="AE361">
        <f>AD361*B361</f>
        <v>-0.84437265755777002</v>
      </c>
      <c r="AF361">
        <f>-AE361*C361^2/2/S361</f>
        <v>4.351771309842838E-3</v>
      </c>
      <c r="AG361">
        <v>4.9136133771590398</v>
      </c>
      <c r="AH361">
        <f>AG361/S361</f>
        <v>2025.9227042455682</v>
      </c>
      <c r="AI361">
        <f>D361*AG361</f>
        <v>106.13404894663525</v>
      </c>
      <c r="AJ361">
        <v>4.4914270483801602</v>
      </c>
      <c r="AK361">
        <f>AJ361*B361</f>
        <v>0.48507412122505728</v>
      </c>
      <c r="AL361">
        <f>AK361*D361</f>
        <v>10.477601018461236</v>
      </c>
      <c r="AM361">
        <f>G361*AK361</f>
        <v>3.3955188485754011</v>
      </c>
      <c r="AN361">
        <f t="shared" si="128"/>
        <v>6.9296303032151035E-2</v>
      </c>
      <c r="AO361">
        <v>0.42218632877888401</v>
      </c>
      <c r="AP361">
        <v>4.9136133771590398</v>
      </c>
      <c r="AQ361">
        <f>AG361/AJ361</f>
        <v>1.0939982602926037</v>
      </c>
      <c r="AR361">
        <f>AQ361/D361</f>
        <v>5.0648067606139067E-2</v>
      </c>
      <c r="AS361">
        <f>AQ361*AK361</f>
        <v>0.53067024473317626</v>
      </c>
      <c r="AT361">
        <f t="shared" si="115"/>
        <v>9.3998260292603719E-2</v>
      </c>
      <c r="AU361">
        <f>AQ361*D361</f>
        <v>23.630362422320239</v>
      </c>
      <c r="AV361">
        <f>AT361/G361</f>
        <v>1.3428322898943388E-2</v>
      </c>
      <c r="AW361">
        <f>(AQ361-1)/D361</f>
        <v>4.3517713098427651E-3</v>
      </c>
      <c r="AX361">
        <f>AW361*D361</f>
        <v>9.3998260292603719E-2</v>
      </c>
      <c r="AY361">
        <f>ATAN2(D361,AT361)</f>
        <v>4.3517438389986483E-3</v>
      </c>
      <c r="AZ361">
        <f t="shared" si="129"/>
        <v>0.24933655549668096</v>
      </c>
      <c r="BA361">
        <f>-AO361/(B361/2)</f>
        <v>-7.8182653477571113</v>
      </c>
      <c r="BB361">
        <f>AW361/AK361</f>
        <v>8.9713532827773688E-3</v>
      </c>
      <c r="BC361">
        <f>AW361*AK361</f>
        <v>2.1109316438943956E-3</v>
      </c>
      <c r="BD361">
        <f>AG361*B361</f>
        <v>0.53067024473317626</v>
      </c>
      <c r="BE361">
        <f>BD361-AK361</f>
        <v>4.559612350811898E-2</v>
      </c>
      <c r="BF361">
        <f>BD361/AK361^2</f>
        <v>2.2553218413913845</v>
      </c>
      <c r="BG361">
        <f>AT361/AK361</f>
        <v>0.19378123090799115</v>
      </c>
      <c r="BH361">
        <f>BF361*AW361</f>
        <v>9.8146448838287818E-3</v>
      </c>
      <c r="BI361">
        <f>BF361*G361</f>
        <v>15.78725288973969</v>
      </c>
      <c r="BJ361">
        <f>AK361/AQ361</f>
        <v>0.44339569707845611</v>
      </c>
      <c r="BK361">
        <f t="shared" si="130"/>
        <v>4.3517713098427651E-3</v>
      </c>
      <c r="BL361">
        <f t="shared" si="131"/>
        <v>48.714951774053901</v>
      </c>
      <c r="BM361">
        <f>AK361*(1-1/AQ361)/D361</f>
        <v>1.9295566734537576E-3</v>
      </c>
      <c r="BN361">
        <f>BF361*G361</f>
        <v>15.78725288973969</v>
      </c>
      <c r="BO361">
        <f>BF361*G361^2</f>
        <v>110.51077022817783</v>
      </c>
      <c r="BP361">
        <f>G361/BF361</f>
        <v>3.1037698795491924</v>
      </c>
      <c r="BQ361">
        <f>(AQ361+1)/4</f>
        <v>0.52349956507315087</v>
      </c>
      <c r="BR361">
        <f t="shared" si="132"/>
        <v>2.2553218413913854</v>
      </c>
      <c r="BS361">
        <f t="shared" si="133"/>
        <v>1.9295566734537585E-3</v>
      </c>
      <c r="BT361">
        <f t="shared" si="134"/>
        <v>6.2813279832965229E-3</v>
      </c>
      <c r="BU361">
        <f t="shared" si="135"/>
        <v>8.3969893722517079E-6</v>
      </c>
      <c r="BV361">
        <f t="shared" si="136"/>
        <v>226.31618199876266</v>
      </c>
      <c r="BW361">
        <f t="shared" si="137"/>
        <v>8.0764963334337136E-3</v>
      </c>
    </row>
    <row r="362" spans="1:75" x14ac:dyDescent="0.15">
      <c r="A362" t="s">
        <v>11</v>
      </c>
      <c r="B362">
        <v>0.30399999999999999</v>
      </c>
      <c r="C362">
        <v>8.9999999999999993E-3</v>
      </c>
      <c r="D362">
        <f t="shared" si="116"/>
        <v>33.777777777777779</v>
      </c>
      <c r="E362">
        <f t="shared" si="117"/>
        <v>1140.9382716049383</v>
      </c>
      <c r="F362">
        <f t="shared" si="118"/>
        <v>2.9605263157894735E-2</v>
      </c>
      <c r="G362">
        <v>15</v>
      </c>
      <c r="H362">
        <f t="shared" si="119"/>
        <v>6.6666666666666666E-2</v>
      </c>
      <c r="I362">
        <f t="shared" si="120"/>
        <v>225</v>
      </c>
      <c r="J362">
        <f t="shared" si="121"/>
        <v>506.66666666666669</v>
      </c>
      <c r="K362">
        <f t="shared" si="122"/>
        <v>50000000</v>
      </c>
      <c r="L362">
        <f t="shared" si="123"/>
        <v>5.1529973500506572E-9</v>
      </c>
      <c r="M362">
        <f t="shared" si="124"/>
        <v>1412.5540981498516</v>
      </c>
      <c r="N362">
        <f t="shared" si="125"/>
        <v>2.8251081962997032E-5</v>
      </c>
      <c r="O362">
        <f t="shared" si="126"/>
        <v>0.44407894736842102</v>
      </c>
      <c r="P362">
        <f>F362*E362/L362</f>
        <v>6554976741.3417597</v>
      </c>
      <c r="Q362">
        <f>M362/K362/G362</f>
        <v>1.8834054641998021E-6</v>
      </c>
      <c r="R362">
        <f>C362^2/D362</f>
        <v>2.3980263157894733E-6</v>
      </c>
      <c r="S362">
        <v>1.22526476295061E-2</v>
      </c>
      <c r="T362">
        <f>B362/C362^3</f>
        <v>417009.60219478747</v>
      </c>
      <c r="U362">
        <f>B362*S362/C362</f>
        <v>0.41386720881887273</v>
      </c>
      <c r="V362">
        <f>S362/C362^2</f>
        <v>151.26725468526053</v>
      </c>
      <c r="W362">
        <f>S362/B362</f>
        <v>4.0304761939164803E-2</v>
      </c>
      <c r="X362">
        <f t="shared" si="127"/>
        <v>24.810964061997932</v>
      </c>
      <c r="Y362">
        <f>B362*C362^2/S362^2</f>
        <v>0.16402072023863809</v>
      </c>
      <c r="Z362">
        <f>S362/D362</f>
        <v>3.6274285745248325E-4</v>
      </c>
      <c r="AA362">
        <f>1/C362</f>
        <v>111.11111111111111</v>
      </c>
      <c r="AB362">
        <f>1/(B362*C362)</f>
        <v>365.49707602339186</v>
      </c>
      <c r="AC362">
        <f>S362/B362/C362</f>
        <v>4.4783068821294227</v>
      </c>
      <c r="AD362">
        <v>-9.4340407057126896</v>
      </c>
      <c r="AE362">
        <f>AD362*B362</f>
        <v>-2.8679483745366574</v>
      </c>
      <c r="AF362">
        <f>-AE362*C362^2/2/S362</f>
        <v>9.4797396188089546E-3</v>
      </c>
      <c r="AG362">
        <v>5.9122810693977597</v>
      </c>
      <c r="AH362">
        <f>AG362/S362</f>
        <v>482.53089847782405</v>
      </c>
      <c r="AI362">
        <f>D362*AG362</f>
        <v>199.70371612187989</v>
      </c>
      <c r="AJ362">
        <v>4.4783068821294298</v>
      </c>
      <c r="AK362">
        <f>AJ362*B362</f>
        <v>1.3614052921673467</v>
      </c>
      <c r="AL362">
        <f>AK362*D362</f>
        <v>45.985245424319267</v>
      </c>
      <c r="AM362">
        <f>G362*AK362</f>
        <v>20.4210793825102</v>
      </c>
      <c r="AN362">
        <f t="shared" si="128"/>
        <v>9.076035281115645E-2</v>
      </c>
      <c r="AO362">
        <v>1.43397418726832</v>
      </c>
      <c r="AP362">
        <v>5.9122810693977597</v>
      </c>
      <c r="AQ362">
        <f>AG362/AJ362</f>
        <v>1.3202045382353245</v>
      </c>
      <c r="AR362">
        <f>AQ362/D362</f>
        <v>3.9085002776703681E-2</v>
      </c>
      <c r="AS362">
        <f>AQ362*AK362</f>
        <v>1.7973334450969189</v>
      </c>
      <c r="AT362">
        <f t="shared" si="115"/>
        <v>0.32020453823532447</v>
      </c>
      <c r="AU362">
        <f>AQ362*D362</f>
        <v>44.593575513726513</v>
      </c>
      <c r="AV362">
        <f>AT362/G362</f>
        <v>2.1346969215688297E-2</v>
      </c>
      <c r="AW362">
        <f>(AQ362-1)/D362</f>
        <v>9.4797396188089477E-3</v>
      </c>
      <c r="AX362">
        <f>AW362*D362</f>
        <v>0.32020453823532447</v>
      </c>
      <c r="AY362">
        <f>ATAN2(D362,AT362)</f>
        <v>9.4794556670551831E-3</v>
      </c>
      <c r="AZ362">
        <f t="shared" si="129"/>
        <v>0.54313280180363244</v>
      </c>
      <c r="BA362">
        <f>-AO362/(B362/2)</f>
        <v>-9.4340407057126328</v>
      </c>
      <c r="BB362">
        <f>AW362/AK362</f>
        <v>6.9632016809022942E-3</v>
      </c>
      <c r="BC362">
        <f>AW362*AK362</f>
        <v>1.2905767685414968E-2</v>
      </c>
      <c r="BD362">
        <f>AG362*B362</f>
        <v>1.7973334450969189</v>
      </c>
      <c r="BE362">
        <f>BD362-AK362</f>
        <v>0.43592815292957221</v>
      </c>
      <c r="BF362">
        <f>BD362/AK362^2</f>
        <v>0.96973659925588285</v>
      </c>
      <c r="BG362">
        <f>AT362/AK362</f>
        <v>0.23520147899936639</v>
      </c>
      <c r="BH362">
        <f>BF362*AW362</f>
        <v>9.1928504597750486E-3</v>
      </c>
      <c r="BI362">
        <f>BF362*G362</f>
        <v>14.546048988838242</v>
      </c>
      <c r="BJ362">
        <f>AK362/AQ362</f>
        <v>1.0312078566152287</v>
      </c>
      <c r="BK362">
        <f t="shared" si="130"/>
        <v>9.4797396188089477E-3</v>
      </c>
      <c r="BL362">
        <f t="shared" si="131"/>
        <v>32.755547352643156</v>
      </c>
      <c r="BM362">
        <f>AK362*(1-1/AQ362)/D362</f>
        <v>9.7755819735824388E-3</v>
      </c>
      <c r="BN362">
        <f>BF362*G362</f>
        <v>14.546048988838242</v>
      </c>
      <c r="BO362">
        <f>BF362*G362^2</f>
        <v>218.19073483257364</v>
      </c>
      <c r="BP362">
        <f>G362/BF362</f>
        <v>15.468117849228431</v>
      </c>
      <c r="BQ362">
        <f>(AQ362+1)/4</f>
        <v>0.58005113455883106</v>
      </c>
      <c r="BR362">
        <f t="shared" si="132"/>
        <v>0.96973659925588307</v>
      </c>
      <c r="BS362">
        <f t="shared" si="133"/>
        <v>9.7755819735824406E-3</v>
      </c>
      <c r="BT362">
        <f t="shared" si="134"/>
        <v>1.9255321592391385E-2</v>
      </c>
      <c r="BU362">
        <f t="shared" si="135"/>
        <v>9.2669971731884008E-5</v>
      </c>
      <c r="BV362">
        <f t="shared" si="136"/>
        <v>1553.2794009992288</v>
      </c>
      <c r="BW362">
        <f t="shared" si="137"/>
        <v>7.76629252036561E-2</v>
      </c>
    </row>
    <row r="363" spans="1:75" x14ac:dyDescent="0.15">
      <c r="A363" t="s">
        <v>11</v>
      </c>
      <c r="B363">
        <v>0.108</v>
      </c>
      <c r="C363">
        <v>6.0000000000000001E-3</v>
      </c>
      <c r="D363">
        <f t="shared" si="116"/>
        <v>18</v>
      </c>
      <c r="E363">
        <f t="shared" si="117"/>
        <v>324</v>
      </c>
      <c r="F363">
        <f t="shared" si="118"/>
        <v>5.5555555555555559E-2</v>
      </c>
      <c r="G363">
        <v>7</v>
      </c>
      <c r="H363">
        <f t="shared" si="119"/>
        <v>0.14285714285714285</v>
      </c>
      <c r="I363">
        <f t="shared" si="120"/>
        <v>49</v>
      </c>
      <c r="J363">
        <f t="shared" si="121"/>
        <v>126</v>
      </c>
      <c r="K363">
        <f t="shared" si="122"/>
        <v>50000000</v>
      </c>
      <c r="L363">
        <f t="shared" si="123"/>
        <v>1.0178760197630931E-9</v>
      </c>
      <c r="M363">
        <f t="shared" si="124"/>
        <v>549.77871437821386</v>
      </c>
      <c r="N363">
        <f t="shared" si="125"/>
        <v>1.0995574287564278E-5</v>
      </c>
      <c r="O363">
        <f t="shared" si="126"/>
        <v>0.3888888888888889</v>
      </c>
      <c r="P363">
        <f>F363*E363/L363</f>
        <v>17683882565.766148</v>
      </c>
      <c r="Q363">
        <f>M363/K363/G363</f>
        <v>1.5707963267948969E-6</v>
      </c>
      <c r="R363">
        <f>C363^2/D363</f>
        <v>1.9999999999999999E-6</v>
      </c>
      <c r="S363">
        <v>2.8701593491224E-3</v>
      </c>
      <c r="T363">
        <f>B363/C363^3</f>
        <v>500000</v>
      </c>
      <c r="U363">
        <f>B363*S363/C363</f>
        <v>5.1662868284203196E-2</v>
      </c>
      <c r="V363">
        <f>S363/C363^2</f>
        <v>79.726648586733333</v>
      </c>
      <c r="W363">
        <f>S363/B363</f>
        <v>2.657554952891111E-2</v>
      </c>
      <c r="X363">
        <f t="shared" si="127"/>
        <v>37.628572794406985</v>
      </c>
      <c r="Y363">
        <f>B363*C363^2/S363^2</f>
        <v>0.47196983018132849</v>
      </c>
      <c r="Z363">
        <f>S363/D363</f>
        <v>1.5945329717346665E-4</v>
      </c>
      <c r="AA363">
        <f>1/C363</f>
        <v>166.66666666666666</v>
      </c>
      <c r="AB363">
        <f>1/(B363*C363)</f>
        <v>1543.2098765432097</v>
      </c>
      <c r="AC363">
        <f>S363/B363/C363</f>
        <v>4.4292582548185182</v>
      </c>
      <c r="AD363">
        <v>-6.3006585767153398</v>
      </c>
      <c r="AE363">
        <f>AD363*B363</f>
        <v>-0.68047112628525674</v>
      </c>
      <c r="AF363">
        <f>-AE363*C363^2/2/S363</f>
        <v>4.2675262183194821E-3</v>
      </c>
      <c r="AG363">
        <v>4.7694938179611501</v>
      </c>
      <c r="AH363">
        <f>AG363/S363</f>
        <v>1661.7522714965301</v>
      </c>
      <c r="AI363">
        <f>D363*AG363</f>
        <v>85.850888723300699</v>
      </c>
      <c r="AJ363">
        <v>4.42925825481852</v>
      </c>
      <c r="AK363">
        <f>AJ363*B363</f>
        <v>0.47835989152040015</v>
      </c>
      <c r="AL363">
        <f>AK363*D363</f>
        <v>8.6104780473672022</v>
      </c>
      <c r="AM363">
        <f>G363*AK363</f>
        <v>3.3485192406428013</v>
      </c>
      <c r="AN363">
        <f t="shared" si="128"/>
        <v>6.8337127360057162E-2</v>
      </c>
      <c r="AO363">
        <v>0.34023556314262798</v>
      </c>
      <c r="AP363">
        <v>4.7694938179611501</v>
      </c>
      <c r="AQ363">
        <f>AG363/AJ363</f>
        <v>1.0768154719297511</v>
      </c>
      <c r="AR363">
        <f>AQ363/D363</f>
        <v>5.9823081773875061E-2</v>
      </c>
      <c r="AS363">
        <f>AQ363*AK363</f>
        <v>0.51510533233980427</v>
      </c>
      <c r="AT363">
        <f t="shared" si="115"/>
        <v>7.6815471929751133E-2</v>
      </c>
      <c r="AU363">
        <f>AQ363*D363</f>
        <v>19.382678494735522</v>
      </c>
      <c r="AV363">
        <f>AT363/G363</f>
        <v>1.0973638847107305E-2</v>
      </c>
      <c r="AW363">
        <f>(AQ363-1)/D363</f>
        <v>4.2675262183195072E-3</v>
      </c>
      <c r="AX363">
        <f>AW363*D363</f>
        <v>7.6815471929751133E-2</v>
      </c>
      <c r="AY363">
        <f>ATAN2(D363,AT363)</f>
        <v>4.2675003121863397E-3</v>
      </c>
      <c r="AZ363">
        <f t="shared" si="129"/>
        <v>0.24450975695903851</v>
      </c>
      <c r="BA363">
        <f>-AO363/(B363/2)</f>
        <v>-6.3006585767153327</v>
      </c>
      <c r="BB363">
        <f>AW363/AK363</f>
        <v>8.9211622754486603E-3</v>
      </c>
      <c r="BC363">
        <f>AW363*AK363</f>
        <v>2.0414133788557829E-3</v>
      </c>
      <c r="BD363">
        <f>AG363*B363</f>
        <v>0.51510533233980416</v>
      </c>
      <c r="BE363">
        <f>BD363-AK363</f>
        <v>3.6745440819404007E-2</v>
      </c>
      <c r="BF363">
        <f>BD363/AK363^2</f>
        <v>2.2510571873140184</v>
      </c>
      <c r="BG363">
        <f>AT363/AK363</f>
        <v>0.16058092095807588</v>
      </c>
      <c r="BH363">
        <f>BF363*AW363</f>
        <v>9.6064455657991401E-3</v>
      </c>
      <c r="BI363">
        <f>BF363*G363</f>
        <v>15.757400311198129</v>
      </c>
      <c r="BJ363">
        <f>AK363/AQ363</f>
        <v>0.44423571539433376</v>
      </c>
      <c r="BK363">
        <f t="shared" si="130"/>
        <v>4.2675262183195072E-3</v>
      </c>
      <c r="BL363">
        <f t="shared" si="131"/>
        <v>40.51902937165233</v>
      </c>
      <c r="BM363">
        <f>AK363*(1-1/AQ363)/D363</f>
        <v>1.8957875625592426E-3</v>
      </c>
      <c r="BN363">
        <f>BF363*G363</f>
        <v>15.757400311198129</v>
      </c>
      <c r="BO363">
        <f>BF363*G363^2</f>
        <v>110.30180217838691</v>
      </c>
      <c r="BP363">
        <f>G363/BF363</f>
        <v>3.1096500077603371</v>
      </c>
      <c r="BQ363">
        <f>(AQ363+1)/4</f>
        <v>0.51920386798243778</v>
      </c>
      <c r="BR363">
        <f t="shared" si="132"/>
        <v>2.2510571873140184</v>
      </c>
      <c r="BS363">
        <f t="shared" si="133"/>
        <v>1.8957875625592426E-3</v>
      </c>
      <c r="BT363">
        <f t="shared" si="134"/>
        <v>6.1633137808787498E-3</v>
      </c>
      <c r="BU363">
        <f t="shared" si="135"/>
        <v>8.0903231275856005E-6</v>
      </c>
      <c r="BV363">
        <f t="shared" si="136"/>
        <v>154.98860485260965</v>
      </c>
      <c r="BW363">
        <f t="shared" si="137"/>
        <v>5.4796916292593227E-3</v>
      </c>
    </row>
    <row r="364" spans="1:75" x14ac:dyDescent="0.15">
      <c r="A364" t="s">
        <v>11</v>
      </c>
      <c r="B364">
        <v>0.255</v>
      </c>
      <c r="C364">
        <v>7.0000000000000001E-3</v>
      </c>
      <c r="D364">
        <f t="shared" si="116"/>
        <v>36.428571428571431</v>
      </c>
      <c r="E364">
        <f t="shared" si="117"/>
        <v>1327.0408163265308</v>
      </c>
      <c r="F364">
        <f t="shared" si="118"/>
        <v>2.7450980392156862E-2</v>
      </c>
      <c r="G364">
        <v>13</v>
      </c>
      <c r="H364">
        <f t="shared" si="119"/>
        <v>7.6923076923076927E-2</v>
      </c>
      <c r="I364">
        <f t="shared" si="120"/>
        <v>169</v>
      </c>
      <c r="J364">
        <f t="shared" si="121"/>
        <v>473.57142857142861</v>
      </c>
      <c r="K364">
        <f t="shared" si="122"/>
        <v>50000000</v>
      </c>
      <c r="L364">
        <f t="shared" si="123"/>
        <v>1.885740990317274E-9</v>
      </c>
      <c r="M364">
        <f t="shared" si="124"/>
        <v>686.68439423318091</v>
      </c>
      <c r="N364">
        <f t="shared" si="125"/>
        <v>1.3733687884663619E-5</v>
      </c>
      <c r="O364">
        <f t="shared" si="126"/>
        <v>0.35686274509803917</v>
      </c>
      <c r="P364">
        <f>F364*E364/L364</f>
        <v>19317908247.008175</v>
      </c>
      <c r="Q364">
        <f>M364/K364/G364</f>
        <v>1.0564375295895091E-6</v>
      </c>
      <c r="R364">
        <f>C364^2/D364</f>
        <v>1.3450980392156864E-6</v>
      </c>
      <c r="S364">
        <v>7.9030070029686202E-3</v>
      </c>
      <c r="T364">
        <f>B364/C364^3</f>
        <v>743440.23323615151</v>
      </c>
      <c r="U364">
        <f>B364*S364/C364</f>
        <v>0.28789525510814257</v>
      </c>
      <c r="V364">
        <f>S364/C364^2</f>
        <v>161.28585720344122</v>
      </c>
      <c r="W364">
        <f>S364/B364</f>
        <v>3.0992184325367138E-2</v>
      </c>
      <c r="X364">
        <f t="shared" si="127"/>
        <v>32.266199423107423</v>
      </c>
      <c r="Y364">
        <f>B364*C364^2/S364^2</f>
        <v>0.20005597504068684</v>
      </c>
      <c r="Z364">
        <f>S364/D364</f>
        <v>2.1694529027756996E-4</v>
      </c>
      <c r="AA364">
        <f>1/C364</f>
        <v>142.85714285714286</v>
      </c>
      <c r="AB364">
        <f>1/(B364*C364)</f>
        <v>560.22408963585428</v>
      </c>
      <c r="AC364">
        <f>S364/B364/C364</f>
        <v>4.4274549036238771</v>
      </c>
      <c r="AD364">
        <v>-9.7457769673681796</v>
      </c>
      <c r="AE364">
        <f>AD364*B364</f>
        <v>-2.4851731266788857</v>
      </c>
      <c r="AF364">
        <f>-AE364*C364^2/2/S364</f>
        <v>7.7042499874746045E-3</v>
      </c>
      <c r="AG364">
        <v>5.6700414669633199</v>
      </c>
      <c r="AH364">
        <f>AG364/S364</f>
        <v>717.45368121696868</v>
      </c>
      <c r="AI364">
        <f>D364*AG364</f>
        <v>206.55151058223524</v>
      </c>
      <c r="AJ364">
        <v>4.4274549036238797</v>
      </c>
      <c r="AK364">
        <f>AJ364*B364</f>
        <v>1.1290010004240894</v>
      </c>
      <c r="AL364">
        <f>AK364*D364</f>
        <v>41.127893586877541</v>
      </c>
      <c r="AM364">
        <f>G364*AK364</f>
        <v>14.677013005513162</v>
      </c>
      <c r="AN364">
        <f t="shared" si="128"/>
        <v>8.6846230801853025E-2</v>
      </c>
      <c r="AO364">
        <v>1.24258656333944</v>
      </c>
      <c r="AP364">
        <v>5.6700414669633199</v>
      </c>
      <c r="AQ364">
        <f>AG364/AJ364</f>
        <v>1.2806548209722883</v>
      </c>
      <c r="AR364">
        <f>AQ364/D364</f>
        <v>3.515523037963144E-2</v>
      </c>
      <c r="AS364">
        <f>AQ364*AK364</f>
        <v>1.4458605740756465</v>
      </c>
      <c r="AT364">
        <f t="shared" si="115"/>
        <v>0.28065482097228833</v>
      </c>
      <c r="AU364">
        <f>AQ364*D364</f>
        <v>46.652425621133361</v>
      </c>
      <c r="AV364">
        <f>AT364/G364</f>
        <v>2.1588832382483717E-2</v>
      </c>
      <c r="AW364">
        <f>(AQ364-1)/D364</f>
        <v>7.7042499874745811E-3</v>
      </c>
      <c r="AX364">
        <f>AW364*D364</f>
        <v>0.28065482097228833</v>
      </c>
      <c r="AY364">
        <f>ATAN2(D364,AT364)</f>
        <v>7.704097563115346E-3</v>
      </c>
      <c r="AZ364">
        <f t="shared" si="129"/>
        <v>0.44141227532353167</v>
      </c>
      <c r="BA364">
        <f>-AO364/(B364/2)</f>
        <v>-9.7457769673681565</v>
      </c>
      <c r="BB364">
        <f>AW364/AK364</f>
        <v>6.8239531980756572E-3</v>
      </c>
      <c r="BC364">
        <f>AW364*AK364</f>
        <v>8.6981059433760798E-3</v>
      </c>
      <c r="BD364">
        <f>AG364*B364</f>
        <v>1.4458605740756465</v>
      </c>
      <c r="BE364">
        <f>BD364-AK364</f>
        <v>0.31685957365155715</v>
      </c>
      <c r="BF364">
        <f>BD364/AK364^2</f>
        <v>1.1343256741944718</v>
      </c>
      <c r="BG364">
        <f>AT364/AK364</f>
        <v>0.24858686650132752</v>
      </c>
      <c r="BH364">
        <f>BF364*AW364</f>
        <v>8.7391285612048557E-3</v>
      </c>
      <c r="BI364">
        <f>BF364*G364</f>
        <v>14.746233764528133</v>
      </c>
      <c r="BJ364">
        <f>AK364/AQ364</f>
        <v>0.88158103333959914</v>
      </c>
      <c r="BK364">
        <f t="shared" si="130"/>
        <v>7.7042499874745811E-3</v>
      </c>
      <c r="BL364">
        <f t="shared" si="131"/>
        <v>41.321863845655763</v>
      </c>
      <c r="BM364">
        <f>AK364*(1-1/AQ364)/D364</f>
        <v>6.7919206650644348E-3</v>
      </c>
      <c r="BN364">
        <f>BF364*G364</f>
        <v>14.746233764528133</v>
      </c>
      <c r="BO364">
        <f>BF364*G364^2</f>
        <v>191.70103893886574</v>
      </c>
      <c r="BP364">
        <f>G364/BF364</f>
        <v>11.460553433414789</v>
      </c>
      <c r="BQ364">
        <f>(AQ364+1)/4</f>
        <v>0.57016370524307214</v>
      </c>
      <c r="BR364">
        <f t="shared" si="132"/>
        <v>1.1343256741944718</v>
      </c>
      <c r="BS364">
        <f t="shared" si="133"/>
        <v>6.7919206650644357E-3</v>
      </c>
      <c r="BT364">
        <f t="shared" si="134"/>
        <v>1.4496170652539015E-2</v>
      </c>
      <c r="BU364">
        <f t="shared" si="135"/>
        <v>5.2326654698751023E-5</v>
      </c>
      <c r="BV364">
        <f t="shared" si="136"/>
        <v>1498.2304092362535</v>
      </c>
      <c r="BW364">
        <f t="shared" si="137"/>
        <v>6.1505354327395005E-2</v>
      </c>
    </row>
    <row r="365" spans="1:75" x14ac:dyDescent="0.15">
      <c r="A365" t="s">
        <v>11</v>
      </c>
      <c r="B365">
        <v>0.35299999999999998</v>
      </c>
      <c r="C365">
        <v>8.0000000000000002E-3</v>
      </c>
      <c r="D365">
        <f t="shared" si="116"/>
        <v>44.125</v>
      </c>
      <c r="E365">
        <f t="shared" si="117"/>
        <v>1947.015625</v>
      </c>
      <c r="F365">
        <f t="shared" si="118"/>
        <v>2.2662889518413599E-2</v>
      </c>
      <c r="G365">
        <v>15</v>
      </c>
      <c r="H365">
        <f t="shared" si="119"/>
        <v>6.6666666666666666E-2</v>
      </c>
      <c r="I365">
        <f t="shared" si="120"/>
        <v>225</v>
      </c>
      <c r="J365">
        <f t="shared" si="121"/>
        <v>661.875</v>
      </c>
      <c r="K365">
        <f t="shared" si="122"/>
        <v>50000000</v>
      </c>
      <c r="L365">
        <f t="shared" si="123"/>
        <v>3.2169908772759481E-9</v>
      </c>
      <c r="M365">
        <f t="shared" si="124"/>
        <v>854.37080664198334</v>
      </c>
      <c r="N365">
        <f t="shared" si="125"/>
        <v>1.7087416132839668E-5</v>
      </c>
      <c r="O365">
        <f t="shared" si="126"/>
        <v>0.33994334277620397</v>
      </c>
      <c r="P365">
        <f>F365*E365/L365</f>
        <v>13716234109.23805</v>
      </c>
      <c r="Q365">
        <f>M365/K365/G365</f>
        <v>1.1391610755226445E-6</v>
      </c>
      <c r="R365">
        <f>C365^2/D365</f>
        <v>1.4504249291784703E-6</v>
      </c>
      <c r="S365">
        <v>1.23810269751391E-2</v>
      </c>
      <c r="T365">
        <f>B365/C365^3</f>
        <v>689453.12499999988</v>
      </c>
      <c r="U365">
        <f>B365*S365/C365</f>
        <v>0.54631281527801268</v>
      </c>
      <c r="V365">
        <f>S365/C365^2</f>
        <v>193.45354648654845</v>
      </c>
      <c r="W365">
        <f>S365/B365</f>
        <v>3.5073730807759489E-2</v>
      </c>
      <c r="X365">
        <f t="shared" si="127"/>
        <v>28.51136668297535</v>
      </c>
      <c r="Y365">
        <f>B365*C365^2/S365^2</f>
        <v>0.1473809459727731</v>
      </c>
      <c r="Z365">
        <f>S365/D365</f>
        <v>2.8058984646207592E-4</v>
      </c>
      <c r="AA365">
        <f>1/C365</f>
        <v>125</v>
      </c>
      <c r="AB365">
        <f>1/(B365*C365)</f>
        <v>354.10764872521253</v>
      </c>
      <c r="AC365">
        <f>S365/B365/C365</f>
        <v>4.3842163509699361</v>
      </c>
      <c r="AD365">
        <v>-10.516442805729101</v>
      </c>
      <c r="AE365">
        <f>AD365*B365</f>
        <v>-3.7123043104223723</v>
      </c>
      <c r="AF365">
        <f>-AE365*C365^2/2/S365</f>
        <v>9.5948210251097753E-3</v>
      </c>
      <c r="AG365">
        <v>6.2403685061811496</v>
      </c>
      <c r="AH365">
        <f>AG365/S365</f>
        <v>504.0267272425549</v>
      </c>
      <c r="AI365">
        <f>D365*AG365</f>
        <v>275.35626033524323</v>
      </c>
      <c r="AJ365">
        <v>4.3842163509699503</v>
      </c>
      <c r="AK365">
        <f>AJ365*B365</f>
        <v>1.5476283718923924</v>
      </c>
      <c r="AL365">
        <f>AK365*D365</f>
        <v>68.289101909751821</v>
      </c>
      <c r="AM365">
        <f>G365*AK365</f>
        <v>23.214425578385885</v>
      </c>
      <c r="AN365">
        <f t="shared" si="128"/>
        <v>0.10317522479282616</v>
      </c>
      <c r="AO365">
        <v>1.8561521552111999</v>
      </c>
      <c r="AP365">
        <v>6.2403685061811496</v>
      </c>
      <c r="AQ365">
        <f>AG365/AJ365</f>
        <v>1.4233714777329705</v>
      </c>
      <c r="AR365">
        <f>AQ365/D365</f>
        <v>3.2257710543523409E-2</v>
      </c>
      <c r="AS365">
        <f>AQ365*AK365</f>
        <v>2.2028500826819459</v>
      </c>
      <c r="AT365">
        <f t="shared" si="115"/>
        <v>0.42337147773297046</v>
      </c>
      <c r="AU365">
        <f>AQ365*D365</f>
        <v>62.806266454967322</v>
      </c>
      <c r="AV365">
        <f>AT365/G365</f>
        <v>2.822476518219803E-2</v>
      </c>
      <c r="AW365">
        <f>(AQ365-1)/D365</f>
        <v>9.5948210251098117E-3</v>
      </c>
      <c r="AX365">
        <f>AW365*D365</f>
        <v>0.42337147773297046</v>
      </c>
      <c r="AY365">
        <f>ATAN2(D365,AT365)</f>
        <v>9.594526606409139E-3</v>
      </c>
      <c r="AZ365">
        <f t="shared" si="129"/>
        <v>0.54972588097322006</v>
      </c>
      <c r="BA365">
        <f>-AO365/(B365/2)</f>
        <v>-10.516442805729179</v>
      </c>
      <c r="BB365">
        <f>AW365/AK365</f>
        <v>6.19969315590768E-3</v>
      </c>
      <c r="BC365">
        <f>AW365*AK365</f>
        <v>1.4849217241689593E-2</v>
      </c>
      <c r="BD365">
        <f>AG365*B365</f>
        <v>2.2028500826819455</v>
      </c>
      <c r="BE365">
        <f>BD365-AK365</f>
        <v>0.65522171078955305</v>
      </c>
      <c r="BF365">
        <f>BD365/AK365^2</f>
        <v>0.91971141365967291</v>
      </c>
      <c r="BG365">
        <f>AT365/AK365</f>
        <v>0.27356146050442642</v>
      </c>
      <c r="BH365">
        <f>BF365*AW365</f>
        <v>8.8244664088152971E-3</v>
      </c>
      <c r="BI365">
        <f>BF365*G365</f>
        <v>13.795671204895093</v>
      </c>
      <c r="BJ365">
        <f>AK365/AQ365</f>
        <v>1.0872975861208967</v>
      </c>
      <c r="BK365">
        <f t="shared" si="130"/>
        <v>9.5948210251098117E-3</v>
      </c>
      <c r="BL365">
        <f t="shared" si="131"/>
        <v>40.582266127733064</v>
      </c>
      <c r="BM365">
        <f>AK365*(1-1/AQ365)/D365</f>
        <v>1.0432425739863926E-2</v>
      </c>
      <c r="BN365">
        <f>BF365*G365</f>
        <v>13.795671204895093</v>
      </c>
      <c r="BO365">
        <f>BF365*G365^2</f>
        <v>206.93506807342641</v>
      </c>
      <c r="BP365">
        <f>G365/BF365</f>
        <v>16.309463791813453</v>
      </c>
      <c r="BQ365">
        <f>(AQ365+1)/4</f>
        <v>0.60584286943324261</v>
      </c>
      <c r="BR365">
        <f t="shared" si="132"/>
        <v>0.91971141365967302</v>
      </c>
      <c r="BS365">
        <f t="shared" si="133"/>
        <v>1.0432425739863927E-2</v>
      </c>
      <c r="BT365">
        <f t="shared" si="134"/>
        <v>2.0027246764973736E-2</v>
      </c>
      <c r="BU365">
        <f t="shared" si="135"/>
        <v>1.0009725783174318E-4</v>
      </c>
      <c r="BV365">
        <f t="shared" si="136"/>
        <v>3013.2566217677991</v>
      </c>
      <c r="BW365">
        <f t="shared" si="137"/>
        <v>0.12592876207080062</v>
      </c>
    </row>
    <row r="366" spans="1:75" x14ac:dyDescent="0.15">
      <c r="A366" t="s">
        <v>11</v>
      </c>
      <c r="B366">
        <v>0.108</v>
      </c>
      <c r="C366">
        <v>7.0000000000000001E-3</v>
      </c>
      <c r="D366">
        <f t="shared" si="116"/>
        <v>15.428571428571429</v>
      </c>
      <c r="E366">
        <f t="shared" si="117"/>
        <v>238.04081632653063</v>
      </c>
      <c r="F366">
        <f t="shared" si="118"/>
        <v>6.4814814814814811E-2</v>
      </c>
      <c r="G366">
        <v>7</v>
      </c>
      <c r="H366">
        <f t="shared" si="119"/>
        <v>0.14285714285714285</v>
      </c>
      <c r="I366">
        <f t="shared" si="120"/>
        <v>49</v>
      </c>
      <c r="J366">
        <f t="shared" si="121"/>
        <v>108</v>
      </c>
      <c r="K366">
        <f t="shared" si="122"/>
        <v>50000000</v>
      </c>
      <c r="L366">
        <f t="shared" si="123"/>
        <v>1.885740990317274E-9</v>
      </c>
      <c r="M366">
        <f t="shared" si="124"/>
        <v>873.02823625799715</v>
      </c>
      <c r="N366">
        <f t="shared" si="125"/>
        <v>1.7460564725159944E-5</v>
      </c>
      <c r="O366">
        <f t="shared" si="126"/>
        <v>0.45370370370370372</v>
      </c>
      <c r="P366">
        <f>F366*E366/L366</f>
        <v>8181702316.3799324</v>
      </c>
      <c r="Q366">
        <f>M366/K366/G366</f>
        <v>2.4943663893085637E-6</v>
      </c>
      <c r="R366">
        <f>C366^2/D366</f>
        <v>3.1759259259259263E-6</v>
      </c>
      <c r="S366">
        <v>3.3124441847192198E-3</v>
      </c>
      <c r="T366">
        <f>B366/C366^3</f>
        <v>314868.80466472299</v>
      </c>
      <c r="U366">
        <f>B366*S366/C366</f>
        <v>5.1106281707096531E-2</v>
      </c>
      <c r="V366">
        <f>S366/C366^2</f>
        <v>67.600901728963663</v>
      </c>
      <c r="W366">
        <f>S366/B366</f>
        <v>3.0670779488140926E-2</v>
      </c>
      <c r="X366">
        <f t="shared" si="127"/>
        <v>32.604322964359518</v>
      </c>
      <c r="Y366">
        <f>B366*C366^2/S366^2</f>
        <v>0.4823060363171186</v>
      </c>
      <c r="Z366">
        <f>S366/D366</f>
        <v>2.1469545641698647E-4</v>
      </c>
      <c r="AA366">
        <f>1/C366</f>
        <v>142.85714285714286</v>
      </c>
      <c r="AB366">
        <f>1/(B366*C366)</f>
        <v>1322.7513227513227</v>
      </c>
      <c r="AC366">
        <f>S366/B366/C366</f>
        <v>4.3815399268772754</v>
      </c>
      <c r="AD366">
        <v>-5.4872330021167004</v>
      </c>
      <c r="AE366">
        <f>AD366*B366</f>
        <v>-0.59262116422860367</v>
      </c>
      <c r="AF366">
        <f>-AE366*C366^2/2/S366</f>
        <v>4.3832341660517719E-3</v>
      </c>
      <c r="AG366">
        <v>4.6778505089915798</v>
      </c>
      <c r="AH366">
        <f>AG366/S366</f>
        <v>1412.2050812421762</v>
      </c>
      <c r="AI366">
        <f>D366*AG366</f>
        <v>72.172550710155804</v>
      </c>
      <c r="AJ366">
        <v>4.3815399268772799</v>
      </c>
      <c r="AK366">
        <f>AJ366*B366</f>
        <v>0.47320631210274622</v>
      </c>
      <c r="AL366">
        <f>AK366*D366</f>
        <v>7.3008973867280842</v>
      </c>
      <c r="AM366">
        <f>G366*AK366</f>
        <v>3.3124441847192236</v>
      </c>
      <c r="AN366">
        <f t="shared" si="128"/>
        <v>6.7600901728963741E-2</v>
      </c>
      <c r="AO366">
        <v>0.296310582114301</v>
      </c>
      <c r="AP366">
        <v>4.6778505089915798</v>
      </c>
      <c r="AQ366">
        <f>AG366/AJ366</f>
        <v>1.067627041419084</v>
      </c>
      <c r="AR366">
        <f>AQ366/D366</f>
        <v>6.9198048980866553E-2</v>
      </c>
      <c r="AS366">
        <f>AQ366*AK366</f>
        <v>0.50520785497109066</v>
      </c>
      <c r="AT366">
        <f t="shared" si="115"/>
        <v>6.7627041419084044E-2</v>
      </c>
      <c r="AU366">
        <f>AQ366*D366</f>
        <v>16.471960067608727</v>
      </c>
      <c r="AV366">
        <f>AT366/G366</f>
        <v>9.6610059170120065E-3</v>
      </c>
      <c r="AW366">
        <f>(AQ366-1)/D366</f>
        <v>4.3832341660517433E-3</v>
      </c>
      <c r="AX366">
        <f>AW366*D366</f>
        <v>6.7627041419084044E-2</v>
      </c>
      <c r="AY366">
        <f>ATAN2(D366,AT366)</f>
        <v>4.3832060950599744E-3</v>
      </c>
      <c r="AZ366">
        <f t="shared" si="129"/>
        <v>0.25113920998295486</v>
      </c>
      <c r="BA366">
        <f>-AO366/(B366/2)</f>
        <v>-5.4872330021166853</v>
      </c>
      <c r="BB366">
        <f>AW366/AK366</f>
        <v>9.2628395985977913E-3</v>
      </c>
      <c r="BC366">
        <f>AW366*AK366</f>
        <v>2.0741740748001017E-3</v>
      </c>
      <c r="BD366">
        <f>AG366*B366</f>
        <v>0.50520785497109066</v>
      </c>
      <c r="BE366">
        <f>BD366-AK366</f>
        <v>3.2001542868344446E-2</v>
      </c>
      <c r="BF366">
        <f>BD366/AK366^2</f>
        <v>2.2561555374757396</v>
      </c>
      <c r="BG366">
        <f>AT366/AK366</f>
        <v>0.14291238237836595</v>
      </c>
      <c r="BH366">
        <f>BF366*AW366</f>
        <v>9.8892580357904953E-3</v>
      </c>
      <c r="BI366">
        <f>BF366*G366</f>
        <v>15.793088762330177</v>
      </c>
      <c r="BJ366">
        <f>AK366/AQ366</f>
        <v>0.44323185320761732</v>
      </c>
      <c r="BK366">
        <f t="shared" si="130"/>
        <v>4.3832341660517433E-3</v>
      </c>
      <c r="BL366">
        <f t="shared" si="131"/>
        <v>34.809256863911415</v>
      </c>
      <c r="BM366">
        <f>AK366*(1-1/AQ366)/D366</f>
        <v>1.9427890024620602E-3</v>
      </c>
      <c r="BN366">
        <f>BF366*G366</f>
        <v>15.793088762330177</v>
      </c>
      <c r="BO366">
        <f>BF366*G366^2</f>
        <v>110.55162133631124</v>
      </c>
      <c r="BP366">
        <f>G366/BF366</f>
        <v>3.1026229724533212</v>
      </c>
      <c r="BQ366">
        <f>(AQ366+1)/4</f>
        <v>0.51690676035477101</v>
      </c>
      <c r="BR366">
        <f t="shared" si="132"/>
        <v>2.2561555374757387</v>
      </c>
      <c r="BS366">
        <f t="shared" si="133"/>
        <v>1.9427890024620593E-3</v>
      </c>
      <c r="BT366">
        <f t="shared" si="134"/>
        <v>6.3260231685138037E-3</v>
      </c>
      <c r="BU366">
        <f t="shared" si="135"/>
        <v>8.5156991330212857E-6</v>
      </c>
      <c r="BV366">
        <f t="shared" si="136"/>
        <v>112.64241682380474</v>
      </c>
      <c r="BW366">
        <f t="shared" si="137"/>
        <v>4.2837213312052775E-3</v>
      </c>
    </row>
    <row r="367" spans="1:75" x14ac:dyDescent="0.15">
      <c r="A367" t="s">
        <v>11</v>
      </c>
      <c r="B367">
        <v>0.108</v>
      </c>
      <c r="C367">
        <v>8.0000000000000002E-3</v>
      </c>
      <c r="D367">
        <f t="shared" si="116"/>
        <v>13.5</v>
      </c>
      <c r="E367">
        <f t="shared" si="117"/>
        <v>182.25</v>
      </c>
      <c r="F367">
        <f t="shared" si="118"/>
        <v>7.407407407407407E-2</v>
      </c>
      <c r="G367">
        <v>7</v>
      </c>
      <c r="H367">
        <f t="shared" si="119"/>
        <v>0.14285714285714285</v>
      </c>
      <c r="I367">
        <f t="shared" si="120"/>
        <v>49</v>
      </c>
      <c r="J367">
        <f t="shared" si="121"/>
        <v>94.5</v>
      </c>
      <c r="K367">
        <f t="shared" si="122"/>
        <v>50000000</v>
      </c>
      <c r="L367">
        <f t="shared" si="123"/>
        <v>3.2169908772759481E-9</v>
      </c>
      <c r="M367">
        <f t="shared" si="124"/>
        <v>1303.1791748224327</v>
      </c>
      <c r="N367">
        <f t="shared" si="125"/>
        <v>2.6063583496448656E-5</v>
      </c>
      <c r="O367">
        <f t="shared" si="126"/>
        <v>0.51851851851851849</v>
      </c>
      <c r="P367">
        <f>F367*E367/L367</f>
        <v>4196468226.0558343</v>
      </c>
      <c r="Q367">
        <f>M367/K367/G367</f>
        <v>3.7233690709212365E-6</v>
      </c>
      <c r="R367">
        <f>C367^2/D367</f>
        <v>4.7407407407407407E-6</v>
      </c>
      <c r="S367">
        <v>3.7581940098190799E-3</v>
      </c>
      <c r="T367">
        <f>B367/C367^3</f>
        <v>210937.49999999997</v>
      </c>
      <c r="U367">
        <f>B367*S367/C367</f>
        <v>5.0735619132557572E-2</v>
      </c>
      <c r="V367">
        <f>S367/C367^2</f>
        <v>58.721781403423122</v>
      </c>
      <c r="W367">
        <f>S367/B367</f>
        <v>3.4798092683510001E-2</v>
      </c>
      <c r="X367">
        <f t="shared" si="127"/>
        <v>28.737207211183634</v>
      </c>
      <c r="Y367">
        <f>B367*C367^2/S367^2</f>
        <v>0.48937900936207679</v>
      </c>
      <c r="Z367">
        <f>S367/D367</f>
        <v>2.7838474146807998E-4</v>
      </c>
      <c r="AA367">
        <f>1/C367</f>
        <v>125</v>
      </c>
      <c r="AB367">
        <f>1/(B367*C367)</f>
        <v>1157.4074074074074</v>
      </c>
      <c r="AC367">
        <f>S367/B367/C367</f>
        <v>4.3497615854387499</v>
      </c>
      <c r="AD367">
        <v>-4.7161340217197996</v>
      </c>
      <c r="AE367">
        <f>AD367*B367</f>
        <v>-0.50934247434573832</v>
      </c>
      <c r="AF367">
        <f>-AE367*C367^2/2/S367</f>
        <v>4.3369126597719897E-3</v>
      </c>
      <c r="AG367">
        <v>4.6044328226116198</v>
      </c>
      <c r="AH367">
        <f>AG367/S367</f>
        <v>1225.1716677163449</v>
      </c>
      <c r="AI367">
        <f>D367*AG367</f>
        <v>62.159843105256869</v>
      </c>
      <c r="AJ367">
        <v>4.3497615854387499</v>
      </c>
      <c r="AK367">
        <f>AJ367*B367</f>
        <v>0.46977425122738498</v>
      </c>
      <c r="AL367">
        <f>AK367*D367</f>
        <v>6.3419523915696976</v>
      </c>
      <c r="AM367">
        <f>G367*AK367</f>
        <v>3.288419758591695</v>
      </c>
      <c r="AN367">
        <f t="shared" si="128"/>
        <v>6.711060731819786E-2</v>
      </c>
      <c r="AO367">
        <v>0.25467123717286899</v>
      </c>
      <c r="AP367">
        <v>4.6044328226116198</v>
      </c>
      <c r="AQ367">
        <f>AG367/AJ367</f>
        <v>1.058548320906922</v>
      </c>
      <c r="AR367">
        <f>AQ367/D367</f>
        <v>7.8410986733846069E-2</v>
      </c>
      <c r="AS367">
        <f>AQ367*AK367</f>
        <v>0.49727874484205492</v>
      </c>
      <c r="AT367">
        <f t="shared" si="115"/>
        <v>5.8548320906921969E-2</v>
      </c>
      <c r="AU367">
        <f>AQ367*D367</f>
        <v>14.290402332243447</v>
      </c>
      <c r="AV367">
        <f>AT367/G367</f>
        <v>8.3640458438459953E-3</v>
      </c>
      <c r="AW367">
        <f>(AQ367-1)/D367</f>
        <v>4.3369126597719975E-3</v>
      </c>
      <c r="AX367">
        <f>AW367*D367</f>
        <v>5.8548320906921969E-2</v>
      </c>
      <c r="AY367">
        <f>ATAN2(D367,AT367)</f>
        <v>4.33688546935473E-3</v>
      </c>
      <c r="AZ367">
        <f t="shared" si="129"/>
        <v>0.24848523362563915</v>
      </c>
      <c r="BA367">
        <f>-AO367/(B367/2)</f>
        <v>-4.716134021719796</v>
      </c>
      <c r="BB367">
        <f>AW367/AK367</f>
        <v>9.2319079822721067E-3</v>
      </c>
      <c r="BC367">
        <f>AW367*AK367</f>
        <v>2.0373698973829568E-3</v>
      </c>
      <c r="BD367">
        <f>AG367*B367</f>
        <v>0.49727874484205492</v>
      </c>
      <c r="BE367">
        <f>BD367-AK367</f>
        <v>2.7504493614669945E-2</v>
      </c>
      <c r="BF367">
        <f>BD367/AK367^2</f>
        <v>2.2533127734039056</v>
      </c>
      <c r="BG367">
        <f>AT367/AK367</f>
        <v>0.12463075776067345</v>
      </c>
      <c r="BH367">
        <f>BF367*AW367</f>
        <v>9.7724206934013489E-3</v>
      </c>
      <c r="BI367">
        <f>BF367*G367</f>
        <v>15.773189413827339</v>
      </c>
      <c r="BJ367">
        <f>AK367/AQ367</f>
        <v>0.44379103149953619</v>
      </c>
      <c r="BK367">
        <f t="shared" si="130"/>
        <v>4.3369126597719975E-3</v>
      </c>
      <c r="BL367">
        <f t="shared" si="131"/>
        <v>30.419722440952725</v>
      </c>
      <c r="BM367">
        <f>AK367*(1-1/AQ367)/D367</f>
        <v>1.9246829428036132E-3</v>
      </c>
      <c r="BN367">
        <f>BF367*G367</f>
        <v>15.773189413827339</v>
      </c>
      <c r="BO367">
        <f>BF367*G367^2</f>
        <v>110.41232589679137</v>
      </c>
      <c r="BP367">
        <f>G367/BF367</f>
        <v>3.1065372204967536</v>
      </c>
      <c r="BQ367">
        <f>(AQ367+1)/4</f>
        <v>0.51463708022673049</v>
      </c>
      <c r="BR367">
        <f t="shared" si="132"/>
        <v>2.2533127734039042</v>
      </c>
      <c r="BS367">
        <f t="shared" si="133"/>
        <v>1.9246829428036119E-3</v>
      </c>
      <c r="BT367">
        <f t="shared" si="134"/>
        <v>6.2615956025756109E-3</v>
      </c>
      <c r="BU367">
        <f t="shared" si="135"/>
        <v>8.3471818206922131E-6</v>
      </c>
      <c r="BV367">
        <f t="shared" si="136"/>
        <v>85.616357286190919</v>
      </c>
      <c r="BW367">
        <f t="shared" si="137"/>
        <v>3.2383083637438723E-3</v>
      </c>
    </row>
    <row r="368" spans="1:75" x14ac:dyDescent="0.15">
      <c r="A368" t="s">
        <v>11</v>
      </c>
      <c r="B368">
        <v>0.108</v>
      </c>
      <c r="C368">
        <v>8.9999999999999993E-3</v>
      </c>
      <c r="D368">
        <f t="shared" si="116"/>
        <v>12</v>
      </c>
      <c r="E368">
        <f t="shared" si="117"/>
        <v>144</v>
      </c>
      <c r="F368">
        <f t="shared" si="118"/>
        <v>8.3333333333333329E-2</v>
      </c>
      <c r="G368">
        <v>7</v>
      </c>
      <c r="H368">
        <f t="shared" si="119"/>
        <v>0.14285714285714285</v>
      </c>
      <c r="I368">
        <f t="shared" si="120"/>
        <v>49</v>
      </c>
      <c r="J368">
        <f t="shared" si="121"/>
        <v>84</v>
      </c>
      <c r="K368">
        <f t="shared" si="122"/>
        <v>50000000</v>
      </c>
      <c r="L368">
        <f t="shared" si="123"/>
        <v>5.1529973500506572E-9</v>
      </c>
      <c r="M368">
        <f t="shared" si="124"/>
        <v>1855.5031610264714</v>
      </c>
      <c r="N368">
        <f t="shared" si="125"/>
        <v>3.7110063220529427E-5</v>
      </c>
      <c r="O368">
        <f t="shared" si="126"/>
        <v>0.58333333333333337</v>
      </c>
      <c r="P368">
        <f>F368*E368/L368</f>
        <v>2328741737.055625</v>
      </c>
      <c r="Q368">
        <f>M368/K368/G368</f>
        <v>5.3014376029327751E-6</v>
      </c>
      <c r="R368">
        <f>C368^2/D368</f>
        <v>6.7499999999999989E-6</v>
      </c>
      <c r="S368">
        <v>4.2012275028974902E-3</v>
      </c>
      <c r="T368">
        <f>B368/C368^3</f>
        <v>148148.14814814818</v>
      </c>
      <c r="U368">
        <f>B368*S368/C368</f>
        <v>5.0414730034769886E-2</v>
      </c>
      <c r="V368">
        <f>S368/C368^2</f>
        <v>51.867006208610995</v>
      </c>
      <c r="W368">
        <f>S368/B368</f>
        <v>3.8900254656458244E-2</v>
      </c>
      <c r="X368">
        <f t="shared" si="127"/>
        <v>25.706772586229828</v>
      </c>
      <c r="Y368">
        <f>B368*C368^2/S368^2</f>
        <v>0.49562861760010296</v>
      </c>
      <c r="Z368">
        <f>S368/D368</f>
        <v>3.5010229190812417E-4</v>
      </c>
      <c r="AA368">
        <f>1/C368</f>
        <v>111.11111111111111</v>
      </c>
      <c r="AB368">
        <f>1/(B368*C368)</f>
        <v>1028.80658436214</v>
      </c>
      <c r="AC368">
        <f>S368/B368/C368</f>
        <v>4.3222505173842496</v>
      </c>
      <c r="AD368">
        <v>-4.3406876708092703</v>
      </c>
      <c r="AE368">
        <f>AD368*B368</f>
        <v>-0.46879426844740119</v>
      </c>
      <c r="AF368">
        <f>-AE368*C368^2/2/S368</f>
        <v>4.5191953682644946E-3</v>
      </c>
      <c r="AG368">
        <v>4.5566476516079497</v>
      </c>
      <c r="AH368">
        <f>AG368/S368</f>
        <v>1084.5991197728126</v>
      </c>
      <c r="AI368">
        <f>D368*AG368</f>
        <v>54.679771819295397</v>
      </c>
      <c r="AJ368">
        <v>4.3222505173842496</v>
      </c>
      <c r="AK368">
        <f>AJ368*B368</f>
        <v>0.46680305587749893</v>
      </c>
      <c r="AL368">
        <f>AK368*D368</f>
        <v>5.6016366705299871</v>
      </c>
      <c r="AM368">
        <f>G368*AK368</f>
        <v>3.2676213911424927</v>
      </c>
      <c r="AN368">
        <f t="shared" si="128"/>
        <v>6.6686150839642702E-2</v>
      </c>
      <c r="AO368">
        <v>0.23439713422370101</v>
      </c>
      <c r="AP368">
        <v>4.5566476516079497</v>
      </c>
      <c r="AQ368">
        <f>AG368/AJ368</f>
        <v>1.0542303444191738</v>
      </c>
      <c r="AR368">
        <f>AQ368/D368</f>
        <v>8.7852528701597821E-2</v>
      </c>
      <c r="AS368">
        <f>AQ368*AK368</f>
        <v>0.49211794637365858</v>
      </c>
      <c r="AT368">
        <f t="shared" si="115"/>
        <v>5.4230344419173848E-2</v>
      </c>
      <c r="AU368">
        <f>AQ368*D368</f>
        <v>12.650764133030087</v>
      </c>
      <c r="AV368">
        <f>AT368/G368</f>
        <v>7.7471920598819787E-3</v>
      </c>
      <c r="AW368">
        <f>(AQ368-1)/D368</f>
        <v>4.5191953682644876E-3</v>
      </c>
      <c r="AX368">
        <f>AW368*D368</f>
        <v>5.4230344419173848E-2</v>
      </c>
      <c r="AY368">
        <f>ATAN2(D368,AT368)</f>
        <v>4.5191646032748329E-3</v>
      </c>
      <c r="AZ368">
        <f t="shared" si="129"/>
        <v>0.258929058692561</v>
      </c>
      <c r="BA368">
        <f>-AO368/(B368/2)</f>
        <v>-4.3406876708092783</v>
      </c>
      <c r="BB368">
        <f>AW368/AK368</f>
        <v>9.681160633726529E-3</v>
      </c>
      <c r="BC368">
        <f>AW368*AK368</f>
        <v>2.1095742080133018E-3</v>
      </c>
      <c r="BD368">
        <f>AG368*B368</f>
        <v>0.49211794637365858</v>
      </c>
      <c r="BE368">
        <f>BD368-AK368</f>
        <v>2.5314890496159648E-2</v>
      </c>
      <c r="BF368">
        <f>BD368/AK368^2</f>
        <v>2.2584049764572041</v>
      </c>
      <c r="BG368">
        <f>AT368/AK368</f>
        <v>0.11617392760471834</v>
      </c>
      <c r="BH368">
        <f>BF368*AW368</f>
        <v>1.0206173309270867E-2</v>
      </c>
      <c r="BI368">
        <f>BF368*G368</f>
        <v>15.808834835200429</v>
      </c>
      <c r="BJ368">
        <f>AK368/AQ368</f>
        <v>0.4427903810098382</v>
      </c>
      <c r="BK368">
        <f t="shared" si="130"/>
        <v>4.5191953682644876E-3</v>
      </c>
      <c r="BL368">
        <f t="shared" si="131"/>
        <v>27.100859717486451</v>
      </c>
      <c r="BM368">
        <f>AK368*(1-1/AQ368)/D368</f>
        <v>2.0010562389717284E-3</v>
      </c>
      <c r="BN368">
        <f>BF368*G368</f>
        <v>15.808834835200429</v>
      </c>
      <c r="BO368">
        <f>BF368*G368^2</f>
        <v>110.661843846403</v>
      </c>
      <c r="BP368">
        <f>G368/BF368</f>
        <v>3.0995326670688672</v>
      </c>
      <c r="BQ368">
        <f>(AQ368+1)/4</f>
        <v>0.51355758610479341</v>
      </c>
      <c r="BR368">
        <f t="shared" si="132"/>
        <v>2.2584049764572041</v>
      </c>
      <c r="BS368">
        <f t="shared" si="133"/>
        <v>2.0010562389717284E-3</v>
      </c>
      <c r="BT368">
        <f t="shared" si="134"/>
        <v>6.5202516072362156E-3</v>
      </c>
      <c r="BU368">
        <f t="shared" si="135"/>
        <v>9.0431640867977903E-6</v>
      </c>
      <c r="BV368">
        <f t="shared" si="136"/>
        <v>67.219640046359842</v>
      </c>
      <c r="BW368">
        <f t="shared" si="137"/>
        <v>2.7896467516712584E-3</v>
      </c>
    </row>
    <row r="369" spans="1:75" x14ac:dyDescent="0.15">
      <c r="A369" t="s">
        <v>11</v>
      </c>
      <c r="B369">
        <v>0.157</v>
      </c>
      <c r="C369">
        <v>5.0000000000000001E-3</v>
      </c>
      <c r="D369">
        <f t="shared" si="116"/>
        <v>31.4</v>
      </c>
      <c r="E369">
        <f t="shared" si="117"/>
        <v>985.95999999999992</v>
      </c>
      <c r="F369">
        <f t="shared" si="118"/>
        <v>3.1847133757961783E-2</v>
      </c>
      <c r="G369">
        <v>9</v>
      </c>
      <c r="H369">
        <f t="shared" si="119"/>
        <v>0.1111111111111111</v>
      </c>
      <c r="I369">
        <f t="shared" si="120"/>
        <v>81</v>
      </c>
      <c r="J369">
        <f t="shared" si="121"/>
        <v>282.59999999999997</v>
      </c>
      <c r="K369">
        <f t="shared" si="122"/>
        <v>50000000</v>
      </c>
      <c r="L369">
        <f t="shared" si="123"/>
        <v>4.9087385212340517E-10</v>
      </c>
      <c r="M369">
        <f t="shared" si="124"/>
        <v>281.39265408348064</v>
      </c>
      <c r="N369">
        <f t="shared" si="125"/>
        <v>5.6278530816696129E-6</v>
      </c>
      <c r="O369">
        <f t="shared" si="126"/>
        <v>0.28662420382165604</v>
      </c>
      <c r="P369">
        <f>F369*E369/L369</f>
        <v>63967554727.494576</v>
      </c>
      <c r="Q369">
        <f>M369/K369/G369</f>
        <v>6.2531700907440141E-7</v>
      </c>
      <c r="R369">
        <f>C369^2/D369</f>
        <v>7.9617834394904462E-7</v>
      </c>
      <c r="S369">
        <v>3.39292832227535E-3</v>
      </c>
      <c r="T369">
        <f>B369/C369^3</f>
        <v>1255999.9999999998</v>
      </c>
      <c r="U369">
        <f>B369*S369/C369</f>
        <v>0.10653794931944599</v>
      </c>
      <c r="V369">
        <f>S369/C369^2</f>
        <v>135.71713289101399</v>
      </c>
      <c r="W369">
        <f>S369/B369</f>
        <v>2.1611008422135987E-2</v>
      </c>
      <c r="X369">
        <f t="shared" si="127"/>
        <v>46.272713446157738</v>
      </c>
      <c r="Y369">
        <f>B369*C369^2/S369^2</f>
        <v>0.34094968306850754</v>
      </c>
      <c r="Z369">
        <f>S369/D369</f>
        <v>1.0805504211067994E-4</v>
      </c>
      <c r="AA369">
        <f>1/C369</f>
        <v>200</v>
      </c>
      <c r="AB369">
        <f>1/(B369*C369)</f>
        <v>1273.8853503184714</v>
      </c>
      <c r="AC369">
        <f>S369/B369/C369</f>
        <v>4.3222016844271973</v>
      </c>
      <c r="AD369">
        <v>-9.0560759979219601</v>
      </c>
      <c r="AE369">
        <f>AD369*B369</f>
        <v>-1.4218039316737476</v>
      </c>
      <c r="AF369">
        <f>-AE369*C369^2/2/S369</f>
        <v>5.2381151199808722E-3</v>
      </c>
      <c r="AG369">
        <v>5.0331036502640698</v>
      </c>
      <c r="AH369">
        <f>AG369/S369</f>
        <v>1483.4099551177057</v>
      </c>
      <c r="AI369">
        <f>D369*AG369</f>
        <v>158.03945461829178</v>
      </c>
      <c r="AJ369">
        <v>4.3222016844272</v>
      </c>
      <c r="AK369">
        <f>AJ369*B369</f>
        <v>0.6785856644550704</v>
      </c>
      <c r="AL369">
        <f>AK369*D369</f>
        <v>21.307589863889209</v>
      </c>
      <c r="AM369">
        <f>G369*AK369</f>
        <v>6.1072709800956337</v>
      </c>
      <c r="AN369">
        <f t="shared" si="128"/>
        <v>7.5398407161674494E-2</v>
      </c>
      <c r="AO369">
        <v>0.71090196583687404</v>
      </c>
      <c r="AP369">
        <v>5.0331036502640698</v>
      </c>
      <c r="AQ369">
        <f>AG369/AJ369</f>
        <v>1.1644768147673983</v>
      </c>
      <c r="AR369">
        <f>AQ369/D369</f>
        <v>3.7085248877942623E-2</v>
      </c>
      <c r="AS369">
        <f>AQ369*AK369</f>
        <v>0.79019727309145893</v>
      </c>
      <c r="AT369">
        <f t="shared" si="115"/>
        <v>0.16447681476739828</v>
      </c>
      <c r="AU369">
        <f>AQ369*D369</f>
        <v>36.564571983696304</v>
      </c>
      <c r="AV369">
        <f>AT369/G369</f>
        <v>1.8275201640822032E-2</v>
      </c>
      <c r="AW369">
        <f>(AQ369-1)/D369</f>
        <v>5.2381151199808376E-3</v>
      </c>
      <c r="AX369">
        <f>AW369*D369</f>
        <v>0.16447681476739828</v>
      </c>
      <c r="AY369">
        <f>ATAN2(D369,AT369)</f>
        <v>5.2380672132305104E-3</v>
      </c>
      <c r="AZ369">
        <f t="shared" si="129"/>
        <v>0.3001191441239609</v>
      </c>
      <c r="BA369">
        <f>-AO369/(B369/2)</f>
        <v>-9.0560759979219618</v>
      </c>
      <c r="BB369">
        <f>AW369/AK369</f>
        <v>7.7191656033394687E-3</v>
      </c>
      <c r="BC369">
        <f>AW369*AK369</f>
        <v>3.5545098291843475E-3</v>
      </c>
      <c r="BD369">
        <f>AG369*B369</f>
        <v>0.79019727309145893</v>
      </c>
      <c r="BE369">
        <f>BD369-AK369</f>
        <v>0.11161160863638853</v>
      </c>
      <c r="BF369">
        <f>BD369/AK369^2</f>
        <v>1.7160350944084806</v>
      </c>
      <c r="BG369">
        <f>AT369/AK369</f>
        <v>0.24238179994485928</v>
      </c>
      <c r="BH369">
        <f>BF369*AW369</f>
        <v>8.9887893744388069E-3</v>
      </c>
      <c r="BI369">
        <f>BF369*G369</f>
        <v>15.444315849676325</v>
      </c>
      <c r="BJ369">
        <f>AK369/AQ369</f>
        <v>0.58273866499490279</v>
      </c>
      <c r="BK369">
        <f t="shared" si="130"/>
        <v>5.2381151199808376E-3</v>
      </c>
      <c r="BL369">
        <f t="shared" si="131"/>
        <v>53.883501964426287</v>
      </c>
      <c r="BM369">
        <f>AK369*(1-1/AQ369)/D369</f>
        <v>3.0524522121072482E-3</v>
      </c>
      <c r="BN369">
        <f>BF369*G369</f>
        <v>15.444315849676325</v>
      </c>
      <c r="BO369">
        <f>BF369*G369^2</f>
        <v>138.99884264708692</v>
      </c>
      <c r="BP369">
        <f>G369/BF369</f>
        <v>5.2446479849541259</v>
      </c>
      <c r="BQ369">
        <f>(AQ369+1)/4</f>
        <v>0.54111920369184952</v>
      </c>
      <c r="BR369">
        <f t="shared" si="132"/>
        <v>1.7160350944084808</v>
      </c>
      <c r="BS369">
        <f t="shared" si="133"/>
        <v>3.0524522121072486E-3</v>
      </c>
      <c r="BT369">
        <f t="shared" si="134"/>
        <v>8.2905673320880849E-3</v>
      </c>
      <c r="BU369">
        <f t="shared" si="135"/>
        <v>1.598909608525793E-5</v>
      </c>
      <c r="BV369">
        <f t="shared" si="136"/>
        <v>669.05832172612111</v>
      </c>
      <c r="BW369">
        <f t="shared" si="137"/>
        <v>2.3231568248469375E-2</v>
      </c>
    </row>
    <row r="370" spans="1:75" x14ac:dyDescent="0.15">
      <c r="A370" t="s">
        <v>11</v>
      </c>
      <c r="B370">
        <v>0.30399999999999999</v>
      </c>
      <c r="C370">
        <v>0.01</v>
      </c>
      <c r="D370">
        <f t="shared" si="116"/>
        <v>30.4</v>
      </c>
      <c r="E370">
        <f t="shared" si="117"/>
        <v>924.16</v>
      </c>
      <c r="F370">
        <f t="shared" si="118"/>
        <v>3.2894736842105261E-2</v>
      </c>
      <c r="G370">
        <v>15</v>
      </c>
      <c r="H370">
        <f t="shared" si="119"/>
        <v>6.6666666666666666E-2</v>
      </c>
      <c r="I370">
        <f t="shared" si="120"/>
        <v>225</v>
      </c>
      <c r="J370">
        <f t="shared" si="121"/>
        <v>456</v>
      </c>
      <c r="K370">
        <f t="shared" si="122"/>
        <v>50000000</v>
      </c>
      <c r="L370">
        <f t="shared" si="123"/>
        <v>7.8539816339744827E-9</v>
      </c>
      <c r="M370">
        <f t="shared" si="124"/>
        <v>1937.6599425923887</v>
      </c>
      <c r="N370">
        <f t="shared" si="125"/>
        <v>3.8753198851847775E-5</v>
      </c>
      <c r="O370">
        <f t="shared" si="126"/>
        <v>0.49342105263157898</v>
      </c>
      <c r="P370">
        <f>F370*E370/L370</f>
        <v>3870648215.9948945</v>
      </c>
      <c r="Q370">
        <f>M370/K370/G370</f>
        <v>2.583546590123185E-6</v>
      </c>
      <c r="R370">
        <f>C370^2/D370</f>
        <v>3.2894736842105265E-6</v>
      </c>
      <c r="S370">
        <v>1.3120931548581301E-2</v>
      </c>
      <c r="T370">
        <f>B370/C370^3</f>
        <v>303999.99999999994</v>
      </c>
      <c r="U370">
        <f>B370*S370/C370</f>
        <v>0.39887631907687154</v>
      </c>
      <c r="V370">
        <f>S370/C370^2</f>
        <v>131.20931548581299</v>
      </c>
      <c r="W370">
        <f>S370/B370</f>
        <v>4.3160959041385859E-2</v>
      </c>
      <c r="X370">
        <f t="shared" si="127"/>
        <v>23.169086651692041</v>
      </c>
      <c r="Y370">
        <f>B370*C370^2/S370^2</f>
        <v>0.17658111061632051</v>
      </c>
      <c r="Z370">
        <f>S370/D370</f>
        <v>4.316095904138586E-4</v>
      </c>
      <c r="AA370">
        <f>1/C370</f>
        <v>100</v>
      </c>
      <c r="AB370">
        <f>1/(B370*C370)</f>
        <v>328.9473684210526</v>
      </c>
      <c r="AC370">
        <f>S370/B370/C370</f>
        <v>4.316095904138586</v>
      </c>
      <c r="AD370">
        <v>-8.13833572001713</v>
      </c>
      <c r="AE370">
        <f>AD370*B370</f>
        <v>-2.4740540588852076</v>
      </c>
      <c r="AF370">
        <f>-AE370*C370^2/2/S370</f>
        <v>9.427890274881872E-3</v>
      </c>
      <c r="AG370">
        <v>5.5531229335811902</v>
      </c>
      <c r="AH370">
        <f>AG370/S370</f>
        <v>423.22627116987138</v>
      </c>
      <c r="AI370">
        <f>D370*AG370</f>
        <v>168.81493718086818</v>
      </c>
      <c r="AJ370">
        <v>4.3160959041385896</v>
      </c>
      <c r="AK370">
        <f>AJ370*B370</f>
        <v>1.3120931548581312</v>
      </c>
      <c r="AL370">
        <f>AK370*D370</f>
        <v>39.887631907687187</v>
      </c>
      <c r="AM370">
        <f>G370*AK370</f>
        <v>19.681397322871966</v>
      </c>
      <c r="AN370">
        <f t="shared" si="128"/>
        <v>8.7472876990542084E-2</v>
      </c>
      <c r="AO370">
        <v>1.2370270294426</v>
      </c>
      <c r="AP370">
        <v>5.5531229335811902</v>
      </c>
      <c r="AQ370">
        <f>AG370/AJ370</f>
        <v>1.2866078643564078</v>
      </c>
      <c r="AR370">
        <f>AQ370/D370</f>
        <v>4.2322627116987102E-2</v>
      </c>
      <c r="AS370">
        <f>AQ370*AK370</f>
        <v>1.6881493718086817</v>
      </c>
      <c r="AT370">
        <f t="shared" si="115"/>
        <v>0.28660786435640784</v>
      </c>
      <c r="AU370">
        <f>AQ370*D370</f>
        <v>39.112879076434794</v>
      </c>
      <c r="AV370">
        <f>AT370/G370</f>
        <v>1.9107190957093855E-2</v>
      </c>
      <c r="AW370">
        <f>(AQ370-1)/D370</f>
        <v>9.4278902748818373E-3</v>
      </c>
      <c r="AX370">
        <f>AW370*D370</f>
        <v>0.28660786435640784</v>
      </c>
      <c r="AY370">
        <f>ATAN2(D370,AT370)</f>
        <v>9.4276109567408145E-3</v>
      </c>
      <c r="AZ370">
        <f t="shared" si="129"/>
        <v>0.54016231871254083</v>
      </c>
      <c r="BA370">
        <f>-AO370/(B370/2)</f>
        <v>-8.1383357200171051</v>
      </c>
      <c r="BB370">
        <f>AW370/AK370</f>
        <v>7.1853818000454537E-3</v>
      </c>
      <c r="BC370">
        <f>AW370*AK370</f>
        <v>1.2370270294426004E-2</v>
      </c>
      <c r="BD370">
        <f>AG370*B370</f>
        <v>1.6881493718086817</v>
      </c>
      <c r="BE370">
        <f>BD370-AK370</f>
        <v>0.37605621695055058</v>
      </c>
      <c r="BF370">
        <f>BD370/AK370^2</f>
        <v>0.98057661500072468</v>
      </c>
      <c r="BG370">
        <f>AT370/AK370</f>
        <v>0.21843560672138179</v>
      </c>
      <c r="BH370">
        <f>BF370*AW370</f>
        <v>9.2447687323418837E-3</v>
      </c>
      <c r="BI370">
        <f>BF370*G370</f>
        <v>14.70864922501087</v>
      </c>
      <c r="BJ370">
        <f>AK370/AQ370</f>
        <v>1.0198081258538487</v>
      </c>
      <c r="BK370">
        <f t="shared" si="130"/>
        <v>9.4278902748818373E-3</v>
      </c>
      <c r="BL370">
        <f t="shared" si="131"/>
        <v>29.809529096022029</v>
      </c>
      <c r="BM370">
        <f>AK370*(1-1/AQ370)/D370</f>
        <v>9.614639111982971E-3</v>
      </c>
      <c r="BN370">
        <f>BF370*G370</f>
        <v>14.70864922501087</v>
      </c>
      <c r="BO370">
        <f>BF370*G370^2</f>
        <v>220.62973837516304</v>
      </c>
      <c r="BP370">
        <f>G370/BF370</f>
        <v>15.29712188780773</v>
      </c>
      <c r="BQ370">
        <f>(AQ370+1)/4</f>
        <v>0.57165196608910196</v>
      </c>
      <c r="BR370">
        <f t="shared" si="132"/>
        <v>0.9805766150007249</v>
      </c>
      <c r="BS370">
        <f t="shared" si="133"/>
        <v>9.6146391119829727E-3</v>
      </c>
      <c r="BT370">
        <f t="shared" si="134"/>
        <v>1.9042529386864807E-2</v>
      </c>
      <c r="BU370">
        <f t="shared" si="135"/>
        <v>9.0645762580362799E-5</v>
      </c>
      <c r="BV370">
        <f t="shared" si="136"/>
        <v>1212.5840099936904</v>
      </c>
      <c r="BW370">
        <f t="shared" si="137"/>
        <v>6.3845457646127091E-2</v>
      </c>
    </row>
    <row r="371" spans="1:75" x14ac:dyDescent="0.15">
      <c r="A371" t="s">
        <v>11</v>
      </c>
      <c r="B371">
        <v>0.108</v>
      </c>
      <c r="C371">
        <v>0.01</v>
      </c>
      <c r="D371">
        <f t="shared" si="116"/>
        <v>10.799999999999999</v>
      </c>
      <c r="E371">
        <f t="shared" si="117"/>
        <v>116.63999999999997</v>
      </c>
      <c r="F371">
        <f t="shared" si="118"/>
        <v>9.2592592592592601E-2</v>
      </c>
      <c r="G371">
        <v>7</v>
      </c>
      <c r="H371">
        <f t="shared" si="119"/>
        <v>0.14285714285714285</v>
      </c>
      <c r="I371">
        <f t="shared" si="120"/>
        <v>49</v>
      </c>
      <c r="J371">
        <f t="shared" si="121"/>
        <v>75.599999999999994</v>
      </c>
      <c r="K371">
        <f t="shared" si="122"/>
        <v>50000000</v>
      </c>
      <c r="L371">
        <f t="shared" si="123"/>
        <v>7.8539816339744827E-9</v>
      </c>
      <c r="M371">
        <f t="shared" si="124"/>
        <v>2545.2718258250638</v>
      </c>
      <c r="N371">
        <f t="shared" si="125"/>
        <v>5.0905436516501278E-5</v>
      </c>
      <c r="O371">
        <f t="shared" si="126"/>
        <v>0.64814814814814825</v>
      </c>
      <c r="P371">
        <f>F371*E371/L371</f>
        <v>1375098708.3139756</v>
      </c>
      <c r="Q371">
        <f>M371/K371/G371</f>
        <v>7.2722052166430393E-6</v>
      </c>
      <c r="R371">
        <f>C371^2/D371</f>
        <v>9.2592592592592608E-6</v>
      </c>
      <c r="S371">
        <v>4.6481018282658196E-3</v>
      </c>
      <c r="T371">
        <f>B371/C371^3</f>
        <v>107999.99999999999</v>
      </c>
      <c r="U371">
        <f>B371*S371/C371</f>
        <v>5.0199499745270847E-2</v>
      </c>
      <c r="V371">
        <f>S371/C371^2</f>
        <v>46.481018282658191</v>
      </c>
      <c r="W371">
        <f>S371/B371</f>
        <v>4.3037979891350185E-2</v>
      </c>
      <c r="X371">
        <f t="shared" si="127"/>
        <v>23.235291306062926</v>
      </c>
      <c r="Y371">
        <f>B371*C371^2/S371^2</f>
        <v>0.49988774266444769</v>
      </c>
      <c r="Z371">
        <f>S371/D371</f>
        <v>4.3037979891350186E-4</v>
      </c>
      <c r="AA371">
        <f>1/C371</f>
        <v>100</v>
      </c>
      <c r="AB371">
        <f>1/(B371*C371)</f>
        <v>925.92592592592587</v>
      </c>
      <c r="AC371">
        <f>S371/B371/C371</f>
        <v>4.3037979891350187</v>
      </c>
      <c r="AD371">
        <v>-3.88480403770129</v>
      </c>
      <c r="AE371">
        <f>AD371*B371</f>
        <v>-0.41955883607173933</v>
      </c>
      <c r="AF371">
        <f>-AE371*C371^2/2/S371</f>
        <v>4.5132276741479474E-3</v>
      </c>
      <c r="AG371">
        <v>4.5135774071708896</v>
      </c>
      <c r="AH371">
        <f>AG371/S371</f>
        <v>971.05820266740579</v>
      </c>
      <c r="AI371">
        <f>D371*AG371</f>
        <v>48.746635997445601</v>
      </c>
      <c r="AJ371">
        <v>4.3037979891350204</v>
      </c>
      <c r="AK371">
        <f>AJ371*B371</f>
        <v>0.46481018282658221</v>
      </c>
      <c r="AL371">
        <f>AK371*D371</f>
        <v>5.019949974527087</v>
      </c>
      <c r="AM371">
        <f>G371*AK371</f>
        <v>3.2536712797860754</v>
      </c>
      <c r="AN371">
        <f t="shared" si="128"/>
        <v>6.6401454689511738E-2</v>
      </c>
      <c r="AO371">
        <v>0.20977941803587</v>
      </c>
      <c r="AP371">
        <v>4.5135774071708896</v>
      </c>
      <c r="AQ371">
        <f>AG371/AJ371</f>
        <v>1.0487428588807977</v>
      </c>
      <c r="AR371">
        <f>AQ371/D371</f>
        <v>9.7105820266740528E-2</v>
      </c>
      <c r="AS371">
        <f>AQ371*AK371</f>
        <v>0.48746635997445609</v>
      </c>
      <c r="AT371">
        <f t="shared" si="115"/>
        <v>4.8742858880797657E-2</v>
      </c>
      <c r="AU371">
        <f>AQ371*D371</f>
        <v>11.326422875912614</v>
      </c>
      <c r="AV371">
        <f>AT371/G371</f>
        <v>6.9632655543996657E-3</v>
      </c>
      <c r="AW371">
        <f>(AQ371-1)/D371</f>
        <v>4.5132276741479318E-3</v>
      </c>
      <c r="AX371">
        <f>AW371*D371</f>
        <v>4.8742858880797657E-2</v>
      </c>
      <c r="AY371">
        <f>ATAN2(D371,AT371)</f>
        <v>4.5131970308738946E-3</v>
      </c>
      <c r="AZ371">
        <f t="shared" si="129"/>
        <v>0.25858714198004845</v>
      </c>
      <c r="BA371">
        <f>-AO371/(B371/2)</f>
        <v>-3.8848040377012962</v>
      </c>
      <c r="BB371">
        <f>AW371/AK371</f>
        <v>9.7098296055011107E-3</v>
      </c>
      <c r="BC371">
        <f>AW371*AK371</f>
        <v>2.0977941803586907E-3</v>
      </c>
      <c r="BD371">
        <f>AG371*B371</f>
        <v>0.48746635997445609</v>
      </c>
      <c r="BE371">
        <f>BD371-AK371</f>
        <v>2.2656177147873879E-2</v>
      </c>
      <c r="BF371">
        <f>BD371/AK371^2</f>
        <v>2.2562820214119044</v>
      </c>
      <c r="BG371">
        <f>AT371/AK371</f>
        <v>0.10486615973941198</v>
      </c>
      <c r="BH371">
        <f>BF371*AW371</f>
        <v>1.0183114459718643E-2</v>
      </c>
      <c r="BI371">
        <f>BF371*G371</f>
        <v>15.793974149883331</v>
      </c>
      <c r="BJ371">
        <f>AK371/AQ371</f>
        <v>0.44320700626521597</v>
      </c>
      <c r="BK371">
        <f t="shared" si="130"/>
        <v>4.5132276741479318E-3</v>
      </c>
      <c r="BL371">
        <f t="shared" si="131"/>
        <v>24.367845831248566</v>
      </c>
      <c r="BM371">
        <f>AK371*(1-1/AQ371)/D371</f>
        <v>2.0002941260524303E-3</v>
      </c>
      <c r="BN371">
        <f>BF371*G371</f>
        <v>15.793974149883331</v>
      </c>
      <c r="BO371">
        <f>BF371*G371^2</f>
        <v>110.55781904918331</v>
      </c>
      <c r="BP371">
        <f>G371/BF371</f>
        <v>3.1024490438565118</v>
      </c>
      <c r="BQ371">
        <f>(AQ371+1)/4</f>
        <v>0.51218571472019936</v>
      </c>
      <c r="BR371">
        <f t="shared" si="132"/>
        <v>2.2562820214119022</v>
      </c>
      <c r="BS371">
        <f t="shared" si="133"/>
        <v>2.0002941260524286E-3</v>
      </c>
      <c r="BT371">
        <f t="shared" si="134"/>
        <v>6.5135218002003621E-3</v>
      </c>
      <c r="BU371">
        <f t="shared" si="135"/>
        <v>9.0277828061353803E-6</v>
      </c>
      <c r="BV371">
        <f t="shared" si="136"/>
        <v>54.215459724892533</v>
      </c>
      <c r="BW371">
        <f t="shared" si="137"/>
        <v>2.2654421641629535E-3</v>
      </c>
    </row>
    <row r="372" spans="1:75" x14ac:dyDescent="0.15">
      <c r="A372" t="s">
        <v>11</v>
      </c>
      <c r="B372">
        <v>0.20599999999999999</v>
      </c>
      <c r="C372">
        <v>6.0000000000000001E-3</v>
      </c>
      <c r="D372">
        <f t="shared" si="116"/>
        <v>34.333333333333329</v>
      </c>
      <c r="E372">
        <f t="shared" si="117"/>
        <v>1178.7777777777774</v>
      </c>
      <c r="F372">
        <f t="shared" si="118"/>
        <v>2.9126213592233011E-2</v>
      </c>
      <c r="G372">
        <v>11</v>
      </c>
      <c r="H372">
        <f t="shared" si="119"/>
        <v>9.0909090909090912E-2</v>
      </c>
      <c r="I372">
        <f t="shared" si="120"/>
        <v>121</v>
      </c>
      <c r="J372">
        <f t="shared" si="121"/>
        <v>377.66666666666663</v>
      </c>
      <c r="K372">
        <f t="shared" si="122"/>
        <v>50000000</v>
      </c>
      <c r="L372">
        <f t="shared" si="123"/>
        <v>1.0178760197630931E-9</v>
      </c>
      <c r="M372">
        <f t="shared" si="124"/>
        <v>452.93835830881972</v>
      </c>
      <c r="N372">
        <f t="shared" si="125"/>
        <v>9.0587671661763939E-6</v>
      </c>
      <c r="O372">
        <f t="shared" si="126"/>
        <v>0.32038834951456313</v>
      </c>
      <c r="P372">
        <f>F372*E372/L372</f>
        <v>33730368597.665047</v>
      </c>
      <c r="Q372">
        <f>M372/K372/G372</f>
        <v>8.235242878342176E-7</v>
      </c>
      <c r="R372">
        <f>C372^2/D372</f>
        <v>1.0485436893203885E-6</v>
      </c>
      <c r="S372">
        <v>5.3186621881925302E-3</v>
      </c>
      <c r="T372">
        <f>B372/C372^3</f>
        <v>953703.70370370359</v>
      </c>
      <c r="U372">
        <f>B372*S372/C372</f>
        <v>0.18260740179461019</v>
      </c>
      <c r="V372">
        <f>S372/C372^2</f>
        <v>147.74061633868138</v>
      </c>
      <c r="W372">
        <f>S372/B372</f>
        <v>2.5818748486371508E-2</v>
      </c>
      <c r="X372">
        <f t="shared" si="127"/>
        <v>38.731544270159048</v>
      </c>
      <c r="Y372">
        <f>B372*C372^2/S372^2</f>
        <v>0.26215908143614786</v>
      </c>
      <c r="Z372">
        <f>S372/D372</f>
        <v>1.5491249091822905E-4</v>
      </c>
      <c r="AA372">
        <f>1/C372</f>
        <v>166.66666666666666</v>
      </c>
      <c r="AB372">
        <f>1/(B372*C372)</f>
        <v>809.06148867313925</v>
      </c>
      <c r="AC372">
        <f>S372/B372/C372</f>
        <v>4.3031247477285843</v>
      </c>
      <c r="AD372">
        <v>-9.0804285967898597</v>
      </c>
      <c r="AE372">
        <f>AD372*B372</f>
        <v>-1.8705682909387109</v>
      </c>
      <c r="AF372">
        <f>-AE372*C372^2/2/S372</f>
        <v>6.3305823993945248E-3</v>
      </c>
      <c r="AG372">
        <v>5.2384088931979402</v>
      </c>
      <c r="AH372">
        <f>AG372/S372</f>
        <v>984.91099976743158</v>
      </c>
      <c r="AI372">
        <f>D372*AG372</f>
        <v>179.85203866646259</v>
      </c>
      <c r="AJ372">
        <v>4.3031247477285897</v>
      </c>
      <c r="AK372">
        <f>AJ372*B372</f>
        <v>0.88644369803208944</v>
      </c>
      <c r="AL372">
        <f>AK372*D372</f>
        <v>30.434566965768401</v>
      </c>
      <c r="AM372">
        <f>G372*AK372</f>
        <v>9.7508806783529831</v>
      </c>
      <c r="AN372">
        <f t="shared" si="128"/>
        <v>8.0585790730189955E-2</v>
      </c>
      <c r="AO372">
        <v>0.93528414546935501</v>
      </c>
      <c r="AP372">
        <v>5.2384088931979402</v>
      </c>
      <c r="AQ372">
        <f>AG372/AJ372</f>
        <v>1.217349995712544</v>
      </c>
      <c r="AR372">
        <f>AQ372/D372</f>
        <v>3.5456795991627502E-2</v>
      </c>
      <c r="AS372">
        <f>AQ372*AK372</f>
        <v>1.0791122319987758</v>
      </c>
      <c r="AT372">
        <f t="shared" si="115"/>
        <v>0.21734999571254399</v>
      </c>
      <c r="AU372">
        <f>AQ372*D372</f>
        <v>41.795683186130674</v>
      </c>
      <c r="AV372">
        <f>AT372/G372</f>
        <v>1.9759090519322179E-2</v>
      </c>
      <c r="AW372">
        <f>(AQ372-1)/D372</f>
        <v>6.3305823993944858E-3</v>
      </c>
      <c r="AX372">
        <f>AW372*D372</f>
        <v>0.21734999571254399</v>
      </c>
      <c r="AY372">
        <f>ATAN2(D372,AT372)</f>
        <v>6.3304978327106964E-3</v>
      </c>
      <c r="AZ372">
        <f t="shared" si="129"/>
        <v>0.36271080803103756</v>
      </c>
      <c r="BA372">
        <f>-AO372/(B372/2)</f>
        <v>-9.0804285967898544</v>
      </c>
      <c r="BB372">
        <f>AW372/AK372</f>
        <v>7.1415504599428234E-3</v>
      </c>
      <c r="BC372">
        <f>AW372*AK372</f>
        <v>5.6117048728161062E-3</v>
      </c>
      <c r="BD372">
        <f>AG372*B372</f>
        <v>1.0791122319987756</v>
      </c>
      <c r="BE372">
        <f>BD372-AK372</f>
        <v>0.19266853396668615</v>
      </c>
      <c r="BF372">
        <f>BD372/AK372^2</f>
        <v>1.3732964636277165</v>
      </c>
      <c r="BG372">
        <f>AT372/AK372</f>
        <v>0.24519323245803692</v>
      </c>
      <c r="BH372">
        <f>BF372*AW372</f>
        <v>8.6937664217923115E-3</v>
      </c>
      <c r="BI372">
        <f>BF372*G372</f>
        <v>15.106261099904881</v>
      </c>
      <c r="BJ372">
        <f>AK372/AQ372</f>
        <v>0.72817488902460858</v>
      </c>
      <c r="BK372">
        <f t="shared" si="130"/>
        <v>6.3305823993944858E-3</v>
      </c>
      <c r="BL372">
        <f t="shared" si="131"/>
        <v>47.14984525121826</v>
      </c>
      <c r="BM372">
        <f>AK372*(1-1/AQ372)/D372</f>
        <v>4.6097711361402201E-3</v>
      </c>
      <c r="BN372">
        <f>BF372*G372</f>
        <v>15.106261099904881</v>
      </c>
      <c r="BO372">
        <f>BF372*G372^2</f>
        <v>166.1688720989537</v>
      </c>
      <c r="BP372">
        <f>G372/BF372</f>
        <v>8.0099237792706948</v>
      </c>
      <c r="BQ372">
        <f>(AQ372+1)/4</f>
        <v>0.554337498928136</v>
      </c>
      <c r="BR372">
        <f t="shared" si="132"/>
        <v>1.3732964636277167</v>
      </c>
      <c r="BS372">
        <f t="shared" si="133"/>
        <v>4.6097711361402201E-3</v>
      </c>
      <c r="BT372">
        <f t="shared" si="134"/>
        <v>1.0940353535534707E-2</v>
      </c>
      <c r="BU372">
        <f t="shared" si="135"/>
        <v>2.9182536019686E-5</v>
      </c>
      <c r="BV372">
        <f t="shared" si="136"/>
        <v>1044.9201324913815</v>
      </c>
      <c r="BW372">
        <f t="shared" si="137"/>
        <v>3.8806440877827898E-2</v>
      </c>
    </row>
    <row r="373" spans="1:75" x14ac:dyDescent="0.15">
      <c r="A373" t="s">
        <v>11</v>
      </c>
      <c r="B373">
        <v>0.255</v>
      </c>
      <c r="C373">
        <v>8.0000000000000002E-3</v>
      </c>
      <c r="D373">
        <f t="shared" si="116"/>
        <v>31.875</v>
      </c>
      <c r="E373">
        <f t="shared" si="117"/>
        <v>1016.015625</v>
      </c>
      <c r="F373">
        <f t="shared" si="118"/>
        <v>3.1372549019607843E-2</v>
      </c>
      <c r="G373">
        <v>13</v>
      </c>
      <c r="H373">
        <f t="shared" si="119"/>
        <v>7.6923076923076927E-2</v>
      </c>
      <c r="I373">
        <f t="shared" si="120"/>
        <v>169</v>
      </c>
      <c r="J373">
        <f t="shared" si="121"/>
        <v>414.375</v>
      </c>
      <c r="K373">
        <f t="shared" si="122"/>
        <v>50000000</v>
      </c>
      <c r="L373">
        <f t="shared" si="123"/>
        <v>3.2169908772759481E-9</v>
      </c>
      <c r="M373">
        <f t="shared" si="124"/>
        <v>1025.0216030536108</v>
      </c>
      <c r="N373">
        <f t="shared" si="125"/>
        <v>2.0500432061072216E-5</v>
      </c>
      <c r="O373">
        <f t="shared" si="126"/>
        <v>0.40784313725490196</v>
      </c>
      <c r="P373">
        <f>F373*E373/L373</f>
        <v>9908327755.9651642</v>
      </c>
      <c r="Q373">
        <f>M373/K373/G373</f>
        <v>1.5769563123901705E-6</v>
      </c>
      <c r="R373">
        <f>C373^2/D373</f>
        <v>2.007843137254902E-6</v>
      </c>
      <c r="S373">
        <v>8.6830646150959992E-3</v>
      </c>
      <c r="T373">
        <f>B373/C373^3</f>
        <v>498046.875</v>
      </c>
      <c r="U373">
        <f>B373*S373/C373</f>
        <v>0.27677268460618498</v>
      </c>
      <c r="V373">
        <f>S373/C373^2</f>
        <v>135.672884610875</v>
      </c>
      <c r="W373">
        <f>S373/B373</f>
        <v>3.4051233784690195E-2</v>
      </c>
      <c r="X373">
        <f t="shared" si="127"/>
        <v>29.367511507016548</v>
      </c>
      <c r="Y373">
        <f>B373*C373^2/S373^2</f>
        <v>0.21645822296213321</v>
      </c>
      <c r="Z373">
        <f>S373/D373</f>
        <v>2.7240987027752153E-4</v>
      </c>
      <c r="AA373">
        <f>1/C373</f>
        <v>125</v>
      </c>
      <c r="AB373">
        <f>1/(B373*C373)</f>
        <v>490.19607843137254</v>
      </c>
      <c r="AC373">
        <f>S373/B373/C373</f>
        <v>4.2564042230862746</v>
      </c>
      <c r="AD373">
        <v>-8.29592575824101</v>
      </c>
      <c r="AE373">
        <f>AD373*B373</f>
        <v>-2.1154610683514576</v>
      </c>
      <c r="AF373">
        <f>-AE373*C373^2/2/S373</f>
        <v>7.7961822453279312E-3</v>
      </c>
      <c r="AG373">
        <v>5.3141347572619999</v>
      </c>
      <c r="AH373">
        <f>AG373/S373</f>
        <v>612.01142601462118</v>
      </c>
      <c r="AI373">
        <f>D373*AG373</f>
        <v>169.38804538772624</v>
      </c>
      <c r="AJ373">
        <v>4.2564042230862702</v>
      </c>
      <c r="AK373">
        <f>AJ373*B373</f>
        <v>1.085383076886999</v>
      </c>
      <c r="AL373">
        <f>AK373*D373</f>
        <v>34.596585575773091</v>
      </c>
      <c r="AM373">
        <f>G373*AK373</f>
        <v>14.109979999530987</v>
      </c>
      <c r="AN373">
        <f t="shared" si="128"/>
        <v>8.3491005914384533E-2</v>
      </c>
      <c r="AO373">
        <v>1.0577305341757199</v>
      </c>
      <c r="AP373">
        <v>5.3141347572619999</v>
      </c>
      <c r="AQ373">
        <f>AG373/AJ373</f>
        <v>1.2485033090698283</v>
      </c>
      <c r="AR373">
        <f>AQ373/D373</f>
        <v>3.9168731264935787E-2</v>
      </c>
      <c r="AS373">
        <f>AQ373*AK373</f>
        <v>1.35510436310181</v>
      </c>
      <c r="AT373">
        <f t="shared" si="115"/>
        <v>0.24850330906982832</v>
      </c>
      <c r="AU373">
        <f>AQ373*D373</f>
        <v>39.796042976600781</v>
      </c>
      <c r="AV373">
        <f>AT373/G373</f>
        <v>1.9115639159217563E-2</v>
      </c>
      <c r="AW373">
        <f>(AQ373-1)/D373</f>
        <v>7.7961822453279468E-3</v>
      </c>
      <c r="AX373">
        <f>AW373*D373</f>
        <v>0.24850330906982832</v>
      </c>
      <c r="AY373">
        <f>ATAN2(D373,AT373)</f>
        <v>7.7960242992464535E-3</v>
      </c>
      <c r="AZ373">
        <f t="shared" si="129"/>
        <v>0.4466792893282569</v>
      </c>
      <c r="BA373">
        <f>-AO373/(B373/2)</f>
        <v>-8.2959257582409407</v>
      </c>
      <c r="BB373">
        <f>AW373/AK373</f>
        <v>7.1828853898185663E-3</v>
      </c>
      <c r="BC373">
        <f>AW373*AK373</f>
        <v>8.4618442734058393E-3</v>
      </c>
      <c r="BD373">
        <f>AG373*B373</f>
        <v>1.35510436310181</v>
      </c>
      <c r="BE373">
        <f>BD373-AK373</f>
        <v>0.26972128621481106</v>
      </c>
      <c r="BF373">
        <f>BD373/AK373^2</f>
        <v>1.1502881661382416</v>
      </c>
      <c r="BG373">
        <f>AT373/AK373</f>
        <v>0.22895447180046682</v>
      </c>
      <c r="BH373">
        <f>BF373*AW373</f>
        <v>8.9678561778578029E-3</v>
      </c>
      <c r="BI373">
        <f>BF373*G373</f>
        <v>14.953746159797142</v>
      </c>
      <c r="BJ373">
        <f>AK373/AQ373</f>
        <v>0.86934737697703124</v>
      </c>
      <c r="BK373">
        <f t="shared" si="130"/>
        <v>7.7961822453279468E-3</v>
      </c>
      <c r="BL373">
        <f t="shared" si="131"/>
        <v>36.665435295656451</v>
      </c>
      <c r="BM373">
        <f>AK373*(1-1/AQ373)/D373</f>
        <v>6.7775905854107546E-3</v>
      </c>
      <c r="BN373">
        <f>BF373*G373</f>
        <v>14.953746159797142</v>
      </c>
      <c r="BO373">
        <f>BF373*G373^2</f>
        <v>194.39870007736283</v>
      </c>
      <c r="BP373">
        <f>G373/BF373</f>
        <v>11.301515900701407</v>
      </c>
      <c r="BQ373">
        <f>(AQ373+1)/4</f>
        <v>0.56212582726745708</v>
      </c>
      <c r="BR373">
        <f t="shared" si="132"/>
        <v>1.1502881661382414</v>
      </c>
      <c r="BS373">
        <f t="shared" si="133"/>
        <v>6.7775905854107537E-3</v>
      </c>
      <c r="BT373">
        <f t="shared" si="134"/>
        <v>1.4573772830738702E-2</v>
      </c>
      <c r="BU373">
        <f t="shared" si="135"/>
        <v>5.2839331388081168E-5</v>
      </c>
      <c r="BV373">
        <f t="shared" si="136"/>
        <v>1102.7661652277673</v>
      </c>
      <c r="BW373">
        <f t="shared" si="137"/>
        <v>4.9462339562930828E-2</v>
      </c>
    </row>
    <row r="374" spans="1:75" x14ac:dyDescent="0.15">
      <c r="A374" t="s">
        <v>11</v>
      </c>
      <c r="B374">
        <v>0.157</v>
      </c>
      <c r="C374">
        <v>6.0000000000000001E-3</v>
      </c>
      <c r="D374">
        <f t="shared" si="116"/>
        <v>26.166666666666668</v>
      </c>
      <c r="E374">
        <f t="shared" si="117"/>
        <v>684.69444444444446</v>
      </c>
      <c r="F374">
        <f t="shared" si="118"/>
        <v>3.8216560509554139E-2</v>
      </c>
      <c r="G374">
        <v>9</v>
      </c>
      <c r="H374">
        <f t="shared" si="119"/>
        <v>0.1111111111111111</v>
      </c>
      <c r="I374">
        <f t="shared" si="120"/>
        <v>81</v>
      </c>
      <c r="J374">
        <f t="shared" si="121"/>
        <v>235.5</v>
      </c>
      <c r="K374">
        <f t="shared" si="122"/>
        <v>50000000</v>
      </c>
      <c r="L374">
        <f t="shared" si="123"/>
        <v>1.0178760197630931E-9</v>
      </c>
      <c r="M374">
        <f t="shared" si="124"/>
        <v>486.24650625625458</v>
      </c>
      <c r="N374">
        <f t="shared" si="125"/>
        <v>9.7249301251250921E-6</v>
      </c>
      <c r="O374">
        <f t="shared" si="126"/>
        <v>0.34394904458598724</v>
      </c>
      <c r="P374">
        <f>F374*E374/L374</f>
        <v>25707125581.715603</v>
      </c>
      <c r="Q374">
        <f>M374/K374/G374</f>
        <v>1.0805477916805659E-6</v>
      </c>
      <c r="R374">
        <f>C374^2/D374</f>
        <v>1.3757961783439491E-6</v>
      </c>
      <c r="S374">
        <v>3.9568224885192802E-3</v>
      </c>
      <c r="T374">
        <f>B374/C374^3</f>
        <v>726851.8518518518</v>
      </c>
      <c r="U374">
        <f>B374*S374/C374</f>
        <v>0.10353685511625449</v>
      </c>
      <c r="V374">
        <f>S374/C374^2</f>
        <v>109.91173579220222</v>
      </c>
      <c r="W374">
        <f>S374/B374</f>
        <v>2.5202691009676943E-2</v>
      </c>
      <c r="X374">
        <f t="shared" si="127"/>
        <v>39.678302591419119</v>
      </c>
      <c r="Y374">
        <f>B374*C374^2/S374^2</f>
        <v>0.36100151003378228</v>
      </c>
      <c r="Z374">
        <f>S374/D374</f>
        <v>1.5121614605806167E-4</v>
      </c>
      <c r="AA374">
        <f>1/C374</f>
        <v>166.66666666666666</v>
      </c>
      <c r="AB374">
        <f>1/(B374*C374)</f>
        <v>1061.5711252653928</v>
      </c>
      <c r="AC374">
        <f>S374/B374/C374</f>
        <v>4.2004485016128239</v>
      </c>
      <c r="AD374">
        <v>-7.56255959527003</v>
      </c>
      <c r="AE374">
        <f>AD374*B374</f>
        <v>-1.1873218564573946</v>
      </c>
      <c r="AF374">
        <f>-AE374*C374^2/2/S374</f>
        <v>5.4012515037617581E-3</v>
      </c>
      <c r="AG374">
        <v>4.7941094298415203</v>
      </c>
      <c r="AH374">
        <f>AG374/S374</f>
        <v>1211.6058892587746</v>
      </c>
      <c r="AI374">
        <f>D374*AG374</f>
        <v>125.44586341418645</v>
      </c>
      <c r="AJ374">
        <v>4.2004485016128204</v>
      </c>
      <c r="AK374">
        <f>AJ374*B374</f>
        <v>0.65947041475321277</v>
      </c>
      <c r="AL374">
        <f>AK374*D374</f>
        <v>17.256142519375736</v>
      </c>
      <c r="AM374">
        <f>G374*AK374</f>
        <v>5.9352337327789151</v>
      </c>
      <c r="AN374">
        <f t="shared" si="128"/>
        <v>7.3274490528134756E-2</v>
      </c>
      <c r="AO374">
        <v>0.59366092822869698</v>
      </c>
      <c r="AP374">
        <v>4.7941094298415203</v>
      </c>
      <c r="AQ374">
        <f>AG374/AJ374</f>
        <v>1.1413327476817667</v>
      </c>
      <c r="AR374">
        <f>AQ374/D374</f>
        <v>4.3617812013315924E-2</v>
      </c>
      <c r="AS374">
        <f>AQ374*AK374</f>
        <v>0.75267518048511861</v>
      </c>
      <c r="AT374">
        <f t="shared" si="115"/>
        <v>0.14133274768176673</v>
      </c>
      <c r="AU374">
        <f>AQ374*D374</f>
        <v>29.864873564339565</v>
      </c>
      <c r="AV374">
        <f>AT374/G374</f>
        <v>1.5703638631307415E-2</v>
      </c>
      <c r="AW374">
        <f>(AQ374-1)/D374</f>
        <v>5.4012515037617859E-3</v>
      </c>
      <c r="AX374">
        <f>AW374*D374</f>
        <v>0.14133274768176673</v>
      </c>
      <c r="AY374">
        <f>ATAN2(D374,AT374)</f>
        <v>5.4011989801788533E-3</v>
      </c>
      <c r="AZ374">
        <f t="shared" si="129"/>
        <v>0.3094659058746127</v>
      </c>
      <c r="BA374">
        <f>-AO374/(B374/2)</f>
        <v>-7.5625595952700255</v>
      </c>
      <c r="BB374">
        <f>AW374/AK374</f>
        <v>8.1902863008389004E-3</v>
      </c>
      <c r="BC374">
        <f>AW374*AK374</f>
        <v>3.561965569372199E-3</v>
      </c>
      <c r="BD374">
        <f>AG374*B374</f>
        <v>0.75267518048511872</v>
      </c>
      <c r="BE374">
        <f>BD374-AK374</f>
        <v>9.3204765731905947E-2</v>
      </c>
      <c r="BF374">
        <f>BD374/AK374^2</f>
        <v>1.7306807434399869</v>
      </c>
      <c r="BG374">
        <f>AT374/AK374</f>
        <v>0.21431249153861787</v>
      </c>
      <c r="BH374">
        <f>BF374*AW374</f>
        <v>9.3478419680367957E-3</v>
      </c>
      <c r="BI374">
        <f>BF374*G374</f>
        <v>15.576126690959882</v>
      </c>
      <c r="BJ374">
        <f>AK374/AQ374</f>
        <v>0.57780731876195168</v>
      </c>
      <c r="BK374">
        <f t="shared" si="130"/>
        <v>5.4012515037617859E-3</v>
      </c>
      <c r="BL374">
        <f t="shared" si="131"/>
        <v>45.286146120012994</v>
      </c>
      <c r="BM374">
        <f>AK374*(1-1/AQ374)/D374</f>
        <v>3.1208826493475585E-3</v>
      </c>
      <c r="BN374">
        <f>BF374*G374</f>
        <v>15.576126690959882</v>
      </c>
      <c r="BO374">
        <f>BF374*G374^2</f>
        <v>140.18514021863894</v>
      </c>
      <c r="BP374">
        <f>G374/BF374</f>
        <v>5.2002658688575654</v>
      </c>
      <c r="BQ374">
        <f>(AQ374+1)/4</f>
        <v>0.53533318692044163</v>
      </c>
      <c r="BR374">
        <f t="shared" si="132"/>
        <v>1.730680743439986</v>
      </c>
      <c r="BS374">
        <f t="shared" si="133"/>
        <v>3.1208826493475568E-3</v>
      </c>
      <c r="BT374">
        <f t="shared" si="134"/>
        <v>8.5221341531093453E-3</v>
      </c>
      <c r="BU374">
        <f t="shared" si="135"/>
        <v>1.6856672102852565E-5</v>
      </c>
      <c r="BV374">
        <f t="shared" si="136"/>
        <v>451.53572925699837</v>
      </c>
      <c r="BW374">
        <f t="shared" si="137"/>
        <v>1.7501421568644485E-2</v>
      </c>
    </row>
    <row r="375" spans="1:75" x14ac:dyDescent="0.15">
      <c r="A375" t="s">
        <v>11</v>
      </c>
      <c r="B375">
        <v>0.20599999999999999</v>
      </c>
      <c r="C375">
        <v>7.0000000000000001E-3</v>
      </c>
      <c r="D375">
        <f t="shared" si="116"/>
        <v>29.428571428571427</v>
      </c>
      <c r="E375">
        <f t="shared" si="117"/>
        <v>866.04081632653049</v>
      </c>
      <c r="F375">
        <f t="shared" si="118"/>
        <v>3.398058252427185E-2</v>
      </c>
      <c r="G375">
        <v>11</v>
      </c>
      <c r="H375">
        <f t="shared" si="119"/>
        <v>9.0909090909090912E-2</v>
      </c>
      <c r="I375">
        <f t="shared" si="120"/>
        <v>121</v>
      </c>
      <c r="J375">
        <f t="shared" si="121"/>
        <v>323.71428571428572</v>
      </c>
      <c r="K375">
        <f t="shared" si="122"/>
        <v>50000000</v>
      </c>
      <c r="L375">
        <f t="shared" si="123"/>
        <v>1.885740990317274E-9</v>
      </c>
      <c r="M375">
        <f t="shared" si="124"/>
        <v>719.24933749965385</v>
      </c>
      <c r="N375">
        <f t="shared" si="125"/>
        <v>1.4384986749993077E-5</v>
      </c>
      <c r="O375">
        <f t="shared" si="126"/>
        <v>0.37378640776699029</v>
      </c>
      <c r="P375">
        <f>F375*E375/L375</f>
        <v>15605839603.465427</v>
      </c>
      <c r="Q375">
        <f>M375/K375/G375</f>
        <v>1.3077260681811889E-6</v>
      </c>
      <c r="R375">
        <f>C375^2/D375</f>
        <v>1.6650485436893207E-6</v>
      </c>
      <c r="S375">
        <v>5.9999858319556001E-3</v>
      </c>
      <c r="T375">
        <f>B375/C375^3</f>
        <v>600583.09037900867</v>
      </c>
      <c r="U375">
        <f>B375*S375/C375</f>
        <v>0.17657101162612193</v>
      </c>
      <c r="V375">
        <f>S375/C375^2</f>
        <v>122.44869044807346</v>
      </c>
      <c r="W375">
        <f>S375/B375</f>
        <v>2.9126144815318448E-2</v>
      </c>
      <c r="X375">
        <f t="shared" si="127"/>
        <v>34.333414406223284</v>
      </c>
      <c r="Y375">
        <f>B375*C375^2/S375^2</f>
        <v>0.28039021308098822</v>
      </c>
      <c r="Z375">
        <f>S375/D375</f>
        <v>2.0388301370722914E-4</v>
      </c>
      <c r="AA375">
        <f>1/C375</f>
        <v>142.85714285714286</v>
      </c>
      <c r="AB375">
        <f>1/(B375*C375)</f>
        <v>693.4812760055479</v>
      </c>
      <c r="AC375">
        <f>S375/B375/C375</f>
        <v>4.1608778307597785</v>
      </c>
      <c r="AD375">
        <v>-7.7159983093249496</v>
      </c>
      <c r="AE375">
        <f>AD375*B375</f>
        <v>-1.5894956517209395</v>
      </c>
      <c r="AF375">
        <f>-AE375*C375^2/2/S375</f>
        <v>6.4904559040384084E-3</v>
      </c>
      <c r="AG375">
        <v>4.9556256566202501</v>
      </c>
      <c r="AH375">
        <f>AG375/S375</f>
        <v>825.93955976143411</v>
      </c>
      <c r="AI375">
        <f>D375*AG375</f>
        <v>145.83698360911021</v>
      </c>
      <c r="AJ375">
        <v>4.1608778307597802</v>
      </c>
      <c r="AK375">
        <f>AJ375*B375</f>
        <v>0.85714083313651468</v>
      </c>
      <c r="AL375">
        <f>AK375*D375</f>
        <v>25.224430232303146</v>
      </c>
      <c r="AM375">
        <f>G375*AK375</f>
        <v>9.4285491645016606</v>
      </c>
      <c r="AN375">
        <f t="shared" si="128"/>
        <v>7.792189392150134E-2</v>
      </c>
      <c r="AO375">
        <v>0.79474782586046899</v>
      </c>
      <c r="AP375">
        <v>4.9556256566202501</v>
      </c>
      <c r="AQ375">
        <f>AG375/AJ375</f>
        <v>1.1910048451759874</v>
      </c>
      <c r="AR375">
        <f>AQ375/D375</f>
        <v>4.0471038428310249E-2</v>
      </c>
      <c r="AS375">
        <f>AQ375*AK375</f>
        <v>1.0208588852637714</v>
      </c>
      <c r="AT375">
        <f t="shared" si="115"/>
        <v>0.19100484517598737</v>
      </c>
      <c r="AU375">
        <f>AQ375*D375</f>
        <v>35.049571158036201</v>
      </c>
      <c r="AV375">
        <f>AT375/G375</f>
        <v>1.7364076834180672E-2</v>
      </c>
      <c r="AW375">
        <f>(AQ375-1)/D375</f>
        <v>6.4904559040384058E-3</v>
      </c>
      <c r="AX375">
        <f>AW375*D375</f>
        <v>0.19100484517598737</v>
      </c>
      <c r="AY375">
        <f>ATAN2(D375,AT375)</f>
        <v>6.4903647673215251E-3</v>
      </c>
      <c r="AZ375">
        <f t="shared" si="129"/>
        <v>0.37187050866793198</v>
      </c>
      <c r="BA375">
        <f>-AO375/(B375/2)</f>
        <v>-7.7159983093249425</v>
      </c>
      <c r="BB375">
        <f>AW375/AK375</f>
        <v>7.5722164352945804E-3</v>
      </c>
      <c r="BC375">
        <f>AW375*AK375</f>
        <v>5.5632347810232897E-3</v>
      </c>
      <c r="BD375">
        <f>AG375*B375</f>
        <v>1.0208588852637714</v>
      </c>
      <c r="BE375">
        <f>BD375-AK375</f>
        <v>0.16371805212725676</v>
      </c>
      <c r="BF375">
        <f>BD375/AK375^2</f>
        <v>1.3895089338093625</v>
      </c>
      <c r="BG375">
        <f>AT375/AK375</f>
        <v>0.22283951223866907</v>
      </c>
      <c r="BH375">
        <f>BF375*AW375</f>
        <v>9.0185464631570861E-3</v>
      </c>
      <c r="BI375">
        <f>BF375*G375</f>
        <v>15.284598271902986</v>
      </c>
      <c r="BJ375">
        <f>AK375/AQ375</f>
        <v>0.71967871214651546</v>
      </c>
      <c r="BK375">
        <f t="shared" si="130"/>
        <v>6.4904559040384058E-3</v>
      </c>
      <c r="BL375">
        <f t="shared" si="131"/>
        <v>40.891262909246947</v>
      </c>
      <c r="BM375">
        <f>AK375*(1-1/AQ375)/D375</f>
        <v>4.6710429462621097E-3</v>
      </c>
      <c r="BN375">
        <f>BF375*G375</f>
        <v>15.284598271902986</v>
      </c>
      <c r="BO375">
        <f>BF375*G375^2</f>
        <v>168.13058099093286</v>
      </c>
      <c r="BP375">
        <f>G375/BF375</f>
        <v>7.9164658336116718</v>
      </c>
      <c r="BQ375">
        <f>(AQ375+1)/4</f>
        <v>0.54775121129399684</v>
      </c>
      <c r="BR375">
        <f t="shared" si="132"/>
        <v>1.3895089338093622</v>
      </c>
      <c r="BS375">
        <f t="shared" si="133"/>
        <v>4.6710429462621088E-3</v>
      </c>
      <c r="BT375">
        <f t="shared" si="134"/>
        <v>1.1161498850300516E-2</v>
      </c>
      <c r="BU375">
        <f t="shared" si="135"/>
        <v>3.0317198268583861E-5</v>
      </c>
      <c r="BV375">
        <f t="shared" si="136"/>
        <v>742.3189468363496</v>
      </c>
      <c r="BW375">
        <f t="shared" si="137"/>
        <v>3.0631991992704336E-2</v>
      </c>
    </row>
    <row r="376" spans="1:75" x14ac:dyDescent="0.15">
      <c r="A376" t="s">
        <v>11</v>
      </c>
      <c r="B376">
        <v>0.255</v>
      </c>
      <c r="C376">
        <v>8.9999999999999993E-3</v>
      </c>
      <c r="D376">
        <f t="shared" si="116"/>
        <v>28.333333333333336</v>
      </c>
      <c r="E376">
        <f t="shared" si="117"/>
        <v>802.77777777777794</v>
      </c>
      <c r="F376">
        <f t="shared" si="118"/>
        <v>3.5294117647058823E-2</v>
      </c>
      <c r="G376">
        <v>13</v>
      </c>
      <c r="H376">
        <f t="shared" si="119"/>
        <v>7.6923076923076927E-2</v>
      </c>
      <c r="I376">
        <f t="shared" si="120"/>
        <v>169</v>
      </c>
      <c r="J376">
        <f t="shared" si="121"/>
        <v>368.33333333333337</v>
      </c>
      <c r="K376">
        <f t="shared" si="122"/>
        <v>50000000</v>
      </c>
      <c r="L376">
        <f t="shared" si="123"/>
        <v>5.1529973500506572E-9</v>
      </c>
      <c r="M376">
        <f t="shared" si="124"/>
        <v>1459.4545871603168</v>
      </c>
      <c r="N376">
        <f t="shared" si="125"/>
        <v>2.9189091743206336E-5</v>
      </c>
      <c r="O376">
        <f t="shared" si="126"/>
        <v>0.45882352941176469</v>
      </c>
      <c r="P376">
        <f>F376*E376/L376</f>
        <v>5498417990.2702265</v>
      </c>
      <c r="Q376">
        <f>M376/K376/G376</f>
        <v>2.2453147494774106E-6</v>
      </c>
      <c r="R376">
        <f>C376^2/D376</f>
        <v>2.8588235294117641E-6</v>
      </c>
      <c r="S376">
        <v>9.4754508247717299E-3</v>
      </c>
      <c r="T376">
        <f>B376/C376^3</f>
        <v>349794.23868312768</v>
      </c>
      <c r="U376">
        <f>B376*S376/C376</f>
        <v>0.26847110670186569</v>
      </c>
      <c r="V376">
        <f>S376/C376^2</f>
        <v>116.98087437989791</v>
      </c>
      <c r="W376">
        <f>S376/B376</f>
        <v>3.7158630685379335E-2</v>
      </c>
      <c r="X376">
        <f t="shared" si="127"/>
        <v>26.91164829153584</v>
      </c>
      <c r="Y376">
        <f>B376*C376^2/S376^2</f>
        <v>0.23005169378491463</v>
      </c>
      <c r="Z376">
        <f>S376/D376</f>
        <v>3.3442767616841395E-4</v>
      </c>
      <c r="AA376">
        <f>1/C376</f>
        <v>111.11111111111111</v>
      </c>
      <c r="AB376">
        <f>1/(B376*C376)</f>
        <v>435.72984749455344</v>
      </c>
      <c r="AC376">
        <f>S376/B376/C376</f>
        <v>4.1287367428199264</v>
      </c>
      <c r="AD376">
        <v>-7.2844530395609501</v>
      </c>
      <c r="AE376">
        <f>AD376*B376</f>
        <v>-1.8575355250880423</v>
      </c>
      <c r="AF376">
        <f>-AE376*C376^2/2/S376</f>
        <v>7.9394838469733775E-3</v>
      </c>
      <c r="AG376">
        <v>5.0575045053639398</v>
      </c>
      <c r="AH376">
        <f>AG376/S376</f>
        <v>533.74816659298938</v>
      </c>
      <c r="AI376">
        <f>D376*AG376</f>
        <v>143.29596098531164</v>
      </c>
      <c r="AJ376">
        <v>4.1287367428199202</v>
      </c>
      <c r="AK376">
        <f>AJ376*B376</f>
        <v>1.0528278694190796</v>
      </c>
      <c r="AL376">
        <f>AK376*D376</f>
        <v>29.830122966873923</v>
      </c>
      <c r="AM376">
        <f>G376*AK376</f>
        <v>13.686762302448034</v>
      </c>
      <c r="AN376">
        <f t="shared" si="128"/>
        <v>8.0986759186083043E-2</v>
      </c>
      <c r="AO376">
        <v>0.92876776254402205</v>
      </c>
      <c r="AP376">
        <v>5.0575045053639398</v>
      </c>
      <c r="AQ376">
        <f>AG376/AJ376</f>
        <v>1.2249520423309124</v>
      </c>
      <c r="AR376">
        <f>AQ376/D376</f>
        <v>4.3233601494032201E-2</v>
      </c>
      <c r="AS376">
        <f>AQ376*AK376</f>
        <v>1.2896636488678046</v>
      </c>
      <c r="AT376">
        <f t="shared" si="115"/>
        <v>0.22495204233091237</v>
      </c>
      <c r="AU376">
        <f>AQ376*D376</f>
        <v>34.706974532709189</v>
      </c>
      <c r="AV376">
        <f>AT376/G376</f>
        <v>1.730400325622403E-2</v>
      </c>
      <c r="AW376">
        <f>(AQ376-1)/D376</f>
        <v>7.9394838469733775E-3</v>
      </c>
      <c r="AX376">
        <f>AW376*D376</f>
        <v>0.22495204233091237</v>
      </c>
      <c r="AY376">
        <f>ATAN2(D376,AT376)</f>
        <v>7.9393170304259044E-3</v>
      </c>
      <c r="AZ376">
        <f t="shared" si="129"/>
        <v>0.45488935805974212</v>
      </c>
      <c r="BA376">
        <f>-AO376/(B376/2)</f>
        <v>-7.2844530395609572</v>
      </c>
      <c r="BB376">
        <f>AW376/AK376</f>
        <v>7.5411034202145111E-3</v>
      </c>
      <c r="BC376">
        <f>AW376*AK376</f>
        <v>8.3589098628961793E-3</v>
      </c>
      <c r="BD376">
        <f>AG376*B376</f>
        <v>1.2896636488678046</v>
      </c>
      <c r="BE376">
        <f>BD376-AK376</f>
        <v>0.23683577944872503</v>
      </c>
      <c r="BF376">
        <f>BD376/AK376^2</f>
        <v>1.1634874777838147</v>
      </c>
      <c r="BG376">
        <f>AT376/AK376</f>
        <v>0.21366459690607781</v>
      </c>
      <c r="BH376">
        <f>BF376*AW376</f>
        <v>9.2374900360203925E-3</v>
      </c>
      <c r="BI376">
        <f>BF376*G376</f>
        <v>15.12533721118959</v>
      </c>
      <c r="BJ376">
        <f>AK376/AQ376</f>
        <v>0.85948497005294622</v>
      </c>
      <c r="BK376">
        <f t="shared" si="130"/>
        <v>7.9394838469733775E-3</v>
      </c>
      <c r="BL376">
        <f t="shared" si="131"/>
        <v>32.965478537208085</v>
      </c>
      <c r="BM376">
        <f>AK376*(1-1/AQ376)/D376</f>
        <v>6.8238670364517643E-3</v>
      </c>
      <c r="BN376">
        <f>BF376*G376</f>
        <v>15.12533721118959</v>
      </c>
      <c r="BO376">
        <f>BF376*G376^2</f>
        <v>196.62938374546468</v>
      </c>
      <c r="BP376">
        <f>G376/BF376</f>
        <v>11.173304610688302</v>
      </c>
      <c r="BQ376">
        <f>(AQ376+1)/4</f>
        <v>0.55623801058272804</v>
      </c>
      <c r="BR376">
        <f t="shared" si="132"/>
        <v>1.1634874777838147</v>
      </c>
      <c r="BS376">
        <f t="shared" si="133"/>
        <v>6.8238670364517643E-3</v>
      </c>
      <c r="BT376">
        <f t="shared" si="134"/>
        <v>1.4763350883425142E-2</v>
      </c>
      <c r="BU376">
        <f t="shared" si="135"/>
        <v>5.4177982109802873E-5</v>
      </c>
      <c r="BV376">
        <f t="shared" si="136"/>
        <v>845.18681739476131</v>
      </c>
      <c r="BW376">
        <f t="shared" si="137"/>
        <v>4.1310532657717246E-2</v>
      </c>
    </row>
    <row r="377" spans="1:75" x14ac:dyDescent="0.15">
      <c r="A377" t="s">
        <v>11</v>
      </c>
      <c r="B377">
        <v>0.157</v>
      </c>
      <c r="C377">
        <v>7.0000000000000001E-3</v>
      </c>
      <c r="D377">
        <f t="shared" si="116"/>
        <v>22.428571428571427</v>
      </c>
      <c r="E377">
        <f t="shared" si="117"/>
        <v>503.04081632653055</v>
      </c>
      <c r="F377">
        <f t="shared" si="118"/>
        <v>4.4585987261146501E-2</v>
      </c>
      <c r="G377">
        <v>9</v>
      </c>
      <c r="H377">
        <f t="shared" si="119"/>
        <v>0.1111111111111111</v>
      </c>
      <c r="I377">
        <f t="shared" si="120"/>
        <v>81</v>
      </c>
      <c r="J377">
        <f t="shared" si="121"/>
        <v>201.85714285714283</v>
      </c>
      <c r="K377">
        <f t="shared" si="122"/>
        <v>50000000</v>
      </c>
      <c r="L377">
        <f t="shared" si="123"/>
        <v>1.885740990317274E-9</v>
      </c>
      <c r="M377">
        <f t="shared" si="124"/>
        <v>772.14144280507116</v>
      </c>
      <c r="N377">
        <f t="shared" si="125"/>
        <v>1.5442828856101425E-5</v>
      </c>
      <c r="O377">
        <f t="shared" si="126"/>
        <v>0.40127388535031849</v>
      </c>
      <c r="P377">
        <f>F377*E377/L377</f>
        <v>11893770959.922678</v>
      </c>
      <c r="Q377">
        <f>M377/K377/G377</f>
        <v>1.7158698729001584E-6</v>
      </c>
      <c r="R377">
        <f>C377^2/D377</f>
        <v>2.1847133757961787E-6</v>
      </c>
      <c r="S377">
        <v>4.5272168682040604E-3</v>
      </c>
      <c r="T377">
        <f>B377/C377^3</f>
        <v>457725.94752186583</v>
      </c>
      <c r="U377">
        <f>B377*S377/C377</f>
        <v>0.10153900690114821</v>
      </c>
      <c r="V377">
        <f>S377/C377^2</f>
        <v>92.392180983756319</v>
      </c>
      <c r="W377">
        <f>S377/B377</f>
        <v>2.883577623059911E-2</v>
      </c>
      <c r="X377">
        <f t="shared" si="127"/>
        <v>34.679142742786617</v>
      </c>
      <c r="Y377">
        <f>B377*C377^2/S377^2</f>
        <v>0.37534716004684027</v>
      </c>
      <c r="Z377">
        <f>S377/D377</f>
        <v>2.0185043361419379E-4</v>
      </c>
      <c r="AA377">
        <f>1/C377</f>
        <v>142.85714285714286</v>
      </c>
      <c r="AB377">
        <f>1/(B377*C377)</f>
        <v>909.91810737033677</v>
      </c>
      <c r="AC377">
        <f>S377/B377/C377</f>
        <v>4.1193966043713015</v>
      </c>
      <c r="AD377">
        <v>-6.3590077758394203</v>
      </c>
      <c r="AE377">
        <f>AD377*B377</f>
        <v>-0.99836422080678899</v>
      </c>
      <c r="AF377">
        <f>-AE377*C377^2/2/S377</f>
        <v>5.40286098984022E-3</v>
      </c>
      <c r="AG377">
        <v>4.6185787147747002</v>
      </c>
      <c r="AH377">
        <f>AG377/S377</f>
        <v>1020.1805765507502</v>
      </c>
      <c r="AI377">
        <f>D377*AG377</f>
        <v>103.58812260280398</v>
      </c>
      <c r="AJ377">
        <v>4.1193966043712997</v>
      </c>
      <c r="AK377">
        <f>AJ377*B377</f>
        <v>0.64674526688629408</v>
      </c>
      <c r="AL377">
        <f>AK377*D377</f>
        <v>14.505572414449738</v>
      </c>
      <c r="AM377">
        <f>G377*AK377</f>
        <v>5.8207074019766463</v>
      </c>
      <c r="AN377">
        <f t="shared" si="128"/>
        <v>7.1860585209588226E-2</v>
      </c>
      <c r="AO377">
        <v>0.499182110403395</v>
      </c>
      <c r="AP377">
        <v>4.6185787147747002</v>
      </c>
      <c r="AQ377">
        <f>AG377/AJ377</f>
        <v>1.121178453629275</v>
      </c>
      <c r="AR377">
        <f>AQ377/D377</f>
        <v>4.9988848250986789E-2</v>
      </c>
      <c r="AS377">
        <f>AQ377*AK377</f>
        <v>0.72511685821962801</v>
      </c>
      <c r="AT377">
        <f t="shared" si="115"/>
        <v>0.12117845362927504</v>
      </c>
      <c r="AU377">
        <f>AQ377*D377</f>
        <v>25.146431031399452</v>
      </c>
      <c r="AV377">
        <f>AT377/G377</f>
        <v>1.3464272625475004E-2</v>
      </c>
      <c r="AW377">
        <f>(AQ377-1)/D377</f>
        <v>5.4028609898402885E-3</v>
      </c>
      <c r="AX377">
        <f>AW377*D377</f>
        <v>0.12117845362927504</v>
      </c>
      <c r="AY377">
        <f>ATAN2(D377,AT377)</f>
        <v>5.4028084192903631E-3</v>
      </c>
      <c r="AZ377">
        <f t="shared" si="129"/>
        <v>0.30955811994308546</v>
      </c>
      <c r="BA377">
        <f>-AO377/(B377/2)</f>
        <v>-6.3590077758394266</v>
      </c>
      <c r="BB377">
        <f>AW377/AK377</f>
        <v>8.3539242828199606E-3</v>
      </c>
      <c r="BC377">
        <f>AW377*AK377</f>
        <v>3.4942747728238044E-3</v>
      </c>
      <c r="BD377">
        <f>AG377*B377</f>
        <v>0.7251168582196279</v>
      </c>
      <c r="BE377">
        <f>BD377-AK377</f>
        <v>7.8371591333333823E-2</v>
      </c>
      <c r="BF377">
        <f>BD377/AK377^2</f>
        <v>1.7335704040434703</v>
      </c>
      <c r="BG377">
        <f>AT377/AK377</f>
        <v>0.18736658748610482</v>
      </c>
      <c r="BH377">
        <f>BF377*AW377</f>
        <v>9.3662399091481319E-3</v>
      </c>
      <c r="BI377">
        <f>BF377*G377</f>
        <v>15.602133636391233</v>
      </c>
      <c r="BJ377">
        <f>AK377/AQ377</f>
        <v>0.57684418104251634</v>
      </c>
      <c r="BK377">
        <f t="shared" si="130"/>
        <v>5.4028609898402885E-3</v>
      </c>
      <c r="BL377">
        <f t="shared" si="131"/>
        <v>38.881507633546406</v>
      </c>
      <c r="BM377">
        <f>AK377*(1-1/AQ377)/D377</f>
        <v>3.1166089229709795E-3</v>
      </c>
      <c r="BN377">
        <f>BF377*G377</f>
        <v>15.602133636391233</v>
      </c>
      <c r="BO377">
        <f>BF377*G377^2</f>
        <v>140.41920272752108</v>
      </c>
      <c r="BP377">
        <f>G377/BF377</f>
        <v>5.191597629382648</v>
      </c>
      <c r="BQ377">
        <f>(AQ377+1)/4</f>
        <v>0.53029461340731876</v>
      </c>
      <c r="BR377">
        <f t="shared" si="132"/>
        <v>1.7335704040434712</v>
      </c>
      <c r="BS377">
        <f t="shared" si="133"/>
        <v>3.1166089229709812E-3</v>
      </c>
      <c r="BT377">
        <f t="shared" si="134"/>
        <v>8.5194699128112675E-3</v>
      </c>
      <c r="BU377">
        <f t="shared" si="135"/>
        <v>1.6838604770508063E-5</v>
      </c>
      <c r="BV377">
        <f t="shared" si="136"/>
        <v>325.33926700980123</v>
      </c>
      <c r="BW377">
        <f t="shared" si="137"/>
        <v>1.3097127916121895E-2</v>
      </c>
    </row>
    <row r="378" spans="1:75" x14ac:dyDescent="0.15">
      <c r="A378" t="s">
        <v>11</v>
      </c>
      <c r="B378">
        <v>0.35299999999999998</v>
      </c>
      <c r="C378">
        <v>8.9999999999999993E-3</v>
      </c>
      <c r="D378">
        <f t="shared" si="116"/>
        <v>39.222222222222221</v>
      </c>
      <c r="E378">
        <f t="shared" si="117"/>
        <v>1538.3827160493827</v>
      </c>
      <c r="F378">
        <f t="shared" si="118"/>
        <v>2.5495750708215296E-2</v>
      </c>
      <c r="G378">
        <v>15</v>
      </c>
      <c r="H378">
        <f t="shared" si="119"/>
        <v>6.6666666666666666E-2</v>
      </c>
      <c r="I378">
        <f t="shared" si="120"/>
        <v>225</v>
      </c>
      <c r="J378">
        <f t="shared" si="121"/>
        <v>588.33333333333337</v>
      </c>
      <c r="K378">
        <f t="shared" si="122"/>
        <v>50000000</v>
      </c>
      <c r="L378">
        <f t="shared" si="123"/>
        <v>5.1529973500506572E-9</v>
      </c>
      <c r="M378">
        <f t="shared" si="124"/>
        <v>1216.477183675793</v>
      </c>
      <c r="N378">
        <f t="shared" si="125"/>
        <v>2.4329543673515858E-5</v>
      </c>
      <c r="O378">
        <f t="shared" si="126"/>
        <v>0.3824362606232295</v>
      </c>
      <c r="P378">
        <f>F378*E378/L378</f>
        <v>7611535492.4132929</v>
      </c>
      <c r="Q378">
        <f>M378/K378/G378</f>
        <v>1.6219695782343906E-6</v>
      </c>
      <c r="R378">
        <f>C378^2/D378</f>
        <v>2.0651558073654388E-6</v>
      </c>
      <c r="S378">
        <v>1.3067061754326601E-2</v>
      </c>
      <c r="T378">
        <f>B378/C378^3</f>
        <v>484224.96570644726</v>
      </c>
      <c r="U378">
        <f>B378*S378/C378</f>
        <v>0.51251919991969896</v>
      </c>
      <c r="V378">
        <f>S378/C378^2</f>
        <v>161.32175005341483</v>
      </c>
      <c r="W378">
        <f>S378/B378</f>
        <v>3.7017172108573942E-2</v>
      </c>
      <c r="X378">
        <f t="shared" si="127"/>
        <v>27.014489304232381</v>
      </c>
      <c r="Y378">
        <f>B378*C378^2/S378^2</f>
        <v>0.16745720459446842</v>
      </c>
      <c r="Z378">
        <f>S378/D378</f>
        <v>3.3315454897716549E-4</v>
      </c>
      <c r="AA378">
        <f>1/C378</f>
        <v>111.11111111111111</v>
      </c>
      <c r="AB378">
        <f>1/(B378*C378)</f>
        <v>314.76235442241114</v>
      </c>
      <c r="AC378">
        <f>S378/B378/C378</f>
        <v>4.1130191231748832</v>
      </c>
      <c r="AD378">
        <v>-8.6755282844025601</v>
      </c>
      <c r="AE378">
        <f>AD378*B378</f>
        <v>-3.0624614843941034</v>
      </c>
      <c r="AF378">
        <f>-AE378*C378^2/2/S378</f>
        <v>9.4917811249261158E-3</v>
      </c>
      <c r="AG378">
        <v>5.6442498653719504</v>
      </c>
      <c r="AH378">
        <f>AG378/S378</f>
        <v>431.94483744619157</v>
      </c>
      <c r="AI378">
        <f>D378*AG378</f>
        <v>221.3800224973665</v>
      </c>
      <c r="AJ378">
        <v>4.1130191231749</v>
      </c>
      <c r="AK378">
        <f>AJ378*B378</f>
        <v>1.4518957504807397</v>
      </c>
      <c r="AL378">
        <f>AK378*D378</f>
        <v>56.946577768855676</v>
      </c>
      <c r="AM378">
        <f>G378*AK378</f>
        <v>21.778436257211094</v>
      </c>
      <c r="AN378">
        <f t="shared" si="128"/>
        <v>9.6793050032049313E-2</v>
      </c>
      <c r="AO378">
        <v>1.5312307421970499</v>
      </c>
      <c r="AP378">
        <v>5.6442498653719504</v>
      </c>
      <c r="AQ378">
        <f>AG378/AJ378</f>
        <v>1.3722887485665447</v>
      </c>
      <c r="AR378">
        <f>AQ378/D378</f>
        <v>3.4987531833141364E-2</v>
      </c>
      <c r="AS378">
        <f>AQ378*AK378</f>
        <v>1.9924202024762985</v>
      </c>
      <c r="AT378">
        <f t="shared" si="115"/>
        <v>0.3722887485665447</v>
      </c>
      <c r="AU378">
        <f>AQ378*D378</f>
        <v>53.82421424933225</v>
      </c>
      <c r="AV378">
        <f>AT378/G378</f>
        <v>2.4819249904436312E-2</v>
      </c>
      <c r="AW378">
        <f>(AQ378-1)/D378</f>
        <v>9.491781124926069E-3</v>
      </c>
      <c r="AX378">
        <f>AW378*D378</f>
        <v>0.3722887485665447</v>
      </c>
      <c r="AY378">
        <f>ATAN2(D378,AT378)</f>
        <v>9.4914960897791376E-3</v>
      </c>
      <c r="AZ378">
        <f t="shared" si="129"/>
        <v>0.54382266720926853</v>
      </c>
      <c r="BA378">
        <f>-AO378/(B378/2)</f>
        <v>-8.6755282844025494</v>
      </c>
      <c r="BB378">
        <f>AW378/AK378</f>
        <v>6.5375087169882743E-3</v>
      </c>
      <c r="BC378">
        <f>AW378*AK378</f>
        <v>1.3781076679773454E-2</v>
      </c>
      <c r="BD378">
        <f>AG378*B378</f>
        <v>1.9924202024762985</v>
      </c>
      <c r="BE378">
        <f>BD378-AK378</f>
        <v>0.54052445199555876</v>
      </c>
      <c r="BF378">
        <f>BD378/AK378^2</f>
        <v>0.94517030448788331</v>
      </c>
      <c r="BG378">
        <f>AT378/AK378</f>
        <v>0.25641561967742899</v>
      </c>
      <c r="BH378">
        <f>BF378*AW378</f>
        <v>8.9713496559787158E-3</v>
      </c>
      <c r="BI378">
        <f>BF378*G378</f>
        <v>14.17755456731825</v>
      </c>
      <c r="BJ378">
        <f>AK378/AQ378</f>
        <v>1.0580103873892068</v>
      </c>
      <c r="BK378">
        <f t="shared" si="130"/>
        <v>9.491781124926069E-3</v>
      </c>
      <c r="BL378">
        <f t="shared" si="131"/>
        <v>37.071679720469199</v>
      </c>
      <c r="BM378">
        <f>AK378*(1-1/AQ378)/D378</f>
        <v>1.0042403024996592E-2</v>
      </c>
      <c r="BN378">
        <f>BF378*G378</f>
        <v>14.17755456731825</v>
      </c>
      <c r="BO378">
        <f>BF378*G378^2</f>
        <v>212.66331850977375</v>
      </c>
      <c r="BP378">
        <f>G378/BF378</f>
        <v>15.870155810838103</v>
      </c>
      <c r="BQ378">
        <f>(AQ378+1)/4</f>
        <v>0.59307218714163623</v>
      </c>
      <c r="BR378">
        <f t="shared" si="132"/>
        <v>0.94517030448788331</v>
      </c>
      <c r="BS378">
        <f t="shared" si="133"/>
        <v>1.0042403024996592E-2</v>
      </c>
      <c r="BT378">
        <f t="shared" si="134"/>
        <v>1.9534184149922661E-2</v>
      </c>
      <c r="BU378">
        <f t="shared" si="135"/>
        <v>9.5320291481563104E-5</v>
      </c>
      <c r="BV378">
        <f t="shared" si="136"/>
        <v>2233.5713280451173</v>
      </c>
      <c r="BW378">
        <f t="shared" si="137"/>
        <v>0.10099835945898455</v>
      </c>
    </row>
    <row r="379" spans="1:75" x14ac:dyDescent="0.15">
      <c r="A379" t="s">
        <v>11</v>
      </c>
      <c r="B379">
        <v>0.20599999999999999</v>
      </c>
      <c r="C379">
        <v>8.0000000000000002E-3</v>
      </c>
      <c r="D379">
        <f t="shared" si="116"/>
        <v>25.749999999999996</v>
      </c>
      <c r="E379">
        <f t="shared" si="117"/>
        <v>663.06249999999977</v>
      </c>
      <c r="F379">
        <f t="shared" si="118"/>
        <v>3.8834951456310683E-2</v>
      </c>
      <c r="G379">
        <v>11</v>
      </c>
      <c r="H379">
        <f t="shared" si="119"/>
        <v>9.0909090909090912E-2</v>
      </c>
      <c r="I379">
        <f t="shared" si="120"/>
        <v>121</v>
      </c>
      <c r="J379">
        <f t="shared" si="121"/>
        <v>283.24999999999994</v>
      </c>
      <c r="K379">
        <f t="shared" si="122"/>
        <v>50000000</v>
      </c>
      <c r="L379">
        <f t="shared" si="123"/>
        <v>3.2169908772759481E-9</v>
      </c>
      <c r="M379">
        <f t="shared" si="124"/>
        <v>1073.6316641394246</v>
      </c>
      <c r="N379">
        <f t="shared" si="125"/>
        <v>2.1472633282788494E-5</v>
      </c>
      <c r="O379">
        <f t="shared" si="126"/>
        <v>0.42718446601941751</v>
      </c>
      <c r="P379">
        <f>F379*E379/L379</f>
        <v>8004374579.3287191</v>
      </c>
      <c r="Q379">
        <f>M379/K379/G379</f>
        <v>1.9520575711625904E-6</v>
      </c>
      <c r="R379">
        <f>C379^2/D379</f>
        <v>2.4854368932038836E-6</v>
      </c>
      <c r="S379">
        <v>6.6909336125842702E-3</v>
      </c>
      <c r="T379">
        <f>B379/C379^3</f>
        <v>402343.74999999994</v>
      </c>
      <c r="U379">
        <f>B379*S379/C379</f>
        <v>0.17229154052404494</v>
      </c>
      <c r="V379">
        <f>S379/C379^2</f>
        <v>104.54583769662922</v>
      </c>
      <c r="W379">
        <f>S379/B379</f>
        <v>3.2480260255263446E-2</v>
      </c>
      <c r="X379">
        <f t="shared" si="127"/>
        <v>30.787930642826343</v>
      </c>
      <c r="Y379">
        <f>B379*C379^2/S379^2</f>
        <v>0.29449217033552932</v>
      </c>
      <c r="Z379">
        <f>S379/D379</f>
        <v>2.5984208204210763E-4</v>
      </c>
      <c r="AA379">
        <f>1/C379</f>
        <v>125</v>
      </c>
      <c r="AB379">
        <f>1/(B379*C379)</f>
        <v>606.79611650485435</v>
      </c>
      <c r="AC379">
        <f>S379/B379/C379</f>
        <v>4.0600325319079307</v>
      </c>
      <c r="AD379">
        <v>-6.6506570975193497</v>
      </c>
      <c r="AE379">
        <f>AD379*B379</f>
        <v>-1.370035362088986</v>
      </c>
      <c r="AF379">
        <f>-AE379*C379^2/2/S379</f>
        <v>6.5523190223246864E-3</v>
      </c>
      <c r="AG379">
        <v>4.7450502129524201</v>
      </c>
      <c r="AH379">
        <f>AG379/S379</f>
        <v>709.176101228677</v>
      </c>
      <c r="AI379">
        <f>D379*AG379</f>
        <v>122.1850429835248</v>
      </c>
      <c r="AJ379">
        <v>4.0600325319079298</v>
      </c>
      <c r="AK379">
        <f>AJ379*B379</f>
        <v>0.8363667015730335</v>
      </c>
      <c r="AL379">
        <f>AK379*D379</f>
        <v>21.53644256550561</v>
      </c>
      <c r="AM379">
        <f>G379*AK379</f>
        <v>9.2000337173033682</v>
      </c>
      <c r="AN379">
        <f t="shared" si="128"/>
        <v>7.6033336506639404E-2</v>
      </c>
      <c r="AO379">
        <v>0.68501768104449301</v>
      </c>
      <c r="AP379">
        <v>4.7450502129524201</v>
      </c>
      <c r="AQ379">
        <f>AG379/AJ379</f>
        <v>1.1687222148248602</v>
      </c>
      <c r="AR379">
        <f>AQ379/D379</f>
        <v>4.5387270478635354E-2</v>
      </c>
      <c r="AS379">
        <f>AQ379*AK379</f>
        <v>0.9774803438681986</v>
      </c>
      <c r="AT379">
        <f t="shared" si="115"/>
        <v>0.16872221482486016</v>
      </c>
      <c r="AU379">
        <f>AQ379*D379</f>
        <v>30.094597031740147</v>
      </c>
      <c r="AV379">
        <f>AT379/G379</f>
        <v>1.5338383165896379E-2</v>
      </c>
      <c r="AW379">
        <f>(AQ379-1)/D379</f>
        <v>6.5523190223246673E-3</v>
      </c>
      <c r="AX379">
        <f>AW379*D379</f>
        <v>0.16872221482486016</v>
      </c>
      <c r="AY379">
        <f>ATAN2(D379,AT379)</f>
        <v>6.5522252547546653E-3</v>
      </c>
      <c r="AZ379">
        <f t="shared" si="129"/>
        <v>0.37541485351647297</v>
      </c>
      <c r="BA379">
        <f>-AO379/(B379/2)</f>
        <v>-6.6506570975193497</v>
      </c>
      <c r="BB379">
        <f>AW379/AK379</f>
        <v>7.834265771223441E-3</v>
      </c>
      <c r="BC379">
        <f>AW379*AK379</f>
        <v>5.4801414483559253E-3</v>
      </c>
      <c r="BD379">
        <f>AG379*B379</f>
        <v>0.97748034386819849</v>
      </c>
      <c r="BE379">
        <f>BD379-AK379</f>
        <v>0.14111364229516499</v>
      </c>
      <c r="BF379">
        <f>BD379/AK379^2</f>
        <v>1.397380135563425</v>
      </c>
      <c r="BG379">
        <f>AT379/AK379</f>
        <v>0.20173234360900361</v>
      </c>
      <c r="BH379">
        <f>BF379*AW379</f>
        <v>9.1560804436708523E-3</v>
      </c>
      <c r="BI379">
        <f>BF379*G379</f>
        <v>15.371181491197675</v>
      </c>
      <c r="BJ379">
        <f>AK379/AQ379</f>
        <v>0.71562488584883099</v>
      </c>
      <c r="BK379">
        <f t="shared" si="130"/>
        <v>6.5523190223246673E-3</v>
      </c>
      <c r="BL379">
        <f t="shared" si="131"/>
        <v>35.982538490758188</v>
      </c>
      <c r="BM379">
        <f>AK379*(1-1/AQ379)/D379</f>
        <v>4.6890025523962141E-3</v>
      </c>
      <c r="BN379">
        <f>BF379*G379</f>
        <v>15.371181491197675</v>
      </c>
      <c r="BO379">
        <f>BF379*G379^2</f>
        <v>169.08299640317443</v>
      </c>
      <c r="BP379">
        <f>G379/BF379</f>
        <v>7.8718737443371412</v>
      </c>
      <c r="BQ379">
        <f>(AQ379+1)/4</f>
        <v>0.54218055370621498</v>
      </c>
      <c r="BR379">
        <f t="shared" si="132"/>
        <v>1.397380135563425</v>
      </c>
      <c r="BS379">
        <f t="shared" si="133"/>
        <v>4.6890025523962141E-3</v>
      </c>
      <c r="BT379">
        <f t="shared" si="134"/>
        <v>1.1241321574720881E-2</v>
      </c>
      <c r="BU379">
        <f t="shared" si="135"/>
        <v>3.0723840619794629E-5</v>
      </c>
      <c r="BV379">
        <f t="shared" si="136"/>
        <v>554.56339606176937</v>
      </c>
      <c r="BW379">
        <f t="shared" si="137"/>
        <v>2.435752945764981E-2</v>
      </c>
    </row>
    <row r="380" spans="1:75" x14ac:dyDescent="0.15">
      <c r="A380" t="s">
        <v>11</v>
      </c>
      <c r="B380">
        <v>0.157</v>
      </c>
      <c r="C380">
        <v>8.0000000000000002E-3</v>
      </c>
      <c r="D380">
        <f t="shared" si="116"/>
        <v>19.625</v>
      </c>
      <c r="E380">
        <f t="shared" si="117"/>
        <v>385.140625</v>
      </c>
      <c r="F380">
        <f t="shared" si="118"/>
        <v>5.0955414012738856E-2</v>
      </c>
      <c r="G380">
        <v>9</v>
      </c>
      <c r="H380">
        <f t="shared" si="119"/>
        <v>0.1111111111111111</v>
      </c>
      <c r="I380">
        <f t="shared" si="120"/>
        <v>81</v>
      </c>
      <c r="J380">
        <f t="shared" si="121"/>
        <v>176.625</v>
      </c>
      <c r="K380">
        <f t="shared" si="122"/>
        <v>50000000</v>
      </c>
      <c r="L380">
        <f t="shared" si="123"/>
        <v>3.2169908772759481E-9</v>
      </c>
      <c r="M380">
        <f t="shared" si="124"/>
        <v>1152.5843111259369</v>
      </c>
      <c r="N380">
        <f t="shared" si="125"/>
        <v>2.3051686222518737E-5</v>
      </c>
      <c r="O380">
        <f t="shared" si="126"/>
        <v>0.45859872611464969</v>
      </c>
      <c r="P380">
        <f>F380*E380/L380</f>
        <v>6100421402.6922779</v>
      </c>
      <c r="Q380">
        <f>M380/K380/G380</f>
        <v>2.5612984691687487E-6</v>
      </c>
      <c r="R380">
        <f>C380^2/D380</f>
        <v>3.2611464968152867E-6</v>
      </c>
      <c r="S380">
        <v>5.0934729880708499E-3</v>
      </c>
      <c r="T380">
        <f>B380/C380^3</f>
        <v>306640.625</v>
      </c>
      <c r="U380">
        <f>B380*S380/C380</f>
        <v>9.9959407390890431E-2</v>
      </c>
      <c r="V380">
        <f>S380/C380^2</f>
        <v>79.585515438607032</v>
      </c>
      <c r="W380">
        <f>S380/B380</f>
        <v>3.2442503108731528E-2</v>
      </c>
      <c r="X380">
        <f t="shared" si="127"/>
        <v>30.823762169290244</v>
      </c>
      <c r="Y380">
        <f>B380*C380^2/S380^2</f>
        <v>0.38730366951091705</v>
      </c>
      <c r="Z380">
        <f>S380/D380</f>
        <v>2.5954002486985222E-4</v>
      </c>
      <c r="AA380">
        <f>1/C380</f>
        <v>125</v>
      </c>
      <c r="AB380">
        <f>1/(B380*C380)</f>
        <v>796.17834394904457</v>
      </c>
      <c r="AC380">
        <f>S380/B380/C380</f>
        <v>4.0553128885914411</v>
      </c>
      <c r="AD380">
        <v>-5.6577736325694801</v>
      </c>
      <c r="AE380">
        <f>AD380*B380</f>
        <v>-0.88827046031340839</v>
      </c>
      <c r="AF380">
        <f>-AE380*C380^2/2/S380</f>
        <v>5.580603803456095E-3</v>
      </c>
      <c r="AG380">
        <v>4.4994481187481403</v>
      </c>
      <c r="AH380">
        <f>AG380/S380</f>
        <v>883.3752783780451</v>
      </c>
      <c r="AI380">
        <f>D380*AG380</f>
        <v>88.301669330432247</v>
      </c>
      <c r="AJ380">
        <v>4.0553128885914402</v>
      </c>
      <c r="AK380">
        <f>AJ380*B380</f>
        <v>0.63668412350885617</v>
      </c>
      <c r="AL380">
        <f>AK380*D380</f>
        <v>12.494925923861302</v>
      </c>
      <c r="AM380">
        <f>G380*AK380</f>
        <v>5.7301571115797056</v>
      </c>
      <c r="AN380">
        <f t="shared" si="128"/>
        <v>7.0742680389872914E-2</v>
      </c>
      <c r="AO380">
        <v>0.44413523015670398</v>
      </c>
      <c r="AP380">
        <v>4.4994481187481403</v>
      </c>
      <c r="AQ380">
        <f>AG380/AJ380</f>
        <v>1.1095193496428248</v>
      </c>
      <c r="AR380">
        <f>AQ380/D380</f>
        <v>5.6536017816194897E-2</v>
      </c>
      <c r="AS380">
        <f>AQ380*AK380</f>
        <v>0.70641335464345811</v>
      </c>
      <c r="AT380">
        <f t="shared" si="115"/>
        <v>0.10951934964282484</v>
      </c>
      <c r="AU380">
        <f>AQ380*D380</f>
        <v>21.774317236740437</v>
      </c>
      <c r="AV380">
        <f>AT380/G380</f>
        <v>1.2168816626980538E-2</v>
      </c>
      <c r="AW380">
        <f>(AQ380-1)/D380</f>
        <v>5.580603803456043E-3</v>
      </c>
      <c r="AX380">
        <f>AW380*D380</f>
        <v>0.10951934964282484</v>
      </c>
      <c r="AY380">
        <f>ATAN2(D380,AT380)</f>
        <v>5.5805458720322382E-3</v>
      </c>
      <c r="AZ380">
        <f t="shared" si="129"/>
        <v>0.31974172584660082</v>
      </c>
      <c r="BA380">
        <f>-AO380/(B380/2)</f>
        <v>-5.6577736325694774</v>
      </c>
      <c r="BB380">
        <f>AW380/AK380</f>
        <v>8.7651059566250002E-3</v>
      </c>
      <c r="BC380">
        <f>AW380*AK380</f>
        <v>3.5530818412535998E-3</v>
      </c>
      <c r="BD380">
        <f>AG380*B380</f>
        <v>0.706413354643458</v>
      </c>
      <c r="BE380">
        <f>BD380-AK380</f>
        <v>6.9729231134601832E-2</v>
      </c>
      <c r="BF380">
        <f>BD380/AK380^2</f>
        <v>1.7426527671651475</v>
      </c>
      <c r="BG380">
        <f>AT380/AK380</f>
        <v>0.17201520439876564</v>
      </c>
      <c r="BH380">
        <f>BF380*AW380</f>
        <v>9.7250546605450201E-3</v>
      </c>
      <c r="BI380">
        <f>BF380*G380</f>
        <v>15.683874904486327</v>
      </c>
      <c r="BJ380">
        <f>AK380/AQ380</f>
        <v>0.57383778274242514</v>
      </c>
      <c r="BK380">
        <f t="shared" si="130"/>
        <v>5.580603803456043E-3</v>
      </c>
      <c r="BL380">
        <f t="shared" si="131"/>
        <v>34.199560555616017</v>
      </c>
      <c r="BM380">
        <f>AK380*(1-1/AQ380)/D380</f>
        <v>3.2023613129391602E-3</v>
      </c>
      <c r="BN380">
        <f>BF380*G380</f>
        <v>15.683874904486327</v>
      </c>
      <c r="BO380">
        <f>BF380*G380^2</f>
        <v>141.15487414037696</v>
      </c>
      <c r="BP380">
        <f>G380/BF380</f>
        <v>5.1645400446818268</v>
      </c>
      <c r="BQ380">
        <f>(AQ380+1)/4</f>
        <v>0.52737983741070615</v>
      </c>
      <c r="BR380">
        <f t="shared" si="132"/>
        <v>1.7426527671651477</v>
      </c>
      <c r="BS380">
        <f t="shared" si="133"/>
        <v>3.2023613129391606E-3</v>
      </c>
      <c r="BT380">
        <f t="shared" si="134"/>
        <v>8.7829651163952027E-3</v>
      </c>
      <c r="BU380">
        <f t="shared" si="135"/>
        <v>1.7871109723028764E-5</v>
      </c>
      <c r="BV380">
        <f t="shared" si="136"/>
        <v>245.21292125577807</v>
      </c>
      <c r="BW380">
        <f t="shared" si="137"/>
        <v>1.0810526152652109E-2</v>
      </c>
    </row>
    <row r="381" spans="1:75" x14ac:dyDescent="0.15">
      <c r="A381" t="s">
        <v>11</v>
      </c>
      <c r="B381">
        <v>0.255</v>
      </c>
      <c r="C381">
        <v>0.01</v>
      </c>
      <c r="D381">
        <f t="shared" si="116"/>
        <v>25.5</v>
      </c>
      <c r="E381">
        <f t="shared" si="117"/>
        <v>650.25</v>
      </c>
      <c r="F381">
        <f t="shared" si="118"/>
        <v>3.9215686274509803E-2</v>
      </c>
      <c r="G381">
        <v>13</v>
      </c>
      <c r="H381">
        <f t="shared" si="119"/>
        <v>7.6923076923076927E-2</v>
      </c>
      <c r="I381">
        <f t="shared" si="120"/>
        <v>169</v>
      </c>
      <c r="J381">
        <f t="shared" si="121"/>
        <v>331.5</v>
      </c>
      <c r="K381">
        <f t="shared" si="122"/>
        <v>50000000</v>
      </c>
      <c r="L381">
        <f t="shared" si="123"/>
        <v>7.8539816339744827E-9</v>
      </c>
      <c r="M381">
        <f t="shared" si="124"/>
        <v>2001.9953184640835</v>
      </c>
      <c r="N381">
        <f t="shared" si="125"/>
        <v>4.0039906369281671E-5</v>
      </c>
      <c r="O381">
        <f t="shared" si="126"/>
        <v>0.50980392156862742</v>
      </c>
      <c r="P381">
        <f>F381*E381/L381</f>
        <v>3246760839.0746651</v>
      </c>
      <c r="Q381">
        <f>M381/K381/G381</f>
        <v>3.0799927976370515E-6</v>
      </c>
      <c r="R381">
        <f>C381^2/D381</f>
        <v>3.9215686274509803E-6</v>
      </c>
      <c r="S381">
        <v>1.0287540019841E-2</v>
      </c>
      <c r="T381">
        <f>B381/C381^3</f>
        <v>254999.99999999997</v>
      </c>
      <c r="U381">
        <f>B381*S381/C381</f>
        <v>0.26233227050594549</v>
      </c>
      <c r="V381">
        <f>S381/C381^2</f>
        <v>102.87540019840999</v>
      </c>
      <c r="W381">
        <f>S381/B381</f>
        <v>4.0343294195454904E-2</v>
      </c>
      <c r="X381">
        <f t="shared" si="127"/>
        <v>24.787266878981352</v>
      </c>
      <c r="Y381">
        <f>B381*C381^2/S381^2</f>
        <v>0.24094454875680238</v>
      </c>
      <c r="Z381">
        <f>S381/D381</f>
        <v>4.0343294195454904E-4</v>
      </c>
      <c r="AA381">
        <f>1/C381</f>
        <v>100</v>
      </c>
      <c r="AB381">
        <f>1/(B381*C381)</f>
        <v>392.15686274509801</v>
      </c>
      <c r="AC381">
        <f>S381/B381/C381</f>
        <v>4.0343294195454904</v>
      </c>
      <c r="AD381">
        <v>-6.4043786286284696</v>
      </c>
      <c r="AE381">
        <f>AD381*B381</f>
        <v>-1.6331165503002598</v>
      </c>
      <c r="AF381">
        <f>-AE381*C381^2/2/S381</f>
        <v>7.9373521130929256E-3</v>
      </c>
      <c r="AG381">
        <v>4.8508876946956399</v>
      </c>
      <c r="AH381">
        <f>AG381/S381</f>
        <v>471.53038387602919</v>
      </c>
      <c r="AI381">
        <f>D381*AG381</f>
        <v>123.69763621473882</v>
      </c>
      <c r="AJ381">
        <v>4.0343294195455099</v>
      </c>
      <c r="AK381">
        <f>AJ381*B381</f>
        <v>1.028754001984105</v>
      </c>
      <c r="AL381">
        <f>AK381*D381</f>
        <v>26.233227050594678</v>
      </c>
      <c r="AM381">
        <f>G381*AK381</f>
        <v>13.373802025793365</v>
      </c>
      <c r="AN381">
        <f t="shared" si="128"/>
        <v>7.9134923229546544E-2</v>
      </c>
      <c r="AO381">
        <v>0.81655827515012902</v>
      </c>
      <c r="AP381">
        <v>4.8508876946956399</v>
      </c>
      <c r="AQ381">
        <f>AG381/AJ381</f>
        <v>1.2024024788838685</v>
      </c>
      <c r="AR381">
        <f>AQ381/D381</f>
        <v>4.7153038387602687E-2</v>
      </c>
      <c r="AS381">
        <f>AQ381*AK381</f>
        <v>1.2369763621473882</v>
      </c>
      <c r="AT381">
        <f t="shared" si="115"/>
        <v>0.20240247888386853</v>
      </c>
      <c r="AU381">
        <f>AQ381*D381</f>
        <v>30.661263211538646</v>
      </c>
      <c r="AV381">
        <f>AT381/G381</f>
        <v>1.5569421452605271E-2</v>
      </c>
      <c r="AW381">
        <f>(AQ381-1)/D381</f>
        <v>7.937352113092884E-3</v>
      </c>
      <c r="AX381">
        <f>AW381*D381</f>
        <v>0.20240247888386853</v>
      </c>
      <c r="AY381">
        <f>ATAN2(D381,AT381)</f>
        <v>7.9371854308755759E-3</v>
      </c>
      <c r="AZ381">
        <f t="shared" si="129"/>
        <v>0.45476722640189632</v>
      </c>
      <c r="BA381">
        <f>-AO381/(B381/2)</f>
        <v>-6.4043786286284625</v>
      </c>
      <c r="BB381">
        <f>AW381/AK381</f>
        <v>7.7155005937128993E-3</v>
      </c>
      <c r="BC381">
        <f>AW381*AK381</f>
        <v>8.1655827515012963E-3</v>
      </c>
      <c r="BD381">
        <f>AG381*B381</f>
        <v>1.2369763621473882</v>
      </c>
      <c r="BE381">
        <f>BD381-AK381</f>
        <v>0.2082223601632831</v>
      </c>
      <c r="BF381">
        <f>BD381/AK381^2</f>
        <v>1.1687949466683547</v>
      </c>
      <c r="BG381">
        <f>AT381/AK381</f>
        <v>0.19674526513967894</v>
      </c>
      <c r="BH381">
        <f>BF381*AW381</f>
        <v>9.2771370397103491E-3</v>
      </c>
      <c r="BI381">
        <f>BF381*G381</f>
        <v>15.194334306688612</v>
      </c>
      <c r="BJ381">
        <f>AK381/AQ381</f>
        <v>0.85558207010604892</v>
      </c>
      <c r="BK381">
        <f t="shared" si="130"/>
        <v>7.937352113092884E-3</v>
      </c>
      <c r="BL381">
        <f t="shared" si="131"/>
        <v>29.804271140043046</v>
      </c>
      <c r="BM381">
        <f>AK381*(1-1/AQ381)/D381</f>
        <v>6.7910561520806313E-3</v>
      </c>
      <c r="BN381">
        <f>BF381*G381</f>
        <v>15.194334306688612</v>
      </c>
      <c r="BO381">
        <f>BF381*G381^2</f>
        <v>197.52634598695195</v>
      </c>
      <c r="BP381">
        <f>G381/BF381</f>
        <v>11.122566911378636</v>
      </c>
      <c r="BQ381">
        <f>(AQ381+1)/4</f>
        <v>0.55060061972096719</v>
      </c>
      <c r="BR381">
        <f t="shared" si="132"/>
        <v>1.1687949466683547</v>
      </c>
      <c r="BS381">
        <f t="shared" si="133"/>
        <v>6.7910561520806313E-3</v>
      </c>
      <c r="BT381">
        <f t="shared" si="134"/>
        <v>1.4728408265173515E-2</v>
      </c>
      <c r="BU381">
        <f t="shared" si="135"/>
        <v>5.3903003898849629E-5</v>
      </c>
      <c r="BV381">
        <f t="shared" si="136"/>
        <v>668.94728979016429</v>
      </c>
      <c r="BW381">
        <f t="shared" si="137"/>
        <v>3.4070757652098563E-2</v>
      </c>
    </row>
    <row r="382" spans="1:75" x14ac:dyDescent="0.15">
      <c r="A382" t="s">
        <v>11</v>
      </c>
      <c r="B382">
        <v>0.157</v>
      </c>
      <c r="C382">
        <v>8.9999999999999993E-3</v>
      </c>
      <c r="D382">
        <f t="shared" si="116"/>
        <v>17.444444444444446</v>
      </c>
      <c r="E382">
        <f t="shared" si="117"/>
        <v>304.30864197530872</v>
      </c>
      <c r="F382">
        <f t="shared" si="118"/>
        <v>5.7324840764331204E-2</v>
      </c>
      <c r="G382">
        <v>9</v>
      </c>
      <c r="H382">
        <f t="shared" si="119"/>
        <v>0.1111111111111111</v>
      </c>
      <c r="I382">
        <f t="shared" si="120"/>
        <v>81</v>
      </c>
      <c r="J382">
        <f t="shared" si="121"/>
        <v>157.00000000000003</v>
      </c>
      <c r="K382">
        <f t="shared" si="122"/>
        <v>50000000</v>
      </c>
      <c r="L382">
        <f t="shared" si="123"/>
        <v>5.1529973500506572E-9</v>
      </c>
      <c r="M382">
        <f t="shared" si="124"/>
        <v>1641.0819586148591</v>
      </c>
      <c r="N382">
        <f t="shared" si="125"/>
        <v>3.2821639172297185E-5</v>
      </c>
      <c r="O382">
        <f t="shared" si="126"/>
        <v>0.51592356687898089</v>
      </c>
      <c r="P382">
        <f>F382*E382/L382</f>
        <v>3385300488.1271591</v>
      </c>
      <c r="Q382">
        <f>M382/K382/G382</f>
        <v>3.6468487969219093E-6</v>
      </c>
      <c r="R382">
        <f>C382^2/D382</f>
        <v>4.6433121019108271E-6</v>
      </c>
      <c r="S382">
        <v>5.6671979160033701E-3</v>
      </c>
      <c r="T382">
        <f>B382/C382^3</f>
        <v>215363.51165980802</v>
      </c>
      <c r="U382">
        <f>B382*S382/C382</f>
        <v>9.8861119201392136E-2</v>
      </c>
      <c r="V382">
        <f>S382/C382^2</f>
        <v>69.965406370411984</v>
      </c>
      <c r="W382">
        <f>S382/B382</f>
        <v>3.6096802012760318E-2</v>
      </c>
      <c r="X382">
        <f t="shared" si="127"/>
        <v>27.703285173198925</v>
      </c>
      <c r="Y382">
        <f>B382*C382^2/S382^2</f>
        <v>0.39595689656302063</v>
      </c>
      <c r="Z382">
        <f>S382/D382</f>
        <v>3.2487121811484282E-4</v>
      </c>
      <c r="AA382">
        <f>1/C382</f>
        <v>111.11111111111111</v>
      </c>
      <c r="AB382">
        <f>1/(B382*C382)</f>
        <v>707.71408351026184</v>
      </c>
      <c r="AC382">
        <f>S382/B382/C382</f>
        <v>4.0107557791955912</v>
      </c>
      <c r="AD382">
        <v>-4.9423754194210403</v>
      </c>
      <c r="AE382">
        <f>AD382*B382</f>
        <v>-0.77595294084910338</v>
      </c>
      <c r="AF382">
        <f>-AE382*C382^2/2/S382</f>
        <v>5.545261444927803E-3</v>
      </c>
      <c r="AG382">
        <v>4.3987322496201404</v>
      </c>
      <c r="AH382">
        <f>AG382/S382</f>
        <v>776.17410134887632</v>
      </c>
      <c r="AI382">
        <f>D382*AG382</f>
        <v>76.733440354484685</v>
      </c>
      <c r="AJ382">
        <v>4.0107557791955903</v>
      </c>
      <c r="AK382">
        <f>AJ382*B382</f>
        <v>0.62968865733370771</v>
      </c>
      <c r="AL382">
        <f>AK382*D382</f>
        <v>10.98456880015468</v>
      </c>
      <c r="AM382">
        <f>G382*AK382</f>
        <v>5.667197916003369</v>
      </c>
      <c r="AN382">
        <f t="shared" si="128"/>
        <v>6.9965406370411973E-2</v>
      </c>
      <c r="AO382">
        <v>0.38797647042455102</v>
      </c>
      <c r="AP382">
        <v>4.3987322496201404</v>
      </c>
      <c r="AQ382">
        <f>AG382/AJ382</f>
        <v>1.0967340052059624</v>
      </c>
      <c r="AR382">
        <f>AQ382/D382</f>
        <v>6.2870102209258982E-2</v>
      </c>
      <c r="AS382">
        <f>AQ382*AK382</f>
        <v>0.69060096319036213</v>
      </c>
      <c r="AT382">
        <f t="shared" si="115"/>
        <v>9.6734005205962426E-2</v>
      </c>
      <c r="AU382">
        <f>AQ382*D382</f>
        <v>19.131915424148456</v>
      </c>
      <c r="AV382">
        <f>AT382/G382</f>
        <v>1.0748222800662491E-2</v>
      </c>
      <c r="AW382">
        <f>(AQ382-1)/D382</f>
        <v>5.5452614449277814E-3</v>
      </c>
      <c r="AX382">
        <f>AW382*D382</f>
        <v>9.6734005205962426E-2</v>
      </c>
      <c r="AY382">
        <f>ATAN2(D382,AT382)</f>
        <v>5.54520460718619E-3</v>
      </c>
      <c r="AZ382">
        <f t="shared" si="129"/>
        <v>0.31771682052826822</v>
      </c>
      <c r="BA382">
        <f>-AO382/(B382/2)</f>
        <v>-4.9423754194210323</v>
      </c>
      <c r="BB382">
        <f>AW382/AK382</f>
        <v>8.806354347254873E-3</v>
      </c>
      <c r="BC382">
        <f>AW382*AK382</f>
        <v>3.4917882338209505E-3</v>
      </c>
      <c r="BD382">
        <f>AG382*B382</f>
        <v>0.69060096319036202</v>
      </c>
      <c r="BE382">
        <f>BD382-AK382</f>
        <v>6.0912305856654303E-2</v>
      </c>
      <c r="BF382">
        <f>BD382/AK382^2</f>
        <v>1.7417083703712657</v>
      </c>
      <c r="BG382">
        <f>AT382/AK382</f>
        <v>0.15362195916877949</v>
      </c>
      <c r="BH382">
        <f>BF382*AW382</f>
        <v>9.6582282745277769E-3</v>
      </c>
      <c r="BI382">
        <f>BF382*G382</f>
        <v>15.675375333341391</v>
      </c>
      <c r="BJ382">
        <f>AK382/AQ382</f>
        <v>0.57414893159572877</v>
      </c>
      <c r="BK382">
        <f t="shared" si="130"/>
        <v>5.5452614449277814E-3</v>
      </c>
      <c r="BL382">
        <f t="shared" si="131"/>
        <v>30.383134905365417</v>
      </c>
      <c r="BM382">
        <f>AK382*(1-1/AQ382)/D382</f>
        <v>3.1838059340242712E-3</v>
      </c>
      <c r="BN382">
        <f>BF382*G382</f>
        <v>15.675375333341391</v>
      </c>
      <c r="BO382">
        <f>BF382*G382^2</f>
        <v>141.07837800007252</v>
      </c>
      <c r="BP382">
        <f>G382/BF382</f>
        <v>5.1673403843615588</v>
      </c>
      <c r="BQ382">
        <f>(AQ382+1)/4</f>
        <v>0.52418350130149061</v>
      </c>
      <c r="BR382">
        <f t="shared" si="132"/>
        <v>1.7417083703712666</v>
      </c>
      <c r="BS382">
        <f t="shared" si="133"/>
        <v>3.1838059340242725E-3</v>
      </c>
      <c r="BT382">
        <f t="shared" si="134"/>
        <v>8.7290673789520521E-3</v>
      </c>
      <c r="BU382">
        <f t="shared" si="135"/>
        <v>1.7655036294077074E-5</v>
      </c>
      <c r="BV382">
        <f t="shared" si="136"/>
        <v>191.61970018047612</v>
      </c>
      <c r="BW382">
        <f t="shared" si="137"/>
        <v>8.5321214795650146E-3</v>
      </c>
    </row>
    <row r="383" spans="1:75" x14ac:dyDescent="0.15">
      <c r="A383" t="s">
        <v>11</v>
      </c>
      <c r="B383">
        <v>0.20599999999999999</v>
      </c>
      <c r="C383">
        <v>8.9999999999999993E-3</v>
      </c>
      <c r="D383">
        <f t="shared" si="116"/>
        <v>22.888888888888889</v>
      </c>
      <c r="E383">
        <f t="shared" si="117"/>
        <v>523.90123456790127</v>
      </c>
      <c r="F383">
        <f t="shared" si="118"/>
        <v>4.3689320388349516E-2</v>
      </c>
      <c r="G383">
        <v>11</v>
      </c>
      <c r="H383">
        <f t="shared" si="119"/>
        <v>9.0909090909090912E-2</v>
      </c>
      <c r="I383">
        <f t="shared" si="120"/>
        <v>121</v>
      </c>
      <c r="J383">
        <f t="shared" si="121"/>
        <v>251.77777777777777</v>
      </c>
      <c r="K383">
        <f t="shared" si="122"/>
        <v>50000000</v>
      </c>
      <c r="L383">
        <f t="shared" si="123"/>
        <v>5.1529973500506572E-9</v>
      </c>
      <c r="M383">
        <f t="shared" si="124"/>
        <v>1528.6669592922667</v>
      </c>
      <c r="N383">
        <f t="shared" si="125"/>
        <v>3.0573339185845331E-5</v>
      </c>
      <c r="O383">
        <f t="shared" si="126"/>
        <v>0.48058252427184467</v>
      </c>
      <c r="P383">
        <f>F383*E383/L383</f>
        <v>4441859239.1986933</v>
      </c>
      <c r="Q383">
        <f>M383/K383/G383</f>
        <v>2.7793944714404846E-6</v>
      </c>
      <c r="R383">
        <f>C383^2/D383</f>
        <v>3.5388349514563104E-6</v>
      </c>
      <c r="S383">
        <v>7.3809096784496504E-3</v>
      </c>
      <c r="T383">
        <f>B383/C383^3</f>
        <v>282578.87517146784</v>
      </c>
      <c r="U383">
        <f>B383*S383/C383</f>
        <v>0.16894082152895865</v>
      </c>
      <c r="V383">
        <f>S383/C383^2</f>
        <v>91.122341709254954</v>
      </c>
      <c r="W383">
        <f>S383/B383</f>
        <v>3.582965863325073E-2</v>
      </c>
      <c r="X383">
        <f t="shared" si="127"/>
        <v>27.909838891738072</v>
      </c>
      <c r="Y383">
        <f>B383*C383^2/S383^2</f>
        <v>0.30628974594167363</v>
      </c>
      <c r="Z383">
        <f>S383/D383</f>
        <v>3.2246692769925654E-4</v>
      </c>
      <c r="AA383">
        <f>1/C383</f>
        <v>111.11111111111111</v>
      </c>
      <c r="AB383">
        <f>1/(B383*C383)</f>
        <v>539.3743257820928</v>
      </c>
      <c r="AC383">
        <f>S383/B383/C383</f>
        <v>3.9810731814723037</v>
      </c>
      <c r="AD383">
        <v>-5.9316533367890001</v>
      </c>
      <c r="AE383">
        <f>AD383*B383</f>
        <v>-1.2219205873785339</v>
      </c>
      <c r="AF383">
        <f>-AE383*C383^2/2/S383</f>
        <v>6.7048353041525713E-3</v>
      </c>
      <c r="AG383">
        <v>4.5920334751615703</v>
      </c>
      <c r="AH383">
        <f>AG383/S383</f>
        <v>622.15007027780359</v>
      </c>
      <c r="AI383">
        <f>D383*AG383</f>
        <v>105.1065439870315</v>
      </c>
      <c r="AJ383">
        <v>3.9810731814723002</v>
      </c>
      <c r="AK383">
        <f>AJ383*B383</f>
        <v>0.8201010753832938</v>
      </c>
      <c r="AL383">
        <f>AK383*D383</f>
        <v>18.771202392106503</v>
      </c>
      <c r="AM383">
        <f>G383*AK383</f>
        <v>9.0211118292162311</v>
      </c>
      <c r="AN383">
        <f t="shared" si="128"/>
        <v>7.4554643216663066E-2</v>
      </c>
      <c r="AO383">
        <v>0.61096029368926696</v>
      </c>
      <c r="AP383">
        <v>4.5920334751615703</v>
      </c>
      <c r="AQ383">
        <f>AG383/AJ383</f>
        <v>1.1534662302950487</v>
      </c>
      <c r="AR383">
        <f>AQ383/D383</f>
        <v>5.0394155692502128E-2</v>
      </c>
      <c r="AS383">
        <f>AQ383*AK383</f>
        <v>0.94595889588328341</v>
      </c>
      <c r="AT383">
        <f t="shared" si="115"/>
        <v>0.15346623029504869</v>
      </c>
      <c r="AU383">
        <f>AQ383*D383</f>
        <v>26.401560382308894</v>
      </c>
      <c r="AV383">
        <f>AT383/G383</f>
        <v>1.3951475481368063E-2</v>
      </c>
      <c r="AW383">
        <f>(AQ383-1)/D383</f>
        <v>6.7048353041526121E-3</v>
      </c>
      <c r="AX383">
        <f>AW383*D383</f>
        <v>0.15346623029504869</v>
      </c>
      <c r="AY383">
        <f>ATAN2(D383,AT383)</f>
        <v>6.7047348353157111E-3</v>
      </c>
      <c r="AZ383">
        <f t="shared" si="129"/>
        <v>0.3841530088179313</v>
      </c>
      <c r="BA383">
        <f>-AO383/(B383/2)</f>
        <v>-5.9316533367890001</v>
      </c>
      <c r="BB383">
        <f>AW383/AK383</f>
        <v>8.1756206709263819E-3</v>
      </c>
      <c r="BC383">
        <f>AW383*AK383</f>
        <v>5.4986426432034313E-3</v>
      </c>
      <c r="BD383">
        <f>AG383*B383</f>
        <v>0.94595889588328341</v>
      </c>
      <c r="BE383">
        <f>BD383-AK383</f>
        <v>0.12585782049998961</v>
      </c>
      <c r="BF383">
        <f>BD383/AK383^2</f>
        <v>1.4064927664629006</v>
      </c>
      <c r="BG383">
        <f>AT383/AK383</f>
        <v>0.18713087313453722</v>
      </c>
      <c r="BH383">
        <f>BF383*AW383</f>
        <v>9.4303023556157311E-3</v>
      </c>
      <c r="BI383">
        <f>BF383*G383</f>
        <v>15.471420431091905</v>
      </c>
      <c r="BJ383">
        <f>AK383/AQ383</f>
        <v>0.71098837039513296</v>
      </c>
      <c r="BK383">
        <f t="shared" si="130"/>
        <v>6.7048353041526121E-3</v>
      </c>
      <c r="BL383">
        <f t="shared" si="131"/>
        <v>32.193056654595281</v>
      </c>
      <c r="BM383">
        <f>AK383*(1-1/AQ383)/D383</f>
        <v>4.7670599266672227E-3</v>
      </c>
      <c r="BN383">
        <f>BF383*G383</f>
        <v>15.471420431091905</v>
      </c>
      <c r="BO383">
        <f>BF383*G383^2</f>
        <v>170.18562474201096</v>
      </c>
      <c r="BP383">
        <f>G383/BF383</f>
        <v>7.8208720743464628</v>
      </c>
      <c r="BQ383">
        <f>(AQ383+1)/4</f>
        <v>0.53836655757376217</v>
      </c>
      <c r="BR383">
        <f t="shared" si="132"/>
        <v>1.4064927664629001</v>
      </c>
      <c r="BS383">
        <f t="shared" si="133"/>
        <v>4.7670599266672218E-3</v>
      </c>
      <c r="BT383">
        <f t="shared" si="134"/>
        <v>1.1471895230819835E-2</v>
      </c>
      <c r="BU383">
        <f t="shared" si="135"/>
        <v>3.1962351693329559E-5</v>
      </c>
      <c r="BV383">
        <f t="shared" si="136"/>
        <v>429.65196586377107</v>
      </c>
      <c r="BW383">
        <f t="shared" si="137"/>
        <v>2.0418355754505721E-2</v>
      </c>
    </row>
    <row r="384" spans="1:75" x14ac:dyDescent="0.15">
      <c r="A384" t="s">
        <v>11</v>
      </c>
      <c r="B384">
        <v>0.157</v>
      </c>
      <c r="C384">
        <v>0.01</v>
      </c>
      <c r="D384">
        <f t="shared" si="116"/>
        <v>15.7</v>
      </c>
      <c r="E384">
        <f t="shared" si="117"/>
        <v>246.48999999999998</v>
      </c>
      <c r="F384">
        <f t="shared" si="118"/>
        <v>6.3694267515923567E-2</v>
      </c>
      <c r="G384">
        <v>9</v>
      </c>
      <c r="H384">
        <f t="shared" si="119"/>
        <v>0.1111111111111111</v>
      </c>
      <c r="I384">
        <f t="shared" si="120"/>
        <v>81</v>
      </c>
      <c r="J384">
        <f t="shared" si="121"/>
        <v>141.29999999999998</v>
      </c>
      <c r="K384">
        <f t="shared" si="122"/>
        <v>50000000</v>
      </c>
      <c r="L384">
        <f t="shared" si="123"/>
        <v>7.8539816339744827E-9</v>
      </c>
      <c r="M384">
        <f t="shared" si="124"/>
        <v>2251.1412326678451</v>
      </c>
      <c r="N384">
        <f t="shared" si="125"/>
        <v>4.5022824653356903E-5</v>
      </c>
      <c r="O384">
        <f t="shared" si="126"/>
        <v>0.57324840764331209</v>
      </c>
      <c r="P384">
        <f>F384*E384/L384</f>
        <v>1998986085.2342055</v>
      </c>
      <c r="Q384">
        <f>M384/K384/G384</f>
        <v>5.0025360725952113E-6</v>
      </c>
      <c r="R384">
        <f>C384^2/D384</f>
        <v>6.3694267515923569E-6</v>
      </c>
      <c r="S384">
        <v>6.2363227962292196E-3</v>
      </c>
      <c r="T384">
        <f>B384/C384^3</f>
        <v>156999.99999999997</v>
      </c>
      <c r="U384">
        <f>B384*S384/C384</f>
        <v>9.791026790079875E-2</v>
      </c>
      <c r="V384">
        <f>S384/C384^2</f>
        <v>62.363227962292193</v>
      </c>
      <c r="W384">
        <f>S384/B384</f>
        <v>3.9721801249867641E-2</v>
      </c>
      <c r="X384">
        <f t="shared" si="127"/>
        <v>25.175091978069151</v>
      </c>
      <c r="Y384">
        <f>B384*C384^2/S384^2</f>
        <v>0.40368487649951706</v>
      </c>
      <c r="Z384">
        <f>S384/D384</f>
        <v>3.9721801249867643E-4</v>
      </c>
      <c r="AA384">
        <f>1/C384</f>
        <v>100</v>
      </c>
      <c r="AB384">
        <f>1/(B384*C384)</f>
        <v>636.9426751592357</v>
      </c>
      <c r="AC384">
        <f>S384/B384/C384</f>
        <v>3.9721801249867639</v>
      </c>
      <c r="AD384">
        <v>-4.52868208755081</v>
      </c>
      <c r="AE384">
        <f>AD384*B384</f>
        <v>-0.71100308774547716</v>
      </c>
      <c r="AF384">
        <f>-AE384*C384^2/2/S384</f>
        <v>5.700499404676292E-3</v>
      </c>
      <c r="AG384">
        <v>4.3276816688595003</v>
      </c>
      <c r="AH384">
        <f>AG384/S384</f>
        <v>693.94766920599818</v>
      </c>
      <c r="AI384">
        <f>D384*AG384</f>
        <v>67.944602201094156</v>
      </c>
      <c r="AJ384">
        <v>3.9721801249867599</v>
      </c>
      <c r="AK384">
        <f>AJ384*B384</f>
        <v>0.62363227962292134</v>
      </c>
      <c r="AL384">
        <f>AK384*D384</f>
        <v>9.7910267900798651</v>
      </c>
      <c r="AM384">
        <f>G384*AK384</f>
        <v>5.6126905166062917</v>
      </c>
      <c r="AN384">
        <f t="shared" si="128"/>
        <v>6.9292475513657928E-2</v>
      </c>
      <c r="AO384">
        <v>0.35550154387273902</v>
      </c>
      <c r="AP384">
        <v>4.3276816688595003</v>
      </c>
      <c r="AQ384">
        <f>AG384/AJ384</f>
        <v>1.0894978406534184</v>
      </c>
      <c r="AR384">
        <f>AQ384/D384</f>
        <v>6.9394766920599898E-2</v>
      </c>
      <c r="AS384">
        <f>AQ384*AK384</f>
        <v>0.67944602201094162</v>
      </c>
      <c r="AT384">
        <f t="shared" si="115"/>
        <v>8.949784065341837E-2</v>
      </c>
      <c r="AU384">
        <f>AQ384*D384</f>
        <v>17.105116098258669</v>
      </c>
      <c r="AV384">
        <f>AT384/G384</f>
        <v>9.9442045170464854E-3</v>
      </c>
      <c r="AW384">
        <f>(AQ384-1)/D384</f>
        <v>5.7004994046763293E-3</v>
      </c>
      <c r="AX384">
        <f>AW384*D384</f>
        <v>8.949784065341837E-2</v>
      </c>
      <c r="AY384">
        <f>ATAN2(D384,AT384)</f>
        <v>5.7004376586531329E-3</v>
      </c>
      <c r="AZ384">
        <f t="shared" si="129"/>
        <v>0.32661101921826113</v>
      </c>
      <c r="BA384">
        <f>-AO384/(B384/2)</f>
        <v>-4.5286820875508154</v>
      </c>
      <c r="BB384">
        <f>AW384/AK384</f>
        <v>9.1408023460926857E-3</v>
      </c>
      <c r="BC384">
        <f>AW384*AK384</f>
        <v>3.555015438727405E-3</v>
      </c>
      <c r="BD384">
        <f>AG384*B384</f>
        <v>0.67944602201094151</v>
      </c>
      <c r="BE384">
        <f>BD384-AK384</f>
        <v>5.5813742388020171E-2</v>
      </c>
      <c r="BF384">
        <f>BD384/AK384^2</f>
        <v>1.7470196400227744</v>
      </c>
      <c r="BG384">
        <f>AT384/AK384</f>
        <v>0.14351059683365516</v>
      </c>
      <c r="BH384">
        <f>BF384*AW384</f>
        <v>9.9588844179076801E-3</v>
      </c>
      <c r="BI384">
        <f>BF384*G384</f>
        <v>15.72317676020497</v>
      </c>
      <c r="BJ384">
        <f>AK384/AQ384</f>
        <v>0.57240341040869103</v>
      </c>
      <c r="BK384">
        <f t="shared" si="130"/>
        <v>5.7004994046763293E-3</v>
      </c>
      <c r="BL384">
        <f t="shared" si="131"/>
        <v>27.428208348357558</v>
      </c>
      <c r="BM384">
        <f>AK384*(1-1/AQ384)/D384</f>
        <v>3.2629853002694425E-3</v>
      </c>
      <c r="BN384">
        <f>BF384*G384</f>
        <v>15.72317676020497</v>
      </c>
      <c r="BO384">
        <f>BF384*G384^2</f>
        <v>141.50859084184472</v>
      </c>
      <c r="BP384">
        <f>G384/BF384</f>
        <v>5.1516306936782206</v>
      </c>
      <c r="BQ384">
        <f>(AQ384+1)/4</f>
        <v>0.52237446016335465</v>
      </c>
      <c r="BR384">
        <f t="shared" si="132"/>
        <v>1.7470196400227755</v>
      </c>
      <c r="BS384">
        <f t="shared" si="133"/>
        <v>3.2629853002694442E-3</v>
      </c>
      <c r="BT384">
        <f t="shared" si="134"/>
        <v>8.9634847049457726E-3</v>
      </c>
      <c r="BU384">
        <f t="shared" si="135"/>
        <v>1.860064576165357E-5</v>
      </c>
      <c r="BV384">
        <f t="shared" si="136"/>
        <v>153.71912060425387</v>
      </c>
      <c r="BW384">
        <f t="shared" si="137"/>
        <v>7.3518855960474456E-3</v>
      </c>
    </row>
    <row r="385" spans="1:75" x14ac:dyDescent="0.15">
      <c r="A385" t="s">
        <v>11</v>
      </c>
      <c r="B385">
        <v>0.30399999999999999</v>
      </c>
      <c r="C385">
        <v>7.0000000000000001E-3</v>
      </c>
      <c r="D385">
        <f t="shared" si="116"/>
        <v>43.428571428571423</v>
      </c>
      <c r="E385">
        <f t="shared" si="117"/>
        <v>1886.0408163265301</v>
      </c>
      <c r="F385">
        <f t="shared" si="118"/>
        <v>2.3026315789473686E-2</v>
      </c>
      <c r="G385">
        <v>13</v>
      </c>
      <c r="H385">
        <f t="shared" si="119"/>
        <v>7.6923076923076927E-2</v>
      </c>
      <c r="I385">
        <f t="shared" si="120"/>
        <v>169</v>
      </c>
      <c r="J385">
        <f t="shared" si="121"/>
        <v>564.57142857142856</v>
      </c>
      <c r="K385">
        <f t="shared" si="122"/>
        <v>50000000</v>
      </c>
      <c r="L385">
        <f t="shared" si="123"/>
        <v>1.885740990317274E-9</v>
      </c>
      <c r="M385">
        <f t="shared" si="124"/>
        <v>576.00171226796431</v>
      </c>
      <c r="N385">
        <f t="shared" si="125"/>
        <v>1.1520034245359286E-5</v>
      </c>
      <c r="O385">
        <f t="shared" si="126"/>
        <v>0.29934210526315791</v>
      </c>
      <c r="P385">
        <f>F385*E385/L385</f>
        <v>23029976890.550919</v>
      </c>
      <c r="Q385">
        <f>M385/K385/G385</f>
        <v>8.8615648041225282E-7</v>
      </c>
      <c r="R385">
        <f>C385^2/D385</f>
        <v>1.1282894736842109E-6</v>
      </c>
      <c r="S385">
        <v>8.4048674595168203E-3</v>
      </c>
      <c r="T385">
        <f>B385/C385^3</f>
        <v>886297.37609329436</v>
      </c>
      <c r="U385">
        <f>B385*S385/C385</f>
        <v>0.36501138681330192</v>
      </c>
      <c r="V385">
        <f>S385/C385^2</f>
        <v>171.52790733707795</v>
      </c>
      <c r="W385">
        <f>S385/B385</f>
        <v>2.7647590327357963E-2</v>
      </c>
      <c r="X385">
        <f t="shared" si="127"/>
        <v>36.169517421215389</v>
      </c>
      <c r="Y385">
        <f>B385*C385^2/S385^2</f>
        <v>0.21086666293979142</v>
      </c>
      <c r="Z385">
        <f>S385/D385</f>
        <v>1.9353313229150576E-4</v>
      </c>
      <c r="AA385">
        <f>1/C385</f>
        <v>142.85714285714286</v>
      </c>
      <c r="AB385">
        <f>1/(B385*C385)</f>
        <v>469.92481203007515</v>
      </c>
      <c r="AC385">
        <f>S385/B385/C385</f>
        <v>3.9496557610511376</v>
      </c>
      <c r="AD385">
        <v>-8.5648998242314498</v>
      </c>
      <c r="AE385">
        <f>AD385*B385</f>
        <v>-2.6037295465663606</v>
      </c>
      <c r="AF385">
        <f>-AE385*C385^2/2/S385</f>
        <v>7.5898131883858511E-3</v>
      </c>
      <c r="AG385">
        <v>5.2515205343343103</v>
      </c>
      <c r="AH385">
        <f>AG385/S385</f>
        <v>624.81895873182634</v>
      </c>
      <c r="AI385">
        <f>D385*AG385</f>
        <v>228.06603463394717</v>
      </c>
      <c r="AJ385">
        <v>3.94965576105113</v>
      </c>
      <c r="AK385">
        <f>AJ385*B385</f>
        <v>1.2006953513595435</v>
      </c>
      <c r="AL385">
        <f>AK385*D385</f>
        <v>52.1444838304716</v>
      </c>
      <c r="AM385">
        <f>G385*AK385</f>
        <v>15.609039567674065</v>
      </c>
      <c r="AN385">
        <f t="shared" si="128"/>
        <v>9.2361180873811038E-2</v>
      </c>
      <c r="AO385">
        <v>1.3018647732831801</v>
      </c>
      <c r="AP385">
        <v>5.2515205343343103</v>
      </c>
      <c r="AQ385">
        <f>AG385/AJ385</f>
        <v>1.3296147441813289</v>
      </c>
      <c r="AR385">
        <f>AQ385/D385</f>
        <v>3.061612897785955E-2</v>
      </c>
      <c r="AS385">
        <f>AQ385*AK385</f>
        <v>1.5964622424376302</v>
      </c>
      <c r="AT385">
        <f t="shared" si="115"/>
        <v>0.32961474418132886</v>
      </c>
      <c r="AU385">
        <f>AQ385*D385</f>
        <v>57.743268890160557</v>
      </c>
      <c r="AV385">
        <f>AT385/G385</f>
        <v>2.5354980321640682E-2</v>
      </c>
      <c r="AW385">
        <f>(AQ385-1)/D385</f>
        <v>7.5898131883858624E-3</v>
      </c>
      <c r="AX385">
        <f>AW385*D385</f>
        <v>0.32961474418132886</v>
      </c>
      <c r="AY385">
        <f>ATAN2(D385,AT385)</f>
        <v>7.5896674556914087E-3</v>
      </c>
      <c r="AZ385">
        <f t="shared" si="129"/>
        <v>0.43485591311891147</v>
      </c>
      <c r="BA385">
        <f>-AO385/(B385/2)</f>
        <v>-8.564899824231448</v>
      </c>
      <c r="BB385">
        <f>AW385/AK385</f>
        <v>6.3211814552225432E-3</v>
      </c>
      <c r="BC385">
        <f>AW385*AK385</f>
        <v>9.1130534129822607E-3</v>
      </c>
      <c r="BD385">
        <f>AG385*B385</f>
        <v>1.5964622424376302</v>
      </c>
      <c r="BE385">
        <f>BD385-AK385</f>
        <v>0.39576689107808671</v>
      </c>
      <c r="BF385">
        <f>BD385/AK385^2</f>
        <v>1.1073706104348702</v>
      </c>
      <c r="BG385">
        <f>AT385/AK385</f>
        <v>0.27451988034109331</v>
      </c>
      <c r="BH385">
        <f>BF385*AW385</f>
        <v>8.4047360635094801E-3</v>
      </c>
      <c r="BI385">
        <f>BF385*G385</f>
        <v>14.395817935653312</v>
      </c>
      <c r="BJ385">
        <f>AK385/AQ385</f>
        <v>0.90304003969122371</v>
      </c>
      <c r="BK385">
        <f t="shared" si="130"/>
        <v>7.5898131883858624E-3</v>
      </c>
      <c r="BL385">
        <f t="shared" si="131"/>
        <v>48.0915236531715</v>
      </c>
      <c r="BM385">
        <f>AK385*(1-1/AQ385)/D385</f>
        <v>6.8539052028889413E-3</v>
      </c>
      <c r="BN385">
        <f>BF385*G385</f>
        <v>14.395817935653312</v>
      </c>
      <c r="BO385">
        <f>BF385*G385^2</f>
        <v>187.14563316349307</v>
      </c>
      <c r="BP385">
        <f>G385/BF385</f>
        <v>11.739520515985911</v>
      </c>
      <c r="BQ385">
        <f>(AQ385+1)/4</f>
        <v>0.58240368604533221</v>
      </c>
      <c r="BR385">
        <f t="shared" si="132"/>
        <v>1.1073706104348706</v>
      </c>
      <c r="BS385">
        <f t="shared" si="133"/>
        <v>6.8539052028889439E-3</v>
      </c>
      <c r="BT385">
        <f t="shared" si="134"/>
        <v>1.4443718391274804E-2</v>
      </c>
      <c r="BU385">
        <f t="shared" si="135"/>
        <v>5.2019860100832967E-5</v>
      </c>
      <c r="BV385">
        <f t="shared" si="136"/>
        <v>2264.5604406376233</v>
      </c>
      <c r="BW385">
        <f t="shared" si="137"/>
        <v>8.1712300542077954E-2</v>
      </c>
    </row>
    <row r="386" spans="1:75" x14ac:dyDescent="0.15">
      <c r="A386" t="s">
        <v>11</v>
      </c>
      <c r="B386">
        <v>0.35299999999999998</v>
      </c>
      <c r="C386">
        <v>0.01</v>
      </c>
      <c r="D386">
        <f t="shared" si="116"/>
        <v>35.299999999999997</v>
      </c>
      <c r="E386">
        <f t="shared" si="117"/>
        <v>1246.0899999999997</v>
      </c>
      <c r="F386">
        <f t="shared" si="118"/>
        <v>2.8328611898016998E-2</v>
      </c>
      <c r="G386">
        <v>15</v>
      </c>
      <c r="H386">
        <f t="shared" si="119"/>
        <v>6.6666666666666666E-2</v>
      </c>
      <c r="I386">
        <f t="shared" si="120"/>
        <v>225</v>
      </c>
      <c r="J386">
        <f t="shared" si="121"/>
        <v>529.5</v>
      </c>
      <c r="K386">
        <f t="shared" si="122"/>
        <v>50000000</v>
      </c>
      <c r="L386">
        <f t="shared" si="123"/>
        <v>7.8539816339744827E-9</v>
      </c>
      <c r="M386">
        <f t="shared" si="124"/>
        <v>1668.6929817226239</v>
      </c>
      <c r="N386">
        <f t="shared" si="125"/>
        <v>3.3373859634452475E-5</v>
      </c>
      <c r="O386">
        <f t="shared" si="126"/>
        <v>0.42492917847025496</v>
      </c>
      <c r="P386">
        <f>F386*E386/L386</f>
        <v>4494535592.915123</v>
      </c>
      <c r="Q386">
        <f>M386/K386/G386</f>
        <v>2.2249239756301649E-6</v>
      </c>
      <c r="R386">
        <f>C386^2/D386</f>
        <v>2.8328611898016999E-6</v>
      </c>
      <c r="S386">
        <v>1.3856245054647999E-2</v>
      </c>
      <c r="T386">
        <f>B386/C386^3</f>
        <v>352999.99999999994</v>
      </c>
      <c r="U386">
        <f>B386*S386/C386</f>
        <v>0.48912545042907429</v>
      </c>
      <c r="V386">
        <f>S386/C386^2</f>
        <v>138.56245054647999</v>
      </c>
      <c r="W386">
        <f>S386/B386</f>
        <v>3.925281885169405E-2</v>
      </c>
      <c r="X386">
        <f t="shared" si="127"/>
        <v>25.475877382926921</v>
      </c>
      <c r="Y386">
        <f>B386*C386^2/S386^2</f>
        <v>0.18385844998014944</v>
      </c>
      <c r="Z386">
        <f>S386/D386</f>
        <v>3.9252818851694051E-4</v>
      </c>
      <c r="AA386">
        <f>1/C386</f>
        <v>100</v>
      </c>
      <c r="AB386">
        <f>1/(B386*C386)</f>
        <v>283.28611898016999</v>
      </c>
      <c r="AC386">
        <f>S386/B386/C386</f>
        <v>3.9252818851694049</v>
      </c>
      <c r="AD386">
        <v>-7.4257913534993998</v>
      </c>
      <c r="AE386">
        <f>AD386*B386</f>
        <v>-2.621304347785288</v>
      </c>
      <c r="AF386">
        <f>-AE386*C386^2/2/S386</f>
        <v>9.458927499647482E-3</v>
      </c>
      <c r="AG386">
        <v>5.2359340590620498</v>
      </c>
      <c r="AH386">
        <f>AG386/S386</f>
        <v>377.87539397664489</v>
      </c>
      <c r="AI386">
        <f>D386*AG386</f>
        <v>184.82847228489035</v>
      </c>
      <c r="AJ386">
        <v>3.9252818851694</v>
      </c>
      <c r="AK386">
        <f>AJ386*B386</f>
        <v>1.3856245054647982</v>
      </c>
      <c r="AL386">
        <f>AK386*D386</f>
        <v>48.912545042907375</v>
      </c>
      <c r="AM386">
        <f>G386*AK386</f>
        <v>20.784367581971974</v>
      </c>
      <c r="AN386">
        <f t="shared" si="128"/>
        <v>9.2374967030986549E-2</v>
      </c>
      <c r="AO386">
        <v>1.31065217389264</v>
      </c>
      <c r="AP386">
        <v>5.2359340590620498</v>
      </c>
      <c r="AQ386">
        <f>AG386/AJ386</f>
        <v>1.3339001407375581</v>
      </c>
      <c r="AR386">
        <f>AQ386/D386</f>
        <v>3.7787539397664542E-2</v>
      </c>
      <c r="AS386">
        <f>AQ386*AK386</f>
        <v>1.8482847228489037</v>
      </c>
      <c r="AT386">
        <f t="shared" ref="AT386:AT449" si="138">AQ386-1</f>
        <v>0.33390014073755814</v>
      </c>
      <c r="AU386">
        <f>AQ386*D386</f>
        <v>47.086674968035801</v>
      </c>
      <c r="AV386">
        <f>AT386/G386</f>
        <v>2.2260009382503877E-2</v>
      </c>
      <c r="AW386">
        <f>(AQ386-1)/D386</f>
        <v>9.4589274996475393E-3</v>
      </c>
      <c r="AX386">
        <f>AW386*D386</f>
        <v>0.33390014073755808</v>
      </c>
      <c r="AY386">
        <f>ATAN2(D386,AT386)</f>
        <v>9.4586454139140904E-3</v>
      </c>
      <c r="AZ386">
        <f t="shared" si="129"/>
        <v>0.54194046212804903</v>
      </c>
      <c r="BA386">
        <f>-AO386/(B386/2)</f>
        <v>-7.4257913534993776</v>
      </c>
      <c r="BB386">
        <f>AW386/AK386</f>
        <v>6.8264724406520271E-3</v>
      </c>
      <c r="BC386">
        <f>AW386*AK386</f>
        <v>1.3106521738926501E-2</v>
      </c>
      <c r="BD386">
        <f>AG386*B386</f>
        <v>1.8482847228489034</v>
      </c>
      <c r="BE386">
        <f>BD386-AK386</f>
        <v>0.46266021738410523</v>
      </c>
      <c r="BF386">
        <f>BD386/AK386^2</f>
        <v>0.96267072029742307</v>
      </c>
      <c r="BG386">
        <f>AT386/AK386</f>
        <v>0.24097447715501658</v>
      </c>
      <c r="BH386">
        <f>BF386*AW386</f>
        <v>9.1058325493267988E-3</v>
      </c>
      <c r="BI386">
        <f>BF386*G386</f>
        <v>14.440060804461346</v>
      </c>
      <c r="BJ386">
        <f>AK386/AQ386</f>
        <v>1.0387767893169573</v>
      </c>
      <c r="BK386">
        <f t="shared" si="130"/>
        <v>9.4589274996475393E-3</v>
      </c>
      <c r="BL386">
        <f t="shared" si="131"/>
        <v>33.982276426499034</v>
      </c>
      <c r="BM386">
        <f>AK386*(1-1/AQ386)/D386</f>
        <v>9.825714338465746E-3</v>
      </c>
      <c r="BN386">
        <f>BF386*G386</f>
        <v>14.440060804461346</v>
      </c>
      <c r="BO386">
        <f>BF386*G386^2</f>
        <v>216.60091206692019</v>
      </c>
      <c r="BP386">
        <f>G386/BF386</f>
        <v>15.581651839754363</v>
      </c>
      <c r="BQ386">
        <f>(AQ386+1)/4</f>
        <v>0.58347503518438959</v>
      </c>
      <c r="BR386">
        <f t="shared" si="132"/>
        <v>0.96267072029742329</v>
      </c>
      <c r="BS386">
        <f t="shared" si="133"/>
        <v>9.8257143384657478E-3</v>
      </c>
      <c r="BT386">
        <f t="shared" si="134"/>
        <v>1.9284641838113285E-2</v>
      </c>
      <c r="BU386">
        <f t="shared" si="135"/>
        <v>9.2940719559794779E-5</v>
      </c>
      <c r="BV386">
        <f t="shared" si="136"/>
        <v>1726.6128400146299</v>
      </c>
      <c r="BW386">
        <f t="shared" si="137"/>
        <v>8.3581447051137528E-2</v>
      </c>
    </row>
    <row r="387" spans="1:75" x14ac:dyDescent="0.15">
      <c r="A387" t="s">
        <v>11</v>
      </c>
      <c r="B387">
        <v>0.20599999999999999</v>
      </c>
      <c r="C387">
        <v>0.01</v>
      </c>
      <c r="D387">
        <f t="shared" ref="D387:D450" si="139">B387/C387</f>
        <v>20.599999999999998</v>
      </c>
      <c r="E387">
        <f t="shared" ref="E387:E450" si="140">D387^2</f>
        <v>424.3599999999999</v>
      </c>
      <c r="F387">
        <f t="shared" ref="F387:F450" si="141">C387/B387</f>
        <v>4.8543689320388356E-2</v>
      </c>
      <c r="G387">
        <v>11</v>
      </c>
      <c r="H387">
        <f t="shared" ref="H387:H450" si="142">1/G387</f>
        <v>9.0909090909090912E-2</v>
      </c>
      <c r="I387">
        <f t="shared" ref="I387:I450" si="143">G387^2</f>
        <v>121</v>
      </c>
      <c r="J387">
        <f t="shared" ref="J387:J450" si="144">D387*G387</f>
        <v>226.59999999999997</v>
      </c>
      <c r="K387">
        <f t="shared" ref="K387:K450" si="145">IF(A387="SUS304",200000000000,IF(A387="NiTi",70000000000,50000000))</f>
        <v>50000000</v>
      </c>
      <c r="L387">
        <f t="shared" ref="L387:L450" si="146">PI()*C387^4/4</f>
        <v>7.8539816339744827E-9</v>
      </c>
      <c r="M387">
        <f t="shared" ref="M387:M450" si="147">K387*L387/B387/C387*G387</f>
        <v>2096.9368440223134</v>
      </c>
      <c r="N387">
        <f t="shared" ref="N387:N450" si="148">M387/K387</f>
        <v>4.1938736880446267E-5</v>
      </c>
      <c r="O387">
        <f t="shared" ref="O387:O450" si="149">G387/D387</f>
        <v>0.53398058252427194</v>
      </c>
      <c r="P387">
        <f>F387*E387/L387</f>
        <v>2622873462.1544352</v>
      </c>
      <c r="Q387">
        <f>M387/K387/G387</f>
        <v>3.8126124436769331E-6</v>
      </c>
      <c r="R387">
        <f>C387^2/D387</f>
        <v>4.8543689320388356E-6</v>
      </c>
      <c r="S387">
        <v>8.0758513628212403E-3</v>
      </c>
      <c r="T387">
        <f>B387/C387^3</f>
        <v>205999.99999999994</v>
      </c>
      <c r="U387">
        <f>B387*S387/C387</f>
        <v>0.16636253807411752</v>
      </c>
      <c r="V387">
        <f>S387/C387^2</f>
        <v>80.758513628212398</v>
      </c>
      <c r="W387">
        <f>S387/B387</f>
        <v>3.9203161955442919E-2</v>
      </c>
      <c r="X387">
        <f t="shared" ref="X387:X450" si="150">1/W387</f>
        <v>25.508146540234907</v>
      </c>
      <c r="Y387">
        <f>B387*C387^2/S387^2</f>
        <v>0.31585705821266902</v>
      </c>
      <c r="Z387">
        <f>S387/D387</f>
        <v>3.9203161955442918E-4</v>
      </c>
      <c r="AA387">
        <f>1/C387</f>
        <v>100</v>
      </c>
      <c r="AB387">
        <f>1/(B387*C387)</f>
        <v>485.43689320388353</v>
      </c>
      <c r="AC387">
        <f>S387/B387/C387</f>
        <v>3.920316195544292</v>
      </c>
      <c r="AD387">
        <v>-5.3005499923226802</v>
      </c>
      <c r="AE387">
        <f>AD387*B387</f>
        <v>-1.0919132984184721</v>
      </c>
      <c r="AF387">
        <f>-AE387*C387^2/2/S387</f>
        <v>6.7603602974003977E-3</v>
      </c>
      <c r="AG387">
        <v>4.4662728447535196</v>
      </c>
      <c r="AH387">
        <f>AG387/S387</f>
        <v>553.04049617788655</v>
      </c>
      <c r="AI387">
        <f>D387*AG387</f>
        <v>92.005220601922488</v>
      </c>
      <c r="AJ387">
        <v>3.9203161955442898</v>
      </c>
      <c r="AK387">
        <f>AJ387*B387</f>
        <v>0.80758513628212369</v>
      </c>
      <c r="AL387">
        <f>AK387*D387</f>
        <v>16.636253807411748</v>
      </c>
      <c r="AM387">
        <f>G387*AK387</f>
        <v>8.883436499103361</v>
      </c>
      <c r="AN387">
        <f t="shared" ref="AN387:AN450" si="151">AK387/G387</f>
        <v>7.3416830571102154E-2</v>
      </c>
      <c r="AO387">
        <v>0.54595664920923603</v>
      </c>
      <c r="AP387">
        <v>4.4662728447535196</v>
      </c>
      <c r="AQ387">
        <f>AG387/AJ387</f>
        <v>1.1392634221264466</v>
      </c>
      <c r="AR387">
        <f>AQ387/D387</f>
        <v>5.5304049617788675E-2</v>
      </c>
      <c r="AS387">
        <f>AQ387*AK387</f>
        <v>0.92005220601922499</v>
      </c>
      <c r="AT387">
        <f t="shared" si="138"/>
        <v>0.1392634221264466</v>
      </c>
      <c r="AU387">
        <f>AQ387*D387</f>
        <v>23.468826495804798</v>
      </c>
      <c r="AV387">
        <f>AT387/G387</f>
        <v>1.2660311102404237E-2</v>
      </c>
      <c r="AW387">
        <f>(AQ387-1)/D387</f>
        <v>6.7603602974003214E-3</v>
      </c>
      <c r="AX387">
        <f>AW387*D387</f>
        <v>0.1392634221264466</v>
      </c>
      <c r="AY387">
        <f>ATAN2(D387,AT387)</f>
        <v>6.7602573118333859E-3</v>
      </c>
      <c r="AZ387">
        <f t="shared" ref="AZ387:AZ450" si="152">DEGREES(AY387)</f>
        <v>0.3873342123905083</v>
      </c>
      <c r="BA387">
        <f>-AO387/(B387/2)</f>
        <v>-5.3005499923226802</v>
      </c>
      <c r="BB387">
        <f>AW387/AK387</f>
        <v>8.3710806374210443E-3</v>
      </c>
      <c r="BC387">
        <f>AW387*AK387</f>
        <v>5.4595664920922965E-3</v>
      </c>
      <c r="BD387">
        <f>AG387*B387</f>
        <v>0.92005220601922499</v>
      </c>
      <c r="BE387">
        <f>BD387-AK387</f>
        <v>0.1124670697371013</v>
      </c>
      <c r="BF387">
        <f>BD387/AK387^2</f>
        <v>1.4107038019189766</v>
      </c>
      <c r="BG387">
        <f>AT387/AK387</f>
        <v>0.17244426113087349</v>
      </c>
      <c r="BH387">
        <f>BF387*AW387</f>
        <v>9.536865973884737E-3</v>
      </c>
      <c r="BI387">
        <f>BF387*G387</f>
        <v>15.517741821108743</v>
      </c>
      <c r="BJ387">
        <f>AK387/AQ387</f>
        <v>0.70886602746778082</v>
      </c>
      <c r="BK387">
        <f t="shared" ref="BK387:BK450" si="153">AW387</f>
        <v>6.7603602974003214E-3</v>
      </c>
      <c r="BL387">
        <f t="shared" ref="BL387:BL450" si="154">BF387*D387</f>
        <v>29.060498319530915</v>
      </c>
      <c r="BM387">
        <f>AK387*(1-1/AQ387)/D387</f>
        <v>4.7921897482690722E-3</v>
      </c>
      <c r="BN387">
        <f>BF387*G387</f>
        <v>15.517741821108743</v>
      </c>
      <c r="BO387">
        <f>BF387*G387^2</f>
        <v>170.69516003219616</v>
      </c>
      <c r="BP387">
        <f>G387/BF387</f>
        <v>7.7975263021455881</v>
      </c>
      <c r="BQ387">
        <f>(AQ387+1)/4</f>
        <v>0.53481585553161159</v>
      </c>
      <c r="BR387">
        <f t="shared" ref="BR387:BR450" si="155">AW387/BM387</f>
        <v>1.4107038019189762</v>
      </c>
      <c r="BS387">
        <f t="shared" ref="BS387:BS450" si="156">AW387/BF387</f>
        <v>4.7921897482690705E-3</v>
      </c>
      <c r="BT387">
        <f t="shared" ref="BT387:BT450" si="157">AW387+BM387</f>
        <v>1.1552550045669394E-2</v>
      </c>
      <c r="BU387">
        <f t="shared" ref="BU387:BU450" si="158">AW387*BM387</f>
        <v>3.2396929311807079E-5</v>
      </c>
      <c r="BV387">
        <f t="shared" ref="BV387:BV450" si="159">AK387*D387^2</f>
        <v>342.7068284326819</v>
      </c>
      <c r="BW387">
        <f t="shared" ref="BW387:BW450" si="160">BU387/AK387*D387^2</f>
        <v>1.7023543778987661E-2</v>
      </c>
    </row>
    <row r="388" spans="1:75" x14ac:dyDescent="0.15">
      <c r="A388" t="s">
        <v>11</v>
      </c>
      <c r="B388">
        <v>0.40200000000000002</v>
      </c>
      <c r="C388">
        <v>8.9999999999999993E-3</v>
      </c>
      <c r="D388">
        <f t="shared" si="139"/>
        <v>44.666666666666671</v>
      </c>
      <c r="E388">
        <f t="shared" si="140"/>
        <v>1995.1111111111115</v>
      </c>
      <c r="F388">
        <f t="shared" si="141"/>
        <v>2.2388059701492536E-2</v>
      </c>
      <c r="G388">
        <v>15</v>
      </c>
      <c r="H388">
        <f t="shared" si="142"/>
        <v>6.6666666666666666E-2</v>
      </c>
      <c r="I388">
        <f t="shared" si="143"/>
        <v>225</v>
      </c>
      <c r="J388">
        <f t="shared" si="144"/>
        <v>670.00000000000011</v>
      </c>
      <c r="K388">
        <f t="shared" si="145"/>
        <v>50000000</v>
      </c>
      <c r="L388">
        <f t="shared" si="146"/>
        <v>5.1529973500506572E-9</v>
      </c>
      <c r="M388">
        <f t="shared" si="147"/>
        <v>1068.2001140237683</v>
      </c>
      <c r="N388">
        <f t="shared" si="148"/>
        <v>2.1364002280475366E-5</v>
      </c>
      <c r="O388">
        <f t="shared" si="149"/>
        <v>0.33582089552238803</v>
      </c>
      <c r="P388">
        <f>F388*E388/L388</f>
        <v>8668094243.484827</v>
      </c>
      <c r="Q388">
        <f>M388/K388/G388</f>
        <v>1.4242668186983577E-6</v>
      </c>
      <c r="R388">
        <f>C388^2/D388</f>
        <v>1.8134328358208951E-6</v>
      </c>
      <c r="S388">
        <v>1.4036347275148501E-2</v>
      </c>
      <c r="T388">
        <f>B388/C388^3</f>
        <v>551440.32921810716</v>
      </c>
      <c r="U388">
        <f>B388*S388/C388</f>
        <v>0.62695684495663317</v>
      </c>
      <c r="V388">
        <f>S388/C388^2</f>
        <v>173.28823796479634</v>
      </c>
      <c r="W388">
        <f>S388/B388</f>
        <v>3.4916286754100745E-2</v>
      </c>
      <c r="X388">
        <f t="shared" si="150"/>
        <v>28.639929756635848</v>
      </c>
      <c r="Y388">
        <f>B388*C388^2/S388^2</f>
        <v>0.16527336242205934</v>
      </c>
      <c r="Z388">
        <f>S388/D388</f>
        <v>3.142465807869067E-4</v>
      </c>
      <c r="AA388">
        <f>1/C388</f>
        <v>111.11111111111111</v>
      </c>
      <c r="AB388">
        <f>1/(B388*C388)</f>
        <v>276.39579878385848</v>
      </c>
      <c r="AC388">
        <f>S388/B388/C388</f>
        <v>3.8795874171223055</v>
      </c>
      <c r="AD388">
        <v>-8.2769672131671701</v>
      </c>
      <c r="AE388">
        <f>AD388*B388</f>
        <v>-3.3273408196932026</v>
      </c>
      <c r="AF388">
        <f>-AE388*C388^2/2/S388</f>
        <v>9.6005962631149702E-3</v>
      </c>
      <c r="AG388">
        <v>5.5432578269689197</v>
      </c>
      <c r="AH388">
        <f>AG388/S388</f>
        <v>394.92167857540227</v>
      </c>
      <c r="AI388">
        <f>D388*AG388</f>
        <v>247.59884960461176</v>
      </c>
      <c r="AJ388">
        <v>3.8795874171223201</v>
      </c>
      <c r="AK388">
        <f>AJ388*B388</f>
        <v>1.5595941416831729</v>
      </c>
      <c r="AL388">
        <f>AK388*D388</f>
        <v>69.661871661848394</v>
      </c>
      <c r="AM388">
        <f>G388*AK388</f>
        <v>23.393912125247592</v>
      </c>
      <c r="AN388">
        <f t="shared" si="151"/>
        <v>0.1039729427788782</v>
      </c>
      <c r="AO388">
        <v>1.6636704098466</v>
      </c>
      <c r="AP388">
        <v>5.5432578269689197</v>
      </c>
      <c r="AQ388">
        <f>AG388/AJ388</f>
        <v>1.4288266330857999</v>
      </c>
      <c r="AR388">
        <f>AQ388/D388</f>
        <v>3.1988655964607461E-2</v>
      </c>
      <c r="AS388">
        <f>AQ388*AK388</f>
        <v>2.2283896464415061</v>
      </c>
      <c r="AT388">
        <f t="shared" si="138"/>
        <v>0.42882663308579994</v>
      </c>
      <c r="AU388">
        <f>AQ388*D388</f>
        <v>63.820922944499074</v>
      </c>
      <c r="AV388">
        <f>AT388/G388</f>
        <v>2.8588442205719995E-2</v>
      </c>
      <c r="AW388">
        <f>(AQ388-1)/D388</f>
        <v>9.6005962631149234E-3</v>
      </c>
      <c r="AX388">
        <f>AW388*D388</f>
        <v>0.42882663308579994</v>
      </c>
      <c r="AY388">
        <f>ATAN2(D388,AT388)</f>
        <v>9.600301312471346E-3</v>
      </c>
      <c r="AZ388">
        <f t="shared" si="152"/>
        <v>0.55005674725851306</v>
      </c>
      <c r="BA388">
        <f>-AO388/(B388/2)</f>
        <v>-8.276967213167163</v>
      </c>
      <c r="BB388">
        <f>AW388/AK388</f>
        <v>6.1558299088977069E-3</v>
      </c>
      <c r="BC388">
        <f>AW388*AK388</f>
        <v>1.4973033688619396E-2</v>
      </c>
      <c r="BD388">
        <f>AG388*B388</f>
        <v>2.2283896464415061</v>
      </c>
      <c r="BE388">
        <f>BD388-AK388</f>
        <v>0.66879550475833316</v>
      </c>
      <c r="BF388">
        <f>BD388/AK388^2</f>
        <v>0.9161528598355444</v>
      </c>
      <c r="BG388">
        <f>AT388/AK388</f>
        <v>0.27496040259743093</v>
      </c>
      <c r="BH388">
        <f>BF388*AW388</f>
        <v>8.7956137225791778E-3</v>
      </c>
      <c r="BI388">
        <f>BF388*G388</f>
        <v>13.742292897533165</v>
      </c>
      <c r="BJ388">
        <f>AK388/AQ388</f>
        <v>1.0915209064342242</v>
      </c>
      <c r="BK388">
        <f t="shared" si="153"/>
        <v>9.6005962631149234E-3</v>
      </c>
      <c r="BL388">
        <f t="shared" si="154"/>
        <v>40.921494405987652</v>
      </c>
      <c r="BM388">
        <f>AK388*(1-1/AQ388)/D388</f>
        <v>1.0479251535424224E-2</v>
      </c>
      <c r="BN388">
        <f>BF388*G388</f>
        <v>13.742292897533165</v>
      </c>
      <c r="BO388">
        <f>BF388*G388^2</f>
        <v>206.13439346299748</v>
      </c>
      <c r="BP388">
        <f>G388/BF388</f>
        <v>16.37281359651336</v>
      </c>
      <c r="BQ388">
        <f>(AQ388+1)/4</f>
        <v>0.60720665827144993</v>
      </c>
      <c r="BR388">
        <f t="shared" si="155"/>
        <v>0.91615285983554451</v>
      </c>
      <c r="BS388">
        <f t="shared" si="156"/>
        <v>1.0479251535424224E-2</v>
      </c>
      <c r="BT388">
        <f t="shared" si="157"/>
        <v>2.0079847798539149E-2</v>
      </c>
      <c r="BU388">
        <f t="shared" si="158"/>
        <v>1.0060706313123512E-4</v>
      </c>
      <c r="BV388">
        <f t="shared" si="159"/>
        <v>3111.5636008958954</v>
      </c>
      <c r="BW388">
        <f t="shared" si="160"/>
        <v>0.12870160520913293</v>
      </c>
    </row>
    <row r="389" spans="1:75" x14ac:dyDescent="0.15">
      <c r="A389" t="s">
        <v>11</v>
      </c>
      <c r="B389">
        <v>0.30399999999999999</v>
      </c>
      <c r="C389">
        <v>8.0000000000000002E-3</v>
      </c>
      <c r="D389">
        <f t="shared" si="139"/>
        <v>38</v>
      </c>
      <c r="E389">
        <f t="shared" si="140"/>
        <v>1444</v>
      </c>
      <c r="F389">
        <f t="shared" si="141"/>
        <v>2.6315789473684213E-2</v>
      </c>
      <c r="G389">
        <v>13</v>
      </c>
      <c r="H389">
        <f t="shared" si="142"/>
        <v>7.6923076923076927E-2</v>
      </c>
      <c r="I389">
        <f t="shared" si="143"/>
        <v>169</v>
      </c>
      <c r="J389">
        <f t="shared" si="144"/>
        <v>494</v>
      </c>
      <c r="K389">
        <f t="shared" si="145"/>
        <v>50000000</v>
      </c>
      <c r="L389">
        <f t="shared" si="146"/>
        <v>3.2169908772759481E-9</v>
      </c>
      <c r="M389">
        <f t="shared" si="147"/>
        <v>859.80430519299603</v>
      </c>
      <c r="N389">
        <f t="shared" si="148"/>
        <v>1.7196086103859922E-5</v>
      </c>
      <c r="O389">
        <f t="shared" si="149"/>
        <v>0.34210526315789475</v>
      </c>
      <c r="P389">
        <f>F389*E389/L389</f>
        <v>11812280932.601608</v>
      </c>
      <c r="Q389">
        <f>M389/K389/G389</f>
        <v>1.322775854143071E-6</v>
      </c>
      <c r="R389">
        <f>C389^2/D389</f>
        <v>1.6842105263157893E-6</v>
      </c>
      <c r="S389">
        <v>9.1540600134471205E-3</v>
      </c>
      <c r="T389">
        <f>B389/C389^3</f>
        <v>593750</v>
      </c>
      <c r="U389">
        <f>B389*S389/C389</f>
        <v>0.34785428051099054</v>
      </c>
      <c r="V389">
        <f>S389/C389^2</f>
        <v>143.03218771011126</v>
      </c>
      <c r="W389">
        <f>S389/B389</f>
        <v>3.011203951791816E-2</v>
      </c>
      <c r="X389">
        <f t="shared" si="150"/>
        <v>33.209308170738495</v>
      </c>
      <c r="Y389">
        <f>B389*C389^2/S389^2</f>
        <v>0.23218066298506915</v>
      </c>
      <c r="Z389">
        <f>S389/D389</f>
        <v>2.4089631614334527E-4</v>
      </c>
      <c r="AA389">
        <f>1/C389</f>
        <v>125</v>
      </c>
      <c r="AB389">
        <f>1/(B389*C389)</f>
        <v>411.18421052631578</v>
      </c>
      <c r="AC389">
        <f>S389/B389/C389</f>
        <v>3.7640049397397699</v>
      </c>
      <c r="AD389">
        <v>-7.2154034413171804</v>
      </c>
      <c r="AE389">
        <f>AD389*B389</f>
        <v>-2.1934826461604229</v>
      </c>
      <c r="AF389">
        <f>-AE389*C389^2/2/S389</f>
        <v>7.6677938066850972E-3</v>
      </c>
      <c r="AG389">
        <v>4.8607462628199798</v>
      </c>
      <c r="AH389">
        <f>AG389/S389</f>
        <v>530.99348875577027</v>
      </c>
      <c r="AI389">
        <f>D389*AG389</f>
        <v>184.70835798715922</v>
      </c>
      <c r="AJ389">
        <v>3.7640049397397699</v>
      </c>
      <c r="AK389">
        <f>AJ389*B389</f>
        <v>1.14425750168089</v>
      </c>
      <c r="AL389">
        <f>AK389*D389</f>
        <v>43.481785063873822</v>
      </c>
      <c r="AM389">
        <f>G389*AK389</f>
        <v>14.87534752185157</v>
      </c>
      <c r="AN389">
        <f t="shared" si="151"/>
        <v>8.8019807821606927E-2</v>
      </c>
      <c r="AO389">
        <v>1.0967413230802101</v>
      </c>
      <c r="AP389">
        <v>4.8607462628199798</v>
      </c>
      <c r="AQ389">
        <f>AG389/AJ389</f>
        <v>1.2913761646540334</v>
      </c>
      <c r="AR389">
        <f>AQ389/D389</f>
        <v>3.3983583280369302E-2</v>
      </c>
      <c r="AS389">
        <f>AQ389*AK389</f>
        <v>1.4776668638972739</v>
      </c>
      <c r="AT389">
        <f t="shared" si="138"/>
        <v>0.29137616465403338</v>
      </c>
      <c r="AU389">
        <f>AQ389*D389</f>
        <v>49.072294256853269</v>
      </c>
      <c r="AV389">
        <f>AT389/G389</f>
        <v>2.2413551127233335E-2</v>
      </c>
      <c r="AW389">
        <f>(AQ389-1)/D389</f>
        <v>7.6677938066850885E-3</v>
      </c>
      <c r="AX389">
        <f>AW389*D389</f>
        <v>0.29137616465403338</v>
      </c>
      <c r="AY389">
        <f>ATAN2(D389,AT389)</f>
        <v>7.6676435358490934E-3</v>
      </c>
      <c r="AZ389">
        <f t="shared" si="152"/>
        <v>0.4393236134149206</v>
      </c>
      <c r="BA389">
        <f>-AO389/(B389/2)</f>
        <v>-7.2154034413171724</v>
      </c>
      <c r="BB389">
        <f>AW389/AK389</f>
        <v>6.7011086188390832E-3</v>
      </c>
      <c r="BC389">
        <f>AW389*AK389</f>
        <v>8.7739305846416815E-3</v>
      </c>
      <c r="BD389">
        <f>AG389*B389</f>
        <v>1.4776668638972739</v>
      </c>
      <c r="BE389">
        <f>BD389-AK389</f>
        <v>0.33340936221638384</v>
      </c>
      <c r="BF389">
        <f>BD389/AK389^2</f>
        <v>1.1285712899037403</v>
      </c>
      <c r="BG389">
        <f>AT389/AK389</f>
        <v>0.25464212751588516</v>
      </c>
      <c r="BH389">
        <f>BF389*AW389</f>
        <v>8.6536519471265023E-3</v>
      </c>
      <c r="BI389">
        <f>BF389*G389</f>
        <v>14.671426768748624</v>
      </c>
      <c r="BJ389">
        <f>AK389/AQ389</f>
        <v>0.88607605823934554</v>
      </c>
      <c r="BK389">
        <f t="shared" si="153"/>
        <v>7.6677938066850885E-3</v>
      </c>
      <c r="BL389">
        <f t="shared" si="154"/>
        <v>42.885709016342133</v>
      </c>
      <c r="BM389">
        <f>AK389*(1-1/AQ389)/D389</f>
        <v>6.7942485116195888E-3</v>
      </c>
      <c r="BN389">
        <f>BF389*G389</f>
        <v>14.671426768748624</v>
      </c>
      <c r="BO389">
        <f>BF389*G389^2</f>
        <v>190.72854799373212</v>
      </c>
      <c r="BP389">
        <f>G389/BF389</f>
        <v>11.518988757111492</v>
      </c>
      <c r="BQ389">
        <f>(AQ389+1)/4</f>
        <v>0.57284404116350829</v>
      </c>
      <c r="BR389">
        <f t="shared" si="155"/>
        <v>1.1285712899037406</v>
      </c>
      <c r="BS389">
        <f t="shared" si="156"/>
        <v>6.7942485116195897E-3</v>
      </c>
      <c r="BT389">
        <f t="shared" si="157"/>
        <v>1.4462042318304677E-2</v>
      </c>
      <c r="BU389">
        <f t="shared" si="158"/>
        <v>5.2096896658476063E-5</v>
      </c>
      <c r="BV389">
        <f t="shared" si="159"/>
        <v>1652.3078324272051</v>
      </c>
      <c r="BW389">
        <f t="shared" si="160"/>
        <v>6.5743872043077037E-2</v>
      </c>
    </row>
    <row r="390" spans="1:75" x14ac:dyDescent="0.15">
      <c r="A390" t="s">
        <v>11</v>
      </c>
      <c r="B390">
        <v>0.255</v>
      </c>
      <c r="C390">
        <v>6.0000000000000001E-3</v>
      </c>
      <c r="D390">
        <f t="shared" si="139"/>
        <v>42.5</v>
      </c>
      <c r="E390">
        <f t="shared" si="140"/>
        <v>1806.25</v>
      </c>
      <c r="F390">
        <f t="shared" si="141"/>
        <v>2.3529411764705882E-2</v>
      </c>
      <c r="G390">
        <v>11</v>
      </c>
      <c r="H390">
        <f t="shared" si="142"/>
        <v>9.0909090909090912E-2</v>
      </c>
      <c r="I390">
        <f t="shared" si="143"/>
        <v>121</v>
      </c>
      <c r="J390">
        <f t="shared" si="144"/>
        <v>467.5</v>
      </c>
      <c r="K390">
        <f t="shared" si="145"/>
        <v>50000000</v>
      </c>
      <c r="L390">
        <f t="shared" si="146"/>
        <v>1.0178760197630931E-9</v>
      </c>
      <c r="M390">
        <f t="shared" si="147"/>
        <v>365.90314435928178</v>
      </c>
      <c r="N390">
        <f t="shared" si="148"/>
        <v>7.3180628871856358E-6</v>
      </c>
      <c r="O390">
        <f t="shared" si="149"/>
        <v>0.25882352941176473</v>
      </c>
      <c r="P390">
        <f>F390*E390/L390</f>
        <v>41753611613.614517</v>
      </c>
      <c r="Q390">
        <f>M390/K390/G390</f>
        <v>6.6527844428960327E-7</v>
      </c>
      <c r="R390">
        <f>C390^2/D390</f>
        <v>8.4705882352941183E-7</v>
      </c>
      <c r="S390">
        <v>5.6155480555468698E-3</v>
      </c>
      <c r="T390">
        <f>B390/C390^3</f>
        <v>1180555.5555555555</v>
      </c>
      <c r="U390">
        <f>B390*S390/C390</f>
        <v>0.23866079236074195</v>
      </c>
      <c r="V390">
        <f>S390/C390^2</f>
        <v>155.98744598741305</v>
      </c>
      <c r="W390">
        <f>S390/B390</f>
        <v>2.2021757080575959E-2</v>
      </c>
      <c r="X390">
        <f t="shared" si="150"/>
        <v>45.40963722109344</v>
      </c>
      <c r="Y390">
        <f>B390*C390^2/S390^2</f>
        <v>0.29111084506606794</v>
      </c>
      <c r="Z390">
        <f>S390/D390</f>
        <v>1.3213054248345575E-4</v>
      </c>
      <c r="AA390">
        <f>1/C390</f>
        <v>166.66666666666666</v>
      </c>
      <c r="AB390">
        <f>1/(B390*C390)</f>
        <v>653.59477124183002</v>
      </c>
      <c r="AC390">
        <f>S390/B390/C390</f>
        <v>3.6702928467626599</v>
      </c>
      <c r="AD390">
        <v>-7.62340738317189</v>
      </c>
      <c r="AE390">
        <f>AD390*B390</f>
        <v>-1.9439688827088319</v>
      </c>
      <c r="AF390">
        <f>-AE390*C390^2/2/S390</f>
        <v>6.2311709458519335E-3</v>
      </c>
      <c r="AG390">
        <v>4.6422772881170697</v>
      </c>
      <c r="AH390">
        <f>AG390/S390</f>
        <v>826.68285307104929</v>
      </c>
      <c r="AI390">
        <f>D390*AG390</f>
        <v>197.29678474497547</v>
      </c>
      <c r="AJ390">
        <v>3.6702928467626599</v>
      </c>
      <c r="AK390">
        <f>AJ390*B390</f>
        <v>0.93592467592447826</v>
      </c>
      <c r="AL390">
        <f>AK390*D390</f>
        <v>39.776798726790325</v>
      </c>
      <c r="AM390">
        <f>G390*AK390</f>
        <v>10.29517143516926</v>
      </c>
      <c r="AN390">
        <f t="shared" si="151"/>
        <v>8.508406144767984E-2</v>
      </c>
      <c r="AO390">
        <v>0.97198444135441597</v>
      </c>
      <c r="AP390">
        <v>4.6422772881170697</v>
      </c>
      <c r="AQ390">
        <f>AG390/AJ390</f>
        <v>1.2648247651987055</v>
      </c>
      <c r="AR390">
        <f>AQ390/D390</f>
        <v>2.9760582710557777E-2</v>
      </c>
      <c r="AS390">
        <f>AQ390*AK390</f>
        <v>1.1837807084698526</v>
      </c>
      <c r="AT390">
        <f t="shared" si="138"/>
        <v>0.26482476519870546</v>
      </c>
      <c r="AU390">
        <f>AQ390*D390</f>
        <v>53.755052520944979</v>
      </c>
      <c r="AV390">
        <f>AT390/G390</f>
        <v>2.4074978654427769E-2</v>
      </c>
      <c r="AW390">
        <f>(AQ390-1)/D390</f>
        <v>6.2311709458518928E-3</v>
      </c>
      <c r="AX390">
        <f>AW390*D390</f>
        <v>0.26482476519870546</v>
      </c>
      <c r="AY390">
        <f>ATAN2(D390,AT390)</f>
        <v>6.2310903008186173E-3</v>
      </c>
      <c r="AZ390">
        <f t="shared" si="152"/>
        <v>0.35701517600180932</v>
      </c>
      <c r="BA390">
        <f>-AO390/(B390/2)</f>
        <v>-7.62340738317189</v>
      </c>
      <c r="BB390">
        <f>AW390/AK390</f>
        <v>6.6577696967941675E-3</v>
      </c>
      <c r="BC390">
        <f>AW390*AK390</f>
        <v>5.8319066481264574E-3</v>
      </c>
      <c r="BD390">
        <f>AG390*B390</f>
        <v>1.1837807084698528</v>
      </c>
      <c r="BE390">
        <f>BD390-AK390</f>
        <v>0.24785603254537458</v>
      </c>
      <c r="BF390">
        <f>BD390/AK390^2</f>
        <v>1.3514172643747744</v>
      </c>
      <c r="BG390">
        <f>AT390/AK390</f>
        <v>0.28295521211375213</v>
      </c>
      <c r="BH390">
        <f>BF390*AW390</f>
        <v>8.420911993494741E-3</v>
      </c>
      <c r="BI390">
        <f>BF390*G390</f>
        <v>14.865589908122518</v>
      </c>
      <c r="BJ390">
        <f>AK390/AQ390</f>
        <v>0.73996390778879428</v>
      </c>
      <c r="BK390">
        <f t="shared" si="153"/>
        <v>6.2311709458518928E-3</v>
      </c>
      <c r="BL390">
        <f t="shared" si="154"/>
        <v>57.435233735927909</v>
      </c>
      <c r="BM390">
        <f>AK390*(1-1/AQ390)/D390</f>
        <v>4.6108416031925645E-3</v>
      </c>
      <c r="BN390">
        <f>BF390*G390</f>
        <v>14.865589908122518</v>
      </c>
      <c r="BO390">
        <f>BF390*G390^2</f>
        <v>163.52148898934769</v>
      </c>
      <c r="BP390">
        <f>G390/BF390</f>
        <v>8.1396029856767349</v>
      </c>
      <c r="BQ390">
        <f>(AQ390+1)/4</f>
        <v>0.56620619129967631</v>
      </c>
      <c r="BR390">
        <f t="shared" si="155"/>
        <v>1.3514172643747739</v>
      </c>
      <c r="BS390">
        <f t="shared" si="156"/>
        <v>4.6108416031925628E-3</v>
      </c>
      <c r="BT390">
        <f t="shared" si="157"/>
        <v>1.0842012549044457E-2</v>
      </c>
      <c r="BU390">
        <f t="shared" si="158"/>
        <v>2.8730942233738668E-5</v>
      </c>
      <c r="BV390">
        <f t="shared" si="159"/>
        <v>1690.5139458885888</v>
      </c>
      <c r="BW390">
        <f t="shared" si="160"/>
        <v>5.5448120713806254E-2</v>
      </c>
    </row>
    <row r="391" spans="1:75" x14ac:dyDescent="0.15">
      <c r="A391" t="s">
        <v>11</v>
      </c>
      <c r="B391">
        <v>0.40200000000000002</v>
      </c>
      <c r="C391">
        <v>0.01</v>
      </c>
      <c r="D391">
        <f t="shared" si="139"/>
        <v>40.200000000000003</v>
      </c>
      <c r="E391">
        <f t="shared" si="140"/>
        <v>1616.0400000000002</v>
      </c>
      <c r="F391">
        <f t="shared" si="141"/>
        <v>2.4875621890547261E-2</v>
      </c>
      <c r="G391">
        <v>15</v>
      </c>
      <c r="H391">
        <f t="shared" si="142"/>
        <v>6.6666666666666666E-2</v>
      </c>
      <c r="I391">
        <f t="shared" si="143"/>
        <v>225</v>
      </c>
      <c r="J391">
        <f t="shared" si="144"/>
        <v>603</v>
      </c>
      <c r="K391">
        <f t="shared" si="145"/>
        <v>50000000</v>
      </c>
      <c r="L391">
        <f t="shared" si="146"/>
        <v>7.8539816339744827E-9</v>
      </c>
      <c r="M391">
        <f t="shared" si="147"/>
        <v>1465.2950809653885</v>
      </c>
      <c r="N391">
        <f t="shared" si="148"/>
        <v>2.930590161930777E-5</v>
      </c>
      <c r="O391">
        <f t="shared" si="149"/>
        <v>0.37313432835820892</v>
      </c>
      <c r="P391">
        <f>F391*E391/L391</f>
        <v>5118422969.8353548</v>
      </c>
      <c r="Q391">
        <f>M391/K391/G391</f>
        <v>1.9537267746205181E-6</v>
      </c>
      <c r="R391">
        <f>C391^2/D391</f>
        <v>2.4875621890547264E-6</v>
      </c>
      <c r="S391">
        <v>1.46971477303359E-2</v>
      </c>
      <c r="T391">
        <f>B391/C391^3</f>
        <v>401999.99999999994</v>
      </c>
      <c r="U391">
        <f>B391*S391/C391</f>
        <v>0.59082533875950316</v>
      </c>
      <c r="V391">
        <f>S391/C391^2</f>
        <v>146.97147730335899</v>
      </c>
      <c r="W391">
        <f>S391/B391</f>
        <v>3.656006898093507E-2</v>
      </c>
      <c r="X391">
        <f t="shared" si="150"/>
        <v>27.352245985133909</v>
      </c>
      <c r="Y391">
        <f>B391*C391^2/S391^2</f>
        <v>0.18610581105255566</v>
      </c>
      <c r="Z391">
        <f>S391/D391</f>
        <v>3.656006898093507E-4</v>
      </c>
      <c r="AA391">
        <f>1/C391</f>
        <v>100</v>
      </c>
      <c r="AB391">
        <f>1/(B391*C391)</f>
        <v>248.75621890547262</v>
      </c>
      <c r="AC391">
        <f>S391/B391/C391</f>
        <v>3.6560068980935068</v>
      </c>
      <c r="AD391">
        <v>-6.94909834935316</v>
      </c>
      <c r="AE391">
        <f>AD391*B391</f>
        <v>-2.7935375364399704</v>
      </c>
      <c r="AF391">
        <f>-AE391*C391^2/2/S391</f>
        <v>9.5036723713197817E-3</v>
      </c>
      <c r="AG391">
        <v>5.0527756663134999</v>
      </c>
      <c r="AH391">
        <f>AG391/S391</f>
        <v>343.79294261867096</v>
      </c>
      <c r="AI391">
        <f>D391*AG391</f>
        <v>203.1215817858027</v>
      </c>
      <c r="AJ391">
        <v>3.6560068980935099</v>
      </c>
      <c r="AK391">
        <f>AJ391*B391</f>
        <v>1.4697147730335911</v>
      </c>
      <c r="AL391">
        <f>AK391*D391</f>
        <v>59.082533875950368</v>
      </c>
      <c r="AM391">
        <f>G391*AK391</f>
        <v>22.045721595503867</v>
      </c>
      <c r="AN391">
        <f t="shared" si="151"/>
        <v>9.7980984868906079E-2</v>
      </c>
      <c r="AO391">
        <v>1.3967687682199801</v>
      </c>
      <c r="AP391">
        <v>5.0527756663134999</v>
      </c>
      <c r="AQ391">
        <f>AG391/AJ391</f>
        <v>1.3820476293270563</v>
      </c>
      <c r="AR391">
        <f>AQ391/D391</f>
        <v>3.4379294261867067E-2</v>
      </c>
      <c r="AS391">
        <f>AQ391*AK391</f>
        <v>2.0312158178580271</v>
      </c>
      <c r="AT391">
        <f t="shared" si="138"/>
        <v>0.38204762932705627</v>
      </c>
      <c r="AU391">
        <f>AQ391*D391</f>
        <v>55.558314698947669</v>
      </c>
      <c r="AV391">
        <f>AT391/G391</f>
        <v>2.5469841955137084E-2</v>
      </c>
      <c r="AW391">
        <f>(AQ391-1)/D391</f>
        <v>9.5036723713198077E-3</v>
      </c>
      <c r="AX391">
        <f>AW391*D391</f>
        <v>0.38204762932705627</v>
      </c>
      <c r="AY391">
        <f>ATAN2(D391,AT391)</f>
        <v>9.503386263598047E-3</v>
      </c>
      <c r="AZ391">
        <f t="shared" si="152"/>
        <v>0.54450392398676895</v>
      </c>
      <c r="BA391">
        <f>-AO391/(B391/2)</f>
        <v>-6.9490983493531342</v>
      </c>
      <c r="BB391">
        <f>AW391/AK391</f>
        <v>6.4663379219517423E-3</v>
      </c>
      <c r="BC391">
        <f>AW391*AK391</f>
        <v>1.3967687682199902E-2</v>
      </c>
      <c r="BD391">
        <f>AG391*B391</f>
        <v>2.0312158178580271</v>
      </c>
      <c r="BE391">
        <f>BD391-AK391</f>
        <v>0.56150104482443597</v>
      </c>
      <c r="BF391">
        <f>BD391/AK391^2</f>
        <v>0.94035091344588995</v>
      </c>
      <c r="BG391">
        <f>AT391/AK391</f>
        <v>0.25994678446246006</v>
      </c>
      <c r="BH391">
        <f>BF391*AW391</f>
        <v>8.9367869954610473E-3</v>
      </c>
      <c r="BI391">
        <f>BF391*G391</f>
        <v>14.105263701688349</v>
      </c>
      <c r="BJ391">
        <f>AK391/AQ391</f>
        <v>1.0634327948228683</v>
      </c>
      <c r="BK391">
        <f t="shared" si="153"/>
        <v>9.5036723713198077E-3</v>
      </c>
      <c r="BL391">
        <f t="shared" si="154"/>
        <v>37.802106720524776</v>
      </c>
      <c r="BM391">
        <f>AK391*(1-1/AQ391)/D391</f>
        <v>1.0106516870913499E-2</v>
      </c>
      <c r="BN391">
        <f>BF391*G391</f>
        <v>14.105263701688349</v>
      </c>
      <c r="BO391">
        <f>BF391*G391^2</f>
        <v>211.57895552532523</v>
      </c>
      <c r="BP391">
        <f>G391/BF391</f>
        <v>15.951491922343026</v>
      </c>
      <c r="BQ391">
        <f>(AQ391+1)/4</f>
        <v>0.59551190733176407</v>
      </c>
      <c r="BR391">
        <f t="shared" si="155"/>
        <v>0.94035091344589017</v>
      </c>
      <c r="BS391">
        <f t="shared" si="156"/>
        <v>1.01065168709135E-2</v>
      </c>
      <c r="BT391">
        <f t="shared" si="157"/>
        <v>1.9610189242233306E-2</v>
      </c>
      <c r="BU391">
        <f t="shared" si="158"/>
        <v>9.6049025156378135E-5</v>
      </c>
      <c r="BV391">
        <f t="shared" si="159"/>
        <v>2375.1178618132049</v>
      </c>
      <c r="BW391">
        <f t="shared" si="160"/>
        <v>0.10561169382092461</v>
      </c>
    </row>
    <row r="392" spans="1:75" x14ac:dyDescent="0.15">
      <c r="A392" t="s">
        <v>11</v>
      </c>
      <c r="B392">
        <v>0.30399999999999999</v>
      </c>
      <c r="C392">
        <v>8.9999999999999993E-3</v>
      </c>
      <c r="D392">
        <f t="shared" si="139"/>
        <v>33.777777777777779</v>
      </c>
      <c r="E392">
        <f t="shared" si="140"/>
        <v>1140.9382716049383</v>
      </c>
      <c r="F392">
        <f t="shared" si="141"/>
        <v>2.9605263157894735E-2</v>
      </c>
      <c r="G392">
        <v>13</v>
      </c>
      <c r="H392">
        <f t="shared" si="142"/>
        <v>7.6923076923076927E-2</v>
      </c>
      <c r="I392">
        <f t="shared" si="143"/>
        <v>169</v>
      </c>
      <c r="J392">
        <f t="shared" si="144"/>
        <v>439.11111111111114</v>
      </c>
      <c r="K392">
        <f t="shared" si="145"/>
        <v>50000000</v>
      </c>
      <c r="L392">
        <f t="shared" si="146"/>
        <v>5.1529973500506572E-9</v>
      </c>
      <c r="M392">
        <f t="shared" si="147"/>
        <v>1224.2135517298714</v>
      </c>
      <c r="N392">
        <f t="shared" si="148"/>
        <v>2.4484271034597426E-5</v>
      </c>
      <c r="O392">
        <f t="shared" si="149"/>
        <v>0.38486842105263158</v>
      </c>
      <c r="P392">
        <f>F392*E392/L392</f>
        <v>6554976741.3417597</v>
      </c>
      <c r="Q392">
        <f>M392/K392/G392</f>
        <v>1.8834054641998019E-6</v>
      </c>
      <c r="R392">
        <f>C392^2/D392</f>
        <v>2.3980263157894733E-6</v>
      </c>
      <c r="S392">
        <v>9.9249815423144393E-3</v>
      </c>
      <c r="T392">
        <f>B392/C392^3</f>
        <v>417009.60219478747</v>
      </c>
      <c r="U392">
        <f>B392*S392/C392</f>
        <v>0.33524382098484329</v>
      </c>
      <c r="V392">
        <f>S392/C392^2</f>
        <v>122.53063632486963</v>
      </c>
      <c r="W392">
        <f>S392/B392</f>
        <v>3.2647965599718554E-2</v>
      </c>
      <c r="X392">
        <f t="shared" si="150"/>
        <v>30.629779884619232</v>
      </c>
      <c r="Y392">
        <f>B392*C392^2/S392^2</f>
        <v>0.24997650223091522</v>
      </c>
      <c r="Z392">
        <f>S392/D392</f>
        <v>2.9383169039746694E-4</v>
      </c>
      <c r="AA392">
        <f>1/C392</f>
        <v>111.11111111111111</v>
      </c>
      <c r="AB392">
        <f>1/(B392*C392)</f>
        <v>365.49707602339186</v>
      </c>
      <c r="AC392">
        <f>S392/B392/C392</f>
        <v>3.6275517333020617</v>
      </c>
      <c r="AD392">
        <v>-6.2794482982452804</v>
      </c>
      <c r="AE392">
        <f>AD392*B392</f>
        <v>-1.9089522826665652</v>
      </c>
      <c r="AF392">
        <f>-AE392*C392^2/2/S392</f>
        <v>7.7896938264700394E-3</v>
      </c>
      <c r="AG392">
        <v>4.5820278746353402</v>
      </c>
      <c r="AH392">
        <f>AG392/S392</f>
        <v>461.66613560944137</v>
      </c>
      <c r="AI392">
        <f>D392*AG392</f>
        <v>154.77071932101595</v>
      </c>
      <c r="AJ392">
        <v>3.6275517333020599</v>
      </c>
      <c r="AK392">
        <f>AJ392*B392</f>
        <v>1.1027757269238261</v>
      </c>
      <c r="AL392">
        <f>AK392*D392</f>
        <v>37.249313442760347</v>
      </c>
      <c r="AM392">
        <f>G392*AK392</f>
        <v>14.336084450009739</v>
      </c>
      <c r="AN392">
        <f t="shared" si="151"/>
        <v>8.4828902071063542E-2</v>
      </c>
      <c r="AO392">
        <v>0.95447614133328296</v>
      </c>
      <c r="AP392">
        <v>4.5820278746353402</v>
      </c>
      <c r="AQ392">
        <f>AG392/AJ392</f>
        <v>1.263118547027432</v>
      </c>
      <c r="AR392">
        <f>AQ392/D392</f>
        <v>3.7394956984364763E-2</v>
      </c>
      <c r="AS392">
        <f>AQ392*AK392</f>
        <v>1.3929364738891432</v>
      </c>
      <c r="AT392">
        <f t="shared" si="138"/>
        <v>0.26311854702743198</v>
      </c>
      <c r="AU392">
        <f>AQ392*D392</f>
        <v>42.665337588482146</v>
      </c>
      <c r="AV392">
        <f>AT392/G392</f>
        <v>2.0239888232879383E-2</v>
      </c>
      <c r="AW392">
        <f>(AQ392-1)/D392</f>
        <v>7.7896938264700255E-3</v>
      </c>
      <c r="AX392">
        <f>AW392*D392</f>
        <v>0.26311854702743198</v>
      </c>
      <c r="AY392">
        <f>ATAN2(D392,AT392)</f>
        <v>7.7895362744055466E-3</v>
      </c>
      <c r="AZ392">
        <f t="shared" si="152"/>
        <v>0.44630755288749691</v>
      </c>
      <c r="BA392">
        <f>-AO392/(B392/2)</f>
        <v>-6.2794482982452831</v>
      </c>
      <c r="BB392">
        <f>AW392/AK392</f>
        <v>7.0637153469085166E-3</v>
      </c>
      <c r="BC392">
        <f>AW392*AK392</f>
        <v>8.5902852719995232E-3</v>
      </c>
      <c r="BD392">
        <f>AG392*B392</f>
        <v>1.3929364738891434</v>
      </c>
      <c r="BE392">
        <f>BD392-AK392</f>
        <v>0.29016074696531735</v>
      </c>
      <c r="BF392">
        <f>BD392/AK392^2</f>
        <v>1.1453993012258981</v>
      </c>
      <c r="BG392">
        <f>AT392/AK392</f>
        <v>0.23859660727335433</v>
      </c>
      <c r="BH392">
        <f>BF392*AW392</f>
        <v>8.9223098656024593E-3</v>
      </c>
      <c r="BI392">
        <f>BF392*G392</f>
        <v>14.890190915936675</v>
      </c>
      <c r="BJ392">
        <f>AK392/AQ392</f>
        <v>0.87305797980644839</v>
      </c>
      <c r="BK392">
        <f t="shared" si="153"/>
        <v>7.7896938264700255E-3</v>
      </c>
      <c r="BL392">
        <f t="shared" si="154"/>
        <v>38.689043063630336</v>
      </c>
      <c r="BM392">
        <f>AK392*(1-1/AQ392)/D392</f>
        <v>6.8008543554486812E-3</v>
      </c>
      <c r="BN392">
        <f>BF392*G392</f>
        <v>14.890190915936675</v>
      </c>
      <c r="BO392">
        <f>BF392*G392^2</f>
        <v>193.57248190717678</v>
      </c>
      <c r="BP392">
        <f>G392/BF392</f>
        <v>11.349753737483827</v>
      </c>
      <c r="BQ392">
        <f>(AQ392+1)/4</f>
        <v>0.56577963675685794</v>
      </c>
      <c r="BR392">
        <f t="shared" si="155"/>
        <v>1.1453993012258983</v>
      </c>
      <c r="BS392">
        <f t="shared" si="156"/>
        <v>6.800854355448682E-3</v>
      </c>
      <c r="BT392">
        <f t="shared" si="157"/>
        <v>1.4590548181918708E-2</v>
      </c>
      <c r="BU392">
        <f t="shared" si="158"/>
        <v>5.2976573187360377E-5</v>
      </c>
      <c r="BV392">
        <f t="shared" si="159"/>
        <v>1258.1990318443495</v>
      </c>
      <c r="BW392">
        <f t="shared" si="160"/>
        <v>5.4809875092684687E-2</v>
      </c>
    </row>
    <row r="393" spans="1:75" x14ac:dyDescent="0.15">
      <c r="A393" t="s">
        <v>11</v>
      </c>
      <c r="B393">
        <v>0.30399999999999999</v>
      </c>
      <c r="C393">
        <v>0.01</v>
      </c>
      <c r="D393">
        <f t="shared" si="139"/>
        <v>30.4</v>
      </c>
      <c r="E393">
        <f t="shared" si="140"/>
        <v>924.16</v>
      </c>
      <c r="F393">
        <f t="shared" si="141"/>
        <v>3.2894736842105261E-2</v>
      </c>
      <c r="G393">
        <v>13</v>
      </c>
      <c r="H393">
        <f t="shared" si="142"/>
        <v>7.6923076923076927E-2</v>
      </c>
      <c r="I393">
        <f t="shared" si="143"/>
        <v>169</v>
      </c>
      <c r="J393">
        <f t="shared" si="144"/>
        <v>395.2</v>
      </c>
      <c r="K393">
        <f t="shared" si="145"/>
        <v>50000000</v>
      </c>
      <c r="L393">
        <f t="shared" si="146"/>
        <v>7.8539816339744827E-9</v>
      </c>
      <c r="M393">
        <f t="shared" si="147"/>
        <v>1679.3052835800704</v>
      </c>
      <c r="N393">
        <f t="shared" si="148"/>
        <v>3.3586105671601406E-5</v>
      </c>
      <c r="O393">
        <f t="shared" si="149"/>
        <v>0.42763157894736842</v>
      </c>
      <c r="P393">
        <f>F393*E393/L393</f>
        <v>3870648215.9948945</v>
      </c>
      <c r="Q393">
        <f>M393/K393/G393</f>
        <v>2.583546590123185E-6</v>
      </c>
      <c r="R393">
        <f>C393^2/D393</f>
        <v>3.2894736842105265E-6</v>
      </c>
      <c r="S393">
        <v>1.07127932503552E-2</v>
      </c>
      <c r="T393">
        <f>B393/C393^3</f>
        <v>303999.99999999994</v>
      </c>
      <c r="U393">
        <f>B393*S393/C393</f>
        <v>0.32566891481079807</v>
      </c>
      <c r="V393">
        <f>S393/C393^2</f>
        <v>107.12793250355199</v>
      </c>
      <c r="W393">
        <f>S393/B393</f>
        <v>3.523945148143158E-2</v>
      </c>
      <c r="X393">
        <f t="shared" si="150"/>
        <v>28.377286193768406</v>
      </c>
      <c r="Y393">
        <f>B393*C393^2/S393^2</f>
        <v>0.26489156964573657</v>
      </c>
      <c r="Z393">
        <f>S393/D393</f>
        <v>3.5239451481431581E-4</v>
      </c>
      <c r="AA393">
        <f>1/C393</f>
        <v>100</v>
      </c>
      <c r="AB393">
        <f>1/(B393*C393)</f>
        <v>328.9473684210526</v>
      </c>
      <c r="AC393">
        <f>S393/B393/C393</f>
        <v>3.5239451481431581</v>
      </c>
      <c r="AD393">
        <v>-5.56044255556073</v>
      </c>
      <c r="AE393">
        <f>AD393*B393</f>
        <v>-1.6903745368904619</v>
      </c>
      <c r="AF393">
        <f>-AE393*C393^2/2/S393</f>
        <v>7.8895134881577927E-3</v>
      </c>
      <c r="AG393">
        <v>4.3691324165883998</v>
      </c>
      <c r="AH393">
        <f>AG393/S393</f>
        <v>407.84250330263154</v>
      </c>
      <c r="AI393">
        <f>D393*AG393</f>
        <v>132.82162546428734</v>
      </c>
      <c r="AJ393">
        <v>3.5239451481431701</v>
      </c>
      <c r="AK393">
        <f>AJ393*B393</f>
        <v>1.0712793250355237</v>
      </c>
      <c r="AL393">
        <f>AK393*D393</f>
        <v>32.566891481079921</v>
      </c>
      <c r="AM393">
        <f>G393*AK393</f>
        <v>13.926631225461808</v>
      </c>
      <c r="AN393">
        <f t="shared" si="151"/>
        <v>8.2406101925809522E-2</v>
      </c>
      <c r="AO393">
        <v>0.84518726844523095</v>
      </c>
      <c r="AP393">
        <v>4.3691324165883998</v>
      </c>
      <c r="AQ393">
        <f>AG393/AJ393</f>
        <v>1.2398412100399956</v>
      </c>
      <c r="AR393">
        <f>AQ393/D393</f>
        <v>4.0784250330263012E-2</v>
      </c>
      <c r="AS393">
        <f>AQ393*AK393</f>
        <v>1.3282162546428735</v>
      </c>
      <c r="AT393">
        <f t="shared" si="138"/>
        <v>0.23984121003999559</v>
      </c>
      <c r="AU393">
        <f>AQ393*D393</f>
        <v>37.691172785215862</v>
      </c>
      <c r="AV393">
        <f>AT393/G393</f>
        <v>1.8449323849230429E-2</v>
      </c>
      <c r="AW393">
        <f>(AQ393-1)/D393</f>
        <v>7.8895134881577494E-3</v>
      </c>
      <c r="AX393">
        <f>AW393*D393</f>
        <v>0.23984121003999556</v>
      </c>
      <c r="AY393">
        <f>ATAN2(D393,AT393)</f>
        <v>7.8893498015323704E-3</v>
      </c>
      <c r="AZ393">
        <f t="shared" si="152"/>
        <v>0.4520264467301785</v>
      </c>
      <c r="BA393">
        <f>-AO393/(B393/2)</f>
        <v>-5.56044255556073</v>
      </c>
      <c r="BB393">
        <f>AW393/AK393</f>
        <v>7.3645717823370973E-3</v>
      </c>
      <c r="BC393">
        <f>AW393*AK393</f>
        <v>8.4518726844522944E-3</v>
      </c>
      <c r="BD393">
        <f>AG393*B393</f>
        <v>1.3282162546428735</v>
      </c>
      <c r="BE393">
        <f>BD393-AK393</f>
        <v>0.25693692960734982</v>
      </c>
      <c r="BF393">
        <f>BD393/AK393^2</f>
        <v>1.1573463438201632</v>
      </c>
      <c r="BG393">
        <f>AT393/AK393</f>
        <v>0.22388298218304778</v>
      </c>
      <c r="BH393">
        <f>BF393*AW393</f>
        <v>9.1308995900392341E-3</v>
      </c>
      <c r="BI393">
        <f>BF393*G393</f>
        <v>15.045502469662122</v>
      </c>
      <c r="BJ393">
        <f>AK393/AQ393</f>
        <v>0.86404558612869919</v>
      </c>
      <c r="BK393">
        <f t="shared" si="153"/>
        <v>7.8895134881577494E-3</v>
      </c>
      <c r="BL393">
        <f t="shared" si="154"/>
        <v>35.183328852132959</v>
      </c>
      <c r="BM393">
        <f>AK393*(1-1/AQ393)/D393</f>
        <v>6.8168993061455433E-3</v>
      </c>
      <c r="BN393">
        <f>BF393*G393</f>
        <v>15.045502469662122</v>
      </c>
      <c r="BO393">
        <f>BF393*G393^2</f>
        <v>195.59153210560757</v>
      </c>
      <c r="BP393">
        <f>G393/BF393</f>
        <v>11.23259261967309</v>
      </c>
      <c r="BQ393">
        <f>(AQ393+1)/4</f>
        <v>0.55996030250999884</v>
      </c>
      <c r="BR393">
        <f t="shared" si="155"/>
        <v>1.1573463438201628</v>
      </c>
      <c r="BS393">
        <f t="shared" si="156"/>
        <v>6.8168993061455407E-3</v>
      </c>
      <c r="BT393">
        <f t="shared" si="157"/>
        <v>1.4706412794303292E-2</v>
      </c>
      <c r="BU393">
        <f t="shared" si="158"/>
        <v>5.3782019023248466E-5</v>
      </c>
      <c r="BV393">
        <f t="shared" si="159"/>
        <v>990.03350102482955</v>
      </c>
      <c r="BW393">
        <f t="shared" si="160"/>
        <v>4.6396107475402959E-2</v>
      </c>
    </row>
    <row r="394" spans="1:75" x14ac:dyDescent="0.15">
      <c r="A394" t="s">
        <v>11</v>
      </c>
      <c r="B394">
        <v>0.255</v>
      </c>
      <c r="C394">
        <v>7.0000000000000001E-3</v>
      </c>
      <c r="D394">
        <f t="shared" si="139"/>
        <v>36.428571428571431</v>
      </c>
      <c r="E394">
        <f t="shared" si="140"/>
        <v>1327.0408163265308</v>
      </c>
      <c r="F394">
        <f t="shared" si="141"/>
        <v>2.7450980392156862E-2</v>
      </c>
      <c r="G394">
        <v>11</v>
      </c>
      <c r="H394">
        <f t="shared" si="142"/>
        <v>9.0909090909090912E-2</v>
      </c>
      <c r="I394">
        <f t="shared" si="143"/>
        <v>121</v>
      </c>
      <c r="J394">
        <f t="shared" si="144"/>
        <v>400.71428571428572</v>
      </c>
      <c r="K394">
        <f t="shared" si="145"/>
        <v>50000000</v>
      </c>
      <c r="L394">
        <f t="shared" si="146"/>
        <v>1.885740990317274E-9</v>
      </c>
      <c r="M394">
        <f t="shared" si="147"/>
        <v>581.04064127422998</v>
      </c>
      <c r="N394">
        <f t="shared" si="148"/>
        <v>1.16208128254846E-5</v>
      </c>
      <c r="O394">
        <f t="shared" si="149"/>
        <v>0.30196078431372547</v>
      </c>
      <c r="P394">
        <f>F394*E394/L394</f>
        <v>19317908247.008175</v>
      </c>
      <c r="Q394">
        <f>M394/K394/G394</f>
        <v>1.0564375295895091E-6</v>
      </c>
      <c r="R394">
        <f>C394^2/D394</f>
        <v>1.3450980392156864E-6</v>
      </c>
      <c r="S394">
        <v>6.2871893266845799E-3</v>
      </c>
      <c r="T394">
        <f>B394/C394^3</f>
        <v>743440.23323615151</v>
      </c>
      <c r="U394">
        <f>B394*S394/C394</f>
        <v>0.22903332547208113</v>
      </c>
      <c r="V394">
        <f>S394/C394^2</f>
        <v>128.30998625886897</v>
      </c>
      <c r="W394">
        <f>S394/B394</f>
        <v>2.4655644418370901E-2</v>
      </c>
      <c r="X394">
        <f t="shared" si="150"/>
        <v>40.55866409457547</v>
      </c>
      <c r="Y394">
        <f>B394*C394^2/S394^2</f>
        <v>0.31609904479879875</v>
      </c>
      <c r="Z394">
        <f>S394/D394</f>
        <v>1.7258951092859629E-4</v>
      </c>
      <c r="AA394">
        <f>1/C394</f>
        <v>142.85714285714286</v>
      </c>
      <c r="AB394">
        <f>1/(B394*C394)</f>
        <v>560.22408963585428</v>
      </c>
      <c r="AC394">
        <f>S394/B394/C394</f>
        <v>3.5222349169101288</v>
      </c>
      <c r="AD394">
        <v>-6.3792396150068598</v>
      </c>
      <c r="AE394">
        <f>AD394*B394</f>
        <v>-1.6267061018267492</v>
      </c>
      <c r="AF394">
        <f>-AE394*C394^2/2/S394</f>
        <v>6.3389691997348683E-3</v>
      </c>
      <c r="AG394">
        <v>4.3355879678234999</v>
      </c>
      <c r="AH394">
        <f>AG394/S394</f>
        <v>689.59080799778985</v>
      </c>
      <c r="AI394">
        <f>D394*AG394</f>
        <v>157.93927597071323</v>
      </c>
      <c r="AJ394">
        <v>3.5222349169101301</v>
      </c>
      <c r="AK394">
        <f>AJ394*B394</f>
        <v>0.89816990381208317</v>
      </c>
      <c r="AL394">
        <f>AK394*D394</f>
        <v>32.7190464960116</v>
      </c>
      <c r="AM394">
        <f>G394*AK394</f>
        <v>9.8798689419329158</v>
      </c>
      <c r="AN394">
        <f t="shared" si="151"/>
        <v>8.16518094374621E-2</v>
      </c>
      <c r="AO394">
        <v>0.81335305091337495</v>
      </c>
      <c r="AP394">
        <v>4.3355879678234999</v>
      </c>
      <c r="AQ394">
        <f>AG394/AJ394</f>
        <v>1.2309195922760545</v>
      </c>
      <c r="AR394">
        <f>AQ394/D394</f>
        <v>3.3789949591891688E-2</v>
      </c>
      <c r="AS394">
        <f>AQ394*AK394</f>
        <v>1.1055749317949926</v>
      </c>
      <c r="AT394">
        <f t="shared" si="138"/>
        <v>0.23091959227605452</v>
      </c>
      <c r="AU394">
        <f>AQ394*D394</f>
        <v>44.840642290056273</v>
      </c>
      <c r="AV394">
        <f>AT394/G394</f>
        <v>2.0992690206914046E-2</v>
      </c>
      <c r="AW394">
        <f>(AQ394-1)/D394</f>
        <v>6.3389691997348292E-3</v>
      </c>
      <c r="AX394">
        <f>AW394*D394</f>
        <v>0.23091959227605452</v>
      </c>
      <c r="AY394">
        <f>ATAN2(D394,AT394)</f>
        <v>6.3388842965073616E-3</v>
      </c>
      <c r="AZ394">
        <f t="shared" si="152"/>
        <v>0.36319131701162571</v>
      </c>
      <c r="BA394">
        <f>-AO394/(B394/2)</f>
        <v>-6.3792396150068624</v>
      </c>
      <c r="BB394">
        <f>AW394/AK394</f>
        <v>7.0576504209620902E-3</v>
      </c>
      <c r="BC394">
        <f>AW394*AK394</f>
        <v>5.6934713563935894E-3</v>
      </c>
      <c r="BD394">
        <f>AG394*B394</f>
        <v>1.1055749317949926</v>
      </c>
      <c r="BE394">
        <f>BD394-AK394</f>
        <v>0.20740502798290938</v>
      </c>
      <c r="BF394">
        <f>BD394/AK394^2</f>
        <v>1.3704752152701722</v>
      </c>
      <c r="BG394">
        <f>AT394/AK394</f>
        <v>0.25710012247790476</v>
      </c>
      <c r="BH394">
        <f>BF394*AW394</f>
        <v>8.6874001785975808E-3</v>
      </c>
      <c r="BI394">
        <f>BF394*G394</f>
        <v>15.075227367971895</v>
      </c>
      <c r="BJ394">
        <f>AK394/AQ394</f>
        <v>0.72967390351737405</v>
      </c>
      <c r="BK394">
        <f t="shared" si="153"/>
        <v>6.3389691997348292E-3</v>
      </c>
      <c r="BL394">
        <f t="shared" si="154"/>
        <v>49.924454270556275</v>
      </c>
      <c r="BM394">
        <f>AK394*(1-1/AQ394)/D394</f>
        <v>4.6253804002469173E-3</v>
      </c>
      <c r="BN394">
        <f>BF394*G394</f>
        <v>15.075227367971895</v>
      </c>
      <c r="BO394">
        <f>BF394*G394^2</f>
        <v>165.82750104769084</v>
      </c>
      <c r="BP394">
        <f>G394/BF394</f>
        <v>8.0264129386911129</v>
      </c>
      <c r="BQ394">
        <f>(AQ394+1)/4</f>
        <v>0.55772989806901363</v>
      </c>
      <c r="BR394">
        <f t="shared" si="155"/>
        <v>1.3704752152701722</v>
      </c>
      <c r="BS394">
        <f t="shared" si="156"/>
        <v>4.6253804002469173E-3</v>
      </c>
      <c r="BT394">
        <f t="shared" si="157"/>
        <v>1.0964349599981747E-2</v>
      </c>
      <c r="BU394">
        <f t="shared" si="158"/>
        <v>2.9320143894222364E-5</v>
      </c>
      <c r="BV394">
        <f t="shared" si="159"/>
        <v>1191.9081223547084</v>
      </c>
      <c r="BW394">
        <f t="shared" si="160"/>
        <v>4.3320342312806799E-2</v>
      </c>
    </row>
    <row r="395" spans="1:75" x14ac:dyDescent="0.15">
      <c r="A395" t="s">
        <v>11</v>
      </c>
      <c r="B395">
        <v>0.45100000000000001</v>
      </c>
      <c r="C395">
        <v>0.01</v>
      </c>
      <c r="D395">
        <f t="shared" si="139"/>
        <v>45.1</v>
      </c>
      <c r="E395">
        <f t="shared" si="140"/>
        <v>2034.0100000000002</v>
      </c>
      <c r="F395">
        <f t="shared" si="141"/>
        <v>2.2172949002217293E-2</v>
      </c>
      <c r="G395">
        <v>15</v>
      </c>
      <c r="H395">
        <f t="shared" si="142"/>
        <v>6.6666666666666666E-2</v>
      </c>
      <c r="I395">
        <f t="shared" si="143"/>
        <v>225</v>
      </c>
      <c r="J395">
        <f t="shared" si="144"/>
        <v>676.5</v>
      </c>
      <c r="K395">
        <f t="shared" si="145"/>
        <v>50000000</v>
      </c>
      <c r="L395">
        <f t="shared" si="146"/>
        <v>7.8539816339744827E-9</v>
      </c>
      <c r="M395">
        <f t="shared" si="147"/>
        <v>1306.094506758506</v>
      </c>
      <c r="N395">
        <f t="shared" si="148"/>
        <v>2.6121890135170118E-5</v>
      </c>
      <c r="O395">
        <f t="shared" si="149"/>
        <v>0.33259423503325941</v>
      </c>
      <c r="P395">
        <f>F395*E395/L395</f>
        <v>5742310346.7555838</v>
      </c>
      <c r="Q395">
        <f>M395/K395/G395</f>
        <v>1.7414593423446745E-6</v>
      </c>
      <c r="R395">
        <f>C395^2/D395</f>
        <v>2.2172949002217296E-6</v>
      </c>
      <c r="S395">
        <v>1.5691740002079201E-2</v>
      </c>
      <c r="T395">
        <f>B395/C395^3</f>
        <v>450999.99999999994</v>
      </c>
      <c r="U395">
        <f>B395*S395/C395</f>
        <v>0.70769747409377193</v>
      </c>
      <c r="V395">
        <f>S395/C395^2</f>
        <v>156.917400020792</v>
      </c>
      <c r="W395">
        <f>S395/B395</f>
        <v>3.4793215082215521E-2</v>
      </c>
      <c r="X395">
        <f t="shared" si="150"/>
        <v>28.741235831095928</v>
      </c>
      <c r="Y395">
        <f>B395*C395^2/S395^2</f>
        <v>0.18316156033229988</v>
      </c>
      <c r="Z395">
        <f>S395/D395</f>
        <v>3.4793215082215524E-4</v>
      </c>
      <c r="AA395">
        <f>1/C395</f>
        <v>100</v>
      </c>
      <c r="AB395">
        <f>1/(B395*C395)</f>
        <v>221.72949002217294</v>
      </c>
      <c r="AC395">
        <f>S395/B395/C395</f>
        <v>3.4793215082215521</v>
      </c>
      <c r="AD395">
        <v>-6.69184134430522</v>
      </c>
      <c r="AE395">
        <f>AD395*B395</f>
        <v>-3.0180204462816542</v>
      </c>
      <c r="AF395">
        <f>-AE395*C395^2/2/S395</f>
        <v>9.6165895110477163E-3</v>
      </c>
      <c r="AG395">
        <v>4.9883317313623898</v>
      </c>
      <c r="AH395">
        <f>AG395/S395</f>
        <v>317.8953851326508</v>
      </c>
      <c r="AI395">
        <f>D395*AG395</f>
        <v>224.97376108444379</v>
      </c>
      <c r="AJ395">
        <v>3.4793215082215601</v>
      </c>
      <c r="AK395">
        <f>AJ395*B395</f>
        <v>1.5691740002079235</v>
      </c>
      <c r="AL395">
        <f>AK395*D395</f>
        <v>70.769747409377359</v>
      </c>
      <c r="AM395">
        <f>G395*AK395</f>
        <v>23.537610003118854</v>
      </c>
      <c r="AN395">
        <f t="shared" si="151"/>
        <v>0.10461160001386156</v>
      </c>
      <c r="AO395">
        <v>1.50901022314082</v>
      </c>
      <c r="AP395">
        <v>4.9883317313623898</v>
      </c>
      <c r="AQ395">
        <f>AG395/AJ395</f>
        <v>1.4337081869482518</v>
      </c>
      <c r="AR395">
        <f>AQ395/D395</f>
        <v>3.1789538513265006E-2</v>
      </c>
      <c r="AS395">
        <f>AQ395*AK395</f>
        <v>2.2497376108444378</v>
      </c>
      <c r="AT395">
        <f t="shared" si="138"/>
        <v>0.43370818694825175</v>
      </c>
      <c r="AU395">
        <f>AQ395*D395</f>
        <v>64.660239231366162</v>
      </c>
      <c r="AV395">
        <f>AT395/G395</f>
        <v>2.8913879129883451E-2</v>
      </c>
      <c r="AW395">
        <f>(AQ395-1)/D395</f>
        <v>9.6165895110477111E-3</v>
      </c>
      <c r="AX395">
        <f>AW395*D395</f>
        <v>0.43370818694825181</v>
      </c>
      <c r="AY395">
        <f>ATAN2(D395,AT395)</f>
        <v>9.6162930839625745E-3</v>
      </c>
      <c r="AZ395">
        <f t="shared" si="152"/>
        <v>0.5509730082718981</v>
      </c>
      <c r="BA395">
        <f>-AO395/(B395/2)</f>
        <v>-6.6918413443051881</v>
      </c>
      <c r="BB395">
        <f>AW395/AK395</f>
        <v>6.1284405105956792E-3</v>
      </c>
      <c r="BC395">
        <f>AW395*AK395</f>
        <v>1.5090102231408296E-2</v>
      </c>
      <c r="BD395">
        <f>AG395*B395</f>
        <v>2.2497376108444378</v>
      </c>
      <c r="BE395">
        <f>BD395-AK395</f>
        <v>0.68056361063651427</v>
      </c>
      <c r="BF395">
        <f>BD395/AK395^2</f>
        <v>0.91367062337145422</v>
      </c>
      <c r="BG395">
        <f>AT395/AK395</f>
        <v>0.27639266702786514</v>
      </c>
      <c r="BH395">
        <f>BF395*AW395</f>
        <v>8.7863953332663509E-3</v>
      </c>
      <c r="BI395">
        <f>BF395*G395</f>
        <v>13.705059350571814</v>
      </c>
      <c r="BJ395">
        <f>AK395/AQ395</f>
        <v>1.0944863218979173</v>
      </c>
      <c r="BK395">
        <f t="shared" si="153"/>
        <v>9.6165895110477111E-3</v>
      </c>
      <c r="BL395">
        <f t="shared" si="154"/>
        <v>41.206545114052588</v>
      </c>
      <c r="BM395">
        <f>AK395*(1-1/AQ395)/D395</f>
        <v>1.0525225683148696E-2</v>
      </c>
      <c r="BN395">
        <f>BF395*G395</f>
        <v>13.705059350571814</v>
      </c>
      <c r="BO395">
        <f>BF395*G395^2</f>
        <v>205.5758902585772</v>
      </c>
      <c r="BP395">
        <f>G395/BF395</f>
        <v>16.417294828468755</v>
      </c>
      <c r="BQ395">
        <f>(AQ395+1)/4</f>
        <v>0.60842704673706294</v>
      </c>
      <c r="BR395">
        <f t="shared" si="155"/>
        <v>0.91367062337145433</v>
      </c>
      <c r="BS395">
        <f t="shared" si="156"/>
        <v>1.0525225683148698E-2</v>
      </c>
      <c r="BT395">
        <f t="shared" si="157"/>
        <v>2.0141815194196409E-2</v>
      </c>
      <c r="BU395">
        <f t="shared" si="158"/>
        <v>1.0121677490597774E-4</v>
      </c>
      <c r="BV395">
        <f t="shared" si="159"/>
        <v>3191.7156081629187</v>
      </c>
      <c r="BW395">
        <f t="shared" si="160"/>
        <v>0.13120019341336792</v>
      </c>
    </row>
    <row r="396" spans="1:75" x14ac:dyDescent="0.15">
      <c r="A396" t="s">
        <v>11</v>
      </c>
      <c r="B396">
        <v>0.20599999999999999</v>
      </c>
      <c r="C396">
        <v>5.0000000000000001E-3</v>
      </c>
      <c r="D396">
        <f t="shared" si="139"/>
        <v>41.199999999999996</v>
      </c>
      <c r="E396">
        <f t="shared" si="140"/>
        <v>1697.4399999999996</v>
      </c>
      <c r="F396">
        <f t="shared" si="141"/>
        <v>2.4271844660194178E-2</v>
      </c>
      <c r="G396">
        <v>9</v>
      </c>
      <c r="H396">
        <f t="shared" si="142"/>
        <v>0.1111111111111111</v>
      </c>
      <c r="I396">
        <f t="shared" si="143"/>
        <v>81</v>
      </c>
      <c r="J396">
        <f t="shared" si="144"/>
        <v>370.79999999999995</v>
      </c>
      <c r="K396">
        <f t="shared" si="145"/>
        <v>50000000</v>
      </c>
      <c r="L396">
        <f t="shared" si="146"/>
        <v>4.9087385212340517E-10</v>
      </c>
      <c r="M396">
        <f t="shared" si="147"/>
        <v>214.45944995682751</v>
      </c>
      <c r="N396">
        <f t="shared" si="148"/>
        <v>4.2891889991365501E-6</v>
      </c>
      <c r="O396">
        <f t="shared" si="149"/>
        <v>0.21844660194174759</v>
      </c>
      <c r="P396">
        <f>F396*E396/L396</f>
        <v>83931950788.941925</v>
      </c>
      <c r="Q396">
        <f>M396/K396/G396</f>
        <v>4.7657655545961669E-7</v>
      </c>
      <c r="R396">
        <f>C396^2/D396</f>
        <v>6.0679611650485445E-7</v>
      </c>
      <c r="S396">
        <v>3.5744789156934701E-3</v>
      </c>
      <c r="T396">
        <f>B396/C396^3</f>
        <v>1647999.9999999995</v>
      </c>
      <c r="U396">
        <f>B396*S396/C396</f>
        <v>0.14726853132657097</v>
      </c>
      <c r="V396">
        <f>S396/C396^2</f>
        <v>142.9791566277388</v>
      </c>
      <c r="W396">
        <f>S396/B396</f>
        <v>1.7351839396570243E-2</v>
      </c>
      <c r="X396">
        <f t="shared" si="150"/>
        <v>57.630777760521433</v>
      </c>
      <c r="Y396">
        <f>B396*C396^2/S396^2</f>
        <v>0.40307118267992859</v>
      </c>
      <c r="Z396">
        <f>S396/D396</f>
        <v>8.6759196982851228E-5</v>
      </c>
      <c r="AA396">
        <f>1/C396</f>
        <v>200</v>
      </c>
      <c r="AB396">
        <f>1/(B396*C396)</f>
        <v>970.87378640776706</v>
      </c>
      <c r="AC396">
        <f>S396/B396/C396</f>
        <v>3.4703678793140487</v>
      </c>
      <c r="AD396">
        <v>-6.9901549131685403</v>
      </c>
      <c r="AE396">
        <f>AD396*B396</f>
        <v>-1.4399719121127192</v>
      </c>
      <c r="AF396">
        <f>-AE396*C396^2/2/S396</f>
        <v>5.0356008039054139E-3</v>
      </c>
      <c r="AG396">
        <v>4.1903538353704102</v>
      </c>
      <c r="AH396">
        <f>AG396/S396</f>
        <v>1172.297818563984</v>
      </c>
      <c r="AI396">
        <f>D396*AG396</f>
        <v>172.64257801726089</v>
      </c>
      <c r="AJ396">
        <v>3.47036787931405</v>
      </c>
      <c r="AK396">
        <f>AJ396*B396</f>
        <v>0.71489578313869429</v>
      </c>
      <c r="AL396">
        <f>AK396*D396</f>
        <v>29.453706265314203</v>
      </c>
      <c r="AM396">
        <f>G396*AK396</f>
        <v>6.4340620482482489</v>
      </c>
      <c r="AN396">
        <f t="shared" si="151"/>
        <v>7.9432864793188257E-2</v>
      </c>
      <c r="AO396">
        <v>0.71998595605635995</v>
      </c>
      <c r="AP396">
        <v>4.1903538353704102</v>
      </c>
      <c r="AQ396">
        <f>AG396/AJ396</f>
        <v>1.2074667531209031</v>
      </c>
      <c r="AR396">
        <f>AQ396/D396</f>
        <v>2.9307445464099594E-2</v>
      </c>
      <c r="AS396">
        <f>AQ396*AK396</f>
        <v>0.86321289008630442</v>
      </c>
      <c r="AT396">
        <f t="shared" si="138"/>
        <v>0.20746675312090312</v>
      </c>
      <c r="AU396">
        <f>AQ396*D396</f>
        <v>49.747630228581201</v>
      </c>
      <c r="AV396">
        <f>AT396/G396</f>
        <v>2.3051861457878124E-2</v>
      </c>
      <c r="AW396">
        <f>(AQ396-1)/D396</f>
        <v>5.0356008039054165E-3</v>
      </c>
      <c r="AX396">
        <f>AW396*D396</f>
        <v>0.20746675312090315</v>
      </c>
      <c r="AY396">
        <f>ATAN2(D396,AT396)</f>
        <v>5.0355582415140838E-3</v>
      </c>
      <c r="AZ396">
        <f t="shared" si="152"/>
        <v>0.28851623473107552</v>
      </c>
      <c r="BA396">
        <f>-AO396/(B396/2)</f>
        <v>-6.9901549131685439</v>
      </c>
      <c r="BB396">
        <f>AW396/AK396</f>
        <v>7.0438250199168937E-3</v>
      </c>
      <c r="BC396">
        <f>AW396*AK396</f>
        <v>3.5999297802818014E-3</v>
      </c>
      <c r="BD396">
        <f>AG396*B396</f>
        <v>0.86321289008630442</v>
      </c>
      <c r="BE396">
        <f>BD396-AK396</f>
        <v>0.14831710694761013</v>
      </c>
      <c r="BF396">
        <f>BD396/AK396^2</f>
        <v>1.6890108762701246</v>
      </c>
      <c r="BG396">
        <f>AT396/AK396</f>
        <v>0.29020559082057595</v>
      </c>
      <c r="BH396">
        <f>BF396*AW396</f>
        <v>8.5051845263508317E-3</v>
      </c>
      <c r="BI396">
        <f>BF396*G396</f>
        <v>15.201097886431121</v>
      </c>
      <c r="BJ396">
        <f>AK396/AQ396</f>
        <v>0.59206249885632423</v>
      </c>
      <c r="BK396">
        <f t="shared" si="153"/>
        <v>5.0356008039054165E-3</v>
      </c>
      <c r="BL396">
        <f t="shared" si="154"/>
        <v>69.587248102329127</v>
      </c>
      <c r="BM396">
        <f>AK396*(1-1/AQ396)/D396</f>
        <v>2.9813903952031554E-3</v>
      </c>
      <c r="BN396">
        <f>BF396*G396</f>
        <v>15.201097886431121</v>
      </c>
      <c r="BO396">
        <f>BF396*G396^2</f>
        <v>136.80988097788008</v>
      </c>
      <c r="BP396">
        <f>G396/BF396</f>
        <v>5.3285624897069193</v>
      </c>
      <c r="BQ396">
        <f>(AQ396+1)/4</f>
        <v>0.55186668828022578</v>
      </c>
      <c r="BR396">
        <f t="shared" si="155"/>
        <v>1.6890108762701252</v>
      </c>
      <c r="BS396">
        <f t="shared" si="156"/>
        <v>2.9813903952031567E-3</v>
      </c>
      <c r="BT396">
        <f t="shared" si="157"/>
        <v>8.016991199108571E-3</v>
      </c>
      <c r="BU396">
        <f t="shared" si="158"/>
        <v>1.5013091870840896E-5</v>
      </c>
      <c r="BV396">
        <f t="shared" si="159"/>
        <v>1213.492698130945</v>
      </c>
      <c r="BW396">
        <f t="shared" si="160"/>
        <v>3.564690583759695E-2</v>
      </c>
    </row>
    <row r="397" spans="1:75" x14ac:dyDescent="0.15">
      <c r="A397" t="s">
        <v>11</v>
      </c>
      <c r="B397">
        <v>0.35299999999999998</v>
      </c>
      <c r="C397">
        <v>8.0000000000000002E-3</v>
      </c>
      <c r="D397">
        <f t="shared" si="139"/>
        <v>44.125</v>
      </c>
      <c r="E397">
        <f t="shared" si="140"/>
        <v>1947.015625</v>
      </c>
      <c r="F397">
        <f t="shared" si="141"/>
        <v>2.2662889518413599E-2</v>
      </c>
      <c r="G397">
        <v>13</v>
      </c>
      <c r="H397">
        <f t="shared" si="142"/>
        <v>7.6923076923076927E-2</v>
      </c>
      <c r="I397">
        <f t="shared" si="143"/>
        <v>169</v>
      </c>
      <c r="J397">
        <f t="shared" si="144"/>
        <v>573.625</v>
      </c>
      <c r="K397">
        <f t="shared" si="145"/>
        <v>50000000</v>
      </c>
      <c r="L397">
        <f t="shared" si="146"/>
        <v>3.2169908772759481E-9</v>
      </c>
      <c r="M397">
        <f t="shared" si="147"/>
        <v>740.45469908971893</v>
      </c>
      <c r="N397">
        <f t="shared" si="148"/>
        <v>1.4809093981794379E-5</v>
      </c>
      <c r="O397">
        <f t="shared" si="149"/>
        <v>0.29461756373937675</v>
      </c>
      <c r="P397">
        <f>F397*E397/L397</f>
        <v>13716234109.23805</v>
      </c>
      <c r="Q397">
        <f>M397/K397/G397</f>
        <v>1.1391610755226445E-6</v>
      </c>
      <c r="R397">
        <f>C397^2/D397</f>
        <v>1.4504249291784703E-6</v>
      </c>
      <c r="S397">
        <v>9.6631566565768007E-3</v>
      </c>
      <c r="T397">
        <f>B397/C397^3</f>
        <v>689453.12499999988</v>
      </c>
      <c r="U397">
        <f>B397*S397/C397</f>
        <v>0.42638678747145131</v>
      </c>
      <c r="V397">
        <f>S397/C397^2</f>
        <v>150.98682275901251</v>
      </c>
      <c r="W397">
        <f>S397/B397</f>
        <v>2.7374381463390371E-2</v>
      </c>
      <c r="X397">
        <f t="shared" si="150"/>
        <v>36.530505770052493</v>
      </c>
      <c r="Y397">
        <f>B397*C397^2/S397^2</f>
        <v>0.24194499296377808</v>
      </c>
      <c r="Z397">
        <f>S397/D397</f>
        <v>2.1899505170712297E-4</v>
      </c>
      <c r="AA397">
        <f>1/C397</f>
        <v>125</v>
      </c>
      <c r="AB397">
        <f>1/(B397*C397)</f>
        <v>354.10764872521253</v>
      </c>
      <c r="AC397">
        <f>S397/B397/C397</f>
        <v>3.4217976829237964</v>
      </c>
      <c r="AD397">
        <v>-6.5080047182314802</v>
      </c>
      <c r="AE397">
        <f>AD397*B397</f>
        <v>-2.2973256655357122</v>
      </c>
      <c r="AF397">
        <f>-AE397*C397^2/2/S397</f>
        <v>7.6077025251482851E-3</v>
      </c>
      <c r="AG397">
        <v>4.57046051569165</v>
      </c>
      <c r="AH397">
        <f>AG397/S397</f>
        <v>472.97800068065419</v>
      </c>
      <c r="AI397">
        <f>D397*AG397</f>
        <v>201.67157025489405</v>
      </c>
      <c r="AJ397">
        <v>3.4217976829237902</v>
      </c>
      <c r="AK397">
        <f>AJ397*B397</f>
        <v>1.2078945820720979</v>
      </c>
      <c r="AL397">
        <f>AK397*D397</f>
        <v>53.298348433931316</v>
      </c>
      <c r="AM397">
        <f>G397*AK397</f>
        <v>15.702629566937272</v>
      </c>
      <c r="AN397">
        <f t="shared" si="151"/>
        <v>9.2914967851699837E-2</v>
      </c>
      <c r="AO397">
        <v>1.1486628327678501</v>
      </c>
      <c r="AP397">
        <v>4.57046051569165</v>
      </c>
      <c r="AQ397">
        <f>AG397/AJ397</f>
        <v>1.3356898739221699</v>
      </c>
      <c r="AR397">
        <f>AQ397/D397</f>
        <v>3.0270592043561924E-2</v>
      </c>
      <c r="AS397">
        <f>AQ397*AK397</f>
        <v>1.6133725620391526</v>
      </c>
      <c r="AT397">
        <f t="shared" si="138"/>
        <v>0.33568987392216987</v>
      </c>
      <c r="AU397">
        <f>AQ397*D397</f>
        <v>58.937315686815744</v>
      </c>
      <c r="AV397">
        <f>AT397/G397</f>
        <v>2.5822297994013067E-2</v>
      </c>
      <c r="AW397">
        <f>(AQ397-1)/D397</f>
        <v>7.6077025251483259E-3</v>
      </c>
      <c r="AX397">
        <f>AW397*D397</f>
        <v>0.33568987392216987</v>
      </c>
      <c r="AY397">
        <f>ATAN2(D397,AT397)</f>
        <v>7.6075557595626777E-3</v>
      </c>
      <c r="AZ397">
        <f t="shared" si="152"/>
        <v>0.43588083743338268</v>
      </c>
      <c r="BA397">
        <f>-AO397/(B397/2)</f>
        <v>-6.5080047182314456</v>
      </c>
      <c r="BB397">
        <f>AW397/AK397</f>
        <v>6.2983166230430451E-3</v>
      </c>
      <c r="BC397">
        <f>AW397*AK397</f>
        <v>9.1893026621428803E-3</v>
      </c>
      <c r="BD397">
        <f>AG397*B397</f>
        <v>1.6133725620391524</v>
      </c>
      <c r="BE397">
        <f>BD397-AK397</f>
        <v>0.40547797996705448</v>
      </c>
      <c r="BF397">
        <f>BD397/AK397^2</f>
        <v>1.1058000373102459</v>
      </c>
      <c r="BG397">
        <f>AT397/AK397</f>
        <v>0.27791322099177435</v>
      </c>
      <c r="BH397">
        <f>BF397*AW397</f>
        <v>8.4125977361542703E-3</v>
      </c>
      <c r="BI397">
        <f>BF397*G397</f>
        <v>14.375400485033197</v>
      </c>
      <c r="BJ397">
        <f>AK397/AQ397</f>
        <v>0.90432263181361916</v>
      </c>
      <c r="BK397">
        <f t="shared" si="153"/>
        <v>7.6077025251483259E-3</v>
      </c>
      <c r="BL397">
        <f t="shared" si="154"/>
        <v>48.7934266463146</v>
      </c>
      <c r="BM397">
        <f>AK397*(1-1/AQ397)/D397</f>
        <v>6.8798175695972503E-3</v>
      </c>
      <c r="BN397">
        <f>BF397*G397</f>
        <v>14.375400485033197</v>
      </c>
      <c r="BO397">
        <f>BF397*G397^2</f>
        <v>186.88020630543156</v>
      </c>
      <c r="BP397">
        <f>G397/BF397</f>
        <v>11.756194213577052</v>
      </c>
      <c r="BQ397">
        <f>(AQ397+1)/4</f>
        <v>0.58392246848054241</v>
      </c>
      <c r="BR397">
        <f t="shared" si="155"/>
        <v>1.1058000373102461</v>
      </c>
      <c r="BS397">
        <f t="shared" si="156"/>
        <v>6.8798175695972512E-3</v>
      </c>
      <c r="BT397">
        <f t="shared" si="157"/>
        <v>1.4487520094745576E-2</v>
      </c>
      <c r="BU397">
        <f t="shared" si="158"/>
        <v>5.233960549678482E-5</v>
      </c>
      <c r="BV397">
        <f t="shared" si="159"/>
        <v>2351.7896246472196</v>
      </c>
      <c r="BW397">
        <f t="shared" si="160"/>
        <v>8.4366658499088518E-2</v>
      </c>
    </row>
    <row r="398" spans="1:75" x14ac:dyDescent="0.15">
      <c r="A398" t="s">
        <v>11</v>
      </c>
      <c r="B398">
        <v>0.255</v>
      </c>
      <c r="C398">
        <v>8.0000000000000002E-3</v>
      </c>
      <c r="D398">
        <f t="shared" si="139"/>
        <v>31.875</v>
      </c>
      <c r="E398">
        <f t="shared" si="140"/>
        <v>1016.015625</v>
      </c>
      <c r="F398">
        <f t="shared" si="141"/>
        <v>3.1372549019607843E-2</v>
      </c>
      <c r="G398">
        <v>11</v>
      </c>
      <c r="H398">
        <f t="shared" si="142"/>
        <v>9.0909090909090912E-2</v>
      </c>
      <c r="I398">
        <f t="shared" si="143"/>
        <v>121</v>
      </c>
      <c r="J398">
        <f t="shared" si="144"/>
        <v>350.625</v>
      </c>
      <c r="K398">
        <f t="shared" si="145"/>
        <v>50000000</v>
      </c>
      <c r="L398">
        <f t="shared" si="146"/>
        <v>3.2169908772759481E-9</v>
      </c>
      <c r="M398">
        <f t="shared" si="147"/>
        <v>867.3259718145938</v>
      </c>
      <c r="N398">
        <f t="shared" si="148"/>
        <v>1.7346519436291874E-5</v>
      </c>
      <c r="O398">
        <f t="shared" si="149"/>
        <v>0.34509803921568627</v>
      </c>
      <c r="P398">
        <f>F398*E398/L398</f>
        <v>9908327755.9651642</v>
      </c>
      <c r="Q398">
        <f>M398/K398/G398</f>
        <v>1.5769563123901705E-6</v>
      </c>
      <c r="R398">
        <f>C398^2/D398</f>
        <v>2.007843137254902E-6</v>
      </c>
      <c r="S398">
        <v>6.9720565042233201E-3</v>
      </c>
      <c r="T398">
        <f>B398/C398^3</f>
        <v>498046.875</v>
      </c>
      <c r="U398">
        <f>B398*S398/C398</f>
        <v>0.22223430107211833</v>
      </c>
      <c r="V398">
        <f>S398/C398^2</f>
        <v>108.93838287848938</v>
      </c>
      <c r="W398">
        <f>S398/B398</f>
        <v>2.7341398055777726E-2</v>
      </c>
      <c r="X398">
        <f t="shared" si="150"/>
        <v>36.574574495420954</v>
      </c>
      <c r="Y398">
        <f>B398*C398^2/S398^2</f>
        <v>0.33573634497784388</v>
      </c>
      <c r="Z398">
        <f>S398/D398</f>
        <v>2.1873118444622181E-4</v>
      </c>
      <c r="AA398">
        <f>1/C398</f>
        <v>125</v>
      </c>
      <c r="AB398">
        <f>1/(B398*C398)</f>
        <v>490.19607843137254</v>
      </c>
      <c r="AC398">
        <f>S398/B398/C398</f>
        <v>3.4176747569722155</v>
      </c>
      <c r="AD398">
        <v>-5.4808212023586496</v>
      </c>
      <c r="AE398">
        <f>AD398*B398</f>
        <v>-1.3976094066014557</v>
      </c>
      <c r="AF398">
        <f>-AE398*C398^2/2/S398</f>
        <v>6.41467850757597E-3</v>
      </c>
      <c r="AG398">
        <v>4.1164794602729398</v>
      </c>
      <c r="AH398">
        <f>AG398/S398</f>
        <v>590.42543011224654</v>
      </c>
      <c r="AI398">
        <f>D398*AG398</f>
        <v>131.21278279619995</v>
      </c>
      <c r="AJ398">
        <v>3.4176747569722101</v>
      </c>
      <c r="AK398">
        <f>AJ398*B398</f>
        <v>0.87150706302791359</v>
      </c>
      <c r="AL398">
        <f>AK398*D398</f>
        <v>27.779287634014747</v>
      </c>
      <c r="AM398">
        <f>G398*AK398</f>
        <v>9.5865776933070492</v>
      </c>
      <c r="AN398">
        <f t="shared" si="151"/>
        <v>7.9227914820719419E-2</v>
      </c>
      <c r="AO398">
        <v>0.69880470330072797</v>
      </c>
      <c r="AP398">
        <v>4.1164794602729398</v>
      </c>
      <c r="AQ398">
        <f>AG398/AJ398</f>
        <v>1.204467877428985</v>
      </c>
      <c r="AR398">
        <f>AQ398/D398</f>
        <v>3.7787227527183845E-2</v>
      </c>
      <c r="AS398">
        <f>AQ398*AK398</f>
        <v>1.0497022623695997</v>
      </c>
      <c r="AT398">
        <f t="shared" si="138"/>
        <v>0.20446787742898498</v>
      </c>
      <c r="AU398">
        <f>AQ398*D398</f>
        <v>38.392413593048893</v>
      </c>
      <c r="AV398">
        <f>AT398/G398</f>
        <v>1.8587988857180451E-2</v>
      </c>
      <c r="AW398">
        <f>(AQ398-1)/D398</f>
        <v>6.4146785075759995E-3</v>
      </c>
      <c r="AX398">
        <f>AW398*D398</f>
        <v>0.20446787742898498</v>
      </c>
      <c r="AY398">
        <f>ATAN2(D398,AT398)</f>
        <v>6.4145905258031662E-3</v>
      </c>
      <c r="AZ398">
        <f t="shared" si="152"/>
        <v>0.36752896443312499</v>
      </c>
      <c r="BA398">
        <f>-AO398/(B398/2)</f>
        <v>-5.4808212023586504</v>
      </c>
      <c r="BB398">
        <f>AW398/AK398</f>
        <v>7.3604435118279051E-3</v>
      </c>
      <c r="BC398">
        <f>AW398*AK398</f>
        <v>5.5904376264058388E-3</v>
      </c>
      <c r="BD398">
        <f>AG398*B398</f>
        <v>1.0497022623695997</v>
      </c>
      <c r="BE398">
        <f>BD398-AK398</f>
        <v>0.17819519934168615</v>
      </c>
      <c r="BF398">
        <f>BD398/AK398^2</f>
        <v>1.382051768168409</v>
      </c>
      <c r="BG398">
        <f>AT398/AK398</f>
        <v>0.23461413693951447</v>
      </c>
      <c r="BH398">
        <f>BF398*AW398</f>
        <v>8.8654177736273015E-3</v>
      </c>
      <c r="BI398">
        <f>BF398*G398</f>
        <v>15.202569449852499</v>
      </c>
      <c r="BJ398">
        <f>AK398/AQ398</f>
        <v>0.723561897630846</v>
      </c>
      <c r="BK398">
        <f t="shared" si="153"/>
        <v>6.4146785075759995E-3</v>
      </c>
      <c r="BL398">
        <f t="shared" si="154"/>
        <v>44.052900110368036</v>
      </c>
      <c r="BM398">
        <f>AK398*(1-1/AQ398)/D398</f>
        <v>4.6414169536334931E-3</v>
      </c>
      <c r="BN398">
        <f>BF398*G398</f>
        <v>15.202569449852499</v>
      </c>
      <c r="BO398">
        <f>BF398*G398^2</f>
        <v>167.2282639483775</v>
      </c>
      <c r="BP398">
        <f>G398/BF398</f>
        <v>7.9591808739393057</v>
      </c>
      <c r="BQ398">
        <f>(AQ398+1)/4</f>
        <v>0.55111696935724619</v>
      </c>
      <c r="BR398">
        <f t="shared" si="155"/>
        <v>1.382051768168409</v>
      </c>
      <c r="BS398">
        <f t="shared" si="156"/>
        <v>4.6414169536334931E-3</v>
      </c>
      <c r="BT398">
        <f t="shared" si="157"/>
        <v>1.1056095461209493E-2</v>
      </c>
      <c r="BU398">
        <f t="shared" si="158"/>
        <v>2.9773197577171638E-5</v>
      </c>
      <c r="BV398">
        <f t="shared" si="159"/>
        <v>885.46479333421996</v>
      </c>
      <c r="BW398">
        <f t="shared" si="160"/>
        <v>3.4710027294006733E-2</v>
      </c>
    </row>
    <row r="399" spans="1:75" x14ac:dyDescent="0.15">
      <c r="A399" t="s">
        <v>11</v>
      </c>
      <c r="B399">
        <v>0.5</v>
      </c>
      <c r="C399">
        <v>0.01</v>
      </c>
      <c r="D399">
        <f t="shared" si="139"/>
        <v>50</v>
      </c>
      <c r="E399">
        <f t="shared" si="140"/>
        <v>2500</v>
      </c>
      <c r="F399">
        <f t="shared" si="141"/>
        <v>0.02</v>
      </c>
      <c r="G399">
        <v>15</v>
      </c>
      <c r="H399">
        <f t="shared" si="142"/>
        <v>6.6666666666666666E-2</v>
      </c>
      <c r="I399">
        <f t="shared" si="143"/>
        <v>225</v>
      </c>
      <c r="J399">
        <f t="shared" si="144"/>
        <v>750</v>
      </c>
      <c r="K399">
        <f t="shared" si="145"/>
        <v>50000000</v>
      </c>
      <c r="L399">
        <f t="shared" si="146"/>
        <v>7.8539816339744827E-9</v>
      </c>
      <c r="M399">
        <f t="shared" si="147"/>
        <v>1178.0972450961724</v>
      </c>
      <c r="N399">
        <f t="shared" si="148"/>
        <v>2.356194490192345E-5</v>
      </c>
      <c r="O399">
        <f t="shared" si="149"/>
        <v>0.3</v>
      </c>
      <c r="P399">
        <f>F399*E399/L399</f>
        <v>6366197723.6758137</v>
      </c>
      <c r="Q399">
        <f>M399/K399/G399</f>
        <v>1.5707963267948967E-6</v>
      </c>
      <c r="R399">
        <f>C399^2/D399</f>
        <v>1.9999999999999999E-6</v>
      </c>
      <c r="S399">
        <v>1.6945168972593599E-2</v>
      </c>
      <c r="T399">
        <f>B399/C399^3</f>
        <v>499999.99999999994</v>
      </c>
      <c r="U399">
        <f>B399*S399/C399</f>
        <v>0.84725844862967992</v>
      </c>
      <c r="V399">
        <f>S399/C399^2</f>
        <v>169.45168972593598</v>
      </c>
      <c r="W399">
        <f>S399/B399</f>
        <v>3.3890337945187199E-2</v>
      </c>
      <c r="X399">
        <f t="shared" si="150"/>
        <v>29.506935033145957</v>
      </c>
      <c r="Y399">
        <f>B399*C399^2/S399^2</f>
        <v>0.17413184301005927</v>
      </c>
      <c r="Z399">
        <f>S399/D399</f>
        <v>3.3890337945187199E-4</v>
      </c>
      <c r="AA399">
        <f>1/C399</f>
        <v>100</v>
      </c>
      <c r="AB399">
        <f>1/(B399*C399)</f>
        <v>200</v>
      </c>
      <c r="AC399">
        <f>S399/B399/C399</f>
        <v>3.3890337945187197</v>
      </c>
      <c r="AD399">
        <v>-6.6937639880597004</v>
      </c>
      <c r="AE399">
        <f>AD399*B399</f>
        <v>-3.3468819940298502</v>
      </c>
      <c r="AF399">
        <f>-AE399*C399^2/2/S399</f>
        <v>9.8756229561444801E-3</v>
      </c>
      <c r="AG399">
        <v>5.0624747915336501</v>
      </c>
      <c r="AH399">
        <f>AG399/S399</f>
        <v>298.75622956144508</v>
      </c>
      <c r="AI399">
        <f>D399*AG399</f>
        <v>253.12373957668251</v>
      </c>
      <c r="AJ399">
        <v>3.3890337945187201</v>
      </c>
      <c r="AK399">
        <f>AJ399*B399</f>
        <v>1.6945168972593601</v>
      </c>
      <c r="AL399">
        <f>AK399*D399</f>
        <v>84.725844862968003</v>
      </c>
      <c r="AM399">
        <f>G399*AK399</f>
        <v>25.417753458890402</v>
      </c>
      <c r="AN399">
        <f t="shared" si="151"/>
        <v>0.11296779315062401</v>
      </c>
      <c r="AO399">
        <v>1.67344099701492</v>
      </c>
      <c r="AP399">
        <v>5.0624747915336501</v>
      </c>
      <c r="AQ399">
        <f>AG399/AJ399</f>
        <v>1.4937811478072254</v>
      </c>
      <c r="AR399">
        <f>AQ399/D399</f>
        <v>2.9875622956144508E-2</v>
      </c>
      <c r="AS399">
        <f>AQ399*AK399</f>
        <v>2.531237395766825</v>
      </c>
      <c r="AT399">
        <f t="shared" si="138"/>
        <v>0.49378114780722537</v>
      </c>
      <c r="AU399">
        <f>AQ399*D399</f>
        <v>74.68905739036127</v>
      </c>
      <c r="AV399">
        <f>AT399/G399</f>
        <v>3.291874318714836E-2</v>
      </c>
      <c r="AW399">
        <f>(AQ399-1)/D399</f>
        <v>9.8756229561445079E-3</v>
      </c>
      <c r="AX399">
        <f>AW399*D399</f>
        <v>0.49378114780722537</v>
      </c>
      <c r="AY399">
        <f>ATAN2(D399,AT399)</f>
        <v>9.8753019252459037E-3</v>
      </c>
      <c r="AZ399">
        <f t="shared" si="152"/>
        <v>0.56581312173400666</v>
      </c>
      <c r="BA399">
        <f>-AO399/(B399/2)</f>
        <v>-6.69376398805968</v>
      </c>
      <c r="BB399">
        <f>AW399/AK399</f>
        <v>5.8279872995760165E-3</v>
      </c>
      <c r="BC399">
        <f>AW399*AK399</f>
        <v>1.67344099701493E-2</v>
      </c>
      <c r="BD399">
        <f>AG399*B399</f>
        <v>2.531237395766825</v>
      </c>
      <c r="BE399">
        <f>BD399-AK399</f>
        <v>0.83672049850746499</v>
      </c>
      <c r="BF399">
        <f>BD399/AK399^2</f>
        <v>0.88153806564171999</v>
      </c>
      <c r="BG399">
        <f>AT399/AK399</f>
        <v>0.29139936497880081</v>
      </c>
      <c r="BH399">
        <f>BF399*AW399</f>
        <v>8.7057375577665932E-3</v>
      </c>
      <c r="BI399">
        <f>BF399*G399</f>
        <v>13.223070984625799</v>
      </c>
      <c r="BJ399">
        <f>AK399/AQ399</f>
        <v>1.1343809631998649</v>
      </c>
      <c r="BK399">
        <f t="shared" si="153"/>
        <v>9.8756229561445079E-3</v>
      </c>
      <c r="BL399">
        <f t="shared" si="154"/>
        <v>44.076903282086001</v>
      </c>
      <c r="BM399">
        <f>AK399*(1-1/AQ399)/D399</f>
        <v>1.1202718681189905E-2</v>
      </c>
      <c r="BN399">
        <f>BF399*G399</f>
        <v>13.223070984625799</v>
      </c>
      <c r="BO399">
        <f>BF399*G399^2</f>
        <v>198.346064769387</v>
      </c>
      <c r="BP399">
        <f>G399/BF399</f>
        <v>17.015714447997972</v>
      </c>
      <c r="BQ399">
        <f>(AQ399+1)/4</f>
        <v>0.62344528695180634</v>
      </c>
      <c r="BR399">
        <f t="shared" si="155"/>
        <v>0.88153806564171988</v>
      </c>
      <c r="BS399">
        <f t="shared" si="156"/>
        <v>1.1202718681189903E-2</v>
      </c>
      <c r="BT399">
        <f t="shared" si="157"/>
        <v>2.1078341637334415E-2</v>
      </c>
      <c r="BU399">
        <f t="shared" si="158"/>
        <v>1.1063382577918796E-4</v>
      </c>
      <c r="BV399">
        <f t="shared" si="159"/>
        <v>4236.2922431484003</v>
      </c>
      <c r="BW399">
        <f t="shared" si="160"/>
        <v>0.16322325548674438</v>
      </c>
    </row>
    <row r="400" spans="1:75" x14ac:dyDescent="0.15">
      <c r="A400" t="s">
        <v>11</v>
      </c>
      <c r="B400">
        <v>0.20599999999999999</v>
      </c>
      <c r="C400">
        <v>6.0000000000000001E-3</v>
      </c>
      <c r="D400">
        <f t="shared" si="139"/>
        <v>34.333333333333329</v>
      </c>
      <c r="E400">
        <f t="shared" si="140"/>
        <v>1178.7777777777774</v>
      </c>
      <c r="F400">
        <f t="shared" si="141"/>
        <v>2.9126213592233011E-2</v>
      </c>
      <c r="G400">
        <v>9</v>
      </c>
      <c r="H400">
        <f t="shared" si="142"/>
        <v>0.1111111111111111</v>
      </c>
      <c r="I400">
        <f t="shared" si="143"/>
        <v>81</v>
      </c>
      <c r="J400">
        <f t="shared" si="144"/>
        <v>308.99999999999994</v>
      </c>
      <c r="K400">
        <f t="shared" si="145"/>
        <v>50000000</v>
      </c>
      <c r="L400">
        <f t="shared" si="146"/>
        <v>1.0178760197630931E-9</v>
      </c>
      <c r="M400">
        <f t="shared" si="147"/>
        <v>370.585929525398</v>
      </c>
      <c r="N400">
        <f t="shared" si="148"/>
        <v>7.4117185905079602E-6</v>
      </c>
      <c r="O400">
        <f t="shared" si="149"/>
        <v>0.26213592233009714</v>
      </c>
      <c r="P400">
        <f>F400*E400/L400</f>
        <v>33730368597.665047</v>
      </c>
      <c r="Q400">
        <f>M400/K400/G400</f>
        <v>8.2352428783421781E-7</v>
      </c>
      <c r="R400">
        <f>C400^2/D400</f>
        <v>1.0485436893203885E-6</v>
      </c>
      <c r="S400">
        <v>4.1297292430107699E-3</v>
      </c>
      <c r="T400">
        <f>B400/C400^3</f>
        <v>953703.70370370359</v>
      </c>
      <c r="U400">
        <f>B400*S400/C400</f>
        <v>0.14178737067670311</v>
      </c>
      <c r="V400">
        <f>S400/C400^2</f>
        <v>114.71470119474361</v>
      </c>
      <c r="W400">
        <f>S400/B400</f>
        <v>2.004722933500374E-2</v>
      </c>
      <c r="X400">
        <f t="shared" si="150"/>
        <v>49.88220483186354</v>
      </c>
      <c r="Y400">
        <f>B400*C400^2/S400^2</f>
        <v>0.43483707242702752</v>
      </c>
      <c r="Z400">
        <f>S400/D400</f>
        <v>1.2028337601002243E-4</v>
      </c>
      <c r="AA400">
        <f>1/C400</f>
        <v>166.66666666666666</v>
      </c>
      <c r="AB400">
        <f>1/(B400*C400)</f>
        <v>809.06148867313925</v>
      </c>
      <c r="AC400">
        <f>S400/B400/C400</f>
        <v>3.3412048891672899</v>
      </c>
      <c r="AD400">
        <v>-5.76676979672858</v>
      </c>
      <c r="AE400">
        <f>AD400*B400</f>
        <v>-1.1879545781260874</v>
      </c>
      <c r="AF400">
        <f>-AE400*C400^2/2/S400</f>
        <v>5.177865459935144E-3</v>
      </c>
      <c r="AG400">
        <v>3.9351821782303298</v>
      </c>
      <c r="AH400">
        <f>AG400/S400</f>
        <v>952.89108478244782</v>
      </c>
      <c r="AI400">
        <f>D400*AG400</f>
        <v>135.10792145257463</v>
      </c>
      <c r="AJ400">
        <v>3.3412048891672899</v>
      </c>
      <c r="AK400">
        <f>AJ400*B400</f>
        <v>0.68828820716846162</v>
      </c>
      <c r="AL400">
        <f>AK400*D400</f>
        <v>23.631228446117181</v>
      </c>
      <c r="AM400">
        <f>G400*AK400</f>
        <v>6.1945938645161549</v>
      </c>
      <c r="AN400">
        <f t="shared" si="151"/>
        <v>7.6476467463162404E-2</v>
      </c>
      <c r="AO400">
        <v>0.59397728906304303</v>
      </c>
      <c r="AP400">
        <v>3.9351821782303298</v>
      </c>
      <c r="AQ400">
        <f>AG400/AJ400</f>
        <v>1.1777733807911055</v>
      </c>
      <c r="AR400">
        <f>AQ400/D400</f>
        <v>3.4304079052168125E-2</v>
      </c>
      <c r="AS400">
        <f>AQ400*AK400</f>
        <v>0.81064752871544787</v>
      </c>
      <c r="AT400">
        <f t="shared" si="138"/>
        <v>0.1777733807911055</v>
      </c>
      <c r="AU400">
        <f>AQ400*D400</f>
        <v>40.436886073827949</v>
      </c>
      <c r="AV400">
        <f>AT400/G400</f>
        <v>1.9752597865678387E-2</v>
      </c>
      <c r="AW400">
        <f>(AQ400-1)/D400</f>
        <v>5.1778654599351119E-3</v>
      </c>
      <c r="AX400">
        <f>AW400*D400</f>
        <v>0.1777733807911055</v>
      </c>
      <c r="AY400">
        <f>ATAN2(D400,AT400)</f>
        <v>5.1778191873200268E-3</v>
      </c>
      <c r="AZ400">
        <f t="shared" si="152"/>
        <v>0.29666718651529533</v>
      </c>
      <c r="BA400">
        <f>-AO400/(B400/2)</f>
        <v>-5.7667697967285738</v>
      </c>
      <c r="BB400">
        <f>AW400/AK400</f>
        <v>7.5228158873101338E-3</v>
      </c>
      <c r="BC400">
        <f>AW400*AK400</f>
        <v>3.5638637343782401E-3</v>
      </c>
      <c r="BD400">
        <f>AG400*B400</f>
        <v>0.81064752871544787</v>
      </c>
      <c r="BE400">
        <f>BD400-AK400</f>
        <v>0.12235932154698625</v>
      </c>
      <c r="BF400">
        <f>BD400/AK400^2</f>
        <v>1.7111630978486898</v>
      </c>
      <c r="BG400">
        <f>AT400/AK400</f>
        <v>0.25828334546431458</v>
      </c>
      <c r="BH400">
        <f>BF400*AW400</f>
        <v>8.8601723006662969E-3</v>
      </c>
      <c r="BI400">
        <f>BF400*G400</f>
        <v>15.400467880638208</v>
      </c>
      <c r="BJ400">
        <f>AK400/AQ400</f>
        <v>0.5843978293227694</v>
      </c>
      <c r="BK400">
        <f t="shared" si="153"/>
        <v>5.1778654599351119E-3</v>
      </c>
      <c r="BL400">
        <f t="shared" si="154"/>
        <v>58.749933026138343</v>
      </c>
      <c r="BM400">
        <f>AK400*(1-1/AQ400)/D400</f>
        <v>3.0259333353114225E-3</v>
      </c>
      <c r="BN400">
        <f>BF400*G400</f>
        <v>15.400467880638208</v>
      </c>
      <c r="BO400">
        <f>BF400*G400^2</f>
        <v>138.60421092574387</v>
      </c>
      <c r="BP400">
        <f>G400/BF400</f>
        <v>5.2595804639049248</v>
      </c>
      <c r="BQ400">
        <f>(AQ400+1)/4</f>
        <v>0.54444334519777637</v>
      </c>
      <c r="BR400">
        <f t="shared" si="155"/>
        <v>1.7111630978486898</v>
      </c>
      <c r="BS400">
        <f t="shared" si="156"/>
        <v>3.0259333353114225E-3</v>
      </c>
      <c r="BT400">
        <f t="shared" si="157"/>
        <v>8.2037987952465335E-3</v>
      </c>
      <c r="BU400">
        <f t="shared" si="158"/>
        <v>1.5667875700975266E-5</v>
      </c>
      <c r="BV400">
        <f t="shared" si="159"/>
        <v>811.33884331668969</v>
      </c>
      <c r="BW400">
        <f t="shared" si="160"/>
        <v>2.6833154351537079E-2</v>
      </c>
    </row>
    <row r="401" spans="1:75" x14ac:dyDescent="0.15">
      <c r="A401" t="s">
        <v>11</v>
      </c>
      <c r="B401">
        <v>0.255</v>
      </c>
      <c r="C401">
        <v>8.9999999999999993E-3</v>
      </c>
      <c r="D401">
        <f t="shared" si="139"/>
        <v>28.333333333333336</v>
      </c>
      <c r="E401">
        <f t="shared" si="140"/>
        <v>802.77777777777794</v>
      </c>
      <c r="F401">
        <f t="shared" si="141"/>
        <v>3.5294117647058823E-2</v>
      </c>
      <c r="G401">
        <v>11</v>
      </c>
      <c r="H401">
        <f t="shared" si="142"/>
        <v>9.0909090909090912E-2</v>
      </c>
      <c r="I401">
        <f t="shared" si="143"/>
        <v>121</v>
      </c>
      <c r="J401">
        <f t="shared" si="144"/>
        <v>311.66666666666669</v>
      </c>
      <c r="K401">
        <f t="shared" si="145"/>
        <v>50000000</v>
      </c>
      <c r="L401">
        <f t="shared" si="146"/>
        <v>5.1529973500506572E-9</v>
      </c>
      <c r="M401">
        <f t="shared" si="147"/>
        <v>1234.9231122125759</v>
      </c>
      <c r="N401">
        <f t="shared" si="148"/>
        <v>2.4698462244251519E-5</v>
      </c>
      <c r="O401">
        <f t="shared" si="149"/>
        <v>0.38823529411764701</v>
      </c>
      <c r="P401">
        <f>F401*E401/L401</f>
        <v>5498417990.2702265</v>
      </c>
      <c r="Q401">
        <f>M401/K401/G401</f>
        <v>2.2453147494774106E-6</v>
      </c>
      <c r="R401">
        <f>C401^2/D401</f>
        <v>2.8588235294117641E-6</v>
      </c>
      <c r="S401">
        <v>7.6677911755179502E-3</v>
      </c>
      <c r="T401">
        <f>B401/C401^3</f>
        <v>349794.23868312768</v>
      </c>
      <c r="U401">
        <f>B401*S401/C401</f>
        <v>0.21725408330634194</v>
      </c>
      <c r="V401">
        <f>S401/C401^2</f>
        <v>94.66408858664137</v>
      </c>
      <c r="W401">
        <f>S401/B401</f>
        <v>3.0069769315756667E-2</v>
      </c>
      <c r="X401">
        <f t="shared" si="150"/>
        <v>33.255991740382136</v>
      </c>
      <c r="Y401">
        <f>B401*C401^2/S401^2</f>
        <v>0.35130525457861</v>
      </c>
      <c r="Z401">
        <f>S401/D401</f>
        <v>2.7062792384180997E-4</v>
      </c>
      <c r="AA401">
        <f>1/C401</f>
        <v>111.11111111111111</v>
      </c>
      <c r="AB401">
        <f>1/(B401*C401)</f>
        <v>435.72984749455344</v>
      </c>
      <c r="AC401">
        <f>S401/B401/C401</f>
        <v>3.3410854795285188</v>
      </c>
      <c r="AD401">
        <v>-4.9462432003256396</v>
      </c>
      <c r="AE401">
        <f>AD401*B401</f>
        <v>-1.2612920160830381</v>
      </c>
      <c r="AF401">
        <f>-AE401*C401^2/2/S401</f>
        <v>6.6619350321460062E-3</v>
      </c>
      <c r="AG401">
        <v>3.9717314875700298</v>
      </c>
      <c r="AH401">
        <f>AG401/S401</f>
        <v>517.9759590025277</v>
      </c>
      <c r="AI401">
        <f>D401*AG401</f>
        <v>112.53239214781752</v>
      </c>
      <c r="AJ401">
        <v>3.3410854795285099</v>
      </c>
      <c r="AK401">
        <f>AJ401*B401</f>
        <v>0.85197679727977005</v>
      </c>
      <c r="AL401">
        <f>AK401*D401</f>
        <v>24.139342589593486</v>
      </c>
      <c r="AM401">
        <f>G401*AK401</f>
        <v>9.3717447700774699</v>
      </c>
      <c r="AN401">
        <f t="shared" si="151"/>
        <v>7.7452436116342727E-2</v>
      </c>
      <c r="AO401">
        <v>0.63064600804151905</v>
      </c>
      <c r="AP401">
        <v>3.9717314875700298</v>
      </c>
      <c r="AQ401">
        <f>AG401/AJ401</f>
        <v>1.1887548259108043</v>
      </c>
      <c r="AR401">
        <f>AQ401/D401</f>
        <v>4.1956052679204853E-2</v>
      </c>
      <c r="AS401">
        <f>AQ401*AK401</f>
        <v>1.0127915293303575</v>
      </c>
      <c r="AT401">
        <f t="shared" si="138"/>
        <v>0.18875482591080428</v>
      </c>
      <c r="AU401">
        <f>AQ401*D401</f>
        <v>33.681386734139458</v>
      </c>
      <c r="AV401">
        <f>AT401/G401</f>
        <v>1.7159529628254934E-2</v>
      </c>
      <c r="AW401">
        <f>(AQ401-1)/D401</f>
        <v>6.6619350321460331E-3</v>
      </c>
      <c r="AX401">
        <f>AW401*D401</f>
        <v>0.18875482591080428</v>
      </c>
      <c r="AY401">
        <f>ATAN2(D401,AT401)</f>
        <v>6.66183647948391E-3</v>
      </c>
      <c r="AZ401">
        <f t="shared" si="152"/>
        <v>0.38169511408071866</v>
      </c>
      <c r="BA401">
        <f>-AO401/(B401/2)</f>
        <v>-4.9462432003256396</v>
      </c>
      <c r="BB401">
        <f>AW401/AK401</f>
        <v>7.8193855201415807E-3</v>
      </c>
      <c r="BC401">
        <f>AW401*AK401</f>
        <v>5.6758140723736795E-3</v>
      </c>
      <c r="BD401">
        <f>AG401*B401</f>
        <v>1.0127915293303575</v>
      </c>
      <c r="BE401">
        <f>BD401-AK401</f>
        <v>0.16081473205058749</v>
      </c>
      <c r="BF401">
        <f>BD401/AK401^2</f>
        <v>1.395290141358678</v>
      </c>
      <c r="BG401">
        <f>AT401/AK401</f>
        <v>0.22154925640401146</v>
      </c>
      <c r="BH401">
        <f>BF401*AW401</f>
        <v>9.2953322727253682E-3</v>
      </c>
      <c r="BI401">
        <f>BF401*G401</f>
        <v>15.348191554945458</v>
      </c>
      <c r="BJ401">
        <f>AK401/AQ401</f>
        <v>0.7166968147759144</v>
      </c>
      <c r="BK401">
        <f t="shared" si="153"/>
        <v>6.6619350321460331E-3</v>
      </c>
      <c r="BL401">
        <f t="shared" si="154"/>
        <v>39.533220671829213</v>
      </c>
      <c r="BM401">
        <f>AK401*(1-1/AQ401)/D401</f>
        <v>4.7745876177831409E-3</v>
      </c>
      <c r="BN401">
        <f>BF401*G401</f>
        <v>15.348191554945458</v>
      </c>
      <c r="BO401">
        <f>BF401*G401^2</f>
        <v>168.83010710440004</v>
      </c>
      <c r="BP401">
        <f>G401/BF401</f>
        <v>7.8836649625350592</v>
      </c>
      <c r="BQ401">
        <f>(AQ401+1)/4</f>
        <v>0.54718870647770101</v>
      </c>
      <c r="BR401">
        <f t="shared" si="155"/>
        <v>1.3952901413586782</v>
      </c>
      <c r="BS401">
        <f t="shared" si="156"/>
        <v>4.7745876177831418E-3</v>
      </c>
      <c r="BT401">
        <f t="shared" si="157"/>
        <v>1.1436522649929174E-2</v>
      </c>
      <c r="BU401">
        <f t="shared" si="158"/>
        <v>3.1807992514960181E-5</v>
      </c>
      <c r="BV401">
        <f t="shared" si="159"/>
        <v>683.94804003848219</v>
      </c>
      <c r="BW401">
        <f t="shared" si="160"/>
        <v>2.997117953007691E-2</v>
      </c>
    </row>
    <row r="402" spans="1:75" x14ac:dyDescent="0.15">
      <c r="A402" t="s">
        <v>11</v>
      </c>
      <c r="B402">
        <v>0.157</v>
      </c>
      <c r="C402">
        <v>4.0000000000000001E-3</v>
      </c>
      <c r="D402">
        <f t="shared" si="139"/>
        <v>39.25</v>
      </c>
      <c r="E402">
        <f t="shared" si="140"/>
        <v>1540.5625</v>
      </c>
      <c r="F402">
        <f t="shared" si="141"/>
        <v>2.5477707006369428E-2</v>
      </c>
      <c r="G402">
        <v>7</v>
      </c>
      <c r="H402">
        <f t="shared" si="142"/>
        <v>0.14285714285714285</v>
      </c>
      <c r="I402">
        <f t="shared" si="143"/>
        <v>49</v>
      </c>
      <c r="J402">
        <f t="shared" si="144"/>
        <v>274.75</v>
      </c>
      <c r="K402">
        <f t="shared" si="145"/>
        <v>50000000</v>
      </c>
      <c r="L402">
        <f t="shared" si="146"/>
        <v>2.0106192982974676E-10</v>
      </c>
      <c r="M402">
        <f t="shared" si="147"/>
        <v>112.05680802613274</v>
      </c>
      <c r="N402">
        <f t="shared" si="148"/>
        <v>2.2411361605226548E-6</v>
      </c>
      <c r="O402">
        <f t="shared" si="149"/>
        <v>0.17834394904458598</v>
      </c>
      <c r="P402">
        <f>F402*E402/L402</f>
        <v>195213484886.15289</v>
      </c>
      <c r="Q402">
        <f>M402/K402/G402</f>
        <v>3.2016230864609353E-7</v>
      </c>
      <c r="R402">
        <f>C402^2/D402</f>
        <v>4.0764331210191083E-7</v>
      </c>
      <c r="S402">
        <v>2.08969036560611E-3</v>
      </c>
      <c r="T402">
        <f>B402/C402^3</f>
        <v>2453125</v>
      </c>
      <c r="U402">
        <f>B402*S402/C402</f>
        <v>8.2020346850039824E-2</v>
      </c>
      <c r="V402">
        <f>S402/C402^2</f>
        <v>130.60564785038187</v>
      </c>
      <c r="W402">
        <f>S402/B402</f>
        <v>1.331012971723637E-2</v>
      </c>
      <c r="X402">
        <f t="shared" si="150"/>
        <v>75.13074787731172</v>
      </c>
      <c r="Y402">
        <f>B402*C402^2/S402^2</f>
        <v>0.57524884347558514</v>
      </c>
      <c r="Z402">
        <f>S402/D402</f>
        <v>5.3240518868945475E-5</v>
      </c>
      <c r="AA402">
        <f>1/C402</f>
        <v>250</v>
      </c>
      <c r="AB402">
        <f>1/(B402*C402)</f>
        <v>1592.3566878980891</v>
      </c>
      <c r="AC402">
        <f>S402/B402/C402</f>
        <v>3.3275324293090924</v>
      </c>
      <c r="AD402">
        <v>-6.5862964520509504</v>
      </c>
      <c r="AE402">
        <f>AD402*B402</f>
        <v>-1.0340485429719992</v>
      </c>
      <c r="AF402">
        <f>-AE402*C402^2/2/S402</f>
        <v>3.9586670254741808E-3</v>
      </c>
      <c r="AG402">
        <v>3.8445567007951</v>
      </c>
      <c r="AH402">
        <f>AG402/S402</f>
        <v>1839.7733769902293</v>
      </c>
      <c r="AI402">
        <f>D402*AG402</f>
        <v>150.89885050620768</v>
      </c>
      <c r="AJ402">
        <v>3.3275324293091</v>
      </c>
      <c r="AK402">
        <f>AJ402*B402</f>
        <v>0.52242259140152869</v>
      </c>
      <c r="AL402">
        <f>AK402*D402</f>
        <v>20.50508671251</v>
      </c>
      <c r="AM402">
        <f>G402*AK402</f>
        <v>3.6569581398107007</v>
      </c>
      <c r="AN402">
        <f t="shared" si="151"/>
        <v>7.4631798771646954E-2</v>
      </c>
      <c r="AO402">
        <v>0.51702427148599905</v>
      </c>
      <c r="AP402">
        <v>3.8445567007951</v>
      </c>
      <c r="AQ402">
        <f>AG402/AJ402</f>
        <v>1.1553776807498615</v>
      </c>
      <c r="AR402">
        <f>AQ402/D402</f>
        <v>2.9436374031843605E-2</v>
      </c>
      <c r="AS402">
        <f>AQ402*AK402</f>
        <v>0.60359540202483075</v>
      </c>
      <c r="AT402">
        <f t="shared" si="138"/>
        <v>0.15537768074986147</v>
      </c>
      <c r="AU402">
        <f>AQ402*D402</f>
        <v>45.34857396943206</v>
      </c>
      <c r="AV402">
        <f>AT402/G402</f>
        <v>2.2196811535694496E-2</v>
      </c>
      <c r="AW402">
        <f>(AQ402-1)/D402</f>
        <v>3.9586670254741774E-3</v>
      </c>
      <c r="AX402">
        <f>AW402*D402</f>
        <v>0.15537768074986147</v>
      </c>
      <c r="AY402">
        <f>ATAN2(D402,AT402)</f>
        <v>3.9586463468527485E-3</v>
      </c>
      <c r="AZ402">
        <f t="shared" si="152"/>
        <v>0.22681372825954388</v>
      </c>
      <c r="BA402">
        <f>-AO402/(B402/2)</f>
        <v>-6.5862964520509433</v>
      </c>
      <c r="BB402">
        <f>AW402/AK402</f>
        <v>7.5775188336592936E-3</v>
      </c>
      <c r="BC402">
        <f>AW402*AK402</f>
        <v>2.0680970859440011E-3</v>
      </c>
      <c r="BD402">
        <f>AG402*B402</f>
        <v>0.60359540202483075</v>
      </c>
      <c r="BE402">
        <f>BD402-AK402</f>
        <v>8.1172810623302061E-2</v>
      </c>
      <c r="BF402">
        <f>BD402/AK402^2</f>
        <v>2.2115767958086825</v>
      </c>
      <c r="BG402">
        <f>AT402/AK402</f>
        <v>0.29741761422112728</v>
      </c>
      <c r="BH402">
        <f>BF402*AW402</f>
        <v>8.7548961358716697E-3</v>
      </c>
      <c r="BI402">
        <f>BF402*G402</f>
        <v>15.481037570660778</v>
      </c>
      <c r="BJ402">
        <f>AK402/AQ402</f>
        <v>0.45216607530661901</v>
      </c>
      <c r="BK402">
        <f t="shared" si="153"/>
        <v>3.9586670254741774E-3</v>
      </c>
      <c r="BL402">
        <f t="shared" si="154"/>
        <v>86.804389235490788</v>
      </c>
      <c r="BM402">
        <f>AK402*(1-1/AQ402)/D402</f>
        <v>1.7899749323543864E-3</v>
      </c>
      <c r="BN402">
        <f>BF402*G402</f>
        <v>15.481037570660778</v>
      </c>
      <c r="BO402">
        <f>BF402*G402^2</f>
        <v>108.36726299462545</v>
      </c>
      <c r="BP402">
        <f>G402/BF402</f>
        <v>3.1651625271463333</v>
      </c>
      <c r="BQ402">
        <f>(AQ402+1)/4</f>
        <v>0.53884442018746537</v>
      </c>
      <c r="BR402">
        <f t="shared" si="155"/>
        <v>2.2115767958086829</v>
      </c>
      <c r="BS402">
        <f t="shared" si="156"/>
        <v>1.7899749323543866E-3</v>
      </c>
      <c r="BT402">
        <f t="shared" si="157"/>
        <v>5.7486419578285635E-3</v>
      </c>
      <c r="BU402">
        <f t="shared" si="158"/>
        <v>7.0859147411366808E-6</v>
      </c>
      <c r="BV402">
        <f t="shared" si="159"/>
        <v>804.82465346601759</v>
      </c>
      <c r="BW402">
        <f t="shared" si="160"/>
        <v>2.0895525400436262E-2</v>
      </c>
    </row>
    <row r="403" spans="1:75" x14ac:dyDescent="0.15">
      <c r="A403" t="s">
        <v>11</v>
      </c>
      <c r="B403">
        <v>0.35299999999999998</v>
      </c>
      <c r="C403">
        <v>8.9999999999999993E-3</v>
      </c>
      <c r="D403">
        <f t="shared" si="139"/>
        <v>39.222222222222221</v>
      </c>
      <c r="E403">
        <f t="shared" si="140"/>
        <v>1538.3827160493827</v>
      </c>
      <c r="F403">
        <f t="shared" si="141"/>
        <v>2.5495750708215296E-2</v>
      </c>
      <c r="G403">
        <v>13</v>
      </c>
      <c r="H403">
        <f t="shared" si="142"/>
        <v>7.6923076923076927E-2</v>
      </c>
      <c r="I403">
        <f t="shared" si="143"/>
        <v>169</v>
      </c>
      <c r="J403">
        <f t="shared" si="144"/>
        <v>509.88888888888886</v>
      </c>
      <c r="K403">
        <f t="shared" si="145"/>
        <v>50000000</v>
      </c>
      <c r="L403">
        <f t="shared" si="146"/>
        <v>5.1529973500506572E-9</v>
      </c>
      <c r="M403">
        <f t="shared" si="147"/>
        <v>1054.2802258523539</v>
      </c>
      <c r="N403">
        <f t="shared" si="148"/>
        <v>2.1085604517047076E-5</v>
      </c>
      <c r="O403">
        <f t="shared" si="149"/>
        <v>0.33144475920679889</v>
      </c>
      <c r="P403">
        <f>F403*E403/L403</f>
        <v>7611535492.4132929</v>
      </c>
      <c r="Q403">
        <f>M403/K403/G403</f>
        <v>1.6219695782343904E-6</v>
      </c>
      <c r="R403">
        <f>C403^2/D403</f>
        <v>2.0651558073654388E-6</v>
      </c>
      <c r="S403">
        <v>1.04067839736502E-2</v>
      </c>
      <c r="T403">
        <f>B403/C403^3</f>
        <v>484224.96570644726</v>
      </c>
      <c r="U403">
        <f>B403*S403/C403</f>
        <v>0.40817719363316896</v>
      </c>
      <c r="V403">
        <f>S403/C403^2</f>
        <v>128.47881448950866</v>
      </c>
      <c r="W403">
        <f>S403/B403</f>
        <v>2.9480974429603967E-2</v>
      </c>
      <c r="X403">
        <f t="shared" si="150"/>
        <v>33.920181383008426</v>
      </c>
      <c r="Y403">
        <f>B403*C403^2/S403^2</f>
        <v>0.26401381050864453</v>
      </c>
      <c r="Z403">
        <f>S403/D403</f>
        <v>2.6532876986643569E-4</v>
      </c>
      <c r="AA403">
        <f>1/C403</f>
        <v>111.11111111111111</v>
      </c>
      <c r="AB403">
        <f>1/(B403*C403)</f>
        <v>314.76235442241114</v>
      </c>
      <c r="AC403">
        <f>S403/B403/C403</f>
        <v>3.2756638255115522</v>
      </c>
      <c r="AD403">
        <v>-5.5830911213593097</v>
      </c>
      <c r="AE403">
        <f>AD403*B403</f>
        <v>-1.9708311658398363</v>
      </c>
      <c r="AF403">
        <f>-AE403*C403^2/2/S403</f>
        <v>7.6698682723320534E-3</v>
      </c>
      <c r="AG403">
        <v>4.2610794084314998</v>
      </c>
      <c r="AH403">
        <f>AG403/S403</f>
        <v>409.4520861795998</v>
      </c>
      <c r="AI403">
        <f>D403*AG403</f>
        <v>167.12900346403549</v>
      </c>
      <c r="AJ403">
        <v>3.2756638255115802</v>
      </c>
      <c r="AK403">
        <f>AJ403*B403</f>
        <v>1.1563093304055878</v>
      </c>
      <c r="AL403">
        <f>AK403*D403</f>
        <v>45.353021514796943</v>
      </c>
      <c r="AM403">
        <f>G403*AK403</f>
        <v>15.032021295272642</v>
      </c>
      <c r="AN403">
        <f t="shared" si="151"/>
        <v>8.8946871569660607E-2</v>
      </c>
      <c r="AO403">
        <v>0.98541558291991904</v>
      </c>
      <c r="AP403">
        <v>4.2610794084314998</v>
      </c>
      <c r="AQ403">
        <f>AG403/AJ403</f>
        <v>1.3008292777925774</v>
      </c>
      <c r="AR403">
        <f>AQ403/D403</f>
        <v>3.3165618980547297E-2</v>
      </c>
      <c r="AS403">
        <f>AQ403*AK403</f>
        <v>1.5041610311763196</v>
      </c>
      <c r="AT403">
        <f t="shared" si="138"/>
        <v>0.3008292777925774</v>
      </c>
      <c r="AU403">
        <f>AQ403*D403</f>
        <v>51.021415006753315</v>
      </c>
      <c r="AV403">
        <f>AT403/G403</f>
        <v>2.3140713676352107E-2</v>
      </c>
      <c r="AW403">
        <f>(AQ403-1)/D403</f>
        <v>7.6698682723320014E-3</v>
      </c>
      <c r="AX403">
        <f>AW403*D403</f>
        <v>0.3008292777925774</v>
      </c>
      <c r="AY403">
        <f>ATAN2(D403,AT403)</f>
        <v>7.6697178795018441E-3</v>
      </c>
      <c r="AZ403">
        <f t="shared" si="152"/>
        <v>0.43944246455148295</v>
      </c>
      <c r="BA403">
        <f>-AO403/(B403/2)</f>
        <v>-5.5830911213593151</v>
      </c>
      <c r="BB403">
        <f>AW403/AK403</f>
        <v>6.6330592261516332E-3</v>
      </c>
      <c r="BC403">
        <f>AW403*AK403</f>
        <v>8.8687402462792799E-3</v>
      </c>
      <c r="BD403">
        <f>AG403*B403</f>
        <v>1.5041610311763194</v>
      </c>
      <c r="BE403">
        <f>BD403-AK403</f>
        <v>0.34785170077073158</v>
      </c>
      <c r="BF403">
        <f>BD403/AK403^2</f>
        <v>1.1249838114999016</v>
      </c>
      <c r="BG403">
        <f>AT403/AK403</f>
        <v>0.26016332298128075</v>
      </c>
      <c r="BH403">
        <f>BF403*AW403</f>
        <v>8.6284776427102191E-3</v>
      </c>
      <c r="BI403">
        <f>BF403*G403</f>
        <v>14.62478954949872</v>
      </c>
      <c r="BJ403">
        <f>AK403/AQ403</f>
        <v>0.88890167998660785</v>
      </c>
      <c r="BK403">
        <f t="shared" si="153"/>
        <v>7.6698682723320014E-3</v>
      </c>
      <c r="BL403">
        <f t="shared" si="154"/>
        <v>44.124365051051697</v>
      </c>
      <c r="BM403">
        <f>AK403*(1-1/AQ403)/D403</f>
        <v>6.8177587925518958E-3</v>
      </c>
      <c r="BN403">
        <f>BF403*G403</f>
        <v>14.62478954949872</v>
      </c>
      <c r="BO403">
        <f>BF403*G403^2</f>
        <v>190.12226414348336</v>
      </c>
      <c r="BP403">
        <f>G403/BF403</f>
        <v>11.555721839825903</v>
      </c>
      <c r="BQ403">
        <f>(AQ403+1)/4</f>
        <v>0.57520731944814441</v>
      </c>
      <c r="BR403">
        <f t="shared" si="155"/>
        <v>1.124983811499902</v>
      </c>
      <c r="BS403">
        <f t="shared" si="156"/>
        <v>6.8177587925518984E-3</v>
      </c>
      <c r="BT403">
        <f t="shared" si="157"/>
        <v>1.4487627064883896E-2</v>
      </c>
      <c r="BU403">
        <f t="shared" si="158"/>
        <v>5.2291311851406323E-5</v>
      </c>
      <c r="BV403">
        <f t="shared" si="159"/>
        <v>1778.8462883025911</v>
      </c>
      <c r="BW403">
        <f t="shared" si="160"/>
        <v>6.9569662923618478E-2</v>
      </c>
    </row>
    <row r="404" spans="1:75" x14ac:dyDescent="0.15">
      <c r="A404" t="s">
        <v>11</v>
      </c>
      <c r="B404">
        <v>0.255</v>
      </c>
      <c r="C404">
        <v>0.01</v>
      </c>
      <c r="D404">
        <f t="shared" si="139"/>
        <v>25.5</v>
      </c>
      <c r="E404">
        <f t="shared" si="140"/>
        <v>650.25</v>
      </c>
      <c r="F404">
        <f t="shared" si="141"/>
        <v>3.9215686274509803E-2</v>
      </c>
      <c r="G404">
        <v>11</v>
      </c>
      <c r="H404">
        <f t="shared" si="142"/>
        <v>9.0909090909090912E-2</v>
      </c>
      <c r="I404">
        <f t="shared" si="143"/>
        <v>121</v>
      </c>
      <c r="J404">
        <f t="shared" si="144"/>
        <v>280.5</v>
      </c>
      <c r="K404">
        <f t="shared" si="145"/>
        <v>50000000</v>
      </c>
      <c r="L404">
        <f t="shared" si="146"/>
        <v>7.8539816339744827E-9</v>
      </c>
      <c r="M404">
        <f t="shared" si="147"/>
        <v>1693.9960387003782</v>
      </c>
      <c r="N404">
        <f t="shared" si="148"/>
        <v>3.3879920774007562E-5</v>
      </c>
      <c r="O404">
        <f t="shared" si="149"/>
        <v>0.43137254901960786</v>
      </c>
      <c r="P404">
        <f>F404*E404/L404</f>
        <v>3246760839.0746651</v>
      </c>
      <c r="Q404">
        <f>M404/K404/G404</f>
        <v>3.0799927976370511E-6</v>
      </c>
      <c r="R404">
        <f>C404^2/D404</f>
        <v>3.9215686274509803E-6</v>
      </c>
      <c r="S404">
        <v>8.3477728193844108E-3</v>
      </c>
      <c r="T404">
        <f>B404/C404^3</f>
        <v>254999.99999999997</v>
      </c>
      <c r="U404">
        <f>B404*S404/C404</f>
        <v>0.21286820689430247</v>
      </c>
      <c r="V404">
        <f>S404/C404^2</f>
        <v>83.477728193844101</v>
      </c>
      <c r="W404">
        <f>S404/B404</f>
        <v>3.2736363997585921E-2</v>
      </c>
      <c r="X404">
        <f t="shared" si="150"/>
        <v>30.547069921196595</v>
      </c>
      <c r="Y404">
        <f>B404*C404^2/S404^2</f>
        <v>0.36593077677273478</v>
      </c>
      <c r="Z404">
        <f>S404/D404</f>
        <v>3.2736363997585926E-4</v>
      </c>
      <c r="AA404">
        <f>1/C404</f>
        <v>100</v>
      </c>
      <c r="AB404">
        <f>1/(B404*C404)</f>
        <v>392.15686274509801</v>
      </c>
      <c r="AC404">
        <f>S404/B404/C404</f>
        <v>3.2736363997585922</v>
      </c>
      <c r="AD404">
        <v>-4.3121047821066103</v>
      </c>
      <c r="AE404">
        <f>AD404*B404</f>
        <v>-1.0995867194371856</v>
      </c>
      <c r="AF404">
        <f>-AE404*C404^2/2/S404</f>
        <v>6.58610831432684E-3</v>
      </c>
      <c r="AG404">
        <v>3.8234297594771798</v>
      </c>
      <c r="AH404">
        <f>AG404/S404</f>
        <v>458.01794588836577</v>
      </c>
      <c r="AI404">
        <f>D404*AG404</f>
        <v>97.497458866668083</v>
      </c>
      <c r="AJ404">
        <v>3.27363639975859</v>
      </c>
      <c r="AK404">
        <f>AJ404*B404</f>
        <v>0.83477728193844047</v>
      </c>
      <c r="AL404">
        <f>AK404*D404</f>
        <v>21.286820689430233</v>
      </c>
      <c r="AM404">
        <f>G404*AK404</f>
        <v>9.1825501013228461</v>
      </c>
      <c r="AN404">
        <f t="shared" si="151"/>
        <v>7.5888843812585496E-2</v>
      </c>
      <c r="AO404">
        <v>0.549793359718592</v>
      </c>
      <c r="AP404">
        <v>3.8234297594771798</v>
      </c>
      <c r="AQ404">
        <f>AG404/AJ404</f>
        <v>1.1679457620153337</v>
      </c>
      <c r="AR404">
        <f>AQ404/D404</f>
        <v>4.5801794588836618E-2</v>
      </c>
      <c r="AS404">
        <f>AQ404*AK404</f>
        <v>0.97497458866668096</v>
      </c>
      <c r="AT404">
        <f t="shared" si="138"/>
        <v>0.16794576201533373</v>
      </c>
      <c r="AU404">
        <f>AQ404*D404</f>
        <v>29.782616931391011</v>
      </c>
      <c r="AV404">
        <f>AT404/G404</f>
        <v>1.5267796546848521E-2</v>
      </c>
      <c r="AW404">
        <f>(AQ404-1)/D404</f>
        <v>6.5861083143268131E-3</v>
      </c>
      <c r="AX404">
        <f>AW404*D404</f>
        <v>0.16794576201533373</v>
      </c>
      <c r="AY404">
        <f>ATAN2(D404,AT404)</f>
        <v>6.5860130886542132E-3</v>
      </c>
      <c r="AZ404">
        <f t="shared" si="152"/>
        <v>0.37735075379780608</v>
      </c>
      <c r="BA404">
        <f>-AO404/(B404/2)</f>
        <v>-4.3121047821066041</v>
      </c>
      <c r="BB404">
        <f>AW404/AK404</f>
        <v>7.8896592622084514E-3</v>
      </c>
      <c r="BC404">
        <f>AW404*AK404</f>
        <v>5.4979335971859014E-3</v>
      </c>
      <c r="BD404">
        <f>AG404*B404</f>
        <v>0.97497458866668085</v>
      </c>
      <c r="BE404">
        <f>BD404-AK404</f>
        <v>0.14019730672824038</v>
      </c>
      <c r="BF404">
        <f>BD404/AK404^2</f>
        <v>1.3991106218214766</v>
      </c>
      <c r="BG404">
        <f>AT404/AK404</f>
        <v>0.20118631118631553</v>
      </c>
      <c r="BH404">
        <f>BF404*AW404</f>
        <v>9.2146940990413852E-3</v>
      </c>
      <c r="BI404">
        <f>BF404*G404</f>
        <v>15.390216840036242</v>
      </c>
      <c r="BJ404">
        <f>AK404/AQ404</f>
        <v>0.71473976710870657</v>
      </c>
      <c r="BK404">
        <f t="shared" si="153"/>
        <v>6.5861083143268131E-3</v>
      </c>
      <c r="BL404">
        <f t="shared" si="154"/>
        <v>35.67732085644765</v>
      </c>
      <c r="BM404">
        <f>AK404*(1-1/AQ404)/D404</f>
        <v>4.7073535227346612E-3</v>
      </c>
      <c r="BN404">
        <f>BF404*G404</f>
        <v>15.390216840036242</v>
      </c>
      <c r="BO404">
        <f>BF404*G404^2</f>
        <v>169.29238524039866</v>
      </c>
      <c r="BP404">
        <f>G404/BF404</f>
        <v>7.8621374381957736</v>
      </c>
      <c r="BQ404">
        <f>(AQ404+1)/4</f>
        <v>0.54198644050383349</v>
      </c>
      <c r="BR404">
        <f t="shared" si="155"/>
        <v>1.3991106218214773</v>
      </c>
      <c r="BS404">
        <f t="shared" si="156"/>
        <v>4.7073535227346629E-3</v>
      </c>
      <c r="BT404">
        <f t="shared" si="157"/>
        <v>1.1293461837061473E-2</v>
      </c>
      <c r="BU404">
        <f t="shared" si="158"/>
        <v>3.1003140174558363E-5</v>
      </c>
      <c r="BV404">
        <f t="shared" si="159"/>
        <v>542.81392758047093</v>
      </c>
      <c r="BW404">
        <f t="shared" si="160"/>
        <v>2.4149904812566798E-2</v>
      </c>
    </row>
    <row r="405" spans="1:75" x14ac:dyDescent="0.15">
      <c r="A405" t="s">
        <v>11</v>
      </c>
      <c r="B405">
        <v>0.20599999999999999</v>
      </c>
      <c r="C405">
        <v>7.0000000000000001E-3</v>
      </c>
      <c r="D405">
        <f t="shared" si="139"/>
        <v>29.428571428571427</v>
      </c>
      <c r="E405">
        <f t="shared" si="140"/>
        <v>866.04081632653049</v>
      </c>
      <c r="F405">
        <f t="shared" si="141"/>
        <v>3.398058252427185E-2</v>
      </c>
      <c r="G405">
        <v>9</v>
      </c>
      <c r="H405">
        <f t="shared" si="142"/>
        <v>0.1111111111111111</v>
      </c>
      <c r="I405">
        <f t="shared" si="143"/>
        <v>81</v>
      </c>
      <c r="J405">
        <f t="shared" si="144"/>
        <v>264.85714285714283</v>
      </c>
      <c r="K405">
        <f t="shared" si="145"/>
        <v>50000000</v>
      </c>
      <c r="L405">
        <f t="shared" si="146"/>
        <v>1.885740990317274E-9</v>
      </c>
      <c r="M405">
        <f t="shared" si="147"/>
        <v>588.47673068153495</v>
      </c>
      <c r="N405">
        <f t="shared" si="148"/>
        <v>1.1769534613630699E-5</v>
      </c>
      <c r="O405">
        <f t="shared" si="149"/>
        <v>0.30582524271844663</v>
      </c>
      <c r="P405">
        <f>F405*E405/L405</f>
        <v>15605839603.465427</v>
      </c>
      <c r="Q405">
        <f>M405/K405/G405</f>
        <v>1.3077260681811887E-6</v>
      </c>
      <c r="R405">
        <f>C405^2/D405</f>
        <v>1.6650485436893207E-6</v>
      </c>
      <c r="S405">
        <v>4.7022573809784802E-3</v>
      </c>
      <c r="T405">
        <f>B405/C405^3</f>
        <v>600583.09037900867</v>
      </c>
      <c r="U405">
        <f>B405*S405/C405</f>
        <v>0.1383807172116524</v>
      </c>
      <c r="V405">
        <f>S405/C405^2</f>
        <v>95.964436346499582</v>
      </c>
      <c r="W405">
        <f>S405/B405</f>
        <v>2.2826492140672235E-2</v>
      </c>
      <c r="X405">
        <f t="shared" si="150"/>
        <v>43.808746163769968</v>
      </c>
      <c r="Y405">
        <f>B405*C405^2/S405^2</f>
        <v>0.45651022224097021</v>
      </c>
      <c r="Z405">
        <f>S405/D405</f>
        <v>1.5978544498470565E-4</v>
      </c>
      <c r="AA405">
        <f>1/C405</f>
        <v>142.85714285714286</v>
      </c>
      <c r="AB405">
        <f>1/(B405*C405)</f>
        <v>693.4812760055479</v>
      </c>
      <c r="AC405">
        <f>S405/B405/C405</f>
        <v>3.260927448667462</v>
      </c>
      <c r="AD405">
        <v>-4.8716306908317097</v>
      </c>
      <c r="AE405">
        <f>AD405*B405</f>
        <v>-1.0035559223113322</v>
      </c>
      <c r="AF405">
        <f>-AE405*C405^2/2/S405</f>
        <v>5.2287907922878036E-3</v>
      </c>
      <c r="AG405">
        <v>3.7627054098231301</v>
      </c>
      <c r="AH405">
        <f>AG405/S405</f>
        <v>800.19129217468708</v>
      </c>
      <c r="AI405">
        <f>D405*AG405</f>
        <v>110.73104491765211</v>
      </c>
      <c r="AJ405">
        <v>3.2609274486674602</v>
      </c>
      <c r="AK405">
        <f>AJ405*B405</f>
        <v>0.67175105442549676</v>
      </c>
      <c r="AL405">
        <f>AK405*D405</f>
        <v>19.768673887378903</v>
      </c>
      <c r="AM405">
        <f>G405*AK405</f>
        <v>6.0457594898294706</v>
      </c>
      <c r="AN405">
        <f t="shared" si="151"/>
        <v>7.4639006047277412E-2</v>
      </c>
      <c r="AO405">
        <v>0.50177796115566597</v>
      </c>
      <c r="AP405">
        <v>3.7627054098231301</v>
      </c>
      <c r="AQ405">
        <f>AG405/AJ405</f>
        <v>1.1538758433158995</v>
      </c>
      <c r="AR405">
        <f>AQ405/D405</f>
        <v>3.9209373316559694E-2</v>
      </c>
      <c r="AS405">
        <f>AQ405*AK405</f>
        <v>0.7751173144235648</v>
      </c>
      <c r="AT405">
        <f t="shared" si="138"/>
        <v>0.15387584331589954</v>
      </c>
      <c r="AU405">
        <f>AQ405*D405</f>
        <v>33.956917674725041</v>
      </c>
      <c r="AV405">
        <f>AT405/G405</f>
        <v>1.7097315923988839E-2</v>
      </c>
      <c r="AW405">
        <f>(AQ405-1)/D405</f>
        <v>5.2287907922878487E-3</v>
      </c>
      <c r="AX405">
        <f>AW405*D405</f>
        <v>0.15387584331589954</v>
      </c>
      <c r="AY405">
        <f>ATAN2(D405,AT405)</f>
        <v>5.228743140914884E-3</v>
      </c>
      <c r="AZ405">
        <f t="shared" si="152"/>
        <v>0.29958491413240074</v>
      </c>
      <c r="BA405">
        <f>-AO405/(B405/2)</f>
        <v>-4.8716306908317089</v>
      </c>
      <c r="BB405">
        <f>AW405/AK405</f>
        <v>7.7838222327163741E-3</v>
      </c>
      <c r="BC405">
        <f>AW405*AK405</f>
        <v>3.5124457280896909E-3</v>
      </c>
      <c r="BD405">
        <f>AG405*B405</f>
        <v>0.7751173144235648</v>
      </c>
      <c r="BE405">
        <f>BD405-AK405</f>
        <v>0.10336625999806803</v>
      </c>
      <c r="BF405">
        <f>BD405/AK405^2</f>
        <v>1.7177134828656599</v>
      </c>
      <c r="BG405">
        <f>AT405/AK405</f>
        <v>0.22906676856279615</v>
      </c>
      <c r="BH405">
        <f>BF405*AW405</f>
        <v>8.9815644429966542E-3</v>
      </c>
      <c r="BI405">
        <f>BF405*G405</f>
        <v>15.45942134579094</v>
      </c>
      <c r="BJ405">
        <f>AK405/AQ405</f>
        <v>0.58216926744482489</v>
      </c>
      <c r="BK405">
        <f t="shared" si="153"/>
        <v>5.2287907922878487E-3</v>
      </c>
      <c r="BL405">
        <f t="shared" si="154"/>
        <v>50.549853924332275</v>
      </c>
      <c r="BM405">
        <f>AK405*(1-1/AQ405)/D405</f>
        <v>3.0440413051684629E-3</v>
      </c>
      <c r="BN405">
        <f>BF405*G405</f>
        <v>15.45942134579094</v>
      </c>
      <c r="BO405">
        <f>BF405*G405^2</f>
        <v>139.13479211211845</v>
      </c>
      <c r="BP405">
        <f>G405/BF405</f>
        <v>5.239523407003424</v>
      </c>
      <c r="BQ405">
        <f>(AQ405+1)/4</f>
        <v>0.53846896082897489</v>
      </c>
      <c r="BR405">
        <f t="shared" si="155"/>
        <v>1.7177134828656597</v>
      </c>
      <c r="BS405">
        <f t="shared" si="156"/>
        <v>3.0440413051684625E-3</v>
      </c>
      <c r="BT405">
        <f t="shared" si="157"/>
        <v>8.2728320974563112E-3</v>
      </c>
      <c r="BU405">
        <f t="shared" si="158"/>
        <v>1.5916655147808743E-5</v>
      </c>
      <c r="BV405">
        <f t="shared" si="159"/>
        <v>581.76383154286486</v>
      </c>
      <c r="BW405">
        <f t="shared" si="160"/>
        <v>2.0520210465743274E-2</v>
      </c>
    </row>
    <row r="406" spans="1:75" x14ac:dyDescent="0.15">
      <c r="A406" t="s">
        <v>11</v>
      </c>
      <c r="B406">
        <v>0.108</v>
      </c>
      <c r="C406">
        <v>3.0000000000000001E-3</v>
      </c>
      <c r="D406">
        <f t="shared" si="139"/>
        <v>36</v>
      </c>
      <c r="E406">
        <f t="shared" si="140"/>
        <v>1296</v>
      </c>
      <c r="F406">
        <f t="shared" si="141"/>
        <v>2.777777777777778E-2</v>
      </c>
      <c r="G406">
        <v>5</v>
      </c>
      <c r="H406">
        <f t="shared" si="142"/>
        <v>0.2</v>
      </c>
      <c r="I406">
        <f t="shared" si="143"/>
        <v>25</v>
      </c>
      <c r="J406">
        <f t="shared" si="144"/>
        <v>180</v>
      </c>
      <c r="K406">
        <f t="shared" si="145"/>
        <v>50000000</v>
      </c>
      <c r="L406">
        <f t="shared" si="146"/>
        <v>6.3617251235193316E-11</v>
      </c>
      <c r="M406">
        <f t="shared" si="147"/>
        <v>49.087385212340521</v>
      </c>
      <c r="N406">
        <f t="shared" si="148"/>
        <v>9.8174770424681047E-7</v>
      </c>
      <c r="O406">
        <f t="shared" si="149"/>
        <v>0.1388888888888889</v>
      </c>
      <c r="P406">
        <f>F406*E406/L406</f>
        <v>565884242104.51672</v>
      </c>
      <c r="Q406">
        <f>M406/K406/G406</f>
        <v>1.9634954084936208E-7</v>
      </c>
      <c r="R406">
        <f>C406^2/D406</f>
        <v>2.4999999999999999E-7</v>
      </c>
      <c r="S406">
        <v>1.0542558646662399E-3</v>
      </c>
      <c r="T406">
        <f>B406/C406^3</f>
        <v>4000000</v>
      </c>
      <c r="U406">
        <f>B406*S406/C406</f>
        <v>3.7953211127984637E-2</v>
      </c>
      <c r="V406">
        <f>S406/C406^2</f>
        <v>117.13954051847109</v>
      </c>
      <c r="W406">
        <f>S406/B406</f>
        <v>9.7616283765392577E-3</v>
      </c>
      <c r="X406">
        <f t="shared" si="150"/>
        <v>102.44192479231883</v>
      </c>
      <c r="Y406">
        <f>B406*C406^2/S406^2</f>
        <v>0.87452899626292546</v>
      </c>
      <c r="Z406">
        <f>S406/D406</f>
        <v>2.9284885129617776E-5</v>
      </c>
      <c r="AA406">
        <f>1/C406</f>
        <v>333.33333333333331</v>
      </c>
      <c r="AB406">
        <f>1/(B406*C406)</f>
        <v>3086.4197530864194</v>
      </c>
      <c r="AC406">
        <f>S406/B406/C406</f>
        <v>3.2538761255130857</v>
      </c>
      <c r="AD406">
        <v>-6.3347173188724701</v>
      </c>
      <c r="AE406">
        <f>AD406*B406</f>
        <v>-0.68414947043822671</v>
      </c>
      <c r="AF406">
        <f>-AE406*C406^2/2/S406</f>
        <v>2.920232858222399E-3</v>
      </c>
      <c r="AG406">
        <v>3.5959508607321999</v>
      </c>
      <c r="AH406">
        <f>AG406/S406</f>
        <v>3410.8900706666868</v>
      </c>
      <c r="AI406">
        <f>D406*AG406</f>
        <v>129.45423098635919</v>
      </c>
      <c r="AJ406">
        <v>3.2538761255130901</v>
      </c>
      <c r="AK406">
        <f>AJ406*B406</f>
        <v>0.35141862155541376</v>
      </c>
      <c r="AL406">
        <f>AK406*D406</f>
        <v>12.651070375994895</v>
      </c>
      <c r="AM406">
        <f>G406*AK406</f>
        <v>1.7570931077770688</v>
      </c>
      <c r="AN406">
        <f t="shared" si="151"/>
        <v>7.0283724311082749E-2</v>
      </c>
      <c r="AO406">
        <v>0.34207473521911302</v>
      </c>
      <c r="AP406">
        <v>3.5959508607321999</v>
      </c>
      <c r="AQ406">
        <f>AG406/AJ406</f>
        <v>1.1051283828960052</v>
      </c>
      <c r="AR406">
        <f>AQ406/D406</f>
        <v>3.0698010636000146E-2</v>
      </c>
      <c r="AS406">
        <f>AQ406*AK406</f>
        <v>0.38836269295907766</v>
      </c>
      <c r="AT406">
        <f t="shared" si="138"/>
        <v>0.10512838289600523</v>
      </c>
      <c r="AU406">
        <f>AQ406*D406</f>
        <v>39.784621784256188</v>
      </c>
      <c r="AV406">
        <f>AT406/G406</f>
        <v>2.1025676579201048E-2</v>
      </c>
      <c r="AW406">
        <f>(AQ406-1)/D406</f>
        <v>2.9202328582223678E-3</v>
      </c>
      <c r="AX406">
        <f>AW406*D406</f>
        <v>0.10512838289600523</v>
      </c>
      <c r="AY406">
        <f>ATAN2(D406,AT406)</f>
        <v>2.9202245572499072E-3</v>
      </c>
      <c r="AZ406">
        <f t="shared" si="152"/>
        <v>0.16731654236087912</v>
      </c>
      <c r="BA406">
        <f>-AO406/(B406/2)</f>
        <v>-6.3347173188724639</v>
      </c>
      <c r="BB406">
        <f>AW406/AK406</f>
        <v>8.3098409677242677E-3</v>
      </c>
      <c r="BC406">
        <f>AW406*AK406</f>
        <v>1.0262242056573304E-3</v>
      </c>
      <c r="BD406">
        <f>AG406*B406</f>
        <v>0.3883626929590776</v>
      </c>
      <c r="BE406">
        <f>BD406-AK406</f>
        <v>3.6944071403663847E-2</v>
      </c>
      <c r="BF406">
        <f>BD406/AK406^2</f>
        <v>3.1447632968469259</v>
      </c>
      <c r="BG406">
        <f>AT406/AK406</f>
        <v>0.29915427483807361</v>
      </c>
      <c r="BH406">
        <f>BF406*AW406</f>
        <v>9.1834411107840942E-3</v>
      </c>
      <c r="BI406">
        <f>BF406*G406</f>
        <v>15.723816484234629</v>
      </c>
      <c r="BJ406">
        <f>AK406/AQ406</f>
        <v>0.31798895675316569</v>
      </c>
      <c r="BK406">
        <f t="shared" si="153"/>
        <v>2.9202328582223678E-3</v>
      </c>
      <c r="BL406">
        <f t="shared" si="154"/>
        <v>113.21147868648933</v>
      </c>
      <c r="BM406">
        <f>AK406*(1-1/AQ406)/D406</f>
        <v>9.2860180006244645E-4</v>
      </c>
      <c r="BN406">
        <f>BF406*G406</f>
        <v>15.723816484234629</v>
      </c>
      <c r="BO406">
        <f>BF406*G406^2</f>
        <v>78.619082421173147</v>
      </c>
      <c r="BP406">
        <f>G406/BF406</f>
        <v>1.5899447837658287</v>
      </c>
      <c r="BQ406">
        <f>(AQ406+1)/4</f>
        <v>0.52628209572400131</v>
      </c>
      <c r="BR406">
        <f t="shared" si="155"/>
        <v>3.1447632968469246</v>
      </c>
      <c r="BS406">
        <f t="shared" si="156"/>
        <v>9.2860180006244602E-4</v>
      </c>
      <c r="BT406">
        <f t="shared" si="157"/>
        <v>3.8488346582848144E-3</v>
      </c>
      <c r="BU406">
        <f t="shared" si="158"/>
        <v>2.7117334887467935E-6</v>
      </c>
      <c r="BV406">
        <f t="shared" si="159"/>
        <v>455.43853353581625</v>
      </c>
      <c r="BW406">
        <f t="shared" si="160"/>
        <v>1.0000627131996396E-2</v>
      </c>
    </row>
    <row r="407" spans="1:75" x14ac:dyDescent="0.15">
      <c r="A407" t="s">
        <v>11</v>
      </c>
      <c r="B407">
        <v>0.157</v>
      </c>
      <c r="C407">
        <v>5.0000000000000001E-3</v>
      </c>
      <c r="D407">
        <f t="shared" si="139"/>
        <v>31.4</v>
      </c>
      <c r="E407">
        <f t="shared" si="140"/>
        <v>985.95999999999992</v>
      </c>
      <c r="F407">
        <f t="shared" si="141"/>
        <v>3.1847133757961783E-2</v>
      </c>
      <c r="G407">
        <v>7</v>
      </c>
      <c r="H407">
        <f t="shared" si="142"/>
        <v>0.14285714285714285</v>
      </c>
      <c r="I407">
        <f t="shared" si="143"/>
        <v>49</v>
      </c>
      <c r="J407">
        <f t="shared" si="144"/>
        <v>219.79999999999998</v>
      </c>
      <c r="K407">
        <f t="shared" si="145"/>
        <v>50000000</v>
      </c>
      <c r="L407">
        <f t="shared" si="146"/>
        <v>4.9087385212340517E-10</v>
      </c>
      <c r="M407">
        <f t="shared" si="147"/>
        <v>218.86095317604051</v>
      </c>
      <c r="N407">
        <f t="shared" si="148"/>
        <v>4.3772190635208105E-6</v>
      </c>
      <c r="O407">
        <f t="shared" si="149"/>
        <v>0.22292993630573249</v>
      </c>
      <c r="P407">
        <f>F407*E407/L407</f>
        <v>63967554727.494576</v>
      </c>
      <c r="Q407">
        <f>M407/K407/G407</f>
        <v>6.2531700907440151E-7</v>
      </c>
      <c r="R407">
        <f>C407^2/D407</f>
        <v>7.9617834394904462E-7</v>
      </c>
      <c r="S407">
        <v>2.52748473163021E-3</v>
      </c>
      <c r="T407">
        <f>B407/C407^3</f>
        <v>1255999.9999999998</v>
      </c>
      <c r="U407">
        <f>B407*S407/C407</f>
        <v>7.9363020573188586E-2</v>
      </c>
      <c r="V407">
        <f>S407/C407^2</f>
        <v>101.09938926520839</v>
      </c>
      <c r="W407">
        <f>S407/B407</f>
        <v>1.6098628863886688E-2</v>
      </c>
      <c r="X407">
        <f t="shared" si="150"/>
        <v>62.11709136566617</v>
      </c>
      <c r="Y407">
        <f>B407*C407^2/S407^2</f>
        <v>0.61441608912906365</v>
      </c>
      <c r="Z407">
        <f>S407/D407</f>
        <v>8.0493144319433442E-5</v>
      </c>
      <c r="AA407">
        <f>1/C407</f>
        <v>200</v>
      </c>
      <c r="AB407">
        <f>1/(B407*C407)</f>
        <v>1273.8853503184714</v>
      </c>
      <c r="AC407">
        <f>S407/B407/C407</f>
        <v>3.2197257727773376</v>
      </c>
      <c r="AD407">
        <v>-5.3084564225642703</v>
      </c>
      <c r="AE407">
        <f>AD407*B407</f>
        <v>-0.83342765834259047</v>
      </c>
      <c r="AF407">
        <f>-AE407*C407^2/2/S407</f>
        <v>4.1218234076385273E-3</v>
      </c>
      <c r="AG407">
        <v>3.6364396019486298</v>
      </c>
      <c r="AH407">
        <f>AG407/S407</f>
        <v>1438.7582866240114</v>
      </c>
      <c r="AI407">
        <f>D407*AG407</f>
        <v>114.18420350118697</v>
      </c>
      <c r="AJ407">
        <v>3.2197257727773301</v>
      </c>
      <c r="AK407">
        <f>AJ407*B407</f>
        <v>0.50549694632604081</v>
      </c>
      <c r="AL407">
        <f>AK407*D407</f>
        <v>15.872604114637682</v>
      </c>
      <c r="AM407">
        <f>G407*AK407</f>
        <v>3.5384786242822859</v>
      </c>
      <c r="AN407">
        <f t="shared" si="151"/>
        <v>7.2213849475148681E-2</v>
      </c>
      <c r="AO407">
        <v>0.41671382917129501</v>
      </c>
      <c r="AP407">
        <v>3.6364396019486298</v>
      </c>
      <c r="AQ407">
        <f>AG407/AJ407</f>
        <v>1.1294252549998514</v>
      </c>
      <c r="AR407">
        <f>AQ407/D407</f>
        <v>3.5968957165600363E-2</v>
      </c>
      <c r="AS407">
        <f>AQ407*AK407</f>
        <v>0.57092101750593482</v>
      </c>
      <c r="AT407">
        <f t="shared" si="138"/>
        <v>0.12942525499985136</v>
      </c>
      <c r="AU407">
        <f>AQ407*D407</f>
        <v>35.463953006995332</v>
      </c>
      <c r="AV407">
        <f>AT407/G407</f>
        <v>1.8489322142835909E-2</v>
      </c>
      <c r="AW407">
        <f>(AQ407-1)/D407</f>
        <v>4.1218234076385784E-3</v>
      </c>
      <c r="AX407">
        <f>AW407*D407</f>
        <v>0.12942525499985136</v>
      </c>
      <c r="AY407">
        <f>ATAN2(D407,AT407)</f>
        <v>4.1218000654022367E-3</v>
      </c>
      <c r="AZ407">
        <f t="shared" si="152"/>
        <v>0.23616174774429485</v>
      </c>
      <c r="BA407">
        <f>-AO407/(B407/2)</f>
        <v>-5.3084564225642676</v>
      </c>
      <c r="BB407">
        <f>AW407/AK407</f>
        <v>8.1540025861601174E-3</v>
      </c>
      <c r="BC407">
        <f>AW407*AK407</f>
        <v>2.083569145856497E-3</v>
      </c>
      <c r="BD407">
        <f>AG407*B407</f>
        <v>0.57092101750593494</v>
      </c>
      <c r="BE407">
        <f>BD407-AK407</f>
        <v>6.5424071179894128E-2</v>
      </c>
      <c r="BF407">
        <f>BD407/AK407^2</f>
        <v>2.2342869985833365</v>
      </c>
      <c r="BG407">
        <f>AT407/AK407</f>
        <v>0.25603568120542763</v>
      </c>
      <c r="BH407">
        <f>BF407*AW407</f>
        <v>9.2093364501433395E-3</v>
      </c>
      <c r="BI407">
        <f>BF407*G407</f>
        <v>15.640008990083356</v>
      </c>
      <c r="BJ407">
        <f>AK407/AQ407</f>
        <v>0.44757007521149095</v>
      </c>
      <c r="BK407">
        <f t="shared" si="153"/>
        <v>4.1218234076385784E-3</v>
      </c>
      <c r="BL407">
        <f t="shared" si="154"/>
        <v>70.156611755516764</v>
      </c>
      <c r="BM407">
        <f>AK407*(1-1/AQ407)/D407</f>
        <v>1.8448048125652816E-3</v>
      </c>
      <c r="BN407">
        <f>BF407*G407</f>
        <v>15.640008990083356</v>
      </c>
      <c r="BO407">
        <f>BF407*G407^2</f>
        <v>109.48006293058349</v>
      </c>
      <c r="BP407">
        <f>G407/BF407</f>
        <v>3.1329905264804356</v>
      </c>
      <c r="BQ407">
        <f>(AQ407+1)/4</f>
        <v>0.53235631374996284</v>
      </c>
      <c r="BR407">
        <f t="shared" si="155"/>
        <v>2.2342869985833369</v>
      </c>
      <c r="BS407">
        <f t="shared" si="156"/>
        <v>1.844804812565282E-3</v>
      </c>
      <c r="BT407">
        <f t="shared" si="157"/>
        <v>5.9666282202038602E-3</v>
      </c>
      <c r="BU407">
        <f t="shared" si="158"/>
        <v>7.6039596589558779E-6</v>
      </c>
      <c r="BV407">
        <f t="shared" si="159"/>
        <v>498.39976919962317</v>
      </c>
      <c r="BW407">
        <f t="shared" si="160"/>
        <v>1.483134590591278E-2</v>
      </c>
    </row>
    <row r="408" spans="1:75" x14ac:dyDescent="0.15">
      <c r="A408" t="s">
        <v>11</v>
      </c>
      <c r="B408">
        <v>0.20599999999999999</v>
      </c>
      <c r="C408">
        <v>8.0000000000000002E-3</v>
      </c>
      <c r="D408">
        <f t="shared" si="139"/>
        <v>25.749999999999996</v>
      </c>
      <c r="E408">
        <f t="shared" si="140"/>
        <v>663.06249999999977</v>
      </c>
      <c r="F408">
        <f t="shared" si="141"/>
        <v>3.8834951456310683E-2</v>
      </c>
      <c r="G408">
        <v>9</v>
      </c>
      <c r="H408">
        <f t="shared" si="142"/>
        <v>0.1111111111111111</v>
      </c>
      <c r="I408">
        <f t="shared" si="143"/>
        <v>81</v>
      </c>
      <c r="J408">
        <f t="shared" si="144"/>
        <v>231.74999999999997</v>
      </c>
      <c r="K408">
        <f t="shared" si="145"/>
        <v>50000000</v>
      </c>
      <c r="L408">
        <f t="shared" si="146"/>
        <v>3.2169908772759481E-9</v>
      </c>
      <c r="M408">
        <f t="shared" si="147"/>
        <v>878.42590702316556</v>
      </c>
      <c r="N408">
        <f t="shared" si="148"/>
        <v>1.756851814046331E-5</v>
      </c>
      <c r="O408">
        <f t="shared" si="149"/>
        <v>0.34951456310679618</v>
      </c>
      <c r="P408">
        <f>F408*E408/L408</f>
        <v>8004374579.3287191</v>
      </c>
      <c r="Q408">
        <f>M408/K408/G408</f>
        <v>1.9520575711625899E-6</v>
      </c>
      <c r="R408">
        <f>C408^2/D408</f>
        <v>2.4854368932038836E-6</v>
      </c>
      <c r="S408">
        <v>5.2658874399447199E-3</v>
      </c>
      <c r="T408">
        <f>B408/C408^3</f>
        <v>402343.74999999994</v>
      </c>
      <c r="U408">
        <f>B408*S408/C408</f>
        <v>0.13559660157857653</v>
      </c>
      <c r="V408">
        <f>S408/C408^2</f>
        <v>82.279491249136257</v>
      </c>
      <c r="W408">
        <f>S408/B408</f>
        <v>2.5562560388081166E-2</v>
      </c>
      <c r="X408">
        <f t="shared" si="150"/>
        <v>39.119711985746989</v>
      </c>
      <c r="Y408">
        <f>B408*C408^2/S408^2</f>
        <v>0.4754491233701893</v>
      </c>
      <c r="Z408">
        <f>S408/D408</f>
        <v>2.0450048310464934E-4</v>
      </c>
      <c r="AA408">
        <f>1/C408</f>
        <v>125</v>
      </c>
      <c r="AB408">
        <f>1/(B408*C408)</f>
        <v>606.79611650485435</v>
      </c>
      <c r="AC408">
        <f>S408/B408/C408</f>
        <v>3.1953200485101458</v>
      </c>
      <c r="AD408">
        <v>-4.2844921872567197</v>
      </c>
      <c r="AE408">
        <f>AD408*B408</f>
        <v>-0.88260539057488419</v>
      </c>
      <c r="AF408">
        <f>-AE408*C408^2/2/S408</f>
        <v>5.3634592118613125E-3</v>
      </c>
      <c r="AG408">
        <v>3.6366227437975902</v>
      </c>
      <c r="AH408">
        <f>AG408/S408</f>
        <v>690.60016669018785</v>
      </c>
      <c r="AI408">
        <f>D408*AG408</f>
        <v>93.64303565278793</v>
      </c>
      <c r="AJ408">
        <v>3.1953200485101498</v>
      </c>
      <c r="AK408">
        <f>AJ408*B408</f>
        <v>0.65823592999309088</v>
      </c>
      <c r="AL408">
        <f>AK408*D408</f>
        <v>16.949575197322087</v>
      </c>
      <c r="AM408">
        <f>G408*AK408</f>
        <v>5.924123369937818</v>
      </c>
      <c r="AN408">
        <f t="shared" si="151"/>
        <v>7.3137325554787871E-2</v>
      </c>
      <c r="AO408">
        <v>0.44130269528744198</v>
      </c>
      <c r="AP408">
        <v>3.6366227437975902</v>
      </c>
      <c r="AQ408">
        <f>AG408/AJ408</f>
        <v>1.1381090747054281</v>
      </c>
      <c r="AR408">
        <f>AQ408/D408</f>
        <v>4.419841066817197E-2</v>
      </c>
      <c r="AS408">
        <f>AQ408*AK408</f>
        <v>0.74914428522230359</v>
      </c>
      <c r="AT408">
        <f t="shared" si="138"/>
        <v>0.1381090747054281</v>
      </c>
      <c r="AU408">
        <f>AQ408*D408</f>
        <v>29.30630867366477</v>
      </c>
      <c r="AV408">
        <f>AT408/G408</f>
        <v>1.5345452745047568E-2</v>
      </c>
      <c r="AW408">
        <f>(AQ408-1)/D408</f>
        <v>5.3634592118612864E-3</v>
      </c>
      <c r="AX408">
        <f>AW408*D408</f>
        <v>0.1381090747054281</v>
      </c>
      <c r="AY408">
        <f>ATAN2(D408,AT408)</f>
        <v>5.3634077830843532E-3</v>
      </c>
      <c r="AZ408">
        <f t="shared" si="152"/>
        <v>0.30730062977835076</v>
      </c>
      <c r="BA408">
        <f>-AO408/(B408/2)</f>
        <v>-4.2844921872567188</v>
      </c>
      <c r="BB408">
        <f>AW408/AK408</f>
        <v>8.1482322180704767E-3</v>
      </c>
      <c r="BC408">
        <f>AW408*AK408</f>
        <v>3.5304215622995239E-3</v>
      </c>
      <c r="BD408">
        <f>AG408*B408</f>
        <v>0.74914428522230359</v>
      </c>
      <c r="BE408">
        <f>BD408-AK408</f>
        <v>9.0908355229212701E-2</v>
      </c>
      <c r="BF408">
        <f>BD408/AK408^2</f>
        <v>1.7290290955666521</v>
      </c>
      <c r="BG408">
        <f>AT408/AK408</f>
        <v>0.20981697961531476</v>
      </c>
      <c r="BH408">
        <f>BF408*AW408</f>
        <v>9.2735770301931482E-3</v>
      </c>
      <c r="BI408">
        <f>BF408*G408</f>
        <v>15.561261860099869</v>
      </c>
      <c r="BJ408">
        <f>AK408/AQ408</f>
        <v>0.57835926680705829</v>
      </c>
      <c r="BK408">
        <f t="shared" si="153"/>
        <v>5.3634592118612864E-3</v>
      </c>
      <c r="BL408">
        <f t="shared" si="154"/>
        <v>44.522499210841282</v>
      </c>
      <c r="BM408">
        <f>AK408*(1-1/AQ408)/D408</f>
        <v>3.1020063373216572E-3</v>
      </c>
      <c r="BN408">
        <f>BF408*G408</f>
        <v>15.561261860099869</v>
      </c>
      <c r="BO408">
        <f>BF408*G408^2</f>
        <v>140.05135674089883</v>
      </c>
      <c r="BP408">
        <f>G408/BF408</f>
        <v>5.2052334012635244</v>
      </c>
      <c r="BQ408">
        <f>(AQ408+1)/4</f>
        <v>0.53452726867635703</v>
      </c>
      <c r="BR408">
        <f t="shared" si="155"/>
        <v>1.7290290955666516</v>
      </c>
      <c r="BS408">
        <f t="shared" si="156"/>
        <v>3.1020063373216563E-3</v>
      </c>
      <c r="BT408">
        <f t="shared" si="157"/>
        <v>8.4654655491829441E-3</v>
      </c>
      <c r="BU408">
        <f t="shared" si="158"/>
        <v>1.6637484465159931E-5</v>
      </c>
      <c r="BV408">
        <f t="shared" si="159"/>
        <v>436.45156133104365</v>
      </c>
      <c r="BW408">
        <f t="shared" si="160"/>
        <v>1.6759480211443179E-2</v>
      </c>
    </row>
    <row r="409" spans="1:75" x14ac:dyDescent="0.15">
      <c r="A409" t="s">
        <v>11</v>
      </c>
      <c r="B409">
        <v>0.108</v>
      </c>
      <c r="C409">
        <v>4.0000000000000001E-3</v>
      </c>
      <c r="D409">
        <f t="shared" si="139"/>
        <v>27</v>
      </c>
      <c r="E409">
        <f t="shared" si="140"/>
        <v>729</v>
      </c>
      <c r="F409">
        <f t="shared" si="141"/>
        <v>3.7037037037037035E-2</v>
      </c>
      <c r="G409">
        <v>5</v>
      </c>
      <c r="H409">
        <f t="shared" si="142"/>
        <v>0.2</v>
      </c>
      <c r="I409">
        <f t="shared" si="143"/>
        <v>25</v>
      </c>
      <c r="J409">
        <f t="shared" si="144"/>
        <v>135</v>
      </c>
      <c r="K409">
        <f t="shared" si="145"/>
        <v>50000000</v>
      </c>
      <c r="L409">
        <f t="shared" si="146"/>
        <v>2.0106192982974676E-10</v>
      </c>
      <c r="M409">
        <f t="shared" si="147"/>
        <v>116.35528346628863</v>
      </c>
      <c r="N409">
        <f t="shared" si="148"/>
        <v>2.3271056693257725E-6</v>
      </c>
      <c r="O409">
        <f t="shared" si="149"/>
        <v>0.18518518518518517</v>
      </c>
      <c r="P409">
        <f>F409*E409/L409</f>
        <v>134286983233.7867</v>
      </c>
      <c r="Q409">
        <f>M409/K409/G409</f>
        <v>4.654211338651545E-7</v>
      </c>
      <c r="R409">
        <f>C409^2/D409</f>
        <v>5.9259259259259258E-7</v>
      </c>
      <c r="S409">
        <v>1.36852120328178E-3</v>
      </c>
      <c r="T409">
        <f>B409/C409^3</f>
        <v>1687499.9999999998</v>
      </c>
      <c r="U409">
        <f>B409*S409/C409</f>
        <v>3.6950072488608064E-2</v>
      </c>
      <c r="V409">
        <f>S409/C409^2</f>
        <v>85.532575205111257</v>
      </c>
      <c r="W409">
        <f>S409/B409</f>
        <v>1.2671492622979445E-2</v>
      </c>
      <c r="X409">
        <f t="shared" si="150"/>
        <v>78.917301201479944</v>
      </c>
      <c r="Y409">
        <f>B409*C409^2/S409^2</f>
        <v>0.92265784132223816</v>
      </c>
      <c r="Z409">
        <f>S409/D409</f>
        <v>5.0685970491917779E-5</v>
      </c>
      <c r="AA409">
        <f>1/C409</f>
        <v>250</v>
      </c>
      <c r="AB409">
        <f>1/(B409*C409)</f>
        <v>2314.8148148148148</v>
      </c>
      <c r="AC409">
        <f>S409/B409/C409</f>
        <v>3.1678731557448612</v>
      </c>
      <c r="AD409">
        <v>-4.6889531398612396</v>
      </c>
      <c r="AE409">
        <f>AD409*B409</f>
        <v>-0.50640693910501389</v>
      </c>
      <c r="AF409">
        <f>-AE409*C409^2/2/S409</f>
        <v>2.9603162180644365E-3</v>
      </c>
      <c r="AG409">
        <v>3.4210766252973799</v>
      </c>
      <c r="AH409">
        <f>AG409/S409</f>
        <v>2499.8345784438507</v>
      </c>
      <c r="AI409">
        <f>D409*AG409</f>
        <v>92.369068883029257</v>
      </c>
      <c r="AJ409">
        <v>3.1678731557448701</v>
      </c>
      <c r="AK409">
        <f>AJ409*B409</f>
        <v>0.34213030082044599</v>
      </c>
      <c r="AL409">
        <f>AK409*D409</f>
        <v>9.237518122152041</v>
      </c>
      <c r="AM409">
        <f>G409*AK409</f>
        <v>1.7106515041022299</v>
      </c>
      <c r="AN409">
        <f t="shared" si="151"/>
        <v>6.8426060164089197E-2</v>
      </c>
      <c r="AO409">
        <v>0.253203469552507</v>
      </c>
      <c r="AP409">
        <v>3.4210766252973799</v>
      </c>
      <c r="AQ409">
        <f>AG409/AJ409</f>
        <v>1.0799285378877406</v>
      </c>
      <c r="AR409">
        <f>AQ409/D409</f>
        <v>3.9997353255101502E-2</v>
      </c>
      <c r="AS409">
        <f>AQ409*AK409</f>
        <v>0.36947627553211709</v>
      </c>
      <c r="AT409">
        <f t="shared" si="138"/>
        <v>7.9928537887740569E-2</v>
      </c>
      <c r="AU409">
        <f>AQ409*D409</f>
        <v>29.158070522968995</v>
      </c>
      <c r="AV409">
        <f>AT409/G409</f>
        <v>1.5985707577548115E-2</v>
      </c>
      <c r="AW409">
        <f>(AQ409-1)/D409</f>
        <v>2.9603162180644655E-3</v>
      </c>
      <c r="AX409">
        <f>AW409*D409</f>
        <v>7.9928537887740569E-2</v>
      </c>
      <c r="AY409">
        <f>ATAN2(D409,AT409)</f>
        <v>2.9603075705603959E-3</v>
      </c>
      <c r="AZ409">
        <f t="shared" si="152"/>
        <v>0.16961312985373683</v>
      </c>
      <c r="BA409">
        <f>-AO409/(B409/2)</f>
        <v>-4.6889531398612405</v>
      </c>
      <c r="BB409">
        <f>AW409/AK409</f>
        <v>8.6525987641710642E-3</v>
      </c>
      <c r="BC409">
        <f>AW409*AK409</f>
        <v>1.0128138782100405E-3</v>
      </c>
      <c r="BD409">
        <f>AG409*B409</f>
        <v>0.36947627553211704</v>
      </c>
      <c r="BE409">
        <f>BD409-AK409</f>
        <v>2.7345974711671051E-2</v>
      </c>
      <c r="BF409">
        <f>BD409/AK409^2</f>
        <v>3.1564831740948303</v>
      </c>
      <c r="BG409">
        <f>AT409/AK409</f>
        <v>0.23362016663261875</v>
      </c>
      <c r="BH409">
        <f>BF409*AW409</f>
        <v>9.3441883323205285E-3</v>
      </c>
      <c r="BI409">
        <f>BF409*G409</f>
        <v>15.782415870474152</v>
      </c>
      <c r="BJ409">
        <f>AK409/AQ409</f>
        <v>0.3168082783418496</v>
      </c>
      <c r="BK409">
        <f t="shared" si="153"/>
        <v>2.9603162180644655E-3</v>
      </c>
      <c r="BL409">
        <f t="shared" si="154"/>
        <v>85.225045700560415</v>
      </c>
      <c r="BM409">
        <f>AK409*(1-1/AQ409)/D409</f>
        <v>9.3785268439245902E-4</v>
      </c>
      <c r="BN409">
        <f>BF409*G409</f>
        <v>15.782415870474152</v>
      </c>
      <c r="BO409">
        <f>BF409*G409^2</f>
        <v>78.912079352370753</v>
      </c>
      <c r="BP409">
        <f>G409/BF409</f>
        <v>1.5840413917092482</v>
      </c>
      <c r="BQ409">
        <f>(AQ409+1)/4</f>
        <v>0.51998213447193509</v>
      </c>
      <c r="BR409">
        <f t="shared" si="155"/>
        <v>3.1564831740948298</v>
      </c>
      <c r="BS409">
        <f t="shared" si="156"/>
        <v>9.3785268439245881E-4</v>
      </c>
      <c r="BT409">
        <f t="shared" si="157"/>
        <v>3.8981689024569248E-3</v>
      </c>
      <c r="BU409">
        <f t="shared" si="158"/>
        <v>2.7763405117622912E-6</v>
      </c>
      <c r="BV409">
        <f t="shared" si="159"/>
        <v>249.41298929810512</v>
      </c>
      <c r="BW409">
        <f t="shared" si="160"/>
        <v>5.9157351109246073E-3</v>
      </c>
    </row>
    <row r="410" spans="1:75" x14ac:dyDescent="0.15">
      <c r="A410" t="s">
        <v>11</v>
      </c>
      <c r="B410">
        <v>0.35299999999999998</v>
      </c>
      <c r="C410">
        <v>0.01</v>
      </c>
      <c r="D410">
        <f t="shared" si="139"/>
        <v>35.299999999999997</v>
      </c>
      <c r="E410">
        <f t="shared" si="140"/>
        <v>1246.0899999999997</v>
      </c>
      <c r="F410">
        <f t="shared" si="141"/>
        <v>2.8328611898016998E-2</v>
      </c>
      <c r="G410">
        <v>13</v>
      </c>
      <c r="H410">
        <f t="shared" si="142"/>
        <v>7.6923076923076927E-2</v>
      </c>
      <c r="I410">
        <f t="shared" si="143"/>
        <v>169</v>
      </c>
      <c r="J410">
        <f t="shared" si="144"/>
        <v>458.9</v>
      </c>
      <c r="K410">
        <f t="shared" si="145"/>
        <v>50000000</v>
      </c>
      <c r="L410">
        <f t="shared" si="146"/>
        <v>7.8539816339744827E-9</v>
      </c>
      <c r="M410">
        <f t="shared" si="147"/>
        <v>1446.2005841596074</v>
      </c>
      <c r="N410">
        <f t="shared" si="148"/>
        <v>2.8924011683192147E-5</v>
      </c>
      <c r="O410">
        <f t="shared" si="149"/>
        <v>0.36827195467422097</v>
      </c>
      <c r="P410">
        <f>F410*E410/L410</f>
        <v>4494535592.915123</v>
      </c>
      <c r="Q410">
        <f>M410/K410/G410</f>
        <v>2.2249239756301653E-6</v>
      </c>
      <c r="R410">
        <f>C410^2/D410</f>
        <v>2.8328611898016999E-6</v>
      </c>
      <c r="S410">
        <v>1.1177662080069199E-2</v>
      </c>
      <c r="T410">
        <f>B410/C410^3</f>
        <v>352999.99999999994</v>
      </c>
      <c r="U410">
        <f>B410*S410/C410</f>
        <v>0.39457147142644272</v>
      </c>
      <c r="V410">
        <f>S410/C410^2</f>
        <v>111.77662080069199</v>
      </c>
      <c r="W410">
        <f>S410/B410</f>
        <v>3.1664765099346175E-2</v>
      </c>
      <c r="X410">
        <f t="shared" si="150"/>
        <v>31.580843782120727</v>
      </c>
      <c r="Y410">
        <f>B410*C410^2/S410^2</f>
        <v>0.2825353240766893</v>
      </c>
      <c r="Z410">
        <f>S410/D410</f>
        <v>3.1664765099346175E-4</v>
      </c>
      <c r="AA410">
        <f>1/C410</f>
        <v>100</v>
      </c>
      <c r="AB410">
        <f>1/(B410*C410)</f>
        <v>283.28611898016999</v>
      </c>
      <c r="AC410">
        <f>S410/B410/C410</f>
        <v>3.1664765099346175</v>
      </c>
      <c r="AD410">
        <v>-4.8873598557156903</v>
      </c>
      <c r="AE410">
        <f>AD410*B410</f>
        <v>-1.7252380290676386</v>
      </c>
      <c r="AF410">
        <f>-AE410*C410^2/2/S410</f>
        <v>7.7173474055182651E-3</v>
      </c>
      <c r="AG410">
        <v>4.0290955244684401</v>
      </c>
      <c r="AH410">
        <f>AG410/S410</f>
        <v>360.45959303535295</v>
      </c>
      <c r="AI410">
        <f>D410*AG410</f>
        <v>142.22707201373592</v>
      </c>
      <c r="AJ410">
        <v>3.1664765099346202</v>
      </c>
      <c r="AK410">
        <f>AJ410*B410</f>
        <v>1.1177662080069208</v>
      </c>
      <c r="AL410">
        <f>AK410*D410</f>
        <v>39.457147142644303</v>
      </c>
      <c r="AM410">
        <f>G410*AK410</f>
        <v>14.530960704089971</v>
      </c>
      <c r="AN410">
        <f t="shared" si="151"/>
        <v>8.5982016000532374E-2</v>
      </c>
      <c r="AO410">
        <v>0.86261901453381995</v>
      </c>
      <c r="AP410">
        <v>4.0290955244684401</v>
      </c>
      <c r="AQ410">
        <f>AG410/AJ410</f>
        <v>1.2724223634147946</v>
      </c>
      <c r="AR410">
        <f>AQ410/D410</f>
        <v>3.6045959303535262E-2</v>
      </c>
      <c r="AS410">
        <f>AQ410*AK410</f>
        <v>1.4222707201373592</v>
      </c>
      <c r="AT410">
        <f t="shared" si="138"/>
        <v>0.27242236341479464</v>
      </c>
      <c r="AU410">
        <f>AQ410*D410</f>
        <v>44.916509428542248</v>
      </c>
      <c r="AV410">
        <f>AT410/G410</f>
        <v>2.0955566416522665E-2</v>
      </c>
      <c r="AW410">
        <f>(AQ410-1)/D410</f>
        <v>7.7173474055182625E-3</v>
      </c>
      <c r="AX410">
        <f>AW410*D410</f>
        <v>0.27242236341479464</v>
      </c>
      <c r="AY410">
        <f>ATAN2(D410,AT410)</f>
        <v>7.7171942024795949E-3</v>
      </c>
      <c r="AZ410">
        <f t="shared" si="152"/>
        <v>0.44216265748490807</v>
      </c>
      <c r="BA410">
        <f>-AO410/(B410/2)</f>
        <v>-4.8873598557156939</v>
      </c>
      <c r="BB410">
        <f>AW410/AK410</f>
        <v>6.9042590035701627E-3</v>
      </c>
      <c r="BC410">
        <f>AW410*AK410</f>
        <v>8.6261901453381969E-3</v>
      </c>
      <c r="BD410">
        <f>AG410*B410</f>
        <v>1.4222707201373592</v>
      </c>
      <c r="BE410">
        <f>BD410-AK410</f>
        <v>0.30450451213043839</v>
      </c>
      <c r="BF410">
        <f>BD410/AK410^2</f>
        <v>1.1383618097416275</v>
      </c>
      <c r="BG410">
        <f>AT410/AK410</f>
        <v>0.24372034282602673</v>
      </c>
      <c r="BH410">
        <f>BF410*AW410</f>
        <v>8.7851335589506224E-3</v>
      </c>
      <c r="BI410">
        <f>BF410*G410</f>
        <v>14.798703526641157</v>
      </c>
      <c r="BJ410">
        <f>AK410/AQ410</f>
        <v>0.87845533067115877</v>
      </c>
      <c r="BK410">
        <f t="shared" si="153"/>
        <v>7.7173474055182625E-3</v>
      </c>
      <c r="BL410">
        <f t="shared" si="154"/>
        <v>40.184171883879443</v>
      </c>
      <c r="BM410">
        <f>AK410*(1-1/AQ410)/D410</f>
        <v>6.7793449670187538E-3</v>
      </c>
      <c r="BN410">
        <f>BF410*G410</f>
        <v>14.798703526641157</v>
      </c>
      <c r="BO410">
        <f>BF410*G410^2</f>
        <v>192.38314584633505</v>
      </c>
      <c r="BP410">
        <f>G410/BF410</f>
        <v>11.419919298725063</v>
      </c>
      <c r="BQ410">
        <f>(AQ410+1)/4</f>
        <v>0.56810559085369872</v>
      </c>
      <c r="BR410">
        <f t="shared" si="155"/>
        <v>1.1383618097416275</v>
      </c>
      <c r="BS410">
        <f t="shared" si="156"/>
        <v>6.7793449670187538E-3</v>
      </c>
      <c r="BT410">
        <f t="shared" si="157"/>
        <v>1.4496692372537017E-2</v>
      </c>
      <c r="BU410">
        <f t="shared" si="158"/>
        <v>5.2318560292335473E-5</v>
      </c>
      <c r="BV410">
        <f t="shared" si="159"/>
        <v>1392.8372941353437</v>
      </c>
      <c r="BW410">
        <f t="shared" si="160"/>
        <v>5.8324929066269141E-2</v>
      </c>
    </row>
    <row r="411" spans="1:75" x14ac:dyDescent="0.15">
      <c r="A411" t="s">
        <v>11</v>
      </c>
      <c r="B411">
        <v>0.157</v>
      </c>
      <c r="C411">
        <v>6.0000000000000001E-3</v>
      </c>
      <c r="D411">
        <f t="shared" si="139"/>
        <v>26.166666666666668</v>
      </c>
      <c r="E411">
        <f t="shared" si="140"/>
        <v>684.69444444444446</v>
      </c>
      <c r="F411">
        <f t="shared" si="141"/>
        <v>3.8216560509554139E-2</v>
      </c>
      <c r="G411">
        <v>7</v>
      </c>
      <c r="H411">
        <f t="shared" si="142"/>
        <v>0.14285714285714285</v>
      </c>
      <c r="I411">
        <f t="shared" si="143"/>
        <v>49</v>
      </c>
      <c r="J411">
        <f t="shared" si="144"/>
        <v>183.16666666666669</v>
      </c>
      <c r="K411">
        <f t="shared" si="145"/>
        <v>50000000</v>
      </c>
      <c r="L411">
        <f t="shared" si="146"/>
        <v>1.0178760197630931E-9</v>
      </c>
      <c r="M411">
        <f t="shared" si="147"/>
        <v>378.19172708819798</v>
      </c>
      <c r="N411">
        <f t="shared" si="148"/>
        <v>7.5638345417639595E-6</v>
      </c>
      <c r="O411">
        <f t="shared" si="149"/>
        <v>0.26751592356687898</v>
      </c>
      <c r="P411">
        <f>F411*E411/L411</f>
        <v>25707125581.715603</v>
      </c>
      <c r="Q411">
        <f>M411/K411/G411</f>
        <v>1.0805477916805657E-6</v>
      </c>
      <c r="R411">
        <f>C411^2/D411</f>
        <v>1.3757961783439491E-6</v>
      </c>
      <c r="S411">
        <v>2.9668647945494098E-3</v>
      </c>
      <c r="T411">
        <f>B411/C411^3</f>
        <v>726851.8518518518</v>
      </c>
      <c r="U411">
        <f>B411*S411/C411</f>
        <v>7.7632962124042887E-2</v>
      </c>
      <c r="V411">
        <f>S411/C411^2</f>
        <v>82.412910959705826</v>
      </c>
      <c r="W411">
        <f>S411/B411</f>
        <v>1.8897227990760573E-2</v>
      </c>
      <c r="X411">
        <f t="shared" si="150"/>
        <v>52.917814215340485</v>
      </c>
      <c r="Y411">
        <f>B411*C411^2/S411^2</f>
        <v>0.64210587393537899</v>
      </c>
      <c r="Z411">
        <f>S411/D411</f>
        <v>1.1338336794456343E-4</v>
      </c>
      <c r="AA411">
        <f>1/C411</f>
        <v>166.66666666666666</v>
      </c>
      <c r="AB411">
        <f>1/(B411*C411)</f>
        <v>1061.5711252653928</v>
      </c>
      <c r="AC411">
        <f>S411/B411/C411</f>
        <v>3.1495379984600955</v>
      </c>
      <c r="AD411">
        <v>-4.4496516606918597</v>
      </c>
      <c r="AE411">
        <f>AD411*B411</f>
        <v>-0.69859531072862202</v>
      </c>
      <c r="AF411">
        <f>-AE411*C411^2/2/S411</f>
        <v>4.238385118262516E-3</v>
      </c>
      <c r="AG411">
        <v>3.4988356538244099</v>
      </c>
      <c r="AH411">
        <f>AG411/S411</f>
        <v>1179.3040452171306</v>
      </c>
      <c r="AI411">
        <f>D411*AG411</f>
        <v>91.552866275072063</v>
      </c>
      <c r="AJ411">
        <v>3.1495379984601</v>
      </c>
      <c r="AK411">
        <f>AJ411*B411</f>
        <v>0.4944774657582357</v>
      </c>
      <c r="AL411">
        <f>AK411*D411</f>
        <v>12.938827020673834</v>
      </c>
      <c r="AM411">
        <f>G411*AK411</f>
        <v>3.4613422603076498</v>
      </c>
      <c r="AN411">
        <f t="shared" si="151"/>
        <v>7.0639637965462243E-2</v>
      </c>
      <c r="AO411">
        <v>0.34929765536431101</v>
      </c>
      <c r="AP411">
        <v>3.4988356538244099</v>
      </c>
      <c r="AQ411">
        <f>AG411/AJ411</f>
        <v>1.1109044105945354</v>
      </c>
      <c r="AR411">
        <f>AQ411/D411</f>
        <v>4.245494562781664E-2</v>
      </c>
      <c r="AS411">
        <f>AQ411*AK411</f>
        <v>0.54931719765043241</v>
      </c>
      <c r="AT411">
        <f t="shared" si="138"/>
        <v>0.11090441059453537</v>
      </c>
      <c r="AU411">
        <f>AQ411*D411</f>
        <v>29.06866541055701</v>
      </c>
      <c r="AV411">
        <f>AT411/G411</f>
        <v>1.5843487227790769E-2</v>
      </c>
      <c r="AW411">
        <f>(AQ411-1)/D411</f>
        <v>4.2383851182624978E-3</v>
      </c>
      <c r="AX411">
        <f>AW411*D411</f>
        <v>0.11090441059453536</v>
      </c>
      <c r="AY411">
        <f>ATAN2(D411,AT411)</f>
        <v>4.2383597392153501E-3</v>
      </c>
      <c r="AZ411">
        <f t="shared" si="152"/>
        <v>0.24284012511520781</v>
      </c>
      <c r="BA411">
        <f>-AO411/(B411/2)</f>
        <v>-4.4496516606918597</v>
      </c>
      <c r="BB411">
        <f>AW411/AK411</f>
        <v>8.5714424048896221E-3</v>
      </c>
      <c r="BC411">
        <f>AW411*AK411</f>
        <v>2.0957859321858599E-3</v>
      </c>
      <c r="BD411">
        <f>AG411*B411</f>
        <v>0.5493171976504323</v>
      </c>
      <c r="BE411">
        <f>BD411-AK411</f>
        <v>5.4839731892196597E-2</v>
      </c>
      <c r="BF411">
        <f>BD411/AK411^2</f>
        <v>2.246622925255179</v>
      </c>
      <c r="BG411">
        <f>AT411/AK411</f>
        <v>0.2242860762612785</v>
      </c>
      <c r="BH411">
        <f>BF411*AW411</f>
        <v>9.5220531727489115E-3</v>
      </c>
      <c r="BI411">
        <f>BF411*G411</f>
        <v>15.726360476786253</v>
      </c>
      <c r="BJ411">
        <f>AK411/AQ411</f>
        <v>0.44511252367213178</v>
      </c>
      <c r="BK411">
        <f t="shared" si="153"/>
        <v>4.2383851182624978E-3</v>
      </c>
      <c r="BL411">
        <f t="shared" si="154"/>
        <v>58.786633210843853</v>
      </c>
      <c r="BM411">
        <f>AK411*(1-1/AQ411)/D411</f>
        <v>1.886558296284227E-3</v>
      </c>
      <c r="BN411">
        <f>BF411*G411</f>
        <v>15.726360476786253</v>
      </c>
      <c r="BO411">
        <f>BF411*G411^2</f>
        <v>110.08452333750377</v>
      </c>
      <c r="BP411">
        <f>G411/BF411</f>
        <v>3.1157876657049228</v>
      </c>
      <c r="BQ411">
        <f>(AQ411+1)/4</f>
        <v>0.52772610264863384</v>
      </c>
      <c r="BR411">
        <f t="shared" si="155"/>
        <v>2.2466229252551795</v>
      </c>
      <c r="BS411">
        <f t="shared" si="156"/>
        <v>1.8865582962842274E-3</v>
      </c>
      <c r="BT411">
        <f t="shared" si="157"/>
        <v>6.124943414546725E-3</v>
      </c>
      <c r="BU411">
        <f t="shared" si="158"/>
        <v>7.9959606077057192E-6</v>
      </c>
      <c r="BV411">
        <f t="shared" si="159"/>
        <v>338.565973707632</v>
      </c>
      <c r="BW411">
        <f t="shared" si="160"/>
        <v>1.1071869165357502E-2</v>
      </c>
    </row>
    <row r="412" spans="1:75" x14ac:dyDescent="0.15">
      <c r="A412" t="s">
        <v>11</v>
      </c>
      <c r="B412">
        <v>0.20599999999999999</v>
      </c>
      <c r="C412">
        <v>8.9999999999999993E-3</v>
      </c>
      <c r="D412">
        <f t="shared" si="139"/>
        <v>22.888888888888889</v>
      </c>
      <c r="E412">
        <f t="shared" si="140"/>
        <v>523.90123456790127</v>
      </c>
      <c r="F412">
        <f t="shared" si="141"/>
        <v>4.3689320388349516E-2</v>
      </c>
      <c r="G412">
        <v>9</v>
      </c>
      <c r="H412">
        <f t="shared" si="142"/>
        <v>0.1111111111111111</v>
      </c>
      <c r="I412">
        <f t="shared" si="143"/>
        <v>81</v>
      </c>
      <c r="J412">
        <f t="shared" si="144"/>
        <v>206</v>
      </c>
      <c r="K412">
        <f t="shared" si="145"/>
        <v>50000000</v>
      </c>
      <c r="L412">
        <f t="shared" si="146"/>
        <v>5.1529973500506572E-9</v>
      </c>
      <c r="M412">
        <f t="shared" si="147"/>
        <v>1250.727512148218</v>
      </c>
      <c r="N412">
        <f t="shared" si="148"/>
        <v>2.501455024296436E-5</v>
      </c>
      <c r="O412">
        <f t="shared" si="149"/>
        <v>0.39320388349514562</v>
      </c>
      <c r="P412">
        <f>F412*E412/L412</f>
        <v>4441859239.1986933</v>
      </c>
      <c r="Q412">
        <f>M412/K412/G412</f>
        <v>2.7793944714404842E-6</v>
      </c>
      <c r="R412">
        <f>C412^2/D412</f>
        <v>3.5388349514563104E-6</v>
      </c>
      <c r="S412">
        <v>5.8332067944032199E-3</v>
      </c>
      <c r="T412">
        <f>B412/C412^3</f>
        <v>282578.87517146784</v>
      </c>
      <c r="U412">
        <f>B412*S412/C412</f>
        <v>0.13351562218300703</v>
      </c>
      <c r="V412">
        <f>S412/C412^2</f>
        <v>72.014898696336061</v>
      </c>
      <c r="W412">
        <f>S412/B412</f>
        <v>2.8316537836908837E-2</v>
      </c>
      <c r="X412">
        <f t="shared" si="150"/>
        <v>35.315051782091892</v>
      </c>
      <c r="Y412">
        <f>B412*C412^2/S412^2</f>
        <v>0.49038535666076882</v>
      </c>
      <c r="Z412">
        <f>S412/D412</f>
        <v>2.5484884053217951E-4</v>
      </c>
      <c r="AA412">
        <f>1/C412</f>
        <v>111.11111111111111</v>
      </c>
      <c r="AB412">
        <f>1/(B412*C412)</f>
        <v>539.3743257820928</v>
      </c>
      <c r="AC412">
        <f>S412/B412/C412</f>
        <v>3.1462819818787597</v>
      </c>
      <c r="AD412">
        <v>-3.7959459706774101</v>
      </c>
      <c r="AE412">
        <f>AD412*B412</f>
        <v>-0.78196486995954639</v>
      </c>
      <c r="AF412">
        <f>-AE412*C412^2/2/S412</f>
        <v>5.4291881549180798E-3</v>
      </c>
      <c r="AG412">
        <v>3.5372644168585299</v>
      </c>
      <c r="AH412">
        <f>AG412/S412</f>
        <v>606.40134004034019</v>
      </c>
      <c r="AI412">
        <f>D412*AG412</f>
        <v>80.964052208095239</v>
      </c>
      <c r="AJ412">
        <v>3.1462819818787602</v>
      </c>
      <c r="AK412">
        <f>AJ412*B412</f>
        <v>0.64813408826702457</v>
      </c>
      <c r="AL412">
        <f>AK412*D412</f>
        <v>14.835069131445229</v>
      </c>
      <c r="AM412">
        <f>G412*AK412</f>
        <v>5.8332067944032211</v>
      </c>
      <c r="AN412">
        <f t="shared" si="151"/>
        <v>7.2014898696336066E-2</v>
      </c>
      <c r="AO412">
        <v>0.39098243497977297</v>
      </c>
      <c r="AP412">
        <v>3.5372644168585299</v>
      </c>
      <c r="AQ412">
        <f>AG412/AJ412</f>
        <v>1.1242680844347905</v>
      </c>
      <c r="AR412">
        <f>AQ412/D412</f>
        <v>4.9118508543267547E-2</v>
      </c>
      <c r="AS412">
        <f>AQ412*AK412</f>
        <v>0.72867646987285717</v>
      </c>
      <c r="AT412">
        <f t="shared" si="138"/>
        <v>0.12426808443479054</v>
      </c>
      <c r="AU412">
        <f>AQ412*D412</f>
        <v>25.733247265951874</v>
      </c>
      <c r="AV412">
        <f>AT412/G412</f>
        <v>1.3807564937198948E-2</v>
      </c>
      <c r="AW412">
        <f>(AQ412-1)/D412</f>
        <v>5.429188154918033E-3</v>
      </c>
      <c r="AX412">
        <f>AW412*D412</f>
        <v>0.12426808443479054</v>
      </c>
      <c r="AY412">
        <f>ATAN2(D412,AT412)</f>
        <v>5.4291348121260239E-3</v>
      </c>
      <c r="AZ412">
        <f t="shared" si="152"/>
        <v>0.31106651114237227</v>
      </c>
      <c r="BA412">
        <f>-AO412/(B412/2)</f>
        <v>-3.7959459706774079</v>
      </c>
      <c r="BB412">
        <f>AW412/AK412</f>
        <v>8.376643434130351E-3</v>
      </c>
      <c r="BC412">
        <f>AW412*AK412</f>
        <v>3.5188419148179284E-3</v>
      </c>
      <c r="BD412">
        <f>AG412*B412</f>
        <v>0.72867646987285717</v>
      </c>
      <c r="BE412">
        <f>BD412-AK412</f>
        <v>8.0542381605832603E-2</v>
      </c>
      <c r="BF412">
        <f>BD412/AK412^2</f>
        <v>1.7346226726646163</v>
      </c>
      <c r="BG412">
        <f>AT412/AK412</f>
        <v>0.19173206082565028</v>
      </c>
      <c r="BH412">
        <f>BF412*AW412</f>
        <v>9.4175928676829956E-3</v>
      </c>
      <c r="BI412">
        <f>BF412*G412</f>
        <v>15.611604053981548</v>
      </c>
      <c r="BJ412">
        <f>AK412/AQ412</f>
        <v>0.57649425189621439</v>
      </c>
      <c r="BK412">
        <f t="shared" si="153"/>
        <v>5.429188154918033E-3</v>
      </c>
      <c r="BL412">
        <f t="shared" si="154"/>
        <v>39.703585618767889</v>
      </c>
      <c r="BM412">
        <f>AK412*(1-1/AQ412)/D412</f>
        <v>3.1298957637732592E-3</v>
      </c>
      <c r="BN412">
        <f>BF412*G412</f>
        <v>15.611604053981548</v>
      </c>
      <c r="BO412">
        <f>BF412*G412^2</f>
        <v>140.50443648583393</v>
      </c>
      <c r="BP412">
        <f>G412/BF412</f>
        <v>5.1884482670659295</v>
      </c>
      <c r="BQ412">
        <f>(AQ412+1)/4</f>
        <v>0.53106702110869763</v>
      </c>
      <c r="BR412">
        <f t="shared" si="155"/>
        <v>1.7346226726646168</v>
      </c>
      <c r="BS412">
        <f t="shared" si="156"/>
        <v>3.1298957637732601E-3</v>
      </c>
      <c r="BT412">
        <f t="shared" si="157"/>
        <v>8.5590839186912918E-3</v>
      </c>
      <c r="BU412">
        <f t="shared" si="158"/>
        <v>1.6992793006805908E-5</v>
      </c>
      <c r="BV412">
        <f t="shared" si="159"/>
        <v>339.55824900863524</v>
      </c>
      <c r="BW412">
        <f t="shared" si="160"/>
        <v>1.3735653464587806E-2</v>
      </c>
    </row>
    <row r="413" spans="1:75" x14ac:dyDescent="0.15">
      <c r="A413" t="s">
        <v>11</v>
      </c>
      <c r="B413">
        <v>0.108</v>
      </c>
      <c r="C413">
        <v>5.0000000000000001E-3</v>
      </c>
      <c r="D413">
        <f t="shared" si="139"/>
        <v>21.599999999999998</v>
      </c>
      <c r="E413">
        <f t="shared" si="140"/>
        <v>466.55999999999989</v>
      </c>
      <c r="F413">
        <f t="shared" si="141"/>
        <v>4.6296296296296301E-2</v>
      </c>
      <c r="G413">
        <v>5</v>
      </c>
      <c r="H413">
        <f t="shared" si="142"/>
        <v>0.2</v>
      </c>
      <c r="I413">
        <f t="shared" si="143"/>
        <v>25</v>
      </c>
      <c r="J413">
        <f t="shared" si="144"/>
        <v>107.99999999999999</v>
      </c>
      <c r="K413">
        <f t="shared" si="145"/>
        <v>50000000</v>
      </c>
      <c r="L413">
        <f t="shared" si="146"/>
        <v>4.9087385212340517E-10</v>
      </c>
      <c r="M413">
        <f t="shared" si="147"/>
        <v>227.25641302009501</v>
      </c>
      <c r="N413">
        <f t="shared" si="148"/>
        <v>4.5451282604019005E-6</v>
      </c>
      <c r="O413">
        <f t="shared" si="149"/>
        <v>0.23148148148148151</v>
      </c>
      <c r="P413">
        <f>F413*E413/L413</f>
        <v>44003158666.047218</v>
      </c>
      <c r="Q413">
        <f>M413/K413/G413</f>
        <v>9.0902565208038013E-7</v>
      </c>
      <c r="R413">
        <f>C413^2/D413</f>
        <v>1.1574074074074076E-6</v>
      </c>
      <c r="S413">
        <v>1.68427116184587E-3</v>
      </c>
      <c r="T413">
        <f>B413/C413^3</f>
        <v>863999.99999999988</v>
      </c>
      <c r="U413">
        <f>B413*S413/C413</f>
        <v>3.638025709587079E-2</v>
      </c>
      <c r="V413">
        <f>S413/C413^2</f>
        <v>67.370846473834803</v>
      </c>
      <c r="W413">
        <f>S413/B413</f>
        <v>1.5595103350424723E-2</v>
      </c>
      <c r="X413">
        <f t="shared" si="150"/>
        <v>64.122691432677527</v>
      </c>
      <c r="Y413">
        <f>B413*C413^2/S413^2</f>
        <v>0.95178693439129081</v>
      </c>
      <c r="Z413">
        <f>S413/D413</f>
        <v>7.797551675212362E-5</v>
      </c>
      <c r="AA413">
        <f>1/C413</f>
        <v>200</v>
      </c>
      <c r="AB413">
        <f>1/(B413*C413)</f>
        <v>1851.8518518518517</v>
      </c>
      <c r="AC413">
        <f>S413/B413/C413</f>
        <v>3.1190206700849443</v>
      </c>
      <c r="AD413">
        <v>-3.6169975298147099</v>
      </c>
      <c r="AE413">
        <f>AD413*B413</f>
        <v>-0.39063573321998868</v>
      </c>
      <c r="AF413">
        <f>-AE413*C413^2/2/S413</f>
        <v>2.8991452064633192E-3</v>
      </c>
      <c r="AG413">
        <v>3.31433853669495</v>
      </c>
      <c r="AH413">
        <f>AG413/S413</f>
        <v>1967.8176601103912</v>
      </c>
      <c r="AI413">
        <f>D413*AG413</f>
        <v>71.58971239261092</v>
      </c>
      <c r="AJ413">
        <v>3.1190206700849501</v>
      </c>
      <c r="AK413">
        <f>AJ413*B413</f>
        <v>0.33685423236917461</v>
      </c>
      <c r="AL413">
        <f>AK413*D413</f>
        <v>7.2760514191741708</v>
      </c>
      <c r="AM413">
        <f>G413*AK413</f>
        <v>1.684271161845873</v>
      </c>
      <c r="AN413">
        <f t="shared" si="151"/>
        <v>6.7370846473834928E-2</v>
      </c>
      <c r="AO413">
        <v>0.19531786660999401</v>
      </c>
      <c r="AP413">
        <v>3.31433853669495</v>
      </c>
      <c r="AQ413">
        <f>AG413/AJ413</f>
        <v>1.0626215364596094</v>
      </c>
      <c r="AR413">
        <f>AQ413/D413</f>
        <v>4.9195441502759701E-2</v>
      </c>
      <c r="AS413">
        <f>AQ413*AK413</f>
        <v>0.35794856196305463</v>
      </c>
      <c r="AT413">
        <f t="shared" si="138"/>
        <v>6.2621536459609439E-2</v>
      </c>
      <c r="AU413">
        <f>AQ413*D413</f>
        <v>22.952625187527563</v>
      </c>
      <c r="AV413">
        <f>AT413/G413</f>
        <v>1.2524307291921888E-2</v>
      </c>
      <c r="AW413">
        <f>(AQ413-1)/D413</f>
        <v>2.8991452064634003E-3</v>
      </c>
      <c r="AX413">
        <f>AW413*D413</f>
        <v>6.2621536459609439E-2</v>
      </c>
      <c r="AY413">
        <f>ATAN2(D413,AT413)</f>
        <v>2.8991370840243903E-3</v>
      </c>
      <c r="AZ413">
        <f t="shared" si="152"/>
        <v>0.16610831914446189</v>
      </c>
      <c r="BA413">
        <f>-AO413/(B413/2)</f>
        <v>-3.6169975298147037</v>
      </c>
      <c r="BB413">
        <f>AW413/AK413</f>
        <v>8.6065274765082626E-3</v>
      </c>
      <c r="BC413">
        <f>AW413*AK413</f>
        <v>9.7658933305000092E-4</v>
      </c>
      <c r="BD413">
        <f>AG413*B413</f>
        <v>0.35794856196305458</v>
      </c>
      <c r="BE413">
        <f>BD413-AK413</f>
        <v>2.1094329593879968E-2</v>
      </c>
      <c r="BF413">
        <f>BD413/AK413^2</f>
        <v>3.1545441153757916</v>
      </c>
      <c r="BG413">
        <f>AT413/AK413</f>
        <v>0.18590099349257846</v>
      </c>
      <c r="BH413">
        <f>BF413*AW413</f>
        <v>9.1454814506690546E-3</v>
      </c>
      <c r="BI413">
        <f>BF413*G413</f>
        <v>15.772720576878958</v>
      </c>
      <c r="BJ413">
        <f>AK413/AQ413</f>
        <v>0.31700301641870454</v>
      </c>
      <c r="BK413">
        <f t="shared" si="153"/>
        <v>2.8991452064634003E-3</v>
      </c>
      <c r="BL413">
        <f t="shared" si="154"/>
        <v>68.138152892117091</v>
      </c>
      <c r="BM413">
        <f>AK413*(1-1/AQ413)/D413</f>
        <v>9.190377754847265E-4</v>
      </c>
      <c r="BN413">
        <f>BF413*G413</f>
        <v>15.772720576878958</v>
      </c>
      <c r="BO413">
        <f>BF413*G413^2</f>
        <v>78.863602884394794</v>
      </c>
      <c r="BP413">
        <f>G413/BF413</f>
        <v>1.5850150820935229</v>
      </c>
      <c r="BQ413">
        <f>(AQ413+1)/4</f>
        <v>0.5156553841149023</v>
      </c>
      <c r="BR413">
        <f t="shared" si="155"/>
        <v>3.1545441153757898</v>
      </c>
      <c r="BS413">
        <f t="shared" si="156"/>
        <v>9.1903777548472596E-4</v>
      </c>
      <c r="BT413">
        <f t="shared" si="157"/>
        <v>3.8181829819481268E-3</v>
      </c>
      <c r="BU413">
        <f t="shared" si="158"/>
        <v>2.6644239613553314E-6</v>
      </c>
      <c r="BV413">
        <f t="shared" si="159"/>
        <v>157.16271065416205</v>
      </c>
      <c r="BW413">
        <f t="shared" si="160"/>
        <v>3.6903607672281098E-3</v>
      </c>
    </row>
    <row r="414" spans="1:75" x14ac:dyDescent="0.15">
      <c r="A414" t="s">
        <v>11</v>
      </c>
      <c r="B414">
        <v>0.20599999999999999</v>
      </c>
      <c r="C414">
        <v>0.01</v>
      </c>
      <c r="D414">
        <f t="shared" si="139"/>
        <v>20.599999999999998</v>
      </c>
      <c r="E414">
        <f t="shared" si="140"/>
        <v>424.3599999999999</v>
      </c>
      <c r="F414">
        <f t="shared" si="141"/>
        <v>4.8543689320388356E-2</v>
      </c>
      <c r="G414">
        <v>9</v>
      </c>
      <c r="H414">
        <f t="shared" si="142"/>
        <v>0.1111111111111111</v>
      </c>
      <c r="I414">
        <f t="shared" si="143"/>
        <v>81</v>
      </c>
      <c r="J414">
        <f t="shared" si="144"/>
        <v>185.39999999999998</v>
      </c>
      <c r="K414">
        <f t="shared" si="145"/>
        <v>50000000</v>
      </c>
      <c r="L414">
        <f t="shared" si="146"/>
        <v>7.8539816339744827E-9</v>
      </c>
      <c r="M414">
        <f t="shared" si="147"/>
        <v>1715.6755996546201</v>
      </c>
      <c r="N414">
        <f t="shared" si="148"/>
        <v>3.4313511993092401E-5</v>
      </c>
      <c r="O414">
        <f t="shared" si="149"/>
        <v>0.43689320388349517</v>
      </c>
      <c r="P414">
        <f>F414*E414/L414</f>
        <v>2622873462.1544352</v>
      </c>
      <c r="Q414">
        <f>M414/K414/G414</f>
        <v>3.8126124436769336E-6</v>
      </c>
      <c r="R414">
        <f>C414^2/D414</f>
        <v>4.8543689320388356E-6</v>
      </c>
      <c r="S414">
        <v>6.4022066255993004E-3</v>
      </c>
      <c r="T414">
        <f>B414/C414^3</f>
        <v>205999.99999999994</v>
      </c>
      <c r="U414">
        <f>B414*S414/C414</f>
        <v>0.13188545648734559</v>
      </c>
      <c r="V414">
        <f>S414/C414^2</f>
        <v>64.022066255992996</v>
      </c>
      <c r="W414">
        <f>S414/B414</f>
        <v>3.1078672939802432E-2</v>
      </c>
      <c r="X414">
        <f t="shared" si="150"/>
        <v>32.176406049799532</v>
      </c>
      <c r="Y414">
        <f>B414*C414^2/S414^2</f>
        <v>0.50258306130173602</v>
      </c>
      <c r="Z414">
        <f>S414/D414</f>
        <v>3.1078672939802431E-4</v>
      </c>
      <c r="AA414">
        <f>1/C414</f>
        <v>100</v>
      </c>
      <c r="AB414">
        <f>1/(B414*C414)</f>
        <v>485.43689320388353</v>
      </c>
      <c r="AC414">
        <f>S414/B414/C414</f>
        <v>3.107867293980243</v>
      </c>
      <c r="AD414">
        <v>-3.42055531114914</v>
      </c>
      <c r="AE414">
        <f>AD414*B414</f>
        <v>-0.70463439409672279</v>
      </c>
      <c r="AF414">
        <f>-AE414*C414^2/2/S414</f>
        <v>5.5030588303666564E-3</v>
      </c>
      <c r="AG414">
        <v>3.4601844910285999</v>
      </c>
      <c r="AH414">
        <f>AG414/S414</f>
        <v>540.46748150754934</v>
      </c>
      <c r="AI414">
        <f>D414*AG414</f>
        <v>71.279800515189152</v>
      </c>
      <c r="AJ414">
        <v>3.1078672939802399</v>
      </c>
      <c r="AK414">
        <f>AJ414*B414</f>
        <v>0.64022066255992938</v>
      </c>
      <c r="AL414">
        <f>AK414*D414</f>
        <v>13.188545648734543</v>
      </c>
      <c r="AM414">
        <f>G414*AK414</f>
        <v>5.7619859630393648</v>
      </c>
      <c r="AN414">
        <f t="shared" si="151"/>
        <v>7.1135629173325485E-2</v>
      </c>
      <c r="AO414">
        <v>0.35231719704836201</v>
      </c>
      <c r="AP414">
        <v>3.4601844910285999</v>
      </c>
      <c r="AQ414">
        <f>AG414/AJ414</f>
        <v>1.1133630119055529</v>
      </c>
      <c r="AR414">
        <f>AQ414/D414</f>
        <v>5.4046748150754997E-2</v>
      </c>
      <c r="AS414">
        <f>AQ414*AK414</f>
        <v>0.71279800515189162</v>
      </c>
      <c r="AT414">
        <f t="shared" si="138"/>
        <v>0.11336301190555287</v>
      </c>
      <c r="AU414">
        <f>AQ414*D414</f>
        <v>22.935278045254385</v>
      </c>
      <c r="AV414">
        <f>AT414/G414</f>
        <v>1.2595890211728097E-2</v>
      </c>
      <c r="AW414">
        <f>(AQ414-1)/D414</f>
        <v>5.5030588303666443E-3</v>
      </c>
      <c r="AX414">
        <f>AW414*D414</f>
        <v>0.11336301190555285</v>
      </c>
      <c r="AY414">
        <f>ATAN2(D414,AT414)</f>
        <v>5.5030032804615717E-3</v>
      </c>
      <c r="AZ414">
        <f t="shared" si="152"/>
        <v>0.31529886261709494</v>
      </c>
      <c r="BA414">
        <f>-AO414/(B414/2)</f>
        <v>-3.4205553111491458</v>
      </c>
      <c r="BB414">
        <f>AW414/AK414</f>
        <v>8.5955657981462257E-3</v>
      </c>
      <c r="BC414">
        <f>AW414*AK414</f>
        <v>3.5231719704836031E-3</v>
      </c>
      <c r="BD414">
        <f>AG414*B414</f>
        <v>0.71279800515189151</v>
      </c>
      <c r="BE414">
        <f>BD414-AK414</f>
        <v>7.2577342591962135E-2</v>
      </c>
      <c r="BF414">
        <f>BD414/AK414^2</f>
        <v>1.7390301141699465</v>
      </c>
      <c r="BG414">
        <f>AT414/AK414</f>
        <v>0.17706865544181222</v>
      </c>
      <c r="BH414">
        <f>BF414*AW414</f>
        <v>9.5699850260564379E-3</v>
      </c>
      <c r="BI414">
        <f>BF414*G414</f>
        <v>15.651271027529518</v>
      </c>
      <c r="BJ414">
        <f>AK414/AQ414</f>
        <v>0.57503317041597535</v>
      </c>
      <c r="BK414">
        <f t="shared" si="153"/>
        <v>5.5030588303666443E-3</v>
      </c>
      <c r="BL414">
        <f t="shared" si="154"/>
        <v>35.824020351900892</v>
      </c>
      <c r="BM414">
        <f>AK414*(1-1/AQ414)/D414</f>
        <v>3.1644413662113616E-3</v>
      </c>
      <c r="BN414">
        <f>BF414*G414</f>
        <v>15.651271027529518</v>
      </c>
      <c r="BO414">
        <f>BF414*G414^2</f>
        <v>140.86143924776567</v>
      </c>
      <c r="BP414">
        <f>G414/BF414</f>
        <v>5.1752985337437787</v>
      </c>
      <c r="BQ414">
        <f>(AQ414+1)/4</f>
        <v>0.52834075297638816</v>
      </c>
      <c r="BR414">
        <f t="shared" si="155"/>
        <v>1.739030114169946</v>
      </c>
      <c r="BS414">
        <f t="shared" si="156"/>
        <v>3.1644413662113608E-3</v>
      </c>
      <c r="BT414">
        <f t="shared" si="157"/>
        <v>8.6675001965780055E-3</v>
      </c>
      <c r="BU414">
        <f t="shared" si="158"/>
        <v>1.7414107003506922E-5</v>
      </c>
      <c r="BV414">
        <f t="shared" si="159"/>
        <v>271.68404036393156</v>
      </c>
      <c r="BW414">
        <f t="shared" si="160"/>
        <v>1.1542661585553639E-2</v>
      </c>
    </row>
    <row r="415" spans="1:75" x14ac:dyDescent="0.15">
      <c r="A415" t="s">
        <v>11</v>
      </c>
      <c r="B415">
        <v>0.157</v>
      </c>
      <c r="C415">
        <v>7.0000000000000001E-3</v>
      </c>
      <c r="D415">
        <f t="shared" si="139"/>
        <v>22.428571428571427</v>
      </c>
      <c r="E415">
        <f t="shared" si="140"/>
        <v>503.04081632653055</v>
      </c>
      <c r="F415">
        <f t="shared" si="141"/>
        <v>4.4585987261146501E-2</v>
      </c>
      <c r="G415">
        <v>7</v>
      </c>
      <c r="H415">
        <f t="shared" si="142"/>
        <v>0.14285714285714285</v>
      </c>
      <c r="I415">
        <f t="shared" si="143"/>
        <v>49</v>
      </c>
      <c r="J415">
        <f t="shared" si="144"/>
        <v>157</v>
      </c>
      <c r="K415">
        <f t="shared" si="145"/>
        <v>50000000</v>
      </c>
      <c r="L415">
        <f t="shared" si="146"/>
        <v>1.885740990317274E-9</v>
      </c>
      <c r="M415">
        <f t="shared" si="147"/>
        <v>600.55445551505545</v>
      </c>
      <c r="N415">
        <f t="shared" si="148"/>
        <v>1.2011089110301109E-5</v>
      </c>
      <c r="O415">
        <f t="shared" si="149"/>
        <v>0.31210191082802552</v>
      </c>
      <c r="P415">
        <f>F415*E415/L415</f>
        <v>11893770959.922678</v>
      </c>
      <c r="Q415">
        <f>M415/K415/G415</f>
        <v>1.7158698729001584E-6</v>
      </c>
      <c r="R415">
        <f>C415^2/D415</f>
        <v>2.1847133757961787E-6</v>
      </c>
      <c r="S415">
        <v>3.4086998463452802E-3</v>
      </c>
      <c r="T415">
        <f>B415/C415^3</f>
        <v>457725.94752186583</v>
      </c>
      <c r="U415">
        <f>B415*S415/C415</f>
        <v>7.6452267982315567E-2</v>
      </c>
      <c r="V415">
        <f>S415/C415^2</f>
        <v>69.565302986638358</v>
      </c>
      <c r="W415">
        <f>S415/B415</f>
        <v>2.1711463989460382E-2</v>
      </c>
      <c r="X415">
        <f t="shared" si="150"/>
        <v>46.058616797349096</v>
      </c>
      <c r="Y415">
        <f>B415*C415^2/S415^2</f>
        <v>0.66209180180233995</v>
      </c>
      <c r="Z415">
        <f>S415/D415</f>
        <v>1.519802479262227E-4</v>
      </c>
      <c r="AA415">
        <f>1/C415</f>
        <v>142.85714285714286</v>
      </c>
      <c r="AB415">
        <f>1/(B415*C415)</f>
        <v>909.91810737033677</v>
      </c>
      <c r="AC415">
        <f>S415/B415/C415</f>
        <v>3.1016377127800543</v>
      </c>
      <c r="AD415">
        <v>-3.7872045217158501</v>
      </c>
      <c r="AE415">
        <f>AD415*B415</f>
        <v>-0.59459110990938846</v>
      </c>
      <c r="AF415">
        <f>-AE415*C415^2/2/S415</f>
        <v>4.2736183440730043E-3</v>
      </c>
      <c r="AG415">
        <v>3.3989332677347499</v>
      </c>
      <c r="AH415">
        <f>AG415/S415</f>
        <v>997.13480826978605</v>
      </c>
      <c r="AI415">
        <f>D415*AG415</f>
        <v>76.233217576336529</v>
      </c>
      <c r="AJ415">
        <v>3.1016377127800601</v>
      </c>
      <c r="AK415">
        <f>AJ415*B415</f>
        <v>0.48695712090646942</v>
      </c>
      <c r="AL415">
        <f>AK415*D415</f>
        <v>10.921752568902242</v>
      </c>
      <c r="AM415">
        <f>G415*AK415</f>
        <v>3.4086998463452858</v>
      </c>
      <c r="AN415">
        <f t="shared" si="151"/>
        <v>6.9565302986638489E-2</v>
      </c>
      <c r="AO415">
        <v>0.29729555495469401</v>
      </c>
      <c r="AP415">
        <v>3.3989332677347499</v>
      </c>
      <c r="AQ415">
        <f>AG415/AJ415</f>
        <v>1.095851154288493</v>
      </c>
      <c r="AR415">
        <f>AQ415/D415</f>
        <v>4.8859605605219437E-2</v>
      </c>
      <c r="AS415">
        <f>AQ415*AK415</f>
        <v>0.53363252303435571</v>
      </c>
      <c r="AT415">
        <f t="shared" si="138"/>
        <v>9.5851154288493001E-2</v>
      </c>
      <c r="AU415">
        <f>AQ415*D415</f>
        <v>24.578375889041912</v>
      </c>
      <c r="AV415">
        <f>AT415/G415</f>
        <v>1.3693022041213285E-2</v>
      </c>
      <c r="AW415">
        <f>(AQ415-1)/D415</f>
        <v>4.2736183440729367E-3</v>
      </c>
      <c r="AX415">
        <f>AW415*D415</f>
        <v>9.5851154288493001E-2</v>
      </c>
      <c r="AY415">
        <f>ATAN2(D415,AT415)</f>
        <v>4.2735923268348809E-3</v>
      </c>
      <c r="AZ415">
        <f t="shared" si="152"/>
        <v>0.24485880368713178</v>
      </c>
      <c r="BA415">
        <f>-AO415/(B415/2)</f>
        <v>-3.7872045217158474</v>
      </c>
      <c r="BB415">
        <f>AW415/AK415</f>
        <v>8.7761697295187045E-3</v>
      </c>
      <c r="BC415">
        <f>AW415*AK415</f>
        <v>2.0810688846828306E-3</v>
      </c>
      <c r="BD415">
        <f>AG415*B415</f>
        <v>0.53363252303435571</v>
      </c>
      <c r="BE415">
        <f>BD415-AK415</f>
        <v>4.667540212788629E-2</v>
      </c>
      <c r="BF415">
        <f>BD415/AK415^2</f>
        <v>2.2504058514404077</v>
      </c>
      <c r="BG415">
        <f>AT415/AK415</f>
        <v>0.19683694964777665</v>
      </c>
      <c r="BH415">
        <f>BF415*AW415</f>
        <v>9.6173757283248024E-3</v>
      </c>
      <c r="BI415">
        <f>BF415*G415</f>
        <v>15.752840960082853</v>
      </c>
      <c r="BJ415">
        <f>AK415/AQ415</f>
        <v>0.44436429071668743</v>
      </c>
      <c r="BK415">
        <f t="shared" si="153"/>
        <v>4.2736183440729367E-3</v>
      </c>
      <c r="BL415">
        <f t="shared" si="154"/>
        <v>50.473388382306283</v>
      </c>
      <c r="BM415">
        <f>AK415*(1-1/AQ415)/D415</f>
        <v>1.8990433842577938E-3</v>
      </c>
      <c r="BN415">
        <f>BF415*G415</f>
        <v>15.752840960082853</v>
      </c>
      <c r="BO415">
        <f>BF415*G415^2</f>
        <v>110.26988672057998</v>
      </c>
      <c r="BP415">
        <f>G415/BF415</f>
        <v>3.1105500350168125</v>
      </c>
      <c r="BQ415">
        <f>(AQ415+1)/4</f>
        <v>0.52396278857212319</v>
      </c>
      <c r="BR415">
        <f t="shared" si="155"/>
        <v>2.2504058514404091</v>
      </c>
      <c r="BS415">
        <f t="shared" si="156"/>
        <v>1.8990433842577951E-3</v>
      </c>
      <c r="BT415">
        <f t="shared" si="157"/>
        <v>6.1726617283307302E-3</v>
      </c>
      <c r="BU415">
        <f t="shared" si="158"/>
        <v>8.1157866431544575E-6</v>
      </c>
      <c r="BV415">
        <f t="shared" si="159"/>
        <v>244.95930761680742</v>
      </c>
      <c r="BW415">
        <f t="shared" si="160"/>
        <v>8.3838427714224076E-3</v>
      </c>
    </row>
    <row r="416" spans="1:75" x14ac:dyDescent="0.15">
      <c r="A416" t="s">
        <v>11</v>
      </c>
      <c r="B416">
        <v>0.30399999999999999</v>
      </c>
      <c r="C416">
        <v>7.0000000000000001E-3</v>
      </c>
      <c r="D416">
        <f t="shared" si="139"/>
        <v>43.428571428571423</v>
      </c>
      <c r="E416">
        <f t="shared" si="140"/>
        <v>1886.0408163265301</v>
      </c>
      <c r="F416">
        <f t="shared" si="141"/>
        <v>2.3026315789473686E-2</v>
      </c>
      <c r="G416">
        <v>11</v>
      </c>
      <c r="H416">
        <f t="shared" si="142"/>
        <v>9.0909090909090912E-2</v>
      </c>
      <c r="I416">
        <f t="shared" si="143"/>
        <v>121</v>
      </c>
      <c r="J416">
        <f t="shared" si="144"/>
        <v>477.71428571428567</v>
      </c>
      <c r="K416">
        <f t="shared" si="145"/>
        <v>50000000</v>
      </c>
      <c r="L416">
        <f t="shared" si="146"/>
        <v>1.885740990317274E-9</v>
      </c>
      <c r="M416">
        <f t="shared" si="147"/>
        <v>487.38606422673905</v>
      </c>
      <c r="N416">
        <f t="shared" si="148"/>
        <v>9.7477212845347814E-6</v>
      </c>
      <c r="O416">
        <f t="shared" si="149"/>
        <v>0.25328947368421056</v>
      </c>
      <c r="P416">
        <f>F416*E416/L416</f>
        <v>23029976890.550919</v>
      </c>
      <c r="Q416">
        <f>M416/K416/G416</f>
        <v>8.8615648041225282E-7</v>
      </c>
      <c r="R416">
        <f>C416^2/D416</f>
        <v>1.1282894736842109E-6</v>
      </c>
      <c r="S416">
        <v>6.5970320089160598E-3</v>
      </c>
      <c r="T416">
        <f>B416/C416^3</f>
        <v>886297.37609329436</v>
      </c>
      <c r="U416">
        <f>B416*S416/C416</f>
        <v>0.28649967581578317</v>
      </c>
      <c r="V416">
        <f>S416/C416^2</f>
        <v>134.63330630440936</v>
      </c>
      <c r="W416">
        <f>S416/B416</f>
        <v>2.170076318722388E-2</v>
      </c>
      <c r="X416">
        <f t="shared" si="150"/>
        <v>46.081328632199472</v>
      </c>
      <c r="Y416">
        <f>B416*C416^2/S416^2</f>
        <v>0.34227287360832093</v>
      </c>
      <c r="Z416">
        <f>S416/D416</f>
        <v>1.5190534231056718E-4</v>
      </c>
      <c r="AA416">
        <f>1/C416</f>
        <v>142.85714285714286</v>
      </c>
      <c r="AB416">
        <f>1/(B416*C416)</f>
        <v>469.92481203007515</v>
      </c>
      <c r="AC416">
        <f>S416/B416/C416</f>
        <v>3.1001090267462685</v>
      </c>
      <c r="AD416">
        <v>-5.4549032599855396</v>
      </c>
      <c r="AE416">
        <f>AD416*B416</f>
        <v>-1.6582905910356041</v>
      </c>
      <c r="AF416">
        <f>-AE416*C416^2/2/S416</f>
        <v>6.1585451496161221E-3</v>
      </c>
      <c r="AG416">
        <v>3.9292543222640699</v>
      </c>
      <c r="AH416">
        <f>AG416/S416</f>
        <v>595.60940692019994</v>
      </c>
      <c r="AI416">
        <f>D416*AG416</f>
        <v>170.64190199546815</v>
      </c>
      <c r="AJ416">
        <v>3.1001090267462699</v>
      </c>
      <c r="AK416">
        <f>AJ416*B416</f>
        <v>0.94243314413086599</v>
      </c>
      <c r="AL416">
        <f>AK416*D416</f>
        <v>40.928525116540463</v>
      </c>
      <c r="AM416">
        <f>G416*AK416</f>
        <v>10.366764585439526</v>
      </c>
      <c r="AN416">
        <f t="shared" si="151"/>
        <v>8.5675740375533271E-2</v>
      </c>
      <c r="AO416">
        <v>0.82914529551780203</v>
      </c>
      <c r="AP416">
        <v>3.9292543222640699</v>
      </c>
      <c r="AQ416">
        <f>AG416/AJ416</f>
        <v>1.2674568179261851</v>
      </c>
      <c r="AR416">
        <f>AQ416/D416</f>
        <v>2.9184860939089792E-2</v>
      </c>
      <c r="AS416">
        <f>AQ416*AK416</f>
        <v>1.1944933139682772</v>
      </c>
      <c r="AT416">
        <f t="shared" si="138"/>
        <v>0.26745681792618514</v>
      </c>
      <c r="AU416">
        <f>AQ416*D416</f>
        <v>55.043838949937175</v>
      </c>
      <c r="AV416">
        <f>AT416/G416</f>
        <v>2.431425617510774E-2</v>
      </c>
      <c r="AW416">
        <f>(AQ416-1)/D416</f>
        <v>6.1585451496161056E-3</v>
      </c>
      <c r="AX416">
        <f>AW416*D416</f>
        <v>0.26745681792618514</v>
      </c>
      <c r="AY416">
        <f>ATAN2(D416,AT416)</f>
        <v>6.158467291614682E-3</v>
      </c>
      <c r="AZ416">
        <f t="shared" si="152"/>
        <v>0.35285418407888408</v>
      </c>
      <c r="BA416">
        <f>-AO416/(B416/2)</f>
        <v>-5.4549032599855396</v>
      </c>
      <c r="BB416">
        <f>AW416/AK416</f>
        <v>6.5347289491772499E-3</v>
      </c>
      <c r="BC416">
        <f>AW416*AK416</f>
        <v>5.8040170686246007E-3</v>
      </c>
      <c r="BD416">
        <f>AG416*B416</f>
        <v>1.1944933139682772</v>
      </c>
      <c r="BE416">
        <f>BD416-AK416</f>
        <v>0.2520601698374112</v>
      </c>
      <c r="BF416">
        <f>BD416/AK416^2</f>
        <v>1.3448771680192377</v>
      </c>
      <c r="BG416">
        <f>AT416/AK416</f>
        <v>0.28379394293569771</v>
      </c>
      <c r="BH416">
        <f>BF416*AW416</f>
        <v>8.2824867599343207E-3</v>
      </c>
      <c r="BI416">
        <f>BF416*G416</f>
        <v>14.793648848211616</v>
      </c>
      <c r="BJ416">
        <f>AK416/AQ416</f>
        <v>0.74356232954182744</v>
      </c>
      <c r="BK416">
        <f t="shared" si="153"/>
        <v>6.1585451496161056E-3</v>
      </c>
      <c r="BL416">
        <f t="shared" si="154"/>
        <v>58.406094153978316</v>
      </c>
      <c r="BM416">
        <f>AK416*(1-1/AQ416)/D416</f>
        <v>4.5792621780370735E-3</v>
      </c>
      <c r="BN416">
        <f>BF416*G416</f>
        <v>14.793648848211616</v>
      </c>
      <c r="BO416">
        <f>BF416*G416^2</f>
        <v>162.73013733032778</v>
      </c>
      <c r="BP416">
        <f>G416/BF416</f>
        <v>8.1791856249601018</v>
      </c>
      <c r="BQ416">
        <f>(AQ416+1)/4</f>
        <v>0.56686420448154629</v>
      </c>
      <c r="BR416">
        <f t="shared" si="155"/>
        <v>1.3448771680192377</v>
      </c>
      <c r="BS416">
        <f t="shared" si="156"/>
        <v>4.5792621780370735E-3</v>
      </c>
      <c r="BT416">
        <f t="shared" si="157"/>
        <v>1.0737807327653179E-2</v>
      </c>
      <c r="BU416">
        <f t="shared" si="158"/>
        <v>2.8201592875370701E-5</v>
      </c>
      <c r="BV416">
        <f t="shared" si="159"/>
        <v>1777.4673764897568</v>
      </c>
      <c r="BW416">
        <f t="shared" si="160"/>
        <v>5.6438332607057329E-2</v>
      </c>
    </row>
    <row r="417" spans="1:75" x14ac:dyDescent="0.15">
      <c r="A417" t="s">
        <v>11</v>
      </c>
      <c r="B417">
        <v>0.108</v>
      </c>
      <c r="C417">
        <v>6.0000000000000001E-3</v>
      </c>
      <c r="D417">
        <f t="shared" si="139"/>
        <v>18</v>
      </c>
      <c r="E417">
        <f t="shared" si="140"/>
        <v>324</v>
      </c>
      <c r="F417">
        <f t="shared" si="141"/>
        <v>5.5555555555555559E-2</v>
      </c>
      <c r="G417">
        <v>5</v>
      </c>
      <c r="H417">
        <f t="shared" si="142"/>
        <v>0.2</v>
      </c>
      <c r="I417">
        <f t="shared" si="143"/>
        <v>25</v>
      </c>
      <c r="J417">
        <f t="shared" si="144"/>
        <v>90</v>
      </c>
      <c r="K417">
        <f t="shared" si="145"/>
        <v>50000000</v>
      </c>
      <c r="L417">
        <f t="shared" si="146"/>
        <v>1.0178760197630931E-9</v>
      </c>
      <c r="M417">
        <f t="shared" si="147"/>
        <v>392.69908169872417</v>
      </c>
      <c r="N417">
        <f t="shared" si="148"/>
        <v>7.8539816339744837E-6</v>
      </c>
      <c r="O417">
        <f t="shared" si="149"/>
        <v>0.27777777777777779</v>
      </c>
      <c r="P417">
        <f>F417*E417/L417</f>
        <v>17683882565.766148</v>
      </c>
      <c r="Q417">
        <f>M417/K417/G417</f>
        <v>1.5707963267948967E-6</v>
      </c>
      <c r="R417">
        <f>C417^2/D417</f>
        <v>1.9999999999999999E-6</v>
      </c>
      <c r="S417">
        <v>1.9958061357045298E-3</v>
      </c>
      <c r="T417">
        <f>B417/C417^3</f>
        <v>500000</v>
      </c>
      <c r="U417">
        <f>B417*S417/C417</f>
        <v>3.5924510442681537E-2</v>
      </c>
      <c r="V417">
        <f>S417/C417^2</f>
        <v>55.439059325125825</v>
      </c>
      <c r="W417">
        <f>S417/B417</f>
        <v>1.8479686441708609E-2</v>
      </c>
      <c r="X417">
        <f t="shared" si="150"/>
        <v>54.113472279648768</v>
      </c>
      <c r="Y417">
        <f>B417*C417^2/S417^2</f>
        <v>0.97608929405343847</v>
      </c>
      <c r="Z417">
        <f>S417/D417</f>
        <v>1.1087811865025166E-4</v>
      </c>
      <c r="AA417">
        <f>1/C417</f>
        <v>166.66666666666666</v>
      </c>
      <c r="AB417">
        <f>1/(B417*C417)</f>
        <v>1543.2098765432097</v>
      </c>
      <c r="AC417">
        <f>S417/B417/C417</f>
        <v>3.0799477402847684</v>
      </c>
      <c r="AD417">
        <v>-3.3306621087801598</v>
      </c>
      <c r="AE417">
        <f>AD417*B417</f>
        <v>-0.35971150774825728</v>
      </c>
      <c r="AF417">
        <f>-AE417*C417^2/2/S417</f>
        <v>3.2442064505343307E-3</v>
      </c>
      <c r="AG417">
        <v>3.2598034941588998</v>
      </c>
      <c r="AH417">
        <f>AG417/S417</f>
        <v>1633.3267223913872</v>
      </c>
      <c r="AI417">
        <f>D417*AG417</f>
        <v>58.676462894860194</v>
      </c>
      <c r="AJ417">
        <v>3.0799477402847701</v>
      </c>
      <c r="AK417">
        <f>AJ417*B417</f>
        <v>0.33263435595075519</v>
      </c>
      <c r="AL417">
        <f>AK417*D417</f>
        <v>5.9874184071135934</v>
      </c>
      <c r="AM417">
        <f>G417*AK417</f>
        <v>1.6631717797537759</v>
      </c>
      <c r="AN417">
        <f t="shared" si="151"/>
        <v>6.6526871190151035E-2</v>
      </c>
      <c r="AO417">
        <v>0.179855753874129</v>
      </c>
      <c r="AP417">
        <v>3.2598034941588998</v>
      </c>
      <c r="AQ417">
        <f>AG417/AJ417</f>
        <v>1.0583957161096182</v>
      </c>
      <c r="AR417">
        <f>AQ417/D417</f>
        <v>5.8799762006089905E-2</v>
      </c>
      <c r="AS417">
        <f>AQ417*AK417</f>
        <v>0.35205877736916119</v>
      </c>
      <c r="AT417">
        <f t="shared" si="138"/>
        <v>5.8395716109618245E-2</v>
      </c>
      <c r="AU417">
        <f>AQ417*D417</f>
        <v>19.051122889973129</v>
      </c>
      <c r="AV417">
        <f>AT417/G417</f>
        <v>1.1679143221923649E-2</v>
      </c>
      <c r="AW417">
        <f>(AQ417-1)/D417</f>
        <v>3.2442064505343472E-3</v>
      </c>
      <c r="AX417">
        <f>AW417*D417</f>
        <v>5.8395716109618245E-2</v>
      </c>
      <c r="AY417">
        <f>ATAN2(D417,AT417)</f>
        <v>3.2441950689832315E-3</v>
      </c>
      <c r="AZ417">
        <f t="shared" si="152"/>
        <v>0.18587868536989213</v>
      </c>
      <c r="BA417">
        <f>-AO417/(B417/2)</f>
        <v>-3.3306621087801669</v>
      </c>
      <c r="BB417">
        <f>AW417/AK417</f>
        <v>9.7530708794693333E-3</v>
      </c>
      <c r="BC417">
        <f>AW417*AK417</f>
        <v>1.0791345232447781E-3</v>
      </c>
      <c r="BD417">
        <f>AG417*B417</f>
        <v>0.35205877736916119</v>
      </c>
      <c r="BE417">
        <f>BD417-AK417</f>
        <v>1.9424421418406002E-2</v>
      </c>
      <c r="BF417">
        <f>BD417/AK417^2</f>
        <v>3.1818592913664889</v>
      </c>
      <c r="BG417">
        <f>AT417/AK417</f>
        <v>0.175555275830448</v>
      </c>
      <c r="BH417">
        <f>BF417*AW417</f>
        <v>1.032260843774381E-2</v>
      </c>
      <c r="BI417">
        <f>BF417*G417</f>
        <v>15.909296456832445</v>
      </c>
      <c r="BJ417">
        <f>AK417/AQ417</f>
        <v>0.31428165372156908</v>
      </c>
      <c r="BK417">
        <f t="shared" si="153"/>
        <v>3.2442064505343472E-3</v>
      </c>
      <c r="BL417">
        <f t="shared" si="154"/>
        <v>57.273467244596802</v>
      </c>
      <c r="BM417">
        <f>AK417*(1-1/AQ417)/D417</f>
        <v>1.0195945682881173E-3</v>
      </c>
      <c r="BN417">
        <f>BF417*G417</f>
        <v>15.909296456832445</v>
      </c>
      <c r="BO417">
        <f>BF417*G417^2</f>
        <v>79.546482284162224</v>
      </c>
      <c r="BP417">
        <f>G417/BF417</f>
        <v>1.5714082686078452</v>
      </c>
      <c r="BQ417">
        <f>(AQ417+1)/4</f>
        <v>0.51459892902740456</v>
      </c>
      <c r="BR417">
        <f t="shared" si="155"/>
        <v>3.1818592913664863</v>
      </c>
      <c r="BS417">
        <f t="shared" si="156"/>
        <v>1.0195945682881164E-3</v>
      </c>
      <c r="BT417">
        <f t="shared" si="157"/>
        <v>4.2638010188224646E-3</v>
      </c>
      <c r="BU417">
        <f t="shared" si="158"/>
        <v>3.3077752753700929E-6</v>
      </c>
      <c r="BV417">
        <f t="shared" si="159"/>
        <v>107.77353132804468</v>
      </c>
      <c r="BW417">
        <f t="shared" si="160"/>
        <v>3.2219137020788454E-3</v>
      </c>
    </row>
    <row r="418" spans="1:75" x14ac:dyDescent="0.15">
      <c r="A418" t="s">
        <v>11</v>
      </c>
      <c r="B418">
        <v>0.157</v>
      </c>
      <c r="C418">
        <v>8.0000000000000002E-3</v>
      </c>
      <c r="D418">
        <f t="shared" si="139"/>
        <v>19.625</v>
      </c>
      <c r="E418">
        <f t="shared" si="140"/>
        <v>385.140625</v>
      </c>
      <c r="F418">
        <f t="shared" si="141"/>
        <v>5.0955414012738856E-2</v>
      </c>
      <c r="G418">
        <v>7</v>
      </c>
      <c r="H418">
        <f t="shared" si="142"/>
        <v>0.14285714285714285</v>
      </c>
      <c r="I418">
        <f t="shared" si="143"/>
        <v>49</v>
      </c>
      <c r="J418">
        <f t="shared" si="144"/>
        <v>137.375</v>
      </c>
      <c r="K418">
        <f t="shared" si="145"/>
        <v>50000000</v>
      </c>
      <c r="L418">
        <f t="shared" si="146"/>
        <v>3.2169908772759481E-9</v>
      </c>
      <c r="M418">
        <f t="shared" si="147"/>
        <v>896.45446420906194</v>
      </c>
      <c r="N418">
        <f t="shared" si="148"/>
        <v>1.7929089284181238E-5</v>
      </c>
      <c r="O418">
        <f t="shared" si="149"/>
        <v>0.35668789808917195</v>
      </c>
      <c r="P418">
        <f>F418*E418/L418</f>
        <v>6100421402.6922779</v>
      </c>
      <c r="Q418">
        <f>M418/K418/G418</f>
        <v>2.5612984691687482E-6</v>
      </c>
      <c r="R418">
        <f>C418^2/D418</f>
        <v>3.2611464968152867E-6</v>
      </c>
      <c r="S418">
        <v>3.8494050553939002E-3</v>
      </c>
      <c r="T418">
        <f>B418/C418^3</f>
        <v>306640.625</v>
      </c>
      <c r="U418">
        <f>B418*S418/C418</f>
        <v>7.5544574212105295E-2</v>
      </c>
      <c r="V418">
        <f>S418/C418^2</f>
        <v>60.146953990529695</v>
      </c>
      <c r="W418">
        <f>S418/B418</f>
        <v>2.4518503537540766E-2</v>
      </c>
      <c r="X418">
        <f t="shared" si="150"/>
        <v>40.785523409651823</v>
      </c>
      <c r="Y418">
        <f>B418*C418^2/S418^2</f>
        <v>0.67809790361243594</v>
      </c>
      <c r="Z418">
        <f>S418/D418</f>
        <v>1.9614802830032613E-4</v>
      </c>
      <c r="AA418">
        <f>1/C418</f>
        <v>125</v>
      </c>
      <c r="AB418">
        <f>1/(B418*C418)</f>
        <v>796.17834394904457</v>
      </c>
      <c r="AC418">
        <f>S418/B418/C418</f>
        <v>3.0648129421925958</v>
      </c>
      <c r="AD418">
        <v>-3.3526257184042998</v>
      </c>
      <c r="AE418">
        <f>AD418*B418</f>
        <v>-0.52636223778947511</v>
      </c>
      <c r="AF418">
        <f>-AE418*C418^2/2/S418</f>
        <v>4.3756350310969394E-3</v>
      </c>
      <c r="AG418">
        <v>3.3279940610873302</v>
      </c>
      <c r="AH418">
        <f>AG418/S418</f>
        <v>864.54764130993351</v>
      </c>
      <c r="AI418">
        <f>D418*AG418</f>
        <v>65.311883448838856</v>
      </c>
      <c r="AJ418">
        <v>3.06481294219259</v>
      </c>
      <c r="AK418">
        <f>AJ418*B418</f>
        <v>0.48117563192423662</v>
      </c>
      <c r="AL418">
        <f>AK418*D418</f>
        <v>9.4430717765131433</v>
      </c>
      <c r="AM418">
        <f>G418*AK418</f>
        <v>3.3682294234696561</v>
      </c>
      <c r="AN418">
        <f t="shared" si="151"/>
        <v>6.8739375989176663E-2</v>
      </c>
      <c r="AO418">
        <v>0.263181118894737</v>
      </c>
      <c r="AP418">
        <v>3.3279940610873302</v>
      </c>
      <c r="AQ418">
        <f>AG418/AJ418</f>
        <v>1.0858718374852785</v>
      </c>
      <c r="AR418">
        <f>AQ418/D418</f>
        <v>5.5331049043835845E-2</v>
      </c>
      <c r="AS418">
        <f>AQ418*AK418</f>
        <v>0.52249506759071085</v>
      </c>
      <c r="AT418">
        <f t="shared" si="138"/>
        <v>8.587183748527849E-2</v>
      </c>
      <c r="AU418">
        <f>AQ418*D418</f>
        <v>21.310234810648591</v>
      </c>
      <c r="AV418">
        <f>AT418/G418</f>
        <v>1.2267405355039784E-2</v>
      </c>
      <c r="AW418">
        <f>(AQ418-1)/D418</f>
        <v>4.3756350310969932E-3</v>
      </c>
      <c r="AX418">
        <f>AW418*D418</f>
        <v>8.587183748527849E-2</v>
      </c>
      <c r="AY418">
        <f>ATAN2(D418,AT418)</f>
        <v>4.3756071058496746E-3</v>
      </c>
      <c r="AZ418">
        <f t="shared" si="152"/>
        <v>0.25070381997263924</v>
      </c>
      <c r="BA418">
        <f>-AO418/(B418/2)</f>
        <v>-3.3526257184042931</v>
      </c>
      <c r="BB418">
        <f>AW418/AK418</f>
        <v>9.0936338849885012E-3</v>
      </c>
      <c r="BC418">
        <f>AW418*AK418</f>
        <v>2.1054489511579226E-3</v>
      </c>
      <c r="BD418">
        <f>AG418*B418</f>
        <v>0.52249506759071085</v>
      </c>
      <c r="BE418">
        <f>BD418-AK418</f>
        <v>4.1319435666474225E-2</v>
      </c>
      <c r="BF418">
        <f>BD418/AK418^2</f>
        <v>2.2567057960579646</v>
      </c>
      <c r="BG418">
        <f>AT418/AK418</f>
        <v>0.17846256499289934</v>
      </c>
      <c r="BH418">
        <f>BF418*AW418</f>
        <v>9.8745209361108567E-3</v>
      </c>
      <c r="BI418">
        <f>BF418*G418</f>
        <v>15.796940572405752</v>
      </c>
      <c r="BJ418">
        <f>AK418/AQ418</f>
        <v>0.44312377880484455</v>
      </c>
      <c r="BK418">
        <f t="shared" si="153"/>
        <v>4.3756350310969932E-3</v>
      </c>
      <c r="BL418">
        <f t="shared" si="154"/>
        <v>44.287851247637555</v>
      </c>
      <c r="BM418">
        <f>AK418*(1-1/AQ418)/D418</f>
        <v>1.9389479296505524E-3</v>
      </c>
      <c r="BN418">
        <f>BF418*G418</f>
        <v>15.796940572405752</v>
      </c>
      <c r="BO418">
        <f>BF418*G418^2</f>
        <v>110.57858400684026</v>
      </c>
      <c r="BP418">
        <f>G418/BF418</f>
        <v>3.1018664516339114</v>
      </c>
      <c r="BQ418">
        <f>(AQ418+1)/4</f>
        <v>0.52146795937131962</v>
      </c>
      <c r="BR418">
        <f t="shared" si="155"/>
        <v>2.2567057960579651</v>
      </c>
      <c r="BS418">
        <f t="shared" si="156"/>
        <v>1.9389479296505528E-3</v>
      </c>
      <c r="BT418">
        <f t="shared" si="157"/>
        <v>6.3145829607475458E-3</v>
      </c>
      <c r="BU418">
        <f t="shared" si="158"/>
        <v>8.4841284844519448E-6</v>
      </c>
      <c r="BV418">
        <f t="shared" si="159"/>
        <v>185.32028361407043</v>
      </c>
      <c r="BW418">
        <f t="shared" si="160"/>
        <v>6.7908313104197704E-3</v>
      </c>
    </row>
    <row r="419" spans="1:75" x14ac:dyDescent="0.15">
      <c r="A419" t="s">
        <v>11</v>
      </c>
      <c r="B419">
        <v>0.108</v>
      </c>
      <c r="C419">
        <v>7.0000000000000001E-3</v>
      </c>
      <c r="D419">
        <f t="shared" si="139"/>
        <v>15.428571428571429</v>
      </c>
      <c r="E419">
        <f t="shared" si="140"/>
        <v>238.04081632653063</v>
      </c>
      <c r="F419">
        <f t="shared" si="141"/>
        <v>6.4814814814814811E-2</v>
      </c>
      <c r="G419">
        <v>5</v>
      </c>
      <c r="H419">
        <f t="shared" si="142"/>
        <v>0.2</v>
      </c>
      <c r="I419">
        <f t="shared" si="143"/>
        <v>25</v>
      </c>
      <c r="J419">
        <f t="shared" si="144"/>
        <v>77.142857142857139</v>
      </c>
      <c r="K419">
        <f t="shared" si="145"/>
        <v>50000000</v>
      </c>
      <c r="L419">
        <f t="shared" si="146"/>
        <v>1.885740990317274E-9</v>
      </c>
      <c r="M419">
        <f t="shared" si="147"/>
        <v>623.59159732714079</v>
      </c>
      <c r="N419">
        <f t="shared" si="148"/>
        <v>1.2471831946542816E-5</v>
      </c>
      <c r="O419">
        <f t="shared" si="149"/>
        <v>0.32407407407407407</v>
      </c>
      <c r="P419">
        <f>F419*E419/L419</f>
        <v>8181702316.3799324</v>
      </c>
      <c r="Q419">
        <f>M419/K419/G419</f>
        <v>2.4943663893085632E-6</v>
      </c>
      <c r="R419">
        <f>C419^2/D419</f>
        <v>3.1759259259259263E-6</v>
      </c>
      <c r="S419">
        <v>2.31141369505042E-3</v>
      </c>
      <c r="T419">
        <f>B419/C419^3</f>
        <v>314868.80466472299</v>
      </c>
      <c r="U419">
        <f>B419*S419/C419</f>
        <v>3.5661811295063628E-2</v>
      </c>
      <c r="V419">
        <f>S419/C419^2</f>
        <v>47.171708062253465</v>
      </c>
      <c r="W419">
        <f>S419/B419</f>
        <v>2.1401978657874261E-2</v>
      </c>
      <c r="X419">
        <f t="shared" si="150"/>
        <v>46.724651771021087</v>
      </c>
      <c r="Y419">
        <f>B419*C419^2/S419^2</f>
        <v>0.99052278771329649</v>
      </c>
      <c r="Z419">
        <f>S419/D419</f>
        <v>1.4981385060511981E-4</v>
      </c>
      <c r="AA419">
        <f>1/C419</f>
        <v>142.85714285714286</v>
      </c>
      <c r="AB419">
        <f>1/(B419*C419)</f>
        <v>1322.7513227513227</v>
      </c>
      <c r="AC419">
        <f>S419/B419/C419</f>
        <v>3.0574255225534657</v>
      </c>
      <c r="AD419">
        <v>-2.8521453872742999</v>
      </c>
      <c r="AE419">
        <f>AD419*B419</f>
        <v>-0.30803170182562439</v>
      </c>
      <c r="AF419">
        <f>-AE419*C419^2/2/S419</f>
        <v>3.2650047505075361E-3</v>
      </c>
      <c r="AG419">
        <v>3.2114413734662799</v>
      </c>
      <c r="AH419">
        <f>AG419/S419</f>
        <v>1389.3840727616814</v>
      </c>
      <c r="AI419">
        <f>D419*AG419</f>
        <v>49.547952619194035</v>
      </c>
      <c r="AJ419">
        <v>3.0574255225534701</v>
      </c>
      <c r="AK419">
        <f>AJ419*B419</f>
        <v>0.33020195643577477</v>
      </c>
      <c r="AL419">
        <f>AK419*D419</f>
        <v>5.094544470723382</v>
      </c>
      <c r="AM419">
        <f>G419*AK419</f>
        <v>1.6510097821788738</v>
      </c>
      <c r="AN419">
        <f t="shared" si="151"/>
        <v>6.6040391287154956E-2</v>
      </c>
      <c r="AO419">
        <v>0.154015850912812</v>
      </c>
      <c r="AP419">
        <v>3.2114413734662799</v>
      </c>
      <c r="AQ419">
        <f>AG419/AJ419</f>
        <v>1.0503743590078296</v>
      </c>
      <c r="AR419">
        <f>AQ419/D419</f>
        <v>6.8079819565322289E-2</v>
      </c>
      <c r="AS419">
        <f>AQ419*AK419</f>
        <v>0.34683566833435819</v>
      </c>
      <c r="AT419">
        <f t="shared" si="138"/>
        <v>5.0374359007829606E-2</v>
      </c>
      <c r="AU419">
        <f>AQ419*D419</f>
        <v>16.205775824692228</v>
      </c>
      <c r="AV419">
        <f>AT419/G419</f>
        <v>1.007487180156592E-2</v>
      </c>
      <c r="AW419">
        <f>(AQ419-1)/D419</f>
        <v>3.2650047505074745E-3</v>
      </c>
      <c r="AX419">
        <f>AW419*D419</f>
        <v>5.0374359007829606E-2</v>
      </c>
      <c r="AY419">
        <f>ATAN2(D419,AT419)</f>
        <v>3.2649931486528317E-3</v>
      </c>
      <c r="AZ419">
        <f t="shared" si="152"/>
        <v>0.18707032755693706</v>
      </c>
      <c r="BA419">
        <f>-AO419/(B419/2)</f>
        <v>-2.8521453872742963</v>
      </c>
      <c r="BB419">
        <f>AW419/AK419</f>
        <v>9.8879024998827572E-3</v>
      </c>
      <c r="BC419">
        <f>AW419*AK419</f>
        <v>1.0781109563896669E-3</v>
      </c>
      <c r="BD419">
        <f>AG419*B419</f>
        <v>0.34683566833435825</v>
      </c>
      <c r="BE419">
        <f>BD419-AK419</f>
        <v>1.6633711898583481E-2</v>
      </c>
      <c r="BF419">
        <f>BD419/AK419^2</f>
        <v>3.1810058618236279</v>
      </c>
      <c r="BG419">
        <f>AT419/AK419</f>
        <v>0.15255620999819111</v>
      </c>
      <c r="BH419">
        <f>BF419*AW419</f>
        <v>1.0385999250246268E-2</v>
      </c>
      <c r="BI419">
        <f>BF419*G419</f>
        <v>15.90502930911814</v>
      </c>
      <c r="BJ419">
        <f>AK419/AQ419</f>
        <v>0.31436597209749045</v>
      </c>
      <c r="BK419">
        <f t="shared" si="153"/>
        <v>3.2650047505074745E-3</v>
      </c>
      <c r="BL419">
        <f t="shared" si="154"/>
        <v>49.078376153850257</v>
      </c>
      <c r="BM419">
        <f>AK419*(1-1/AQ419)/D419</f>
        <v>1.026406392296206E-3</v>
      </c>
      <c r="BN419">
        <f>BF419*G419</f>
        <v>15.90502930911814</v>
      </c>
      <c r="BO419">
        <f>BF419*G419^2</f>
        <v>79.525146545590701</v>
      </c>
      <c r="BP419">
        <f>G419/BF419</f>
        <v>1.5718298604874521</v>
      </c>
      <c r="BQ419">
        <f>(AQ419+1)/4</f>
        <v>0.51259358975195735</v>
      </c>
      <c r="BR419">
        <f t="shared" si="155"/>
        <v>3.1810058618236288</v>
      </c>
      <c r="BS419">
        <f t="shared" si="156"/>
        <v>1.0264063922962063E-3</v>
      </c>
      <c r="BT419">
        <f t="shared" si="157"/>
        <v>4.2914111428036805E-3</v>
      </c>
      <c r="BU419">
        <f t="shared" si="158"/>
        <v>3.3512217467983511E-6</v>
      </c>
      <c r="BV419">
        <f t="shared" si="159"/>
        <v>78.601543262589331</v>
      </c>
      <c r="BW419">
        <f t="shared" si="160"/>
        <v>2.4158777522393683E-3</v>
      </c>
    </row>
    <row r="420" spans="1:75" x14ac:dyDescent="0.15">
      <c r="A420" t="s">
        <v>11</v>
      </c>
      <c r="B420">
        <v>0.157</v>
      </c>
      <c r="C420">
        <v>8.9999999999999993E-3</v>
      </c>
      <c r="D420">
        <f t="shared" si="139"/>
        <v>17.444444444444446</v>
      </c>
      <c r="E420">
        <f t="shared" si="140"/>
        <v>304.30864197530872</v>
      </c>
      <c r="F420">
        <f t="shared" si="141"/>
        <v>5.7324840764331204E-2</v>
      </c>
      <c r="G420">
        <v>7</v>
      </c>
      <c r="H420">
        <f t="shared" si="142"/>
        <v>0.14285714285714285</v>
      </c>
      <c r="I420">
        <f t="shared" si="143"/>
        <v>49</v>
      </c>
      <c r="J420">
        <f t="shared" si="144"/>
        <v>122.11111111111113</v>
      </c>
      <c r="K420">
        <f t="shared" si="145"/>
        <v>50000000</v>
      </c>
      <c r="L420">
        <f t="shared" si="146"/>
        <v>5.1529973500506572E-9</v>
      </c>
      <c r="M420">
        <f t="shared" si="147"/>
        <v>1276.3970789226682</v>
      </c>
      <c r="N420">
        <f t="shared" si="148"/>
        <v>2.5527941578453364E-5</v>
      </c>
      <c r="O420">
        <f t="shared" si="149"/>
        <v>0.40127388535031844</v>
      </c>
      <c r="P420">
        <f>F420*E420/L420</f>
        <v>3385300488.1271591</v>
      </c>
      <c r="Q420">
        <f>M420/K420/G420</f>
        <v>3.6468487969219093E-6</v>
      </c>
      <c r="R420">
        <f>C420^2/D420</f>
        <v>4.6433121019108271E-6</v>
      </c>
      <c r="S420">
        <v>4.2973908635834104E-3</v>
      </c>
      <c r="T420">
        <f>B420/C420^3</f>
        <v>215363.51165980802</v>
      </c>
      <c r="U420">
        <f>B420*S420/C420</f>
        <v>7.4965596175843946E-2</v>
      </c>
      <c r="V420">
        <f>S420/C420^2</f>
        <v>53.05420819238779</v>
      </c>
      <c r="W420">
        <f>S420/B420</f>
        <v>2.7371916328556754E-2</v>
      </c>
      <c r="X420">
        <f t="shared" si="150"/>
        <v>36.53379573415959</v>
      </c>
      <c r="Y420">
        <f>B420*C420^2/S420^2</f>
        <v>0.6886125903845165</v>
      </c>
      <c r="Z420">
        <f>S420/D420</f>
        <v>2.4634724695701078E-4</v>
      </c>
      <c r="AA420">
        <f>1/C420</f>
        <v>111.11111111111111</v>
      </c>
      <c r="AB420">
        <f>1/(B420*C420)</f>
        <v>707.71408351026184</v>
      </c>
      <c r="AC420">
        <f>S420/B420/C420</f>
        <v>3.0413240365063063</v>
      </c>
      <c r="AD420">
        <v>-2.8307334664656199</v>
      </c>
      <c r="AE420">
        <f>AD420*B420</f>
        <v>-0.44442515423510232</v>
      </c>
      <c r="AF420">
        <f>-AE420*C420^2/2/S420</f>
        <v>4.1884062487890297E-3</v>
      </c>
      <c r="AG420">
        <v>3.2635366136238599</v>
      </c>
      <c r="AH420">
        <f>AG420/S420</f>
        <v>759.42280263111468</v>
      </c>
      <c r="AI420">
        <f>D420*AG420</f>
        <v>56.930583148771788</v>
      </c>
      <c r="AJ420">
        <v>3.0413240365063001</v>
      </c>
      <c r="AK420">
        <f>AJ420*B420</f>
        <v>0.4774878737314891</v>
      </c>
      <c r="AL420">
        <f>AK420*D420</f>
        <v>8.3295106862048662</v>
      </c>
      <c r="AM420">
        <f>G420*AK420</f>
        <v>3.3424151161204239</v>
      </c>
      <c r="AN420">
        <f t="shared" si="151"/>
        <v>6.8212553390212732E-2</v>
      </c>
      <c r="AO420">
        <v>0.22221257711755099</v>
      </c>
      <c r="AP420">
        <v>3.2635366136238599</v>
      </c>
      <c r="AQ420">
        <f>AG420/AJ420</f>
        <v>1.0730644201177673</v>
      </c>
      <c r="AR420">
        <f>AQ420/D420</f>
        <v>6.1513247013120408E-2</v>
      </c>
      <c r="AS420">
        <f>AQ420*AK420</f>
        <v>0.51237524833894599</v>
      </c>
      <c r="AT420">
        <f t="shared" si="138"/>
        <v>7.3064420117767259E-2</v>
      </c>
      <c r="AU420">
        <f>AQ420*D420</f>
        <v>18.719012662054386</v>
      </c>
      <c r="AV420">
        <f>AT420/G420</f>
        <v>1.0437774302538181E-2</v>
      </c>
      <c r="AW420">
        <f>(AQ420-1)/D420</f>
        <v>4.1884062487892058E-3</v>
      </c>
      <c r="AX420">
        <f>AW420*D420</f>
        <v>7.3064420117767259E-2</v>
      </c>
      <c r="AY420">
        <f>ATAN2(D420,AT420)</f>
        <v>4.1883817569967445E-3</v>
      </c>
      <c r="AZ420">
        <f t="shared" si="152"/>
        <v>0.23997659766550181</v>
      </c>
      <c r="BA420">
        <f>-AO420/(B420/2)</f>
        <v>-2.8307334664656176</v>
      </c>
      <c r="BB420">
        <f>AW420/AK420</f>
        <v>8.7717541726400304E-3</v>
      </c>
      <c r="BC420">
        <f>AW420*AK420</f>
        <v>1.9999131940580403E-3</v>
      </c>
      <c r="BD420">
        <f>AG420*B420</f>
        <v>0.51237524833894599</v>
      </c>
      <c r="BE420">
        <f>BD420-AK420</f>
        <v>3.4887374607456889E-2</v>
      </c>
      <c r="BF420">
        <f>BD420/AK420^2</f>
        <v>2.2473124013222483</v>
      </c>
      <c r="BG420">
        <f>AT420/AK420</f>
        <v>0.15301837834494278</v>
      </c>
      <c r="BH420">
        <f>BF420*AW420</f>
        <v>9.4126573046795798E-3</v>
      </c>
      <c r="BI420">
        <f>BF420*G420</f>
        <v>15.731186809255739</v>
      </c>
      <c r="BJ420">
        <f>AK420/AQ420</f>
        <v>0.44497596302660514</v>
      </c>
      <c r="BK420">
        <f t="shared" si="153"/>
        <v>4.1884062487892058E-3</v>
      </c>
      <c r="BL420">
        <f t="shared" si="154"/>
        <v>39.203116334177004</v>
      </c>
      <c r="BM420">
        <f>AK420*(1-1/AQ420)/D420</f>
        <v>1.8637401041016271E-3</v>
      </c>
      <c r="BN420">
        <f>BF420*G420</f>
        <v>15.731186809255739</v>
      </c>
      <c r="BO420">
        <f>BF420*G420^2</f>
        <v>110.11830766479017</v>
      </c>
      <c r="BP420">
        <f>G420/BF420</f>
        <v>3.1148317411862361</v>
      </c>
      <c r="BQ420">
        <f>(AQ420+1)/4</f>
        <v>0.51826610502944181</v>
      </c>
      <c r="BR420">
        <f t="shared" si="155"/>
        <v>2.2473124013222487</v>
      </c>
      <c r="BS420">
        <f t="shared" si="156"/>
        <v>1.8637401041016277E-3</v>
      </c>
      <c r="BT420">
        <f t="shared" si="157"/>
        <v>6.0521463528908324E-3</v>
      </c>
      <c r="BU420">
        <f t="shared" si="158"/>
        <v>7.8061006981383005E-6</v>
      </c>
      <c r="BV420">
        <f t="shared" si="159"/>
        <v>145.30368641490713</v>
      </c>
      <c r="BW420">
        <f t="shared" si="160"/>
        <v>4.9749198529569268E-3</v>
      </c>
    </row>
    <row r="421" spans="1:75" x14ac:dyDescent="0.15">
      <c r="A421" t="s">
        <v>11</v>
      </c>
      <c r="B421">
        <v>0.108</v>
      </c>
      <c r="C421">
        <v>8.0000000000000002E-3</v>
      </c>
      <c r="D421">
        <f t="shared" si="139"/>
        <v>13.5</v>
      </c>
      <c r="E421">
        <f t="shared" si="140"/>
        <v>182.25</v>
      </c>
      <c r="F421">
        <f t="shared" si="141"/>
        <v>7.407407407407407E-2</v>
      </c>
      <c r="G421">
        <v>5</v>
      </c>
      <c r="H421">
        <f t="shared" si="142"/>
        <v>0.2</v>
      </c>
      <c r="I421">
        <f t="shared" si="143"/>
        <v>25</v>
      </c>
      <c r="J421">
        <f t="shared" si="144"/>
        <v>67.5</v>
      </c>
      <c r="K421">
        <f t="shared" si="145"/>
        <v>50000000</v>
      </c>
      <c r="L421">
        <f t="shared" si="146"/>
        <v>3.2169908772759481E-9</v>
      </c>
      <c r="M421">
        <f t="shared" si="147"/>
        <v>930.842267730309</v>
      </c>
      <c r="N421">
        <f t="shared" si="148"/>
        <v>1.861684535460618E-5</v>
      </c>
      <c r="O421">
        <f t="shared" si="149"/>
        <v>0.37037037037037035</v>
      </c>
      <c r="P421">
        <f>F421*E421/L421</f>
        <v>4196468226.0558343</v>
      </c>
      <c r="Q421">
        <f>M421/K421/G421</f>
        <v>3.723369070921236E-6</v>
      </c>
      <c r="R421">
        <f>C421^2/D421</f>
        <v>4.7407407407407407E-6</v>
      </c>
      <c r="S421">
        <v>2.62683217207568E-3</v>
      </c>
      <c r="T421">
        <f>B421/C421^3</f>
        <v>210937.49999999997</v>
      </c>
      <c r="U421">
        <f>B421*S421/C421</f>
        <v>3.5462234323021681E-2</v>
      </c>
      <c r="V421">
        <f>S421/C421^2</f>
        <v>41.044252688682505</v>
      </c>
      <c r="W421">
        <f>S421/B421</f>
        <v>2.4322520111811852E-2</v>
      </c>
      <c r="X421">
        <f t="shared" si="150"/>
        <v>41.114160679195642</v>
      </c>
      <c r="Y421">
        <f>B421*C421^2/S421^2</f>
        <v>1.001703234580573</v>
      </c>
      <c r="Z421">
        <f>S421/D421</f>
        <v>1.9458016089449483E-4</v>
      </c>
      <c r="AA421">
        <f>1/C421</f>
        <v>125</v>
      </c>
      <c r="AB421">
        <f>1/(B421*C421)</f>
        <v>1157.4074074074074</v>
      </c>
      <c r="AC421">
        <f>S421/B421/C421</f>
        <v>3.0403150139764814</v>
      </c>
      <c r="AD421">
        <v>-2.5416273976285102</v>
      </c>
      <c r="AE421">
        <f>AD421*B421</f>
        <v>-0.27449575894387912</v>
      </c>
      <c r="AF421">
        <f>-AE421*C421^2/2/S421</f>
        <v>3.3439000708078218E-3</v>
      </c>
      <c r="AG421">
        <v>3.1775628934484299</v>
      </c>
      <c r="AH421">
        <f>AG421/S421</f>
        <v>1209.655846013783</v>
      </c>
      <c r="AI421">
        <f>D421*AG421</f>
        <v>42.897099061553803</v>
      </c>
      <c r="AJ421">
        <v>3.0403150139764898</v>
      </c>
      <c r="AK421">
        <f>AJ421*B421</f>
        <v>0.32835402150946091</v>
      </c>
      <c r="AL421">
        <f>AK421*D421</f>
        <v>4.4327792903777219</v>
      </c>
      <c r="AM421">
        <f>G421*AK421</f>
        <v>1.6417701075473046</v>
      </c>
      <c r="AN421">
        <f t="shared" si="151"/>
        <v>6.5670804301892177E-2</v>
      </c>
      <c r="AO421">
        <v>0.137247879471939</v>
      </c>
      <c r="AP421">
        <v>3.1775628934484299</v>
      </c>
      <c r="AQ421">
        <f>AG421/AJ421</f>
        <v>1.0451426509559056</v>
      </c>
      <c r="AR421">
        <f>AQ421/D421</f>
        <v>7.7417974144881899E-2</v>
      </c>
      <c r="AS421">
        <f>AQ421*AK421</f>
        <v>0.34317679249243044</v>
      </c>
      <c r="AT421">
        <f t="shared" si="138"/>
        <v>4.5142650955905639E-2</v>
      </c>
      <c r="AU421">
        <f>AQ421*D421</f>
        <v>14.109425787904726</v>
      </c>
      <c r="AV421">
        <f>AT421/G421</f>
        <v>9.0285301911811281E-3</v>
      </c>
      <c r="AW421">
        <f>(AQ421-1)/D421</f>
        <v>3.3439000708078252E-3</v>
      </c>
      <c r="AX421">
        <f>AW421*D421</f>
        <v>4.5142650955905639E-2</v>
      </c>
      <c r="AY421">
        <f>ATAN2(D421,AT421)</f>
        <v>3.3438876074316556E-3</v>
      </c>
      <c r="AZ421">
        <f t="shared" si="152"/>
        <v>0.19159064707193252</v>
      </c>
      <c r="BA421">
        <f>-AO421/(B421/2)</f>
        <v>-2.5416273976285</v>
      </c>
      <c r="BB421">
        <f>AW421/AK421</f>
        <v>1.0183825541212313E-2</v>
      </c>
      <c r="BC421">
        <f>AW421*AK421</f>
        <v>1.0979830357755204E-3</v>
      </c>
      <c r="BD421">
        <f>AG421*B421</f>
        <v>0.34317679249243044</v>
      </c>
      <c r="BE421">
        <f>BD421-AK421</f>
        <v>1.4822770982969524E-2</v>
      </c>
      <c r="BF421">
        <f>BD421/AK421^2</f>
        <v>3.1829750284504792</v>
      </c>
      <c r="BG421">
        <f>AT421/AK421</f>
        <v>0.13748164480636621</v>
      </c>
      <c r="BH421">
        <f>BF421*AW421</f>
        <v>1.0643550423015097E-2</v>
      </c>
      <c r="BI421">
        <f>BF421*G421</f>
        <v>15.914875142252395</v>
      </c>
      <c r="BJ421">
        <f>AK421/AQ421</f>
        <v>0.31417148769992559</v>
      </c>
      <c r="BK421">
        <f t="shared" si="153"/>
        <v>3.3439000708078252E-3</v>
      </c>
      <c r="BL421">
        <f t="shared" si="154"/>
        <v>42.970162884081468</v>
      </c>
      <c r="BM421">
        <f>AK421*(1-1/AQ421)/D421</f>
        <v>1.0505580599655801E-3</v>
      </c>
      <c r="BN421">
        <f>BF421*G421</f>
        <v>15.914875142252395</v>
      </c>
      <c r="BO421">
        <f>BF421*G421^2</f>
        <v>79.574375711261979</v>
      </c>
      <c r="BP421">
        <f>G421/BF421</f>
        <v>1.5708574384996279</v>
      </c>
      <c r="BQ421">
        <f>(AQ421+1)/4</f>
        <v>0.51128566273897635</v>
      </c>
      <c r="BR421">
        <f t="shared" si="155"/>
        <v>3.1829750284504819</v>
      </c>
      <c r="BS421">
        <f t="shared" si="156"/>
        <v>1.0505580599655809E-3</v>
      </c>
      <c r="BT421">
        <f t="shared" si="157"/>
        <v>4.3944581307734055E-3</v>
      </c>
      <c r="BU421">
        <f t="shared" si="158"/>
        <v>3.5129611711066346E-6</v>
      </c>
      <c r="BV421">
        <f t="shared" si="159"/>
        <v>59.842520420099248</v>
      </c>
      <c r="BW421">
        <f t="shared" si="160"/>
        <v>1.9498380756568163E-3</v>
      </c>
    </row>
    <row r="422" spans="1:75" x14ac:dyDescent="0.15">
      <c r="A422" t="s">
        <v>11</v>
      </c>
      <c r="B422">
        <v>0.108</v>
      </c>
      <c r="C422">
        <v>8.9999999999999993E-3</v>
      </c>
      <c r="D422">
        <f t="shared" si="139"/>
        <v>12</v>
      </c>
      <c r="E422">
        <f t="shared" si="140"/>
        <v>144</v>
      </c>
      <c r="F422">
        <f t="shared" si="141"/>
        <v>8.3333333333333329E-2</v>
      </c>
      <c r="G422">
        <v>5</v>
      </c>
      <c r="H422">
        <f t="shared" si="142"/>
        <v>0.2</v>
      </c>
      <c r="I422">
        <f t="shared" si="143"/>
        <v>25</v>
      </c>
      <c r="J422">
        <f t="shared" si="144"/>
        <v>60</v>
      </c>
      <c r="K422">
        <f t="shared" si="145"/>
        <v>50000000</v>
      </c>
      <c r="L422">
        <f t="shared" si="146"/>
        <v>5.1529973500506572E-9</v>
      </c>
      <c r="M422">
        <f t="shared" si="147"/>
        <v>1325.3594007331938</v>
      </c>
      <c r="N422">
        <f t="shared" si="148"/>
        <v>2.6507188014663875E-5</v>
      </c>
      <c r="O422">
        <f t="shared" si="149"/>
        <v>0.41666666666666669</v>
      </c>
      <c r="P422">
        <f>F422*E422/L422</f>
        <v>2328741737.055625</v>
      </c>
      <c r="Q422">
        <f>M422/K422/G422</f>
        <v>5.3014376029327751E-6</v>
      </c>
      <c r="R422">
        <f>C422^2/D422</f>
        <v>6.7499999999999989E-6</v>
      </c>
      <c r="S422">
        <v>2.9453697955610699E-3</v>
      </c>
      <c r="T422">
        <f>B422/C422^3</f>
        <v>148148.14814814818</v>
      </c>
      <c r="U422">
        <f>B422*S422/C422</f>
        <v>3.5344437546732839E-2</v>
      </c>
      <c r="V422">
        <f>S422/C422^2</f>
        <v>36.362590068655187</v>
      </c>
      <c r="W422">
        <f>S422/B422</f>
        <v>2.7271942551491388E-2</v>
      </c>
      <c r="X422">
        <f t="shared" si="150"/>
        <v>36.667721711129602</v>
      </c>
      <c r="Y422">
        <f>B422*C422^2/S422^2</f>
        <v>1.0083913616136335</v>
      </c>
      <c r="Z422">
        <f>S422/D422</f>
        <v>2.4544748296342249E-4</v>
      </c>
      <c r="AA422">
        <f>1/C422</f>
        <v>111.11111111111111</v>
      </c>
      <c r="AB422">
        <f>1/(B422*C422)</f>
        <v>1028.80658436214</v>
      </c>
      <c r="AC422">
        <f>S422/B422/C422</f>
        <v>3.0302158390545988</v>
      </c>
      <c r="AD422">
        <v>-2.1474483562270699</v>
      </c>
      <c r="AE422">
        <f>AD422*B422</f>
        <v>-0.23192442247252354</v>
      </c>
      <c r="AF422">
        <f>-AE422*C422^2/2/S422</f>
        <v>3.1890525679638538E-3</v>
      </c>
      <c r="AG422">
        <v>3.1461780502908598</v>
      </c>
      <c r="AH422">
        <f>AG422/S422</f>
        <v>1068.1776037197183</v>
      </c>
      <c r="AI422">
        <f>D422*AG422</f>
        <v>37.754136603490316</v>
      </c>
      <c r="AJ422">
        <v>3.0302158390545899</v>
      </c>
      <c r="AK422">
        <f>AJ422*B422</f>
        <v>0.32726331061789571</v>
      </c>
      <c r="AL422">
        <f>AK422*D422</f>
        <v>3.9271597274147485</v>
      </c>
      <c r="AM422">
        <f>G422*AK422</f>
        <v>1.6363165530894785</v>
      </c>
      <c r="AN422">
        <f t="shared" si="151"/>
        <v>6.5452662123579142E-2</v>
      </c>
      <c r="AO422">
        <v>0.11596221123626101</v>
      </c>
      <c r="AP422">
        <v>3.1461780502908598</v>
      </c>
      <c r="AQ422">
        <f>AG422/AJ422</f>
        <v>1.0382686308155691</v>
      </c>
      <c r="AR422">
        <f>AQ422/D422</f>
        <v>8.6522385901297419E-2</v>
      </c>
      <c r="AS422">
        <f>AQ422*AK422</f>
        <v>0.33978722943141287</v>
      </c>
      <c r="AT422">
        <f t="shared" si="138"/>
        <v>3.8268630815569082E-2</v>
      </c>
      <c r="AU422">
        <f>AQ422*D422</f>
        <v>12.459223569786829</v>
      </c>
      <c r="AV422">
        <f>AT422/G422</f>
        <v>7.6537261631138163E-3</v>
      </c>
      <c r="AW422">
        <f>(AQ422-1)/D422</f>
        <v>3.1890525679640902E-3</v>
      </c>
      <c r="AX422">
        <f>AW422*D422</f>
        <v>3.8268630815569082E-2</v>
      </c>
      <c r="AY422">
        <f>ATAN2(D422,AT422)</f>
        <v>3.1890417570820252E-3</v>
      </c>
      <c r="AZ422">
        <f t="shared" si="152"/>
        <v>0.18271863337178434</v>
      </c>
      <c r="BA422">
        <f>-AO422/(B422/2)</f>
        <v>-2.1474483562270557</v>
      </c>
      <c r="BB422">
        <f>AW422/AK422</f>
        <v>9.7446076736892352E-3</v>
      </c>
      <c r="BC422">
        <f>AW422*AK422</f>
        <v>1.0436599011264299E-3</v>
      </c>
      <c r="BD422">
        <f>AG422*B422</f>
        <v>0.33978722943141287</v>
      </c>
      <c r="BE422">
        <f>BD422-AK422</f>
        <v>1.2523918813517165E-2</v>
      </c>
      <c r="BF422">
        <f>BD422/AK422^2</f>
        <v>3.1725787680117463</v>
      </c>
      <c r="BG422">
        <f>AT422/AK422</f>
        <v>0.11693529208427082</v>
      </c>
      <c r="BH422">
        <f>BF422*AW422</f>
        <v>1.0117520467196208E-2</v>
      </c>
      <c r="BI422">
        <f>BF422*G422</f>
        <v>15.862893840058732</v>
      </c>
      <c r="BJ422">
        <f>AK422/AQ422</f>
        <v>0.3152009999192863</v>
      </c>
      <c r="BK422">
        <f t="shared" si="153"/>
        <v>3.1890525679640902E-3</v>
      </c>
      <c r="BL422">
        <f t="shared" si="154"/>
        <v>38.070945216140956</v>
      </c>
      <c r="BM422">
        <f>AK422*(1-1/AQ422)/D422</f>
        <v>1.0051925582174493E-3</v>
      </c>
      <c r="BN422">
        <f>BF422*G422</f>
        <v>15.862893840058732</v>
      </c>
      <c r="BO422">
        <f>BF422*G422^2</f>
        <v>79.314469200293658</v>
      </c>
      <c r="BP422">
        <f>G422/BF422</f>
        <v>1.5760049995964316</v>
      </c>
      <c r="BQ422">
        <f>(AQ422+1)/4</f>
        <v>0.50956715770389227</v>
      </c>
      <c r="BR422">
        <f t="shared" si="155"/>
        <v>3.1725787680117459</v>
      </c>
      <c r="BS422">
        <f t="shared" si="156"/>
        <v>1.0051925582174491E-3</v>
      </c>
      <c r="BT422">
        <f t="shared" si="157"/>
        <v>4.1942451261815393E-3</v>
      </c>
      <c r="BU422">
        <f t="shared" si="158"/>
        <v>3.2056119090817499E-6</v>
      </c>
      <c r="BV422">
        <f t="shared" si="159"/>
        <v>47.125916728976982</v>
      </c>
      <c r="BW422">
        <f t="shared" si="160"/>
        <v>1.410509824753114E-3</v>
      </c>
    </row>
    <row r="423" spans="1:75" x14ac:dyDescent="0.15">
      <c r="A423" t="s">
        <v>11</v>
      </c>
      <c r="B423">
        <v>0.108</v>
      </c>
      <c r="C423">
        <v>0.01</v>
      </c>
      <c r="D423">
        <f t="shared" si="139"/>
        <v>10.799999999999999</v>
      </c>
      <c r="E423">
        <f t="shared" si="140"/>
        <v>116.63999999999997</v>
      </c>
      <c r="F423">
        <f t="shared" si="141"/>
        <v>9.2592592592592601E-2</v>
      </c>
      <c r="G423">
        <v>5</v>
      </c>
      <c r="H423">
        <f t="shared" si="142"/>
        <v>0.2</v>
      </c>
      <c r="I423">
        <f t="shared" si="143"/>
        <v>25</v>
      </c>
      <c r="J423">
        <f t="shared" si="144"/>
        <v>53.999999999999993</v>
      </c>
      <c r="K423">
        <f t="shared" si="145"/>
        <v>50000000</v>
      </c>
      <c r="L423">
        <f t="shared" si="146"/>
        <v>7.8539816339744827E-9</v>
      </c>
      <c r="M423">
        <f t="shared" si="147"/>
        <v>1818.0513041607601</v>
      </c>
      <c r="N423">
        <f t="shared" si="148"/>
        <v>3.6361026083215204E-5</v>
      </c>
      <c r="O423">
        <f t="shared" si="149"/>
        <v>0.46296296296296302</v>
      </c>
      <c r="P423">
        <f>F423*E423/L423</f>
        <v>1375098708.3139756</v>
      </c>
      <c r="Q423">
        <f>M423/K423/G423</f>
        <v>7.272205216643041E-6</v>
      </c>
      <c r="R423">
        <f>C423^2/D423</f>
        <v>9.2592592592592608E-6</v>
      </c>
      <c r="S423">
        <v>3.2657961433297301E-3</v>
      </c>
      <c r="T423">
        <f>B423/C423^3</f>
        <v>107999.99999999999</v>
      </c>
      <c r="U423">
        <f>B423*S423/C423</f>
        <v>3.5270598347961084E-2</v>
      </c>
      <c r="V423">
        <f>S423/C423^2</f>
        <v>32.657961433297302</v>
      </c>
      <c r="W423">
        <f>S423/B423</f>
        <v>3.0238853178978984E-2</v>
      </c>
      <c r="X423">
        <f t="shared" si="150"/>
        <v>33.070037216066311</v>
      </c>
      <c r="Y423">
        <f>B423*C423^2/S423^2</f>
        <v>1.0126179272888989</v>
      </c>
      <c r="Z423">
        <f>S423/D423</f>
        <v>3.0238853178978984E-4</v>
      </c>
      <c r="AA423">
        <f>1/C423</f>
        <v>100</v>
      </c>
      <c r="AB423">
        <f>1/(B423*C423)</f>
        <v>925.92592592592587</v>
      </c>
      <c r="AC423">
        <f>S423/B423/C423</f>
        <v>3.0238853178978982</v>
      </c>
      <c r="AD423">
        <v>-1.73612306755067</v>
      </c>
      <c r="AE423">
        <f>AD423*B423</f>
        <v>-0.18750129129547236</v>
      </c>
      <c r="AF423">
        <f>-AE423*C423^2/2/S423</f>
        <v>2.8706827227785933E-3</v>
      </c>
      <c r="AG423">
        <v>3.1176359635456401</v>
      </c>
      <c r="AH423">
        <f>AG423/S423</f>
        <v>954.63275315371357</v>
      </c>
      <c r="AI423">
        <f>D423*AG423</f>
        <v>33.670468406292912</v>
      </c>
      <c r="AJ423">
        <v>3.0238853178978999</v>
      </c>
      <c r="AK423">
        <f>AJ423*B423</f>
        <v>0.32657961433297317</v>
      </c>
      <c r="AL423">
        <f>AK423*D423</f>
        <v>3.52705983479611</v>
      </c>
      <c r="AM423">
        <f>G423*AK423</f>
        <v>1.6328980716648658</v>
      </c>
      <c r="AN423">
        <f t="shared" si="151"/>
        <v>6.5315922866594628E-2</v>
      </c>
      <c r="AO423">
        <v>9.3750645647736594E-2</v>
      </c>
      <c r="AP423">
        <v>3.1176359635456401</v>
      </c>
      <c r="AQ423">
        <f>AG423/AJ423</f>
        <v>1.03100337340601</v>
      </c>
      <c r="AR423">
        <f>AQ423/D423</f>
        <v>9.5463275315371313E-2</v>
      </c>
      <c r="AS423">
        <f>AQ423*AK423</f>
        <v>0.33670468406292908</v>
      </c>
      <c r="AT423">
        <f t="shared" si="138"/>
        <v>3.1003373406010004E-2</v>
      </c>
      <c r="AU423">
        <f>AQ423*D423</f>
        <v>11.134836432784907</v>
      </c>
      <c r="AV423">
        <f>AT423/G423</f>
        <v>6.2006746812020008E-3</v>
      </c>
      <c r="AW423">
        <f>(AQ423-1)/D423</f>
        <v>2.8706827227787043E-3</v>
      </c>
      <c r="AX423">
        <f>AW423*D423</f>
        <v>3.1003373406010004E-2</v>
      </c>
      <c r="AY423">
        <f>ATAN2(D423,AT423)</f>
        <v>2.8706748372251704E-3</v>
      </c>
      <c r="AZ423">
        <f t="shared" si="152"/>
        <v>0.16447755252740684</v>
      </c>
      <c r="BA423">
        <f>-AO423/(B423/2)</f>
        <v>-1.7361230675506776</v>
      </c>
      <c r="BB423">
        <f>AW423/AK423</f>
        <v>8.7901467109083586E-3</v>
      </c>
      <c r="BC423">
        <f>AW423*AK423</f>
        <v>9.3750645647739858E-4</v>
      </c>
      <c r="BD423">
        <f>AG423*B423</f>
        <v>0.33670468406292914</v>
      </c>
      <c r="BE423">
        <f>BD423-AK423</f>
        <v>1.0125069729955971E-2</v>
      </c>
      <c r="BF423">
        <f>BD423/AK423^2</f>
        <v>3.1569740674469124</v>
      </c>
      <c r="BG423">
        <f>AT423/AK423</f>
        <v>9.4933584477810265E-2</v>
      </c>
      <c r="BH423">
        <f>BF423*AW423</f>
        <v>9.0626709116802644E-3</v>
      </c>
      <c r="BI423">
        <f>BF423*G423</f>
        <v>15.784870337234562</v>
      </c>
      <c r="BJ423">
        <f>AK423/AQ423</f>
        <v>0.31675901627177883</v>
      </c>
      <c r="BK423">
        <f t="shared" si="153"/>
        <v>2.8706827227787043E-3</v>
      </c>
      <c r="BL423">
        <f t="shared" si="154"/>
        <v>34.095319928426655</v>
      </c>
      <c r="BM423">
        <f>AK423*(1-1/AQ423)/D423</f>
        <v>9.0931463529577241E-4</v>
      </c>
      <c r="BN423">
        <f>BF423*G423</f>
        <v>15.784870337234562</v>
      </c>
      <c r="BO423">
        <f>BF423*G423^2</f>
        <v>78.924351686172812</v>
      </c>
      <c r="BP423">
        <f>G423/BF423</f>
        <v>1.5837950813588937</v>
      </c>
      <c r="BQ423">
        <f>(AQ423+1)/4</f>
        <v>0.50775084335150256</v>
      </c>
      <c r="BR423">
        <f t="shared" si="155"/>
        <v>3.1569740674469169</v>
      </c>
      <c r="BS423">
        <f t="shared" si="156"/>
        <v>9.0931463529577371E-4</v>
      </c>
      <c r="BT423">
        <f t="shared" si="157"/>
        <v>3.7799973580744765E-3</v>
      </c>
      <c r="BU423">
        <f t="shared" si="158"/>
        <v>2.6103538131133924E-6</v>
      </c>
      <c r="BV423">
        <f t="shared" si="159"/>
        <v>38.092246215797978</v>
      </c>
      <c r="BW423">
        <f t="shared" si="160"/>
        <v>9.3230457566501263E-4</v>
      </c>
    </row>
    <row r="424" spans="1:75" x14ac:dyDescent="0.15">
      <c r="A424" t="s">
        <v>11</v>
      </c>
      <c r="B424">
        <v>0.40200000000000002</v>
      </c>
      <c r="C424">
        <v>8.9999999999999993E-3</v>
      </c>
      <c r="D424">
        <f t="shared" si="139"/>
        <v>44.666666666666671</v>
      </c>
      <c r="E424">
        <f t="shared" si="140"/>
        <v>1995.1111111111115</v>
      </c>
      <c r="F424">
        <f t="shared" si="141"/>
        <v>2.2388059701492536E-2</v>
      </c>
      <c r="G424">
        <v>13</v>
      </c>
      <c r="H424">
        <f t="shared" si="142"/>
        <v>7.6923076923076927E-2</v>
      </c>
      <c r="I424">
        <f t="shared" si="143"/>
        <v>169</v>
      </c>
      <c r="J424">
        <f t="shared" si="144"/>
        <v>580.66666666666674</v>
      </c>
      <c r="K424">
        <f t="shared" si="145"/>
        <v>50000000</v>
      </c>
      <c r="L424">
        <f t="shared" si="146"/>
        <v>5.1529973500506572E-9</v>
      </c>
      <c r="M424">
        <f t="shared" si="147"/>
        <v>925.77343215393239</v>
      </c>
      <c r="N424">
        <f t="shared" si="148"/>
        <v>1.8515468643078647E-5</v>
      </c>
      <c r="O424">
        <f t="shared" si="149"/>
        <v>0.29104477611940294</v>
      </c>
      <c r="P424">
        <f>F424*E424/L424</f>
        <v>8668094243.484827</v>
      </c>
      <c r="Q424">
        <f>M424/K424/G424</f>
        <v>1.4242668186983575E-6</v>
      </c>
      <c r="R424">
        <f>C424^2/D424</f>
        <v>1.8134328358208951E-6</v>
      </c>
      <c r="S424">
        <v>1.0925061857978501E-2</v>
      </c>
      <c r="T424">
        <f>B424/C424^3</f>
        <v>551440.32921810716</v>
      </c>
      <c r="U424">
        <f>B424*S424/C424</f>
        <v>0.48798609632303974</v>
      </c>
      <c r="V424">
        <f>S424/C424^2</f>
        <v>134.87730688862348</v>
      </c>
      <c r="W424">
        <f>S424/B424</f>
        <v>2.7176770790991293E-2</v>
      </c>
      <c r="X424">
        <f t="shared" si="150"/>
        <v>36.796130330962114</v>
      </c>
      <c r="Y424">
        <f>B424*C424^2/S424^2</f>
        <v>0.27281187013429142</v>
      </c>
      <c r="Z424">
        <f>S424/D424</f>
        <v>2.4459093711892162E-4</v>
      </c>
      <c r="AA424">
        <f>1/C424</f>
        <v>111.11111111111111</v>
      </c>
      <c r="AB424">
        <f>1/(B424*C424)</f>
        <v>276.39579878385848</v>
      </c>
      <c r="AC424">
        <f>S424/B424/C424</f>
        <v>3.0196411989990328</v>
      </c>
      <c r="AD424">
        <v>-5.0983653657400598</v>
      </c>
      <c r="AE424">
        <f>AD424*B424</f>
        <v>-2.0495428770275042</v>
      </c>
      <c r="AF424">
        <f>-AE424*C424^2/2/S424</f>
        <v>7.5978047171416999E-3</v>
      </c>
      <c r="AG424">
        <v>4.0444126375128002</v>
      </c>
      <c r="AH424">
        <f>AG424/S424</f>
        <v>370.19585702017719</v>
      </c>
      <c r="AI424">
        <f>D424*AG424</f>
        <v>180.65043114223843</v>
      </c>
      <c r="AJ424">
        <v>3.0196411989990399</v>
      </c>
      <c r="AK424">
        <f>AJ424*B424</f>
        <v>1.2138957619976141</v>
      </c>
      <c r="AL424">
        <f>AK424*D424</f>
        <v>54.22067736922677</v>
      </c>
      <c r="AM424">
        <f>G424*AK424</f>
        <v>15.780644905968982</v>
      </c>
      <c r="AN424">
        <f t="shared" si="151"/>
        <v>9.3376597076739537E-2</v>
      </c>
      <c r="AO424">
        <v>1.0247714385137501</v>
      </c>
      <c r="AP424">
        <v>4.0444126375128002</v>
      </c>
      <c r="AQ424">
        <f>AG424/AJ424</f>
        <v>1.3393686106989979</v>
      </c>
      <c r="AR424">
        <f>AQ424/D424</f>
        <v>2.9985864418634278E-2</v>
      </c>
      <c r="AS424">
        <f>AQ424*AK424</f>
        <v>1.6258538802801459</v>
      </c>
      <c r="AT424">
        <f t="shared" si="138"/>
        <v>0.33936861069899793</v>
      </c>
      <c r="AU424">
        <f>AQ424*D424</f>
        <v>59.82513127788858</v>
      </c>
      <c r="AV424">
        <f>AT424/G424</f>
        <v>2.6105277746076763E-2</v>
      </c>
      <c r="AW424">
        <f>(AQ424-1)/D424</f>
        <v>7.5978047171417441E-3</v>
      </c>
      <c r="AX424">
        <f>AW424*D424</f>
        <v>0.33936861069899793</v>
      </c>
      <c r="AY424">
        <f>ATAN2(D424,AT424)</f>
        <v>7.5976585236348483E-3</v>
      </c>
      <c r="AZ424">
        <f t="shared" si="152"/>
        <v>0.43531376758587281</v>
      </c>
      <c r="BA424">
        <f>-AO424/(B424/2)</f>
        <v>-5.0983653657400501</v>
      </c>
      <c r="BB424">
        <f>AW424/AK424</f>
        <v>6.2590256552495305E-3</v>
      </c>
      <c r="BC424">
        <f>AW424*AK424</f>
        <v>9.2229429466238449E-3</v>
      </c>
      <c r="BD424">
        <f>AG424*B424</f>
        <v>1.6258538802801459</v>
      </c>
      <c r="BE424">
        <f>BD424-AK424</f>
        <v>0.41195811828253182</v>
      </c>
      <c r="BF424">
        <f>BD424/AK424^2</f>
        <v>1.1033637752346239</v>
      </c>
      <c r="BG424">
        <f>AT424/AK424</f>
        <v>0.27956981260114572</v>
      </c>
      <c r="BH424">
        <f>BF424*AW424</f>
        <v>8.3831424962009481E-3</v>
      </c>
      <c r="BI424">
        <f>BF424*G424</f>
        <v>14.34372907805011</v>
      </c>
      <c r="BJ424">
        <f>AK424/AQ424</f>
        <v>0.90631940475602057</v>
      </c>
      <c r="BK424">
        <f t="shared" si="153"/>
        <v>7.5978047171417441E-3</v>
      </c>
      <c r="BL424">
        <f t="shared" si="154"/>
        <v>49.283581960479871</v>
      </c>
      <c r="BM424">
        <f>AK424*(1-1/AQ424)/D424</f>
        <v>6.8860378486923909E-3</v>
      </c>
      <c r="BN424">
        <f>BF424*G424</f>
        <v>14.34372907805011</v>
      </c>
      <c r="BO424">
        <f>BF424*G424^2</f>
        <v>186.46847801465145</v>
      </c>
      <c r="BP424">
        <f>G424/BF424</f>
        <v>11.782152261828267</v>
      </c>
      <c r="BQ424">
        <f>(AQ424+1)/4</f>
        <v>0.58484215267474948</v>
      </c>
      <c r="BR424">
        <f t="shared" si="155"/>
        <v>1.1033637752346239</v>
      </c>
      <c r="BS424">
        <f t="shared" si="156"/>
        <v>6.8860378486923909E-3</v>
      </c>
      <c r="BT424">
        <f t="shared" si="157"/>
        <v>1.4483842565834135E-2</v>
      </c>
      <c r="BU424">
        <f t="shared" si="158"/>
        <v>5.2318770849211634E-5</v>
      </c>
      <c r="BV424">
        <f t="shared" si="159"/>
        <v>2421.8569224921293</v>
      </c>
      <c r="BW424">
        <f t="shared" si="160"/>
        <v>8.5989064554575334E-2</v>
      </c>
    </row>
    <row r="425" spans="1:75" x14ac:dyDescent="0.15">
      <c r="A425" t="s">
        <v>11</v>
      </c>
      <c r="B425">
        <v>0.157</v>
      </c>
      <c r="C425">
        <v>0.01</v>
      </c>
      <c r="D425">
        <f t="shared" si="139"/>
        <v>15.7</v>
      </c>
      <c r="E425">
        <f t="shared" si="140"/>
        <v>246.48999999999998</v>
      </c>
      <c r="F425">
        <f t="shared" si="141"/>
        <v>6.3694267515923567E-2</v>
      </c>
      <c r="G425">
        <v>7</v>
      </c>
      <c r="H425">
        <f t="shared" si="142"/>
        <v>0.14285714285714285</v>
      </c>
      <c r="I425">
        <f t="shared" si="143"/>
        <v>49</v>
      </c>
      <c r="J425">
        <f t="shared" si="144"/>
        <v>109.89999999999999</v>
      </c>
      <c r="K425">
        <f t="shared" si="145"/>
        <v>50000000</v>
      </c>
      <c r="L425">
        <f t="shared" si="146"/>
        <v>7.8539816339744827E-9</v>
      </c>
      <c r="M425">
        <f t="shared" si="147"/>
        <v>1750.8876254083241</v>
      </c>
      <c r="N425">
        <f t="shared" si="148"/>
        <v>3.5017752508166484E-5</v>
      </c>
      <c r="O425">
        <f t="shared" si="149"/>
        <v>0.44585987261146498</v>
      </c>
      <c r="P425">
        <f>F425*E425/L425</f>
        <v>1998986085.2342055</v>
      </c>
      <c r="Q425">
        <f>M425/K425/G425</f>
        <v>5.0025360725952121E-6</v>
      </c>
      <c r="R425">
        <f>C425^2/D425</f>
        <v>6.3694267515923569E-6</v>
      </c>
      <c r="S425">
        <v>4.7383303134322001E-3</v>
      </c>
      <c r="T425">
        <f>B425/C425^3</f>
        <v>156999.99999999997</v>
      </c>
      <c r="U425">
        <f>B425*S425/C425</f>
        <v>7.4391785920885536E-2</v>
      </c>
      <c r="V425">
        <f>S425/C425^2</f>
        <v>47.383303134321999</v>
      </c>
      <c r="W425">
        <f>S425/B425</f>
        <v>3.0180447856256051E-2</v>
      </c>
      <c r="X425">
        <f t="shared" si="150"/>
        <v>33.134034483610613</v>
      </c>
      <c r="Y425">
        <f>B425*C425^2/S425^2</f>
        <v>0.69927658672681359</v>
      </c>
      <c r="Z425">
        <f>S425/D425</f>
        <v>3.0180447856256054E-4</v>
      </c>
      <c r="AA425">
        <f>1/C425</f>
        <v>100</v>
      </c>
      <c r="AB425">
        <f>1/(B425*C425)</f>
        <v>636.9426751592357</v>
      </c>
      <c r="AC425">
        <f>S425/B425/C425</f>
        <v>3.0180447856256052</v>
      </c>
      <c r="AD425">
        <v>-2.61184160184875</v>
      </c>
      <c r="AE425">
        <f>AD425*B425</f>
        <v>-0.41005913149025375</v>
      </c>
      <c r="AF425">
        <f>-AE425*C425^2/2/S425</f>
        <v>4.327042485069264E-3</v>
      </c>
      <c r="AG425">
        <v>3.2230743513707298</v>
      </c>
      <c r="AH425">
        <f>AG425/S425</f>
        <v>680.21310000992787</v>
      </c>
      <c r="AI425">
        <f>D425*AG425</f>
        <v>50.602267316520454</v>
      </c>
      <c r="AJ425">
        <v>3.0180447856255999</v>
      </c>
      <c r="AK425">
        <f>AJ425*B425</f>
        <v>0.47383303134321919</v>
      </c>
      <c r="AL425">
        <f>AK425*D425</f>
        <v>7.4391785920885409</v>
      </c>
      <c r="AM425">
        <f>G425*AK425</f>
        <v>3.3168312194025344</v>
      </c>
      <c r="AN425">
        <f t="shared" si="151"/>
        <v>6.7690433049031315E-2</v>
      </c>
      <c r="AO425">
        <v>0.20502956574512701</v>
      </c>
      <c r="AP425">
        <v>3.2230743513707298</v>
      </c>
      <c r="AQ425">
        <f>AG425/AJ425</f>
        <v>1.0679345670155886</v>
      </c>
      <c r="AR425">
        <f>AQ425/D425</f>
        <v>6.8021310000992916E-2</v>
      </c>
      <c r="AS425">
        <f>AQ425*AK425</f>
        <v>0.50602267316520466</v>
      </c>
      <c r="AT425">
        <f t="shared" si="138"/>
        <v>6.7934567015588643E-2</v>
      </c>
      <c r="AU425">
        <f>AQ425*D425</f>
        <v>16.766572702144742</v>
      </c>
      <c r="AV425">
        <f>AT425/G425</f>
        <v>9.7049381450840921E-3</v>
      </c>
      <c r="AW425">
        <f>(AQ425-1)/D425</f>
        <v>4.3270424850693403E-3</v>
      </c>
      <c r="AX425">
        <f>AW425*D425</f>
        <v>6.7934567015588643E-2</v>
      </c>
      <c r="AY425">
        <f>ATAN2(D425,AT425)</f>
        <v>4.3270154798726685E-3</v>
      </c>
      <c r="AZ425">
        <f t="shared" si="152"/>
        <v>0.24791972488447853</v>
      </c>
      <c r="BA425">
        <f>-AO425/(B425/2)</f>
        <v>-2.6118416018487518</v>
      </c>
      <c r="BB425">
        <f>AW425/AK425</f>
        <v>9.1319984020596136E-3</v>
      </c>
      <c r="BC425">
        <f>AW425*AK425</f>
        <v>2.0502956574513019E-3</v>
      </c>
      <c r="BD425">
        <f>AG425*B425</f>
        <v>0.50602267316520455</v>
      </c>
      <c r="BE425">
        <f>BD425-AK425</f>
        <v>3.218964182198536E-2</v>
      </c>
      <c r="BF425">
        <f>BD425/AK425^2</f>
        <v>2.2538204311932701</v>
      </c>
      <c r="BG425">
        <f>AT425/AK425</f>
        <v>0.14337237491233593</v>
      </c>
      <c r="BH425">
        <f>BF425*AW425</f>
        <v>9.7523767594905799E-3</v>
      </c>
      <c r="BI425">
        <f>BF425*G425</f>
        <v>15.776743018352891</v>
      </c>
      <c r="BJ425">
        <f>AK425/AQ425</f>
        <v>0.44369107057502211</v>
      </c>
      <c r="BK425">
        <f t="shared" si="153"/>
        <v>4.3270424850693403E-3</v>
      </c>
      <c r="BL425">
        <f t="shared" si="154"/>
        <v>35.384980769734341</v>
      </c>
      <c r="BM425">
        <f>AK425*(1-1/AQ425)/D425</f>
        <v>1.9198701126240188E-3</v>
      </c>
      <c r="BN425">
        <f>BF425*G425</f>
        <v>15.776743018352891</v>
      </c>
      <c r="BO425">
        <f>BF425*G425^2</f>
        <v>110.43720112847024</v>
      </c>
      <c r="BP425">
        <f>G425/BF425</f>
        <v>3.1058374940251547</v>
      </c>
      <c r="BQ425">
        <f>(AQ425+1)/4</f>
        <v>0.51698364175389711</v>
      </c>
      <c r="BR425">
        <f t="shared" si="155"/>
        <v>2.2538204311932715</v>
      </c>
      <c r="BS425">
        <f t="shared" si="156"/>
        <v>1.9198701126240197E-3</v>
      </c>
      <c r="BT425">
        <f t="shared" si="157"/>
        <v>6.2469125976933586E-3</v>
      </c>
      <c r="BU425">
        <f t="shared" si="158"/>
        <v>8.3073595431389885E-6</v>
      </c>
      <c r="BV425">
        <f t="shared" si="159"/>
        <v>116.79510389579009</v>
      </c>
      <c r="BW425">
        <f t="shared" si="160"/>
        <v>4.3215244998508744E-3</v>
      </c>
    </row>
    <row r="426" spans="1:75" x14ac:dyDescent="0.15">
      <c r="A426" t="s">
        <v>11</v>
      </c>
      <c r="B426">
        <v>0.30399999999999999</v>
      </c>
      <c r="C426">
        <v>8.0000000000000002E-3</v>
      </c>
      <c r="D426">
        <f t="shared" si="139"/>
        <v>38</v>
      </c>
      <c r="E426">
        <f t="shared" si="140"/>
        <v>1444</v>
      </c>
      <c r="F426">
        <f t="shared" si="141"/>
        <v>2.6315789473684213E-2</v>
      </c>
      <c r="G426">
        <v>11</v>
      </c>
      <c r="H426">
        <f t="shared" si="142"/>
        <v>9.0909090909090912E-2</v>
      </c>
      <c r="I426">
        <f t="shared" si="143"/>
        <v>121</v>
      </c>
      <c r="J426">
        <f t="shared" si="144"/>
        <v>418</v>
      </c>
      <c r="K426">
        <f t="shared" si="145"/>
        <v>50000000</v>
      </c>
      <c r="L426">
        <f t="shared" si="146"/>
        <v>3.2169908772759481E-9</v>
      </c>
      <c r="M426">
        <f t="shared" si="147"/>
        <v>727.52671977868897</v>
      </c>
      <c r="N426">
        <f t="shared" si="148"/>
        <v>1.4550534395573779E-5</v>
      </c>
      <c r="O426">
        <f t="shared" si="149"/>
        <v>0.28947368421052633</v>
      </c>
      <c r="P426">
        <f>F426*E426/L426</f>
        <v>11812280932.601608</v>
      </c>
      <c r="Q426">
        <f>M426/K426/G426</f>
        <v>1.3227758541430708E-6</v>
      </c>
      <c r="R426">
        <f>C426^2/D426</f>
        <v>1.6842105263157893E-6</v>
      </c>
      <c r="S426">
        <v>7.2679775944847098E-3</v>
      </c>
      <c r="T426">
        <f>B426/C426^3</f>
        <v>593750</v>
      </c>
      <c r="U426">
        <f>B426*S426/C426</f>
        <v>0.27618314859041898</v>
      </c>
      <c r="V426">
        <f>S426/C426^2</f>
        <v>113.5621499138236</v>
      </c>
      <c r="W426">
        <f>S426/B426</f>
        <v>2.3907821034489178E-2</v>
      </c>
      <c r="X426">
        <f t="shared" si="150"/>
        <v>41.827316615655199</v>
      </c>
      <c r="Y426">
        <f>B426*C426^2/S426^2</f>
        <v>0.36832092952974005</v>
      </c>
      <c r="Z426">
        <f>S426/D426</f>
        <v>1.9126256827591343E-4</v>
      </c>
      <c r="AA426">
        <f>1/C426</f>
        <v>125</v>
      </c>
      <c r="AB426">
        <f>1/(B426*C426)</f>
        <v>411.18421052631578</v>
      </c>
      <c r="AC426">
        <f>S426/B426/C426</f>
        <v>2.9884776293111472</v>
      </c>
      <c r="AD426">
        <v>-4.6777060148885203</v>
      </c>
      <c r="AE426">
        <f>AD426*B426</f>
        <v>-1.4220226285261102</v>
      </c>
      <c r="AF426">
        <f>-AE426*C426^2/2/S426</f>
        <v>6.2609884966302997E-3</v>
      </c>
      <c r="AG426">
        <v>3.6994889435742002</v>
      </c>
      <c r="AH426">
        <f>AG426/S426</f>
        <v>509.01215578616393</v>
      </c>
      <c r="AI426">
        <f>D426*AG426</f>
        <v>140.58057985581962</v>
      </c>
      <c r="AJ426">
        <v>2.9884776293111401</v>
      </c>
      <c r="AK426">
        <f>AJ426*B426</f>
        <v>0.90849719931058659</v>
      </c>
      <c r="AL426">
        <f>AK426*D426</f>
        <v>34.522893573802293</v>
      </c>
      <c r="AM426">
        <f>G426*AK426</f>
        <v>9.9934691924164518</v>
      </c>
      <c r="AN426">
        <f t="shared" si="151"/>
        <v>8.2590654482780593E-2</v>
      </c>
      <c r="AO426">
        <v>0.71101131426305597</v>
      </c>
      <c r="AP426">
        <v>3.6994889435742002</v>
      </c>
      <c r="AQ426">
        <f>AG426/AJ426</f>
        <v>1.2379175628719536</v>
      </c>
      <c r="AR426">
        <f>AQ426/D426</f>
        <v>3.2576777970314573E-2</v>
      </c>
      <c r="AS426">
        <f>AQ426*AK426</f>
        <v>1.124644638846557</v>
      </c>
      <c r="AT426">
        <f t="shared" si="138"/>
        <v>0.23791756287195365</v>
      </c>
      <c r="AU426">
        <f>AQ426*D426</f>
        <v>47.040867389134242</v>
      </c>
      <c r="AV426">
        <f>AT426/G426</f>
        <v>2.1628869351995785E-2</v>
      </c>
      <c r="AW426">
        <f>(AQ426-1)/D426</f>
        <v>6.2609884966303595E-3</v>
      </c>
      <c r="AX426">
        <f>AW426*D426</f>
        <v>0.23791756287195368</v>
      </c>
      <c r="AY426">
        <f>ATAN2(D426,AT426)</f>
        <v>6.2609066883528861E-3</v>
      </c>
      <c r="AZ426">
        <f t="shared" si="152"/>
        <v>0.35872352916784939</v>
      </c>
      <c r="BA426">
        <f>-AO426/(B426/2)</f>
        <v>-4.6777060148885266</v>
      </c>
      <c r="BB426">
        <f>AW426/AK426</f>
        <v>6.8915881098824665E-3</v>
      </c>
      <c r="BC426">
        <f>AW426*AK426</f>
        <v>5.6880905141044819E-3</v>
      </c>
      <c r="BD426">
        <f>AG426*B426</f>
        <v>1.1246446388465567</v>
      </c>
      <c r="BE426">
        <f>BD426-AK426</f>
        <v>0.21614743953597015</v>
      </c>
      <c r="BF426">
        <f>BD426/AK426^2</f>
        <v>1.3625992064822519</v>
      </c>
      <c r="BG426">
        <f>AT426/AK426</f>
        <v>0.26188034817553368</v>
      </c>
      <c r="BH426">
        <f>BF426*AW426</f>
        <v>8.5312179573030344E-3</v>
      </c>
      <c r="BI426">
        <f>BF426*G426</f>
        <v>14.98859127130477</v>
      </c>
      <c r="BJ426">
        <f>AK426/AQ426</f>
        <v>0.73389151794799989</v>
      </c>
      <c r="BK426">
        <f t="shared" si="153"/>
        <v>6.2609884966303595E-3</v>
      </c>
      <c r="BL426">
        <f t="shared" si="154"/>
        <v>51.778769846325574</v>
      </c>
      <c r="BM426">
        <f>AK426*(1-1/AQ426)/D426</f>
        <v>4.5948863516470199E-3</v>
      </c>
      <c r="BN426">
        <f>BF426*G426</f>
        <v>14.98859127130477</v>
      </c>
      <c r="BO426">
        <f>BF426*G426^2</f>
        <v>164.87450398435249</v>
      </c>
      <c r="BP426">
        <f>G426/BF426</f>
        <v>8.0728066974279997</v>
      </c>
      <c r="BQ426">
        <f>(AQ426+1)/4</f>
        <v>0.55947939071798847</v>
      </c>
      <c r="BR426">
        <f t="shared" si="155"/>
        <v>1.3625992064822521</v>
      </c>
      <c r="BS426">
        <f t="shared" si="156"/>
        <v>4.5948863516470208E-3</v>
      </c>
      <c r="BT426">
        <f t="shared" si="157"/>
        <v>1.085587484827738E-2</v>
      </c>
      <c r="BU426">
        <f t="shared" si="158"/>
        <v>2.8768530590985834E-5</v>
      </c>
      <c r="BV426">
        <f t="shared" si="159"/>
        <v>1311.8699558044871</v>
      </c>
      <c r="BW426">
        <f t="shared" si="160"/>
        <v>4.5725796628660519E-2</v>
      </c>
    </row>
    <row r="427" spans="1:75" x14ac:dyDescent="0.15">
      <c r="A427" t="s">
        <v>11</v>
      </c>
      <c r="B427">
        <v>0.30399999999999999</v>
      </c>
      <c r="C427">
        <v>8.9999999999999993E-3</v>
      </c>
      <c r="D427">
        <f t="shared" si="139"/>
        <v>33.777777777777779</v>
      </c>
      <c r="E427">
        <f t="shared" si="140"/>
        <v>1140.9382716049383</v>
      </c>
      <c r="F427">
        <f t="shared" si="141"/>
        <v>2.9605263157894735E-2</v>
      </c>
      <c r="G427">
        <v>11</v>
      </c>
      <c r="H427">
        <f t="shared" si="142"/>
        <v>9.0909090909090912E-2</v>
      </c>
      <c r="I427">
        <f t="shared" si="143"/>
        <v>121</v>
      </c>
      <c r="J427">
        <f t="shared" si="144"/>
        <v>371.55555555555554</v>
      </c>
      <c r="K427">
        <f t="shared" si="145"/>
        <v>50000000</v>
      </c>
      <c r="L427">
        <f t="shared" si="146"/>
        <v>5.1529973500506572E-9</v>
      </c>
      <c r="M427">
        <f t="shared" si="147"/>
        <v>1035.8730053098911</v>
      </c>
      <c r="N427">
        <f t="shared" si="148"/>
        <v>2.0717460106197823E-5</v>
      </c>
      <c r="O427">
        <f t="shared" si="149"/>
        <v>0.32565789473684209</v>
      </c>
      <c r="P427">
        <f>F427*E427/L427</f>
        <v>6554976741.3417597</v>
      </c>
      <c r="Q427">
        <f>M427/K427/G427</f>
        <v>1.8834054641998021E-6</v>
      </c>
      <c r="R427">
        <f>C427^2/D427</f>
        <v>2.3980263157894733E-6</v>
      </c>
      <c r="S427">
        <v>7.9406841624555403E-3</v>
      </c>
      <c r="T427">
        <f>B427/C427^3</f>
        <v>417009.60219478747</v>
      </c>
      <c r="U427">
        <f>B427*S427/C427</f>
        <v>0.26821866504294273</v>
      </c>
      <c r="V427">
        <f>S427/C427^2</f>
        <v>98.033137808093102</v>
      </c>
      <c r="W427">
        <f>S427/B427</f>
        <v>2.6120671587024805E-2</v>
      </c>
      <c r="X427">
        <f t="shared" si="150"/>
        <v>38.28385486446453</v>
      </c>
      <c r="Y427">
        <f>B427*C427^2/S427^2</f>
        <v>0.39051952962484915</v>
      </c>
      <c r="Z427">
        <f>S427/D427</f>
        <v>2.3508604428322324E-4</v>
      </c>
      <c r="AA427">
        <f>1/C427</f>
        <v>111.11111111111111</v>
      </c>
      <c r="AB427">
        <f>1/(B427*C427)</f>
        <v>365.49707602339186</v>
      </c>
      <c r="AC427">
        <f>S427/B427/C427</f>
        <v>2.9022968430027563</v>
      </c>
      <c r="AD427">
        <v>-4.1440045910106296</v>
      </c>
      <c r="AE427">
        <f>AD427*B427</f>
        <v>-1.2597773956672313</v>
      </c>
      <c r="AF427">
        <f>-AE427*C427^2/2/S427</f>
        <v>6.4252630479569878E-3</v>
      </c>
      <c r="AG427">
        <v>3.53218554083637</v>
      </c>
      <c r="AH427">
        <f>AG427/S427</f>
        <v>444.82131118335445</v>
      </c>
      <c r="AI427">
        <f>D427*AG427</f>
        <v>119.30937826825073</v>
      </c>
      <c r="AJ427">
        <v>2.90229684300275</v>
      </c>
      <c r="AK427">
        <f>AJ427*B427</f>
        <v>0.88229824027283599</v>
      </c>
      <c r="AL427">
        <f>AK427*D427</f>
        <v>29.802073893660239</v>
      </c>
      <c r="AM427">
        <f>G427*AK427</f>
        <v>9.7052806430011955</v>
      </c>
      <c r="AN427">
        <f t="shared" si="151"/>
        <v>8.0208930933894182E-2</v>
      </c>
      <c r="AO427">
        <v>0.62988869783361601</v>
      </c>
      <c r="AP427">
        <v>3.53218554083637</v>
      </c>
      <c r="AQ427">
        <f>AG427/AJ427</f>
        <v>1.2170311073976603</v>
      </c>
      <c r="AR427">
        <f>AQ427/D427</f>
        <v>3.6030526205851787E-2</v>
      </c>
      <c r="AS427">
        <f>AQ427*AK427</f>
        <v>1.0737844044142566</v>
      </c>
      <c r="AT427">
        <f t="shared" si="138"/>
        <v>0.21703110739766029</v>
      </c>
      <c r="AU427">
        <f>AQ427*D427</f>
        <v>41.108606294320971</v>
      </c>
      <c r="AV427">
        <f>AT427/G427</f>
        <v>1.9730100672514572E-2</v>
      </c>
      <c r="AW427">
        <f>(AQ427-1)/D427</f>
        <v>6.4252630479570477E-3</v>
      </c>
      <c r="AX427">
        <f>AW427*D427</f>
        <v>0.21703110739766029</v>
      </c>
      <c r="AY427">
        <f>ATAN2(D427,AT427)</f>
        <v>6.4251746299494169E-3</v>
      </c>
      <c r="AZ427">
        <f t="shared" si="152"/>
        <v>0.36813538893063208</v>
      </c>
      <c r="BA427">
        <f>-AO427/(B427/2)</f>
        <v>-4.1440045910106313</v>
      </c>
      <c r="BB427">
        <f>AW427/AK427</f>
        <v>7.2824162564011719E-3</v>
      </c>
      <c r="BC427">
        <f>AW427*AK427</f>
        <v>5.6689982805025818E-3</v>
      </c>
      <c r="BD427">
        <f>AG427*B427</f>
        <v>1.0737844044142564</v>
      </c>
      <c r="BE427">
        <f>BD427-AK427</f>
        <v>0.19148616414142039</v>
      </c>
      <c r="BF427">
        <f>BD427/AK427^2</f>
        <v>1.3793874359551184</v>
      </c>
      <c r="BG427">
        <f>AT427/AK427</f>
        <v>0.24598383799399515</v>
      </c>
      <c r="BH427">
        <f>BF427*AW427</f>
        <v>8.8629271210586402E-3</v>
      </c>
      <c r="BI427">
        <f>BF427*G427</f>
        <v>15.173261795506303</v>
      </c>
      <c r="BJ427">
        <f>AK427/AQ427</f>
        <v>0.72495948124072751</v>
      </c>
      <c r="BK427">
        <f t="shared" si="153"/>
        <v>6.4252630479570477E-3</v>
      </c>
      <c r="BL427">
        <f t="shared" si="154"/>
        <v>46.592642281150667</v>
      </c>
      <c r="BM427">
        <f>AK427*(1-1/AQ427)/D427</f>
        <v>4.658055366082158E-3</v>
      </c>
      <c r="BN427">
        <f>BF427*G427</f>
        <v>15.173261795506303</v>
      </c>
      <c r="BO427">
        <f>BF427*G427^2</f>
        <v>166.90587975056931</v>
      </c>
      <c r="BP427">
        <f>G427/BF427</f>
        <v>7.9745542936480041</v>
      </c>
      <c r="BQ427">
        <f>(AQ427+1)/4</f>
        <v>0.55425777684941502</v>
      </c>
      <c r="BR427">
        <f t="shared" si="155"/>
        <v>1.3793874359551184</v>
      </c>
      <c r="BS427">
        <f t="shared" si="156"/>
        <v>4.658055366082158E-3</v>
      </c>
      <c r="BT427">
        <f t="shared" si="157"/>
        <v>1.1083318414039206E-2</v>
      </c>
      <c r="BU427">
        <f t="shared" si="158"/>
        <v>2.9929231019025728E-5</v>
      </c>
      <c r="BV427">
        <f t="shared" si="159"/>
        <v>1006.6478292969681</v>
      </c>
      <c r="BW427">
        <f t="shared" si="160"/>
        <v>3.8702791811930405E-2</v>
      </c>
    </row>
    <row r="428" spans="1:75" x14ac:dyDescent="0.15">
      <c r="A428" t="s">
        <v>11</v>
      </c>
      <c r="B428">
        <v>0.40200000000000002</v>
      </c>
      <c r="C428">
        <v>0.01</v>
      </c>
      <c r="D428">
        <f t="shared" si="139"/>
        <v>40.200000000000003</v>
      </c>
      <c r="E428">
        <f t="shared" si="140"/>
        <v>1616.0400000000002</v>
      </c>
      <c r="F428">
        <f t="shared" si="141"/>
        <v>2.4875621890547261E-2</v>
      </c>
      <c r="G428">
        <v>13</v>
      </c>
      <c r="H428">
        <f t="shared" si="142"/>
        <v>7.6923076923076927E-2</v>
      </c>
      <c r="I428">
        <f t="shared" si="143"/>
        <v>169</v>
      </c>
      <c r="J428">
        <f t="shared" si="144"/>
        <v>522.6</v>
      </c>
      <c r="K428">
        <f t="shared" si="145"/>
        <v>50000000</v>
      </c>
      <c r="L428">
        <f t="shared" si="146"/>
        <v>7.8539816339744827E-9</v>
      </c>
      <c r="M428">
        <f t="shared" si="147"/>
        <v>1269.9224035033367</v>
      </c>
      <c r="N428">
        <f t="shared" si="148"/>
        <v>2.5398448070066733E-5</v>
      </c>
      <c r="O428">
        <f t="shared" si="149"/>
        <v>0.3233830845771144</v>
      </c>
      <c r="P428">
        <f>F428*E428/L428</f>
        <v>5118422969.8353548</v>
      </c>
      <c r="Q428">
        <f>M428/K428/G428</f>
        <v>1.9537267746205181E-6</v>
      </c>
      <c r="R428">
        <f>C428^2/D428</f>
        <v>2.4875621890547264E-6</v>
      </c>
      <c r="S428">
        <v>1.16621250080445E-2</v>
      </c>
      <c r="T428">
        <f>B428/C428^3</f>
        <v>401999.99999999994</v>
      </c>
      <c r="U428">
        <f>B428*S428/C428</f>
        <v>0.46881742532338894</v>
      </c>
      <c r="V428">
        <f>S428/C428^2</f>
        <v>116.62125008044499</v>
      </c>
      <c r="W428">
        <f>S428/B428</f>
        <v>2.9010261214041041E-2</v>
      </c>
      <c r="X428">
        <f t="shared" si="150"/>
        <v>34.470561730619558</v>
      </c>
      <c r="Y428">
        <f>B428*C428^2/S428^2</f>
        <v>0.29557702139911773</v>
      </c>
      <c r="Z428">
        <f>S428/D428</f>
        <v>2.9010261214041045E-4</v>
      </c>
      <c r="AA428">
        <f>1/C428</f>
        <v>100</v>
      </c>
      <c r="AB428">
        <f>1/(B428*C428)</f>
        <v>248.75621890547262</v>
      </c>
      <c r="AC428">
        <f>S428/B428/C428</f>
        <v>2.901026121404104</v>
      </c>
      <c r="AD428">
        <v>-4.4448813091404604</v>
      </c>
      <c r="AE428">
        <f>AD428*B428</f>
        <v>-1.7868422862744653</v>
      </c>
      <c r="AF428">
        <f>-AE428*C428^2/2/S428</f>
        <v>7.6608777776001665E-3</v>
      </c>
      <c r="AG428">
        <v>3.7944472645413398</v>
      </c>
      <c r="AH428">
        <f>AG428/S428</f>
        <v>325.36499668147451</v>
      </c>
      <c r="AI428">
        <f>D428*AG428</f>
        <v>152.53678003456187</v>
      </c>
      <c r="AJ428">
        <v>2.9010261214041102</v>
      </c>
      <c r="AK428">
        <f>AJ428*B428</f>
        <v>1.1662125008044524</v>
      </c>
      <c r="AL428">
        <f>AK428*D428</f>
        <v>46.88174253233899</v>
      </c>
      <c r="AM428">
        <f>G428*AK428</f>
        <v>15.16076251045788</v>
      </c>
      <c r="AN428">
        <f t="shared" si="151"/>
        <v>8.9708653908034799E-2</v>
      </c>
      <c r="AO428">
        <v>0.89342114313723198</v>
      </c>
      <c r="AP428">
        <v>3.7944472645413398</v>
      </c>
      <c r="AQ428">
        <f>AG428/AJ428</f>
        <v>1.3079672866595251</v>
      </c>
      <c r="AR428">
        <f>AQ428/D428</f>
        <v>3.2536499668147388E-2</v>
      </c>
      <c r="AS428">
        <f>AQ428*AK428</f>
        <v>1.5253678003456188</v>
      </c>
      <c r="AT428">
        <f t="shared" si="138"/>
        <v>0.30796728665952511</v>
      </c>
      <c r="AU428">
        <f>AQ428*D428</f>
        <v>52.58028492371291</v>
      </c>
      <c r="AV428">
        <f>AT428/G428</f>
        <v>2.3689791281501931E-2</v>
      </c>
      <c r="AW428">
        <f>(AQ428-1)/D428</f>
        <v>7.6608777776001266E-3</v>
      </c>
      <c r="AX428">
        <f>AW428*D428</f>
        <v>0.30796728665952511</v>
      </c>
      <c r="AY428">
        <f>ATAN2(D428,AT428)</f>
        <v>7.6607279130019744E-3</v>
      </c>
      <c r="AZ428">
        <f t="shared" si="152"/>
        <v>0.43892737741307641</v>
      </c>
      <c r="BA428">
        <f>-AO428/(B428/2)</f>
        <v>-4.4448813091404578</v>
      </c>
      <c r="BB428">
        <f>AW428/AK428</f>
        <v>6.5690238891416954E-3</v>
      </c>
      <c r="BC428">
        <f>AW428*AK428</f>
        <v>8.9342114313722982E-3</v>
      </c>
      <c r="BD428">
        <f>AG428*B428</f>
        <v>1.5253678003456188</v>
      </c>
      <c r="BE428">
        <f>BD428-AK428</f>
        <v>0.35915529954116643</v>
      </c>
      <c r="BF428">
        <f>BD428/AK428^2</f>
        <v>1.121551420309155</v>
      </c>
      <c r="BG428">
        <f>AT428/AK428</f>
        <v>0.2640747603434962</v>
      </c>
      <c r="BH428">
        <f>BF428*AW428</f>
        <v>8.5920683522822654E-3</v>
      </c>
      <c r="BI428">
        <f>BF428*G428</f>
        <v>14.580168464019016</v>
      </c>
      <c r="BJ428">
        <f>AK428/AQ428</f>
        <v>0.89162207090277734</v>
      </c>
      <c r="BK428">
        <f t="shared" si="153"/>
        <v>7.6608777776001266E-3</v>
      </c>
      <c r="BL428">
        <f t="shared" si="154"/>
        <v>45.086367096428035</v>
      </c>
      <c r="BM428">
        <f>AK428*(1-1/AQ428)/D428</f>
        <v>6.8306077089968923E-3</v>
      </c>
      <c r="BN428">
        <f>BF428*G428</f>
        <v>14.580168464019016</v>
      </c>
      <c r="BO428">
        <f>BF428*G428^2</f>
        <v>189.54219003224719</v>
      </c>
      <c r="BP428">
        <f>G428/BF428</f>
        <v>11.591086921736105</v>
      </c>
      <c r="BQ428">
        <f>(AQ428+1)/4</f>
        <v>0.57699182166488128</v>
      </c>
      <c r="BR428">
        <f t="shared" si="155"/>
        <v>1.1215514203091548</v>
      </c>
      <c r="BS428">
        <f t="shared" si="156"/>
        <v>6.8306077089968914E-3</v>
      </c>
      <c r="BT428">
        <f t="shared" si="157"/>
        <v>1.4491485486597018E-2</v>
      </c>
      <c r="BU428">
        <f t="shared" si="158"/>
        <v>5.2328450805358407E-5</v>
      </c>
      <c r="BV428">
        <f t="shared" si="159"/>
        <v>1884.6460498000274</v>
      </c>
      <c r="BW428">
        <f t="shared" si="160"/>
        <v>7.2512401968902435E-2</v>
      </c>
    </row>
    <row r="429" spans="1:75" x14ac:dyDescent="0.15">
      <c r="A429" t="s">
        <v>11</v>
      </c>
      <c r="B429">
        <v>0.30399999999999999</v>
      </c>
      <c r="C429">
        <v>0.01</v>
      </c>
      <c r="D429">
        <f t="shared" si="139"/>
        <v>30.4</v>
      </c>
      <c r="E429">
        <f t="shared" si="140"/>
        <v>924.16</v>
      </c>
      <c r="F429">
        <f t="shared" si="141"/>
        <v>3.2894736842105261E-2</v>
      </c>
      <c r="G429">
        <v>11</v>
      </c>
      <c r="H429">
        <f t="shared" si="142"/>
        <v>9.0909090909090912E-2</v>
      </c>
      <c r="I429">
        <f t="shared" si="143"/>
        <v>121</v>
      </c>
      <c r="J429">
        <f t="shared" si="144"/>
        <v>334.4</v>
      </c>
      <c r="K429">
        <f t="shared" si="145"/>
        <v>50000000</v>
      </c>
      <c r="L429">
        <f t="shared" si="146"/>
        <v>7.8539816339744827E-9</v>
      </c>
      <c r="M429">
        <f t="shared" si="147"/>
        <v>1420.9506245677517</v>
      </c>
      <c r="N429">
        <f t="shared" si="148"/>
        <v>2.8419012491355034E-5</v>
      </c>
      <c r="O429">
        <f t="shared" si="149"/>
        <v>0.36184210526315791</v>
      </c>
      <c r="P429">
        <f>F429*E429/L429</f>
        <v>3870648215.9948945</v>
      </c>
      <c r="Q429">
        <f>M429/K429/G429</f>
        <v>2.583546590123185E-6</v>
      </c>
      <c r="R429">
        <f>C429^2/D429</f>
        <v>3.2894736842105265E-6</v>
      </c>
      <c r="S429">
        <v>8.6326109094384592E-3</v>
      </c>
      <c r="T429">
        <f>B429/C429^3</f>
        <v>303999.99999999994</v>
      </c>
      <c r="U429">
        <f>B429*S429/C429</f>
        <v>0.26243137164692915</v>
      </c>
      <c r="V429">
        <f>S429/C429^2</f>
        <v>86.326109094384591</v>
      </c>
      <c r="W429">
        <f>S429/B429</f>
        <v>2.839674641262651E-2</v>
      </c>
      <c r="X429">
        <f t="shared" si="150"/>
        <v>35.215301974009023</v>
      </c>
      <c r="Y429">
        <f>B429*C429^2/S429^2</f>
        <v>0.40793338589494865</v>
      </c>
      <c r="Z429">
        <f>S429/D429</f>
        <v>2.8396746412626513E-4</v>
      </c>
      <c r="AA429">
        <f>1/C429</f>
        <v>100</v>
      </c>
      <c r="AB429">
        <f>1/(B429*C429)</f>
        <v>328.9473684210526</v>
      </c>
      <c r="AC429">
        <f>S429/B429/C429</f>
        <v>2.839674641262651</v>
      </c>
      <c r="AD429">
        <v>-3.6349504866859301</v>
      </c>
      <c r="AE429">
        <f>AD429*B429</f>
        <v>-1.1050249479525227</v>
      </c>
      <c r="AF429">
        <f>-AE429*C429^2/2/S429</f>
        <v>6.4002939524608051E-3</v>
      </c>
      <c r="AG429">
        <v>3.3921871152389098</v>
      </c>
      <c r="AH429">
        <f>AG429/S429</f>
        <v>392.95030794566037</v>
      </c>
      <c r="AI429">
        <f>D429*AG429</f>
        <v>103.12248830326286</v>
      </c>
      <c r="AJ429">
        <v>2.8396746412626501</v>
      </c>
      <c r="AK429">
        <f>AJ429*B429</f>
        <v>0.86326109094384562</v>
      </c>
      <c r="AL429">
        <f>AK429*D429</f>
        <v>26.243137164692907</v>
      </c>
      <c r="AM429">
        <f>G429*AK429</f>
        <v>9.4958720003823025</v>
      </c>
      <c r="AN429">
        <f t="shared" si="151"/>
        <v>7.8478280994895053E-2</v>
      </c>
      <c r="AO429">
        <v>0.55251247397626102</v>
      </c>
      <c r="AP429">
        <v>3.3921871152389098</v>
      </c>
      <c r="AQ429">
        <f>AG429/AJ429</f>
        <v>1.194568936154808</v>
      </c>
      <c r="AR429">
        <f>AQ429/D429</f>
        <v>3.9295030794566053E-2</v>
      </c>
      <c r="AS429">
        <f>AQ429*AK429</f>
        <v>1.0312248830326285</v>
      </c>
      <c r="AT429">
        <f t="shared" si="138"/>
        <v>0.19456893615480797</v>
      </c>
      <c r="AU429">
        <f>AQ429*D429</f>
        <v>36.314895659106163</v>
      </c>
      <c r="AV429">
        <f>AT429/G429</f>
        <v>1.7688085104982543E-2</v>
      </c>
      <c r="AW429">
        <f>(AQ429-1)/D429</f>
        <v>6.4002939524607887E-3</v>
      </c>
      <c r="AX429">
        <f>AW429*D429</f>
        <v>0.19456893615480797</v>
      </c>
      <c r="AY429">
        <f>ATAN2(D429,AT429)</f>
        <v>6.4002065612345236E-3</v>
      </c>
      <c r="AZ429">
        <f t="shared" si="152"/>
        <v>0.36670482397067605</v>
      </c>
      <c r="BA429">
        <f>-AO429/(B429/2)</f>
        <v>-3.6349504866859279</v>
      </c>
      <c r="BB429">
        <f>AW429/AK429</f>
        <v>7.4140882979713977E-3</v>
      </c>
      <c r="BC429">
        <f>AW429*AK429</f>
        <v>5.5251247397625977E-3</v>
      </c>
      <c r="BD429">
        <f>AG429*B429</f>
        <v>1.0312248830326285</v>
      </c>
      <c r="BE429">
        <f>BD429-AK429</f>
        <v>0.16796379208878287</v>
      </c>
      <c r="BF429">
        <f>BD429/AK429^2</f>
        <v>1.3837863755086277</v>
      </c>
      <c r="BG429">
        <f>AT429/AK429</f>
        <v>0.22538828425833049</v>
      </c>
      <c r="BH429">
        <f>BF429*AW429</f>
        <v>8.8566395706655039E-3</v>
      </c>
      <c r="BI429">
        <f>BF429*G429</f>
        <v>15.221650130594904</v>
      </c>
      <c r="BJ429">
        <f>AK429/AQ429</f>
        <v>0.722654896520742</v>
      </c>
      <c r="BK429">
        <f t="shared" si="153"/>
        <v>6.4002939524607887E-3</v>
      </c>
      <c r="BL429">
        <f t="shared" si="154"/>
        <v>42.067105815462277</v>
      </c>
      <c r="BM429">
        <f>AK429*(1-1/AQ429)/D429</f>
        <v>4.6252037639178834E-3</v>
      </c>
      <c r="BN429">
        <f>BF429*G429</f>
        <v>15.221650130594904</v>
      </c>
      <c r="BO429">
        <f>BF429*G429^2</f>
        <v>167.43815143654396</v>
      </c>
      <c r="BP429">
        <f>G429/BF429</f>
        <v>7.9492038617281624</v>
      </c>
      <c r="BQ429">
        <f>(AQ429+1)/4</f>
        <v>0.54864223403870205</v>
      </c>
      <c r="BR429">
        <f t="shared" si="155"/>
        <v>1.3837863755086273</v>
      </c>
      <c r="BS429">
        <f t="shared" si="156"/>
        <v>4.6252037639178817E-3</v>
      </c>
      <c r="BT429">
        <f t="shared" si="157"/>
        <v>1.1025497716378672E-2</v>
      </c>
      <c r="BU429">
        <f t="shared" si="158"/>
        <v>2.9602663679102505E-5</v>
      </c>
      <c r="BV429">
        <f t="shared" si="159"/>
        <v>797.79136980666431</v>
      </c>
      <c r="BW429">
        <f t="shared" si="160"/>
        <v>3.1690988917116573E-2</v>
      </c>
    </row>
    <row r="430" spans="1:75" x14ac:dyDescent="0.15">
      <c r="A430" t="s">
        <v>11</v>
      </c>
      <c r="B430">
        <v>0.255</v>
      </c>
      <c r="C430">
        <v>6.0000000000000001E-3</v>
      </c>
      <c r="D430">
        <f t="shared" si="139"/>
        <v>42.5</v>
      </c>
      <c r="E430">
        <f t="shared" si="140"/>
        <v>1806.25</v>
      </c>
      <c r="F430">
        <f t="shared" si="141"/>
        <v>2.3529411764705882E-2</v>
      </c>
      <c r="G430">
        <v>9</v>
      </c>
      <c r="H430">
        <f t="shared" si="142"/>
        <v>0.1111111111111111</v>
      </c>
      <c r="I430">
        <f t="shared" si="143"/>
        <v>81</v>
      </c>
      <c r="J430">
        <f t="shared" si="144"/>
        <v>382.5</v>
      </c>
      <c r="K430">
        <f t="shared" si="145"/>
        <v>50000000</v>
      </c>
      <c r="L430">
        <f t="shared" si="146"/>
        <v>1.0178760197630931E-9</v>
      </c>
      <c r="M430">
        <f t="shared" si="147"/>
        <v>299.37529993032143</v>
      </c>
      <c r="N430">
        <f t="shared" si="148"/>
        <v>5.9875059986064288E-6</v>
      </c>
      <c r="O430">
        <f t="shared" si="149"/>
        <v>0.21176470588235294</v>
      </c>
      <c r="P430">
        <f>F430*E430/L430</f>
        <v>41753611613.614517</v>
      </c>
      <c r="Q430">
        <f>M430/K430/G430</f>
        <v>6.6527844428960316E-7</v>
      </c>
      <c r="R430">
        <f>C430^2/D430</f>
        <v>8.4705882352941183E-7</v>
      </c>
      <c r="S430">
        <v>4.3201887727429304E-3</v>
      </c>
      <c r="T430">
        <f>B430/C430^3</f>
        <v>1180555.5555555555</v>
      </c>
      <c r="U430">
        <f>B430*S430/C430</f>
        <v>0.18360802284157454</v>
      </c>
      <c r="V430">
        <f>S430/C430^2</f>
        <v>120.00524368730362</v>
      </c>
      <c r="W430">
        <f>S430/B430</f>
        <v>1.694191675585463E-2</v>
      </c>
      <c r="X430">
        <f t="shared" si="150"/>
        <v>59.025198530410044</v>
      </c>
      <c r="Y430">
        <f>B430*C430^2/S430^2</f>
        <v>0.49185516163119819</v>
      </c>
      <c r="Z430">
        <f>S430/D430</f>
        <v>1.0165150053512777E-4</v>
      </c>
      <c r="AA430">
        <f>1/C430</f>
        <v>166.66666666666666</v>
      </c>
      <c r="AB430">
        <f>1/(B430*C430)</f>
        <v>653.59477124183002</v>
      </c>
      <c r="AC430">
        <f>S430/B430/C430</f>
        <v>2.8236527926424384</v>
      </c>
      <c r="AD430">
        <v>-4.7154533619421803</v>
      </c>
      <c r="AE430">
        <f>AD430*B430</f>
        <v>-1.202440607295256</v>
      </c>
      <c r="AF430">
        <f>-AE430*C430^2/2/S430</f>
        <v>5.0099502752914806E-3</v>
      </c>
      <c r="AG430">
        <v>3.42487309629007</v>
      </c>
      <c r="AH430">
        <f>AG430/S430</f>
        <v>792.76005666659432</v>
      </c>
      <c r="AI430">
        <f>D430*AG430</f>
        <v>145.55710659232798</v>
      </c>
      <c r="AJ430">
        <v>2.8236527926424402</v>
      </c>
      <c r="AK430">
        <f>AJ430*B430</f>
        <v>0.7200314621238223</v>
      </c>
      <c r="AL430">
        <f>AK430*D430</f>
        <v>30.601337140262448</v>
      </c>
      <c r="AM430">
        <f>G430*AK430</f>
        <v>6.4802831591144008</v>
      </c>
      <c r="AN430">
        <f t="shared" si="151"/>
        <v>8.0003495791535817E-2</v>
      </c>
      <c r="AO430">
        <v>0.60122030364762802</v>
      </c>
      <c r="AP430">
        <v>3.42487309629007</v>
      </c>
      <c r="AQ430">
        <f>AG430/AJ430</f>
        <v>1.2129228866998885</v>
      </c>
      <c r="AR430">
        <f>AQ430/D430</f>
        <v>2.8539362039997376E-2</v>
      </c>
      <c r="AS430">
        <f>AQ430*AK430</f>
        <v>0.87334263955396796</v>
      </c>
      <c r="AT430">
        <f t="shared" si="138"/>
        <v>0.21292288669988846</v>
      </c>
      <c r="AU430">
        <f>AQ430*D430</f>
        <v>51.54922268474526</v>
      </c>
      <c r="AV430">
        <f>AT430/G430</f>
        <v>2.365809852220983E-2</v>
      </c>
      <c r="AW430">
        <f>(AQ430-1)/D430</f>
        <v>5.0099502752914927E-3</v>
      </c>
      <c r="AX430">
        <f>AW430*D430</f>
        <v>0.21292288669988843</v>
      </c>
      <c r="AY430">
        <f>ATAN2(D430,AT430)</f>
        <v>5.0099083600038076E-3</v>
      </c>
      <c r="AZ430">
        <f t="shared" si="152"/>
        <v>0.28704660477552602</v>
      </c>
      <c r="BA430">
        <f>-AO430/(B430/2)</f>
        <v>-4.7154533619421803</v>
      </c>
      <c r="BB430">
        <f>AW430/AK430</f>
        <v>6.9579602265073554E-3</v>
      </c>
      <c r="BC430">
        <f>AW430*AK430</f>
        <v>3.6073218218857796E-3</v>
      </c>
      <c r="BD430">
        <f>AG430*B430</f>
        <v>0.87334263955396785</v>
      </c>
      <c r="BE430">
        <f>BD430-AK430</f>
        <v>0.15331117743014555</v>
      </c>
      <c r="BF430">
        <f>BD430/AK430^2</f>
        <v>1.684541510342092</v>
      </c>
      <c r="BG430">
        <f>AT430/AK430</f>
        <v>0.29571330962656261</v>
      </c>
      <c r="BH430">
        <f>BF430*AW430</f>
        <v>8.4394692034783104E-3</v>
      </c>
      <c r="BI430">
        <f>BF430*G430</f>
        <v>15.160873593078827</v>
      </c>
      <c r="BJ430">
        <f>AK430/AQ430</f>
        <v>0.5936333381282618</v>
      </c>
      <c r="BK430">
        <f t="shared" si="153"/>
        <v>5.0099502752914927E-3</v>
      </c>
      <c r="BL430">
        <f t="shared" si="154"/>
        <v>71.593014189538906</v>
      </c>
      <c r="BM430">
        <f>AK430*(1-1/AQ430)/D430</f>
        <v>2.9740735057778942E-3</v>
      </c>
      <c r="BN430">
        <f>BF430*G430</f>
        <v>15.160873593078827</v>
      </c>
      <c r="BO430">
        <f>BF430*G430^2</f>
        <v>136.44786233770944</v>
      </c>
      <c r="BP430">
        <f>G430/BF430</f>
        <v>5.3427000431543563</v>
      </c>
      <c r="BQ430">
        <f>(AQ430+1)/4</f>
        <v>0.55323072167497211</v>
      </c>
      <c r="BR430">
        <f t="shared" si="155"/>
        <v>1.6845415103420915</v>
      </c>
      <c r="BS430">
        <f t="shared" si="156"/>
        <v>2.9740735057778933E-3</v>
      </c>
      <c r="BT430">
        <f t="shared" si="157"/>
        <v>7.9840237810693861E-3</v>
      </c>
      <c r="BU430">
        <f t="shared" si="158"/>
        <v>1.4899960379009095E-5</v>
      </c>
      <c r="BV430">
        <f t="shared" si="159"/>
        <v>1300.5568284611541</v>
      </c>
      <c r="BW430">
        <f t="shared" si="160"/>
        <v>3.7377607577315834E-2</v>
      </c>
    </row>
    <row r="431" spans="1:75" x14ac:dyDescent="0.15">
      <c r="A431" t="s">
        <v>11</v>
      </c>
      <c r="B431">
        <v>0.255</v>
      </c>
      <c r="C431">
        <v>7.0000000000000001E-3</v>
      </c>
      <c r="D431">
        <f t="shared" si="139"/>
        <v>36.428571428571431</v>
      </c>
      <c r="E431">
        <f t="shared" si="140"/>
        <v>1327.0408163265308</v>
      </c>
      <c r="F431">
        <f t="shared" si="141"/>
        <v>2.7450980392156862E-2</v>
      </c>
      <c r="G431">
        <v>9</v>
      </c>
      <c r="H431">
        <f t="shared" si="142"/>
        <v>0.1111111111111111</v>
      </c>
      <c r="I431">
        <f t="shared" si="143"/>
        <v>81</v>
      </c>
      <c r="J431">
        <f t="shared" si="144"/>
        <v>327.85714285714289</v>
      </c>
      <c r="K431">
        <f t="shared" si="145"/>
        <v>50000000</v>
      </c>
      <c r="L431">
        <f t="shared" si="146"/>
        <v>1.885740990317274E-9</v>
      </c>
      <c r="M431">
        <f t="shared" si="147"/>
        <v>475.39688831527911</v>
      </c>
      <c r="N431">
        <f t="shared" si="148"/>
        <v>9.5079377663055816E-6</v>
      </c>
      <c r="O431">
        <f t="shared" si="149"/>
        <v>0.24705882352941175</v>
      </c>
      <c r="P431">
        <f>F431*E431/L431</f>
        <v>19317908247.008175</v>
      </c>
      <c r="Q431">
        <f>M431/K431/G431</f>
        <v>1.0564375295895091E-6</v>
      </c>
      <c r="R431">
        <f>C431^2/D431</f>
        <v>1.3450980392156864E-6</v>
      </c>
      <c r="S431">
        <v>4.8784443612498703E-3</v>
      </c>
      <c r="T431">
        <f>B431/C431^3</f>
        <v>743440.23323615151</v>
      </c>
      <c r="U431">
        <f>B431*S431/C431</f>
        <v>0.17771475887410243</v>
      </c>
      <c r="V431">
        <f>S431/C431^2</f>
        <v>99.560089005099385</v>
      </c>
      <c r="W431">
        <f>S431/B431</f>
        <v>1.9131154357842628E-2</v>
      </c>
      <c r="X431">
        <f t="shared" si="150"/>
        <v>52.270761151956307</v>
      </c>
      <c r="Y431">
        <f>B431*C431^2/S431^2</f>
        <v>0.5250172199954446</v>
      </c>
      <c r="Z431">
        <f>S431/D431</f>
        <v>1.3391808050489839E-4</v>
      </c>
      <c r="AA431">
        <f>1/C431</f>
        <v>142.85714285714286</v>
      </c>
      <c r="AB431">
        <f>1/(B431*C431)</f>
        <v>560.22408963585428</v>
      </c>
      <c r="AC431">
        <f>S431/B431/C431</f>
        <v>2.7330220511203756</v>
      </c>
      <c r="AD431">
        <v>-4.00711696457192</v>
      </c>
      <c r="AE431">
        <f>AD431*B431</f>
        <v>-1.0218148259658397</v>
      </c>
      <c r="AF431">
        <f>-AE431*C431^2/2/S431</f>
        <v>5.1316488171957303E-3</v>
      </c>
      <c r="AG431">
        <v>3.2439294641032999</v>
      </c>
      <c r="AH431">
        <f>AG431/S431</f>
        <v>664.95161651740079</v>
      </c>
      <c r="AI431">
        <f>D431*AG431</f>
        <v>118.1717161923345</v>
      </c>
      <c r="AJ431">
        <v>2.73302205112038</v>
      </c>
      <c r="AK431">
        <f>AJ431*B431</f>
        <v>0.69692062303569691</v>
      </c>
      <c r="AL431">
        <f>AK431*D431</f>
        <v>25.38782269630039</v>
      </c>
      <c r="AM431">
        <f>G431*AK431</f>
        <v>6.2722856073212725</v>
      </c>
      <c r="AN431">
        <f t="shared" si="151"/>
        <v>7.7435624781744095E-2</v>
      </c>
      <c r="AO431">
        <v>0.51090741298291897</v>
      </c>
      <c r="AP431">
        <v>3.2439294641032999</v>
      </c>
      <c r="AQ431">
        <f>AG431/AJ431</f>
        <v>1.1869386354835585</v>
      </c>
      <c r="AR431">
        <f>AQ431/D431</f>
        <v>3.2582629209352586E-2</v>
      </c>
      <c r="AS431">
        <f>AQ431*AK431</f>
        <v>0.82720201334634158</v>
      </c>
      <c r="AT431">
        <f t="shared" si="138"/>
        <v>0.18693863548355849</v>
      </c>
      <c r="AU431">
        <f>AQ431*D431</f>
        <v>43.23847886404392</v>
      </c>
      <c r="AV431">
        <f>AT431/G431</f>
        <v>2.0770959498173164E-2</v>
      </c>
      <c r="AW431">
        <f>(AQ431-1)/D431</f>
        <v>5.1316488171957234E-3</v>
      </c>
      <c r="AX431">
        <f>AW431*D431</f>
        <v>0.18693863548355849</v>
      </c>
      <c r="AY431">
        <f>ATAN2(D431,AT431)</f>
        <v>5.1316037726027337E-3</v>
      </c>
      <c r="AZ431">
        <f t="shared" si="152"/>
        <v>0.29401923830354765</v>
      </c>
      <c r="BA431">
        <f>-AO431/(B431/2)</f>
        <v>-4.0071169645719138</v>
      </c>
      <c r="BB431">
        <f>AW431/AK431</f>
        <v>7.3633189312764472E-3</v>
      </c>
      <c r="BC431">
        <f>AW431*AK431</f>
        <v>3.5763518908804408E-3</v>
      </c>
      <c r="BD431">
        <f>AG431*B431</f>
        <v>0.82720201334634147</v>
      </c>
      <c r="BE431">
        <f>BD431-AK431</f>
        <v>0.13028139031064456</v>
      </c>
      <c r="BF431">
        <f>BD431/AK431^2</f>
        <v>1.7031188291048209</v>
      </c>
      <c r="BG431">
        <f>AT431/AK431</f>
        <v>0.26823518963935628</v>
      </c>
      <c r="BH431">
        <f>BF431*AW431</f>
        <v>8.739807724919519E-3</v>
      </c>
      <c r="BI431">
        <f>BF431*G431</f>
        <v>15.328069461943388</v>
      </c>
      <c r="BJ431">
        <f>AK431/AQ431</f>
        <v>0.58715809073968817</v>
      </c>
      <c r="BK431">
        <f t="shared" si="153"/>
        <v>5.1316488171957234E-3</v>
      </c>
      <c r="BL431">
        <f t="shared" si="154"/>
        <v>62.042185917389908</v>
      </c>
      <c r="BM431">
        <f>AK431*(1-1/AQ431)/D431</f>
        <v>3.0130891218512193E-3</v>
      </c>
      <c r="BN431">
        <f>BF431*G431</f>
        <v>15.328069461943388</v>
      </c>
      <c r="BO431">
        <f>BF431*G431^2</f>
        <v>137.9526251574905</v>
      </c>
      <c r="BP431">
        <f>G431/BF431</f>
        <v>5.2844228166571936</v>
      </c>
      <c r="BQ431">
        <f>(AQ431+1)/4</f>
        <v>0.54673465887088968</v>
      </c>
      <c r="BR431">
        <f t="shared" si="155"/>
        <v>1.7031188291048216</v>
      </c>
      <c r="BS431">
        <f t="shared" si="156"/>
        <v>3.0130891218512201E-3</v>
      </c>
      <c r="BT431">
        <f t="shared" si="157"/>
        <v>8.1447379390469435E-3</v>
      </c>
      <c r="BU431">
        <f t="shared" si="158"/>
        <v>1.5462115228253109E-5</v>
      </c>
      <c r="BV431">
        <f t="shared" si="159"/>
        <v>924.84211250808573</v>
      </c>
      <c r="BW431">
        <f t="shared" si="160"/>
        <v>2.9442173665715866E-2</v>
      </c>
    </row>
    <row r="432" spans="1:75" x14ac:dyDescent="0.15">
      <c r="A432" t="s">
        <v>11</v>
      </c>
      <c r="B432">
        <v>0.45100000000000001</v>
      </c>
      <c r="C432">
        <v>0.01</v>
      </c>
      <c r="D432">
        <f t="shared" si="139"/>
        <v>45.1</v>
      </c>
      <c r="E432">
        <f t="shared" si="140"/>
        <v>2034.0100000000002</v>
      </c>
      <c r="F432">
        <f t="shared" si="141"/>
        <v>2.2172949002217293E-2</v>
      </c>
      <c r="G432">
        <v>13</v>
      </c>
      <c r="H432">
        <f t="shared" si="142"/>
        <v>7.6923076923076927E-2</v>
      </c>
      <c r="I432">
        <f t="shared" si="143"/>
        <v>169</v>
      </c>
      <c r="J432">
        <f t="shared" si="144"/>
        <v>586.30000000000007</v>
      </c>
      <c r="K432">
        <f t="shared" si="145"/>
        <v>50000000</v>
      </c>
      <c r="L432">
        <f t="shared" si="146"/>
        <v>7.8539816339744827E-9</v>
      </c>
      <c r="M432">
        <f t="shared" si="147"/>
        <v>1131.9485725240386</v>
      </c>
      <c r="N432">
        <f t="shared" si="148"/>
        <v>2.263897145048077E-5</v>
      </c>
      <c r="O432">
        <f t="shared" si="149"/>
        <v>0.2882483370288248</v>
      </c>
      <c r="P432">
        <f>F432*E432/L432</f>
        <v>5742310346.7555838</v>
      </c>
      <c r="Q432">
        <f>M432/K432/G432</f>
        <v>1.7414593423446745E-6</v>
      </c>
      <c r="R432">
        <f>C432^2/D432</f>
        <v>2.2172949002217296E-6</v>
      </c>
      <c r="S432">
        <v>1.21884119427651E-2</v>
      </c>
      <c r="T432">
        <f>B432/C432^3</f>
        <v>450999.99999999994</v>
      </c>
      <c r="U432">
        <f>B432*S432/C432</f>
        <v>0.54969737861870605</v>
      </c>
      <c r="V432">
        <f>S432/C432^2</f>
        <v>121.884119427651</v>
      </c>
      <c r="W432">
        <f>S432/B432</f>
        <v>2.702530364249468E-2</v>
      </c>
      <c r="X432">
        <f t="shared" si="150"/>
        <v>37.002359463876537</v>
      </c>
      <c r="Y432">
        <f>B432*C432^2/S432^2</f>
        <v>0.30358638711617153</v>
      </c>
      <c r="Z432">
        <f>S432/D432</f>
        <v>2.702530364249468E-4</v>
      </c>
      <c r="AA432">
        <f>1/C432</f>
        <v>100</v>
      </c>
      <c r="AB432">
        <f>1/(B432*C432)</f>
        <v>221.72949002217294</v>
      </c>
      <c r="AC432">
        <f>S432/B432/C432</f>
        <v>2.7025303642494678</v>
      </c>
      <c r="AD432">
        <v>-4.0995501826640703</v>
      </c>
      <c r="AE432">
        <f>AD432*B432</f>
        <v>-1.8488971323814958</v>
      </c>
      <c r="AF432">
        <f>-AE432*C432^2/2/S432</f>
        <v>7.584651474956833E-3</v>
      </c>
      <c r="AG432">
        <v>3.6269789304402198</v>
      </c>
      <c r="AH432">
        <f>AG432/S432</f>
        <v>297.57600477174162</v>
      </c>
      <c r="AI432">
        <f>D432*AG432</f>
        <v>163.57674976285392</v>
      </c>
      <c r="AJ432">
        <v>2.70253036424947</v>
      </c>
      <c r="AK432">
        <f>AJ432*B432</f>
        <v>1.2188411942765109</v>
      </c>
      <c r="AL432">
        <f>AK432*D432</f>
        <v>54.969737861870648</v>
      </c>
      <c r="AM432">
        <f>G432*AK432</f>
        <v>15.844935525594643</v>
      </c>
      <c r="AN432">
        <f t="shared" si="151"/>
        <v>9.3757014944346989E-2</v>
      </c>
      <c r="AO432">
        <v>0.924448566190748</v>
      </c>
      <c r="AP432">
        <v>3.6269789304402198</v>
      </c>
      <c r="AQ432">
        <f>AG432/AJ432</f>
        <v>1.3420677815205535</v>
      </c>
      <c r="AR432">
        <f>AQ432/D432</f>
        <v>2.9757600477174136E-2</v>
      </c>
      <c r="AS432">
        <f>AQ432*AK432</f>
        <v>1.635767497628539</v>
      </c>
      <c r="AT432">
        <f t="shared" si="138"/>
        <v>0.3420677815205535</v>
      </c>
      <c r="AU432">
        <f>AQ432*D432</f>
        <v>60.527256946576962</v>
      </c>
      <c r="AV432">
        <f>AT432/G432</f>
        <v>2.6312906270811807E-2</v>
      </c>
      <c r="AW432">
        <f>(AQ432-1)/D432</f>
        <v>7.5846514749568399E-3</v>
      </c>
      <c r="AX432">
        <f>AW432*D432</f>
        <v>0.3420677815205535</v>
      </c>
      <c r="AY432">
        <f>ATAN2(D432,AT432)</f>
        <v>7.5845060393849766E-3</v>
      </c>
      <c r="AZ432">
        <f t="shared" si="152"/>
        <v>0.4345601857482429</v>
      </c>
      <c r="BA432">
        <f>-AO432/(B432/2)</f>
        <v>-4.0995501826640712</v>
      </c>
      <c r="BB432">
        <f>AW432/AK432</f>
        <v>6.2228381437821317E-3</v>
      </c>
      <c r="BC432">
        <f>AW432*AK432</f>
        <v>9.2444856619074943E-3</v>
      </c>
      <c r="BD432">
        <f>AG432*B432</f>
        <v>1.6357674976285392</v>
      </c>
      <c r="BE432">
        <f>BD432-AK432</f>
        <v>0.41692630335202829</v>
      </c>
      <c r="BF432">
        <f>BD432/AK432^2</f>
        <v>1.1011014296388206</v>
      </c>
      <c r="BG432">
        <f>AT432/AK432</f>
        <v>0.28065000028457415</v>
      </c>
      <c r="BH432">
        <f>BF432*AW432</f>
        <v>8.351470582387166E-3</v>
      </c>
      <c r="BI432">
        <f>BF432*G432</f>
        <v>14.314318585304669</v>
      </c>
      <c r="BJ432">
        <f>AK432/AQ432</f>
        <v>0.90818154720588873</v>
      </c>
      <c r="BK432">
        <f t="shared" si="153"/>
        <v>7.5846514749568399E-3</v>
      </c>
      <c r="BL432">
        <f t="shared" si="154"/>
        <v>49.659674476710812</v>
      </c>
      <c r="BM432">
        <f>AK432*(1-1/AQ432)/D432</f>
        <v>6.8882405115437296E-3</v>
      </c>
      <c r="BN432">
        <f>BF432*G432</f>
        <v>14.314318585304669</v>
      </c>
      <c r="BO432">
        <f>BF432*G432^2</f>
        <v>186.08614160896067</v>
      </c>
      <c r="BP432">
        <f>G432/BF432</f>
        <v>11.806360113676552</v>
      </c>
      <c r="BQ432">
        <f>(AQ432+1)/4</f>
        <v>0.58551694538013832</v>
      </c>
      <c r="BR432">
        <f t="shared" si="155"/>
        <v>1.1011014296388204</v>
      </c>
      <c r="BS432">
        <f t="shared" si="156"/>
        <v>6.8882405115437279E-3</v>
      </c>
      <c r="BT432">
        <f t="shared" si="157"/>
        <v>1.447289198650057E-2</v>
      </c>
      <c r="BU432">
        <f t="shared" si="158"/>
        <v>5.2244903555737605E-5</v>
      </c>
      <c r="BV432">
        <f t="shared" si="159"/>
        <v>2479.1351775703661</v>
      </c>
      <c r="BW432">
        <f t="shared" si="160"/>
        <v>8.7186630038775831E-2</v>
      </c>
    </row>
    <row r="433" spans="1:75" x14ac:dyDescent="0.15">
      <c r="A433" t="s">
        <v>11</v>
      </c>
      <c r="B433">
        <v>0.35299999999999998</v>
      </c>
      <c r="C433">
        <v>8.0000000000000002E-3</v>
      </c>
      <c r="D433">
        <f t="shared" si="139"/>
        <v>44.125</v>
      </c>
      <c r="E433">
        <f t="shared" si="140"/>
        <v>1947.015625</v>
      </c>
      <c r="F433">
        <f t="shared" si="141"/>
        <v>2.2662889518413599E-2</v>
      </c>
      <c r="G433">
        <v>11</v>
      </c>
      <c r="H433">
        <f t="shared" si="142"/>
        <v>9.0909090909090912E-2</v>
      </c>
      <c r="I433">
        <f t="shared" si="143"/>
        <v>121</v>
      </c>
      <c r="J433">
        <f t="shared" si="144"/>
        <v>485.375</v>
      </c>
      <c r="K433">
        <f t="shared" si="145"/>
        <v>50000000</v>
      </c>
      <c r="L433">
        <f t="shared" si="146"/>
        <v>3.2169908772759481E-9</v>
      </c>
      <c r="M433">
        <f t="shared" si="147"/>
        <v>626.53859153745452</v>
      </c>
      <c r="N433">
        <f t="shared" si="148"/>
        <v>1.2530771830749091E-5</v>
      </c>
      <c r="O433">
        <f t="shared" si="149"/>
        <v>0.24929178470254956</v>
      </c>
      <c r="P433">
        <f>F433*E433/L433</f>
        <v>13716234109.23805</v>
      </c>
      <c r="Q433">
        <f>M433/K433/G433</f>
        <v>1.1391610755226445E-6</v>
      </c>
      <c r="R433">
        <f>C433^2/D433</f>
        <v>1.4504249291784703E-6</v>
      </c>
      <c r="S433">
        <v>7.5693528066714004E-3</v>
      </c>
      <c r="T433">
        <f>B433/C433^3</f>
        <v>689453.12499999988</v>
      </c>
      <c r="U433">
        <f>B433*S433/C433</f>
        <v>0.33399769259437551</v>
      </c>
      <c r="V433">
        <f>S433/C433^2</f>
        <v>118.27113760424064</v>
      </c>
      <c r="W433">
        <f>S433/B433</f>
        <v>2.1442925797935979E-2</v>
      </c>
      <c r="X433">
        <f t="shared" si="150"/>
        <v>46.635426966606232</v>
      </c>
      <c r="Y433">
        <f>B433*C433^2/S433^2</f>
        <v>0.39430944786087951</v>
      </c>
      <c r="Z433">
        <f>S433/D433</f>
        <v>1.7154340638348784E-4</v>
      </c>
      <c r="AA433">
        <f>1/C433</f>
        <v>125</v>
      </c>
      <c r="AB433">
        <f>1/(B433*C433)</f>
        <v>354.10764872521253</v>
      </c>
      <c r="AC433">
        <f>S433/B433/C433</f>
        <v>2.6803657247419972</v>
      </c>
      <c r="AD433">
        <v>-4.1595677050862099</v>
      </c>
      <c r="AE433">
        <f>AD433*B433</f>
        <v>-1.468327399895432</v>
      </c>
      <c r="AF433">
        <f>-AE433*C433^2/2/S433</f>
        <v>6.2074629095424582E-3</v>
      </c>
      <c r="AG433">
        <v>3.41452942468971</v>
      </c>
      <c r="AH433">
        <f>AG433/S433</f>
        <v>451.09925668681296</v>
      </c>
      <c r="AI433">
        <f>D433*AG433</f>
        <v>150.66611086443345</v>
      </c>
      <c r="AJ433">
        <v>2.6803657247419901</v>
      </c>
      <c r="AK433">
        <f>AJ433*B433</f>
        <v>0.94616910083392247</v>
      </c>
      <c r="AL433">
        <f>AK433*D433</f>
        <v>41.749711574296832</v>
      </c>
      <c r="AM433">
        <f>G433*AK433</f>
        <v>10.407860109173146</v>
      </c>
      <c r="AN433">
        <f t="shared" si="151"/>
        <v>8.6015372803083856E-2</v>
      </c>
      <c r="AO433">
        <v>0.73416369994771602</v>
      </c>
      <c r="AP433">
        <v>3.41452942468971</v>
      </c>
      <c r="AQ433">
        <f>AG433/AJ433</f>
        <v>1.2739043008835631</v>
      </c>
      <c r="AR433">
        <f>AQ433/D433</f>
        <v>2.8870352427956103E-2</v>
      </c>
      <c r="AS433">
        <f>AQ433*AK433</f>
        <v>1.2053288869154675</v>
      </c>
      <c r="AT433">
        <f t="shared" si="138"/>
        <v>0.2739043008835631</v>
      </c>
      <c r="AU433">
        <f>AQ433*D433</f>
        <v>56.211027276487222</v>
      </c>
      <c r="AV433">
        <f>AT433/G433</f>
        <v>2.4900390989414826E-2</v>
      </c>
      <c r="AW433">
        <f>(AQ433-1)/D433</f>
        <v>6.2074629095425068E-3</v>
      </c>
      <c r="AX433">
        <f>AW433*D433</f>
        <v>0.2739043008835631</v>
      </c>
      <c r="AY433">
        <f>ATAN2(D433,AT433)</f>
        <v>6.2073831814994183E-3</v>
      </c>
      <c r="AZ433">
        <f t="shared" si="152"/>
        <v>0.35565685812040615</v>
      </c>
      <c r="BA433">
        <f>-AO433/(B433/2)</f>
        <v>-4.1595677050862099</v>
      </c>
      <c r="BB433">
        <f>AW433/AK433</f>
        <v>6.5606273805300262E-3</v>
      </c>
      <c r="BC433">
        <f>AW433*AK433</f>
        <v>5.8733095995817577E-3</v>
      </c>
      <c r="BD433">
        <f>AG433*B433</f>
        <v>1.2053288869154675</v>
      </c>
      <c r="BE433">
        <f>BD433-AK433</f>
        <v>0.259159786081545</v>
      </c>
      <c r="BF433">
        <f>BD433/AK433^2</f>
        <v>1.3463812121541334</v>
      </c>
      <c r="BG433">
        <f>AT433/AK433</f>
        <v>0.28948768316588741</v>
      </c>
      <c r="BH433">
        <f>BF433*AW433</f>
        <v>8.3576114365516638E-3</v>
      </c>
      <c r="BI433">
        <f>BF433*G433</f>
        <v>14.810193333695468</v>
      </c>
      <c r="BJ433">
        <f>AK433/AQ433</f>
        <v>0.74273169513414172</v>
      </c>
      <c r="BK433">
        <f t="shared" si="153"/>
        <v>6.2074629095425068E-3</v>
      </c>
      <c r="BL433">
        <f t="shared" si="154"/>
        <v>59.409070986301138</v>
      </c>
      <c r="BM433">
        <f>AK433*(1-1/AQ433)/D433</f>
        <v>4.6104794492868176E-3</v>
      </c>
      <c r="BN433">
        <f>BF433*G433</f>
        <v>14.810193333695468</v>
      </c>
      <c r="BO433">
        <f>BF433*G433^2</f>
        <v>162.91212667065014</v>
      </c>
      <c r="BP433">
        <f>G433/BF433</f>
        <v>8.1700486464755588</v>
      </c>
      <c r="BQ433">
        <f>(AQ433+1)/4</f>
        <v>0.56847607522089083</v>
      </c>
      <c r="BR433">
        <f t="shared" si="155"/>
        <v>1.3463812121541334</v>
      </c>
      <c r="BS433">
        <f t="shared" si="156"/>
        <v>4.6104794492868176E-3</v>
      </c>
      <c r="BT433">
        <f t="shared" si="157"/>
        <v>1.0817942358829324E-2</v>
      </c>
      <c r="BU433">
        <f t="shared" si="158"/>
        <v>2.8619380176655885E-5</v>
      </c>
      <c r="BV433">
        <f t="shared" si="159"/>
        <v>1842.2060232158476</v>
      </c>
      <c r="BW433">
        <f t="shared" si="160"/>
        <v>5.8892623245308251E-2</v>
      </c>
    </row>
    <row r="434" spans="1:75" x14ac:dyDescent="0.15">
      <c r="A434" t="s">
        <v>11</v>
      </c>
      <c r="B434">
        <v>0.255</v>
      </c>
      <c r="C434">
        <v>8.0000000000000002E-3</v>
      </c>
      <c r="D434">
        <f t="shared" si="139"/>
        <v>31.875</v>
      </c>
      <c r="E434">
        <f t="shared" si="140"/>
        <v>1016.015625</v>
      </c>
      <c r="F434">
        <f t="shared" si="141"/>
        <v>3.1372549019607843E-2</v>
      </c>
      <c r="G434">
        <v>9</v>
      </c>
      <c r="H434">
        <f t="shared" si="142"/>
        <v>0.1111111111111111</v>
      </c>
      <c r="I434">
        <f t="shared" si="143"/>
        <v>81</v>
      </c>
      <c r="J434">
        <f t="shared" si="144"/>
        <v>286.875</v>
      </c>
      <c r="K434">
        <f t="shared" si="145"/>
        <v>50000000</v>
      </c>
      <c r="L434">
        <f t="shared" si="146"/>
        <v>3.2169908772759481E-9</v>
      </c>
      <c r="M434">
        <f t="shared" si="147"/>
        <v>709.63034057557672</v>
      </c>
      <c r="N434">
        <f t="shared" si="148"/>
        <v>1.4192606811511535E-5</v>
      </c>
      <c r="O434">
        <f t="shared" si="149"/>
        <v>0.28235294117647058</v>
      </c>
      <c r="P434">
        <f>F434*E434/L434</f>
        <v>9908327755.9651642</v>
      </c>
      <c r="Q434">
        <f>M434/K434/G434</f>
        <v>1.5769563123901705E-6</v>
      </c>
      <c r="R434">
        <f>C434^2/D434</f>
        <v>2.007843137254902E-6</v>
      </c>
      <c r="S434">
        <v>5.4423802127619401E-3</v>
      </c>
      <c r="T434">
        <f>B434/C434^3</f>
        <v>498046.875</v>
      </c>
      <c r="U434">
        <f>B434*S434/C434</f>
        <v>0.17347586928178685</v>
      </c>
      <c r="V434">
        <f>S434/C434^2</f>
        <v>85.037190824405315</v>
      </c>
      <c r="W434">
        <f>S434/B434</f>
        <v>2.1342667501027215E-2</v>
      </c>
      <c r="X434">
        <f t="shared" si="150"/>
        <v>46.854499324035778</v>
      </c>
      <c r="Y434">
        <f>B434*C434^2/S434^2</f>
        <v>0.55098832487054272</v>
      </c>
      <c r="Z434">
        <f>S434/D434</f>
        <v>1.7074134000821773E-4</v>
      </c>
      <c r="AA434">
        <f>1/C434</f>
        <v>125</v>
      </c>
      <c r="AB434">
        <f>1/(B434*C434)</f>
        <v>490.19607843137254</v>
      </c>
      <c r="AC434">
        <f>S434/B434/C434</f>
        <v>2.6678334376284019</v>
      </c>
      <c r="AD434">
        <v>-3.4900704999972301</v>
      </c>
      <c r="AE434">
        <f>AD434*B434</f>
        <v>-0.88996797749929368</v>
      </c>
      <c r="AF434">
        <f>-AE434*C434^2/2/S434</f>
        <v>5.2328161882546371E-3</v>
      </c>
      <c r="AG434">
        <v>3.1128174263780499</v>
      </c>
      <c r="AH434">
        <f>AG434/S434</f>
        <v>571.95883137285148</v>
      </c>
      <c r="AI434">
        <f>D434*AG434</f>
        <v>99.221055465800347</v>
      </c>
      <c r="AJ434">
        <v>2.6678334376284001</v>
      </c>
      <c r="AK434">
        <f>AJ434*B434</f>
        <v>0.68029752659524201</v>
      </c>
      <c r="AL434">
        <f>AK434*D434</f>
        <v>21.684483660223339</v>
      </c>
      <c r="AM434">
        <f>G434*AK434</f>
        <v>6.1226777393571776</v>
      </c>
      <c r="AN434">
        <f t="shared" si="151"/>
        <v>7.5588614066137996E-2</v>
      </c>
      <c r="AO434">
        <v>0.44498398874964701</v>
      </c>
      <c r="AP434">
        <v>3.1128174263780499</v>
      </c>
      <c r="AQ434">
        <f>AG434/AJ434</f>
        <v>1.1667960160006179</v>
      </c>
      <c r="AR434">
        <f>AQ434/D434</f>
        <v>3.660536520786252E-2</v>
      </c>
      <c r="AS434">
        <f>AQ434*AK434</f>
        <v>0.79376844372640276</v>
      </c>
      <c r="AT434">
        <f t="shared" si="138"/>
        <v>0.16679601600061789</v>
      </c>
      <c r="AU434">
        <f>AQ434*D434</f>
        <v>37.191623010019697</v>
      </c>
      <c r="AV434">
        <f>AT434/G434</f>
        <v>1.853289066673532E-2</v>
      </c>
      <c r="AW434">
        <f>(AQ434-1)/D434</f>
        <v>5.2328161882546787E-3</v>
      </c>
      <c r="AX434">
        <f>AW434*D434</f>
        <v>0.16679601600061789</v>
      </c>
      <c r="AY434">
        <f>ATAN2(D434,AT434)</f>
        <v>5.2327684267446349E-3</v>
      </c>
      <c r="AZ434">
        <f t="shared" si="152"/>
        <v>0.29981554602177929</v>
      </c>
      <c r="BA434">
        <f>-AO434/(B434/2)</f>
        <v>-3.4900704999972314</v>
      </c>
      <c r="BB434">
        <f>AW434/AK434</f>
        <v>7.6919523938943522E-3</v>
      </c>
      <c r="BC434">
        <f>AW434*AK434</f>
        <v>3.5598719099972E-3</v>
      </c>
      <c r="BD434">
        <f>AG434*B434</f>
        <v>0.79376844372640276</v>
      </c>
      <c r="BE434">
        <f>BD434-AK434</f>
        <v>0.11347091713116075</v>
      </c>
      <c r="BF434">
        <f>BD434/AK434^2</f>
        <v>1.7151260593878785</v>
      </c>
      <c r="BG434">
        <f>AT434/AK434</f>
        <v>0.24518098255538248</v>
      </c>
      <c r="BH434">
        <f>BF434*AW434</f>
        <v>8.9749394084623468E-3</v>
      </c>
      <c r="BI434">
        <f>BF434*G434</f>
        <v>15.436134534490908</v>
      </c>
      <c r="BJ434">
        <f>AK434/AQ434</f>
        <v>0.58304752267416193</v>
      </c>
      <c r="BK434">
        <f t="shared" si="153"/>
        <v>5.2328161882546787E-3</v>
      </c>
      <c r="BL434">
        <f t="shared" si="154"/>
        <v>54.669643142988626</v>
      </c>
      <c r="BM434">
        <f>AK434*(1-1/AQ434)/D434</f>
        <v>3.0509805151711414E-3</v>
      </c>
      <c r="BN434">
        <f>BF434*G434</f>
        <v>15.436134534490908</v>
      </c>
      <c r="BO434">
        <f>BF434*G434^2</f>
        <v>138.92521081041815</v>
      </c>
      <c r="BP434">
        <f>G434/BF434</f>
        <v>5.2474277040674568</v>
      </c>
      <c r="BQ434">
        <f>(AQ434+1)/4</f>
        <v>0.54169900400015447</v>
      </c>
      <c r="BR434">
        <f t="shared" si="155"/>
        <v>1.7151260593878783</v>
      </c>
      <c r="BS434">
        <f t="shared" si="156"/>
        <v>3.050980515171141E-3</v>
      </c>
      <c r="BT434">
        <f t="shared" si="157"/>
        <v>8.2837967034258206E-3</v>
      </c>
      <c r="BU434">
        <f t="shared" si="158"/>
        <v>1.5965220229837148E-5</v>
      </c>
      <c r="BV434">
        <f t="shared" si="159"/>
        <v>691.19291666961897</v>
      </c>
      <c r="BW434">
        <f t="shared" si="160"/>
        <v>2.3843851514885227E-2</v>
      </c>
    </row>
    <row r="435" spans="1:75" x14ac:dyDescent="0.15">
      <c r="A435" t="s">
        <v>11</v>
      </c>
      <c r="B435">
        <v>0.255</v>
      </c>
      <c r="C435">
        <v>8.9999999999999993E-3</v>
      </c>
      <c r="D435">
        <f t="shared" si="139"/>
        <v>28.333333333333336</v>
      </c>
      <c r="E435">
        <f t="shared" si="140"/>
        <v>802.77777777777794</v>
      </c>
      <c r="F435">
        <f t="shared" si="141"/>
        <v>3.5294117647058823E-2</v>
      </c>
      <c r="G435">
        <v>9</v>
      </c>
      <c r="H435">
        <f t="shared" si="142"/>
        <v>0.1111111111111111</v>
      </c>
      <c r="I435">
        <f t="shared" si="143"/>
        <v>81</v>
      </c>
      <c r="J435">
        <f t="shared" si="144"/>
        <v>255.00000000000003</v>
      </c>
      <c r="K435">
        <f t="shared" si="145"/>
        <v>50000000</v>
      </c>
      <c r="L435">
        <f t="shared" si="146"/>
        <v>5.1529973500506572E-9</v>
      </c>
      <c r="M435">
        <f t="shared" si="147"/>
        <v>1010.3916372648348</v>
      </c>
      <c r="N435">
        <f t="shared" si="148"/>
        <v>2.0207832745296695E-5</v>
      </c>
      <c r="O435">
        <f t="shared" si="149"/>
        <v>0.31764705882352939</v>
      </c>
      <c r="P435">
        <f>F435*E435/L435</f>
        <v>5498417990.2702265</v>
      </c>
      <c r="Q435">
        <f>M435/K435/G435</f>
        <v>2.2453147494774106E-6</v>
      </c>
      <c r="R435">
        <f>C435^2/D435</f>
        <v>2.8588235294117641E-6</v>
      </c>
      <c r="S435">
        <v>6.0071927625677899E-3</v>
      </c>
      <c r="T435">
        <f>B435/C435^3</f>
        <v>349794.23868312768</v>
      </c>
      <c r="U435">
        <f>B435*S435/C435</f>
        <v>0.17020379493942073</v>
      </c>
      <c r="V435">
        <f>S435/C435^2</f>
        <v>74.162873611948029</v>
      </c>
      <c r="W435">
        <f>S435/B435</f>
        <v>2.355761867673643E-2</v>
      </c>
      <c r="X435">
        <f t="shared" si="150"/>
        <v>42.449112269039226</v>
      </c>
      <c r="Y435">
        <f>B435*C435^2/S435^2</f>
        <v>0.57237685383054582</v>
      </c>
      <c r="Z435">
        <f>S435/D435</f>
        <v>2.1201856809062786E-4</v>
      </c>
      <c r="AA435">
        <f>1/C435</f>
        <v>111.11111111111111</v>
      </c>
      <c r="AB435">
        <f>1/(B435*C435)</f>
        <v>435.72984749455344</v>
      </c>
      <c r="AC435">
        <f>S435/B435/C435</f>
        <v>2.6175131863040479</v>
      </c>
      <c r="AD435">
        <v>-3.0858003143260402</v>
      </c>
      <c r="AE435">
        <f>AD435*B435</f>
        <v>-0.78687908015314023</v>
      </c>
      <c r="AF435">
        <f>-AE435*C435^2/2/S435</f>
        <v>5.3050741012978346E-3</v>
      </c>
      <c r="AG435">
        <v>3.0109527263806202</v>
      </c>
      <c r="AH435">
        <f>AG435/S435</f>
        <v>501.22458948588502</v>
      </c>
      <c r="AI435">
        <f>D435*AG435</f>
        <v>85.310327247450914</v>
      </c>
      <c r="AJ435">
        <v>2.6175131863040502</v>
      </c>
      <c r="AK435">
        <f>AJ435*B435</f>
        <v>0.66746586250753281</v>
      </c>
      <c r="AL435">
        <f>AK435*D435</f>
        <v>18.911532771046765</v>
      </c>
      <c r="AM435">
        <f>G435*AK435</f>
        <v>6.0071927625677954</v>
      </c>
      <c r="AN435">
        <f t="shared" si="151"/>
        <v>7.4162873611948094E-2</v>
      </c>
      <c r="AO435">
        <v>0.39343954007657</v>
      </c>
      <c r="AP435">
        <v>3.0109527263806202</v>
      </c>
      <c r="AQ435">
        <f>AG435/AJ435</f>
        <v>1.1503104328701053</v>
      </c>
      <c r="AR435">
        <f>AQ435/D435</f>
        <v>4.0599191748356654E-2</v>
      </c>
      <c r="AS435">
        <f>AQ435*AK435</f>
        <v>0.76779294522705821</v>
      </c>
      <c r="AT435">
        <f t="shared" si="138"/>
        <v>0.15031043287010526</v>
      </c>
      <c r="AU435">
        <f>AQ435*D435</f>
        <v>32.59212893131965</v>
      </c>
      <c r="AV435">
        <f>AT435/G435</f>
        <v>1.6701159207789473E-2</v>
      </c>
      <c r="AW435">
        <f>(AQ435-1)/D435</f>
        <v>5.305074101297832E-3</v>
      </c>
      <c r="AX435">
        <f>AW435*D435</f>
        <v>0.15031043287010526</v>
      </c>
      <c r="AY435">
        <f>ATAN2(D435,AT435)</f>
        <v>5.3050243338035458E-3</v>
      </c>
      <c r="AZ435">
        <f t="shared" si="152"/>
        <v>0.30395550454114439</v>
      </c>
      <c r="BA435">
        <f>-AO435/(B435/2)</f>
        <v>-3.0858003143260393</v>
      </c>
      <c r="BB435">
        <f>AW435/AK435</f>
        <v>7.9480830395846063E-3</v>
      </c>
      <c r="BC435">
        <f>AW435*AK435</f>
        <v>3.5409558606891321E-3</v>
      </c>
      <c r="BD435">
        <f>AG435*B435</f>
        <v>0.76779294522705821</v>
      </c>
      <c r="BE435">
        <f>BD435-AK435</f>
        <v>0.1003270827195254</v>
      </c>
      <c r="BF435">
        <f>BD435/AK435^2</f>
        <v>1.723399648558241</v>
      </c>
      <c r="BG435">
        <f>AT435/AK435</f>
        <v>0.22519568612156385</v>
      </c>
      <c r="BH435">
        <f>BF435*AW435</f>
        <v>9.1427628417521094E-3</v>
      </c>
      <c r="BI435">
        <f>BF435*G435</f>
        <v>15.510596837024169</v>
      </c>
      <c r="BJ435">
        <f>AK435/AQ435</f>
        <v>0.58024846461851054</v>
      </c>
      <c r="BK435">
        <f t="shared" si="153"/>
        <v>5.305074101297832E-3</v>
      </c>
      <c r="BL435">
        <f t="shared" si="154"/>
        <v>48.829656709150164</v>
      </c>
      <c r="BM435">
        <f>AK435*(1-1/AQ435)/D435</f>
        <v>3.0782611019654917E-3</v>
      </c>
      <c r="BN435">
        <f>BF435*G435</f>
        <v>15.510596837024169</v>
      </c>
      <c r="BO435">
        <f>BF435*G435^2</f>
        <v>139.59537153321753</v>
      </c>
      <c r="BP435">
        <f>G435/BF435</f>
        <v>5.2222361815665952</v>
      </c>
      <c r="BQ435">
        <f>(AQ435+1)/4</f>
        <v>0.53757760821752631</v>
      </c>
      <c r="BR435">
        <f t="shared" si="155"/>
        <v>1.723399648558241</v>
      </c>
      <c r="BS435">
        <f t="shared" si="156"/>
        <v>3.0782611019654917E-3</v>
      </c>
      <c r="BT435">
        <f t="shared" si="157"/>
        <v>8.3833352032633233E-3</v>
      </c>
      <c r="BU435">
        <f t="shared" si="158"/>
        <v>1.6330403249069656E-5</v>
      </c>
      <c r="BV435">
        <f t="shared" si="159"/>
        <v>535.8267618463251</v>
      </c>
      <c r="BW435">
        <f t="shared" si="160"/>
        <v>1.9640981759355809E-2</v>
      </c>
    </row>
    <row r="436" spans="1:75" x14ac:dyDescent="0.15">
      <c r="A436" t="s">
        <v>11</v>
      </c>
      <c r="B436">
        <v>0.35299999999999998</v>
      </c>
      <c r="C436">
        <v>8.9999999999999993E-3</v>
      </c>
      <c r="D436">
        <f t="shared" si="139"/>
        <v>39.222222222222221</v>
      </c>
      <c r="E436">
        <f t="shared" si="140"/>
        <v>1538.3827160493827</v>
      </c>
      <c r="F436">
        <f t="shared" si="141"/>
        <v>2.5495750708215296E-2</v>
      </c>
      <c r="G436">
        <v>11</v>
      </c>
      <c r="H436">
        <f t="shared" si="142"/>
        <v>9.0909090909090912E-2</v>
      </c>
      <c r="I436">
        <f t="shared" si="143"/>
        <v>121</v>
      </c>
      <c r="J436">
        <f t="shared" si="144"/>
        <v>431.44444444444446</v>
      </c>
      <c r="K436">
        <f t="shared" si="145"/>
        <v>50000000</v>
      </c>
      <c r="L436">
        <f t="shared" si="146"/>
        <v>5.1529973500506572E-9</v>
      </c>
      <c r="M436">
        <f t="shared" si="147"/>
        <v>892.08326802891474</v>
      </c>
      <c r="N436">
        <f t="shared" si="148"/>
        <v>1.7841665360578293E-5</v>
      </c>
      <c r="O436">
        <f t="shared" si="149"/>
        <v>0.28045325779036828</v>
      </c>
      <c r="P436">
        <f>F436*E436/L436</f>
        <v>7611535492.4132929</v>
      </c>
      <c r="Q436">
        <f>M436/K436/G436</f>
        <v>1.6219695782343904E-6</v>
      </c>
      <c r="R436">
        <f>C436^2/D436</f>
        <v>2.0651558073654388E-6</v>
      </c>
      <c r="S436">
        <v>8.2441257622392801E-3</v>
      </c>
      <c r="T436">
        <f>B436/C436^3</f>
        <v>484224.96570644726</v>
      </c>
      <c r="U436">
        <f>B436*S436/C436</f>
        <v>0.32335293267449622</v>
      </c>
      <c r="V436">
        <f>S436/C436^2</f>
        <v>101.77933039801582</v>
      </c>
      <c r="W436">
        <f>S436/B436</f>
        <v>2.3354463915692014E-2</v>
      </c>
      <c r="X436">
        <f t="shared" si="150"/>
        <v>42.818366698971566</v>
      </c>
      <c r="Y436">
        <f>B436*C436^2/S436^2</f>
        <v>0.42069805855007186</v>
      </c>
      <c r="Z436">
        <f>S436/D436</f>
        <v>2.101901752412281E-4</v>
      </c>
      <c r="AA436">
        <f>1/C436</f>
        <v>111.11111111111111</v>
      </c>
      <c r="AB436">
        <f>1/(B436*C436)</f>
        <v>314.76235442241114</v>
      </c>
      <c r="AC436">
        <f>S436/B436/C436</f>
        <v>2.5949404350768908</v>
      </c>
      <c r="AD436">
        <v>-3.59711198118959</v>
      </c>
      <c r="AE436">
        <f>AD436*B436</f>
        <v>-1.2697805293599251</v>
      </c>
      <c r="AF436">
        <f>-AE436*C436^2/2/S436</f>
        <v>6.2379096246475176E-3</v>
      </c>
      <c r="AG436">
        <v>3.22983069975685</v>
      </c>
      <c r="AH436">
        <f>AG436/S436</f>
        <v>391.77358435633073</v>
      </c>
      <c r="AI436">
        <f>D436*AG436</f>
        <v>126.68113744601867</v>
      </c>
      <c r="AJ436">
        <v>2.5949404350768899</v>
      </c>
      <c r="AK436">
        <f>AJ436*B436</f>
        <v>0.91601397358214209</v>
      </c>
      <c r="AL436">
        <f>AK436*D436</f>
        <v>35.928103630499571</v>
      </c>
      <c r="AM436">
        <f>G436*AK436</f>
        <v>10.076153709403563</v>
      </c>
      <c r="AN436">
        <f t="shared" si="151"/>
        <v>8.3273997598376559E-2</v>
      </c>
      <c r="AO436">
        <v>0.63489026467996401</v>
      </c>
      <c r="AP436">
        <v>3.22983069975685</v>
      </c>
      <c r="AQ436">
        <f>AG436/AJ436</f>
        <v>1.2446646775000629</v>
      </c>
      <c r="AR436">
        <f>AQ436/D436</f>
        <v>3.1733660332862797E-2</v>
      </c>
      <c r="AS436">
        <f>AQ436*AK436</f>
        <v>1.1401302370141682</v>
      </c>
      <c r="AT436">
        <f t="shared" si="138"/>
        <v>0.24466467750006293</v>
      </c>
      <c r="AU436">
        <f>AQ436*D436</f>
        <v>48.818514573058025</v>
      </c>
      <c r="AV436">
        <f>AT436/G436</f>
        <v>2.224224340909663E-2</v>
      </c>
      <c r="AW436">
        <f>(AQ436-1)/D436</f>
        <v>6.2379096246474967E-3</v>
      </c>
      <c r="AX436">
        <f>AW436*D436</f>
        <v>0.24466467750006293</v>
      </c>
      <c r="AY436">
        <f>ATAN2(D436,AT436)</f>
        <v>6.237828717695351E-3</v>
      </c>
      <c r="AZ436">
        <f t="shared" si="152"/>
        <v>0.35740125884944585</v>
      </c>
      <c r="BA436">
        <f>-AO436/(B436/2)</f>
        <v>-3.597111981189598</v>
      </c>
      <c r="BB436">
        <f>AW436/AK436</f>
        <v>6.8098411209314615E-3</v>
      </c>
      <c r="BC436">
        <f>AW436*AK436</f>
        <v>5.7140123821196416E-3</v>
      </c>
      <c r="BD436">
        <f>AG436*B436</f>
        <v>1.1401302370141679</v>
      </c>
      <c r="BE436">
        <f>BD436-AK436</f>
        <v>0.22411626343202584</v>
      </c>
      <c r="BF436">
        <f>BD436/AK436^2</f>
        <v>1.3587835048331274</v>
      </c>
      <c r="BG436">
        <f>AT436/AK436</f>
        <v>0.26709710174320067</v>
      </c>
      <c r="BH436">
        <f>BF436*AW436</f>
        <v>8.4759687026108241E-3</v>
      </c>
      <c r="BI436">
        <f>BF436*G436</f>
        <v>14.9466185531644</v>
      </c>
      <c r="BJ436">
        <f>AK436/AQ436</f>
        <v>0.73595241364282693</v>
      </c>
      <c r="BK436">
        <f t="shared" si="153"/>
        <v>6.2379096246474967E-3</v>
      </c>
      <c r="BL436">
        <f t="shared" si="154"/>
        <v>53.294508578454881</v>
      </c>
      <c r="BM436">
        <f>AK436*(1-1/AQ436)/D436</f>
        <v>4.5908046443451454E-3</v>
      </c>
      <c r="BN436">
        <f>BF436*G436</f>
        <v>14.9466185531644</v>
      </c>
      <c r="BO436">
        <f>BF436*G436^2</f>
        <v>164.41280408480841</v>
      </c>
      <c r="BP436">
        <f>G436/BF436</f>
        <v>8.0954765500710977</v>
      </c>
      <c r="BQ436">
        <f>(AQ436+1)/4</f>
        <v>0.56116616937501573</v>
      </c>
      <c r="BR436">
        <f t="shared" si="155"/>
        <v>1.3587835048331276</v>
      </c>
      <c r="BS436">
        <f t="shared" si="156"/>
        <v>4.5908046443451462E-3</v>
      </c>
      <c r="BT436">
        <f t="shared" si="157"/>
        <v>1.0828714268992642E-2</v>
      </c>
      <c r="BU436">
        <f t="shared" si="158"/>
        <v>2.863702447583701E-5</v>
      </c>
      <c r="BV436">
        <f t="shared" si="159"/>
        <v>1409.1800646184831</v>
      </c>
      <c r="BW436">
        <f t="shared" si="160"/>
        <v>4.809392079515068E-2</v>
      </c>
    </row>
    <row r="437" spans="1:75" x14ac:dyDescent="0.15">
      <c r="A437" t="s">
        <v>11</v>
      </c>
      <c r="B437">
        <v>0.255</v>
      </c>
      <c r="C437">
        <v>0.01</v>
      </c>
      <c r="D437">
        <f t="shared" si="139"/>
        <v>25.5</v>
      </c>
      <c r="E437">
        <f t="shared" si="140"/>
        <v>650.25</v>
      </c>
      <c r="F437">
        <f t="shared" si="141"/>
        <v>3.9215686274509803E-2</v>
      </c>
      <c r="G437">
        <v>9</v>
      </c>
      <c r="H437">
        <f t="shared" si="142"/>
        <v>0.1111111111111111</v>
      </c>
      <c r="I437">
        <f t="shared" si="143"/>
        <v>81</v>
      </c>
      <c r="J437">
        <f t="shared" si="144"/>
        <v>229.5</v>
      </c>
      <c r="K437">
        <f t="shared" si="145"/>
        <v>50000000</v>
      </c>
      <c r="L437">
        <f t="shared" si="146"/>
        <v>7.8539816339744827E-9</v>
      </c>
      <c r="M437">
        <f t="shared" si="147"/>
        <v>1385.9967589366731</v>
      </c>
      <c r="N437">
        <f t="shared" si="148"/>
        <v>2.7719935178733463E-5</v>
      </c>
      <c r="O437">
        <f t="shared" si="149"/>
        <v>0.35294117647058826</v>
      </c>
      <c r="P437">
        <f>F437*E437/L437</f>
        <v>3246760839.0746651</v>
      </c>
      <c r="Q437">
        <f>M437/K437/G437</f>
        <v>3.0799927976370515E-6</v>
      </c>
      <c r="R437">
        <f>C437^2/D437</f>
        <v>3.9215686274509803E-6</v>
      </c>
      <c r="S437">
        <v>6.5752530176408199E-3</v>
      </c>
      <c r="T437">
        <f>B437/C437^3</f>
        <v>254999.99999999997</v>
      </c>
      <c r="U437">
        <f>B437*S437/C437</f>
        <v>0.16766895194984088</v>
      </c>
      <c r="V437">
        <f>S437/C437^2</f>
        <v>65.7525301764082</v>
      </c>
      <c r="W437">
        <f>S437/B437</f>
        <v>2.5785305951532625E-2</v>
      </c>
      <c r="X437">
        <f t="shared" si="150"/>
        <v>38.781777570514421</v>
      </c>
      <c r="Y437">
        <f>B437*C437^2/S437^2</f>
        <v>0.58981422412896289</v>
      </c>
      <c r="Z437">
        <f>S437/D437</f>
        <v>2.5785305951532626E-4</v>
      </c>
      <c r="AA437">
        <f>1/C437</f>
        <v>100</v>
      </c>
      <c r="AB437">
        <f>1/(B437*C437)</f>
        <v>392.15686274509801</v>
      </c>
      <c r="AC437">
        <f>S437/B437/C437</f>
        <v>2.5785305951532624</v>
      </c>
      <c r="AD437">
        <v>-2.7530999590489298</v>
      </c>
      <c r="AE437">
        <f>AD437*B437</f>
        <v>-0.70204048955747711</v>
      </c>
      <c r="AF437">
        <f>-AE437*C437^2/2/S437</f>
        <v>5.3385055120613988E-3</v>
      </c>
      <c r="AG437">
        <v>2.9295508399319998</v>
      </c>
      <c r="AH437">
        <f>AG437/S437</f>
        <v>445.54191786571181</v>
      </c>
      <c r="AI437">
        <f>D437*AG437</f>
        <v>74.703546418266001</v>
      </c>
      <c r="AJ437">
        <v>2.5785305951532602</v>
      </c>
      <c r="AK437">
        <f>AJ437*B437</f>
        <v>0.65752530176408142</v>
      </c>
      <c r="AL437">
        <f>AK437*D437</f>
        <v>16.766895194984077</v>
      </c>
      <c r="AM437">
        <f>G437*AK437</f>
        <v>5.9177277158767332</v>
      </c>
      <c r="AN437">
        <f t="shared" si="151"/>
        <v>7.3058366862675708E-2</v>
      </c>
      <c r="AO437">
        <v>0.351020244778738</v>
      </c>
      <c r="AP437">
        <v>2.9295508399319998</v>
      </c>
      <c r="AQ437">
        <f>AG437/AJ437</f>
        <v>1.1361318905575661</v>
      </c>
      <c r="AR437">
        <f>AQ437/D437</f>
        <v>4.4554191786571218E-2</v>
      </c>
      <c r="AS437">
        <f>AQ437*AK437</f>
        <v>0.74703546418265998</v>
      </c>
      <c r="AT437">
        <f t="shared" si="138"/>
        <v>0.13613189055756614</v>
      </c>
      <c r="AU437">
        <f>AQ437*D437</f>
        <v>28.971363209217937</v>
      </c>
      <c r="AV437">
        <f>AT437/G437</f>
        <v>1.5125765617507348E-2</v>
      </c>
      <c r="AW437">
        <f>(AQ437-1)/D437</f>
        <v>5.338505512061417E-3</v>
      </c>
      <c r="AX437">
        <f>AW437*D437</f>
        <v>0.13613189055756614</v>
      </c>
      <c r="AY437">
        <f>ATAN2(D437,AT437)</f>
        <v>5.3384547977649126E-3</v>
      </c>
      <c r="AZ437">
        <f t="shared" si="152"/>
        <v>0.30587092903329494</v>
      </c>
      <c r="BA437">
        <f>-AO437/(B437/2)</f>
        <v>-2.7530999590489253</v>
      </c>
      <c r="BB437">
        <f>AW437/AK437</f>
        <v>8.1190875814796566E-3</v>
      </c>
      <c r="BC437">
        <f>AW437*AK437</f>
        <v>3.5102024477873953E-3</v>
      </c>
      <c r="BD437">
        <f>AG437*B437</f>
        <v>0.74703546418265998</v>
      </c>
      <c r="BE437">
        <f>BD437-AK437</f>
        <v>8.9510162418578565E-2</v>
      </c>
      <c r="BF437">
        <f>BD437/AK437^2</f>
        <v>1.7278907557008469</v>
      </c>
      <c r="BG437">
        <f>AT437/AK437</f>
        <v>0.20703673332773123</v>
      </c>
      <c r="BH437">
        <f>BF437*AW437</f>
        <v>9.2243543235489382E-3</v>
      </c>
      <c r="BI437">
        <f>BF437*G437</f>
        <v>15.551016801307622</v>
      </c>
      <c r="BJ437">
        <f>AK437/AQ437</f>
        <v>0.57874029171155073</v>
      </c>
      <c r="BK437">
        <f t="shared" si="153"/>
        <v>5.338505512061417E-3</v>
      </c>
      <c r="BL437">
        <f t="shared" si="154"/>
        <v>44.0612142703716</v>
      </c>
      <c r="BM437">
        <f>AK437*(1-1/AQ437)/D437</f>
        <v>3.0896082373541465E-3</v>
      </c>
      <c r="BN437">
        <f>BF437*G437</f>
        <v>15.551016801307622</v>
      </c>
      <c r="BO437">
        <f>BF437*G437^2</f>
        <v>139.95915121176861</v>
      </c>
      <c r="BP437">
        <f>G437/BF437</f>
        <v>5.2086626254039565</v>
      </c>
      <c r="BQ437">
        <f>(AQ437+1)/4</f>
        <v>0.53403297263939153</v>
      </c>
      <c r="BR437">
        <f t="shared" si="155"/>
        <v>1.7278907557008467</v>
      </c>
      <c r="BS437">
        <f t="shared" si="156"/>
        <v>3.0896082373541461E-3</v>
      </c>
      <c r="BT437">
        <f t="shared" si="157"/>
        <v>8.4281137494155636E-3</v>
      </c>
      <c r="BU437">
        <f t="shared" si="158"/>
        <v>1.6493890605225469E-5</v>
      </c>
      <c r="BV437">
        <f t="shared" si="159"/>
        <v>427.55582747209394</v>
      </c>
      <c r="BW437">
        <f t="shared" si="160"/>
        <v>1.631139111646843E-2</v>
      </c>
    </row>
    <row r="438" spans="1:75" x14ac:dyDescent="0.15">
      <c r="A438" t="s">
        <v>11</v>
      </c>
      <c r="B438">
        <v>0.20599999999999999</v>
      </c>
      <c r="C438">
        <v>5.0000000000000001E-3</v>
      </c>
      <c r="D438">
        <f t="shared" si="139"/>
        <v>41.199999999999996</v>
      </c>
      <c r="E438">
        <f t="shared" si="140"/>
        <v>1697.4399999999996</v>
      </c>
      <c r="F438">
        <f t="shared" si="141"/>
        <v>2.4271844660194178E-2</v>
      </c>
      <c r="G438">
        <v>7</v>
      </c>
      <c r="H438">
        <f t="shared" si="142"/>
        <v>0.14285714285714285</v>
      </c>
      <c r="I438">
        <f t="shared" si="143"/>
        <v>49</v>
      </c>
      <c r="J438">
        <f t="shared" si="144"/>
        <v>288.39999999999998</v>
      </c>
      <c r="K438">
        <f t="shared" si="145"/>
        <v>50000000</v>
      </c>
      <c r="L438">
        <f t="shared" si="146"/>
        <v>4.9087385212340517E-10</v>
      </c>
      <c r="M438">
        <f t="shared" si="147"/>
        <v>166.80179441086582</v>
      </c>
      <c r="N438">
        <f t="shared" si="148"/>
        <v>3.3360358882173165E-6</v>
      </c>
      <c r="O438">
        <f t="shared" si="149"/>
        <v>0.16990291262135923</v>
      </c>
      <c r="P438">
        <f>F438*E438/L438</f>
        <v>83931950788.941925</v>
      </c>
      <c r="Q438">
        <f>M438/K438/G438</f>
        <v>4.7657655545961664E-7</v>
      </c>
      <c r="R438">
        <f>C438^2/D438</f>
        <v>6.0679611650485445E-7</v>
      </c>
      <c r="S438">
        <v>2.63212141127518E-3</v>
      </c>
      <c r="T438">
        <f>B438/C438^3</f>
        <v>1647999.9999999995</v>
      </c>
      <c r="U438">
        <f>B438*S438/C438</f>
        <v>0.1084434021445374</v>
      </c>
      <c r="V438">
        <f>S438/C438^2</f>
        <v>105.2848564510072</v>
      </c>
      <c r="W438">
        <f>S438/B438</f>
        <v>1.2777288404248447E-2</v>
      </c>
      <c r="X438">
        <f t="shared" si="150"/>
        <v>78.263866977245357</v>
      </c>
      <c r="Y438">
        <f>B438*C438^2/S438^2</f>
        <v>0.74335350415436352</v>
      </c>
      <c r="Z438">
        <f>S438/D438</f>
        <v>6.3886442021242245E-5</v>
      </c>
      <c r="AA438">
        <f>1/C438</f>
        <v>200</v>
      </c>
      <c r="AB438">
        <f>1/(B438*C438)</f>
        <v>970.87378640776706</v>
      </c>
      <c r="AC438">
        <f>S438/B438/C438</f>
        <v>2.5554576808496892</v>
      </c>
      <c r="AD438">
        <v>-4.0244627355921896</v>
      </c>
      <c r="AE438">
        <f>AD438*B438</f>
        <v>-0.82903932353199106</v>
      </c>
      <c r="AF438">
        <f>-AE438*C438^2/2/S438</f>
        <v>3.9371252024158511E-3</v>
      </c>
      <c r="AG438">
        <v>2.9699773426156901</v>
      </c>
      <c r="AH438">
        <f>AG438/S438</f>
        <v>1128.358794504403</v>
      </c>
      <c r="AI438">
        <f>D438*AG438</f>
        <v>122.36306651576642</v>
      </c>
      <c r="AJ438">
        <v>2.55545768084969</v>
      </c>
      <c r="AK438">
        <f>AJ438*B438</f>
        <v>0.52642428225503612</v>
      </c>
      <c r="AL438">
        <f>AK438*D438</f>
        <v>21.688680428907485</v>
      </c>
      <c r="AM438">
        <f>G438*AK438</f>
        <v>3.6849699757852528</v>
      </c>
      <c r="AN438">
        <f t="shared" si="151"/>
        <v>7.5203468893576583E-2</v>
      </c>
      <c r="AO438">
        <v>0.41451966176599597</v>
      </c>
      <c r="AP438">
        <v>2.9699773426156901</v>
      </c>
      <c r="AQ438">
        <f>AG438/AJ438</f>
        <v>1.1622095583395349</v>
      </c>
      <c r="AR438">
        <f>AQ438/D438</f>
        <v>2.8208969862610074E-2</v>
      </c>
      <c r="AS438">
        <f>AQ438*AK438</f>
        <v>0.61181533257883214</v>
      </c>
      <c r="AT438">
        <f t="shared" si="138"/>
        <v>0.16220955833953488</v>
      </c>
      <c r="AU438">
        <f>AQ438*D438</f>
        <v>47.88303380358883</v>
      </c>
      <c r="AV438">
        <f>AT438/G438</f>
        <v>2.3172794048504981E-2</v>
      </c>
      <c r="AW438">
        <f>(AQ438-1)/D438</f>
        <v>3.9371252024158953E-3</v>
      </c>
      <c r="AX438">
        <f>AW438*D438</f>
        <v>0.16220955833953488</v>
      </c>
      <c r="AY438">
        <f>ATAN2(D438,AT438)</f>
        <v>3.9371048595384156E-3</v>
      </c>
      <c r="AZ438">
        <f t="shared" si="152"/>
        <v>0.225579491951998</v>
      </c>
      <c r="BA438">
        <f>-AO438/(B438/2)</f>
        <v>-4.024462735592194</v>
      </c>
      <c r="BB438">
        <f>AW438/AK438</f>
        <v>7.4789961921028578E-3</v>
      </c>
      <c r="BC438">
        <f>AW438*AK438</f>
        <v>2.0725983088300017E-3</v>
      </c>
      <c r="BD438">
        <f>AG438*B438</f>
        <v>0.61181533257883214</v>
      </c>
      <c r="BE438">
        <f>BD438-AK438</f>
        <v>8.5391050323796014E-2</v>
      </c>
      <c r="BF438">
        <f>BD438/AK438^2</f>
        <v>2.207743064892437</v>
      </c>
      <c r="BG438">
        <f>AT438/AK438</f>
        <v>0.30813464311463773</v>
      </c>
      <c r="BH438">
        <f>BF438*AW438</f>
        <v>8.6921608612469253E-3</v>
      </c>
      <c r="BI438">
        <f>BF438*G438</f>
        <v>15.454201454247059</v>
      </c>
      <c r="BJ438">
        <f>AK438/AQ438</f>
        <v>0.45295125864146729</v>
      </c>
      <c r="BK438">
        <f t="shared" si="153"/>
        <v>3.9371252024158953E-3</v>
      </c>
      <c r="BL438">
        <f t="shared" si="154"/>
        <v>90.9590142735684</v>
      </c>
      <c r="BM438">
        <f>AK438*(1-1/AQ438)/D438</f>
        <v>1.783325815863321E-3</v>
      </c>
      <c r="BN438">
        <f>BF438*G438</f>
        <v>15.454201454247059</v>
      </c>
      <c r="BO438">
        <f>BF438*G438^2</f>
        <v>108.17941017972942</v>
      </c>
      <c r="BP438">
        <f>G438/BF438</f>
        <v>3.1706588104902713</v>
      </c>
      <c r="BQ438">
        <f>(AQ438+1)/4</f>
        <v>0.54055238958488372</v>
      </c>
      <c r="BR438">
        <f t="shared" si="155"/>
        <v>2.2077430648924379</v>
      </c>
      <c r="BS438">
        <f t="shared" si="156"/>
        <v>1.7833258158633217E-3</v>
      </c>
      <c r="BT438">
        <f t="shared" si="157"/>
        <v>5.7204510182792163E-3</v>
      </c>
      <c r="BU438">
        <f t="shared" si="158"/>
        <v>7.0211770137543694E-6</v>
      </c>
      <c r="BV438">
        <f t="shared" si="159"/>
        <v>893.57363367098833</v>
      </c>
      <c r="BW438">
        <f t="shared" si="160"/>
        <v>2.2639583909720377E-2</v>
      </c>
    </row>
    <row r="439" spans="1:75" x14ac:dyDescent="0.15">
      <c r="A439" t="s">
        <v>11</v>
      </c>
      <c r="B439">
        <v>0.5</v>
      </c>
      <c r="C439">
        <v>0.01</v>
      </c>
      <c r="D439">
        <f t="shared" si="139"/>
        <v>50</v>
      </c>
      <c r="E439">
        <f t="shared" si="140"/>
        <v>2500</v>
      </c>
      <c r="F439">
        <f t="shared" si="141"/>
        <v>0.02</v>
      </c>
      <c r="G439">
        <v>13</v>
      </c>
      <c r="H439">
        <f t="shared" si="142"/>
        <v>7.6923076923076927E-2</v>
      </c>
      <c r="I439">
        <f t="shared" si="143"/>
        <v>169</v>
      </c>
      <c r="J439">
        <f t="shared" si="144"/>
        <v>650</v>
      </c>
      <c r="K439">
        <f t="shared" si="145"/>
        <v>50000000</v>
      </c>
      <c r="L439">
        <f t="shared" si="146"/>
        <v>7.8539816339744827E-9</v>
      </c>
      <c r="M439">
        <f t="shared" si="147"/>
        <v>1021.0176124166828</v>
      </c>
      <c r="N439">
        <f t="shared" si="148"/>
        <v>2.0420352248333655E-5</v>
      </c>
      <c r="O439">
        <f t="shared" si="149"/>
        <v>0.26</v>
      </c>
      <c r="P439">
        <f>F439*E439/L439</f>
        <v>6366197723.6758137</v>
      </c>
      <c r="Q439">
        <f>M439/K439/G439</f>
        <v>1.5707963267948967E-6</v>
      </c>
      <c r="R439">
        <f>C439^2/D439</f>
        <v>1.9999999999999999E-6</v>
      </c>
      <c r="S439">
        <v>1.27533199701605E-2</v>
      </c>
      <c r="T439">
        <f>B439/C439^3</f>
        <v>499999.99999999994</v>
      </c>
      <c r="U439">
        <f>B439*S439/C439</f>
        <v>0.63766599850802497</v>
      </c>
      <c r="V439">
        <f>S439/C439^2</f>
        <v>127.53319970160499</v>
      </c>
      <c r="W439">
        <f>S439/B439</f>
        <v>2.5506639940320999E-2</v>
      </c>
      <c r="X439">
        <f t="shared" si="150"/>
        <v>39.205477567399853</v>
      </c>
      <c r="Y439">
        <f>B439*C439^2/S439^2</f>
        <v>0.30741389425757859</v>
      </c>
      <c r="Z439">
        <f>S439/D439</f>
        <v>2.5506639940320997E-4</v>
      </c>
      <c r="AA439">
        <f>1/C439</f>
        <v>100</v>
      </c>
      <c r="AB439">
        <f>1/(B439*C439)</f>
        <v>200</v>
      </c>
      <c r="AC439">
        <f>S439/B439/C439</f>
        <v>2.5506639940320999</v>
      </c>
      <c r="AD439">
        <v>-3.8620087253675499</v>
      </c>
      <c r="AE439">
        <f>AD439*B439</f>
        <v>-1.931004362683775</v>
      </c>
      <c r="AF439">
        <f>-AE439*C439^2/2/S439</f>
        <v>7.5705948223749988E-3</v>
      </c>
      <c r="AG439">
        <v>3.5161661753739999</v>
      </c>
      <c r="AH439">
        <f>AG439/S439</f>
        <v>275.70594822375097</v>
      </c>
      <c r="AI439">
        <f>D439*AG439</f>
        <v>175.80830876869999</v>
      </c>
      <c r="AJ439">
        <v>2.5506639940321101</v>
      </c>
      <c r="AK439">
        <f>AJ439*B439</f>
        <v>1.275331997016055</v>
      </c>
      <c r="AL439">
        <f>AK439*D439</f>
        <v>63.766599850802749</v>
      </c>
      <c r="AM439">
        <f>G439*AK439</f>
        <v>16.579315961208714</v>
      </c>
      <c r="AN439">
        <f t="shared" si="151"/>
        <v>9.8102461308927316E-2</v>
      </c>
      <c r="AO439">
        <v>0.96550218134188903</v>
      </c>
      <c r="AP439">
        <v>3.5161661753739999</v>
      </c>
      <c r="AQ439">
        <f>AG439/AJ439</f>
        <v>1.3785297411187494</v>
      </c>
      <c r="AR439">
        <f>AQ439/D439</f>
        <v>2.7570594822374988E-2</v>
      </c>
      <c r="AS439">
        <f>AQ439*AK439</f>
        <v>1.7580830876869999</v>
      </c>
      <c r="AT439">
        <f t="shared" si="138"/>
        <v>0.37852974111874937</v>
      </c>
      <c r="AU439">
        <f>AQ439*D439</f>
        <v>68.926487055937471</v>
      </c>
      <c r="AV439">
        <f>AT439/G439</f>
        <v>2.9117672393749953E-2</v>
      </c>
      <c r="AW439">
        <f>(AQ439-1)/D439</f>
        <v>7.5705948223749875E-3</v>
      </c>
      <c r="AX439">
        <f>AW439*D439</f>
        <v>0.37852974111874937</v>
      </c>
      <c r="AY439">
        <f>ATAN2(D439,AT439)</f>
        <v>7.5704501938952404E-3</v>
      </c>
      <c r="AZ439">
        <f t="shared" si="152"/>
        <v>0.43375484512419299</v>
      </c>
      <c r="BA439">
        <f>-AO439/(B439/2)</f>
        <v>-3.8620087253675561</v>
      </c>
      <c r="BB439">
        <f>AW439/AK439</f>
        <v>5.936175709609897E-3</v>
      </c>
      <c r="BC439">
        <f>AW439*AK439</f>
        <v>9.6550218134188997E-3</v>
      </c>
      <c r="BD439">
        <f>AG439*B439</f>
        <v>1.7580830876869999</v>
      </c>
      <c r="BE439">
        <f>BD439-AK439</f>
        <v>0.4827510906709449</v>
      </c>
      <c r="BF439">
        <f>BD439/AK439^2</f>
        <v>1.0809183368284887</v>
      </c>
      <c r="BG439">
        <f>AT439/AK439</f>
        <v>0.29680878548049483</v>
      </c>
      <c r="BH439">
        <f>BF439*AW439</f>
        <v>8.1831947642039393E-3</v>
      </c>
      <c r="BI439">
        <f>BF439*G439</f>
        <v>14.051938378770354</v>
      </c>
      <c r="BJ439">
        <f>AK439/AQ439</f>
        <v>0.92513926901646393</v>
      </c>
      <c r="BK439">
        <f t="shared" si="153"/>
        <v>7.5705948223749875E-3</v>
      </c>
      <c r="BL439">
        <f t="shared" si="154"/>
        <v>54.045916841424436</v>
      </c>
      <c r="BM439">
        <f>AK439*(1-1/AQ439)/D439</f>
        <v>7.0038545599918215E-3</v>
      </c>
      <c r="BN439">
        <f>BF439*G439</f>
        <v>14.051938378770354</v>
      </c>
      <c r="BO439">
        <f>BF439*G439^2</f>
        <v>182.67519892401458</v>
      </c>
      <c r="BP439">
        <f>G439/BF439</f>
        <v>12.026810497214031</v>
      </c>
      <c r="BQ439">
        <f>(AQ439+1)/4</f>
        <v>0.59463243527968734</v>
      </c>
      <c r="BR439">
        <f t="shared" si="155"/>
        <v>1.0809183368284889</v>
      </c>
      <c r="BS439">
        <f t="shared" si="156"/>
        <v>7.0038545599918223E-3</v>
      </c>
      <c r="BT439">
        <f t="shared" si="157"/>
        <v>1.4574449382366808E-2</v>
      </c>
      <c r="BU439">
        <f t="shared" si="158"/>
        <v>5.3023345068541527E-5</v>
      </c>
      <c r="BV439">
        <f t="shared" si="159"/>
        <v>3188.3299925401375</v>
      </c>
      <c r="BW439">
        <f t="shared" si="160"/>
        <v>0.10394027828165991</v>
      </c>
    </row>
    <row r="440" spans="1:75" x14ac:dyDescent="0.15">
      <c r="A440" t="s">
        <v>11</v>
      </c>
      <c r="B440">
        <v>0.35299999999999998</v>
      </c>
      <c r="C440">
        <v>0.01</v>
      </c>
      <c r="D440">
        <f t="shared" si="139"/>
        <v>35.299999999999997</v>
      </c>
      <c r="E440">
        <f t="shared" si="140"/>
        <v>1246.0899999999997</v>
      </c>
      <c r="F440">
        <f t="shared" si="141"/>
        <v>2.8328611898016998E-2</v>
      </c>
      <c r="G440">
        <v>11</v>
      </c>
      <c r="H440">
        <f t="shared" si="142"/>
        <v>9.0909090909090912E-2</v>
      </c>
      <c r="I440">
        <f t="shared" si="143"/>
        <v>121</v>
      </c>
      <c r="J440">
        <f t="shared" si="144"/>
        <v>388.29999999999995</v>
      </c>
      <c r="K440">
        <f t="shared" si="145"/>
        <v>50000000</v>
      </c>
      <c r="L440">
        <f t="shared" si="146"/>
        <v>7.8539816339744827E-9</v>
      </c>
      <c r="M440">
        <f t="shared" si="147"/>
        <v>1223.7081865965908</v>
      </c>
      <c r="N440">
        <f t="shared" si="148"/>
        <v>2.4474163731931818E-5</v>
      </c>
      <c r="O440">
        <f t="shared" si="149"/>
        <v>0.31161473087818697</v>
      </c>
      <c r="P440">
        <f>F440*E440/L440</f>
        <v>4494535592.915123</v>
      </c>
      <c r="Q440">
        <f>M440/K440/G440</f>
        <v>2.2249239756301653E-6</v>
      </c>
      <c r="R440">
        <f>C440^2/D440</f>
        <v>2.8328611898016999E-6</v>
      </c>
      <c r="S440">
        <v>8.9171199686910608E-3</v>
      </c>
      <c r="T440">
        <f>B440/C440^3</f>
        <v>352999.99999999994</v>
      </c>
      <c r="U440">
        <f>B440*S440/C440</f>
        <v>0.31477433489479445</v>
      </c>
      <c r="V440">
        <f>S440/C440^2</f>
        <v>89.171199686910597</v>
      </c>
      <c r="W440">
        <f>S440/B440</f>
        <v>2.5260963084110657E-2</v>
      </c>
      <c r="X440">
        <f t="shared" si="150"/>
        <v>39.586772549816509</v>
      </c>
      <c r="Y440">
        <f>B440*C440^2/S440^2</f>
        <v>0.44394123538552593</v>
      </c>
      <c r="Z440">
        <f>S440/D440</f>
        <v>2.5260963084110656E-4</v>
      </c>
      <c r="AA440">
        <f>1/C440</f>
        <v>100</v>
      </c>
      <c r="AB440">
        <f>1/(B440*C440)</f>
        <v>283.28611898016999</v>
      </c>
      <c r="AC440">
        <f>S440/B440/C440</f>
        <v>2.5260963084110655</v>
      </c>
      <c r="AD440">
        <v>-3.21179438324994</v>
      </c>
      <c r="AE440">
        <f>AD440*B440</f>
        <v>-1.1337634172872288</v>
      </c>
      <c r="AF440">
        <f>-AE440*C440^2/2/S440</f>
        <v>6.3572286863246806E-3</v>
      </c>
      <c r="AG440">
        <v>3.0929780170546799</v>
      </c>
      <c r="AH440">
        <f>AG440/S440</f>
        <v>346.85840584341679</v>
      </c>
      <c r="AI440">
        <f>D440*AG440</f>
        <v>109.18212400203019</v>
      </c>
      <c r="AJ440">
        <v>2.5260963084110601</v>
      </c>
      <c r="AK440">
        <f>AJ440*B440</f>
        <v>0.89171199686910418</v>
      </c>
      <c r="AL440">
        <f>AK440*D440</f>
        <v>31.477433489479374</v>
      </c>
      <c r="AM440">
        <f>G440*AK440</f>
        <v>9.8088319655601452</v>
      </c>
      <c r="AN440">
        <f t="shared" si="151"/>
        <v>8.1064726988100383E-2</v>
      </c>
      <c r="AO440">
        <v>0.56688170864361498</v>
      </c>
      <c r="AP440">
        <v>3.0929780170546799</v>
      </c>
      <c r="AQ440">
        <f>AG440/AJ440</f>
        <v>1.2244101726272638</v>
      </c>
      <c r="AR440">
        <f>AQ440/D440</f>
        <v>3.4685840584341751E-2</v>
      </c>
      <c r="AS440">
        <f>AQ440*AK440</f>
        <v>1.091821240020302</v>
      </c>
      <c r="AT440">
        <f t="shared" si="138"/>
        <v>0.22441017262726382</v>
      </c>
      <c r="AU440">
        <f>AQ440*D440</f>
        <v>43.221679093742409</v>
      </c>
      <c r="AV440">
        <f>AT440/G440</f>
        <v>2.0400924784296712E-2</v>
      </c>
      <c r="AW440">
        <f>(AQ440-1)/D440</f>
        <v>6.3572286863247543E-3</v>
      </c>
      <c r="AX440">
        <f>AW440*D440</f>
        <v>0.22441017262726382</v>
      </c>
      <c r="AY440">
        <f>ATAN2(D440,AT440)</f>
        <v>6.3571430472990631E-3</v>
      </c>
      <c r="AZ440">
        <f t="shared" si="152"/>
        <v>0.36423746637117138</v>
      </c>
      <c r="BA440">
        <f>-AO440/(B440/2)</f>
        <v>-3.2117943832499436</v>
      </c>
      <c r="BB440">
        <f>AW440/AK440</f>
        <v>7.1292398315214566E-3</v>
      </c>
      <c r="BC440">
        <f>AW440*AK440</f>
        <v>5.668817086436199E-3</v>
      </c>
      <c r="BD440">
        <f>AG440*B440</f>
        <v>1.091821240020302</v>
      </c>
      <c r="BE440">
        <f>BD440-AK440</f>
        <v>0.20010924315119782</v>
      </c>
      <c r="BF440">
        <f>BD440/AK440^2</f>
        <v>1.3731004819115347</v>
      </c>
      <c r="BG440">
        <f>AT440/AK440</f>
        <v>0.25166216605270741</v>
      </c>
      <c r="BH440">
        <f>BF440*AW440</f>
        <v>8.7291137728143526E-3</v>
      </c>
      <c r="BI440">
        <f>BF440*G440</f>
        <v>15.10410530102688</v>
      </c>
      <c r="BJ440">
        <f>AK440/AQ440</f>
        <v>0.72827882094096263</v>
      </c>
      <c r="BK440">
        <f t="shared" si="153"/>
        <v>6.3572286863247543E-3</v>
      </c>
      <c r="BL440">
        <f t="shared" si="154"/>
        <v>48.470447011477169</v>
      </c>
      <c r="BM440">
        <f>AK440*(1-1/AQ440)/D440</f>
        <v>4.6298350121286563E-3</v>
      </c>
      <c r="BN440">
        <f>BF440*G440</f>
        <v>15.10410530102688</v>
      </c>
      <c r="BO440">
        <f>BF440*G440^2</f>
        <v>166.14515831129569</v>
      </c>
      <c r="BP440">
        <f>G440/BF440</f>
        <v>8.0110670303505884</v>
      </c>
      <c r="BQ440">
        <f>(AQ440+1)/4</f>
        <v>0.55610254315681595</v>
      </c>
      <c r="BR440">
        <f t="shared" si="155"/>
        <v>1.3731004819115347</v>
      </c>
      <c r="BS440">
        <f t="shared" si="156"/>
        <v>4.6298350121286563E-3</v>
      </c>
      <c r="BT440">
        <f t="shared" si="157"/>
        <v>1.0987063698453411E-2</v>
      </c>
      <c r="BU440">
        <f t="shared" si="158"/>
        <v>2.943291995205501E-5</v>
      </c>
      <c r="BV440">
        <f t="shared" si="159"/>
        <v>1111.1534021786217</v>
      </c>
      <c r="BW440">
        <f t="shared" si="160"/>
        <v>4.1129947058949297E-2</v>
      </c>
    </row>
    <row r="441" spans="1:75" x14ac:dyDescent="0.15">
      <c r="A441" t="s">
        <v>11</v>
      </c>
      <c r="B441">
        <v>0.20599999999999999</v>
      </c>
      <c r="C441">
        <v>6.0000000000000001E-3</v>
      </c>
      <c r="D441">
        <f t="shared" si="139"/>
        <v>34.333333333333329</v>
      </c>
      <c r="E441">
        <f t="shared" si="140"/>
        <v>1178.7777777777774</v>
      </c>
      <c r="F441">
        <f t="shared" si="141"/>
        <v>2.9126213592233011E-2</v>
      </c>
      <c r="G441">
        <v>7</v>
      </c>
      <c r="H441">
        <f t="shared" si="142"/>
        <v>0.14285714285714285</v>
      </c>
      <c r="I441">
        <f t="shared" si="143"/>
        <v>49</v>
      </c>
      <c r="J441">
        <f t="shared" si="144"/>
        <v>240.33333333333331</v>
      </c>
      <c r="K441">
        <f t="shared" si="145"/>
        <v>50000000</v>
      </c>
      <c r="L441">
        <f t="shared" si="146"/>
        <v>1.0178760197630931E-9</v>
      </c>
      <c r="M441">
        <f t="shared" si="147"/>
        <v>288.23350074197617</v>
      </c>
      <c r="N441">
        <f t="shared" si="148"/>
        <v>5.7646700148395231E-6</v>
      </c>
      <c r="O441">
        <f t="shared" si="149"/>
        <v>0.20388349514563109</v>
      </c>
      <c r="P441">
        <f>F441*E441/L441</f>
        <v>33730368597.665047</v>
      </c>
      <c r="Q441">
        <f>M441/K441/G441</f>
        <v>8.235242878342176E-7</v>
      </c>
      <c r="R441">
        <f>C441^2/D441</f>
        <v>1.0485436893203885E-6</v>
      </c>
      <c r="S441">
        <v>3.06928466126243E-3</v>
      </c>
      <c r="T441">
        <f>B441/C441^3</f>
        <v>953703.70370370359</v>
      </c>
      <c r="U441">
        <f>B441*S441/C441</f>
        <v>0.1053787733700101</v>
      </c>
      <c r="V441">
        <f>S441/C441^2</f>
        <v>85.257907257289716</v>
      </c>
      <c r="W441">
        <f>S441/B441</f>
        <v>1.4899440103215681E-2</v>
      </c>
      <c r="X441">
        <f t="shared" si="150"/>
        <v>67.116615998488044</v>
      </c>
      <c r="Y441">
        <f>B441*C441^2/S441^2</f>
        <v>0.78721866578245669</v>
      </c>
      <c r="Z441">
        <f>S441/D441</f>
        <v>8.9396640619294085E-5</v>
      </c>
      <c r="AA441">
        <f>1/C441</f>
        <v>166.66666666666666</v>
      </c>
      <c r="AB441">
        <f>1/(B441*C441)</f>
        <v>809.06148867313925</v>
      </c>
      <c r="AC441">
        <f>S441/B441/C441</f>
        <v>2.4832400172026134</v>
      </c>
      <c r="AD441">
        <v>-3.23772759514249</v>
      </c>
      <c r="AE441">
        <f>AD441*B441</f>
        <v>-0.66697188459935286</v>
      </c>
      <c r="AF441">
        <f>-AE441*C441^2/2/S441</f>
        <v>3.9114957547959602E-3</v>
      </c>
      <c r="AG441">
        <v>2.81672595950229</v>
      </c>
      <c r="AH441">
        <f>AG441/S441</f>
        <v>917.71414852858254</v>
      </c>
      <c r="AI441">
        <f>D441*AG441</f>
        <v>96.707591276245282</v>
      </c>
      <c r="AJ441">
        <v>2.4832400172026099</v>
      </c>
      <c r="AK441">
        <f>AJ441*B441</f>
        <v>0.5115474435437376</v>
      </c>
      <c r="AL441">
        <f>AK441*D441</f>
        <v>17.563128895001654</v>
      </c>
      <c r="AM441">
        <f>G441*AK441</f>
        <v>3.5808321048061633</v>
      </c>
      <c r="AN441">
        <f t="shared" si="151"/>
        <v>7.3078206220533945E-2</v>
      </c>
      <c r="AO441">
        <v>0.33348594229967699</v>
      </c>
      <c r="AP441">
        <v>2.81672595950229</v>
      </c>
      <c r="AQ441">
        <f>AG441/AJ441</f>
        <v>1.1342946875813296</v>
      </c>
      <c r="AR441">
        <f>AQ441/D441</f>
        <v>3.3037709347029022E-2</v>
      </c>
      <c r="AS441">
        <f>AQ441*AK441</f>
        <v>0.58024554765747172</v>
      </c>
      <c r="AT441">
        <f t="shared" si="138"/>
        <v>0.13429468758132956</v>
      </c>
      <c r="AU441">
        <f>AQ441*D441</f>
        <v>38.944117606958976</v>
      </c>
      <c r="AV441">
        <f>AT441/G441</f>
        <v>1.9184955368761365E-2</v>
      </c>
      <c r="AW441">
        <f>(AQ441-1)/D441</f>
        <v>3.911495754796007E-3</v>
      </c>
      <c r="AX441">
        <f>AW441*D441</f>
        <v>0.13429468758132956</v>
      </c>
      <c r="AY441">
        <f>ATAN2(D441,AT441)</f>
        <v>3.9114758066127976E-3</v>
      </c>
      <c r="AZ441">
        <f t="shared" si="152"/>
        <v>0.22411105538644269</v>
      </c>
      <c r="BA441">
        <f>-AO441/(B441/2)</f>
        <v>-3.2377275951424953</v>
      </c>
      <c r="BB441">
        <f>AW441/AK441</f>
        <v>7.6463987928454416E-3</v>
      </c>
      <c r="BC441">
        <f>AW441*AK441</f>
        <v>2.0009156537980797E-3</v>
      </c>
      <c r="BD441">
        <f>AG441*B441</f>
        <v>0.58024554765747172</v>
      </c>
      <c r="BE441">
        <f>BD441-AK441</f>
        <v>6.8698104113734115E-2</v>
      </c>
      <c r="BF441">
        <f>BD441/AK441^2</f>
        <v>2.2173792517142097</v>
      </c>
      <c r="BG441">
        <f>AT441/AK441</f>
        <v>0.26252635855436013</v>
      </c>
      <c r="BH441">
        <f>BF441*AW441</f>
        <v>8.6732695298528777E-3</v>
      </c>
      <c r="BI441">
        <f>BF441*G441</f>
        <v>15.521654761999468</v>
      </c>
      <c r="BJ441">
        <f>AK441/AQ441</f>
        <v>0.45098284347475565</v>
      </c>
      <c r="BK441">
        <f t="shared" si="153"/>
        <v>3.911495754796007E-3</v>
      </c>
      <c r="BL441">
        <f t="shared" si="154"/>
        <v>76.130020975521191</v>
      </c>
      <c r="BM441">
        <f>AK441*(1-1/AQ441)/D441</f>
        <v>1.7640174777373394E-3</v>
      </c>
      <c r="BN441">
        <f>BF441*G441</f>
        <v>15.521654761999468</v>
      </c>
      <c r="BO441">
        <f>BF441*G441^2</f>
        <v>108.65158333399627</v>
      </c>
      <c r="BP441">
        <f>G441/BF441</f>
        <v>3.1568799043232887</v>
      </c>
      <c r="BQ441">
        <f>(AQ441+1)/4</f>
        <v>0.53357367189533234</v>
      </c>
      <c r="BR441">
        <f t="shared" si="155"/>
        <v>2.2173792517142084</v>
      </c>
      <c r="BS441">
        <f t="shared" si="156"/>
        <v>1.7640174777373385E-3</v>
      </c>
      <c r="BT441">
        <f t="shared" si="157"/>
        <v>5.6755132325333468E-3</v>
      </c>
      <c r="BU441">
        <f t="shared" si="158"/>
        <v>6.8999468755555627E-6</v>
      </c>
      <c r="BV441">
        <f t="shared" si="159"/>
        <v>603.00075872839</v>
      </c>
      <c r="BW441">
        <f t="shared" si="160"/>
        <v>1.5899803913410986E-2</v>
      </c>
    </row>
    <row r="442" spans="1:75" x14ac:dyDescent="0.15">
      <c r="A442" t="s">
        <v>11</v>
      </c>
      <c r="B442">
        <v>0.20599999999999999</v>
      </c>
      <c r="C442">
        <v>7.0000000000000001E-3</v>
      </c>
      <c r="D442">
        <f t="shared" si="139"/>
        <v>29.428571428571427</v>
      </c>
      <c r="E442">
        <f t="shared" si="140"/>
        <v>866.04081632653049</v>
      </c>
      <c r="F442">
        <f t="shared" si="141"/>
        <v>3.398058252427185E-2</v>
      </c>
      <c r="G442">
        <v>7</v>
      </c>
      <c r="H442">
        <f t="shared" si="142"/>
        <v>0.14285714285714285</v>
      </c>
      <c r="I442">
        <f t="shared" si="143"/>
        <v>49</v>
      </c>
      <c r="J442">
        <f t="shared" si="144"/>
        <v>206</v>
      </c>
      <c r="K442">
        <f t="shared" si="145"/>
        <v>50000000</v>
      </c>
      <c r="L442">
        <f t="shared" si="146"/>
        <v>1.885740990317274E-9</v>
      </c>
      <c r="M442">
        <f t="shared" si="147"/>
        <v>457.70412386341604</v>
      </c>
      <c r="N442">
        <f t="shared" si="148"/>
        <v>9.1540824772683206E-6</v>
      </c>
      <c r="O442">
        <f t="shared" si="149"/>
        <v>0.23786407766990292</v>
      </c>
      <c r="P442">
        <f>F442*E442/L442</f>
        <v>15605839603.465427</v>
      </c>
      <c r="Q442">
        <f>M442/K442/G442</f>
        <v>1.3077260681811887E-6</v>
      </c>
      <c r="R442">
        <f>C442^2/D442</f>
        <v>1.6650485436893207E-6</v>
      </c>
      <c r="S442">
        <v>3.5127857525806198E-3</v>
      </c>
      <c r="T442">
        <f>B442/C442^3</f>
        <v>600583.09037900867</v>
      </c>
      <c r="U442">
        <f>B442*S442/C442</f>
        <v>0.10337626643308681</v>
      </c>
      <c r="V442">
        <f>S442/C442^2</f>
        <v>71.689505154706524</v>
      </c>
      <c r="W442">
        <f>S442/B442</f>
        <v>1.7052358022236019E-2</v>
      </c>
      <c r="X442">
        <f t="shared" si="150"/>
        <v>58.642916052783725</v>
      </c>
      <c r="Y442">
        <f>B442*C442^2/S442^2</f>
        <v>0.81801256580348614</v>
      </c>
      <c r="Z442">
        <f>S442/D442</f>
        <v>1.1936650615565214E-4</v>
      </c>
      <c r="AA442">
        <f>1/C442</f>
        <v>142.85714285714286</v>
      </c>
      <c r="AB442">
        <f>1/(B442*C442)</f>
        <v>693.4812760055479</v>
      </c>
      <c r="AC442">
        <f>S442/B442/C442</f>
        <v>2.4360511460337171</v>
      </c>
      <c r="AD442">
        <v>-2.8174703302737099</v>
      </c>
      <c r="AE442">
        <f>AD442*B442</f>
        <v>-0.58039888803638418</v>
      </c>
      <c r="AF442">
        <f>-AE442*C442^2/2/S442</f>
        <v>4.0480045634565254E-3</v>
      </c>
      <c r="AG442">
        <v>2.7262505900519098</v>
      </c>
      <c r="AH442">
        <f>AG442/S442</f>
        <v>776.09361403527305</v>
      </c>
      <c r="AI442">
        <f>D442*AG442</f>
        <v>80.229660221527624</v>
      </c>
      <c r="AJ442">
        <v>2.43605114603371</v>
      </c>
      <c r="AK442">
        <f>AJ442*B442</f>
        <v>0.50182653608294425</v>
      </c>
      <c r="AL442">
        <f>AK442*D442</f>
        <v>14.768038061869502</v>
      </c>
      <c r="AM442">
        <f>G442*AK442</f>
        <v>3.5127857525806099</v>
      </c>
      <c r="AN442">
        <f t="shared" si="151"/>
        <v>7.1689505154706318E-2</v>
      </c>
      <c r="AO442">
        <v>0.29019944401819198</v>
      </c>
      <c r="AP442">
        <v>2.7262505900519098</v>
      </c>
      <c r="AQ442">
        <f>AG442/AJ442</f>
        <v>1.1191269914388671</v>
      </c>
      <c r="AR442">
        <f>AQ442/D442</f>
        <v>3.8028587087728494E-2</v>
      </c>
      <c r="AS442">
        <f>AQ442*AK442</f>
        <v>0.56160762155069344</v>
      </c>
      <c r="AT442">
        <f t="shared" si="138"/>
        <v>0.11912699143886707</v>
      </c>
      <c r="AU442">
        <f>AQ442*D442</f>
        <v>32.934308605200947</v>
      </c>
      <c r="AV442">
        <f>AT442/G442</f>
        <v>1.7018141634123869E-2</v>
      </c>
      <c r="AW442">
        <f>(AQ442-1)/D442</f>
        <v>4.0480045634566485E-3</v>
      </c>
      <c r="AX442">
        <f>AW442*D442</f>
        <v>0.11912699143886708</v>
      </c>
      <c r="AY442">
        <f>ATAN2(D442,AT442)</f>
        <v>4.0479824530130579E-3</v>
      </c>
      <c r="AZ442">
        <f t="shared" si="152"/>
        <v>0.23193231010066229</v>
      </c>
      <c r="BA442">
        <f>-AO442/(B442/2)</f>
        <v>-2.8174703302737085</v>
      </c>
      <c r="BB442">
        <f>AW442/AK442</f>
        <v>8.066541468798644E-3</v>
      </c>
      <c r="BC442">
        <f>AW442*AK442</f>
        <v>2.0313961081274007E-3</v>
      </c>
      <c r="BD442">
        <f>AG442*B442</f>
        <v>0.56160762155069344</v>
      </c>
      <c r="BE442">
        <f>BD442-AK442</f>
        <v>5.9781085467749184E-2</v>
      </c>
      <c r="BF442">
        <f>BD442/AK442^2</f>
        <v>2.2301072401916437</v>
      </c>
      <c r="BG442">
        <f>AT442/AK442</f>
        <v>0.23738679179607433</v>
      </c>
      <c r="BH442">
        <f>BF442*AW442</f>
        <v>9.0274842852934856E-3</v>
      </c>
      <c r="BI442">
        <f>BF442*G442</f>
        <v>15.610750681341507</v>
      </c>
      <c r="BJ442">
        <f>AK442/AQ442</f>
        <v>0.44840892939034865</v>
      </c>
      <c r="BK442">
        <f t="shared" si="153"/>
        <v>4.0480045634566485E-3</v>
      </c>
      <c r="BL442">
        <f t="shared" si="154"/>
        <v>65.628870211354084</v>
      </c>
      <c r="BM442">
        <f>AK442*(1-1/AQ442)/D442</f>
        <v>1.8151613924668414E-3</v>
      </c>
      <c r="BN442">
        <f>BF442*G442</f>
        <v>15.610750681341507</v>
      </c>
      <c r="BO442">
        <f>BF442*G442^2</f>
        <v>109.27525476939054</v>
      </c>
      <c r="BP442">
        <f>G442/BF442</f>
        <v>3.1388625057324404</v>
      </c>
      <c r="BQ442">
        <f>(AQ442+1)/4</f>
        <v>0.52978174785971677</v>
      </c>
      <c r="BR442">
        <f t="shared" si="155"/>
        <v>2.2301072401916437</v>
      </c>
      <c r="BS442">
        <f t="shared" si="156"/>
        <v>1.8151613924668414E-3</v>
      </c>
      <c r="BT442">
        <f t="shared" si="157"/>
        <v>5.8631659559234897E-3</v>
      </c>
      <c r="BU442">
        <f t="shared" si="158"/>
        <v>7.3477816001160989E-6</v>
      </c>
      <c r="BV442">
        <f t="shared" si="159"/>
        <v>434.60226296358815</v>
      </c>
      <c r="BW442">
        <f t="shared" si="160"/>
        <v>1.2680634278179784E-2</v>
      </c>
    </row>
    <row r="443" spans="1:75" x14ac:dyDescent="0.15">
      <c r="A443" t="s">
        <v>11</v>
      </c>
      <c r="B443">
        <v>0.20599999999999999</v>
      </c>
      <c r="C443">
        <v>8.0000000000000002E-3</v>
      </c>
      <c r="D443">
        <f t="shared" si="139"/>
        <v>25.749999999999996</v>
      </c>
      <c r="E443">
        <f t="shared" si="140"/>
        <v>663.06249999999977</v>
      </c>
      <c r="F443">
        <f t="shared" si="141"/>
        <v>3.8834951456310683E-2</v>
      </c>
      <c r="G443">
        <v>7</v>
      </c>
      <c r="H443">
        <f t="shared" si="142"/>
        <v>0.14285714285714285</v>
      </c>
      <c r="I443">
        <f t="shared" si="143"/>
        <v>49</v>
      </c>
      <c r="J443">
        <f t="shared" si="144"/>
        <v>180.24999999999997</v>
      </c>
      <c r="K443">
        <f t="shared" si="145"/>
        <v>50000000</v>
      </c>
      <c r="L443">
        <f t="shared" si="146"/>
        <v>3.2169908772759481E-9</v>
      </c>
      <c r="M443">
        <f t="shared" si="147"/>
        <v>683.2201499069065</v>
      </c>
      <c r="N443">
        <f t="shared" si="148"/>
        <v>1.3664402998138131E-5</v>
      </c>
      <c r="O443">
        <f t="shared" si="149"/>
        <v>0.2718446601941748</v>
      </c>
      <c r="P443">
        <f>F443*E443/L443</f>
        <v>8004374579.3287191</v>
      </c>
      <c r="Q443">
        <f>M443/K443/G443</f>
        <v>1.9520575711625899E-6</v>
      </c>
      <c r="R443">
        <f>C443^2/D443</f>
        <v>2.4854368932038836E-6</v>
      </c>
      <c r="S443">
        <v>3.9512126545306198E-3</v>
      </c>
      <c r="T443">
        <f>B443/C443^3</f>
        <v>402343.74999999994</v>
      </c>
      <c r="U443">
        <f>B443*S443/C443</f>
        <v>0.10174372585416346</v>
      </c>
      <c r="V443">
        <f>S443/C443^2</f>
        <v>61.737697727040938</v>
      </c>
      <c r="W443">
        <f>S443/B443</f>
        <v>1.9180643954032135E-2</v>
      </c>
      <c r="X443">
        <f t="shared" si="150"/>
        <v>52.135892955240486</v>
      </c>
      <c r="Y443">
        <f>B443*C443^2/S443^2</f>
        <v>0.84447420092902359</v>
      </c>
      <c r="Z443">
        <f>S443/D443</f>
        <v>1.5344515163225709E-4</v>
      </c>
      <c r="AA443">
        <f>1/C443</f>
        <v>125</v>
      </c>
      <c r="AB443">
        <f>1/(B443*C443)</f>
        <v>606.79611650485435</v>
      </c>
      <c r="AC443">
        <f>S443/B443/C443</f>
        <v>2.3975804942540169</v>
      </c>
      <c r="AD443">
        <v>-2.5014022403468901</v>
      </c>
      <c r="AE443">
        <f>AD443*B443</f>
        <v>-0.51528886151145936</v>
      </c>
      <c r="AF443">
        <f>-AE443*C443^2/2/S443</f>
        <v>4.1732108621031746E-3</v>
      </c>
      <c r="AG443">
        <v>2.6552249250097399</v>
      </c>
      <c r="AH443">
        <f>AG443/S443</f>
        <v>672.00253622521484</v>
      </c>
      <c r="AI443">
        <f>D443*AG443</f>
        <v>68.372041819000799</v>
      </c>
      <c r="AJ443">
        <v>2.3975804942540102</v>
      </c>
      <c r="AK443">
        <f>AJ443*B443</f>
        <v>0.4939015818163261</v>
      </c>
      <c r="AL443">
        <f>AK443*D443</f>
        <v>12.717965731770395</v>
      </c>
      <c r="AM443">
        <f>G443*AK443</f>
        <v>3.4573110727142828</v>
      </c>
      <c r="AN443">
        <f t="shared" si="151"/>
        <v>7.055736883090373E-2</v>
      </c>
      <c r="AO443">
        <v>0.25764443075572901</v>
      </c>
      <c r="AP443">
        <v>2.6552249250097399</v>
      </c>
      <c r="AQ443">
        <f>AG443/AJ443</f>
        <v>1.107460179699157</v>
      </c>
      <c r="AR443">
        <f>AQ443/D443</f>
        <v>4.3008162318413867E-2</v>
      </c>
      <c r="AS443">
        <f>AQ443*AK443</f>
        <v>0.54697633455200634</v>
      </c>
      <c r="AT443">
        <f t="shared" si="138"/>
        <v>0.107460179699157</v>
      </c>
      <c r="AU443">
        <f>AQ443*D443</f>
        <v>28.517099627253288</v>
      </c>
      <c r="AV443">
        <f>AT443/G443</f>
        <v>1.5351454242736715E-2</v>
      </c>
      <c r="AW443">
        <f>(AQ443-1)/D443</f>
        <v>4.173210862103185E-3</v>
      </c>
      <c r="AX443">
        <f>AW443*D443</f>
        <v>0.107460179699157</v>
      </c>
      <c r="AY443">
        <f>ATAN2(D443,AT443)</f>
        <v>4.1731866359089719E-3</v>
      </c>
      <c r="AZ443">
        <f t="shared" si="152"/>
        <v>0.23910598135798222</v>
      </c>
      <c r="BA443">
        <f>-AO443/(B443/2)</f>
        <v>-2.5014022403468839</v>
      </c>
      <c r="BB443">
        <f>AW443/AK443</f>
        <v>8.4494786324760818E-3</v>
      </c>
      <c r="BC443">
        <f>AW443*AK443</f>
        <v>2.0611554460458368E-3</v>
      </c>
      <c r="BD443">
        <f>AG443*B443</f>
        <v>0.54697633455200645</v>
      </c>
      <c r="BE443">
        <f>BD443-AK443</f>
        <v>5.3074752735680353E-2</v>
      </c>
      <c r="BF443">
        <f>BD443/AK443^2</f>
        <v>2.242268946834439</v>
      </c>
      <c r="BG443">
        <f>AT443/AK443</f>
        <v>0.21757407478625909</v>
      </c>
      <c r="BH443">
        <f>BF443*AW443</f>
        <v>9.3574611246861495E-3</v>
      </c>
      <c r="BI443">
        <f>BF443*G443</f>
        <v>15.695882627841073</v>
      </c>
      <c r="BJ443">
        <f>AK443/AQ443</f>
        <v>0.44597683137509747</v>
      </c>
      <c r="BK443">
        <f t="shared" si="153"/>
        <v>4.173210862103185E-3</v>
      </c>
      <c r="BL443">
        <f t="shared" si="154"/>
        <v>57.738425380986797</v>
      </c>
      <c r="BM443">
        <f>AK443*(1-1/AQ443)/D443</f>
        <v>1.8611553569409182E-3</v>
      </c>
      <c r="BN443">
        <f>BF443*G443</f>
        <v>15.695882627841073</v>
      </c>
      <c r="BO443">
        <f>BF443*G443^2</f>
        <v>109.87117839488751</v>
      </c>
      <c r="BP443">
        <f>G443/BF443</f>
        <v>3.1218378196256822</v>
      </c>
      <c r="BQ443">
        <f>(AQ443+1)/4</f>
        <v>0.52686504492478925</v>
      </c>
      <c r="BR443">
        <f t="shared" si="155"/>
        <v>2.2422689468344377</v>
      </c>
      <c r="BS443">
        <f t="shared" si="156"/>
        <v>1.8611553569409173E-3</v>
      </c>
      <c r="BT443">
        <f t="shared" si="157"/>
        <v>6.0343662190441034E-3</v>
      </c>
      <c r="BU443">
        <f t="shared" si="158"/>
        <v>7.7669937516473706E-6</v>
      </c>
      <c r="BV443">
        <f t="shared" si="159"/>
        <v>327.48761759308763</v>
      </c>
      <c r="BW443">
        <f t="shared" si="160"/>
        <v>1.0427183236612684E-2</v>
      </c>
    </row>
    <row r="444" spans="1:75" x14ac:dyDescent="0.15">
      <c r="A444" t="s">
        <v>11</v>
      </c>
      <c r="B444">
        <v>0.30399999999999999</v>
      </c>
      <c r="C444">
        <v>7.0000000000000001E-3</v>
      </c>
      <c r="D444">
        <f t="shared" si="139"/>
        <v>43.428571428571423</v>
      </c>
      <c r="E444">
        <f t="shared" si="140"/>
        <v>1886.0408163265301</v>
      </c>
      <c r="F444">
        <f t="shared" si="141"/>
        <v>2.3026315789473686E-2</v>
      </c>
      <c r="G444">
        <v>9</v>
      </c>
      <c r="H444">
        <f t="shared" si="142"/>
        <v>0.1111111111111111</v>
      </c>
      <c r="I444">
        <f t="shared" si="143"/>
        <v>81</v>
      </c>
      <c r="J444">
        <f t="shared" si="144"/>
        <v>390.85714285714283</v>
      </c>
      <c r="K444">
        <f t="shared" si="145"/>
        <v>50000000</v>
      </c>
      <c r="L444">
        <f t="shared" si="146"/>
        <v>1.885740990317274E-9</v>
      </c>
      <c r="M444">
        <f t="shared" si="147"/>
        <v>398.7704161855138</v>
      </c>
      <c r="N444">
        <f t="shared" si="148"/>
        <v>7.9754083237102766E-6</v>
      </c>
      <c r="O444">
        <f t="shared" si="149"/>
        <v>0.20723684210526319</v>
      </c>
      <c r="P444">
        <f>F444*E444/L444</f>
        <v>23029976890.550919</v>
      </c>
      <c r="Q444">
        <f>M444/K444/G444</f>
        <v>8.8615648041225293E-7</v>
      </c>
      <c r="R444">
        <f>C444^2/D444</f>
        <v>1.1282894736842109E-6</v>
      </c>
      <c r="S444">
        <v>5.0633443229999801E-3</v>
      </c>
      <c r="T444">
        <f>B444/C444^3</f>
        <v>886297.37609329436</v>
      </c>
      <c r="U444">
        <f>B444*S444/C444</f>
        <v>0.21989381059885627</v>
      </c>
      <c r="V444">
        <f>S444/C444^2</f>
        <v>103.33355761224448</v>
      </c>
      <c r="W444">
        <f>S444/B444</f>
        <v>1.6655737904605197E-2</v>
      </c>
      <c r="X444">
        <f t="shared" si="150"/>
        <v>60.039369358922663</v>
      </c>
      <c r="Y444">
        <f>B444*C444^2/S444^2</f>
        <v>0.58102489400605239</v>
      </c>
      <c r="Z444">
        <f>S444/D444</f>
        <v>1.1659016533223639E-4</v>
      </c>
      <c r="AA444">
        <f>1/C444</f>
        <v>142.85714285714286</v>
      </c>
      <c r="AB444">
        <f>1/(B444*C444)</f>
        <v>469.92481203007515</v>
      </c>
      <c r="AC444">
        <f>S444/B444/C444</f>
        <v>2.379391129229314</v>
      </c>
      <c r="AD444">
        <v>-3.41240613303323</v>
      </c>
      <c r="AE444">
        <f>AD444*B444</f>
        <v>-1.0373714644421019</v>
      </c>
      <c r="AF444">
        <f>-AE444*C444^2/2/S444</f>
        <v>5.0195284494839601E-3</v>
      </c>
      <c r="AG444">
        <v>2.89807686145036</v>
      </c>
      <c r="AH444">
        <f>AG444/S444</f>
        <v>572.36416814199174</v>
      </c>
      <c r="AI444">
        <f>D444*AG444</f>
        <v>125.85933798298704</v>
      </c>
      <c r="AJ444">
        <v>2.37939112922931</v>
      </c>
      <c r="AK444">
        <f>AJ444*B444</f>
        <v>0.72333490328571026</v>
      </c>
      <c r="AL444">
        <f>AK444*D444</f>
        <v>31.41340151412227</v>
      </c>
      <c r="AM444">
        <f>G444*AK444</f>
        <v>6.5100141295713927</v>
      </c>
      <c r="AN444">
        <f t="shared" si="151"/>
        <v>8.0370544809523367E-2</v>
      </c>
      <c r="AO444">
        <v>0.51868573222105097</v>
      </c>
      <c r="AP444">
        <v>2.89807686145036</v>
      </c>
      <c r="AQ444">
        <f>AG444/AJ444</f>
        <v>1.2179909498061605</v>
      </c>
      <c r="AR444">
        <f>AQ444/D444</f>
        <v>2.8045844238957646E-2</v>
      </c>
      <c r="AS444">
        <f>AQ444*AK444</f>
        <v>0.88101536588090945</v>
      </c>
      <c r="AT444">
        <f t="shared" si="138"/>
        <v>0.21799094980616052</v>
      </c>
      <c r="AU444">
        <f>AQ444*D444</f>
        <v>52.895606963010394</v>
      </c>
      <c r="AV444">
        <f>AT444/G444</f>
        <v>2.4221216645128947E-2</v>
      </c>
      <c r="AW444">
        <f>(AQ444-1)/D444</f>
        <v>5.0195284494839601E-3</v>
      </c>
      <c r="AX444">
        <f>AW444*D444</f>
        <v>0.21799094980616052</v>
      </c>
      <c r="AY444">
        <f>ATAN2(D444,AT444)</f>
        <v>5.019486293334062E-3</v>
      </c>
      <c r="AZ444">
        <f t="shared" si="152"/>
        <v>0.28759537993180728</v>
      </c>
      <c r="BA444">
        <f>-AO444/(B444/2)</f>
        <v>-3.41240613303323</v>
      </c>
      <c r="BB444">
        <f>AW444/AK444</f>
        <v>6.9394251911293362E-3</v>
      </c>
      <c r="BC444">
        <f>AW444*AK444</f>
        <v>3.6308001255473516E-3</v>
      </c>
      <c r="BD444">
        <f>AG444*B444</f>
        <v>0.88101536588090945</v>
      </c>
      <c r="BE444">
        <f>BD444-AK444</f>
        <v>0.15768046259519919</v>
      </c>
      <c r="BF444">
        <f>BD444/AK444^2</f>
        <v>1.6838548012455936</v>
      </c>
      <c r="BG444">
        <f>AT444/AK444</f>
        <v>0.30136932258618826</v>
      </c>
      <c r="BH444">
        <f>BF444*AW444</f>
        <v>8.4521570796524167E-3</v>
      </c>
      <c r="BI444">
        <f>BF444*G444</f>
        <v>15.154693211210343</v>
      </c>
      <c r="BJ444">
        <f>AK444/AQ444</f>
        <v>0.59387543347577976</v>
      </c>
      <c r="BK444">
        <f t="shared" si="153"/>
        <v>5.0195284494839601E-3</v>
      </c>
      <c r="BL444">
        <f t="shared" si="154"/>
        <v>73.127408511237206</v>
      </c>
      <c r="BM444">
        <f>AK444*(1-1/AQ444)/D444</f>
        <v>2.9809746337812956E-3</v>
      </c>
      <c r="BN444">
        <f>BF444*G444</f>
        <v>15.154693211210343</v>
      </c>
      <c r="BO444">
        <f>BF444*G444^2</f>
        <v>136.39223890089309</v>
      </c>
      <c r="BP444">
        <f>G444/BF444</f>
        <v>5.3448789012820184</v>
      </c>
      <c r="BQ444">
        <f>(AQ444+1)/4</f>
        <v>0.55449773745154007</v>
      </c>
      <c r="BR444">
        <f t="shared" si="155"/>
        <v>1.6838548012455938</v>
      </c>
      <c r="BS444">
        <f t="shared" si="156"/>
        <v>2.9809746337812961E-3</v>
      </c>
      <c r="BT444">
        <f t="shared" si="157"/>
        <v>8.0005030832652549E-3</v>
      </c>
      <c r="BU444">
        <f t="shared" si="158"/>
        <v>1.4963086981455242E-5</v>
      </c>
      <c r="BV444">
        <f t="shared" si="159"/>
        <v>1364.2391514704527</v>
      </c>
      <c r="BW444">
        <f t="shared" si="160"/>
        <v>3.9015112718985855E-2</v>
      </c>
    </row>
    <row r="445" spans="1:75" x14ac:dyDescent="0.15">
      <c r="A445" t="s">
        <v>11</v>
      </c>
      <c r="B445">
        <v>0.20599999999999999</v>
      </c>
      <c r="C445">
        <v>8.9999999999999993E-3</v>
      </c>
      <c r="D445">
        <f t="shared" si="139"/>
        <v>22.888888888888889</v>
      </c>
      <c r="E445">
        <f t="shared" si="140"/>
        <v>523.90123456790127</v>
      </c>
      <c r="F445">
        <f t="shared" si="141"/>
        <v>4.3689320388349516E-2</v>
      </c>
      <c r="G445">
        <v>7</v>
      </c>
      <c r="H445">
        <f t="shared" si="142"/>
        <v>0.14285714285714285</v>
      </c>
      <c r="I445">
        <f t="shared" si="143"/>
        <v>49</v>
      </c>
      <c r="J445">
        <f t="shared" si="144"/>
        <v>160.22222222222223</v>
      </c>
      <c r="K445">
        <f t="shared" si="145"/>
        <v>50000000</v>
      </c>
      <c r="L445">
        <f t="shared" si="146"/>
        <v>5.1529973500506572E-9</v>
      </c>
      <c r="M445">
        <f t="shared" si="147"/>
        <v>972.78806500416965</v>
      </c>
      <c r="N445">
        <f t="shared" si="148"/>
        <v>1.9455761300083395E-5</v>
      </c>
      <c r="O445">
        <f t="shared" si="149"/>
        <v>0.30582524271844658</v>
      </c>
      <c r="P445">
        <f>F445*E445/L445</f>
        <v>4441859239.1986933</v>
      </c>
      <c r="Q445">
        <f>M445/K445/G445</f>
        <v>2.7793944714404851E-6</v>
      </c>
      <c r="R445">
        <f>C445^2/D445</f>
        <v>3.5388349514563104E-6</v>
      </c>
      <c r="S445">
        <v>4.39042962916995E-3</v>
      </c>
      <c r="T445">
        <f>B445/C445^3</f>
        <v>282578.87517146784</v>
      </c>
      <c r="U445">
        <f>B445*S445/C445</f>
        <v>0.10049205595655664</v>
      </c>
      <c r="V445">
        <f>S445/C445^2</f>
        <v>54.202834928024082</v>
      </c>
      <c r="W445">
        <f>S445/B445</f>
        <v>2.131276519014539E-2</v>
      </c>
      <c r="X445">
        <f t="shared" si="150"/>
        <v>46.920237288701543</v>
      </c>
      <c r="Y445">
        <f>B445*C445^2/S445^2</f>
        <v>0.86564175750229488</v>
      </c>
      <c r="Z445">
        <f>S445/D445</f>
        <v>1.9181488671130849E-4</v>
      </c>
      <c r="AA445">
        <f>1/C445</f>
        <v>111.11111111111111</v>
      </c>
      <c r="AB445">
        <f>1/(B445*C445)</f>
        <v>539.3743257820928</v>
      </c>
      <c r="AC445">
        <f>S445/B445/C445</f>
        <v>2.3680850211272659</v>
      </c>
      <c r="AD445">
        <v>-2.2376941958541301</v>
      </c>
      <c r="AE445">
        <f>AD445*B445</f>
        <v>-0.46096500434595078</v>
      </c>
      <c r="AF445">
        <f>-AE445*C445^2/2/S445</f>
        <v>4.2522222772855512E-3</v>
      </c>
      <c r="AG445">
        <v>2.5985675233002401</v>
      </c>
      <c r="AH445">
        <f>AG445/S445</f>
        <v>591.87089710660564</v>
      </c>
      <c r="AI445">
        <f>D445*AG445</f>
        <v>59.478323311094385</v>
      </c>
      <c r="AJ445">
        <v>2.3680850211272602</v>
      </c>
      <c r="AK445">
        <f>AJ445*B445</f>
        <v>0.48782551435221555</v>
      </c>
      <c r="AL445">
        <f>AK445*D445</f>
        <v>11.165783995172934</v>
      </c>
      <c r="AM445">
        <f>G445*AK445</f>
        <v>3.414778600465509</v>
      </c>
      <c r="AN445">
        <f t="shared" si="151"/>
        <v>6.968935919317365E-2</v>
      </c>
      <c r="AO445">
        <v>0.230482502172976</v>
      </c>
      <c r="AP445">
        <v>2.5985675233002401</v>
      </c>
      <c r="AQ445">
        <f>AG445/AJ445</f>
        <v>1.0973286432356493</v>
      </c>
      <c r="AR445">
        <f>AQ445/D445</f>
        <v>4.7941542665635162E-2</v>
      </c>
      <c r="AS445">
        <f>AQ445*AK445</f>
        <v>0.53530490979984946</v>
      </c>
      <c r="AT445">
        <f t="shared" si="138"/>
        <v>9.732864323564927E-2</v>
      </c>
      <c r="AU445">
        <f>AQ445*D445</f>
        <v>25.116633389615973</v>
      </c>
      <c r="AV445">
        <f>AT445/G445</f>
        <v>1.3904091890807038E-2</v>
      </c>
      <c r="AW445">
        <f>(AQ445-1)/D445</f>
        <v>4.2522222772856475E-3</v>
      </c>
      <c r="AX445">
        <f>AW445*D445</f>
        <v>9.732864323564927E-2</v>
      </c>
      <c r="AY445">
        <f>ATAN2(D445,AT445)</f>
        <v>4.2521966488611434E-3</v>
      </c>
      <c r="AZ445">
        <f t="shared" si="152"/>
        <v>0.24363292163941561</v>
      </c>
      <c r="BA445">
        <f>-AO445/(B445/2)</f>
        <v>-2.2376941958541359</v>
      </c>
      <c r="BB445">
        <f>AW445/AK445</f>
        <v>8.7166869140335584E-3</v>
      </c>
      <c r="BC445">
        <f>AW445*AK445</f>
        <v>2.0743425195568202E-3</v>
      </c>
      <c r="BD445">
        <f>AG445*B445</f>
        <v>0.53530490979984946</v>
      </c>
      <c r="BE445">
        <f>BD445-AK445</f>
        <v>4.747939544763391E-2</v>
      </c>
      <c r="BF445">
        <f>BD445/AK445^2</f>
        <v>2.2494285578580167</v>
      </c>
      <c r="BG445">
        <f>AT445/AK445</f>
        <v>0.19951527825454593</v>
      </c>
      <c r="BH445">
        <f>BF445*AW445</f>
        <v>9.5650702248863857E-3</v>
      </c>
      <c r="BI445">
        <f>BF445*G445</f>
        <v>15.745999905006116</v>
      </c>
      <c r="BJ445">
        <f>AK445/AQ445</f>
        <v>0.44455735057984441</v>
      </c>
      <c r="BK445">
        <f t="shared" si="153"/>
        <v>4.2522222772856475E-3</v>
      </c>
      <c r="BL445">
        <f t="shared" si="154"/>
        <v>51.486920324305714</v>
      </c>
      <c r="BM445">
        <f>AK445*(1-1/AQ445)/D445</f>
        <v>1.8903566696666996E-3</v>
      </c>
      <c r="BN445">
        <f>BF445*G445</f>
        <v>15.745999905006116</v>
      </c>
      <c r="BO445">
        <f>BF445*G445^2</f>
        <v>110.22199933504281</v>
      </c>
      <c r="BP445">
        <f>G445/BF445</f>
        <v>3.1119014540589105</v>
      </c>
      <c r="BQ445">
        <f>(AQ445+1)/4</f>
        <v>0.52433216080891232</v>
      </c>
      <c r="BR445">
        <f t="shared" si="155"/>
        <v>2.2494285578580167</v>
      </c>
      <c r="BS445">
        <f t="shared" si="156"/>
        <v>1.8903566696666996E-3</v>
      </c>
      <c r="BT445">
        <f t="shared" si="157"/>
        <v>6.1425789469523474E-3</v>
      </c>
      <c r="BU445">
        <f t="shared" si="158"/>
        <v>8.0382167427722454E-6</v>
      </c>
      <c r="BV445">
        <f t="shared" si="159"/>
        <v>255.57238922284716</v>
      </c>
      <c r="BW445">
        <f t="shared" si="160"/>
        <v>8.6326597346078875E-3</v>
      </c>
    </row>
    <row r="446" spans="1:75" x14ac:dyDescent="0.15">
      <c r="A446" t="s">
        <v>11</v>
      </c>
      <c r="B446">
        <v>0.40200000000000002</v>
      </c>
      <c r="C446">
        <v>8.9999999999999993E-3</v>
      </c>
      <c r="D446">
        <f t="shared" si="139"/>
        <v>44.666666666666671</v>
      </c>
      <c r="E446">
        <f t="shared" si="140"/>
        <v>1995.1111111111115</v>
      </c>
      <c r="F446">
        <f t="shared" si="141"/>
        <v>2.2388059701492536E-2</v>
      </c>
      <c r="G446">
        <v>11</v>
      </c>
      <c r="H446">
        <f t="shared" si="142"/>
        <v>9.0909090909090912E-2</v>
      </c>
      <c r="I446">
        <f t="shared" si="143"/>
        <v>121</v>
      </c>
      <c r="J446">
        <f t="shared" si="144"/>
        <v>491.33333333333337</v>
      </c>
      <c r="K446">
        <f t="shared" si="145"/>
        <v>50000000</v>
      </c>
      <c r="L446">
        <f t="shared" si="146"/>
        <v>5.1529973500506572E-9</v>
      </c>
      <c r="M446">
        <f t="shared" si="147"/>
        <v>783.34675028409674</v>
      </c>
      <c r="N446">
        <f t="shared" si="148"/>
        <v>1.5666935005681934E-5</v>
      </c>
      <c r="O446">
        <f t="shared" si="149"/>
        <v>0.24626865671641787</v>
      </c>
      <c r="P446">
        <f>F446*E446/L446</f>
        <v>8668094243.484827</v>
      </c>
      <c r="Q446">
        <f>M446/K446/G446</f>
        <v>1.4242668186983577E-6</v>
      </c>
      <c r="R446">
        <f>C446^2/D446</f>
        <v>1.8134328358208951E-6</v>
      </c>
      <c r="S446">
        <v>8.5507911709937993E-3</v>
      </c>
      <c r="T446">
        <f>B446/C446^3</f>
        <v>551440.32921810716</v>
      </c>
      <c r="U446">
        <f>B446*S446/C446</f>
        <v>0.38193533897105642</v>
      </c>
      <c r="V446">
        <f>S446/C446^2</f>
        <v>105.56532309868889</v>
      </c>
      <c r="W446">
        <f>S446/B446</f>
        <v>2.1270624803467163E-2</v>
      </c>
      <c r="X446">
        <f t="shared" si="150"/>
        <v>47.013193511692123</v>
      </c>
      <c r="Y446">
        <f>B446*C446^2/S446^2</f>
        <v>0.4453469390487379</v>
      </c>
      <c r="Z446">
        <f>S446/D446</f>
        <v>1.9143562323120444E-4</v>
      </c>
      <c r="AA446">
        <f>1/C446</f>
        <v>111.11111111111111</v>
      </c>
      <c r="AB446">
        <f>1/(B446*C446)</f>
        <v>276.39579878385848</v>
      </c>
      <c r="AC446">
        <f>S446/B446/C446</f>
        <v>2.363402755940796</v>
      </c>
      <c r="AD446">
        <v>-3.2364377553593</v>
      </c>
      <c r="AE446">
        <f>AD446*B446</f>
        <v>-1.3010479776544386</v>
      </c>
      <c r="AF446">
        <f>-AE446*C446^2/2/S446</f>
        <v>6.1622886164907562E-3</v>
      </c>
      <c r="AG446">
        <v>3.01392674476801</v>
      </c>
      <c r="AH446">
        <f>AG446/S446</f>
        <v>352.4734360244845</v>
      </c>
      <c r="AI446">
        <f>D446*AG446</f>
        <v>134.62206126630446</v>
      </c>
      <c r="AJ446">
        <v>2.3634027559407902</v>
      </c>
      <c r="AK446">
        <f>AJ446*B446</f>
        <v>0.95008790788819775</v>
      </c>
      <c r="AL446">
        <f>AK446*D446</f>
        <v>42.437259885672837</v>
      </c>
      <c r="AM446">
        <f>G446*AK446</f>
        <v>10.450966986770176</v>
      </c>
      <c r="AN446">
        <f t="shared" si="151"/>
        <v>8.6371627989836164E-2</v>
      </c>
      <c r="AO446">
        <v>0.65052398882721996</v>
      </c>
      <c r="AP446">
        <v>3.01392674476801</v>
      </c>
      <c r="AQ446">
        <f>AG446/AJ446</f>
        <v>1.275248891536588</v>
      </c>
      <c r="AR446">
        <f>AQ446/D446</f>
        <v>2.8550348317983313E-2</v>
      </c>
      <c r="AS446">
        <f>AQ446*AK446</f>
        <v>1.2115985513967402</v>
      </c>
      <c r="AT446">
        <f t="shared" si="138"/>
        <v>0.27524889153658805</v>
      </c>
      <c r="AU446">
        <f>AQ446*D446</f>
        <v>56.96111715530094</v>
      </c>
      <c r="AV446">
        <f>AT446/G446</f>
        <v>2.5022626503326185E-2</v>
      </c>
      <c r="AW446">
        <f>(AQ446-1)/D446</f>
        <v>6.1622886164907761E-3</v>
      </c>
      <c r="AX446">
        <f>AW446*D446</f>
        <v>0.27524889153658805</v>
      </c>
      <c r="AY446">
        <f>ATAN2(D446,AT446)</f>
        <v>6.1622106164274156E-3</v>
      </c>
      <c r="AZ446">
        <f t="shared" si="152"/>
        <v>0.35306866079200033</v>
      </c>
      <c r="BA446">
        <f>-AO446/(B446/2)</f>
        <v>-3.2364377553593031</v>
      </c>
      <c r="BB446">
        <f>AW446/AK446</f>
        <v>6.4860194149696801E-3</v>
      </c>
      <c r="BC446">
        <f>AW446*AK446</f>
        <v>5.8547158994449776E-3</v>
      </c>
      <c r="BD446">
        <f>AG446*B446</f>
        <v>1.21159855139674</v>
      </c>
      <c r="BE446">
        <f>BD446-AK446</f>
        <v>0.26151064350854225</v>
      </c>
      <c r="BF446">
        <f>BD446/AK446^2</f>
        <v>1.3422430502995664</v>
      </c>
      <c r="BG446">
        <f>AT446/AK446</f>
        <v>0.28970886720197914</v>
      </c>
      <c r="BH446">
        <f>BF446*AW446</f>
        <v>8.2712890694248732E-3</v>
      </c>
      <c r="BI446">
        <f>BF446*G446</f>
        <v>14.76467355329523</v>
      </c>
      <c r="BJ446">
        <f>AK446/AQ446</f>
        <v>0.74502155163091854</v>
      </c>
      <c r="BK446">
        <f t="shared" si="153"/>
        <v>6.1622886164907761E-3</v>
      </c>
      <c r="BL446">
        <f t="shared" si="154"/>
        <v>59.953522913380638</v>
      </c>
      <c r="BM446">
        <f>AK446*(1-1/AQ446)/D446</f>
        <v>4.5910378266555037E-3</v>
      </c>
      <c r="BN446">
        <f>BF446*G446</f>
        <v>14.76467355329523</v>
      </c>
      <c r="BO446">
        <f>BF446*G446^2</f>
        <v>162.41140908624752</v>
      </c>
      <c r="BP446">
        <f>G446/BF446</f>
        <v>8.1952370679401039</v>
      </c>
      <c r="BQ446">
        <f>(AQ446+1)/4</f>
        <v>0.56881222288414701</v>
      </c>
      <c r="BR446">
        <f t="shared" si="155"/>
        <v>1.3422430502995666</v>
      </c>
      <c r="BS446">
        <f t="shared" si="156"/>
        <v>4.5910378266555045E-3</v>
      </c>
      <c r="BT446">
        <f t="shared" si="157"/>
        <v>1.0753326443146281E-2</v>
      </c>
      <c r="BU446">
        <f t="shared" si="158"/>
        <v>2.8291300137077762E-5</v>
      </c>
      <c r="BV446">
        <f t="shared" si="159"/>
        <v>1895.5309415600536</v>
      </c>
      <c r="BW446">
        <f t="shared" si="160"/>
        <v>5.9409541772533832E-2</v>
      </c>
    </row>
    <row r="447" spans="1:75" x14ac:dyDescent="0.15">
      <c r="A447" t="s">
        <v>11</v>
      </c>
      <c r="B447">
        <v>0.20599999999999999</v>
      </c>
      <c r="C447">
        <v>0.01</v>
      </c>
      <c r="D447">
        <f t="shared" si="139"/>
        <v>20.599999999999998</v>
      </c>
      <c r="E447">
        <f t="shared" si="140"/>
        <v>424.3599999999999</v>
      </c>
      <c r="F447">
        <f t="shared" si="141"/>
        <v>4.8543689320388356E-2</v>
      </c>
      <c r="G447">
        <v>7</v>
      </c>
      <c r="H447">
        <f t="shared" si="142"/>
        <v>0.14285714285714285</v>
      </c>
      <c r="I447">
        <f t="shared" si="143"/>
        <v>49</v>
      </c>
      <c r="J447">
        <f t="shared" si="144"/>
        <v>144.19999999999999</v>
      </c>
      <c r="K447">
        <f t="shared" si="145"/>
        <v>50000000</v>
      </c>
      <c r="L447">
        <f t="shared" si="146"/>
        <v>7.8539816339744827E-9</v>
      </c>
      <c r="M447">
        <f t="shared" si="147"/>
        <v>1334.4143552869266</v>
      </c>
      <c r="N447">
        <f t="shared" si="148"/>
        <v>2.6688287105738532E-5</v>
      </c>
      <c r="O447">
        <f t="shared" si="149"/>
        <v>0.33980582524271846</v>
      </c>
      <c r="P447">
        <f>F447*E447/L447</f>
        <v>2622873462.1544352</v>
      </c>
      <c r="Q447">
        <f>M447/K447/G447</f>
        <v>3.8126124436769331E-6</v>
      </c>
      <c r="R447">
        <f>C447^2/D447</f>
        <v>4.8543689320388356E-6</v>
      </c>
      <c r="S447">
        <v>4.8348845375193201E-3</v>
      </c>
      <c r="T447">
        <f>B447/C447^3</f>
        <v>205999.99999999994</v>
      </c>
      <c r="U447">
        <f>B447*S447/C447</f>
        <v>9.9598621472897997E-2</v>
      </c>
      <c r="V447">
        <f>S447/C447^2</f>
        <v>48.3488453751932</v>
      </c>
      <c r="W447">
        <f>S447/B447</f>
        <v>2.3470313288928738E-2</v>
      </c>
      <c r="X447">
        <f t="shared" si="150"/>
        <v>42.607015410898391</v>
      </c>
      <c r="Y447">
        <f>B447*C447^2/S447^2</f>
        <v>0.88124163214783136</v>
      </c>
      <c r="Z447">
        <f>S447/D447</f>
        <v>2.3470313288928742E-4</v>
      </c>
      <c r="AA447">
        <f>1/C447</f>
        <v>100</v>
      </c>
      <c r="AB447">
        <f>1/(B447*C447)</f>
        <v>485.43689320388353</v>
      </c>
      <c r="AC447">
        <f>S447/B447/C447</f>
        <v>2.3470313288928737</v>
      </c>
      <c r="AD447">
        <v>-1.9870093612961599</v>
      </c>
      <c r="AE447">
        <f>AD447*B447</f>
        <v>-0.40932392842700893</v>
      </c>
      <c r="AF447">
        <f>-AE447*C447^2/2/S447</f>
        <v>4.2330269239172422E-3</v>
      </c>
      <c r="AG447">
        <v>2.5516932931063798</v>
      </c>
      <c r="AH447">
        <f>AG447/S447</f>
        <v>527.76716244305624</v>
      </c>
      <c r="AI447">
        <f>D447*AG447</f>
        <v>52.564881837991422</v>
      </c>
      <c r="AJ447">
        <v>2.3470313288928701</v>
      </c>
      <c r="AK447">
        <f>AJ447*B447</f>
        <v>0.48348845375193122</v>
      </c>
      <c r="AL447">
        <f>AK447*D447</f>
        <v>9.9598621472897815</v>
      </c>
      <c r="AM447">
        <f>G447*AK447</f>
        <v>3.3844191762635187</v>
      </c>
      <c r="AN447">
        <f t="shared" si="151"/>
        <v>6.9069779107418752E-2</v>
      </c>
      <c r="AO447">
        <v>0.20466196421350399</v>
      </c>
      <c r="AP447">
        <v>2.5516932931063798</v>
      </c>
      <c r="AQ447">
        <f>AG447/AJ447</f>
        <v>1.0872003546326976</v>
      </c>
      <c r="AR447">
        <f>AQ447/D447</f>
        <v>5.2776716244305716E-2</v>
      </c>
      <c r="AS447">
        <f>AQ447*AK447</f>
        <v>0.52564881837991428</v>
      </c>
      <c r="AT447">
        <f t="shared" si="138"/>
        <v>8.7200354632697596E-2</v>
      </c>
      <c r="AU447">
        <f>AQ447*D447</f>
        <v>22.396327305433569</v>
      </c>
      <c r="AV447">
        <f>AT447/G447</f>
        <v>1.2457193518956799E-2</v>
      </c>
      <c r="AW447">
        <f>(AQ447-1)/D447</f>
        <v>4.2330269239173593E-3</v>
      </c>
      <c r="AX447">
        <f>AW447*D447</f>
        <v>8.7200354632697596E-2</v>
      </c>
      <c r="AY447">
        <f>ATAN2(D447,AT447)</f>
        <v>4.2330016410009651E-3</v>
      </c>
      <c r="AZ447">
        <f t="shared" si="152"/>
        <v>0.24253312870130694</v>
      </c>
      <c r="BA447">
        <f>-AO447/(B447/2)</f>
        <v>-1.9870093612961555</v>
      </c>
      <c r="BB447">
        <f>AW447/AK447</f>
        <v>8.7551768632084959E-3</v>
      </c>
      <c r="BC447">
        <f>AW447*AK447</f>
        <v>2.0466196421350977E-3</v>
      </c>
      <c r="BD447">
        <f>AG447*B447</f>
        <v>0.52564881837991417</v>
      </c>
      <c r="BE447">
        <f>BD447-AK447</f>
        <v>4.2160364627982949E-2</v>
      </c>
      <c r="BF447">
        <f>BD447/AK447^2</f>
        <v>2.2486583623577481</v>
      </c>
      <c r="BG447">
        <f>AT447/AK447</f>
        <v>0.18035664338209501</v>
      </c>
      <c r="BH447">
        <f>BF447*AW447</f>
        <v>9.5186313905522655E-3</v>
      </c>
      <c r="BI447">
        <f>BF447*G447</f>
        <v>15.740608536504237</v>
      </c>
      <c r="BJ447">
        <f>AK447/AQ447</f>
        <v>0.44470961740559228</v>
      </c>
      <c r="BK447">
        <f t="shared" si="153"/>
        <v>4.2330269239173593E-3</v>
      </c>
      <c r="BL447">
        <f t="shared" si="154"/>
        <v>46.322362264569605</v>
      </c>
      <c r="BM447">
        <f>AK447*(1-1/AQ447)/D447</f>
        <v>1.8824677838028597E-3</v>
      </c>
      <c r="BN447">
        <f>BF447*G447</f>
        <v>15.740608536504237</v>
      </c>
      <c r="BO447">
        <f>BF447*G447^2</f>
        <v>110.18425975552965</v>
      </c>
      <c r="BP447">
        <f>G447/BF447</f>
        <v>3.1129673218391463</v>
      </c>
      <c r="BQ447">
        <f>(AQ447+1)/4</f>
        <v>0.5218000886581744</v>
      </c>
      <c r="BR447">
        <f t="shared" si="155"/>
        <v>2.248658362357749</v>
      </c>
      <c r="BS447">
        <f t="shared" si="156"/>
        <v>1.8824677838028604E-3</v>
      </c>
      <c r="BT447">
        <f t="shared" si="157"/>
        <v>6.1154947077202192E-3</v>
      </c>
      <c r="BU447">
        <f t="shared" si="158"/>
        <v>7.968536812244547E-6</v>
      </c>
      <c r="BV447">
        <f t="shared" si="159"/>
        <v>205.17316023416947</v>
      </c>
      <c r="BW447">
        <f t="shared" si="160"/>
        <v>6.9940207576892691E-3</v>
      </c>
    </row>
    <row r="448" spans="1:75" x14ac:dyDescent="0.15">
      <c r="A448" t="s">
        <v>11</v>
      </c>
      <c r="B448">
        <v>0.30399999999999999</v>
      </c>
      <c r="C448">
        <v>8.0000000000000002E-3</v>
      </c>
      <c r="D448">
        <f t="shared" si="139"/>
        <v>38</v>
      </c>
      <c r="E448">
        <f t="shared" si="140"/>
        <v>1444</v>
      </c>
      <c r="F448">
        <f t="shared" si="141"/>
        <v>2.6315789473684213E-2</v>
      </c>
      <c r="G448">
        <v>9</v>
      </c>
      <c r="H448">
        <f t="shared" si="142"/>
        <v>0.1111111111111111</v>
      </c>
      <c r="I448">
        <f t="shared" si="143"/>
        <v>81</v>
      </c>
      <c r="J448">
        <f t="shared" si="144"/>
        <v>342</v>
      </c>
      <c r="K448">
        <f t="shared" si="145"/>
        <v>50000000</v>
      </c>
      <c r="L448">
        <f t="shared" si="146"/>
        <v>3.2169908772759481E-9</v>
      </c>
      <c r="M448">
        <f t="shared" si="147"/>
        <v>595.24913436438192</v>
      </c>
      <c r="N448">
        <f t="shared" si="148"/>
        <v>1.1904982687287639E-5</v>
      </c>
      <c r="O448">
        <f t="shared" si="149"/>
        <v>0.23684210526315788</v>
      </c>
      <c r="P448">
        <f>F448*E448/L448</f>
        <v>11812280932.601608</v>
      </c>
      <c r="Q448">
        <f>M448/K448/G448</f>
        <v>1.322775854143071E-6</v>
      </c>
      <c r="R448">
        <f>C448^2/D448</f>
        <v>1.6842105263157893E-6</v>
      </c>
      <c r="S448">
        <v>5.6246651672354799E-3</v>
      </c>
      <c r="T448">
        <f>B448/C448^3</f>
        <v>593750</v>
      </c>
      <c r="U448">
        <f>B448*S448/C448</f>
        <v>0.21373727635494824</v>
      </c>
      <c r="V448">
        <f>S448/C448^2</f>
        <v>87.885393238054377</v>
      </c>
      <c r="W448">
        <f>S448/B448</f>
        <v>1.8502188050116712E-2</v>
      </c>
      <c r="X448">
        <f t="shared" si="150"/>
        <v>54.04766167608441</v>
      </c>
      <c r="Y448">
        <f>B448*C448^2/S448^2</f>
        <v>0.61497889108473347</v>
      </c>
      <c r="Z448">
        <f>S448/D448</f>
        <v>1.4801750440093369E-4</v>
      </c>
      <c r="AA448">
        <f>1/C448</f>
        <v>125</v>
      </c>
      <c r="AB448">
        <f>1/(B448*C448)</f>
        <v>411.18421052631578</v>
      </c>
      <c r="AC448">
        <f>S448/B448/C448</f>
        <v>2.3127735062645889</v>
      </c>
      <c r="AD448">
        <v>-2.94227562850697</v>
      </c>
      <c r="AE448">
        <f>AD448*B448</f>
        <v>-0.89445179106611883</v>
      </c>
      <c r="AF448">
        <f>-AE448*C448^2/2/S448</f>
        <v>5.0887397672746667E-3</v>
      </c>
      <c r="AG448">
        <v>2.7599994017976499</v>
      </c>
      <c r="AH448">
        <f>AG448/S448</f>
        <v>490.69576938998279</v>
      </c>
      <c r="AI448">
        <f>D448*AG448</f>
        <v>104.8799772683107</v>
      </c>
      <c r="AJ448">
        <v>2.3127735062645902</v>
      </c>
      <c r="AK448">
        <f>AJ448*B448</f>
        <v>0.70308314590443544</v>
      </c>
      <c r="AL448">
        <f>AK448*D448</f>
        <v>26.717159544368545</v>
      </c>
      <c r="AM448">
        <f>G448*AK448</f>
        <v>6.327748313139919</v>
      </c>
      <c r="AN448">
        <f t="shared" si="151"/>
        <v>7.8120349544937268E-2</v>
      </c>
      <c r="AO448">
        <v>0.44722589553306102</v>
      </c>
      <c r="AP448">
        <v>2.7599994017976499</v>
      </c>
      <c r="AQ448">
        <f>AG448/AJ448</f>
        <v>1.1933721111564373</v>
      </c>
      <c r="AR448">
        <f>AQ448/D448</f>
        <v>3.1404529240958878E-2</v>
      </c>
      <c r="AS448">
        <f>AQ448*AK448</f>
        <v>0.83903981814648554</v>
      </c>
      <c r="AT448">
        <f t="shared" si="138"/>
        <v>0.19337211115643727</v>
      </c>
      <c r="AU448">
        <f>AQ448*D448</f>
        <v>45.348140223944618</v>
      </c>
      <c r="AV448">
        <f>AT448/G448</f>
        <v>2.148579012849303E-2</v>
      </c>
      <c r="AW448">
        <f>(AQ448-1)/D448</f>
        <v>5.0887397672746649E-3</v>
      </c>
      <c r="AX448">
        <f>AW448*D448</f>
        <v>0.19337211115643727</v>
      </c>
      <c r="AY448">
        <f>ATAN2(D448,AT448)</f>
        <v>5.0886958431896039E-3</v>
      </c>
      <c r="AZ448">
        <f t="shared" si="152"/>
        <v>0.29156079504053006</v>
      </c>
      <c r="BA448">
        <f>-AO448/(B448/2)</f>
        <v>-2.9422756285069807</v>
      </c>
      <c r="BB448">
        <f>AW448/AK448</f>
        <v>7.2377496131394072E-3</v>
      </c>
      <c r="BC448">
        <f>AW448*AK448</f>
        <v>3.5778071642644763E-3</v>
      </c>
      <c r="BD448">
        <f>AG448*B448</f>
        <v>0.83903981814648554</v>
      </c>
      <c r="BE448">
        <f>BD448-AK448</f>
        <v>0.1359566722420501</v>
      </c>
      <c r="BF448">
        <f>BD448/AK448^2</f>
        <v>1.6973413715120445</v>
      </c>
      <c r="BG448">
        <f>AT448/AK448</f>
        <v>0.27503448529929747</v>
      </c>
      <c r="BH448">
        <f>BF448*AW448</f>
        <v>8.637328535853861E-3</v>
      </c>
      <c r="BI448">
        <f>BF448*G448</f>
        <v>15.2760723436084</v>
      </c>
      <c r="BJ448">
        <f>AK448/AQ448</f>
        <v>0.58915667571878538</v>
      </c>
      <c r="BK448">
        <f t="shared" si="153"/>
        <v>5.0887397672746649E-3</v>
      </c>
      <c r="BL448">
        <f t="shared" si="154"/>
        <v>64.498972117457683</v>
      </c>
      <c r="BM448">
        <f>AK448*(1-1/AQ448)/D448</f>
        <v>2.9980650048855276E-3</v>
      </c>
      <c r="BN448">
        <f>BF448*G448</f>
        <v>15.2760723436084</v>
      </c>
      <c r="BO448">
        <f>BF448*G448^2</f>
        <v>137.48465109247559</v>
      </c>
      <c r="BP448">
        <f>G448/BF448</f>
        <v>5.3024100814690689</v>
      </c>
      <c r="BQ448">
        <f>(AQ448+1)/4</f>
        <v>0.54834302778910926</v>
      </c>
      <c r="BR448">
        <f t="shared" si="155"/>
        <v>1.6973413715120442</v>
      </c>
      <c r="BS448">
        <f t="shared" si="156"/>
        <v>2.9980650048855272E-3</v>
      </c>
      <c r="BT448">
        <f t="shared" si="157"/>
        <v>8.0868047721601929E-3</v>
      </c>
      <c r="BU448">
        <f t="shared" si="158"/>
        <v>1.5256372615235497E-5</v>
      </c>
      <c r="BV448">
        <f t="shared" si="159"/>
        <v>1015.2520626860048</v>
      </c>
      <c r="BW448">
        <f t="shared" si="160"/>
        <v>3.1333708089476019E-2</v>
      </c>
    </row>
    <row r="449" spans="1:75" x14ac:dyDescent="0.15">
      <c r="A449" t="s">
        <v>11</v>
      </c>
      <c r="B449">
        <v>0.40200000000000002</v>
      </c>
      <c r="C449">
        <v>0.01</v>
      </c>
      <c r="D449">
        <f t="shared" si="139"/>
        <v>40.200000000000003</v>
      </c>
      <c r="E449">
        <f t="shared" si="140"/>
        <v>1616.0400000000002</v>
      </c>
      <c r="F449">
        <f t="shared" si="141"/>
        <v>2.4875621890547261E-2</v>
      </c>
      <c r="G449">
        <v>11</v>
      </c>
      <c r="H449">
        <f t="shared" si="142"/>
        <v>9.0909090909090912E-2</v>
      </c>
      <c r="I449">
        <f t="shared" si="143"/>
        <v>121</v>
      </c>
      <c r="J449">
        <f t="shared" si="144"/>
        <v>442.20000000000005</v>
      </c>
      <c r="K449">
        <f t="shared" si="145"/>
        <v>50000000</v>
      </c>
      <c r="L449">
        <f t="shared" si="146"/>
        <v>7.8539816339744827E-9</v>
      </c>
      <c r="M449">
        <f t="shared" si="147"/>
        <v>1074.5497260412849</v>
      </c>
      <c r="N449">
        <f t="shared" si="148"/>
        <v>2.1490994520825697E-5</v>
      </c>
      <c r="O449">
        <f t="shared" si="149"/>
        <v>0.27363184079601988</v>
      </c>
      <c r="P449">
        <f>F449*E449/L449</f>
        <v>5118422969.8353548</v>
      </c>
      <c r="Q449">
        <f>M449/K449/G449</f>
        <v>1.9537267746205181E-6</v>
      </c>
      <c r="R449">
        <f>C449^2/D449</f>
        <v>2.4875621890547264E-6</v>
      </c>
      <c r="S449">
        <v>9.2209213860912909E-3</v>
      </c>
      <c r="T449">
        <f>B449/C449^3</f>
        <v>401999.99999999994</v>
      </c>
      <c r="U449">
        <f>B449*S449/C449</f>
        <v>0.37068103972086991</v>
      </c>
      <c r="V449">
        <f>S449/C449^2</f>
        <v>92.209213860912911</v>
      </c>
      <c r="W449">
        <f>S449/B449</f>
        <v>2.2937615388286793E-2</v>
      </c>
      <c r="X449">
        <f t="shared" si="150"/>
        <v>43.596510930715795</v>
      </c>
      <c r="Y449">
        <f>B449*C449^2/S449^2</f>
        <v>0.47279994162488104</v>
      </c>
      <c r="Z449">
        <f>S449/D449</f>
        <v>2.2937615388286792E-4</v>
      </c>
      <c r="AA449">
        <f>1/C449</f>
        <v>100</v>
      </c>
      <c r="AB449">
        <f>1/(B449*C449)</f>
        <v>248.75621890547262</v>
      </c>
      <c r="AC449">
        <f>S449/B449/C449</f>
        <v>2.2937615388286794</v>
      </c>
      <c r="AD449">
        <v>-2.8530856110550502</v>
      </c>
      <c r="AE449">
        <f>AD449*B449</f>
        <v>-1.1469404156441303</v>
      </c>
      <c r="AF449">
        <f>-AE449*C449^2/2/S449</f>
        <v>6.219228901431474E-3</v>
      </c>
      <c r="AG449">
        <v>2.8672317466507402</v>
      </c>
      <c r="AH449">
        <f>AG449/S449</f>
        <v>310.94850791978689</v>
      </c>
      <c r="AI449">
        <f>D449*AG449</f>
        <v>115.26271621535976</v>
      </c>
      <c r="AJ449">
        <v>2.2937615388286701</v>
      </c>
      <c r="AK449">
        <f>AJ449*B449</f>
        <v>0.92209213860912542</v>
      </c>
      <c r="AL449">
        <f>AK449*D449</f>
        <v>37.068103972086845</v>
      </c>
      <c r="AM449">
        <f>G449*AK449</f>
        <v>10.143013524700379</v>
      </c>
      <c r="AN449">
        <f t="shared" si="151"/>
        <v>8.3826558055375033E-2</v>
      </c>
      <c r="AO449">
        <v>0.57347020782206604</v>
      </c>
      <c r="AP449">
        <v>2.8672317466507402</v>
      </c>
      <c r="AQ449">
        <f>AG449/AJ449</f>
        <v>1.2500130018375484</v>
      </c>
      <c r="AR449">
        <f>AQ449/D449</f>
        <v>3.1094850791978813E-2</v>
      </c>
      <c r="AS449">
        <f>AQ449*AK449</f>
        <v>1.1526271621535975</v>
      </c>
      <c r="AT449">
        <f t="shared" si="138"/>
        <v>0.25001300183754838</v>
      </c>
      <c r="AU449">
        <f>AQ449*D449</f>
        <v>50.250522673869447</v>
      </c>
      <c r="AV449">
        <f>AT449/G449</f>
        <v>2.2728454712504398E-2</v>
      </c>
      <c r="AW449">
        <f>(AQ449-1)/D449</f>
        <v>6.2192289014315512E-3</v>
      </c>
      <c r="AX449">
        <f>AW449*D449</f>
        <v>0.25001300183754838</v>
      </c>
      <c r="AY449">
        <f>ATAN2(D449,AT449)</f>
        <v>6.2191487191718938E-3</v>
      </c>
      <c r="AZ449">
        <f t="shared" si="152"/>
        <v>0.35633097377274114</v>
      </c>
      <c r="BA449">
        <f>-AO449/(B449/2)</f>
        <v>-2.8530856110550546</v>
      </c>
      <c r="BB449">
        <f>AW449/AK449</f>
        <v>6.744693551788191E-3</v>
      </c>
      <c r="BC449">
        <f>AW449*AK449</f>
        <v>5.7347020782207011E-3</v>
      </c>
      <c r="BD449">
        <f>AG449*B449</f>
        <v>1.1526271621535977</v>
      </c>
      <c r="BE449">
        <f>BD449-AK449</f>
        <v>0.23053502354447231</v>
      </c>
      <c r="BF449">
        <f>BD449/AK449^2</f>
        <v>1.3556270024414867</v>
      </c>
      <c r="BG449">
        <f>AT449/AK449</f>
        <v>0.2711366807818853</v>
      </c>
      <c r="BH449">
        <f>BF449*AW449</f>
        <v>8.4309546331451136E-3</v>
      </c>
      <c r="BI449">
        <f>BF449*G449</f>
        <v>14.911897026856353</v>
      </c>
      <c r="BJ449">
        <f>AK449/AQ449</f>
        <v>0.73766603807610676</v>
      </c>
      <c r="BK449">
        <f t="shared" si="153"/>
        <v>6.2192289014315512E-3</v>
      </c>
      <c r="BL449">
        <f t="shared" si="154"/>
        <v>54.496205498147766</v>
      </c>
      <c r="BM449">
        <f>AK449*(1-1/AQ449)/D449</f>
        <v>4.5877139436074302E-3</v>
      </c>
      <c r="BN449">
        <f>BF449*G449</f>
        <v>14.911897026856353</v>
      </c>
      <c r="BO449">
        <f>BF449*G449^2</f>
        <v>164.03086729541988</v>
      </c>
      <c r="BP449">
        <f>G449/BF449</f>
        <v>8.1143264188371731</v>
      </c>
      <c r="BQ449">
        <f>(AQ449+1)/4</f>
        <v>0.56250325045938709</v>
      </c>
      <c r="BR449">
        <f t="shared" si="155"/>
        <v>1.3556270024414865</v>
      </c>
      <c r="BS449">
        <f t="shared" si="156"/>
        <v>4.5877139436074294E-3</v>
      </c>
      <c r="BT449">
        <f t="shared" si="157"/>
        <v>1.0806942845038981E-2</v>
      </c>
      <c r="BU449">
        <f t="shared" si="158"/>
        <v>2.8532043149583848E-5</v>
      </c>
      <c r="BV449">
        <f t="shared" si="159"/>
        <v>1490.1377796778913</v>
      </c>
      <c r="BW449">
        <f t="shared" si="160"/>
        <v>5.0004680748068984E-2</v>
      </c>
    </row>
    <row r="450" spans="1:75" x14ac:dyDescent="0.15">
      <c r="A450" t="s">
        <v>11</v>
      </c>
      <c r="B450">
        <v>0.30399999999999999</v>
      </c>
      <c r="C450">
        <v>8.9999999999999993E-3</v>
      </c>
      <c r="D450">
        <f t="shared" si="139"/>
        <v>33.777777777777779</v>
      </c>
      <c r="E450">
        <f t="shared" si="140"/>
        <v>1140.9382716049383</v>
      </c>
      <c r="F450">
        <f t="shared" si="141"/>
        <v>2.9605263157894735E-2</v>
      </c>
      <c r="G450">
        <v>9</v>
      </c>
      <c r="H450">
        <f t="shared" si="142"/>
        <v>0.1111111111111111</v>
      </c>
      <c r="I450">
        <f t="shared" si="143"/>
        <v>81</v>
      </c>
      <c r="J450">
        <f t="shared" si="144"/>
        <v>304</v>
      </c>
      <c r="K450">
        <f t="shared" si="145"/>
        <v>50000000</v>
      </c>
      <c r="L450">
        <f t="shared" si="146"/>
        <v>5.1529973500506572E-9</v>
      </c>
      <c r="M450">
        <f t="shared" si="147"/>
        <v>847.53245888991091</v>
      </c>
      <c r="N450">
        <f t="shared" si="148"/>
        <v>1.6950649177798217E-5</v>
      </c>
      <c r="O450">
        <f t="shared" si="149"/>
        <v>0.2664473684210526</v>
      </c>
      <c r="P450">
        <f>F450*E450/L450</f>
        <v>6554976741.3417597</v>
      </c>
      <c r="Q450">
        <f>M450/K450/G450</f>
        <v>1.8834054641998019E-6</v>
      </c>
      <c r="R450">
        <f>C450^2/D450</f>
        <v>2.3980263157894733E-6</v>
      </c>
      <c r="S450">
        <v>6.1862857264096604E-3</v>
      </c>
      <c r="T450">
        <f>B450/C450^3</f>
        <v>417009.60219478747</v>
      </c>
      <c r="U450">
        <f>B450*S450/C450</f>
        <v>0.20895898453650411</v>
      </c>
      <c r="V450">
        <f>S450/C450^2</f>
        <v>76.373897856909394</v>
      </c>
      <c r="W450">
        <f>S450/B450</f>
        <v>2.0349624100031778E-2</v>
      </c>
      <c r="X450">
        <f t="shared" si="150"/>
        <v>49.140956859170601</v>
      </c>
      <c r="Y450">
        <f>B450*C450^2/S450^2</f>
        <v>0.64342606882836895</v>
      </c>
      <c r="Z450">
        <f>S450/D450</f>
        <v>1.8314661690028601E-4</v>
      </c>
      <c r="AA450">
        <f>1/C450</f>
        <v>111.11111111111111</v>
      </c>
      <c r="AB450">
        <f>1/(B450*C450)</f>
        <v>365.49707602339186</v>
      </c>
      <c r="AC450">
        <f>S450/B450/C450</f>
        <v>2.2610693444479755</v>
      </c>
      <c r="AD450">
        <v>-2.6011545338178199</v>
      </c>
      <c r="AE450">
        <f>AD450*B450</f>
        <v>-0.79075097828061724</v>
      </c>
      <c r="AF450">
        <f>-AE450*C450^2/2/S450</f>
        <v>5.1768405205802892E-3</v>
      </c>
      <c r="AG450">
        <v>2.6564448335882802</v>
      </c>
      <c r="AH450">
        <f>AG450/S450</f>
        <v>429.40868738857995</v>
      </c>
      <c r="AI450">
        <f>D450*AG450</f>
        <v>89.728803267870802</v>
      </c>
      <c r="AJ450">
        <v>2.2610693444479701</v>
      </c>
      <c r="AK450">
        <f>AJ450*B450</f>
        <v>0.68736508071218294</v>
      </c>
      <c r="AL450">
        <f>AK450*D450</f>
        <v>23.217664948500403</v>
      </c>
      <c r="AM450">
        <f>G450*AK450</f>
        <v>6.1862857264096469</v>
      </c>
      <c r="AN450">
        <f t="shared" si="151"/>
        <v>7.637389785690922E-2</v>
      </c>
      <c r="AO450">
        <v>0.39537548914030801</v>
      </c>
      <c r="AP450">
        <v>2.6564448335882802</v>
      </c>
      <c r="AQ450">
        <f>AG450/AJ450</f>
        <v>1.1748621686951575</v>
      </c>
      <c r="AR450">
        <f>AQ450/D450</f>
        <v>3.4782103678475056E-2</v>
      </c>
      <c r="AS450">
        <f>AQ450*AK450</f>
        <v>0.80755922941083724</v>
      </c>
      <c r="AT450">
        <f t="shared" ref="AT450:AT513" si="161">AQ450-1</f>
        <v>0.17486216869515747</v>
      </c>
      <c r="AU450">
        <f>AQ450*D450</f>
        <v>39.684233253703098</v>
      </c>
      <c r="AV450">
        <f>AT450/G450</f>
        <v>1.9429129855017498E-2</v>
      </c>
      <c r="AW450">
        <f>(AQ450-1)/D450</f>
        <v>5.1768405205803196E-3</v>
      </c>
      <c r="AX450">
        <f>AW450*D450</f>
        <v>0.17486216869515747</v>
      </c>
      <c r="AY450">
        <f>ATAN2(D450,AT450)</f>
        <v>5.1767942754379816E-3</v>
      </c>
      <c r="AZ450">
        <f t="shared" si="152"/>
        <v>0.29660846339008134</v>
      </c>
      <c r="BA450">
        <f>-AO450/(B450/2)</f>
        <v>-2.6011545338178159</v>
      </c>
      <c r="BB450">
        <f>AW450/AK450</f>
        <v>7.5314278624927606E-3</v>
      </c>
      <c r="BC450">
        <f>AW450*AK450</f>
        <v>3.5583794022627903E-3</v>
      </c>
      <c r="BD450">
        <f>AG450*B450</f>
        <v>0.80755922941083713</v>
      </c>
      <c r="BE450">
        <f>BD450-AK450</f>
        <v>0.12019414869865419</v>
      </c>
      <c r="BF450">
        <f>BD450/AK450^2</f>
        <v>1.7092258563351457</v>
      </c>
      <c r="BG450">
        <f>AT450/AK450</f>
        <v>0.25439489668864435</v>
      </c>
      <c r="BH450">
        <f>BF450*AW450</f>
        <v>8.8483896718993781E-3</v>
      </c>
      <c r="BI450">
        <f>BF450*G450</f>
        <v>15.38303270701631</v>
      </c>
      <c r="BJ450">
        <f>AK450/AQ450</f>
        <v>0.58506018750743705</v>
      </c>
      <c r="BK450">
        <f t="shared" si="153"/>
        <v>5.1768405205803196E-3</v>
      </c>
      <c r="BL450">
        <f t="shared" si="154"/>
        <v>57.733851147320479</v>
      </c>
      <c r="BM450">
        <f>AK450*(1-1/AQ450)/D450</f>
        <v>3.0287632856668195E-3</v>
      </c>
      <c r="BN450">
        <f>BF450*G450</f>
        <v>15.38303270701631</v>
      </c>
      <c r="BO450">
        <f>BF450*G450^2</f>
        <v>138.4472943631468</v>
      </c>
      <c r="BP450">
        <f>G450/BF450</f>
        <v>5.2655416875669339</v>
      </c>
      <c r="BQ450">
        <f>(AQ450+1)/4</f>
        <v>0.54371554217378937</v>
      </c>
      <c r="BR450">
        <f t="shared" si="155"/>
        <v>1.7092258563351459</v>
      </c>
      <c r="BS450">
        <f t="shared" si="156"/>
        <v>3.0287632856668199E-3</v>
      </c>
      <c r="BT450">
        <f t="shared" si="157"/>
        <v>8.205603806247139E-3</v>
      </c>
      <c r="BU450">
        <f t="shared" si="158"/>
        <v>1.5679424504485976E-5</v>
      </c>
      <c r="BV450">
        <f t="shared" si="159"/>
        <v>784.24112714934699</v>
      </c>
      <c r="BW450">
        <f t="shared" si="160"/>
        <v>2.6025842737564125E-2</v>
      </c>
    </row>
    <row r="451" spans="1:75" x14ac:dyDescent="0.15">
      <c r="A451" t="s">
        <v>11</v>
      </c>
      <c r="B451">
        <v>0.157</v>
      </c>
      <c r="C451">
        <v>4.0000000000000001E-3</v>
      </c>
      <c r="D451">
        <f t="shared" ref="D451:D514" si="162">B451/C451</f>
        <v>39.25</v>
      </c>
      <c r="E451">
        <f t="shared" ref="E451:E514" si="163">D451^2</f>
        <v>1540.5625</v>
      </c>
      <c r="F451">
        <f t="shared" ref="F451:F514" si="164">C451/B451</f>
        <v>2.5477707006369428E-2</v>
      </c>
      <c r="G451">
        <v>5</v>
      </c>
      <c r="H451">
        <f t="shared" ref="H451:H514" si="165">1/G451</f>
        <v>0.2</v>
      </c>
      <c r="I451">
        <f t="shared" ref="I451:I514" si="166">G451^2</f>
        <v>25</v>
      </c>
      <c r="J451">
        <f t="shared" ref="J451:J514" si="167">D451*G451</f>
        <v>196.25</v>
      </c>
      <c r="K451">
        <f t="shared" ref="K451:K514" si="168">IF(A451="SUS304",200000000000,IF(A451="NiTi",70000000000,50000000))</f>
        <v>50000000</v>
      </c>
      <c r="L451">
        <f t="shared" ref="L451:L514" si="169">PI()*C451^4/4</f>
        <v>2.0106192982974676E-10</v>
      </c>
      <c r="M451">
        <f t="shared" ref="M451:M514" si="170">K451*L451/B451/C451*G451</f>
        <v>80.040577161523387</v>
      </c>
      <c r="N451">
        <f t="shared" ref="N451:N514" si="171">M451/K451</f>
        <v>1.6008115432304677E-6</v>
      </c>
      <c r="O451">
        <f t="shared" ref="O451:O514" si="172">G451/D451</f>
        <v>0.12738853503184713</v>
      </c>
      <c r="P451">
        <f>F451*E451/L451</f>
        <v>195213484886.15289</v>
      </c>
      <c r="Q451">
        <f>M451/K451/G451</f>
        <v>3.2016230864609353E-7</v>
      </c>
      <c r="R451">
        <f>C451^2/D451</f>
        <v>4.0764331210191083E-7</v>
      </c>
      <c r="S451">
        <v>1.4181205630257E-3</v>
      </c>
      <c r="T451">
        <f>B451/C451^3</f>
        <v>2453125</v>
      </c>
      <c r="U451">
        <f>B451*S451/C451</f>
        <v>5.5661232098758721E-2</v>
      </c>
      <c r="V451">
        <f>S451/C451^2</f>
        <v>88.63253518910625</v>
      </c>
      <c r="W451">
        <f>S451/B451</f>
        <v>9.032615051119108E-3</v>
      </c>
      <c r="X451">
        <f t="shared" ref="X451:X514" si="173">1/W451</f>
        <v>110.70991006929977</v>
      </c>
      <c r="Y451">
        <f>B451*C451^2/S451^2</f>
        <v>1.2490888344002489</v>
      </c>
      <c r="Z451">
        <f>S451/D451</f>
        <v>3.613046020447643E-5</v>
      </c>
      <c r="AA451">
        <f>1/C451</f>
        <v>250</v>
      </c>
      <c r="AB451">
        <f>1/(B451*C451)</f>
        <v>1592.3566878980891</v>
      </c>
      <c r="AC451">
        <f>S451/B451/C451</f>
        <v>2.2581537627797768</v>
      </c>
      <c r="AD451">
        <v>-3.3422549729856899</v>
      </c>
      <c r="AE451">
        <f>AD451*B451</f>
        <v>-0.52473403075875336</v>
      </c>
      <c r="AF451">
        <f>-AE451*C451^2/2/S451</f>
        <v>2.960165979903325E-3</v>
      </c>
      <c r="AG451">
        <v>2.5205207781591601</v>
      </c>
      <c r="AH451">
        <f>AG451/S451</f>
        <v>1777.3670616420516</v>
      </c>
      <c r="AI451">
        <f>D451*AG451</f>
        <v>98.930440542747036</v>
      </c>
      <c r="AJ451">
        <v>2.2581537627797799</v>
      </c>
      <c r="AK451">
        <f>AJ451*B451</f>
        <v>0.35453014075642542</v>
      </c>
      <c r="AL451">
        <f>AK451*D451</f>
        <v>13.915308024689697</v>
      </c>
      <c r="AM451">
        <f>G451*AK451</f>
        <v>1.7726507037821271</v>
      </c>
      <c r="AN451">
        <f t="shared" ref="AN451:AN514" si="174">AK451/G451</f>
        <v>7.0906028151285078E-2</v>
      </c>
      <c r="AO451">
        <v>0.26236701537937701</v>
      </c>
      <c r="AP451">
        <v>2.5205207781591601</v>
      </c>
      <c r="AQ451">
        <f>AG451/AJ451</f>
        <v>1.1161865147112069</v>
      </c>
      <c r="AR451">
        <f>AQ451/D451</f>
        <v>2.8437872986272789E-2</v>
      </c>
      <c r="AS451">
        <f>AQ451*AK451</f>
        <v>0.39572176217098809</v>
      </c>
      <c r="AT451">
        <f t="shared" si="161"/>
        <v>0.11618651471120689</v>
      </c>
      <c r="AU451">
        <f>AQ451*D451</f>
        <v>43.81032070241487</v>
      </c>
      <c r="AV451">
        <f>AT451/G451</f>
        <v>2.3237302942241377E-2</v>
      </c>
      <c r="AW451">
        <f>(AQ451-1)/D451</f>
        <v>2.9601659799033601E-3</v>
      </c>
      <c r="AX451">
        <f>AW451*D451</f>
        <v>0.11618651471120689</v>
      </c>
      <c r="AY451">
        <f>ATAN2(D451,AT451)</f>
        <v>2.9601573337158199E-3</v>
      </c>
      <c r="AZ451">
        <f t="shared" ref="AZ451:AZ514" si="175">DEGREES(AY451)</f>
        <v>0.16960452191661526</v>
      </c>
      <c r="BA451">
        <f>-AO451/(B451/2)</f>
        <v>-3.3422549729856943</v>
      </c>
      <c r="BB451">
        <f>AW451/AK451</f>
        <v>8.3495467369503508E-3</v>
      </c>
      <c r="BC451">
        <f>AW451*AK451</f>
        <v>1.0494680615175203E-3</v>
      </c>
      <c r="BD451">
        <f>AG451*B451</f>
        <v>0.39572176217098814</v>
      </c>
      <c r="BE451">
        <f>BD451-AK451</f>
        <v>4.1191621414562729E-2</v>
      </c>
      <c r="BF451">
        <f>BD451/AK451^2</f>
        <v>3.148354360872426</v>
      </c>
      <c r="BG451">
        <f>AT451/AK451</f>
        <v>0.32771970942530126</v>
      </c>
      <c r="BH451">
        <f>BF451*AW451</f>
        <v>9.3196514717349428E-3</v>
      </c>
      <c r="BI451">
        <f>BF451*G451</f>
        <v>15.741771804362131</v>
      </c>
      <c r="BJ451">
        <f>AK451/AQ451</f>
        <v>0.31762625339381895</v>
      </c>
      <c r="BK451">
        <f t="shared" ref="BK451:BK514" si="176">AW451</f>
        <v>2.9601659799033601E-3</v>
      </c>
      <c r="BL451">
        <f t="shared" ref="BL451:BL514" si="177">BF451*D451</f>
        <v>123.57290866424272</v>
      </c>
      <c r="BM451">
        <f>AK451*(1-1/AQ451)/D451</f>
        <v>9.4022642962054731E-4</v>
      </c>
      <c r="BN451">
        <f>BF451*G451</f>
        <v>15.741771804362131</v>
      </c>
      <c r="BO451">
        <f>BF451*G451^2</f>
        <v>78.708859021810653</v>
      </c>
      <c r="BP451">
        <f>G451/BF451</f>
        <v>1.5881312669690946</v>
      </c>
      <c r="BQ451">
        <f>(AQ451+1)/4</f>
        <v>0.52904662867780172</v>
      </c>
      <c r="BR451">
        <f t="shared" ref="BR451:BR514" si="178">AW451/BM451</f>
        <v>3.1483543608724247</v>
      </c>
      <c r="BS451">
        <f t="shared" ref="BS451:BS514" si="179">AW451/BF451</f>
        <v>9.4022642962054699E-4</v>
      </c>
      <c r="BT451">
        <f t="shared" ref="BT451:BT514" si="180">AW451+BM451</f>
        <v>3.9003924095239073E-3</v>
      </c>
      <c r="BU451">
        <f t="shared" ref="BU451:BU514" si="181">AW451*BM451</f>
        <v>2.783226290368745E-6</v>
      </c>
      <c r="BV451">
        <f t="shared" ref="BV451:BV514" si="182">AK451*D451^2</f>
        <v>546.17583996907058</v>
      </c>
      <c r="BW451">
        <f t="shared" ref="BW451:BW514" si="183">BU451/AK451*D451^2</f>
        <v>1.2094131243137443E-2</v>
      </c>
    </row>
    <row r="452" spans="1:75" x14ac:dyDescent="0.15">
      <c r="A452" t="s">
        <v>11</v>
      </c>
      <c r="B452">
        <v>0.30399999999999999</v>
      </c>
      <c r="C452">
        <v>0.01</v>
      </c>
      <c r="D452">
        <f t="shared" si="162"/>
        <v>30.4</v>
      </c>
      <c r="E452">
        <f t="shared" si="163"/>
        <v>924.16</v>
      </c>
      <c r="F452">
        <f t="shared" si="164"/>
        <v>3.2894736842105261E-2</v>
      </c>
      <c r="G452">
        <v>9</v>
      </c>
      <c r="H452">
        <f t="shared" si="165"/>
        <v>0.1111111111111111</v>
      </c>
      <c r="I452">
        <f t="shared" si="166"/>
        <v>81</v>
      </c>
      <c r="J452">
        <f t="shared" si="167"/>
        <v>273.59999999999997</v>
      </c>
      <c r="K452">
        <f t="shared" si="168"/>
        <v>50000000</v>
      </c>
      <c r="L452">
        <f t="shared" si="169"/>
        <v>7.8539816339744827E-9</v>
      </c>
      <c r="M452">
        <f t="shared" si="170"/>
        <v>1162.5959655554334</v>
      </c>
      <c r="N452">
        <f t="shared" si="171"/>
        <v>2.3251919311108668E-5</v>
      </c>
      <c r="O452">
        <f t="shared" si="172"/>
        <v>0.2960526315789474</v>
      </c>
      <c r="P452">
        <f>F452*E452/L452</f>
        <v>3870648215.9948945</v>
      </c>
      <c r="Q452">
        <f>M452/K452/G452</f>
        <v>2.5835465901231854E-6</v>
      </c>
      <c r="R452">
        <f>C452^2/D452</f>
        <v>3.2894736842105265E-6</v>
      </c>
      <c r="S452">
        <v>6.7535097450482197E-3</v>
      </c>
      <c r="T452">
        <f>B452/C452^3</f>
        <v>303999.99999999994</v>
      </c>
      <c r="U452">
        <f>B452*S452/C452</f>
        <v>0.20530669624946588</v>
      </c>
      <c r="V452">
        <f>S452/C452^2</f>
        <v>67.535097450482198</v>
      </c>
      <c r="W452">
        <f>S452/B452</f>
        <v>2.2215492582395462E-2</v>
      </c>
      <c r="X452">
        <f t="shared" si="173"/>
        <v>45.013631648773085</v>
      </c>
      <c r="Y452">
        <f>B452*C452^2/S452^2</f>
        <v>0.66652205072744275</v>
      </c>
      <c r="Z452">
        <f>S452/D452</f>
        <v>2.221549258239546E-4</v>
      </c>
      <c r="AA452">
        <f>1/C452</f>
        <v>100</v>
      </c>
      <c r="AB452">
        <f>1/(B452*C452)</f>
        <v>328.9473684210526</v>
      </c>
      <c r="AC452">
        <f>S452/B452/C452</f>
        <v>2.2215492582395462</v>
      </c>
      <c r="AD452">
        <v>-2.3068854580937401</v>
      </c>
      <c r="AE452">
        <f>AD452*B452</f>
        <v>-0.70129317926049695</v>
      </c>
      <c r="AF452">
        <f>-AE452*C452^2/2/S452</f>
        <v>5.1920646133271388E-3</v>
      </c>
      <c r="AG452">
        <v>2.5721958478697902</v>
      </c>
      <c r="AH452">
        <f>AG452/S452</f>
        <v>380.86801455432339</v>
      </c>
      <c r="AI452">
        <f>D452*AG452</f>
        <v>78.194753775241622</v>
      </c>
      <c r="AJ452">
        <v>2.22154925823954</v>
      </c>
      <c r="AK452">
        <f>AJ452*B452</f>
        <v>0.67535097450482018</v>
      </c>
      <c r="AL452">
        <f>AK452*D452</f>
        <v>20.530669624946533</v>
      </c>
      <c r="AM452">
        <f>G452*AK452</f>
        <v>6.0781587705433813</v>
      </c>
      <c r="AN452">
        <f t="shared" si="174"/>
        <v>7.5038997167202248E-2</v>
      </c>
      <c r="AO452">
        <v>0.35064658963024797</v>
      </c>
      <c r="AP452">
        <v>2.5721958478697902</v>
      </c>
      <c r="AQ452">
        <f>AG452/AJ452</f>
        <v>1.1578387642451462</v>
      </c>
      <c r="AR452">
        <f>AQ452/D452</f>
        <v>3.8086801455432445E-2</v>
      </c>
      <c r="AS452">
        <f>AQ452*AK452</f>
        <v>0.78194753775241621</v>
      </c>
      <c r="AT452">
        <f t="shared" si="161"/>
        <v>0.1578387642451462</v>
      </c>
      <c r="AU452">
        <f>AQ452*D452</f>
        <v>35.198298433052443</v>
      </c>
      <c r="AV452">
        <f>AT452/G452</f>
        <v>1.7537640471682912E-2</v>
      </c>
      <c r="AW452">
        <f>(AQ452-1)/D452</f>
        <v>5.1920646133271778E-3</v>
      </c>
      <c r="AX452">
        <f>AW452*D452</f>
        <v>0.1578387642451462</v>
      </c>
      <c r="AY452">
        <f>ATAN2(D452,AT452)</f>
        <v>5.1920179589940302E-3</v>
      </c>
      <c r="AZ452">
        <f t="shared" si="175"/>
        <v>0.29748071620648564</v>
      </c>
      <c r="BA452">
        <f>-AO452/(B452/2)</f>
        <v>-2.3068854580937366</v>
      </c>
      <c r="BB452">
        <f>AW452/AK452</f>
        <v>7.6879501316098574E-3</v>
      </c>
      <c r="BC452">
        <f>AW452*AK452</f>
        <v>3.5064658963025021E-3</v>
      </c>
      <c r="BD452">
        <f>AG452*B452</f>
        <v>0.78194753775241621</v>
      </c>
      <c r="BE452">
        <f>BD452-AK452</f>
        <v>0.10659656324759603</v>
      </c>
      <c r="BF452">
        <f>BD452/AK452^2</f>
        <v>1.7144252513947951</v>
      </c>
      <c r="BG452">
        <f>AT452/AK452</f>
        <v>0.23371368400093967</v>
      </c>
      <c r="BH452">
        <f>BF452*AW452</f>
        <v>8.9014066799614662E-3</v>
      </c>
      <c r="BI452">
        <f>BF452*G452</f>
        <v>15.429827262553156</v>
      </c>
      <c r="BJ452">
        <f>AK452/AQ452</f>
        <v>0.58328585582044812</v>
      </c>
      <c r="BK452">
        <f t="shared" si="176"/>
        <v>5.1920646133271778E-3</v>
      </c>
      <c r="BL452">
        <f t="shared" si="177"/>
        <v>52.118527642401766</v>
      </c>
      <c r="BM452">
        <f>AK452*(1-1/AQ452)/D452</f>
        <v>3.0284578514596068E-3</v>
      </c>
      <c r="BN452">
        <f>BF452*G452</f>
        <v>15.429827262553156</v>
      </c>
      <c r="BO452">
        <f>BF452*G452^2</f>
        <v>138.86844536297841</v>
      </c>
      <c r="BP452">
        <f>G452/BF452</f>
        <v>5.2495727023840333</v>
      </c>
      <c r="BQ452">
        <f>(AQ452+1)/4</f>
        <v>0.53945969106128655</v>
      </c>
      <c r="BR452">
        <f t="shared" si="178"/>
        <v>1.7144252513947953</v>
      </c>
      <c r="BS452">
        <f t="shared" si="179"/>
        <v>3.0284578514596073E-3</v>
      </c>
      <c r="BT452">
        <f t="shared" si="180"/>
        <v>8.2205224647867847E-3</v>
      </c>
      <c r="BU452">
        <f t="shared" si="181"/>
        <v>1.5723948843516278E-5</v>
      </c>
      <c r="BV452">
        <f t="shared" si="182"/>
        <v>624.1323565983746</v>
      </c>
      <c r="BW452">
        <f t="shared" si="183"/>
        <v>2.1516878055708333E-2</v>
      </c>
    </row>
    <row r="453" spans="1:75" x14ac:dyDescent="0.15">
      <c r="A453" t="s">
        <v>11</v>
      </c>
      <c r="B453">
        <v>0.157</v>
      </c>
      <c r="C453">
        <v>5.0000000000000001E-3</v>
      </c>
      <c r="D453">
        <f t="shared" si="162"/>
        <v>31.4</v>
      </c>
      <c r="E453">
        <f t="shared" si="163"/>
        <v>985.95999999999992</v>
      </c>
      <c r="F453">
        <f t="shared" si="164"/>
        <v>3.1847133757961783E-2</v>
      </c>
      <c r="G453">
        <v>5</v>
      </c>
      <c r="H453">
        <f t="shared" si="165"/>
        <v>0.2</v>
      </c>
      <c r="I453">
        <f t="shared" si="166"/>
        <v>25</v>
      </c>
      <c r="J453">
        <f t="shared" si="167"/>
        <v>157</v>
      </c>
      <c r="K453">
        <f t="shared" si="168"/>
        <v>50000000</v>
      </c>
      <c r="L453">
        <f t="shared" si="169"/>
        <v>4.9087385212340517E-10</v>
      </c>
      <c r="M453">
        <f t="shared" si="170"/>
        <v>156.32925226860036</v>
      </c>
      <c r="N453">
        <f t="shared" si="171"/>
        <v>3.1265850453720073E-6</v>
      </c>
      <c r="O453">
        <f t="shared" si="172"/>
        <v>0.15923566878980894</v>
      </c>
      <c r="P453">
        <f>F453*E453/L453</f>
        <v>63967554727.494576</v>
      </c>
      <c r="Q453">
        <f>M453/K453/G453</f>
        <v>6.2531700907440141E-7</v>
      </c>
      <c r="R453">
        <f>C453^2/D453</f>
        <v>7.9617834394904462E-7</v>
      </c>
      <c r="S453">
        <v>1.7338328574444399E-3</v>
      </c>
      <c r="T453">
        <f>B453/C453^3</f>
        <v>1255999.9999999998</v>
      </c>
      <c r="U453">
        <f>B453*S453/C453</f>
        <v>5.4442351723755417E-2</v>
      </c>
      <c r="V453">
        <f>S453/C453^2</f>
        <v>69.353314297777587</v>
      </c>
      <c r="W453">
        <f>S453/B453</f>
        <v>1.1043521384996433E-2</v>
      </c>
      <c r="X453">
        <f t="shared" si="173"/>
        <v>90.550827506757528</v>
      </c>
      <c r="Y453">
        <f>B453*C453^2/S453^2</f>
        <v>1.3056452805984964</v>
      </c>
      <c r="Z453">
        <f>S453/D453</f>
        <v>5.5217606924982165E-5</v>
      </c>
      <c r="AA453">
        <f>1/C453</f>
        <v>200</v>
      </c>
      <c r="AB453">
        <f>1/(B453*C453)</f>
        <v>1273.8853503184714</v>
      </c>
      <c r="AC453">
        <f>S453/B453/C453</f>
        <v>2.2087042769992866</v>
      </c>
      <c r="AD453">
        <v>-2.5667271000437002</v>
      </c>
      <c r="AE453">
        <f>AD453*B453</f>
        <v>-0.40297615470686093</v>
      </c>
      <c r="AF453">
        <f>-AE453*C453^2/2/S453</f>
        <v>2.9052407861622138E-3</v>
      </c>
      <c r="AG453">
        <v>2.4101923543527199</v>
      </c>
      <c r="AH453">
        <f>AG453/S453</f>
        <v>1390.0949817649616</v>
      </c>
      <c r="AI453">
        <f>D453*AG453</f>
        <v>75.680039926675406</v>
      </c>
      <c r="AJ453">
        <v>2.2087042769992902</v>
      </c>
      <c r="AK453">
        <f>AJ453*B453</f>
        <v>0.34676657148888856</v>
      </c>
      <c r="AL453">
        <f>AK453*D453</f>
        <v>10.8884703447511</v>
      </c>
      <c r="AM453">
        <f>G453*AK453</f>
        <v>1.7338328574444428</v>
      </c>
      <c r="AN453">
        <f t="shared" si="174"/>
        <v>6.9353314297777718E-2</v>
      </c>
      <c r="AO453">
        <v>0.20148807735343099</v>
      </c>
      <c r="AP453">
        <v>2.4101923543527199</v>
      </c>
      <c r="AQ453">
        <f>AG453/AJ453</f>
        <v>1.0912245606854931</v>
      </c>
      <c r="AR453">
        <f>AQ453/D453</f>
        <v>3.4752374544123985E-2</v>
      </c>
      <c r="AS453">
        <f>AQ453*AK453</f>
        <v>0.37840019963337707</v>
      </c>
      <c r="AT453">
        <f t="shared" si="161"/>
        <v>9.1224560685493117E-2</v>
      </c>
      <c r="AU453">
        <f>AQ453*D453</f>
        <v>34.26445120552448</v>
      </c>
      <c r="AV453">
        <f>AT453/G453</f>
        <v>1.8244912137098623E-2</v>
      </c>
      <c r="AW453">
        <f>(AQ453-1)/D453</f>
        <v>2.9052407861622012E-3</v>
      </c>
      <c r="AX453">
        <f>AW453*D453</f>
        <v>9.1224560685493117E-2</v>
      </c>
      <c r="AY453">
        <f>ATAN2(D453,AT453)</f>
        <v>2.9052326123822181E-3</v>
      </c>
      <c r="AZ453">
        <f t="shared" si="175"/>
        <v>0.16645756719326774</v>
      </c>
      <c r="BA453">
        <f>-AO453/(B453/2)</f>
        <v>-2.5667271000437069</v>
      </c>
      <c r="BB453">
        <f>AW453/AK453</f>
        <v>8.3780878118907536E-3</v>
      </c>
      <c r="BC453">
        <f>AW453*AK453</f>
        <v>1.0074403867671498E-3</v>
      </c>
      <c r="BD453">
        <f>AG453*B453</f>
        <v>0.37840019963337701</v>
      </c>
      <c r="BE453">
        <f>BD453-AK453</f>
        <v>3.1633628144488446E-2</v>
      </c>
      <c r="BF453">
        <f>BD453/AK453^2</f>
        <v>3.1468562727951963</v>
      </c>
      <c r="BG453">
        <f>AT453/AK453</f>
        <v>0.26307195729336968</v>
      </c>
      <c r="BH453">
        <f>BF453*AW453</f>
        <v>9.1423751919149712E-3</v>
      </c>
      <c r="BI453">
        <f>BF453*G453</f>
        <v>15.734281363975981</v>
      </c>
      <c r="BJ453">
        <f>AK453/AQ453</f>
        <v>0.31777746211197289</v>
      </c>
      <c r="BK453">
        <f t="shared" si="176"/>
        <v>2.9052407861622012E-3</v>
      </c>
      <c r="BL453">
        <f t="shared" si="177"/>
        <v>98.811286965769156</v>
      </c>
      <c r="BM453">
        <f>AK453*(1-1/AQ453)/D453</f>
        <v>9.232200438508175E-4</v>
      </c>
      <c r="BN453">
        <f>BF453*G453</f>
        <v>15.734281363975981</v>
      </c>
      <c r="BO453">
        <f>BF453*G453^2</f>
        <v>78.671406819879905</v>
      </c>
      <c r="BP453">
        <f>G453/BF453</f>
        <v>1.5888873105598649</v>
      </c>
      <c r="BQ453">
        <f>(AQ453+1)/4</f>
        <v>0.52280614017137328</v>
      </c>
      <c r="BR453">
        <f t="shared" si="178"/>
        <v>3.1468562727951963</v>
      </c>
      <c r="BS453">
        <f t="shared" si="179"/>
        <v>9.232200438508175E-4</v>
      </c>
      <c r="BT453">
        <f t="shared" si="180"/>
        <v>3.8284608300130189E-3</v>
      </c>
      <c r="BU453">
        <f t="shared" si="181"/>
        <v>2.6821765259978508E-6</v>
      </c>
      <c r="BV453">
        <f t="shared" si="182"/>
        <v>341.89796882518453</v>
      </c>
      <c r="BW453">
        <f t="shared" si="183"/>
        <v>7.6262217439767802E-3</v>
      </c>
    </row>
    <row r="454" spans="1:75" x14ac:dyDescent="0.15">
      <c r="A454" t="s">
        <v>11</v>
      </c>
      <c r="B454">
        <v>0.157</v>
      </c>
      <c r="C454">
        <v>6.0000000000000001E-3</v>
      </c>
      <c r="D454">
        <f t="shared" si="162"/>
        <v>26.166666666666668</v>
      </c>
      <c r="E454">
        <f t="shared" si="163"/>
        <v>684.69444444444446</v>
      </c>
      <c r="F454">
        <f t="shared" si="164"/>
        <v>3.8216560509554139E-2</v>
      </c>
      <c r="G454">
        <v>5</v>
      </c>
      <c r="H454">
        <f t="shared" si="165"/>
        <v>0.2</v>
      </c>
      <c r="I454">
        <f t="shared" si="166"/>
        <v>25</v>
      </c>
      <c r="J454">
        <f t="shared" si="167"/>
        <v>130.83333333333334</v>
      </c>
      <c r="K454">
        <f t="shared" si="168"/>
        <v>50000000</v>
      </c>
      <c r="L454">
        <f t="shared" si="169"/>
        <v>1.0178760197630931E-9</v>
      </c>
      <c r="M454">
        <f t="shared" si="170"/>
        <v>270.13694792014144</v>
      </c>
      <c r="N454">
        <f t="shared" si="171"/>
        <v>5.4027389584028286E-6</v>
      </c>
      <c r="O454">
        <f t="shared" si="172"/>
        <v>0.19108280254777069</v>
      </c>
      <c r="P454">
        <f>F454*E454/L454</f>
        <v>25707125581.715603</v>
      </c>
      <c r="Q454">
        <f>M454/K454/G454</f>
        <v>1.0805477916805657E-6</v>
      </c>
      <c r="R454">
        <f>C454^2/D454</f>
        <v>1.3757961783439491E-6</v>
      </c>
      <c r="S454">
        <v>2.0463830225018E-3</v>
      </c>
      <c r="T454">
        <f>B454/C454^3</f>
        <v>726851.8518518518</v>
      </c>
      <c r="U454">
        <f>B454*S454/C454</f>
        <v>5.3547022422130428E-2</v>
      </c>
      <c r="V454">
        <f>S454/C454^2</f>
        <v>56.843972847272219</v>
      </c>
      <c r="W454">
        <f>S454/B454</f>
        <v>1.3034286767527388E-2</v>
      </c>
      <c r="X454">
        <f t="shared" si="173"/>
        <v>76.720730319615384</v>
      </c>
      <c r="Y454">
        <f>B454*C454^2/S454^2</f>
        <v>1.3496722075662764</v>
      </c>
      <c r="Z454">
        <f>S454/D454</f>
        <v>7.8205720605164326E-5</v>
      </c>
      <c r="AA454">
        <f>1/C454</f>
        <v>166.66666666666666</v>
      </c>
      <c r="AB454">
        <f>1/(B454*C454)</f>
        <v>1061.5711252653928</v>
      </c>
      <c r="AC454">
        <f>S454/B454/C454</f>
        <v>2.1723811279212315</v>
      </c>
      <c r="AD454">
        <v>-2.2068494259514</v>
      </c>
      <c r="AE454">
        <f>AD454*B454</f>
        <v>-0.34647535987436978</v>
      </c>
      <c r="AF454">
        <f>-AE454*C454^2/2/S454</f>
        <v>3.0475997939594761E-3</v>
      </c>
      <c r="AG454">
        <v>2.3456188078584201</v>
      </c>
      <c r="AH454">
        <f>AG454/S454</f>
        <v>1146.2266750976023</v>
      </c>
      <c r="AI454">
        <f>D454*AG454</f>
        <v>61.37702547229533</v>
      </c>
      <c r="AJ454">
        <v>2.1723811279212302</v>
      </c>
      <c r="AK454">
        <f>AJ454*B454</f>
        <v>0.34106383708363314</v>
      </c>
      <c r="AL454">
        <f>AK454*D454</f>
        <v>8.9245037370217339</v>
      </c>
      <c r="AM454">
        <f>G454*AK454</f>
        <v>1.7053191854181657</v>
      </c>
      <c r="AN454">
        <f t="shared" si="174"/>
        <v>6.8212767416726633E-2</v>
      </c>
      <c r="AO454">
        <v>0.173237679937185</v>
      </c>
      <c r="AP454">
        <v>2.3456188078584201</v>
      </c>
      <c r="AQ454">
        <f>AG454/AJ454</f>
        <v>1.0797455279419421</v>
      </c>
      <c r="AR454">
        <f>AQ454/D454</f>
        <v>4.1264160303513708E-2</v>
      </c>
      <c r="AS454">
        <f>AQ454*AK454</f>
        <v>0.36826215283377201</v>
      </c>
      <c r="AT454">
        <f t="shared" si="161"/>
        <v>7.9745527941942118E-2</v>
      </c>
      <c r="AU454">
        <f>AQ454*D454</f>
        <v>28.253341314480821</v>
      </c>
      <c r="AV454">
        <f>AT454/G454</f>
        <v>1.5949105588388423E-2</v>
      </c>
      <c r="AW454">
        <f>(AQ454-1)/D454</f>
        <v>3.0475997939595711E-3</v>
      </c>
      <c r="AX454">
        <f>AW454*D454</f>
        <v>7.9745527941942118E-2</v>
      </c>
      <c r="AY454">
        <f>ATAN2(D454,AT454)</f>
        <v>3.0475903587808342E-3</v>
      </c>
      <c r="AZ454">
        <f t="shared" si="175"/>
        <v>0.17461406524290213</v>
      </c>
      <c r="BA454">
        <f>-AO454/(B454/2)</f>
        <v>-2.2068494259514013</v>
      </c>
      <c r="BB454">
        <f>AW454/AK454</f>
        <v>8.9355700094708706E-3</v>
      </c>
      <c r="BC454">
        <f>AW454*AK454</f>
        <v>1.039426079623141E-3</v>
      </c>
      <c r="BD454">
        <f>AG454*B454</f>
        <v>0.36826215283377195</v>
      </c>
      <c r="BE454">
        <f>BD454-AK454</f>
        <v>2.7198315750138813E-2</v>
      </c>
      <c r="BF454">
        <f>BD454/AK454^2</f>
        <v>3.1658165145112549</v>
      </c>
      <c r="BG454">
        <f>AT454/AK454</f>
        <v>0.2338140819144878</v>
      </c>
      <c r="BH454">
        <f>BF454*AW454</f>
        <v>9.6481417573383074E-3</v>
      </c>
      <c r="BI454">
        <f>BF454*G454</f>
        <v>15.829082572556274</v>
      </c>
      <c r="BJ454">
        <f>AK454/AQ454</f>
        <v>0.31587427616738611</v>
      </c>
      <c r="BK454">
        <f t="shared" si="176"/>
        <v>3.0475997939595711E-3</v>
      </c>
      <c r="BL454">
        <f t="shared" si="177"/>
        <v>82.838865463044513</v>
      </c>
      <c r="BM454">
        <f>AK454*(1-1/AQ454)/D454</f>
        <v>9.6265837896485421E-4</v>
      </c>
      <c r="BN454">
        <f>BF454*G454</f>
        <v>15.829082572556274</v>
      </c>
      <c r="BO454">
        <f>BF454*G454^2</f>
        <v>79.14541286278137</v>
      </c>
      <c r="BP454">
        <f>G454/BF454</f>
        <v>1.5793713808369307</v>
      </c>
      <c r="BQ454">
        <f>(AQ454+1)/4</f>
        <v>0.51993638198548553</v>
      </c>
      <c r="BR454">
        <f t="shared" si="178"/>
        <v>3.1658165145112567</v>
      </c>
      <c r="BS454">
        <f t="shared" si="179"/>
        <v>9.6265837896485475E-4</v>
      </c>
      <c r="BT454">
        <f t="shared" si="180"/>
        <v>4.0102581729244257E-3</v>
      </c>
      <c r="BU454">
        <f t="shared" si="181"/>
        <v>2.9337974773867445E-6</v>
      </c>
      <c r="BV454">
        <f t="shared" si="182"/>
        <v>233.5245144520687</v>
      </c>
      <c r="BW454">
        <f t="shared" si="183"/>
        <v>5.8896740594613604E-3</v>
      </c>
    </row>
    <row r="455" spans="1:75" x14ac:dyDescent="0.15">
      <c r="A455" t="s">
        <v>11</v>
      </c>
      <c r="B455">
        <v>0.157</v>
      </c>
      <c r="C455">
        <v>7.0000000000000001E-3</v>
      </c>
      <c r="D455">
        <f t="shared" si="162"/>
        <v>22.428571428571427</v>
      </c>
      <c r="E455">
        <f t="shared" si="163"/>
        <v>503.04081632653055</v>
      </c>
      <c r="F455">
        <f t="shared" si="164"/>
        <v>4.4585987261146501E-2</v>
      </c>
      <c r="G455">
        <v>5</v>
      </c>
      <c r="H455">
        <f t="shared" si="165"/>
        <v>0.2</v>
      </c>
      <c r="I455">
        <f t="shared" si="166"/>
        <v>25</v>
      </c>
      <c r="J455">
        <f t="shared" si="167"/>
        <v>112.14285714285714</v>
      </c>
      <c r="K455">
        <f t="shared" si="168"/>
        <v>50000000</v>
      </c>
      <c r="L455">
        <f t="shared" si="169"/>
        <v>1.885740990317274E-9</v>
      </c>
      <c r="M455">
        <f t="shared" si="170"/>
        <v>428.96746822503957</v>
      </c>
      <c r="N455">
        <f t="shared" si="171"/>
        <v>8.5793493645007914E-6</v>
      </c>
      <c r="O455">
        <f t="shared" si="172"/>
        <v>0.22292993630573249</v>
      </c>
      <c r="P455">
        <f>F455*E455/L455</f>
        <v>11893770959.922678</v>
      </c>
      <c r="Q455">
        <f>M455/K455/G455</f>
        <v>1.7158698729001584E-6</v>
      </c>
      <c r="R455">
        <f>C455^2/D455</f>
        <v>2.1847133757961787E-6</v>
      </c>
      <c r="S455">
        <v>2.36262999223779E-3</v>
      </c>
      <c r="T455">
        <f>B455/C455^3</f>
        <v>457725.94752186583</v>
      </c>
      <c r="U455">
        <f>B455*S455/C455</f>
        <v>5.2990415540190433E-2</v>
      </c>
      <c r="V455">
        <f>S455/C455^2</f>
        <v>48.216938617097746</v>
      </c>
      <c r="W455">
        <f>S455/B455</f>
        <v>1.5048598676673821E-2</v>
      </c>
      <c r="X455">
        <f t="shared" si="173"/>
        <v>66.451370090030807</v>
      </c>
      <c r="Y455">
        <f>B455*C455^2/S455^2</f>
        <v>1.3781748073584066</v>
      </c>
      <c r="Z455">
        <f>S455/D455</f>
        <v>1.0534019073671676E-4</v>
      </c>
      <c r="AA455">
        <f>1/C455</f>
        <v>142.85714285714286</v>
      </c>
      <c r="AB455">
        <f>1/(B455*C455)</f>
        <v>909.91810737033677</v>
      </c>
      <c r="AC455">
        <f>S455/B455/C455</f>
        <v>2.1497998109534029</v>
      </c>
      <c r="AD455">
        <v>-1.8272218044598201</v>
      </c>
      <c r="AE455">
        <f>AD455*B455</f>
        <v>-0.28687382330019173</v>
      </c>
      <c r="AF455">
        <f>-AE455*C455^2/2/S455</f>
        <v>2.9748241129359688E-3</v>
      </c>
      <c r="AG455">
        <v>2.2932367226035</v>
      </c>
      <c r="AH455">
        <f>AG455/S455</f>
        <v>970.62880355270386</v>
      </c>
      <c r="AI455">
        <f>D455*AG455</f>
        <v>51.434023635535638</v>
      </c>
      <c r="AJ455">
        <v>2.1497998109533998</v>
      </c>
      <c r="AK455">
        <f>AJ455*B455</f>
        <v>0.33751857031968374</v>
      </c>
      <c r="AL455">
        <f>AK455*D455</f>
        <v>7.5700593628843347</v>
      </c>
      <c r="AM455">
        <f>G455*AK455</f>
        <v>1.6875928515984187</v>
      </c>
      <c r="AN455">
        <f t="shared" si="174"/>
        <v>6.7503714063936751E-2</v>
      </c>
      <c r="AO455">
        <v>0.14343691165009501</v>
      </c>
      <c r="AP455">
        <v>2.2932367226035</v>
      </c>
      <c r="AQ455">
        <f>AG455/AJ455</f>
        <v>1.0667210551044231</v>
      </c>
      <c r="AR455">
        <f>AQ455/D455</f>
        <v>4.7560811374082558E-2</v>
      </c>
      <c r="AS455">
        <f>AQ455*AK455</f>
        <v>0.36003816544874945</v>
      </c>
      <c r="AT455">
        <f t="shared" si="161"/>
        <v>6.6721055104423055E-2</v>
      </c>
      <c r="AU455">
        <f>AQ455*D455</f>
        <v>23.925029378770631</v>
      </c>
      <c r="AV455">
        <f>AT455/G455</f>
        <v>1.3344211020884612E-2</v>
      </c>
      <c r="AW455">
        <f>(AQ455-1)/D455</f>
        <v>2.9748241129360599E-3</v>
      </c>
      <c r="AX455">
        <f>AW455*D455</f>
        <v>6.6721055104423055E-2</v>
      </c>
      <c r="AY455">
        <f>ATAN2(D455,AT455)</f>
        <v>2.9748153376694809E-3</v>
      </c>
      <c r="AZ455">
        <f t="shared" si="175"/>
        <v>0.17044436367924612</v>
      </c>
      <c r="BA455">
        <f>-AO455/(B455/2)</f>
        <v>-1.827221804459809</v>
      </c>
      <c r="BB455">
        <f>AW455/AK455</f>
        <v>8.8138087042690088E-3</v>
      </c>
      <c r="BC455">
        <f>AW455*AK455</f>
        <v>1.0040583815507003E-3</v>
      </c>
      <c r="BD455">
        <f>AG455*B455</f>
        <v>0.3600381654487495</v>
      </c>
      <c r="BE455">
        <f>BD455-AK455</f>
        <v>2.2519595129065761E-2</v>
      </c>
      <c r="BF455">
        <f>BD455/AK455^2</f>
        <v>3.1604810784013124</v>
      </c>
      <c r="BG455">
        <f>AT455/AK455</f>
        <v>0.19768113808146204</v>
      </c>
      <c r="BH455">
        <f>BF455*AW455</f>
        <v>9.4018753205063858E-3</v>
      </c>
      <c r="BI455">
        <f>BF455*G455</f>
        <v>15.802405392006563</v>
      </c>
      <c r="BJ455">
        <f>AK455/AQ455</f>
        <v>0.31640752632059327</v>
      </c>
      <c r="BK455">
        <f t="shared" si="176"/>
        <v>2.9748241129360599E-3</v>
      </c>
      <c r="BL455">
        <f t="shared" si="177"/>
        <v>70.885075615572291</v>
      </c>
      <c r="BM455">
        <f>AK455*(1-1/AQ455)/D455</f>
        <v>9.4125673881295159E-4</v>
      </c>
      <c r="BN455">
        <f>BF455*G455</f>
        <v>15.802405392006563</v>
      </c>
      <c r="BO455">
        <f>BF455*G455^2</f>
        <v>79.012026960032813</v>
      </c>
      <c r="BP455">
        <f>G455/BF455</f>
        <v>1.5820376316029658</v>
      </c>
      <c r="BQ455">
        <f>(AQ455+1)/4</f>
        <v>0.51668026377610576</v>
      </c>
      <c r="BR455">
        <f t="shared" si="178"/>
        <v>3.1604810784013124</v>
      </c>
      <c r="BS455">
        <f t="shared" si="179"/>
        <v>9.4125673881295159E-4</v>
      </c>
      <c r="BT455">
        <f t="shared" si="180"/>
        <v>3.9160808517490113E-3</v>
      </c>
      <c r="BU455">
        <f t="shared" si="181"/>
        <v>2.8000732430843273E-6</v>
      </c>
      <c r="BV455">
        <f t="shared" si="182"/>
        <v>169.78561713897722</v>
      </c>
      <c r="BW455">
        <f t="shared" si="183"/>
        <v>4.1732552038280264E-3</v>
      </c>
    </row>
    <row r="456" spans="1:75" x14ac:dyDescent="0.15">
      <c r="A456" t="s">
        <v>11</v>
      </c>
      <c r="B456">
        <v>0.157</v>
      </c>
      <c r="C456">
        <v>8.0000000000000002E-3</v>
      </c>
      <c r="D456">
        <f t="shared" si="162"/>
        <v>19.625</v>
      </c>
      <c r="E456">
        <f t="shared" si="163"/>
        <v>385.140625</v>
      </c>
      <c r="F456">
        <f t="shared" si="164"/>
        <v>5.0955414012738856E-2</v>
      </c>
      <c r="G456">
        <v>5</v>
      </c>
      <c r="H456">
        <f t="shared" si="165"/>
        <v>0.2</v>
      </c>
      <c r="I456">
        <f t="shared" si="166"/>
        <v>25</v>
      </c>
      <c r="J456">
        <f t="shared" si="167"/>
        <v>98.125</v>
      </c>
      <c r="K456">
        <f t="shared" si="168"/>
        <v>50000000</v>
      </c>
      <c r="L456">
        <f t="shared" si="169"/>
        <v>3.2169908772759481E-9</v>
      </c>
      <c r="M456">
        <f t="shared" si="170"/>
        <v>640.3246172921871</v>
      </c>
      <c r="N456">
        <f t="shared" si="171"/>
        <v>1.2806492345843742E-5</v>
      </c>
      <c r="O456">
        <f t="shared" si="172"/>
        <v>0.25477707006369427</v>
      </c>
      <c r="P456">
        <f>F456*E456/L456</f>
        <v>6100421402.6922779</v>
      </c>
      <c r="Q456">
        <f>M456/K456/G456</f>
        <v>2.5612984691687482E-6</v>
      </c>
      <c r="R456">
        <f>C456^2/D456</f>
        <v>3.2611464968152867E-6</v>
      </c>
      <c r="S456">
        <v>2.6762599740215798E-3</v>
      </c>
      <c r="T456">
        <f>B456/C456^3</f>
        <v>306640.625</v>
      </c>
      <c r="U456">
        <f>B456*S456/C456</f>
        <v>5.25216019901735E-2</v>
      </c>
      <c r="V456">
        <f>S456/C456^2</f>
        <v>41.816562094087189</v>
      </c>
      <c r="W456">
        <f>S456/B456</f>
        <v>1.7046241872748915E-2</v>
      </c>
      <c r="X456">
        <f t="shared" si="173"/>
        <v>58.663956986240848</v>
      </c>
      <c r="Y456">
        <f>B456*C456^2/S456^2</f>
        <v>1.4028880914276753</v>
      </c>
      <c r="Z456">
        <f>S456/D456</f>
        <v>1.3636993498199133E-4</v>
      </c>
      <c r="AA456">
        <f>1/C456</f>
        <v>125</v>
      </c>
      <c r="AB456">
        <f>1/(B456*C456)</f>
        <v>796.17834394904457</v>
      </c>
      <c r="AC456">
        <f>S456/B456/C456</f>
        <v>2.1307802340936144</v>
      </c>
      <c r="AD456">
        <v>-1.63871840329662</v>
      </c>
      <c r="AE456">
        <f>AD456*B456</f>
        <v>-0.25727878931756937</v>
      </c>
      <c r="AF456">
        <f>-AE456*C456^2/2/S456</f>
        <v>3.0762785895537344E-3</v>
      </c>
      <c r="AG456">
        <v>2.2594196287524002</v>
      </c>
      <c r="AH456">
        <f>AG456/S456</f>
        <v>844.24519691082207</v>
      </c>
      <c r="AI456">
        <f>D456*AG456</f>
        <v>44.341110214265854</v>
      </c>
      <c r="AJ456">
        <v>2.1307802340936099</v>
      </c>
      <c r="AK456">
        <f>AJ456*B456</f>
        <v>0.33453249675269675</v>
      </c>
      <c r="AL456">
        <f>AK456*D456</f>
        <v>6.5652002487716734</v>
      </c>
      <c r="AM456">
        <f>G456*AK456</f>
        <v>1.6726624837634838</v>
      </c>
      <c r="AN456">
        <f t="shared" si="174"/>
        <v>6.6906499350539356E-2</v>
      </c>
      <c r="AO456">
        <v>0.12863939465878399</v>
      </c>
      <c r="AP456">
        <v>2.2594196287524002</v>
      </c>
      <c r="AQ456">
        <f>AG456/AJ456</f>
        <v>1.0603719673199947</v>
      </c>
      <c r="AR456">
        <f>AQ456/D456</f>
        <v>5.4031692602292722E-2</v>
      </c>
      <c r="AS456">
        <f>AQ456*AK456</f>
        <v>0.35472888171412681</v>
      </c>
      <c r="AT456">
        <f t="shared" si="161"/>
        <v>6.0371967319994724E-2</v>
      </c>
      <c r="AU456">
        <f>AQ456*D456</f>
        <v>20.809799858654898</v>
      </c>
      <c r="AV456">
        <f>AT456/G456</f>
        <v>1.2074393463998944E-2</v>
      </c>
      <c r="AW456">
        <f>(AQ456-1)/D456</f>
        <v>3.0762785895538714E-3</v>
      </c>
      <c r="AX456">
        <f>AW456*D456</f>
        <v>6.0371967319994724E-2</v>
      </c>
      <c r="AY456">
        <f>ATAN2(D456,AT456)</f>
        <v>3.0762688854984559E-3</v>
      </c>
      <c r="AZ456">
        <f t="shared" si="175"/>
        <v>0.17625722378647501</v>
      </c>
      <c r="BA456">
        <f>-AO456/(B456/2)</f>
        <v>-1.6387184032966113</v>
      </c>
      <c r="BB456">
        <f>AW456/AK456</f>
        <v>9.1957541327532411E-3</v>
      </c>
      <c r="BC456">
        <f>AW456*AK456</f>
        <v>1.029115157270321E-3</v>
      </c>
      <c r="BD456">
        <f>AG456*B456</f>
        <v>0.35472888171412681</v>
      </c>
      <c r="BE456">
        <f>BD456-AK456</f>
        <v>2.0196384961430058E-2</v>
      </c>
      <c r="BF456">
        <f>BD456/AK456^2</f>
        <v>3.169712890714695</v>
      </c>
      <c r="BG456">
        <f>AT456/AK456</f>
        <v>0.18046667485528234</v>
      </c>
      <c r="BH456">
        <f>BF456*AW456</f>
        <v>9.7509199007385257E-3</v>
      </c>
      <c r="BI456">
        <f>BF456*G456</f>
        <v>15.848564453573475</v>
      </c>
      <c r="BJ456">
        <f>AK456/AQ456</f>
        <v>0.31548598705244996</v>
      </c>
      <c r="BK456">
        <f t="shared" si="176"/>
        <v>3.0762785895538714E-3</v>
      </c>
      <c r="BL456">
        <f t="shared" si="177"/>
        <v>62.205615480275888</v>
      </c>
      <c r="BM456">
        <f>AK456*(1-1/AQ456)/D456</f>
        <v>9.7052278727372096E-4</v>
      </c>
      <c r="BN456">
        <f>BF456*G456</f>
        <v>15.848564453573475</v>
      </c>
      <c r="BO456">
        <f>BF456*G456^2</f>
        <v>79.242822267867368</v>
      </c>
      <c r="BP456">
        <f>G456/BF456</f>
        <v>1.5774299352622498</v>
      </c>
      <c r="BQ456">
        <f>(AQ456+1)/4</f>
        <v>0.51509299182999868</v>
      </c>
      <c r="BR456">
        <f t="shared" si="178"/>
        <v>3.1697128907146976</v>
      </c>
      <c r="BS456">
        <f t="shared" si="179"/>
        <v>9.7052278727372172E-4</v>
      </c>
      <c r="BT456">
        <f t="shared" si="180"/>
        <v>4.0468013768275926E-3</v>
      </c>
      <c r="BU456">
        <f t="shared" si="181"/>
        <v>2.9855984711642942E-6</v>
      </c>
      <c r="BV456">
        <f t="shared" si="182"/>
        <v>128.84205488214408</v>
      </c>
      <c r="BW456">
        <f t="shared" si="183"/>
        <v>3.4372602732024161E-3</v>
      </c>
    </row>
    <row r="457" spans="1:75" x14ac:dyDescent="0.15">
      <c r="A457" t="s">
        <v>11</v>
      </c>
      <c r="B457">
        <v>0.157</v>
      </c>
      <c r="C457">
        <v>8.9999999999999993E-3</v>
      </c>
      <c r="D457">
        <f t="shared" si="162"/>
        <v>17.444444444444446</v>
      </c>
      <c r="E457">
        <f t="shared" si="163"/>
        <v>304.30864197530872</v>
      </c>
      <c r="F457">
        <f t="shared" si="164"/>
        <v>5.7324840764331204E-2</v>
      </c>
      <c r="G457">
        <v>5</v>
      </c>
      <c r="H457">
        <f t="shared" si="165"/>
        <v>0.2</v>
      </c>
      <c r="I457">
        <f t="shared" si="166"/>
        <v>25</v>
      </c>
      <c r="J457">
        <f t="shared" si="167"/>
        <v>87.222222222222229</v>
      </c>
      <c r="K457">
        <f t="shared" si="168"/>
        <v>50000000</v>
      </c>
      <c r="L457">
        <f t="shared" si="169"/>
        <v>5.1529973500506572E-9</v>
      </c>
      <c r="M457">
        <f t="shared" si="170"/>
        <v>911.71219923047727</v>
      </c>
      <c r="N457">
        <f t="shared" si="171"/>
        <v>1.8234243984609546E-5</v>
      </c>
      <c r="O457">
        <f t="shared" si="172"/>
        <v>0.28662420382165604</v>
      </c>
      <c r="P457">
        <f>F457*E457/L457</f>
        <v>3385300488.1271591</v>
      </c>
      <c r="Q457">
        <f>M457/K457/G457</f>
        <v>3.6468487969219093E-6</v>
      </c>
      <c r="R457">
        <f>C457^2/D457</f>
        <v>4.6433121019108271E-6</v>
      </c>
      <c r="S457">
        <v>2.9916066160507902E-3</v>
      </c>
      <c r="T457">
        <f>B457/C457^3</f>
        <v>215363.51165980802</v>
      </c>
      <c r="U457">
        <f>B457*S457/C457</f>
        <v>5.2186915413330454E-2</v>
      </c>
      <c r="V457">
        <f>S457/C457^2</f>
        <v>36.933415012972723</v>
      </c>
      <c r="W457">
        <f>S457/B457</f>
        <v>1.9054819210514586E-2</v>
      </c>
      <c r="X457">
        <f t="shared" si="173"/>
        <v>52.480162049933952</v>
      </c>
      <c r="Y457">
        <f>B457*C457^2/S457^2</f>
        <v>1.4209398733233982</v>
      </c>
      <c r="Z457">
        <f>S457/D457</f>
        <v>1.7149337289463126E-4</v>
      </c>
      <c r="AA457">
        <f>1/C457</f>
        <v>111.11111111111111</v>
      </c>
      <c r="AB457">
        <f>1/(B457*C457)</f>
        <v>707.71408351026184</v>
      </c>
      <c r="AC457">
        <f>S457/B457/C457</f>
        <v>2.1172021345016208</v>
      </c>
      <c r="AD457">
        <v>-1.4514862127587</v>
      </c>
      <c r="AE457">
        <f>AD457*B457</f>
        <v>-0.22788333540311589</v>
      </c>
      <c r="AF457">
        <f>-AE457*C457^2/2/S457</f>
        <v>3.0850563821822694E-3</v>
      </c>
      <c r="AG457">
        <v>2.2311438022031802</v>
      </c>
      <c r="AH457">
        <f>AG457/S457</f>
        <v>745.80119933967308</v>
      </c>
      <c r="AI457">
        <f>D457*AG457</f>
        <v>38.921064105099923</v>
      </c>
      <c r="AJ457">
        <v>2.1172021345016199</v>
      </c>
      <c r="AK457">
        <f>AJ457*B457</f>
        <v>0.33240073511675433</v>
      </c>
      <c r="AL457">
        <f>AK457*D457</f>
        <v>5.7985461570367152</v>
      </c>
      <c r="AM457">
        <f>G457*AK457</f>
        <v>1.6620036755837717</v>
      </c>
      <c r="AN457">
        <f t="shared" si="174"/>
        <v>6.6480147023350866E-2</v>
      </c>
      <c r="AO457">
        <v>0.113941667701558</v>
      </c>
      <c r="AP457">
        <v>2.2311438022031802</v>
      </c>
      <c r="AQ457">
        <f>AG457/AJ457</f>
        <v>1.0538170946669585</v>
      </c>
      <c r="AR457">
        <f>AQ457/D457</f>
        <v>6.0409897146513535E-2</v>
      </c>
      <c r="AS457">
        <f>AQ457*AK457</f>
        <v>0.35028957694589929</v>
      </c>
      <c r="AT457">
        <f t="shared" si="161"/>
        <v>5.3817094666958498E-2</v>
      </c>
      <c r="AU457">
        <f>AQ457*D457</f>
        <v>18.383253762523612</v>
      </c>
      <c r="AV457">
        <f>AT457/G457</f>
        <v>1.0763418933391699E-2</v>
      </c>
      <c r="AW457">
        <f>(AQ457-1)/D457</f>
        <v>3.085056382182334E-3</v>
      </c>
      <c r="AX457">
        <f>AW457*D457</f>
        <v>5.3817094666958498E-2</v>
      </c>
      <c r="AY457">
        <f>ATAN2(D457,AT457)</f>
        <v>3.085046594821905E-3</v>
      </c>
      <c r="AZ457">
        <f t="shared" si="175"/>
        <v>0.17676014948450128</v>
      </c>
      <c r="BA457">
        <f>-AO457/(B457/2)</f>
        <v>-1.4514862127587007</v>
      </c>
      <c r="BB457">
        <f>AW457/AK457</f>
        <v>9.2811358587962245E-3</v>
      </c>
      <c r="BC457">
        <f>AW457*AK457</f>
        <v>1.0254750093140425E-3</v>
      </c>
      <c r="BD457">
        <f>AG457*B457</f>
        <v>0.35028957694589929</v>
      </c>
      <c r="BE457">
        <f>BD457-AK457</f>
        <v>1.7888841829144964E-2</v>
      </c>
      <c r="BF457">
        <f>BD457/AK457^2</f>
        <v>3.1703211916688745</v>
      </c>
      <c r="BG457">
        <f>AT457/AK457</f>
        <v>0.16190425887011192</v>
      </c>
      <c r="BH457">
        <f>BF457*AW457</f>
        <v>9.7806196259259646E-3</v>
      </c>
      <c r="BI457">
        <f>BF457*G457</f>
        <v>15.851605958344372</v>
      </c>
      <c r="BJ457">
        <f>AK457/AQ457</f>
        <v>0.31542545361897367</v>
      </c>
      <c r="BK457">
        <f t="shared" si="176"/>
        <v>3.085056382182334E-3</v>
      </c>
      <c r="BL457">
        <f t="shared" si="177"/>
        <v>55.304491899112591</v>
      </c>
      <c r="BM457">
        <f>AK457*(1-1/AQ457)/D457</f>
        <v>9.7310530878997161E-4</v>
      </c>
      <c r="BN457">
        <f>BF457*G457</f>
        <v>15.851605958344372</v>
      </c>
      <c r="BO457">
        <f>BF457*G457^2</f>
        <v>79.258029791721867</v>
      </c>
      <c r="BP457">
        <f>G457/BF457</f>
        <v>1.5771272680948685</v>
      </c>
      <c r="BQ457">
        <f>(AQ457+1)/4</f>
        <v>0.51345427366673957</v>
      </c>
      <c r="BR457">
        <f t="shared" si="178"/>
        <v>3.1703211916688776</v>
      </c>
      <c r="BS457">
        <f t="shared" si="179"/>
        <v>9.7310530878997258E-4</v>
      </c>
      <c r="BT457">
        <f t="shared" si="180"/>
        <v>4.0581616909723056E-3</v>
      </c>
      <c r="BU457">
        <f t="shared" si="181"/>
        <v>3.0020847434180127E-6</v>
      </c>
      <c r="BV457">
        <f t="shared" si="182"/>
        <v>101.15241629497382</v>
      </c>
      <c r="BW457">
        <f t="shared" si="183"/>
        <v>2.7483703700096943E-3</v>
      </c>
    </row>
    <row r="458" spans="1:75" x14ac:dyDescent="0.15">
      <c r="A458" t="s">
        <v>11</v>
      </c>
      <c r="B458">
        <v>0.45100000000000001</v>
      </c>
      <c r="C458">
        <v>0.01</v>
      </c>
      <c r="D458">
        <f t="shared" si="162"/>
        <v>45.1</v>
      </c>
      <c r="E458">
        <f t="shared" si="163"/>
        <v>2034.0100000000002</v>
      </c>
      <c r="F458">
        <f t="shared" si="164"/>
        <v>2.2172949002217293E-2</v>
      </c>
      <c r="G458">
        <v>11</v>
      </c>
      <c r="H458">
        <f t="shared" si="165"/>
        <v>9.0909090909090912E-2</v>
      </c>
      <c r="I458">
        <f t="shared" si="166"/>
        <v>121</v>
      </c>
      <c r="J458">
        <f t="shared" si="167"/>
        <v>496.1</v>
      </c>
      <c r="K458">
        <f t="shared" si="168"/>
        <v>50000000</v>
      </c>
      <c r="L458">
        <f t="shared" si="169"/>
        <v>7.8539816339744827E-9</v>
      </c>
      <c r="M458">
        <f t="shared" si="170"/>
        <v>957.80263828957106</v>
      </c>
      <c r="N458">
        <f t="shared" si="171"/>
        <v>1.9156052765791422E-5</v>
      </c>
      <c r="O458">
        <f t="shared" si="172"/>
        <v>0.24390243902439024</v>
      </c>
      <c r="P458">
        <f>F458*E458/L458</f>
        <v>5742310346.7555838</v>
      </c>
      <c r="Q458">
        <f>M458/K458/G458</f>
        <v>1.7414593423446747E-6</v>
      </c>
      <c r="R458">
        <f>C458^2/D458</f>
        <v>2.2172949002217296E-6</v>
      </c>
      <c r="S458">
        <v>9.5256697559462401E-3</v>
      </c>
      <c r="T458">
        <f>B458/C458^3</f>
        <v>450999.99999999994</v>
      </c>
      <c r="U458">
        <f>B458*S458/C458</f>
        <v>0.42960770599317544</v>
      </c>
      <c r="V458">
        <f>S458/C458^2</f>
        <v>95.256697559462395</v>
      </c>
      <c r="W458">
        <f>S458/B458</f>
        <v>2.1121218971055965E-2</v>
      </c>
      <c r="X458">
        <f t="shared" si="173"/>
        <v>47.345752220569139</v>
      </c>
      <c r="Y458">
        <f>B458*C458^2/S458^2</f>
        <v>0.49703331559457381</v>
      </c>
      <c r="Z458">
        <f>S458/D458</f>
        <v>2.1121218971055964E-4</v>
      </c>
      <c r="AA458">
        <f>1/C458</f>
        <v>100</v>
      </c>
      <c r="AB458">
        <f>1/(B458*C458)</f>
        <v>221.72949002217294</v>
      </c>
      <c r="AC458">
        <f>S458/B458/C458</f>
        <v>2.1121218971055966</v>
      </c>
      <c r="AD458">
        <v>-2.6102346379075598</v>
      </c>
      <c r="AE458">
        <f>AD458*B458</f>
        <v>-1.1772158216963096</v>
      </c>
      <c r="AF458">
        <f>-AE458*C458^2/2/S458</f>
        <v>6.1791761201959172E-3</v>
      </c>
      <c r="AG458">
        <v>2.7007298079537501</v>
      </c>
      <c r="AH458">
        <f>AG458/S458</f>
        <v>283.52125122413202</v>
      </c>
      <c r="AI458">
        <f>D458*AG458</f>
        <v>121.80291433871413</v>
      </c>
      <c r="AJ458">
        <v>2.11212189710559</v>
      </c>
      <c r="AK458">
        <f>AJ458*B458</f>
        <v>0.95256697559462111</v>
      </c>
      <c r="AL458">
        <f>AK458*D458</f>
        <v>42.960770599317414</v>
      </c>
      <c r="AM458">
        <f>G458*AK458</f>
        <v>10.478236731540832</v>
      </c>
      <c r="AN458">
        <f t="shared" si="174"/>
        <v>8.6596997781329191E-2</v>
      </c>
      <c r="AO458">
        <v>0.588607910848156</v>
      </c>
      <c r="AP458">
        <v>2.7007298079537501</v>
      </c>
      <c r="AQ458">
        <f>AG458/AJ458</f>
        <v>1.2786808430208392</v>
      </c>
      <c r="AR458">
        <f>AQ458/D458</f>
        <v>2.8352125122413283E-2</v>
      </c>
      <c r="AS458">
        <f>AQ458*AK458</f>
        <v>1.2180291433871413</v>
      </c>
      <c r="AT458">
        <f t="shared" si="161"/>
        <v>0.27868084302083918</v>
      </c>
      <c r="AU458">
        <f>AQ458*D458</f>
        <v>57.668506020239846</v>
      </c>
      <c r="AV458">
        <f>AT458/G458</f>
        <v>2.5334622092803561E-2</v>
      </c>
      <c r="AW458">
        <f>(AQ458-1)/D458</f>
        <v>6.1791761201959901E-3</v>
      </c>
      <c r="AX458">
        <f>AW458*D458</f>
        <v>0.27868084302083918</v>
      </c>
      <c r="AY458">
        <f>ATAN2(D458,AT458)</f>
        <v>6.1790974771153947E-3</v>
      </c>
      <c r="AZ458">
        <f t="shared" si="175"/>
        <v>0.35403620663864688</v>
      </c>
      <c r="BA458">
        <f>-AO458/(B458/2)</f>
        <v>-2.6102346379075652</v>
      </c>
      <c r="BB458">
        <f>AW458/AK458</f>
        <v>6.4868678827950778E-3</v>
      </c>
      <c r="BC458">
        <f>AW458*AK458</f>
        <v>5.8860791084815994E-3</v>
      </c>
      <c r="BD458">
        <f>AG458*B458</f>
        <v>1.2180291433871413</v>
      </c>
      <c r="BE458">
        <f>BD458-AK458</f>
        <v>0.26546216779252019</v>
      </c>
      <c r="BF458">
        <f>BD458/AK458^2</f>
        <v>1.3423526909723571</v>
      </c>
      <c r="BG458">
        <f>AT458/AK458</f>
        <v>0.292557741514058</v>
      </c>
      <c r="BH458">
        <f>BF458*AW458</f>
        <v>8.2946336929372172E-3</v>
      </c>
      <c r="BI458">
        <f>BF458*G458</f>
        <v>14.765879600695929</v>
      </c>
      <c r="BJ458">
        <f>AK458/AQ458</f>
        <v>0.74496069976634249</v>
      </c>
      <c r="BK458">
        <f t="shared" si="176"/>
        <v>6.1791761201959901E-3</v>
      </c>
      <c r="BL458">
        <f t="shared" si="177"/>
        <v>60.540106362853308</v>
      </c>
      <c r="BM458">
        <f>AK458*(1-1/AQ458)/D458</f>
        <v>4.6032433664806773E-3</v>
      </c>
      <c r="BN458">
        <f>BF458*G458</f>
        <v>14.765879600695929</v>
      </c>
      <c r="BO458">
        <f>BF458*G458^2</f>
        <v>162.42467560765522</v>
      </c>
      <c r="BP458">
        <f>G458/BF458</f>
        <v>8.1945676974297665</v>
      </c>
      <c r="BQ458">
        <f>(AQ458+1)/4</f>
        <v>0.56967021075520985</v>
      </c>
      <c r="BR458">
        <f t="shared" si="178"/>
        <v>1.3423526909723573</v>
      </c>
      <c r="BS458">
        <f t="shared" si="179"/>
        <v>4.6032433664806782E-3</v>
      </c>
      <c r="BT458">
        <f t="shared" si="180"/>
        <v>1.0782419486676667E-2</v>
      </c>
      <c r="BU458">
        <f t="shared" si="181"/>
        <v>2.8444251485608001E-5</v>
      </c>
      <c r="BV458">
        <f t="shared" si="182"/>
        <v>1937.5307540292156</v>
      </c>
      <c r="BW458">
        <f t="shared" si="183"/>
        <v>6.0736823180465749E-2</v>
      </c>
    </row>
    <row r="459" spans="1:75" x14ac:dyDescent="0.15">
      <c r="A459" t="s">
        <v>11</v>
      </c>
      <c r="B459">
        <v>0.157</v>
      </c>
      <c r="C459">
        <v>0.01</v>
      </c>
      <c r="D459">
        <f t="shared" si="162"/>
        <v>15.7</v>
      </c>
      <c r="E459">
        <f t="shared" si="163"/>
        <v>246.48999999999998</v>
      </c>
      <c r="F459">
        <f t="shared" si="164"/>
        <v>6.3694267515923567E-2</v>
      </c>
      <c r="G459">
        <v>5</v>
      </c>
      <c r="H459">
        <f t="shared" si="165"/>
        <v>0.2</v>
      </c>
      <c r="I459">
        <f t="shared" si="166"/>
        <v>25</v>
      </c>
      <c r="J459">
        <f t="shared" si="167"/>
        <v>78.5</v>
      </c>
      <c r="K459">
        <f t="shared" si="168"/>
        <v>50000000</v>
      </c>
      <c r="L459">
        <f t="shared" si="169"/>
        <v>7.8539816339744827E-9</v>
      </c>
      <c r="M459">
        <f t="shared" si="170"/>
        <v>1250.6340181488029</v>
      </c>
      <c r="N459">
        <f t="shared" si="171"/>
        <v>2.5012680362976058E-5</v>
      </c>
      <c r="O459">
        <f t="shared" si="172"/>
        <v>0.31847133757961787</v>
      </c>
      <c r="P459">
        <f>F459*E459/L459</f>
        <v>1998986085.2342055</v>
      </c>
      <c r="Q459">
        <f>M459/K459/G459</f>
        <v>5.0025360725952113E-6</v>
      </c>
      <c r="R459">
        <f>C459^2/D459</f>
        <v>6.3694267515923569E-6</v>
      </c>
      <c r="S459">
        <v>3.3072387578739898E-3</v>
      </c>
      <c r="T459">
        <f>B459/C459^3</f>
        <v>156999.99999999997</v>
      </c>
      <c r="U459">
        <f>B459*S459/C459</f>
        <v>5.192364849862164E-2</v>
      </c>
      <c r="V459">
        <f>S459/C459^2</f>
        <v>33.0723875787399</v>
      </c>
      <c r="W459">
        <f>S459/B459</f>
        <v>2.1065215018305668E-2</v>
      </c>
      <c r="X459">
        <f t="shared" si="173"/>
        <v>47.47162557472118</v>
      </c>
      <c r="Y459">
        <f>B459*C459^2/S459^2</f>
        <v>1.4353854998130715</v>
      </c>
      <c r="Z459">
        <f>S459/D459</f>
        <v>2.1065215018305669E-4</v>
      </c>
      <c r="AA459">
        <f>1/C459</f>
        <v>100</v>
      </c>
      <c r="AB459">
        <f>1/(B459*C459)</f>
        <v>636.9426751592357</v>
      </c>
      <c r="AC459">
        <f>S459/B459/C459</f>
        <v>2.1065215018305667</v>
      </c>
      <c r="AD459">
        <v>-1.3041383573304499</v>
      </c>
      <c r="AE459">
        <f>AD459*B459</f>
        <v>-0.20474972210088063</v>
      </c>
      <c r="AF459">
        <f>-AE459*C459^2/2/S459</f>
        <v>3.0954783898411529E-3</v>
      </c>
      <c r="AG459">
        <v>2.2088963628810099</v>
      </c>
      <c r="AH459">
        <f>AG459/S459</f>
        <v>667.89745905764801</v>
      </c>
      <c r="AI459">
        <f>D459*AG459</f>
        <v>34.679672897231853</v>
      </c>
      <c r="AJ459">
        <v>2.1065215018305699</v>
      </c>
      <c r="AK459">
        <f>AJ459*B459</f>
        <v>0.33072387578739948</v>
      </c>
      <c r="AL459">
        <f>AK459*D459</f>
        <v>5.1923648498621713</v>
      </c>
      <c r="AM459">
        <f>G459*AK459</f>
        <v>1.6536193789369973</v>
      </c>
      <c r="AN459">
        <f t="shared" si="174"/>
        <v>6.6144775157479893E-2</v>
      </c>
      <c r="AO459">
        <v>0.10237486105044</v>
      </c>
      <c r="AP459">
        <v>2.2088963628810099</v>
      </c>
      <c r="AQ459">
        <f>AG459/AJ459</f>
        <v>1.0485990107205059</v>
      </c>
      <c r="AR459">
        <f>AQ459/D459</f>
        <v>6.6789745905764711E-2</v>
      </c>
      <c r="AS459">
        <f>AQ459*AK459</f>
        <v>0.34679672897231856</v>
      </c>
      <c r="AT459">
        <f t="shared" si="161"/>
        <v>4.8599010720505875E-2</v>
      </c>
      <c r="AU459">
        <f>AQ459*D459</f>
        <v>16.46300446831194</v>
      </c>
      <c r="AV459">
        <f>AT459/G459</f>
        <v>9.719802144101175E-3</v>
      </c>
      <c r="AW459">
        <f>(AQ459-1)/D459</f>
        <v>3.0954783898411386E-3</v>
      </c>
      <c r="AX459">
        <f>AW459*D459</f>
        <v>4.8599010720505875E-2</v>
      </c>
      <c r="AY459">
        <f>ATAN2(D459,AT459)</f>
        <v>3.095468502953972E-3</v>
      </c>
      <c r="AZ459">
        <f t="shared" si="175"/>
        <v>0.17735728083494179</v>
      </c>
      <c r="BA459">
        <f>-AO459/(B459/2)</f>
        <v>-1.3041383573304459</v>
      </c>
      <c r="BB459">
        <f>AW459/AK459</f>
        <v>9.3597064393107707E-3</v>
      </c>
      <c r="BC459">
        <f>AW459*AK459</f>
        <v>1.0237486105044E-3</v>
      </c>
      <c r="BD459">
        <f>AG459*B459</f>
        <v>0.34679672897231856</v>
      </c>
      <c r="BE459">
        <f>BD459-AK459</f>
        <v>1.6072853184919078E-2</v>
      </c>
      <c r="BF459">
        <f>BD459/AK459^2</f>
        <v>3.1706178098692241</v>
      </c>
      <c r="BG459">
        <f>AT459/AK459</f>
        <v>0.14694739109717911</v>
      </c>
      <c r="BH459">
        <f>BF459*AW459</f>
        <v>9.8145789128956228E-3</v>
      </c>
      <c r="BI459">
        <f>BF459*G459</f>
        <v>15.853089049346121</v>
      </c>
      <c r="BJ459">
        <f>AK459/AQ459</f>
        <v>0.3153959448809272</v>
      </c>
      <c r="BK459">
        <f t="shared" si="176"/>
        <v>3.0954783898411386E-3</v>
      </c>
      <c r="BL459">
        <f t="shared" si="177"/>
        <v>49.778699614946817</v>
      </c>
      <c r="BM459">
        <f>AK459*(1-1/AQ459)/D459</f>
        <v>9.7630133162243758E-4</v>
      </c>
      <c r="BN459">
        <f>BF459*G459</f>
        <v>15.853089049346121</v>
      </c>
      <c r="BO459">
        <f>BF459*G459^2</f>
        <v>79.265445246730607</v>
      </c>
      <c r="BP459">
        <f>G459/BF459</f>
        <v>1.5769797244046362</v>
      </c>
      <c r="BQ459">
        <f>(AQ459+1)/4</f>
        <v>0.51214975268012641</v>
      </c>
      <c r="BR459">
        <f t="shared" si="178"/>
        <v>3.1706178098692224</v>
      </c>
      <c r="BS459">
        <f t="shared" si="179"/>
        <v>9.7630133162243703E-4</v>
      </c>
      <c r="BT459">
        <f t="shared" si="180"/>
        <v>4.0717797214635757E-3</v>
      </c>
      <c r="BU459">
        <f t="shared" si="181"/>
        <v>3.0221196740103823E-6</v>
      </c>
      <c r="BV459">
        <f t="shared" si="182"/>
        <v>81.520128142836086</v>
      </c>
      <c r="BW459">
        <f t="shared" si="183"/>
        <v>2.2523994576239192E-3</v>
      </c>
    </row>
    <row r="460" spans="1:75" x14ac:dyDescent="0.15">
      <c r="A460" t="s">
        <v>11</v>
      </c>
      <c r="B460">
        <v>0.255</v>
      </c>
      <c r="C460">
        <v>6.0000000000000001E-3</v>
      </c>
      <c r="D460">
        <f t="shared" si="162"/>
        <v>42.5</v>
      </c>
      <c r="E460">
        <f t="shared" si="163"/>
        <v>1806.25</v>
      </c>
      <c r="F460">
        <f t="shared" si="164"/>
        <v>2.3529411764705882E-2</v>
      </c>
      <c r="G460">
        <v>7</v>
      </c>
      <c r="H460">
        <f t="shared" si="165"/>
        <v>0.14285714285714285</v>
      </c>
      <c r="I460">
        <f t="shared" si="166"/>
        <v>49</v>
      </c>
      <c r="J460">
        <f t="shared" si="167"/>
        <v>297.5</v>
      </c>
      <c r="K460">
        <f t="shared" si="168"/>
        <v>50000000</v>
      </c>
      <c r="L460">
        <f t="shared" si="169"/>
        <v>1.0178760197630931E-9</v>
      </c>
      <c r="M460">
        <f t="shared" si="170"/>
        <v>232.84745550136114</v>
      </c>
      <c r="N460">
        <f t="shared" si="171"/>
        <v>4.6569491100272227E-6</v>
      </c>
      <c r="O460">
        <f t="shared" si="172"/>
        <v>0.16470588235294117</v>
      </c>
      <c r="P460">
        <f>F460*E460/L460</f>
        <v>41753611613.614517</v>
      </c>
      <c r="Q460">
        <f>M460/K460/G460</f>
        <v>6.6527844428960327E-7</v>
      </c>
      <c r="R460">
        <f>C460^2/D460</f>
        <v>8.4705882352941183E-7</v>
      </c>
      <c r="S460">
        <v>3.1763263716889098E-3</v>
      </c>
      <c r="T460">
        <f>B460/C460^3</f>
        <v>1180555.5555555555</v>
      </c>
      <c r="U460">
        <f>B460*S460/C460</f>
        <v>0.13499387079677869</v>
      </c>
      <c r="V460">
        <f>S460/C460^2</f>
        <v>88.231288102469719</v>
      </c>
      <c r="W460">
        <f>S460/B460</f>
        <v>1.2456181849760431E-2</v>
      </c>
      <c r="X460">
        <f t="shared" si="173"/>
        <v>80.281422675218323</v>
      </c>
      <c r="Y460">
        <f>B460*C460^2/S460^2</f>
        <v>0.90989743436570247</v>
      </c>
      <c r="Z460">
        <f>S460/D460</f>
        <v>7.4737091098562585E-5</v>
      </c>
      <c r="AA460">
        <f>1/C460</f>
        <v>166.66666666666666</v>
      </c>
      <c r="AB460">
        <f>1/(B460*C460)</f>
        <v>653.59477124183002</v>
      </c>
      <c r="AC460">
        <f>S460/B460/C460</f>
        <v>2.0760303082934048</v>
      </c>
      <c r="AD460">
        <v>-2.71172756344885</v>
      </c>
      <c r="AE460">
        <f>AD460*B460</f>
        <v>-0.69149052867945682</v>
      </c>
      <c r="AF460">
        <f>-AE460*C460^2/2/S460</f>
        <v>3.9186242406229876E-3</v>
      </c>
      <c r="AG460">
        <v>2.4217755726331398</v>
      </c>
      <c r="AH460">
        <f>AG460/S460</f>
        <v>762.44544459247061</v>
      </c>
      <c r="AI460">
        <f>D460*AG460</f>
        <v>102.92546183690844</v>
      </c>
      <c r="AJ460">
        <v>2.0760303082934102</v>
      </c>
      <c r="AK460">
        <f>AJ460*B460</f>
        <v>0.52938772861481964</v>
      </c>
      <c r="AL460">
        <f>AK460*D460</f>
        <v>22.498978466129834</v>
      </c>
      <c r="AM460">
        <f>G460*AK460</f>
        <v>3.7057141003037373</v>
      </c>
      <c r="AN460">
        <f t="shared" si="174"/>
        <v>7.5626818373545665E-2</v>
      </c>
      <c r="AO460">
        <v>0.34574526433972902</v>
      </c>
      <c r="AP460">
        <v>2.4217755726331398</v>
      </c>
      <c r="AQ460">
        <f>AG460/AJ460</f>
        <v>1.1665415302264772</v>
      </c>
      <c r="AR460">
        <f>AQ460/D460</f>
        <v>2.7448036005328875E-2</v>
      </c>
      <c r="AS460">
        <f>AQ460*AK460</f>
        <v>0.61755277102145079</v>
      </c>
      <c r="AT460">
        <f t="shared" si="161"/>
        <v>0.16654153022647722</v>
      </c>
      <c r="AU460">
        <f>AQ460*D460</f>
        <v>49.578015034625281</v>
      </c>
      <c r="AV460">
        <f>AT460/G460</f>
        <v>2.3791647175211032E-2</v>
      </c>
      <c r="AW460">
        <f>(AQ460-1)/D460</f>
        <v>3.9186242406229936E-3</v>
      </c>
      <c r="AX460">
        <f>AW460*D460</f>
        <v>0.16654153022647722</v>
      </c>
      <c r="AY460">
        <f>ATAN2(D460,AT460)</f>
        <v>3.918604183178174E-3</v>
      </c>
      <c r="AZ460">
        <f t="shared" si="175"/>
        <v>0.22451948127841873</v>
      </c>
      <c r="BA460">
        <f>-AO460/(B460/2)</f>
        <v>-2.7117275634488549</v>
      </c>
      <c r="BB460">
        <f>AW460/AK460</f>
        <v>7.4021818580425934E-3</v>
      </c>
      <c r="BC460">
        <f>AW460*AK460</f>
        <v>2.0744715860383789E-3</v>
      </c>
      <c r="BD460">
        <f>AG460*B460</f>
        <v>0.61755277102145067</v>
      </c>
      <c r="BE460">
        <f>BD460-AK460</f>
        <v>8.8165042406631033E-2</v>
      </c>
      <c r="BF460">
        <f>BD460/AK460^2</f>
        <v>2.2035673801484128</v>
      </c>
      <c r="BG460">
        <f>AT460/AK460</f>
        <v>0.31459272896681018</v>
      </c>
      <c r="BH460">
        <f>BF460*AW460</f>
        <v>8.6349525516956731E-3</v>
      </c>
      <c r="BI460">
        <f>BF460*G460</f>
        <v>15.424971661038889</v>
      </c>
      <c r="BJ460">
        <f>AK460/AQ460</f>
        <v>0.45380958576934854</v>
      </c>
      <c r="BK460">
        <f t="shared" si="176"/>
        <v>3.9186242406229936E-3</v>
      </c>
      <c r="BL460">
        <f t="shared" si="177"/>
        <v>93.651613656307546</v>
      </c>
      <c r="BM460">
        <f>AK460*(1-1/AQ460)/D460</f>
        <v>1.7783092434228483E-3</v>
      </c>
      <c r="BN460">
        <f>BF460*G460</f>
        <v>15.424971661038889</v>
      </c>
      <c r="BO460">
        <f>BF460*G460^2</f>
        <v>107.97480162727223</v>
      </c>
      <c r="BP460">
        <f>G460/BF460</f>
        <v>3.1766671003854405</v>
      </c>
      <c r="BQ460">
        <f>(AQ460+1)/4</f>
        <v>0.54163538255661936</v>
      </c>
      <c r="BR460">
        <f t="shared" si="178"/>
        <v>2.2035673801484137</v>
      </c>
      <c r="BS460">
        <f t="shared" si="179"/>
        <v>1.778309243422849E-3</v>
      </c>
      <c r="BT460">
        <f t="shared" si="180"/>
        <v>5.696933484045842E-3</v>
      </c>
      <c r="BU460">
        <f t="shared" si="181"/>
        <v>6.9685257086007098E-6</v>
      </c>
      <c r="BV460">
        <f t="shared" si="182"/>
        <v>956.20658481051794</v>
      </c>
      <c r="BW460">
        <f t="shared" si="183"/>
        <v>2.3776334208000145E-2</v>
      </c>
    </row>
    <row r="461" spans="1:75" x14ac:dyDescent="0.15">
      <c r="A461" t="s">
        <v>11</v>
      </c>
      <c r="B461">
        <v>0.35299999999999998</v>
      </c>
      <c r="C461">
        <v>8.0000000000000002E-3</v>
      </c>
      <c r="D461">
        <f t="shared" si="162"/>
        <v>44.125</v>
      </c>
      <c r="E461">
        <f t="shared" si="163"/>
        <v>1947.015625</v>
      </c>
      <c r="F461">
        <f t="shared" si="164"/>
        <v>2.2662889518413599E-2</v>
      </c>
      <c r="G461">
        <v>9</v>
      </c>
      <c r="H461">
        <f t="shared" si="165"/>
        <v>0.1111111111111111</v>
      </c>
      <c r="I461">
        <f t="shared" si="166"/>
        <v>81</v>
      </c>
      <c r="J461">
        <f t="shared" si="167"/>
        <v>397.125</v>
      </c>
      <c r="K461">
        <f t="shared" si="168"/>
        <v>50000000</v>
      </c>
      <c r="L461">
        <f t="shared" si="169"/>
        <v>3.2169908772759481E-9</v>
      </c>
      <c r="M461">
        <f t="shared" si="170"/>
        <v>512.62248398519</v>
      </c>
      <c r="N461">
        <f t="shared" si="171"/>
        <v>1.02524496797038E-5</v>
      </c>
      <c r="O461">
        <f t="shared" si="172"/>
        <v>0.20396600566572237</v>
      </c>
      <c r="P461">
        <f>F461*E461/L461</f>
        <v>13716234109.23805</v>
      </c>
      <c r="Q461">
        <f>M461/K461/G461</f>
        <v>1.1391610755226445E-6</v>
      </c>
      <c r="R461">
        <f>C461^2/D461</f>
        <v>1.4504249291784703E-6</v>
      </c>
      <c r="S461">
        <v>5.8100247739822997E-3</v>
      </c>
      <c r="T461">
        <f>B461/C461^3</f>
        <v>689453.12499999988</v>
      </c>
      <c r="U461">
        <f>B461*S461/C461</f>
        <v>0.25636734315196891</v>
      </c>
      <c r="V461">
        <f>S461/C461^2</f>
        <v>90.781637093473435</v>
      </c>
      <c r="W461">
        <f>S461/B461</f>
        <v>1.6458993694000851E-2</v>
      </c>
      <c r="X461">
        <f t="shared" si="173"/>
        <v>60.757055904607981</v>
      </c>
      <c r="Y461">
        <f>B461*C461^2/S461^2</f>
        <v>0.66926592039808008</v>
      </c>
      <c r="Z461">
        <f>S461/D461</f>
        <v>1.316719495520068E-4</v>
      </c>
      <c r="AA461">
        <f>1/C461</f>
        <v>125</v>
      </c>
      <c r="AB461">
        <f>1/(B461*C461)</f>
        <v>354.10764872521253</v>
      </c>
      <c r="AC461">
        <f>S461/B461/C461</f>
        <v>2.0573742117501066</v>
      </c>
      <c r="AD461">
        <v>-2.5607374092278299</v>
      </c>
      <c r="AE461">
        <f>AD461*B461</f>
        <v>-0.90394030545742388</v>
      </c>
      <c r="AF461">
        <f>-AE461*C461^2/2/S461</f>
        <v>4.9786517097432413E-3</v>
      </c>
      <c r="AG461">
        <v>2.5093443644788098</v>
      </c>
      <c r="AH461">
        <f>AG461/S461</f>
        <v>431.89908168994918</v>
      </c>
      <c r="AI461">
        <f>D461*AG461</f>
        <v>110.72482008262749</v>
      </c>
      <c r="AJ461">
        <v>2.0573742117500999</v>
      </c>
      <c r="AK461">
        <f>AJ461*B461</f>
        <v>0.72625309674778527</v>
      </c>
      <c r="AL461">
        <f>AK461*D461</f>
        <v>32.045917893996027</v>
      </c>
      <c r="AM461">
        <f>G461*AK461</f>
        <v>6.5362778707300677</v>
      </c>
      <c r="AN461">
        <f t="shared" si="174"/>
        <v>8.0694788527531702E-2</v>
      </c>
      <c r="AO461">
        <v>0.45197015272871199</v>
      </c>
      <c r="AP461">
        <v>2.5093443644788098</v>
      </c>
      <c r="AQ461">
        <f>AG461/AJ461</f>
        <v>1.2196830066924202</v>
      </c>
      <c r="AR461">
        <f>AQ461/D461</f>
        <v>2.7641541228156832E-2</v>
      </c>
      <c r="AS461">
        <f>AQ461*AK461</f>
        <v>0.88579856066101992</v>
      </c>
      <c r="AT461">
        <f t="shared" si="161"/>
        <v>0.21968300669242025</v>
      </c>
      <c r="AU461">
        <f>AQ461*D461</f>
        <v>53.818512670303043</v>
      </c>
      <c r="AV461">
        <f>AT461/G461</f>
        <v>2.440922296582447E-2</v>
      </c>
      <c r="AW461">
        <f>(AQ461-1)/D461</f>
        <v>4.9786517097432353E-3</v>
      </c>
      <c r="AX461">
        <f>AW461*D461</f>
        <v>0.21968300669242025</v>
      </c>
      <c r="AY461">
        <f>ATAN2(D461,AT461)</f>
        <v>4.9786105751200805E-3</v>
      </c>
      <c r="AZ461">
        <f t="shared" si="175"/>
        <v>0.28525337379358012</v>
      </c>
      <c r="BA461">
        <f>-AO461/(B461/2)</f>
        <v>-2.5607374092278303</v>
      </c>
      <c r="BB461">
        <f>AW461/AK461</f>
        <v>6.8552571163386479E-3</v>
      </c>
      <c r="BC461">
        <f>AW461*AK461</f>
        <v>3.6157612218296804E-3</v>
      </c>
      <c r="BD461">
        <f>AG461*B461</f>
        <v>0.88579856066101981</v>
      </c>
      <c r="BE461">
        <f>BD461-AK461</f>
        <v>0.15954546391323454</v>
      </c>
      <c r="BF461">
        <f>BD461/AK461^2</f>
        <v>1.6794186656886563</v>
      </c>
      <c r="BG461">
        <f>AT461/AK461</f>
        <v>0.3024882202584428</v>
      </c>
      <c r="BH461">
        <f>BF461*AW461</f>
        <v>8.3612406113055312E-3</v>
      </c>
      <c r="BI461">
        <f>BF461*G461</f>
        <v>15.114767991197906</v>
      </c>
      <c r="BJ461">
        <f>AK461/AQ461</f>
        <v>0.59544413815952413</v>
      </c>
      <c r="BK461">
        <f t="shared" si="176"/>
        <v>4.9786517097432353E-3</v>
      </c>
      <c r="BL461">
        <f t="shared" si="177"/>
        <v>74.104348623511953</v>
      </c>
      <c r="BM461">
        <f>AK461*(1-1/AQ461)/D461</f>
        <v>2.9645089765045012E-3</v>
      </c>
      <c r="BN461">
        <f>BF461*G461</f>
        <v>15.114767991197906</v>
      </c>
      <c r="BO461">
        <f>BF461*G461^2</f>
        <v>136.03291192078115</v>
      </c>
      <c r="BP461">
        <f>G461/BF461</f>
        <v>5.3589972434357174</v>
      </c>
      <c r="BQ461">
        <f>(AQ461+1)/4</f>
        <v>0.55492075167310506</v>
      </c>
      <c r="BR461">
        <f t="shared" si="178"/>
        <v>1.6794186656886569</v>
      </c>
      <c r="BS461">
        <f t="shared" si="179"/>
        <v>2.9645089765045021E-3</v>
      </c>
      <c r="BT461">
        <f t="shared" si="180"/>
        <v>7.9431606862477369E-3</v>
      </c>
      <c r="BU461">
        <f t="shared" si="181"/>
        <v>1.4759257684423303E-5</v>
      </c>
      <c r="BV461">
        <f t="shared" si="182"/>
        <v>1414.0261270725746</v>
      </c>
      <c r="BW461">
        <f t="shared" si="183"/>
        <v>3.9568169077223457E-2</v>
      </c>
    </row>
    <row r="462" spans="1:75" x14ac:dyDescent="0.15">
      <c r="A462" t="s">
        <v>11</v>
      </c>
      <c r="B462">
        <v>0.255</v>
      </c>
      <c r="C462">
        <v>7.0000000000000001E-3</v>
      </c>
      <c r="D462">
        <f t="shared" si="162"/>
        <v>36.428571428571431</v>
      </c>
      <c r="E462">
        <f t="shared" si="163"/>
        <v>1327.0408163265308</v>
      </c>
      <c r="F462">
        <f t="shared" si="164"/>
        <v>2.7450980392156862E-2</v>
      </c>
      <c r="G462">
        <v>7</v>
      </c>
      <c r="H462">
        <f t="shared" si="165"/>
        <v>0.14285714285714285</v>
      </c>
      <c r="I462">
        <f t="shared" si="166"/>
        <v>49</v>
      </c>
      <c r="J462">
        <f t="shared" si="167"/>
        <v>255</v>
      </c>
      <c r="K462">
        <f t="shared" si="168"/>
        <v>50000000</v>
      </c>
      <c r="L462">
        <f t="shared" si="169"/>
        <v>1.885740990317274E-9</v>
      </c>
      <c r="M462">
        <f t="shared" si="170"/>
        <v>369.75313535632819</v>
      </c>
      <c r="N462">
        <f t="shared" si="171"/>
        <v>7.3950627071265637E-6</v>
      </c>
      <c r="O462">
        <f t="shared" si="172"/>
        <v>0.19215686274509802</v>
      </c>
      <c r="P462">
        <f>F462*E462/L462</f>
        <v>19317908247.008175</v>
      </c>
      <c r="Q462">
        <f>M462/K462/G462</f>
        <v>1.0564375295895091E-6</v>
      </c>
      <c r="R462">
        <f>C462^2/D462</f>
        <v>1.3450980392156864E-6</v>
      </c>
      <c r="S462">
        <v>3.6143179367413899E-3</v>
      </c>
      <c r="T462">
        <f>B462/C462^3</f>
        <v>743440.23323615151</v>
      </c>
      <c r="U462">
        <f>B462*S462/C462</f>
        <v>0.13166443912415063</v>
      </c>
      <c r="V462">
        <f>S462/C462^2</f>
        <v>73.761590545742649</v>
      </c>
      <c r="W462">
        <f>S462/B462</f>
        <v>1.4173795830358391E-2</v>
      </c>
      <c r="X462">
        <f t="shared" si="173"/>
        <v>70.552730684756483</v>
      </c>
      <c r="Y462">
        <f>B462*C462^2/S462^2</f>
        <v>0.95649687273220863</v>
      </c>
      <c r="Z462">
        <f>S462/D462</f>
        <v>9.9216570812508731E-5</v>
      </c>
      <c r="AA462">
        <f>1/C462</f>
        <v>142.85714285714286</v>
      </c>
      <c r="AB462">
        <f>1/(B462*C462)</f>
        <v>560.22408963585428</v>
      </c>
      <c r="AC462">
        <f>S462/B462/C462</f>
        <v>2.0248279757654846</v>
      </c>
      <c r="AD462">
        <v>-2.3133961758029402</v>
      </c>
      <c r="AE462">
        <f>AD462*B462</f>
        <v>-0.58991602482974981</v>
      </c>
      <c r="AF462">
        <f>-AE462*C462^2/2/S462</f>
        <v>3.9988022252849757E-3</v>
      </c>
      <c r="AG462">
        <v>2.3197859881803602</v>
      </c>
      <c r="AH462">
        <f>AG462/S462</f>
        <v>641.83229831513972</v>
      </c>
      <c r="AI462">
        <f>D462*AG462</f>
        <v>84.506489569427416</v>
      </c>
      <c r="AJ462">
        <v>2.0248279757654801</v>
      </c>
      <c r="AK462">
        <f>AJ462*B462</f>
        <v>0.51633113382019746</v>
      </c>
      <c r="AL462">
        <f>AK462*D462</f>
        <v>18.809205589164335</v>
      </c>
      <c r="AM462">
        <f>G462*AK462</f>
        <v>3.614317936741382</v>
      </c>
      <c r="AN462">
        <f t="shared" si="174"/>
        <v>7.3761590545742495E-2</v>
      </c>
      <c r="AO462">
        <v>0.29495801241487501</v>
      </c>
      <c r="AP462">
        <v>2.3197859881803602</v>
      </c>
      <c r="AQ462">
        <f>AG462/AJ462</f>
        <v>1.1456706524925269</v>
      </c>
      <c r="AR462">
        <f>AQ462/D462</f>
        <v>3.1449782617441913E-2</v>
      </c>
      <c r="AS462">
        <f>AQ462*AK462</f>
        <v>0.59154542698599188</v>
      </c>
      <c r="AT462">
        <f t="shared" si="161"/>
        <v>0.14567065249252686</v>
      </c>
      <c r="AU462">
        <f>AQ462*D462</f>
        <v>41.735145197942053</v>
      </c>
      <c r="AV462">
        <f>AT462/G462</f>
        <v>2.0810093213218122E-2</v>
      </c>
      <c r="AW462">
        <f>(AQ462-1)/D462</f>
        <v>3.9988022252850511E-3</v>
      </c>
      <c r="AX462">
        <f>AW462*D462</f>
        <v>0.14567065249252686</v>
      </c>
      <c r="AY462">
        <f>ATAN2(D462,AT462)</f>
        <v>3.998780911314866E-3</v>
      </c>
      <c r="AZ462">
        <f t="shared" si="175"/>
        <v>0.22911326941581897</v>
      </c>
      <c r="BA462">
        <f>-AO462/(B462/2)</f>
        <v>-2.3133961758029411</v>
      </c>
      <c r="BB462">
        <f>AW462/AK462</f>
        <v>7.7446467264117337E-3</v>
      </c>
      <c r="BC462">
        <f>AW462*AK462</f>
        <v>2.0647060869041591E-3</v>
      </c>
      <c r="BD462">
        <f>AG462*B462</f>
        <v>0.59154542698599188</v>
      </c>
      <c r="BE462">
        <f>BD462-AK462</f>
        <v>7.5214293165794421E-2</v>
      </c>
      <c r="BF462">
        <f>BD462/AK462^2</f>
        <v>2.2188680431025203</v>
      </c>
      <c r="BG462">
        <f>AT462/AK462</f>
        <v>0.28212641646214176</v>
      </c>
      <c r="BH462">
        <f>BF462*AW462</f>
        <v>8.8728144683722452E-3</v>
      </c>
      <c r="BI462">
        <f>BF462*G462</f>
        <v>15.532076301717641</v>
      </c>
      <c r="BJ462">
        <f>AK462/AQ462</f>
        <v>0.45068024802491435</v>
      </c>
      <c r="BK462">
        <f t="shared" si="176"/>
        <v>3.9988022252850511E-3</v>
      </c>
      <c r="BL462">
        <f t="shared" si="177"/>
        <v>80.830192998734674</v>
      </c>
      <c r="BM462">
        <f>AK462*(1-1/AQ462)/D462</f>
        <v>1.8021811786940469E-3</v>
      </c>
      <c r="BN462">
        <f>BF462*G462</f>
        <v>15.532076301717641</v>
      </c>
      <c r="BO462">
        <f>BF462*G462^2</f>
        <v>108.72453411202349</v>
      </c>
      <c r="BP462">
        <f>G462/BF462</f>
        <v>3.1547617361743998</v>
      </c>
      <c r="BQ462">
        <f>(AQ462+1)/4</f>
        <v>0.53641766312313166</v>
      </c>
      <c r="BR462">
        <f t="shared" si="178"/>
        <v>2.2188680431025189</v>
      </c>
      <c r="BS462">
        <f t="shared" si="179"/>
        <v>1.802181178694046E-3</v>
      </c>
      <c r="BT462">
        <f t="shared" si="180"/>
        <v>5.8009834039790976E-3</v>
      </c>
      <c r="BU462">
        <f t="shared" si="181"/>
        <v>7.2065661077285912E-6</v>
      </c>
      <c r="BV462">
        <f t="shared" si="182"/>
        <v>685.19248931955804</v>
      </c>
      <c r="BW462">
        <f t="shared" si="183"/>
        <v>1.852184914698856E-2</v>
      </c>
    </row>
    <row r="463" spans="1:75" x14ac:dyDescent="0.15">
      <c r="A463" t="s">
        <v>11</v>
      </c>
      <c r="B463">
        <v>0.35299999999999998</v>
      </c>
      <c r="C463">
        <v>8.9999999999999993E-3</v>
      </c>
      <c r="D463">
        <f t="shared" si="162"/>
        <v>39.222222222222221</v>
      </c>
      <c r="E463">
        <f t="shared" si="163"/>
        <v>1538.3827160493827</v>
      </c>
      <c r="F463">
        <f t="shared" si="164"/>
        <v>2.5495750708215296E-2</v>
      </c>
      <c r="G463">
        <v>9</v>
      </c>
      <c r="H463">
        <f t="shared" si="165"/>
        <v>0.1111111111111111</v>
      </c>
      <c r="I463">
        <f t="shared" si="166"/>
        <v>81</v>
      </c>
      <c r="J463">
        <f t="shared" si="167"/>
        <v>353</v>
      </c>
      <c r="K463">
        <f t="shared" si="168"/>
        <v>50000000</v>
      </c>
      <c r="L463">
        <f t="shared" si="169"/>
        <v>5.1529973500506572E-9</v>
      </c>
      <c r="M463">
        <f t="shared" si="170"/>
        <v>729.88631020547575</v>
      </c>
      <c r="N463">
        <f t="shared" si="171"/>
        <v>1.4597726204109514E-5</v>
      </c>
      <c r="O463">
        <f t="shared" si="172"/>
        <v>0.22946175637393768</v>
      </c>
      <c r="P463">
        <f>F463*E463/L463</f>
        <v>7611535492.4132929</v>
      </c>
      <c r="Q463">
        <f>M463/K463/G463</f>
        <v>1.6219695782343904E-6</v>
      </c>
      <c r="R463">
        <f>C463^2/D463</f>
        <v>2.0651558073654388E-6</v>
      </c>
      <c r="S463">
        <v>6.37179517691569E-3</v>
      </c>
      <c r="T463">
        <f>B463/C463^3</f>
        <v>484224.96570644726</v>
      </c>
      <c r="U463">
        <f>B463*S463/C463</f>
        <v>0.24991596638347097</v>
      </c>
      <c r="V463">
        <f>S463/C463^2</f>
        <v>78.664137986613468</v>
      </c>
      <c r="W463">
        <f>S463/B463</f>
        <v>1.8050411266050115E-2</v>
      </c>
      <c r="X463">
        <f t="shared" si="173"/>
        <v>55.400399761574256</v>
      </c>
      <c r="Y463">
        <f>B463*C463^2/S463^2</f>
        <v>0.70426500791252455</v>
      </c>
      <c r="Z463">
        <f>S463/D463</f>
        <v>1.6245370139445102E-4</v>
      </c>
      <c r="AA463">
        <f>1/C463</f>
        <v>111.11111111111111</v>
      </c>
      <c r="AB463">
        <f>1/(B463*C463)</f>
        <v>314.76235442241114</v>
      </c>
      <c r="AC463">
        <f>S463/B463/C463</f>
        <v>2.0056012517833461</v>
      </c>
      <c r="AD463">
        <v>-2.2401651395365798</v>
      </c>
      <c r="AE463">
        <f>AD463*B463</f>
        <v>-0.79077829425641266</v>
      </c>
      <c r="AF463">
        <f>-AE463*C463^2/2/S463</f>
        <v>5.0262947926219062E-3</v>
      </c>
      <c r="AG463">
        <v>2.4009903989115502</v>
      </c>
      <c r="AH463">
        <f>AG463/S463</f>
        <v>376.81537655354543</v>
      </c>
      <c r="AI463">
        <f>D463*AG463</f>
        <v>94.172178979530798</v>
      </c>
      <c r="AJ463">
        <v>2.0056012517833399</v>
      </c>
      <c r="AK463">
        <f>AJ463*B463</f>
        <v>0.70797724187951894</v>
      </c>
      <c r="AL463">
        <f>AK463*D463</f>
        <v>27.768440709274465</v>
      </c>
      <c r="AM463">
        <f>G463*AK463</f>
        <v>6.3717951769156702</v>
      </c>
      <c r="AN463">
        <f t="shared" si="174"/>
        <v>7.8664137986613217E-2</v>
      </c>
      <c r="AO463">
        <v>0.395389147128208</v>
      </c>
      <c r="AP463">
        <v>2.4009903989115502</v>
      </c>
      <c r="AQ463">
        <f>AG463/AJ463</f>
        <v>1.1971424513106173</v>
      </c>
      <c r="AR463">
        <f>AQ463/D463</f>
        <v>3.0522045500837269E-2</v>
      </c>
      <c r="AS463">
        <f>AQ463*AK463</f>
        <v>0.84754961081577707</v>
      </c>
      <c r="AT463">
        <f t="shared" si="161"/>
        <v>0.19714245131061725</v>
      </c>
      <c r="AU463">
        <f>AQ463*D463</f>
        <v>46.954587256960878</v>
      </c>
      <c r="AV463">
        <f>AT463/G463</f>
        <v>2.1904716812290805E-2</v>
      </c>
      <c r="AW463">
        <f>(AQ463-1)/D463</f>
        <v>5.0262947926219695E-3</v>
      </c>
      <c r="AX463">
        <f>AW463*D463</f>
        <v>0.19714245131061725</v>
      </c>
      <c r="AY463">
        <f>ATAN2(D463,AT463)</f>
        <v>5.0262524657639432E-3</v>
      </c>
      <c r="AZ463">
        <f t="shared" si="175"/>
        <v>0.28798305305549726</v>
      </c>
      <c r="BA463">
        <f>-AO463/(B463/2)</f>
        <v>-2.2401651395365891</v>
      </c>
      <c r="BB463">
        <f>AW463/AK463</f>
        <v>7.0995146387450216E-3</v>
      </c>
      <c r="BC463">
        <f>AW463*AK463</f>
        <v>3.5585023241538906E-3</v>
      </c>
      <c r="BD463">
        <f>AG463*B463</f>
        <v>0.84754961081577718</v>
      </c>
      <c r="BE463">
        <f>BD463-AK463</f>
        <v>0.13957236893625824</v>
      </c>
      <c r="BF463">
        <f>BD463/AK463^2</f>
        <v>1.6909335222873487</v>
      </c>
      <c r="BG463">
        <f>AT463/AK463</f>
        <v>0.27845874083077693</v>
      </c>
      <c r="BH463">
        <f>BF463*AW463</f>
        <v>8.4991303577428255E-3</v>
      </c>
      <c r="BI463">
        <f>BF463*G463</f>
        <v>15.218401700586139</v>
      </c>
      <c r="BJ463">
        <f>AK463/AQ463</f>
        <v>0.59138930467667727</v>
      </c>
      <c r="BK463">
        <f t="shared" si="176"/>
        <v>5.0262947926219695E-3</v>
      </c>
      <c r="BL463">
        <f t="shared" si="177"/>
        <v>66.322170374159342</v>
      </c>
      <c r="BM463">
        <f>AK463*(1-1/AQ463)/D463</f>
        <v>2.9724969825087105E-3</v>
      </c>
      <c r="BN463">
        <f>BF463*G463</f>
        <v>15.218401700586139</v>
      </c>
      <c r="BO463">
        <f>BF463*G463^2</f>
        <v>136.96561530527524</v>
      </c>
      <c r="BP463">
        <f>G463/BF463</f>
        <v>5.3225037420900962</v>
      </c>
      <c r="BQ463">
        <f>(AQ463+1)/4</f>
        <v>0.54928561282765431</v>
      </c>
      <c r="BR463">
        <f t="shared" si="178"/>
        <v>1.6909335222873487</v>
      </c>
      <c r="BS463">
        <f t="shared" si="179"/>
        <v>2.9724969825087105E-3</v>
      </c>
      <c r="BT463">
        <f t="shared" si="180"/>
        <v>7.99879177513068E-3</v>
      </c>
      <c r="BU463">
        <f t="shared" si="181"/>
        <v>1.494064610426805E-5</v>
      </c>
      <c r="BV463">
        <f t="shared" si="182"/>
        <v>1089.1399522637651</v>
      </c>
      <c r="BW463">
        <f t="shared" si="183"/>
        <v>3.2464930189560981E-2</v>
      </c>
    </row>
    <row r="464" spans="1:75" x14ac:dyDescent="0.15">
      <c r="A464" t="s">
        <v>11</v>
      </c>
      <c r="B464">
        <v>0.255</v>
      </c>
      <c r="C464">
        <v>8.0000000000000002E-3</v>
      </c>
      <c r="D464">
        <f t="shared" si="162"/>
        <v>31.875</v>
      </c>
      <c r="E464">
        <f t="shared" si="163"/>
        <v>1016.015625</v>
      </c>
      <c r="F464">
        <f t="shared" si="164"/>
        <v>3.1372549019607843E-2</v>
      </c>
      <c r="G464">
        <v>7</v>
      </c>
      <c r="H464">
        <f t="shared" si="165"/>
        <v>0.14285714285714285</v>
      </c>
      <c r="I464">
        <f t="shared" si="166"/>
        <v>49</v>
      </c>
      <c r="J464">
        <f t="shared" si="167"/>
        <v>223.125</v>
      </c>
      <c r="K464">
        <f t="shared" si="168"/>
        <v>50000000</v>
      </c>
      <c r="L464">
        <f t="shared" si="169"/>
        <v>3.2169908772759481E-9</v>
      </c>
      <c r="M464">
        <f t="shared" si="170"/>
        <v>551.93470933655965</v>
      </c>
      <c r="N464">
        <f t="shared" si="171"/>
        <v>1.1038694186731193E-5</v>
      </c>
      <c r="O464">
        <f t="shared" si="172"/>
        <v>0.2196078431372549</v>
      </c>
      <c r="P464">
        <f>F464*E464/L464</f>
        <v>9908327755.9651642</v>
      </c>
      <c r="Q464">
        <f>M464/K464/G464</f>
        <v>1.5769563123901705E-6</v>
      </c>
      <c r="R464">
        <f>C464^2/D464</f>
        <v>2.007843137254902E-6</v>
      </c>
      <c r="S464">
        <v>4.0544697983364401E-3</v>
      </c>
      <c r="T464">
        <f>B464/C464^3</f>
        <v>498046.875</v>
      </c>
      <c r="U464">
        <f>B464*S464/C464</f>
        <v>0.12923622482197403</v>
      </c>
      <c r="V464">
        <f>S464/C464^2</f>
        <v>63.351090599006881</v>
      </c>
      <c r="W464">
        <f>S464/B464</f>
        <v>1.5899881562103688E-2</v>
      </c>
      <c r="X464">
        <f t="shared" si="173"/>
        <v>62.893550250300834</v>
      </c>
      <c r="Y464">
        <f>B464*C464^2/S464^2</f>
        <v>0.99277770367676632</v>
      </c>
      <c r="Z464">
        <f>S464/D464</f>
        <v>1.2719905249682949E-4</v>
      </c>
      <c r="AA464">
        <f>1/C464</f>
        <v>125</v>
      </c>
      <c r="AB464">
        <f>1/(B464*C464)</f>
        <v>490.19607843137254</v>
      </c>
      <c r="AC464">
        <f>S464/B464/C464</f>
        <v>1.9874851952629609</v>
      </c>
      <c r="AD464">
        <v>-2.0124920788770502</v>
      </c>
      <c r="AE464">
        <f>AD464*B464</f>
        <v>-0.51318548011364784</v>
      </c>
      <c r="AF464">
        <f>-AE464*C464^2/2/S464</f>
        <v>4.0503286941179573E-3</v>
      </c>
      <c r="AG464">
        <v>2.2440779353197802</v>
      </c>
      <c r="AH464">
        <f>AG464/S464</f>
        <v>553.48246427696449</v>
      </c>
      <c r="AI464">
        <f>D464*AG464</f>
        <v>71.529984188317997</v>
      </c>
      <c r="AJ464">
        <v>1.98748519526296</v>
      </c>
      <c r="AK464">
        <f>AJ464*B464</f>
        <v>0.50680872479205485</v>
      </c>
      <c r="AL464">
        <f>AK464*D464</f>
        <v>16.154528102746749</v>
      </c>
      <c r="AM464">
        <f>G464*AK464</f>
        <v>3.5476610735443841</v>
      </c>
      <c r="AN464">
        <f t="shared" si="174"/>
        <v>7.2401246398864985E-2</v>
      </c>
      <c r="AO464">
        <v>0.25659274005682398</v>
      </c>
      <c r="AP464">
        <v>2.2440779353197802</v>
      </c>
      <c r="AQ464">
        <f>AG464/AJ464</f>
        <v>1.129104227125008</v>
      </c>
      <c r="AR464">
        <f>AQ464/D464</f>
        <v>3.5422877713725744E-2</v>
      </c>
      <c r="AS464">
        <f>AQ464*AK464</f>
        <v>0.57223987350654404</v>
      </c>
      <c r="AT464">
        <f t="shared" si="161"/>
        <v>0.12910422712500802</v>
      </c>
      <c r="AU464">
        <f>AQ464*D464</f>
        <v>35.990197239609628</v>
      </c>
      <c r="AV464">
        <f>AT464/G464</f>
        <v>1.8443461017858289E-2</v>
      </c>
      <c r="AW464">
        <f>(AQ464-1)/D464</f>
        <v>4.0503286941178983E-3</v>
      </c>
      <c r="AX464">
        <f>AW464*D464</f>
        <v>0.12910422712500802</v>
      </c>
      <c r="AY464">
        <f>ATAN2(D464,AT464)</f>
        <v>4.0503065455690657E-3</v>
      </c>
      <c r="AZ464">
        <f t="shared" si="175"/>
        <v>0.23206547079531931</v>
      </c>
      <c r="BA464">
        <f>-AO464/(B464/2)</f>
        <v>-2.0124920788770506</v>
      </c>
      <c r="BB464">
        <f>AW464/AK464</f>
        <v>7.9918290589408459E-3</v>
      </c>
      <c r="BC464">
        <f>AW464*AK464</f>
        <v>2.0527419204545609E-3</v>
      </c>
      <c r="BD464">
        <f>AG464*B464</f>
        <v>0.57223987350654393</v>
      </c>
      <c r="BE464">
        <f>BD464-AK464</f>
        <v>6.5431148714489074E-2</v>
      </c>
      <c r="BF464">
        <f>BD464/AK464^2</f>
        <v>2.2278705394984719</v>
      </c>
      <c r="BG464">
        <f>AT464/AK464</f>
        <v>0.25473955125373954</v>
      </c>
      <c r="BH464">
        <f>BF464*AW464</f>
        <v>9.0236079729105832E-3</v>
      </c>
      <c r="BI464">
        <f>BF464*G464</f>
        <v>15.595093776489303</v>
      </c>
      <c r="BJ464">
        <f>AK464/AQ464</f>
        <v>0.44885911558627428</v>
      </c>
      <c r="BK464">
        <f t="shared" si="176"/>
        <v>4.0503286941178983E-3</v>
      </c>
      <c r="BL464">
        <f t="shared" si="177"/>
        <v>71.013373446513796</v>
      </c>
      <c r="BM464">
        <f>AK464*(1-1/AQ464)/D464</f>
        <v>1.8180269554754682E-3</v>
      </c>
      <c r="BN464">
        <f>BF464*G464</f>
        <v>15.595093776489303</v>
      </c>
      <c r="BO464">
        <f>BF464*G464^2</f>
        <v>109.16565643542512</v>
      </c>
      <c r="BP464">
        <f>G464/BF464</f>
        <v>3.1420138091039203</v>
      </c>
      <c r="BQ464">
        <f>(AQ464+1)/4</f>
        <v>0.532276056781252</v>
      </c>
      <c r="BR464">
        <f t="shared" si="178"/>
        <v>2.2278705394984732</v>
      </c>
      <c r="BS464">
        <f t="shared" si="179"/>
        <v>1.8180269554754693E-3</v>
      </c>
      <c r="BT464">
        <f t="shared" si="180"/>
        <v>5.8683556495933665E-3</v>
      </c>
      <c r="BU464">
        <f t="shared" si="181"/>
        <v>7.3636067444420919E-6</v>
      </c>
      <c r="BV464">
        <f t="shared" si="182"/>
        <v>514.92558327505265</v>
      </c>
      <c r="BW464">
        <f t="shared" si="183"/>
        <v>1.4762057444410108E-2</v>
      </c>
    </row>
    <row r="465" spans="1:75" x14ac:dyDescent="0.15">
      <c r="A465" t="s">
        <v>11</v>
      </c>
      <c r="B465">
        <v>0.5</v>
      </c>
      <c r="C465">
        <v>0.01</v>
      </c>
      <c r="D465">
        <f t="shared" si="162"/>
        <v>50</v>
      </c>
      <c r="E465">
        <f t="shared" si="163"/>
        <v>2500</v>
      </c>
      <c r="F465">
        <f t="shared" si="164"/>
        <v>0.02</v>
      </c>
      <c r="G465">
        <v>11</v>
      </c>
      <c r="H465">
        <f t="shared" si="165"/>
        <v>9.0909090909090912E-2</v>
      </c>
      <c r="I465">
        <f t="shared" si="166"/>
        <v>121</v>
      </c>
      <c r="J465">
        <f t="shared" si="167"/>
        <v>550</v>
      </c>
      <c r="K465">
        <f t="shared" si="168"/>
        <v>50000000</v>
      </c>
      <c r="L465">
        <f t="shared" si="169"/>
        <v>7.8539816339744827E-9</v>
      </c>
      <c r="M465">
        <f t="shared" si="170"/>
        <v>863.93797973719313</v>
      </c>
      <c r="N465">
        <f t="shared" si="171"/>
        <v>1.7278759594743861E-5</v>
      </c>
      <c r="O465">
        <f t="shared" si="172"/>
        <v>0.22</v>
      </c>
      <c r="P465">
        <f>F465*E465/L465</f>
        <v>6366197723.6758137</v>
      </c>
      <c r="Q465">
        <f>M465/K465/G465</f>
        <v>1.5707963267948965E-6</v>
      </c>
      <c r="R465">
        <f>C465^2/D465</f>
        <v>1.9999999999999999E-6</v>
      </c>
      <c r="S465">
        <v>9.8533692691610292E-3</v>
      </c>
      <c r="T465">
        <f>B465/C465^3</f>
        <v>499999.99999999994</v>
      </c>
      <c r="U465">
        <f>B465*S465/C465</f>
        <v>0.49266846345805143</v>
      </c>
      <c r="V465">
        <f>S465/C465^2</f>
        <v>98.533692691610284</v>
      </c>
      <c r="W465">
        <f>S465/B465</f>
        <v>1.9706738538322058E-2</v>
      </c>
      <c r="X465">
        <f t="shared" si="173"/>
        <v>50.744063917800652</v>
      </c>
      <c r="Y465">
        <f>B465*C465^2/S465^2</f>
        <v>0.5149920045787677</v>
      </c>
      <c r="Z465">
        <f>S465/D465</f>
        <v>1.9706738538322058E-4</v>
      </c>
      <c r="AA465">
        <f>1/C465</f>
        <v>100</v>
      </c>
      <c r="AB465">
        <f>1/(B465*C465)</f>
        <v>200</v>
      </c>
      <c r="AC465">
        <f>S465/B465/C465</f>
        <v>1.9706738538322057</v>
      </c>
      <c r="AD465">
        <v>-2.3875771289468601</v>
      </c>
      <c r="AE465">
        <f>AD465*B465</f>
        <v>-1.1937885644734301</v>
      </c>
      <c r="AF465">
        <f>-AE465*C465^2/2/S465</f>
        <v>6.057768321997923E-3</v>
      </c>
      <c r="AG465">
        <v>2.5675681360689202</v>
      </c>
      <c r="AH465">
        <f>AG465/S465</f>
        <v>260.57768321997918</v>
      </c>
      <c r="AI465">
        <f>D465*AG465</f>
        <v>128.37840680344601</v>
      </c>
      <c r="AJ465">
        <v>1.9706738538322</v>
      </c>
      <c r="AK465">
        <f>AJ465*B465</f>
        <v>0.98533692691609998</v>
      </c>
      <c r="AL465">
        <f>AK465*D465</f>
        <v>49.266846345805</v>
      </c>
      <c r="AM465">
        <f>G465*AK465</f>
        <v>10.8387061960771</v>
      </c>
      <c r="AN465">
        <f t="shared" si="174"/>
        <v>8.9576084265099998E-2</v>
      </c>
      <c r="AO465">
        <v>0.59689428223671603</v>
      </c>
      <c r="AP465">
        <v>2.5675681360689202</v>
      </c>
      <c r="AQ465">
        <f>AG465/AJ465</f>
        <v>1.3028884160998997</v>
      </c>
      <c r="AR465">
        <f>AQ465/D465</f>
        <v>2.6057768321997993E-2</v>
      </c>
      <c r="AS465">
        <f>AQ465*AK465</f>
        <v>1.2837840680344601</v>
      </c>
      <c r="AT465">
        <f t="shared" si="161"/>
        <v>0.30288841609989969</v>
      </c>
      <c r="AU465">
        <f>AQ465*D465</f>
        <v>65.144420804994979</v>
      </c>
      <c r="AV465">
        <f>AT465/G465</f>
        <v>2.7535310554536337E-2</v>
      </c>
      <c r="AW465">
        <f>(AQ465-1)/D465</f>
        <v>6.0577683219979941E-3</v>
      </c>
      <c r="AX465">
        <f>AW465*D465</f>
        <v>0.30288841609989969</v>
      </c>
      <c r="AY465">
        <f>ATAN2(D465,AT465)</f>
        <v>6.0576942238825477E-3</v>
      </c>
      <c r="AZ465">
        <f t="shared" si="175"/>
        <v>0.34708031260924682</v>
      </c>
      <c r="BA465">
        <f>-AO465/(B465/2)</f>
        <v>-2.3875771289468641</v>
      </c>
      <c r="BB465">
        <f>AW465/AK465</f>
        <v>6.1479156586139033E-3</v>
      </c>
      <c r="BC465">
        <f>AW465*AK465</f>
        <v>5.9689428223672035E-3</v>
      </c>
      <c r="BD465">
        <f>AG465*B465</f>
        <v>1.2837840680344601</v>
      </c>
      <c r="BE465">
        <f>BD465-AK465</f>
        <v>0.29844714111836013</v>
      </c>
      <c r="BF465">
        <f>BD465/AK465^2</f>
        <v>1.3222770612867114</v>
      </c>
      <c r="BG465">
        <f>AT465/AK465</f>
        <v>0.30739578293069514</v>
      </c>
      <c r="BH465">
        <f>BF465*AW465</f>
        <v>8.0100480947672397E-3</v>
      </c>
      <c r="BI465">
        <f>BF465*G465</f>
        <v>14.545047674153825</v>
      </c>
      <c r="BJ465">
        <f>AK465/AQ465</f>
        <v>0.75627115472070383</v>
      </c>
      <c r="BK465">
        <f t="shared" si="176"/>
        <v>6.0577683219979941E-3</v>
      </c>
      <c r="BL465">
        <f t="shared" si="177"/>
        <v>66.113853064335572</v>
      </c>
      <c r="BM465">
        <f>AK465*(1-1/AQ465)/D465</f>
        <v>4.5813154439079242E-3</v>
      </c>
      <c r="BN465">
        <f>BF465*G465</f>
        <v>14.545047674153825</v>
      </c>
      <c r="BO465">
        <f>BF465*G465^2</f>
        <v>159.99552441569207</v>
      </c>
      <c r="BP465">
        <f>G465/BF465</f>
        <v>8.3189827019277409</v>
      </c>
      <c r="BQ465">
        <f>(AQ465+1)/4</f>
        <v>0.57572210402497492</v>
      </c>
      <c r="BR465">
        <f t="shared" si="178"/>
        <v>1.322277061286711</v>
      </c>
      <c r="BS465">
        <f t="shared" si="179"/>
        <v>4.5813154439079233E-3</v>
      </c>
      <c r="BT465">
        <f t="shared" si="180"/>
        <v>1.0639083765905919E-2</v>
      </c>
      <c r="BU465">
        <f t="shared" si="181"/>
        <v>2.7752547569185603E-5</v>
      </c>
      <c r="BV465">
        <f t="shared" si="182"/>
        <v>2463.3423172902499</v>
      </c>
      <c r="BW465">
        <f t="shared" si="183"/>
        <v>7.041385238662809E-2</v>
      </c>
    </row>
    <row r="466" spans="1:75" x14ac:dyDescent="0.15">
      <c r="A466" t="s">
        <v>11</v>
      </c>
      <c r="B466">
        <v>0.35299999999999998</v>
      </c>
      <c r="C466">
        <v>0.01</v>
      </c>
      <c r="D466">
        <f t="shared" si="162"/>
        <v>35.299999999999997</v>
      </c>
      <c r="E466">
        <f t="shared" si="163"/>
        <v>1246.0899999999997</v>
      </c>
      <c r="F466">
        <f t="shared" si="164"/>
        <v>2.8328611898016998E-2</v>
      </c>
      <c r="G466">
        <v>9</v>
      </c>
      <c r="H466">
        <f t="shared" si="165"/>
        <v>0.1111111111111111</v>
      </c>
      <c r="I466">
        <f t="shared" si="166"/>
        <v>81</v>
      </c>
      <c r="J466">
        <f t="shared" si="167"/>
        <v>317.7</v>
      </c>
      <c r="K466">
        <f t="shared" si="168"/>
        <v>50000000</v>
      </c>
      <c r="L466">
        <f t="shared" si="169"/>
        <v>7.8539816339744827E-9</v>
      </c>
      <c r="M466">
        <f t="shared" si="170"/>
        <v>1001.2157890335743</v>
      </c>
      <c r="N466">
        <f t="shared" si="171"/>
        <v>2.0024315780671485E-5</v>
      </c>
      <c r="O466">
        <f t="shared" si="172"/>
        <v>0.25495750708215298</v>
      </c>
      <c r="P466">
        <f>F466*E466/L466</f>
        <v>4494535592.915123</v>
      </c>
      <c r="Q466">
        <f>M466/K466/G466</f>
        <v>2.2249239756301649E-6</v>
      </c>
      <c r="R466">
        <f>C466^2/D466</f>
        <v>2.8328611898016999E-6</v>
      </c>
      <c r="S466">
        <v>6.9286908917351002E-3</v>
      </c>
      <c r="T466">
        <f>B466/C466^3</f>
        <v>352999.99999999994</v>
      </c>
      <c r="U466">
        <f>B466*S466/C466</f>
        <v>0.24458278847824902</v>
      </c>
      <c r="V466">
        <f>S466/C466^2</f>
        <v>69.286908917350999</v>
      </c>
      <c r="W466">
        <f>S466/B466</f>
        <v>1.9628019523328898E-2</v>
      </c>
      <c r="X466">
        <f t="shared" si="173"/>
        <v>50.947575164751044</v>
      </c>
      <c r="Y466">
        <f>B466*C466^2/S466^2</f>
        <v>0.73531314877279264</v>
      </c>
      <c r="Z466">
        <f>S466/D466</f>
        <v>1.9628019523328897E-4</v>
      </c>
      <c r="AA466">
        <f>1/C466</f>
        <v>100</v>
      </c>
      <c r="AB466">
        <f>1/(B466*C466)</f>
        <v>283.28611898016999</v>
      </c>
      <c r="AC466">
        <f>S466/B466/C466</f>
        <v>1.9628019523328897</v>
      </c>
      <c r="AD466">
        <v>-2.0259443889108</v>
      </c>
      <c r="AE466">
        <f>AD466*B466</f>
        <v>-0.71515836928551235</v>
      </c>
      <c r="AF466">
        <f>-AE466*C466^2/2/S466</f>
        <v>5.160847701681931E-3</v>
      </c>
      <c r="AG466">
        <v>2.32038113697564</v>
      </c>
      <c r="AH466">
        <f>AG466/S466</f>
        <v>334.89459599698841</v>
      </c>
      <c r="AI466">
        <f>D466*AG466</f>
        <v>81.909454135240082</v>
      </c>
      <c r="AJ466">
        <v>1.9628019523328799</v>
      </c>
      <c r="AK466">
        <f>AJ466*B466</f>
        <v>0.69286908917350654</v>
      </c>
      <c r="AL466">
        <f>AK466*D466</f>
        <v>24.458278847824779</v>
      </c>
      <c r="AM466">
        <f>G466*AK466</f>
        <v>6.235821802561559</v>
      </c>
      <c r="AN466">
        <f t="shared" si="174"/>
        <v>7.6985454352611837E-2</v>
      </c>
      <c r="AO466">
        <v>0.35757918464275701</v>
      </c>
      <c r="AP466">
        <v>2.32038113697564</v>
      </c>
      <c r="AQ466">
        <f>AG466/AJ466</f>
        <v>1.182177923869375</v>
      </c>
      <c r="AR466">
        <f>AQ466/D466</f>
        <v>3.3489459599699012E-2</v>
      </c>
      <c r="AS466">
        <f>AQ466*AK466</f>
        <v>0.81909454135240078</v>
      </c>
      <c r="AT466">
        <f t="shared" si="161"/>
        <v>0.18217792386937504</v>
      </c>
      <c r="AU466">
        <f>AQ466*D466</f>
        <v>41.730880712588935</v>
      </c>
      <c r="AV466">
        <f>AT466/G466</f>
        <v>2.0241991541041671E-2</v>
      </c>
      <c r="AW466">
        <f>(AQ466-1)/D466</f>
        <v>5.1608477016820125E-3</v>
      </c>
      <c r="AX466">
        <f>AW466*D466</f>
        <v>0.18217792386937504</v>
      </c>
      <c r="AY466">
        <f>ATAN2(D466,AT466)</f>
        <v>5.1608018838079335E-3</v>
      </c>
      <c r="AZ466">
        <f t="shared" si="175"/>
        <v>0.29569216684535926</v>
      </c>
      <c r="BA466">
        <f>-AO466/(B466/2)</f>
        <v>-2.0259443889108049</v>
      </c>
      <c r="BB466">
        <f>AW466/AK466</f>
        <v>7.4485177392430131E-3</v>
      </c>
      <c r="BC466">
        <f>AW466*AK466</f>
        <v>3.5757918464276008E-3</v>
      </c>
      <c r="BD466">
        <f>AG466*B466</f>
        <v>0.8190945413524009</v>
      </c>
      <c r="BE466">
        <f>BD466-AK466</f>
        <v>0.12622545217889436</v>
      </c>
      <c r="BF466">
        <f>BD466/AK466^2</f>
        <v>1.7062067601825677</v>
      </c>
      <c r="BG466">
        <f>AT466/AK466</f>
        <v>0.26293267619527833</v>
      </c>
      <c r="BH466">
        <f>BF466*AW466</f>
        <v>8.8054732368825165E-3</v>
      </c>
      <c r="BI466">
        <f>BF466*G466</f>
        <v>15.355860841643109</v>
      </c>
      <c r="BJ466">
        <f>AK466/AQ466</f>
        <v>0.58609543892148097</v>
      </c>
      <c r="BK466">
        <f t="shared" si="176"/>
        <v>5.1608477016820125E-3</v>
      </c>
      <c r="BL466">
        <f t="shared" si="177"/>
        <v>60.229098634444632</v>
      </c>
      <c r="BM466">
        <f>AK466*(1-1/AQ466)/D466</f>
        <v>3.0247492989242358E-3</v>
      </c>
      <c r="BN466">
        <f>BF466*G466</f>
        <v>15.355860841643109</v>
      </c>
      <c r="BO466">
        <f>BF466*G466^2</f>
        <v>138.20274757478799</v>
      </c>
      <c r="BP466">
        <f>G466/BF466</f>
        <v>5.2748589502933285</v>
      </c>
      <c r="BQ466">
        <f>(AQ466+1)/4</f>
        <v>0.54554448096734376</v>
      </c>
      <c r="BR466">
        <f t="shared" si="178"/>
        <v>1.7062067601825675</v>
      </c>
      <c r="BS466">
        <f t="shared" si="179"/>
        <v>3.0247492989242354E-3</v>
      </c>
      <c r="BT466">
        <f t="shared" si="180"/>
        <v>8.1855970006062487E-3</v>
      </c>
      <c r="BU466">
        <f t="shared" si="181"/>
        <v>1.5610270467517419E-5</v>
      </c>
      <c r="BV466">
        <f t="shared" si="182"/>
        <v>863.37724332821449</v>
      </c>
      <c r="BW466">
        <f t="shared" si="183"/>
        <v>2.807428160790372E-2</v>
      </c>
    </row>
    <row r="467" spans="1:75" x14ac:dyDescent="0.15">
      <c r="A467" t="s">
        <v>11</v>
      </c>
      <c r="B467">
        <v>0.255</v>
      </c>
      <c r="C467">
        <v>8.9999999999999993E-3</v>
      </c>
      <c r="D467">
        <f t="shared" si="162"/>
        <v>28.333333333333336</v>
      </c>
      <c r="E467">
        <f t="shared" si="163"/>
        <v>802.77777777777794</v>
      </c>
      <c r="F467">
        <f t="shared" si="164"/>
        <v>3.5294117647058823E-2</v>
      </c>
      <c r="G467">
        <v>7</v>
      </c>
      <c r="H467">
        <f t="shared" si="165"/>
        <v>0.14285714285714285</v>
      </c>
      <c r="I467">
        <f t="shared" si="166"/>
        <v>49</v>
      </c>
      <c r="J467">
        <f t="shared" si="167"/>
        <v>198.33333333333334</v>
      </c>
      <c r="K467">
        <f t="shared" si="168"/>
        <v>50000000</v>
      </c>
      <c r="L467">
        <f t="shared" si="169"/>
        <v>5.1529973500506572E-9</v>
      </c>
      <c r="M467">
        <f t="shared" si="170"/>
        <v>785.86016231709368</v>
      </c>
      <c r="N467">
        <f t="shared" si="171"/>
        <v>1.5717203246341875E-5</v>
      </c>
      <c r="O467">
        <f t="shared" si="172"/>
        <v>0.24705882352941175</v>
      </c>
      <c r="P467">
        <f>F467*E467/L467</f>
        <v>5498417990.2702265</v>
      </c>
      <c r="Q467">
        <f>M467/K467/G467</f>
        <v>2.2453147494774106E-6</v>
      </c>
      <c r="R467">
        <f>C467^2/D467</f>
        <v>2.8588235294117641E-6</v>
      </c>
      <c r="S467">
        <v>4.4896244226118502E-3</v>
      </c>
      <c r="T467">
        <f>B467/C467^3</f>
        <v>349794.23868312768</v>
      </c>
      <c r="U467">
        <f>B467*S467/C467</f>
        <v>0.12720602530733577</v>
      </c>
      <c r="V467">
        <f>S467/C467^2</f>
        <v>55.427462007553714</v>
      </c>
      <c r="W467">
        <f>S467/B467</f>
        <v>1.7606370284752353E-2</v>
      </c>
      <c r="X467">
        <f t="shared" si="173"/>
        <v>56.797624031912477</v>
      </c>
      <c r="Y467">
        <f>B467*C467^2/S467^2</f>
        <v>1.0247199127423883</v>
      </c>
      <c r="Z467">
        <f>S467/D467</f>
        <v>1.5845733256277116E-4</v>
      </c>
      <c r="AA467">
        <f>1/C467</f>
        <v>111.11111111111111</v>
      </c>
      <c r="AB467">
        <f>1/(B467*C467)</f>
        <v>435.72984749455344</v>
      </c>
      <c r="AC467">
        <f>S467/B467/C467</f>
        <v>1.9562633649724839</v>
      </c>
      <c r="AD467">
        <v>-1.76634058479197</v>
      </c>
      <c r="AE467">
        <f>AD467*B467</f>
        <v>-0.45041684912195235</v>
      </c>
      <c r="AF467">
        <f>-AE467*C467^2/2/S467</f>
        <v>4.0631199121165702E-3</v>
      </c>
      <c r="AG467">
        <v>2.1814717895334601</v>
      </c>
      <c r="AH467">
        <f>AG467/S467</f>
        <v>485.89182171821477</v>
      </c>
      <c r="AI467">
        <f>D467*AG467</f>
        <v>61.808367370114709</v>
      </c>
      <c r="AJ467">
        <v>1.9562633649724801</v>
      </c>
      <c r="AK467">
        <f>AJ467*B467</f>
        <v>0.49884715806798241</v>
      </c>
      <c r="AL467">
        <f>AK467*D467</f>
        <v>14.13400281192617</v>
      </c>
      <c r="AM467">
        <f>G467*AK467</f>
        <v>3.491930106475877</v>
      </c>
      <c r="AN467">
        <f t="shared" si="174"/>
        <v>7.1263879723997489E-2</v>
      </c>
      <c r="AO467">
        <v>0.22520842456097701</v>
      </c>
      <c r="AP467">
        <v>2.1814717895334601</v>
      </c>
      <c r="AQ467">
        <f>AG467/AJ467</f>
        <v>1.115121730843305</v>
      </c>
      <c r="AR467">
        <f>AQ467/D467</f>
        <v>3.9357237559175466E-2</v>
      </c>
      <c r="AS467">
        <f>AQ467*AK467</f>
        <v>0.55627530633103228</v>
      </c>
      <c r="AT467">
        <f t="shared" si="161"/>
        <v>0.11512173084330501</v>
      </c>
      <c r="AU467">
        <f>AQ467*D467</f>
        <v>31.595115707226977</v>
      </c>
      <c r="AV467">
        <f>AT467/G467</f>
        <v>1.6445961549043573E-2</v>
      </c>
      <c r="AW467">
        <f>(AQ467-1)/D467</f>
        <v>4.0631199121166474E-3</v>
      </c>
      <c r="AX467">
        <f>AW467*D467</f>
        <v>0.11512173084330501</v>
      </c>
      <c r="AY467">
        <f>ATAN2(D467,AT467)</f>
        <v>4.0630975530658751E-3</v>
      </c>
      <c r="AZ467">
        <f t="shared" si="175"/>
        <v>0.23279834154060669</v>
      </c>
      <c r="BA467">
        <f>-AO467/(B467/2)</f>
        <v>-1.7663405847919764</v>
      </c>
      <c r="BB467">
        <f>AW467/AK467</f>
        <v>8.1450196646463188E-3</v>
      </c>
      <c r="BC467">
        <f>AW467*AK467</f>
        <v>2.0268758210488201E-3</v>
      </c>
      <c r="BD467">
        <f>AG467*B467</f>
        <v>0.55627530633103228</v>
      </c>
      <c r="BE467">
        <f>BD467-AK467</f>
        <v>5.7428148263049872E-2</v>
      </c>
      <c r="BF467">
        <f>BD467/AK467^2</f>
        <v>2.2353975818207172</v>
      </c>
      <c r="BG467">
        <f>AT467/AK467</f>
        <v>0.23077555716497905</v>
      </c>
      <c r="BH467">
        <f>BF467*AW467</f>
        <v>9.0826884261931591E-3</v>
      </c>
      <c r="BI467">
        <f>BF467*G467</f>
        <v>15.647783072745021</v>
      </c>
      <c r="BJ467">
        <f>AK467/AQ467</f>
        <v>0.44734771484610192</v>
      </c>
      <c r="BK467">
        <f t="shared" si="176"/>
        <v>4.0631199121166474E-3</v>
      </c>
      <c r="BL467">
        <f t="shared" si="177"/>
        <v>63.33626481825366</v>
      </c>
      <c r="BM467">
        <f>AK467*(1-1/AQ467)/D467</f>
        <v>1.8176274078310756E-3</v>
      </c>
      <c r="BN467">
        <f>BF467*G467</f>
        <v>15.647783072745021</v>
      </c>
      <c r="BO467">
        <f>BF467*G467^2</f>
        <v>109.53448150921514</v>
      </c>
      <c r="BP467">
        <f>G467/BF467</f>
        <v>3.1314340039227133</v>
      </c>
      <c r="BQ467">
        <f>(AQ467+1)/4</f>
        <v>0.52878043271082631</v>
      </c>
      <c r="BR467">
        <f t="shared" si="178"/>
        <v>2.2353975818207186</v>
      </c>
      <c r="BS467">
        <f t="shared" si="179"/>
        <v>1.8176274078310767E-3</v>
      </c>
      <c r="BT467">
        <f t="shared" si="180"/>
        <v>5.8807473199477232E-3</v>
      </c>
      <c r="BU467">
        <f t="shared" si="181"/>
        <v>7.3852381135674093E-6</v>
      </c>
      <c r="BV467">
        <f t="shared" si="182"/>
        <v>400.46341300457487</v>
      </c>
      <c r="BW467">
        <f t="shared" si="183"/>
        <v>1.1884812703215671E-2</v>
      </c>
    </row>
    <row r="468" spans="1:75" x14ac:dyDescent="0.15">
      <c r="A468" t="s">
        <v>11</v>
      </c>
      <c r="B468">
        <v>0.255</v>
      </c>
      <c r="C468">
        <v>0.01</v>
      </c>
      <c r="D468">
        <f t="shared" si="162"/>
        <v>25.5</v>
      </c>
      <c r="E468">
        <f t="shared" si="163"/>
        <v>650.25</v>
      </c>
      <c r="F468">
        <f t="shared" si="164"/>
        <v>3.9215686274509803E-2</v>
      </c>
      <c r="G468">
        <v>7</v>
      </c>
      <c r="H468">
        <f t="shared" si="165"/>
        <v>0.14285714285714285</v>
      </c>
      <c r="I468">
        <f t="shared" si="166"/>
        <v>49</v>
      </c>
      <c r="J468">
        <f t="shared" si="167"/>
        <v>178.5</v>
      </c>
      <c r="K468">
        <f t="shared" si="168"/>
        <v>50000000</v>
      </c>
      <c r="L468">
        <f t="shared" si="169"/>
        <v>7.8539816339744827E-9</v>
      </c>
      <c r="M468">
        <f t="shared" si="170"/>
        <v>1077.997479172968</v>
      </c>
      <c r="N468">
        <f t="shared" si="171"/>
        <v>2.1559949583459361E-5</v>
      </c>
      <c r="O468">
        <f t="shared" si="172"/>
        <v>0.27450980392156865</v>
      </c>
      <c r="P468">
        <f>F468*E468/L468</f>
        <v>3246760839.0746651</v>
      </c>
      <c r="Q468">
        <f>M468/K468/G468</f>
        <v>3.0799927976370515E-6</v>
      </c>
      <c r="R468">
        <f>C468^2/D468</f>
        <v>3.9215686274509803E-6</v>
      </c>
      <c r="S468">
        <v>4.93556115018416E-3</v>
      </c>
      <c r="T468">
        <f>B468/C468^3</f>
        <v>254999.99999999997</v>
      </c>
      <c r="U468">
        <f>B468*S468/C468</f>
        <v>0.12585680932969609</v>
      </c>
      <c r="V468">
        <f>S468/C468^2</f>
        <v>49.355611501841601</v>
      </c>
      <c r="W468">
        <f>S468/B468</f>
        <v>1.9355141765428078E-2</v>
      </c>
      <c r="X468">
        <f t="shared" si="173"/>
        <v>51.665857688843595</v>
      </c>
      <c r="Y468">
        <f>B468*C468^2/S468^2</f>
        <v>1.0468081767544466</v>
      </c>
      <c r="Z468">
        <f>S468/D468</f>
        <v>1.9355141765428079E-4</v>
      </c>
      <c r="AA468">
        <f>1/C468</f>
        <v>100</v>
      </c>
      <c r="AB468">
        <f>1/(B468*C468)</f>
        <v>392.15686274509801</v>
      </c>
      <c r="AC468">
        <f>S468/B468/C468</f>
        <v>1.9355141765428077</v>
      </c>
      <c r="AD468">
        <v>-1.6007810178489901</v>
      </c>
      <c r="AE468">
        <f>AD468*B468</f>
        <v>-0.4081991595514925</v>
      </c>
      <c r="AF468">
        <f>-AE468*C468^2/2/S468</f>
        <v>4.1352862129594055E-3</v>
      </c>
      <c r="AG468">
        <v>2.1396137563185502</v>
      </c>
      <c r="AH468">
        <f>AG468/S468</f>
        <v>433.5097248746913</v>
      </c>
      <c r="AI468">
        <f>D468*AG468</f>
        <v>54.560150786123032</v>
      </c>
      <c r="AJ468">
        <v>1.9355141765427999</v>
      </c>
      <c r="AK468">
        <f>AJ468*B468</f>
        <v>0.49355611501841395</v>
      </c>
      <c r="AL468">
        <f>AK468*D468</f>
        <v>12.585680932969556</v>
      </c>
      <c r="AM468">
        <f>G468*AK468</f>
        <v>3.4548928051288978</v>
      </c>
      <c r="AN468">
        <f t="shared" si="174"/>
        <v>7.0508016431201997E-2</v>
      </c>
      <c r="AO468">
        <v>0.204099579775747</v>
      </c>
      <c r="AP468">
        <v>2.1396137563185502</v>
      </c>
      <c r="AQ468">
        <f>AG468/AJ468</f>
        <v>1.1054497984304674</v>
      </c>
      <c r="AR468">
        <f>AQ468/D468</f>
        <v>4.3350972487469309E-2</v>
      </c>
      <c r="AS468">
        <f>AQ468*AK468</f>
        <v>0.54560150786123029</v>
      </c>
      <c r="AT468">
        <f t="shared" si="161"/>
        <v>0.10544979843046742</v>
      </c>
      <c r="AU468">
        <f>AQ468*D468</f>
        <v>28.188969859976918</v>
      </c>
      <c r="AV468">
        <f>AT468/G468</f>
        <v>1.5064256918638204E-2</v>
      </c>
      <c r="AW468">
        <f>(AQ468-1)/D468</f>
        <v>4.135286212959507E-3</v>
      </c>
      <c r="AX468">
        <f>AW468*D468</f>
        <v>0.10544979843046742</v>
      </c>
      <c r="AY468">
        <f>ATAN2(D468,AT468)</f>
        <v>4.1352626412538302E-3</v>
      </c>
      <c r="AZ468">
        <f t="shared" si="175"/>
        <v>0.2369330965219659</v>
      </c>
      <c r="BA468">
        <f>-AO468/(B468/2)</f>
        <v>-1.6007810178489961</v>
      </c>
      <c r="BB468">
        <f>AW468/AK468</f>
        <v>8.3785532933883817E-3</v>
      </c>
      <c r="BC468">
        <f>AW468*AK468</f>
        <v>2.040995797757504E-3</v>
      </c>
      <c r="BD468">
        <f>AG468*B468</f>
        <v>0.54560150786123029</v>
      </c>
      <c r="BE468">
        <f>BD468-AK468</f>
        <v>5.204539284281634E-2</v>
      </c>
      <c r="BF468">
        <f>BD468/AK468^2</f>
        <v>2.2397651752105725</v>
      </c>
      <c r="BG468">
        <f>AT468/AK468</f>
        <v>0.21365310898140372</v>
      </c>
      <c r="BH468">
        <f>BF468*AW468</f>
        <v>9.2620700493151152E-3</v>
      </c>
      <c r="BI468">
        <f>BF468*G468</f>
        <v>15.678356226474008</v>
      </c>
      <c r="BJ468">
        <f>AK468/AQ468</f>
        <v>0.44647537655637698</v>
      </c>
      <c r="BK468">
        <f t="shared" si="176"/>
        <v>4.135286212959507E-3</v>
      </c>
      <c r="BL468">
        <f t="shared" si="177"/>
        <v>57.114011967869601</v>
      </c>
      <c r="BM468">
        <f>AK468*(1-1/AQ468)/D468</f>
        <v>1.8463034690994892E-3</v>
      </c>
      <c r="BN468">
        <f>BF468*G468</f>
        <v>15.678356226474008</v>
      </c>
      <c r="BO468">
        <f>BF468*G468^2</f>
        <v>109.74849358531806</v>
      </c>
      <c r="BP468">
        <f>G468/BF468</f>
        <v>3.1253276358946387</v>
      </c>
      <c r="BQ468">
        <f>(AQ468+1)/4</f>
        <v>0.52636244960761691</v>
      </c>
      <c r="BR468">
        <f t="shared" si="178"/>
        <v>2.2397651752105734</v>
      </c>
      <c r="BS468">
        <f t="shared" si="179"/>
        <v>1.84630346909949E-3</v>
      </c>
      <c r="BT468">
        <f t="shared" si="180"/>
        <v>5.9815896820589959E-3</v>
      </c>
      <c r="BU468">
        <f t="shared" si="181"/>
        <v>7.6349932807064271E-6</v>
      </c>
      <c r="BV468">
        <f t="shared" si="182"/>
        <v>320.93486379072368</v>
      </c>
      <c r="BW468">
        <f t="shared" si="183"/>
        <v>1.0058946145554554E-2</v>
      </c>
    </row>
    <row r="469" spans="1:75" x14ac:dyDescent="0.15">
      <c r="A469" t="s">
        <v>11</v>
      </c>
      <c r="B469">
        <v>0.40200000000000002</v>
      </c>
      <c r="C469">
        <v>8.9999999999999993E-3</v>
      </c>
      <c r="D469">
        <f t="shared" si="162"/>
        <v>44.666666666666671</v>
      </c>
      <c r="E469">
        <f t="shared" si="163"/>
        <v>1995.1111111111115</v>
      </c>
      <c r="F469">
        <f t="shared" si="164"/>
        <v>2.2388059701492536E-2</v>
      </c>
      <c r="G469">
        <v>9</v>
      </c>
      <c r="H469">
        <f t="shared" si="165"/>
        <v>0.1111111111111111</v>
      </c>
      <c r="I469">
        <f t="shared" si="166"/>
        <v>81</v>
      </c>
      <c r="J469">
        <f t="shared" si="167"/>
        <v>402.00000000000006</v>
      </c>
      <c r="K469">
        <f t="shared" si="168"/>
        <v>50000000</v>
      </c>
      <c r="L469">
        <f t="shared" si="169"/>
        <v>5.1529973500506572E-9</v>
      </c>
      <c r="M469">
        <f t="shared" si="170"/>
        <v>640.92006841426087</v>
      </c>
      <c r="N469">
        <f t="shared" si="171"/>
        <v>1.2818401368285218E-5</v>
      </c>
      <c r="O469">
        <f t="shared" si="172"/>
        <v>0.20149253731343281</v>
      </c>
      <c r="P469">
        <f>F469*E469/L469</f>
        <v>8668094243.484827</v>
      </c>
      <c r="Q469">
        <f>M469/K469/G469</f>
        <v>1.4242668186983575E-6</v>
      </c>
      <c r="R469">
        <f>C469^2/D469</f>
        <v>1.8134328358208951E-6</v>
      </c>
      <c r="S469">
        <v>6.5552572394639401E-3</v>
      </c>
      <c r="T469">
        <f>B469/C469^3</f>
        <v>551440.32921810716</v>
      </c>
      <c r="U469">
        <f>B469*S469/C469</f>
        <v>0.29280149002938938</v>
      </c>
      <c r="V469">
        <f>S469/C469^2</f>
        <v>80.929101721777045</v>
      </c>
      <c r="W469">
        <f>S469/B469</f>
        <v>1.6306610048417762E-2</v>
      </c>
      <c r="X469">
        <f t="shared" si="173"/>
        <v>61.324824536233422</v>
      </c>
      <c r="Y469">
        <f>B469*C469^2/S469^2</f>
        <v>0.75775985685667946</v>
      </c>
      <c r="Z469">
        <f>S469/D469</f>
        <v>1.4675949043575984E-4</v>
      </c>
      <c r="AA469">
        <f>1/C469</f>
        <v>111.11111111111111</v>
      </c>
      <c r="AB469">
        <f>1/(B469*C469)</f>
        <v>276.39579878385848</v>
      </c>
      <c r="AC469">
        <f>S469/B469/C469</f>
        <v>1.811845560935307</v>
      </c>
      <c r="AD469">
        <v>-1.9993583471755301</v>
      </c>
      <c r="AE469">
        <f>AD469*B469</f>
        <v>-0.80374205556456313</v>
      </c>
      <c r="AF469">
        <f>-AE469*C469^2/2/S469</f>
        <v>4.9657171429365182E-3</v>
      </c>
      <c r="AG469">
        <v>2.21371658871759</v>
      </c>
      <c r="AH469">
        <f>AG469/S469</f>
        <v>337.70094869665525</v>
      </c>
      <c r="AI469">
        <f>D469*AG469</f>
        <v>98.879340962719027</v>
      </c>
      <c r="AJ469">
        <v>1.8118455609352999</v>
      </c>
      <c r="AK469">
        <f>AJ469*B469</f>
        <v>0.72836191549599061</v>
      </c>
      <c r="AL469">
        <f>AK469*D469</f>
        <v>32.533498892154249</v>
      </c>
      <c r="AM469">
        <f>G469*AK469</f>
        <v>6.5552572394639155</v>
      </c>
      <c r="AN469">
        <f t="shared" si="174"/>
        <v>8.0929101721776739E-2</v>
      </c>
      <c r="AO469">
        <v>0.40187102778228301</v>
      </c>
      <c r="AP469">
        <v>2.21371658871759</v>
      </c>
      <c r="AQ469">
        <f>AG469/AJ469</f>
        <v>1.2218020323845034</v>
      </c>
      <c r="AR469">
        <f>AQ469/D469</f>
        <v>2.7353776844429176E-2</v>
      </c>
      <c r="AS469">
        <f>AQ469*AK469</f>
        <v>0.8899140686644712</v>
      </c>
      <c r="AT469">
        <f t="shared" si="161"/>
        <v>0.22180203238450336</v>
      </c>
      <c r="AU469">
        <f>AQ469*D469</f>
        <v>54.573824113174489</v>
      </c>
      <c r="AV469">
        <f>AT469/G469</f>
        <v>2.4644670264944817E-2</v>
      </c>
      <c r="AW469">
        <f>(AQ469-1)/D469</f>
        <v>4.9657171429366414E-3</v>
      </c>
      <c r="AX469">
        <f>AW469*D469</f>
        <v>0.22180203238450333</v>
      </c>
      <c r="AY469">
        <f>ATAN2(D469,AT469)</f>
        <v>4.9656763280821149E-3</v>
      </c>
      <c r="AZ469">
        <f t="shared" si="175"/>
        <v>0.28451229602712508</v>
      </c>
      <c r="BA469">
        <f>-AO469/(B469/2)</f>
        <v>-1.9993583471755372</v>
      </c>
      <c r="BB469">
        <f>AW469/AK469</f>
        <v>6.8176507273244105E-3</v>
      </c>
      <c r="BC469">
        <f>AW469*AK469</f>
        <v>3.6168392500406099E-3</v>
      </c>
      <c r="BD469">
        <f>AG469*B469</f>
        <v>0.8899140686644712</v>
      </c>
      <c r="BE469">
        <f>BD469-AK469</f>
        <v>0.16155215316848059</v>
      </c>
      <c r="BF469">
        <f>BD469/AK469^2</f>
        <v>1.6774655653879105</v>
      </c>
      <c r="BG469">
        <f>AT469/AK469</f>
        <v>0.30452173248715708</v>
      </c>
      <c r="BH469">
        <f>BF469*AW469</f>
        <v>8.3298195147326528E-3</v>
      </c>
      <c r="BI469">
        <f>BF469*G469</f>
        <v>15.097190088491194</v>
      </c>
      <c r="BJ469">
        <f>AK469/AQ469</f>
        <v>0.59613742340442744</v>
      </c>
      <c r="BK469">
        <f t="shared" si="176"/>
        <v>4.9657171429366414E-3</v>
      </c>
      <c r="BL469">
        <f t="shared" si="177"/>
        <v>74.926795253993348</v>
      </c>
      <c r="BM469">
        <f>AK469*(1-1/AQ469)/D469</f>
        <v>2.9602498229454443E-3</v>
      </c>
      <c r="BN469">
        <f>BF469*G469</f>
        <v>15.097190088491194</v>
      </c>
      <c r="BO469">
        <f>BF469*G469^2</f>
        <v>135.87471079642074</v>
      </c>
      <c r="BP469">
        <f>G469/BF469</f>
        <v>5.3652368106398463</v>
      </c>
      <c r="BQ469">
        <f>(AQ469+1)/4</f>
        <v>0.55545050809612584</v>
      </c>
      <c r="BR469">
        <f t="shared" si="178"/>
        <v>1.6774655653879105</v>
      </c>
      <c r="BS469">
        <f t="shared" si="179"/>
        <v>2.9602498229454443E-3</v>
      </c>
      <c r="BT469">
        <f t="shared" si="180"/>
        <v>7.9259669658820857E-3</v>
      </c>
      <c r="BU469">
        <f t="shared" si="181"/>
        <v>1.469976329317535E-5</v>
      </c>
      <c r="BV469">
        <f t="shared" si="182"/>
        <v>1453.1629505162234</v>
      </c>
      <c r="BW469">
        <f t="shared" si="183"/>
        <v>4.0265231408957221E-2</v>
      </c>
    </row>
    <row r="470" spans="1:75" x14ac:dyDescent="0.15">
      <c r="A470" t="s">
        <v>11</v>
      </c>
      <c r="B470">
        <v>0.40200000000000002</v>
      </c>
      <c r="C470">
        <v>0.01</v>
      </c>
      <c r="D470">
        <f t="shared" si="162"/>
        <v>40.200000000000003</v>
      </c>
      <c r="E470">
        <f t="shared" si="163"/>
        <v>1616.0400000000002</v>
      </c>
      <c r="F470">
        <f t="shared" si="164"/>
        <v>2.4875621890547261E-2</v>
      </c>
      <c r="G470">
        <v>9</v>
      </c>
      <c r="H470">
        <f t="shared" si="165"/>
        <v>0.1111111111111111</v>
      </c>
      <c r="I470">
        <f t="shared" si="166"/>
        <v>81</v>
      </c>
      <c r="J470">
        <f t="shared" si="167"/>
        <v>361.8</v>
      </c>
      <c r="K470">
        <f t="shared" si="168"/>
        <v>50000000</v>
      </c>
      <c r="L470">
        <f t="shared" si="169"/>
        <v>7.8539816339744827E-9</v>
      </c>
      <c r="M470">
        <f t="shared" si="170"/>
        <v>879.17704857923309</v>
      </c>
      <c r="N470">
        <f t="shared" si="171"/>
        <v>1.7583540971584661E-5</v>
      </c>
      <c r="O470">
        <f t="shared" si="172"/>
        <v>0.22388059701492535</v>
      </c>
      <c r="P470">
        <f>F470*E470/L470</f>
        <v>5118422969.8353548</v>
      </c>
      <c r="Q470">
        <f>M470/K470/G470</f>
        <v>1.9537267746205181E-6</v>
      </c>
      <c r="R470">
        <f>C470^2/D470</f>
        <v>2.4875621890547264E-6</v>
      </c>
      <c r="S470">
        <v>7.1144626560933899E-3</v>
      </c>
      <c r="T470">
        <f>B470/C470^3</f>
        <v>401999.99999999994</v>
      </c>
      <c r="U470">
        <f>B470*S470/C470</f>
        <v>0.28600139877495429</v>
      </c>
      <c r="V470">
        <f>S470/C470^2</f>
        <v>71.144626560933901</v>
      </c>
      <c r="W470">
        <f>S470/B470</f>
        <v>1.7697668298739776E-2</v>
      </c>
      <c r="X470">
        <f t="shared" si="173"/>
        <v>56.504618750889826</v>
      </c>
      <c r="Y470">
        <f>B470*C470^2/S470^2</f>
        <v>0.79422187566751501</v>
      </c>
      <c r="Z470">
        <f>S470/D470</f>
        <v>1.7697668298739775E-4</v>
      </c>
      <c r="AA470">
        <f>1/C470</f>
        <v>100</v>
      </c>
      <c r="AB470">
        <f>1/(B470*C470)</f>
        <v>248.75621890547262</v>
      </c>
      <c r="AC470">
        <f>S470/B470/C470</f>
        <v>1.7697668298739775</v>
      </c>
      <c r="AD470">
        <v>-1.78194197904909</v>
      </c>
      <c r="AE470">
        <f>AD470*B470</f>
        <v>-0.71634067557773418</v>
      </c>
      <c r="AF470">
        <f>-AE470*C470^2/2/S470</f>
        <v>5.0343976081187467E-3</v>
      </c>
      <c r="AG470">
        <v>2.1279371676628398</v>
      </c>
      <c r="AH470">
        <f>AG470/S470</f>
        <v>299.1001949866594</v>
      </c>
      <c r="AI470">
        <f>D470*AG470</f>
        <v>85.543074140046173</v>
      </c>
      <c r="AJ470">
        <v>1.7697668298739699</v>
      </c>
      <c r="AK470">
        <f>AJ470*B470</f>
        <v>0.71144626560933599</v>
      </c>
      <c r="AL470">
        <f>AK470*D470</f>
        <v>28.600139877495309</v>
      </c>
      <c r="AM470">
        <f>G470*AK470</f>
        <v>6.4030163904840238</v>
      </c>
      <c r="AN470">
        <f t="shared" si="174"/>
        <v>7.9049585067704001E-2</v>
      </c>
      <c r="AO470">
        <v>0.35817033778886798</v>
      </c>
      <c r="AP470">
        <v>2.1279371676628398</v>
      </c>
      <c r="AQ470">
        <f>AG470/AJ470</f>
        <v>1.2023827838463761</v>
      </c>
      <c r="AR470">
        <f>AQ470/D470</f>
        <v>2.991001949866607E-2</v>
      </c>
      <c r="AS470">
        <f>AQ470*AK470</f>
        <v>0.85543074140046171</v>
      </c>
      <c r="AT470">
        <f t="shared" si="161"/>
        <v>0.20238278384637609</v>
      </c>
      <c r="AU470">
        <f>AQ470*D470</f>
        <v>48.335787910624319</v>
      </c>
      <c r="AV470">
        <f>AT470/G470</f>
        <v>2.2486975982930677E-2</v>
      </c>
      <c r="AW470">
        <f>(AQ470-1)/D470</f>
        <v>5.0343976081188083E-3</v>
      </c>
      <c r="AX470">
        <f>AW470*D470</f>
        <v>0.20238278384637612</v>
      </c>
      <c r="AY470">
        <f>ATAN2(D470,AT470)</f>
        <v>5.03435507622918E-3</v>
      </c>
      <c r="AZ470">
        <f t="shared" si="175"/>
        <v>0.28844729843819383</v>
      </c>
      <c r="BA470">
        <f>-AO470/(B470/2)</f>
        <v>-1.7819419790490942</v>
      </c>
      <c r="BB470">
        <f>AW470/AK470</f>
        <v>7.0762865046553759E-3</v>
      </c>
      <c r="BC470">
        <f>AW470*AK470</f>
        <v>3.5817033778886994E-3</v>
      </c>
      <c r="BD470">
        <f>AG470*B470</f>
        <v>0.8554307414004616</v>
      </c>
      <c r="BE470">
        <f>BD470-AK470</f>
        <v>0.14398447579112561</v>
      </c>
      <c r="BF470">
        <f>BD470/AK470^2</f>
        <v>1.6900542486038141</v>
      </c>
      <c r="BG470">
        <f>AT470/AK470</f>
        <v>0.28446671748714608</v>
      </c>
      <c r="BH470">
        <f>BF470*AW470</f>
        <v>8.5084050667620717E-3</v>
      </c>
      <c r="BI470">
        <f>BF470*G470</f>
        <v>15.210488237434328</v>
      </c>
      <c r="BJ470">
        <f>AK470/AQ470</f>
        <v>0.59169698299691786</v>
      </c>
      <c r="BK470">
        <f t="shared" si="176"/>
        <v>5.0343976081188083E-3</v>
      </c>
      <c r="BL470">
        <f t="shared" si="177"/>
        <v>67.940180793873338</v>
      </c>
      <c r="BM470">
        <f>AK470*(1-1/AQ470)/D470</f>
        <v>2.9788378759307991E-3</v>
      </c>
      <c r="BN470">
        <f>BF470*G470</f>
        <v>15.210488237434328</v>
      </c>
      <c r="BO470">
        <f>BF470*G470^2</f>
        <v>136.89439413690894</v>
      </c>
      <c r="BP470">
        <f>G470/BF470</f>
        <v>5.3252728469722621</v>
      </c>
      <c r="BQ470">
        <f>(AQ470+1)/4</f>
        <v>0.55059569596159408</v>
      </c>
      <c r="BR470">
        <f t="shared" si="178"/>
        <v>1.6900542486038141</v>
      </c>
      <c r="BS470">
        <f t="shared" si="179"/>
        <v>2.9788378759307991E-3</v>
      </c>
      <c r="BT470">
        <f t="shared" si="180"/>
        <v>8.0132354840496064E-3</v>
      </c>
      <c r="BU470">
        <f t="shared" si="181"/>
        <v>1.4996654277559726E-5</v>
      </c>
      <c r="BV470">
        <f t="shared" si="182"/>
        <v>1149.7256230753114</v>
      </c>
      <c r="BW470">
        <f t="shared" si="183"/>
        <v>3.4064685346195167E-2</v>
      </c>
    </row>
    <row r="471" spans="1:75" x14ac:dyDescent="0.15">
      <c r="A471" t="s">
        <v>11</v>
      </c>
      <c r="B471">
        <v>0.30399999999999999</v>
      </c>
      <c r="C471">
        <v>7.0000000000000001E-3</v>
      </c>
      <c r="D471">
        <f t="shared" si="162"/>
        <v>43.428571428571423</v>
      </c>
      <c r="E471">
        <f t="shared" si="163"/>
        <v>1886.0408163265301</v>
      </c>
      <c r="F471">
        <f t="shared" si="164"/>
        <v>2.3026315789473686E-2</v>
      </c>
      <c r="G471">
        <v>7</v>
      </c>
      <c r="H471">
        <f t="shared" si="165"/>
        <v>0.14285714285714285</v>
      </c>
      <c r="I471">
        <f t="shared" si="166"/>
        <v>49</v>
      </c>
      <c r="J471">
        <f t="shared" si="167"/>
        <v>303.99999999999994</v>
      </c>
      <c r="K471">
        <f t="shared" si="168"/>
        <v>50000000</v>
      </c>
      <c r="L471">
        <f t="shared" si="169"/>
        <v>1.885740990317274E-9</v>
      </c>
      <c r="M471">
        <f t="shared" si="170"/>
        <v>310.15476814428848</v>
      </c>
      <c r="N471">
        <f t="shared" si="171"/>
        <v>6.2030953628857693E-6</v>
      </c>
      <c r="O471">
        <f t="shared" si="172"/>
        <v>0.16118421052631582</v>
      </c>
      <c r="P471">
        <f>F471*E471/L471</f>
        <v>23029976890.550919</v>
      </c>
      <c r="Q471">
        <f>M471/K471/G471</f>
        <v>8.8615648041225271E-7</v>
      </c>
      <c r="R471">
        <f>C471^2/D471</f>
        <v>1.1282894736842109E-6</v>
      </c>
      <c r="S471">
        <v>3.7208922084759899E-3</v>
      </c>
      <c r="T471">
        <f>B471/C471^3</f>
        <v>886297.37609329436</v>
      </c>
      <c r="U471">
        <f>B471*S471/C471</f>
        <v>0.16159303305381442</v>
      </c>
      <c r="V471">
        <f>S471/C471^2</f>
        <v>75.936575683183463</v>
      </c>
      <c r="W471">
        <f>S471/B471</f>
        <v>1.2239777001565757E-2</v>
      </c>
      <c r="X471">
        <f t="shared" si="173"/>
        <v>81.700834898550553</v>
      </c>
      <c r="Y471">
        <f>B471*C471^2/S471^2</f>
        <v>1.0759088642529295</v>
      </c>
      <c r="Z471">
        <f>S471/D471</f>
        <v>8.5678439010960304E-5</v>
      </c>
      <c r="AA471">
        <f>1/C471</f>
        <v>142.85714285714286</v>
      </c>
      <c r="AB471">
        <f>1/(B471*C471)</f>
        <v>469.92481203007515</v>
      </c>
      <c r="AC471">
        <f>S471/B471/C471</f>
        <v>1.7485395716522509</v>
      </c>
      <c r="AD471">
        <v>-1.9389552884383701</v>
      </c>
      <c r="AE471">
        <f>AD471*B471</f>
        <v>-0.58944240768526446</v>
      </c>
      <c r="AF471">
        <f>-AE471*C471^2/2/S471</f>
        <v>3.8811495144611811E-3</v>
      </c>
      <c r="AG471">
        <v>2.0432607754948799</v>
      </c>
      <c r="AH471">
        <f>AG471/S471</f>
        <v>549.13194497826169</v>
      </c>
      <c r="AI471">
        <f>D471*AG471</f>
        <v>88.735896535777627</v>
      </c>
      <c r="AJ471">
        <v>1.74853957165225</v>
      </c>
      <c r="AK471">
        <f>AJ471*B471</f>
        <v>0.531556029782284</v>
      </c>
      <c r="AL471">
        <f>AK471*D471</f>
        <v>23.08471900768776</v>
      </c>
      <c r="AM471">
        <f>G471*AK471</f>
        <v>3.7208922084759881</v>
      </c>
      <c r="AN471">
        <f t="shared" si="174"/>
        <v>7.5936575683183433E-2</v>
      </c>
      <c r="AO471">
        <v>0.29472120384263301</v>
      </c>
      <c r="AP471">
        <v>2.0432607754948799</v>
      </c>
      <c r="AQ471">
        <f>AG471/AJ471</f>
        <v>1.1685527789137415</v>
      </c>
      <c r="AR471">
        <f>AQ471/D471</f>
        <v>2.6907465303934841E-2</v>
      </c>
      <c r="AS471">
        <f>AQ471*AK471</f>
        <v>0.62115127575044349</v>
      </c>
      <c r="AT471">
        <f t="shared" si="161"/>
        <v>0.16855277891374154</v>
      </c>
      <c r="AU471">
        <f>AQ471*D471</f>
        <v>50.748577827111056</v>
      </c>
      <c r="AV471">
        <f>AT471/G471</f>
        <v>2.4078968416248792E-2</v>
      </c>
      <c r="AW471">
        <f>(AQ471-1)/D471</f>
        <v>3.8811495144611542E-3</v>
      </c>
      <c r="AX471">
        <f>AW471*D471</f>
        <v>0.16855277891374154</v>
      </c>
      <c r="AY471">
        <f>ATAN2(D471,AT471)</f>
        <v>3.8811300269695702E-3</v>
      </c>
      <c r="AZ471">
        <f t="shared" si="175"/>
        <v>0.22237237028685175</v>
      </c>
      <c r="BA471">
        <f>-AO471/(B471/2)</f>
        <v>-1.9389552884383752</v>
      </c>
      <c r="BB471">
        <f>AW471/AK471</f>
        <v>7.301487137773237E-3</v>
      </c>
      <c r="BC471">
        <f>AW471*AK471</f>
        <v>2.0630484268984103E-3</v>
      </c>
      <c r="BD471">
        <f>AG471*B471</f>
        <v>0.62115127575044349</v>
      </c>
      <c r="BE471">
        <f>BD471-AK471</f>
        <v>8.9595245968159487E-2</v>
      </c>
      <c r="BF471">
        <f>BD471/AK471^2</f>
        <v>2.1983623803352583</v>
      </c>
      <c r="BG471">
        <f>AT471/AK471</f>
        <v>0.31709315569758056</v>
      </c>
      <c r="BH471">
        <f>BF471*AW471</f>
        <v>8.5321730850478547E-3</v>
      </c>
      <c r="BI471">
        <f>BF471*G471</f>
        <v>15.388536662346809</v>
      </c>
      <c r="BJ471">
        <f>AK471/AQ471</f>
        <v>0.45488405776280438</v>
      </c>
      <c r="BK471">
        <f t="shared" si="176"/>
        <v>3.8811495144611542E-3</v>
      </c>
      <c r="BL471">
        <f t="shared" si="177"/>
        <v>95.471737660274059</v>
      </c>
      <c r="BM471">
        <f>AK471*(1-1/AQ471)/D471</f>
        <v>1.7654730399222277E-3</v>
      </c>
      <c r="BN471">
        <f>BF471*G471</f>
        <v>15.388536662346809</v>
      </c>
      <c r="BO471">
        <f>BF471*G471^2</f>
        <v>107.71975663642766</v>
      </c>
      <c r="BP471">
        <f>G471/BF471</f>
        <v>3.1841884043396314</v>
      </c>
      <c r="BQ471">
        <f>(AQ471+1)/4</f>
        <v>0.54213819472843539</v>
      </c>
      <c r="BR471">
        <f t="shared" si="178"/>
        <v>2.1983623803352592</v>
      </c>
      <c r="BS471">
        <f t="shared" si="179"/>
        <v>1.7654730399222283E-3</v>
      </c>
      <c r="BT471">
        <f t="shared" si="180"/>
        <v>5.6466225543833817E-3</v>
      </c>
      <c r="BU471">
        <f t="shared" si="181"/>
        <v>6.8520648316884116E-6</v>
      </c>
      <c r="BV471">
        <f t="shared" si="182"/>
        <v>1002.5363683338683</v>
      </c>
      <c r="BW471">
        <f t="shared" si="183"/>
        <v>2.4312157561213379E-2</v>
      </c>
    </row>
    <row r="472" spans="1:75" x14ac:dyDescent="0.15">
      <c r="A472" t="s">
        <v>11</v>
      </c>
      <c r="B472">
        <v>0.20599999999999999</v>
      </c>
      <c r="C472">
        <v>5.0000000000000001E-3</v>
      </c>
      <c r="D472">
        <f t="shared" si="162"/>
        <v>41.199999999999996</v>
      </c>
      <c r="E472">
        <f t="shared" si="163"/>
        <v>1697.4399999999996</v>
      </c>
      <c r="F472">
        <f t="shared" si="164"/>
        <v>2.4271844660194178E-2</v>
      </c>
      <c r="G472">
        <v>5</v>
      </c>
      <c r="H472">
        <f t="shared" si="165"/>
        <v>0.2</v>
      </c>
      <c r="I472">
        <f t="shared" si="166"/>
        <v>25</v>
      </c>
      <c r="J472">
        <f t="shared" si="167"/>
        <v>205.99999999999997</v>
      </c>
      <c r="K472">
        <f t="shared" si="168"/>
        <v>50000000</v>
      </c>
      <c r="L472">
        <f t="shared" si="169"/>
        <v>4.9087385212340517E-10</v>
      </c>
      <c r="M472">
        <f t="shared" si="170"/>
        <v>119.14413886490416</v>
      </c>
      <c r="N472">
        <f t="shared" si="171"/>
        <v>2.3828827772980834E-6</v>
      </c>
      <c r="O472">
        <f t="shared" si="172"/>
        <v>0.12135922330097089</v>
      </c>
      <c r="P472">
        <f>F472*E472/L472</f>
        <v>83931950788.941925</v>
      </c>
      <c r="Q472">
        <f>M472/K472/G472</f>
        <v>4.7657655545961669E-7</v>
      </c>
      <c r="R472">
        <f>C472^2/D472</f>
        <v>6.0679611650485445E-7</v>
      </c>
      <c r="S472">
        <v>1.7853197351425901E-3</v>
      </c>
      <c r="T472">
        <f>B472/C472^3</f>
        <v>1647999.9999999995</v>
      </c>
      <c r="U472">
        <f>B472*S472/C472</f>
        <v>7.3555173087874709E-2</v>
      </c>
      <c r="V472">
        <f>S472/C472^2</f>
        <v>71.412789405703606</v>
      </c>
      <c r="W472">
        <f>S472/B472</f>
        <v>8.6666006560319909E-3</v>
      </c>
      <c r="X472">
        <f t="shared" si="173"/>
        <v>115.38549423111999</v>
      </c>
      <c r="Y472">
        <f>B472*C472^2/S472^2</f>
        <v>1.6157539173494933</v>
      </c>
      <c r="Z472">
        <f>S472/D472</f>
        <v>4.3333003280159957E-5</v>
      </c>
      <c r="AA472">
        <f>1/C472</f>
        <v>200</v>
      </c>
      <c r="AB472">
        <f>1/(B472*C472)</f>
        <v>970.87378640776706</v>
      </c>
      <c r="AC472">
        <f>S472/B472/C472</f>
        <v>1.7333201312063982</v>
      </c>
      <c r="AD472">
        <v>-1.9546617295136499</v>
      </c>
      <c r="AE472">
        <f>AD472*B472</f>
        <v>-0.40266031627981186</v>
      </c>
      <c r="AF472">
        <f>-AE472*C472^2/2/S472</f>
        <v>2.8192451214323535E-3</v>
      </c>
      <c r="AG472">
        <v>1.93465028934631</v>
      </c>
      <c r="AH472">
        <f>AG472/S472</f>
        <v>1083.6435912650645</v>
      </c>
      <c r="AI472">
        <f>D472*AG472</f>
        <v>79.707591921067959</v>
      </c>
      <c r="AJ472">
        <v>1.7333201312063999</v>
      </c>
      <c r="AK472">
        <f>AJ472*B472</f>
        <v>0.35706394702851835</v>
      </c>
      <c r="AL472">
        <f>AK472*D472</f>
        <v>14.711034617574954</v>
      </c>
      <c r="AM472">
        <f>G472*AK472</f>
        <v>1.7853197351425918</v>
      </c>
      <c r="AN472">
        <f t="shared" si="174"/>
        <v>7.1412789405703669E-2</v>
      </c>
      <c r="AO472">
        <v>0.20133015813990601</v>
      </c>
      <c r="AP472">
        <v>1.93465028934631</v>
      </c>
      <c r="AQ472">
        <f>AG472/AJ472</f>
        <v>1.1161528990030152</v>
      </c>
      <c r="AR472">
        <f>AQ472/D472</f>
        <v>2.7091089781626585E-2</v>
      </c>
      <c r="AS472">
        <f>AQ472*AK472</f>
        <v>0.39853795960533978</v>
      </c>
      <c r="AT472">
        <f t="shared" si="161"/>
        <v>0.11615289900301518</v>
      </c>
      <c r="AU472">
        <f>AQ472*D472</f>
        <v>45.985499438924222</v>
      </c>
      <c r="AV472">
        <f>AT472/G472</f>
        <v>2.3230579800603036E-2</v>
      </c>
      <c r="AW472">
        <f>(AQ472-1)/D472</f>
        <v>2.8192451214324073E-3</v>
      </c>
      <c r="AX472">
        <f>AW472*D472</f>
        <v>0.11615289900301516</v>
      </c>
      <c r="AY472">
        <f>ATAN2(D472,AT472)</f>
        <v>2.8192376522135167E-3</v>
      </c>
      <c r="AZ472">
        <f t="shared" si="175"/>
        <v>0.16153041891620551</v>
      </c>
      <c r="BA472">
        <f>-AO472/(B472/2)</f>
        <v>-1.9546617295136508</v>
      </c>
      <c r="BB472">
        <f>AW472/AK472</f>
        <v>7.8956308663871815E-3</v>
      </c>
      <c r="BC472">
        <f>AW472*AK472</f>
        <v>1.0066507906995499E-3</v>
      </c>
      <c r="BD472">
        <f>AG472*B472</f>
        <v>0.39853795960533983</v>
      </c>
      <c r="BE472">
        <f>BD472-AK472</f>
        <v>4.1474012576821484E-2</v>
      </c>
      <c r="BF472">
        <f>BD472/AK472^2</f>
        <v>3.1259187837126254</v>
      </c>
      <c r="BG472">
        <f>AT472/AK472</f>
        <v>0.32529999169515189</v>
      </c>
      <c r="BH472">
        <f>BF472*AW472</f>
        <v>8.8127312809757434E-3</v>
      </c>
      <c r="BI472">
        <f>BF472*G472</f>
        <v>15.629593918563128</v>
      </c>
      <c r="BJ472">
        <f>AK472/AQ472</f>
        <v>0.31990594420124674</v>
      </c>
      <c r="BK472">
        <f t="shared" si="176"/>
        <v>2.8192451214324073E-3</v>
      </c>
      <c r="BL472">
        <f t="shared" si="177"/>
        <v>128.78785388896014</v>
      </c>
      <c r="BM472">
        <f>AK472*(1-1/AQ472)/D472</f>
        <v>9.0189327250659299E-4</v>
      </c>
      <c r="BN472">
        <f>BF472*G472</f>
        <v>15.629593918563128</v>
      </c>
      <c r="BO472">
        <f>BF472*G472^2</f>
        <v>78.147969592815642</v>
      </c>
      <c r="BP472">
        <f>G472/BF472</f>
        <v>1.5995297210062334</v>
      </c>
      <c r="BQ472">
        <f>(AQ472+1)/4</f>
        <v>0.52903822475075379</v>
      </c>
      <c r="BR472">
        <f t="shared" si="178"/>
        <v>3.1259187837126241</v>
      </c>
      <c r="BS472">
        <f t="shared" si="179"/>
        <v>9.0189327250659256E-4</v>
      </c>
      <c r="BT472">
        <f t="shared" si="180"/>
        <v>3.721138393939E-3</v>
      </c>
      <c r="BU472">
        <f t="shared" si="181"/>
        <v>2.5426582085669211E-6</v>
      </c>
      <c r="BV472">
        <f t="shared" si="182"/>
        <v>606.09462624408809</v>
      </c>
      <c r="BW472">
        <f t="shared" si="183"/>
        <v>1.2087498011119892E-2</v>
      </c>
    </row>
    <row r="473" spans="1:75" x14ac:dyDescent="0.15">
      <c r="A473" t="s">
        <v>11</v>
      </c>
      <c r="B473">
        <v>0.30399999999999999</v>
      </c>
      <c r="C473">
        <v>8.0000000000000002E-3</v>
      </c>
      <c r="D473">
        <f t="shared" si="162"/>
        <v>38</v>
      </c>
      <c r="E473">
        <f t="shared" si="163"/>
        <v>1444</v>
      </c>
      <c r="F473">
        <f t="shared" si="164"/>
        <v>2.6315789473684213E-2</v>
      </c>
      <c r="G473">
        <v>7</v>
      </c>
      <c r="H473">
        <f t="shared" si="165"/>
        <v>0.14285714285714285</v>
      </c>
      <c r="I473">
        <f t="shared" si="166"/>
        <v>49</v>
      </c>
      <c r="J473">
        <f t="shared" si="167"/>
        <v>266</v>
      </c>
      <c r="K473">
        <f t="shared" si="168"/>
        <v>50000000</v>
      </c>
      <c r="L473">
        <f t="shared" si="169"/>
        <v>3.2169908772759481E-9</v>
      </c>
      <c r="M473">
        <f t="shared" si="170"/>
        <v>462.9715489500748</v>
      </c>
      <c r="N473">
        <f t="shared" si="171"/>
        <v>9.2594309790014955E-6</v>
      </c>
      <c r="O473">
        <f t="shared" si="172"/>
        <v>0.18421052631578946</v>
      </c>
      <c r="P473">
        <f>F473*E473/L473</f>
        <v>11812280932.601608</v>
      </c>
      <c r="Q473">
        <f>M473/K473/G473</f>
        <v>1.3227758541430708E-6</v>
      </c>
      <c r="R473">
        <f>C473^2/D473</f>
        <v>1.6842105263157893E-6</v>
      </c>
      <c r="S473">
        <v>4.1575686115787403E-3</v>
      </c>
      <c r="T473">
        <f>B473/C473^3</f>
        <v>593750</v>
      </c>
      <c r="U473">
        <f>B473*S473/C473</f>
        <v>0.15798760723999211</v>
      </c>
      <c r="V473">
        <f>S473/C473^2</f>
        <v>64.962009555917817</v>
      </c>
      <c r="W473">
        <f>S473/B473</f>
        <v>1.3676212538087961E-2</v>
      </c>
      <c r="X473">
        <f t="shared" si="173"/>
        <v>73.119659204989773</v>
      </c>
      <c r="Y473">
        <f>B473*C473^2/S473^2</f>
        <v>1.1255756973165991</v>
      </c>
      <c r="Z473">
        <f>S473/D473</f>
        <v>1.0940970030470369E-4</v>
      </c>
      <c r="AA473">
        <f>1/C473</f>
        <v>125</v>
      </c>
      <c r="AB473">
        <f>1/(B473*C473)</f>
        <v>411.18421052631578</v>
      </c>
      <c r="AC473">
        <f>S473/B473/C473</f>
        <v>1.7095265672609952</v>
      </c>
      <c r="AD473">
        <v>-1.7022182273570701</v>
      </c>
      <c r="AE473">
        <f>AD473*B473</f>
        <v>-0.51747434111654933</v>
      </c>
      <c r="AF473">
        <f>-AE473*C473^2/2/S473</f>
        <v>3.9828997336598644E-3</v>
      </c>
      <c r="AG473">
        <v>1.96826373781927</v>
      </c>
      <c r="AH473">
        <f>AG473/S473</f>
        <v>473.41701886475124</v>
      </c>
      <c r="AI473">
        <f>D473*AG473</f>
        <v>74.794022037132265</v>
      </c>
      <c r="AJ473">
        <v>1.7095265672609901</v>
      </c>
      <c r="AK473">
        <f>AJ473*B473</f>
        <v>0.51969607644734095</v>
      </c>
      <c r="AL473">
        <f>AK473*D473</f>
        <v>19.748450904998958</v>
      </c>
      <c r="AM473">
        <f>G473*AK473</f>
        <v>3.6378725351313865</v>
      </c>
      <c r="AN473">
        <f t="shared" si="174"/>
        <v>7.4242296635334423E-2</v>
      </c>
      <c r="AO473">
        <v>0.258737170558275</v>
      </c>
      <c r="AP473">
        <v>1.96826373781927</v>
      </c>
      <c r="AQ473">
        <f>AG473/AJ473</f>
        <v>1.1513501898790783</v>
      </c>
      <c r="AR473">
        <f>AQ473/D473</f>
        <v>3.0298689207344166E-2</v>
      </c>
      <c r="AS473">
        <f>AQ473*AK473</f>
        <v>0.59835217629705806</v>
      </c>
      <c r="AT473">
        <f t="shared" si="161"/>
        <v>0.15135018987907833</v>
      </c>
      <c r="AU473">
        <f>AQ473*D473</f>
        <v>43.751307215404978</v>
      </c>
      <c r="AV473">
        <f>AT473/G473</f>
        <v>2.162145569701119E-2</v>
      </c>
      <c r="AW473">
        <f>(AQ473-1)/D473</f>
        <v>3.9828997336599564E-3</v>
      </c>
      <c r="AX473">
        <f>AW473*D473</f>
        <v>0.15135018987907833</v>
      </c>
      <c r="AY473">
        <f>ATAN2(D473,AT473)</f>
        <v>3.9828786729633322E-3</v>
      </c>
      <c r="AZ473">
        <f t="shared" si="175"/>
        <v>0.228202138273465</v>
      </c>
      <c r="BA473">
        <f>-AO473/(B473/2)</f>
        <v>-1.7022182273570723</v>
      </c>
      <c r="BB473">
        <f>AW473/AK473</f>
        <v>7.6639018729700381E-3</v>
      </c>
      <c r="BC473">
        <f>AW473*AK473</f>
        <v>2.0698973644662387E-3</v>
      </c>
      <c r="BD473">
        <f>AG473*B473</f>
        <v>0.59835217629705806</v>
      </c>
      <c r="BE473">
        <f>BD473-AK473</f>
        <v>7.8656099849717109E-2</v>
      </c>
      <c r="BF473">
        <f>BD473/AK473^2</f>
        <v>2.2154298291989143</v>
      </c>
      <c r="BG473">
        <f>AT473/AK473</f>
        <v>0.29122827117286143</v>
      </c>
      <c r="BH473">
        <f>BF473*AW473</f>
        <v>8.8238348766586788E-3</v>
      </c>
      <c r="BI473">
        <f>BF473*G473</f>
        <v>15.5080088043924</v>
      </c>
      <c r="BJ473">
        <f>AK473/AQ473</f>
        <v>0.45137967667501971</v>
      </c>
      <c r="BK473">
        <f t="shared" si="176"/>
        <v>3.9828997336599564E-3</v>
      </c>
      <c r="BL473">
        <f t="shared" si="177"/>
        <v>84.18633350955875</v>
      </c>
      <c r="BM473">
        <f>AK473*(1-1/AQ473)/D473</f>
        <v>1.7977999940084536E-3</v>
      </c>
      <c r="BN473">
        <f>BF473*G473</f>
        <v>15.5080088043924</v>
      </c>
      <c r="BO473">
        <f>BF473*G473^2</f>
        <v>108.5560616307468</v>
      </c>
      <c r="BP473">
        <f>G473/BF473</f>
        <v>3.1596577367251379</v>
      </c>
      <c r="BQ473">
        <f>(AQ473+1)/4</f>
        <v>0.53783754746976964</v>
      </c>
      <c r="BR473">
        <f t="shared" si="178"/>
        <v>2.2154298291989138</v>
      </c>
      <c r="BS473">
        <f t="shared" si="179"/>
        <v>1.7977999940084531E-3</v>
      </c>
      <c r="BT473">
        <f t="shared" si="180"/>
        <v>5.7806997276684102E-3</v>
      </c>
      <c r="BU473">
        <f t="shared" si="181"/>
        <v>7.1604571173101408E-6</v>
      </c>
      <c r="BV473">
        <f t="shared" si="182"/>
        <v>750.44113438996033</v>
      </c>
      <c r="BW473">
        <f t="shared" si="183"/>
        <v>1.9895666998447178E-2</v>
      </c>
    </row>
    <row r="474" spans="1:75" x14ac:dyDescent="0.15">
      <c r="A474" t="s">
        <v>11</v>
      </c>
      <c r="B474">
        <v>0.20599999999999999</v>
      </c>
      <c r="C474">
        <v>6.0000000000000001E-3</v>
      </c>
      <c r="D474">
        <f t="shared" si="162"/>
        <v>34.333333333333329</v>
      </c>
      <c r="E474">
        <f t="shared" si="163"/>
        <v>1178.7777777777774</v>
      </c>
      <c r="F474">
        <f t="shared" si="164"/>
        <v>2.9126213592233011E-2</v>
      </c>
      <c r="G474">
        <v>5</v>
      </c>
      <c r="H474">
        <f t="shared" si="165"/>
        <v>0.2</v>
      </c>
      <c r="I474">
        <f t="shared" si="166"/>
        <v>25</v>
      </c>
      <c r="J474">
        <f t="shared" si="167"/>
        <v>171.66666666666663</v>
      </c>
      <c r="K474">
        <f t="shared" si="168"/>
        <v>50000000</v>
      </c>
      <c r="L474">
        <f t="shared" si="169"/>
        <v>1.0178760197630931E-9</v>
      </c>
      <c r="M474">
        <f t="shared" si="170"/>
        <v>205.88107195855443</v>
      </c>
      <c r="N474">
        <f t="shared" si="171"/>
        <v>4.1176214391710885E-6</v>
      </c>
      <c r="O474">
        <f t="shared" si="172"/>
        <v>0.14563106796116507</v>
      </c>
      <c r="P474">
        <f>F474*E474/L474</f>
        <v>33730368597.665047</v>
      </c>
      <c r="Q474">
        <f>M474/K474/G474</f>
        <v>8.235242878342177E-7</v>
      </c>
      <c r="R474">
        <f>C474^2/D474</f>
        <v>1.0485436893203885E-6</v>
      </c>
      <c r="S474">
        <v>2.0943315555689E-3</v>
      </c>
      <c r="T474">
        <f>B474/C474^3</f>
        <v>953703.70370370359</v>
      </c>
      <c r="U474">
        <f>B474*S474/C474</f>
        <v>7.1905383407865564E-2</v>
      </c>
      <c r="V474">
        <f>S474/C474^2</f>
        <v>58.17587654358055</v>
      </c>
      <c r="W474">
        <f>S474/B474</f>
        <v>1.0166658036742233E-2</v>
      </c>
      <c r="X474">
        <f t="shared" si="173"/>
        <v>98.360739230729195</v>
      </c>
      <c r="Y474">
        <f>B474*C474^2/S474^2</f>
        <v>1.6907478679250405</v>
      </c>
      <c r="Z474">
        <f>S474/D474</f>
        <v>6.0999948220453406E-5</v>
      </c>
      <c r="AA474">
        <f>1/C474</f>
        <v>166.66666666666666</v>
      </c>
      <c r="AB474">
        <f>1/(B474*C474)</f>
        <v>809.06148867313925</v>
      </c>
      <c r="AC474">
        <f>S474/B474/C474</f>
        <v>1.6944430061237055</v>
      </c>
      <c r="AD474">
        <v>-1.6467774786703699</v>
      </c>
      <c r="AE474">
        <f>AD474*B474</f>
        <v>-0.33923616060609618</v>
      </c>
      <c r="AF474">
        <f>-AE474*C474^2/2/S474</f>
        <v>2.9156085027096114E-3</v>
      </c>
      <c r="AG474">
        <v>1.8640610864267599</v>
      </c>
      <c r="AH474">
        <f>AG474/S474</f>
        <v>890.05061374840921</v>
      </c>
      <c r="AI474">
        <f>D474*AG474</f>
        <v>63.999430633985419</v>
      </c>
      <c r="AJ474">
        <v>1.6944430061237099</v>
      </c>
      <c r="AK474">
        <f>AJ474*B474</f>
        <v>0.34905525926148423</v>
      </c>
      <c r="AL474">
        <f>AK474*D474</f>
        <v>11.984230567977624</v>
      </c>
      <c r="AM474">
        <f>G474*AK474</f>
        <v>1.7452762963074211</v>
      </c>
      <c r="AN474">
        <f t="shared" si="174"/>
        <v>6.9811051852296843E-2</v>
      </c>
      <c r="AO474">
        <v>0.16961808030304801</v>
      </c>
      <c r="AP474">
        <v>1.8640610864267599</v>
      </c>
      <c r="AQ474">
        <f>AG474/AJ474</f>
        <v>1.1001025585930309</v>
      </c>
      <c r="AR474">
        <f>AQ474/D474</f>
        <v>3.2041822094942649E-2</v>
      </c>
      <c r="AS474">
        <f>AQ474*AK474</f>
        <v>0.38399658380391255</v>
      </c>
      <c r="AT474">
        <f t="shared" si="161"/>
        <v>0.10010255859303085</v>
      </c>
      <c r="AU474">
        <f>AQ474*D474</f>
        <v>37.770187845027387</v>
      </c>
      <c r="AV474">
        <f>AT474/G474</f>
        <v>2.0020511718606172E-2</v>
      </c>
      <c r="AW474">
        <f>(AQ474-1)/D474</f>
        <v>2.915608502709637E-3</v>
      </c>
      <c r="AX474">
        <f>AW474*D474</f>
        <v>0.10010255859303085</v>
      </c>
      <c r="AY474">
        <f>ATAN2(D474,AT474)</f>
        <v>2.9156002411098196E-3</v>
      </c>
      <c r="AZ474">
        <f t="shared" si="175"/>
        <v>0.16705158856291788</v>
      </c>
      <c r="BA474">
        <f>-AO474/(B474/2)</f>
        <v>-1.6467774786703691</v>
      </c>
      <c r="BB474">
        <f>AW474/AK474</f>
        <v>8.3528565330267569E-3</v>
      </c>
      <c r="BC474">
        <f>AW474*AK474</f>
        <v>1.0177084818183003E-3</v>
      </c>
      <c r="BD474">
        <f>AG474*B474</f>
        <v>0.38399658380391255</v>
      </c>
      <c r="BE474">
        <f>BD474-AK474</f>
        <v>3.494132454242832E-2</v>
      </c>
      <c r="BF474">
        <f>BD474/AK474^2</f>
        <v>3.1516573075580627</v>
      </c>
      <c r="BG474">
        <f>AT474/AK474</f>
        <v>0.28678140763391863</v>
      </c>
      <c r="BH474">
        <f>BF474*AW474</f>
        <v>9.1889988435432494E-3</v>
      </c>
      <c r="BI474">
        <f>BF474*G474</f>
        <v>15.758286537790314</v>
      </c>
      <c r="BJ474">
        <f>AK474/AQ474</f>
        <v>0.31729338008985836</v>
      </c>
      <c r="BK474">
        <f t="shared" si="176"/>
        <v>2.915608502709637E-3</v>
      </c>
      <c r="BL474">
        <f t="shared" si="177"/>
        <v>108.20690089282681</v>
      </c>
      <c r="BM474">
        <f>AK474*(1-1/AQ474)/D474</f>
        <v>9.2510327684347158E-4</v>
      </c>
      <c r="BN474">
        <f>BF474*G474</f>
        <v>15.758286537790314</v>
      </c>
      <c r="BO474">
        <f>BF474*G474^2</f>
        <v>78.791432688951573</v>
      </c>
      <c r="BP474">
        <f>G474/BF474</f>
        <v>1.5864669004492917</v>
      </c>
      <c r="BQ474">
        <f>(AQ474+1)/4</f>
        <v>0.52502563964825777</v>
      </c>
      <c r="BR474">
        <f t="shared" si="178"/>
        <v>3.1516573075580632</v>
      </c>
      <c r="BS474">
        <f t="shared" si="179"/>
        <v>9.2510327684347169E-4</v>
      </c>
      <c r="BT474">
        <f t="shared" si="180"/>
        <v>3.8407117795531088E-3</v>
      </c>
      <c r="BU474">
        <f t="shared" si="181"/>
        <v>2.6972389798493731E-6</v>
      </c>
      <c r="BV474">
        <f t="shared" si="182"/>
        <v>411.45858283389833</v>
      </c>
      <c r="BW474">
        <f t="shared" si="183"/>
        <v>9.1087164179373039E-3</v>
      </c>
    </row>
    <row r="475" spans="1:75" x14ac:dyDescent="0.15">
      <c r="A475" t="s">
        <v>11</v>
      </c>
      <c r="B475">
        <v>0.30399999999999999</v>
      </c>
      <c r="C475">
        <v>8.9999999999999993E-3</v>
      </c>
      <c r="D475">
        <f t="shared" si="162"/>
        <v>33.777777777777779</v>
      </c>
      <c r="E475">
        <f t="shared" si="163"/>
        <v>1140.9382716049383</v>
      </c>
      <c r="F475">
        <f t="shared" si="164"/>
        <v>2.9605263157894735E-2</v>
      </c>
      <c r="G475">
        <v>7</v>
      </c>
      <c r="H475">
        <f t="shared" si="165"/>
        <v>0.14285714285714285</v>
      </c>
      <c r="I475">
        <f t="shared" si="166"/>
        <v>49</v>
      </c>
      <c r="J475">
        <f t="shared" si="167"/>
        <v>236.44444444444446</v>
      </c>
      <c r="K475">
        <f t="shared" si="168"/>
        <v>50000000</v>
      </c>
      <c r="L475">
        <f t="shared" si="169"/>
        <v>5.1529973500506572E-9</v>
      </c>
      <c r="M475">
        <f t="shared" si="170"/>
        <v>659.19191246993068</v>
      </c>
      <c r="N475">
        <f t="shared" si="171"/>
        <v>1.3183838249398614E-5</v>
      </c>
      <c r="O475">
        <f t="shared" si="172"/>
        <v>0.20723684210526316</v>
      </c>
      <c r="P475">
        <f>F475*E475/L475</f>
        <v>6554976741.3417597</v>
      </c>
      <c r="Q475">
        <f>M475/K475/G475</f>
        <v>1.8834054641998019E-6</v>
      </c>
      <c r="R475">
        <f>C475^2/D475</f>
        <v>2.3980263157894733E-6</v>
      </c>
      <c r="S475">
        <v>4.5957345010823004E-3</v>
      </c>
      <c r="T475">
        <f>B475/C475^3</f>
        <v>417009.60219478747</v>
      </c>
      <c r="U475">
        <f>B475*S475/C475</f>
        <v>0.15523369870322437</v>
      </c>
      <c r="V475">
        <f>S475/C475^2</f>
        <v>56.7374629763247</v>
      </c>
      <c r="W475">
        <f>S475/B475</f>
        <v>1.5117547700928621E-2</v>
      </c>
      <c r="X475">
        <f t="shared" si="173"/>
        <v>66.148294669417396</v>
      </c>
      <c r="Y475">
        <f>B475*C475^2/S475^2</f>
        <v>1.1658662759915726</v>
      </c>
      <c r="Z475">
        <f>S475/D475</f>
        <v>1.3605792930835756E-4</v>
      </c>
      <c r="AA475">
        <f>1/C475</f>
        <v>111.11111111111111</v>
      </c>
      <c r="AB475">
        <f>1/(B475*C475)</f>
        <v>365.49707602339186</v>
      </c>
      <c r="AC475">
        <f>S475/B475/C475</f>
        <v>1.6797275223254025</v>
      </c>
      <c r="AD475">
        <v>-1.5153850062385501</v>
      </c>
      <c r="AE475">
        <f>AD475*B475</f>
        <v>-0.4606770418965192</v>
      </c>
      <c r="AF475">
        <f>-AE475*C475^2/2/S475</f>
        <v>4.0597254241765239E-3</v>
      </c>
      <c r="AG475">
        <v>1.91006604327366</v>
      </c>
      <c r="AH475">
        <f>AG475/S475</f>
        <v>415.61714298853371</v>
      </c>
      <c r="AI475">
        <f>D475*AG475</f>
        <v>64.517786350576969</v>
      </c>
      <c r="AJ475">
        <v>1.6797275223254</v>
      </c>
      <c r="AK475">
        <f>AJ475*B475</f>
        <v>0.51063716678692161</v>
      </c>
      <c r="AL475">
        <f>AK475*D475</f>
        <v>17.248188744802686</v>
      </c>
      <c r="AM475">
        <f>G475*AK475</f>
        <v>3.5744601675084513</v>
      </c>
      <c r="AN475">
        <f t="shared" si="174"/>
        <v>7.2948166683845947E-2</v>
      </c>
      <c r="AO475">
        <v>0.23033852094825999</v>
      </c>
      <c r="AP475">
        <v>1.91006604327366</v>
      </c>
      <c r="AQ475">
        <f>AG475/AJ475</f>
        <v>1.1371285032166296</v>
      </c>
      <c r="AR475">
        <f>AQ475/D475</f>
        <v>3.3664988582071273E-2</v>
      </c>
      <c r="AS475">
        <f>AQ475*AK475</f>
        <v>0.58066007715519263</v>
      </c>
      <c r="AT475">
        <f t="shared" si="161"/>
        <v>0.13712850321662962</v>
      </c>
      <c r="AU475">
        <f>AQ475*D475</f>
        <v>38.409673886428379</v>
      </c>
      <c r="AV475">
        <f>AT475/G475</f>
        <v>1.9589786173804229E-2</v>
      </c>
      <c r="AW475">
        <f>(AQ475-1)/D475</f>
        <v>4.0597254241765343E-3</v>
      </c>
      <c r="AX475">
        <f>AW475*D475</f>
        <v>0.13712850321662962</v>
      </c>
      <c r="AY475">
        <f>ATAN2(D475,AT475)</f>
        <v>4.0597031211174438E-3</v>
      </c>
      <c r="AZ475">
        <f t="shared" si="175"/>
        <v>0.23260385491611721</v>
      </c>
      <c r="BA475">
        <f>-AO475/(B475/2)</f>
        <v>-1.5153850062385525</v>
      </c>
      <c r="BB475">
        <f>AW475/AK475</f>
        <v>7.9503132326256502E-3</v>
      </c>
      <c r="BC475">
        <f>AW475*AK475</f>
        <v>2.0730466885343392E-3</v>
      </c>
      <c r="BD475">
        <f>AG475*B475</f>
        <v>0.58066007715519263</v>
      </c>
      <c r="BE475">
        <f>BD475-AK475</f>
        <v>7.0022910368271019E-2</v>
      </c>
      <c r="BF475">
        <f>BD475/AK475^2</f>
        <v>2.2268815847694254</v>
      </c>
      <c r="BG475">
        <f>AT475/AK475</f>
        <v>0.26854391363535535</v>
      </c>
      <c r="BH475">
        <f>BF475*AW475</f>
        <v>9.0405277863189679E-3</v>
      </c>
      <c r="BI475">
        <f>BF475*G475</f>
        <v>15.588171093385977</v>
      </c>
      <c r="BJ475">
        <f>AK475/AQ475</f>
        <v>0.44905845323766563</v>
      </c>
      <c r="BK475">
        <f t="shared" si="176"/>
        <v>4.0597254241765343E-3</v>
      </c>
      <c r="BL475">
        <f t="shared" si="177"/>
        <v>75.219111307767264</v>
      </c>
      <c r="BM475">
        <f>AK475*(1-1/AQ475)/D475</f>
        <v>1.8230540195503409E-3</v>
      </c>
      <c r="BN475">
        <f>BF475*G475</f>
        <v>15.588171093385977</v>
      </c>
      <c r="BO475">
        <f>BF475*G475^2</f>
        <v>109.11719765370185</v>
      </c>
      <c r="BP475">
        <f>G475/BF475</f>
        <v>3.1434091726636599</v>
      </c>
      <c r="BQ475">
        <f>(AQ475+1)/4</f>
        <v>0.53428212580415746</v>
      </c>
      <c r="BR475">
        <f t="shared" si="178"/>
        <v>2.2268815847694254</v>
      </c>
      <c r="BS475">
        <f t="shared" si="179"/>
        <v>1.8230540195503409E-3</v>
      </c>
      <c r="BT475">
        <f t="shared" si="180"/>
        <v>5.882779443726875E-3</v>
      </c>
      <c r="BU475">
        <f t="shared" si="181"/>
        <v>7.4010987528157434E-6</v>
      </c>
      <c r="BV475">
        <f t="shared" si="182"/>
        <v>582.60548649111297</v>
      </c>
      <c r="BW475">
        <f t="shared" si="183"/>
        <v>1.6536588733147676E-2</v>
      </c>
    </row>
    <row r="476" spans="1:75" x14ac:dyDescent="0.15">
      <c r="A476" t="s">
        <v>11</v>
      </c>
      <c r="B476">
        <v>0.20599999999999999</v>
      </c>
      <c r="C476">
        <v>7.0000000000000001E-3</v>
      </c>
      <c r="D476">
        <f t="shared" si="162"/>
        <v>29.428571428571427</v>
      </c>
      <c r="E476">
        <f t="shared" si="163"/>
        <v>866.04081632653049</v>
      </c>
      <c r="F476">
        <f t="shared" si="164"/>
        <v>3.398058252427185E-2</v>
      </c>
      <c r="G476">
        <v>5</v>
      </c>
      <c r="H476">
        <f t="shared" si="165"/>
        <v>0.2</v>
      </c>
      <c r="I476">
        <f t="shared" si="166"/>
        <v>25</v>
      </c>
      <c r="J476">
        <f t="shared" si="167"/>
        <v>147.14285714285714</v>
      </c>
      <c r="K476">
        <f t="shared" si="168"/>
        <v>50000000</v>
      </c>
      <c r="L476">
        <f t="shared" si="169"/>
        <v>1.885740990317274E-9</v>
      </c>
      <c r="M476">
        <f t="shared" si="170"/>
        <v>326.9315170452972</v>
      </c>
      <c r="N476">
        <f t="shared" si="171"/>
        <v>6.538630340905944E-6</v>
      </c>
      <c r="O476">
        <f t="shared" si="172"/>
        <v>0.16990291262135923</v>
      </c>
      <c r="P476">
        <f>F476*E476/L476</f>
        <v>15605839603.465427</v>
      </c>
      <c r="Q476">
        <f>M476/K476/G476</f>
        <v>1.3077260681811887E-6</v>
      </c>
      <c r="R476">
        <f>C476^2/D476</f>
        <v>1.6650485436893207E-6</v>
      </c>
      <c r="S476">
        <v>2.4121954294192799E-3</v>
      </c>
      <c r="T476">
        <f>B476/C476^3</f>
        <v>600583.09037900867</v>
      </c>
      <c r="U476">
        <f>B476*S476/C476</f>
        <v>7.0987465494338806E-2</v>
      </c>
      <c r="V476">
        <f>S476/C476^2</f>
        <v>49.228478151413867</v>
      </c>
      <c r="W476">
        <f>S476/B476</f>
        <v>1.1709686550579029E-2</v>
      </c>
      <c r="X476">
        <f t="shared" si="173"/>
        <v>85.399382441244882</v>
      </c>
      <c r="Y476">
        <f>B476*C476^2/S476^2</f>
        <v>1.7347556871162826</v>
      </c>
      <c r="Z476">
        <f>S476/D476</f>
        <v>8.1967805854053202E-5</v>
      </c>
      <c r="AA476">
        <f>1/C476</f>
        <v>142.85714285714286</v>
      </c>
      <c r="AB476">
        <f>1/(B476*C476)</f>
        <v>693.4812760055479</v>
      </c>
      <c r="AC476">
        <f>S476/B476/C476</f>
        <v>1.6728123643684327</v>
      </c>
      <c r="AD476">
        <v>-1.41273231979243</v>
      </c>
      <c r="AE476">
        <f>AD476*B476</f>
        <v>-0.29102285787724058</v>
      </c>
      <c r="AF476">
        <f>-AE476*C476^2/2/S476</f>
        <v>2.9558384577939895E-3</v>
      </c>
      <c r="AG476">
        <v>1.81832379330705</v>
      </c>
      <c r="AH476">
        <f>AG476/S476</f>
        <v>753.80450983807702</v>
      </c>
      <c r="AI476">
        <f>D476*AG476</f>
        <v>53.510671631607465</v>
      </c>
      <c r="AJ476">
        <v>1.6728123643684301</v>
      </c>
      <c r="AK476">
        <f>AJ476*B476</f>
        <v>0.34459934705989659</v>
      </c>
      <c r="AL476">
        <f>AK476*D476</f>
        <v>10.141066499191242</v>
      </c>
      <c r="AM476">
        <f>G476*AK476</f>
        <v>1.7229967352994828</v>
      </c>
      <c r="AN476">
        <f t="shared" si="174"/>
        <v>6.891986941197932E-2</v>
      </c>
      <c r="AO476">
        <v>0.14551142893862101</v>
      </c>
      <c r="AP476">
        <v>1.81832379330705</v>
      </c>
      <c r="AQ476">
        <f>AG476/AJ476</f>
        <v>1.0869861031865087</v>
      </c>
      <c r="AR476">
        <f>AQ476/D476</f>
        <v>3.6936420982065829E-2</v>
      </c>
      <c r="AS476">
        <f>AQ476*AK476</f>
        <v>0.37457470142125227</v>
      </c>
      <c r="AT476">
        <f t="shared" si="161"/>
        <v>8.6986103186508679E-2</v>
      </c>
      <c r="AU476">
        <f>AQ476*D476</f>
        <v>31.988448179488682</v>
      </c>
      <c r="AV476">
        <f>AT476/G476</f>
        <v>1.7397220637301737E-2</v>
      </c>
      <c r="AW476">
        <f>(AQ476-1)/D476</f>
        <v>2.9558384577939843E-3</v>
      </c>
      <c r="AX476">
        <f>AW476*D476</f>
        <v>8.6986103186508679E-2</v>
      </c>
      <c r="AY476">
        <f>ATAN2(D476,AT476)</f>
        <v>2.9558298494709737E-3</v>
      </c>
      <c r="AZ476">
        <f t="shared" si="175"/>
        <v>0.16935657533347623</v>
      </c>
      <c r="BA476">
        <f>-AO476/(B476/2)</f>
        <v>-1.4127323197924371</v>
      </c>
      <c r="BB476">
        <f>AW476/AK476</f>
        <v>8.5776089914651361E-3</v>
      </c>
      <c r="BC476">
        <f>AW476*AK476</f>
        <v>1.0185800025703387E-3</v>
      </c>
      <c r="BD476">
        <f>AG476*B476</f>
        <v>0.37457470142125227</v>
      </c>
      <c r="BE476">
        <f>BD476-AK476</f>
        <v>2.9975354361355677E-2</v>
      </c>
      <c r="BF476">
        <f>BD476/AK476^2</f>
        <v>3.1543475414582667</v>
      </c>
      <c r="BG476">
        <f>AT476/AK476</f>
        <v>0.2524267788916883</v>
      </c>
      <c r="BH476">
        <f>BF476*AW476</f>
        <v>9.3237417722902491E-3</v>
      </c>
      <c r="BI476">
        <f>BF476*G476</f>
        <v>15.771737707291333</v>
      </c>
      <c r="BJ476">
        <f>AK476/AQ476</f>
        <v>0.31702277154206548</v>
      </c>
      <c r="BK476">
        <f t="shared" si="176"/>
        <v>2.9558384577939843E-3</v>
      </c>
      <c r="BL476">
        <f t="shared" si="177"/>
        <v>92.827941934343272</v>
      </c>
      <c r="BM476">
        <f>AK476*(1-1/AQ476)/D476</f>
        <v>9.3706810012047375E-4</v>
      </c>
      <c r="BN476">
        <f>BF476*G476</f>
        <v>15.771737707291333</v>
      </c>
      <c r="BO476">
        <f>BF476*G476^2</f>
        <v>78.858688536456668</v>
      </c>
      <c r="BP476">
        <f>G476/BF476</f>
        <v>1.5851138577103274</v>
      </c>
      <c r="BQ476">
        <f>(AQ476+1)/4</f>
        <v>0.52174652579662717</v>
      </c>
      <c r="BR476">
        <f t="shared" si="178"/>
        <v>3.1543475414582658</v>
      </c>
      <c r="BS476">
        <f t="shared" si="179"/>
        <v>9.3706810012047343E-4</v>
      </c>
      <c r="BT476">
        <f t="shared" si="180"/>
        <v>3.8929065579144579E-3</v>
      </c>
      <c r="BU476">
        <f t="shared" si="181"/>
        <v>2.7698219279080398E-6</v>
      </c>
      <c r="BV476">
        <f t="shared" si="182"/>
        <v>298.43709983334224</v>
      </c>
      <c r="BW476">
        <f t="shared" si="183"/>
        <v>6.9610661308294906E-3</v>
      </c>
    </row>
    <row r="477" spans="1:75" x14ac:dyDescent="0.15">
      <c r="A477" t="s">
        <v>11</v>
      </c>
      <c r="B477">
        <v>0.30399999999999999</v>
      </c>
      <c r="C477">
        <v>0.01</v>
      </c>
      <c r="D477">
        <f t="shared" si="162"/>
        <v>30.4</v>
      </c>
      <c r="E477">
        <f t="shared" si="163"/>
        <v>924.16</v>
      </c>
      <c r="F477">
        <f t="shared" si="164"/>
        <v>3.2894736842105261E-2</v>
      </c>
      <c r="G477">
        <v>7</v>
      </c>
      <c r="H477">
        <f t="shared" si="165"/>
        <v>0.14285714285714285</v>
      </c>
      <c r="I477">
        <f t="shared" si="166"/>
        <v>49</v>
      </c>
      <c r="J477">
        <f t="shared" si="167"/>
        <v>212.79999999999998</v>
      </c>
      <c r="K477">
        <f t="shared" si="168"/>
        <v>50000000</v>
      </c>
      <c r="L477">
        <f t="shared" si="169"/>
        <v>7.8539816339744827E-9</v>
      </c>
      <c r="M477">
        <f t="shared" si="170"/>
        <v>904.24130654311477</v>
      </c>
      <c r="N477">
        <f t="shared" si="171"/>
        <v>1.8084826130862295E-5</v>
      </c>
      <c r="O477">
        <f t="shared" si="172"/>
        <v>0.23026315789473686</v>
      </c>
      <c r="P477">
        <f>F477*E477/L477</f>
        <v>3870648215.9948945</v>
      </c>
      <c r="Q477">
        <f>M477/K477/G477</f>
        <v>2.583546590123185E-6</v>
      </c>
      <c r="R477">
        <f>C477^2/D477</f>
        <v>3.2894736842105265E-6</v>
      </c>
      <c r="S477">
        <v>5.0360765421924997E-3</v>
      </c>
      <c r="T477">
        <f>B477/C477^3</f>
        <v>303999.99999999994</v>
      </c>
      <c r="U477">
        <f>B477*S477/C477</f>
        <v>0.153096726882652</v>
      </c>
      <c r="V477">
        <f>S477/C477^2</f>
        <v>50.360765421924995</v>
      </c>
      <c r="W477">
        <f>S477/B477</f>
        <v>1.6566041257212172E-2</v>
      </c>
      <c r="X477">
        <f t="shared" si="173"/>
        <v>60.364451861101166</v>
      </c>
      <c r="Y477">
        <f>B477*C477^2/S477^2</f>
        <v>1.1986404764773688</v>
      </c>
      <c r="Z477">
        <f>S477/D477</f>
        <v>1.6566041257212171E-4</v>
      </c>
      <c r="AA477">
        <f>1/C477</f>
        <v>100</v>
      </c>
      <c r="AB477">
        <f>1/(B477*C477)</f>
        <v>328.9473684210526</v>
      </c>
      <c r="AC477">
        <f>S477/B477/C477</f>
        <v>1.6566041257212172</v>
      </c>
      <c r="AD477">
        <v>-1.3564086094127401</v>
      </c>
      <c r="AE477">
        <f>AD477*B477</f>
        <v>-0.41234821726147297</v>
      </c>
      <c r="AF477">
        <f>-AE477*C477^2/2/S477</f>
        <v>4.0939431103439268E-3</v>
      </c>
      <c r="AG477">
        <v>1.8627782343519499</v>
      </c>
      <c r="AH477">
        <f>AG477/S477</f>
        <v>369.88679952449121</v>
      </c>
      <c r="AI477">
        <f>D477*AG477</f>
        <v>56.628458324299274</v>
      </c>
      <c r="AJ477">
        <v>1.6566041257212101</v>
      </c>
      <c r="AK477">
        <f>AJ477*B477</f>
        <v>0.5036076542192478</v>
      </c>
      <c r="AL477">
        <f>AK477*D477</f>
        <v>15.309672688265133</v>
      </c>
      <c r="AM477">
        <f>G477*AK477</f>
        <v>3.5252535795347346</v>
      </c>
      <c r="AN477">
        <f t="shared" si="174"/>
        <v>7.194395060274969E-2</v>
      </c>
      <c r="AO477">
        <v>0.20617410863073701</v>
      </c>
      <c r="AP477">
        <v>1.8627782343519499</v>
      </c>
      <c r="AQ477">
        <f>AG477/AJ477</f>
        <v>1.1244558705544578</v>
      </c>
      <c r="AR477">
        <f>AQ477/D477</f>
        <v>3.6988679952449276E-2</v>
      </c>
      <c r="AS477">
        <f>AQ477*AK477</f>
        <v>0.56628458324299269</v>
      </c>
      <c r="AT477">
        <f t="shared" si="161"/>
        <v>0.12445587055445784</v>
      </c>
      <c r="AU477">
        <f>AQ477*D477</f>
        <v>34.183458464855519</v>
      </c>
      <c r="AV477">
        <f>AT477/G477</f>
        <v>1.7779410079208264E-2</v>
      </c>
      <c r="AW477">
        <f>(AQ477-1)/D477</f>
        <v>4.0939431103440083E-3</v>
      </c>
      <c r="AX477">
        <f>AW477*D477</f>
        <v>0.12445587055445785</v>
      </c>
      <c r="AY477">
        <f>ATAN2(D477,AT477)</f>
        <v>4.0939202385733217E-3</v>
      </c>
      <c r="AZ477">
        <f t="shared" si="175"/>
        <v>0.23456435133344242</v>
      </c>
      <c r="BA477">
        <f>-AO477/(B477/2)</f>
        <v>-1.3564086094127434</v>
      </c>
      <c r="BB477">
        <f>AW477/AK477</f>
        <v>8.1292313094226566E-3</v>
      </c>
      <c r="BC477">
        <f>AW477*AK477</f>
        <v>2.0617410863073972E-3</v>
      </c>
      <c r="BD477">
        <f>AG477*B477</f>
        <v>0.5662845832429928</v>
      </c>
      <c r="BE477">
        <f>BD477-AK477</f>
        <v>6.2676929023744998E-2</v>
      </c>
      <c r="BF477">
        <f>BD477/AK477^2</f>
        <v>2.2328013903953119</v>
      </c>
      <c r="BG477">
        <f>AT477/AK477</f>
        <v>0.24712863180644873</v>
      </c>
      <c r="BH477">
        <f>BF477*AW477</f>
        <v>9.1409618689754103E-3</v>
      </c>
      <c r="BI477">
        <f>BF477*G477</f>
        <v>15.629609732767182</v>
      </c>
      <c r="BJ477">
        <f>AK477/AQ477</f>
        <v>0.44786786872385126</v>
      </c>
      <c r="BK477">
        <f t="shared" si="176"/>
        <v>4.0939431103440083E-3</v>
      </c>
      <c r="BL477">
        <f t="shared" si="177"/>
        <v>67.877162268017472</v>
      </c>
      <c r="BM477">
        <f>AK477*(1-1/AQ477)/D477</f>
        <v>1.8335455755064645E-3</v>
      </c>
      <c r="BN477">
        <f>BF477*G477</f>
        <v>15.629609732767182</v>
      </c>
      <c r="BO477">
        <f>BF477*G477^2</f>
        <v>109.40726812937028</v>
      </c>
      <c r="BP477">
        <f>G477/BF477</f>
        <v>3.1350750810669585</v>
      </c>
      <c r="BQ477">
        <f>(AQ477+1)/4</f>
        <v>0.53111396763861451</v>
      </c>
      <c r="BR477">
        <f t="shared" si="178"/>
        <v>2.2328013903953128</v>
      </c>
      <c r="BS477">
        <f t="shared" si="179"/>
        <v>1.8335455755064654E-3</v>
      </c>
      <c r="BT477">
        <f t="shared" si="180"/>
        <v>5.9274886858504726E-3</v>
      </c>
      <c r="BU477">
        <f t="shared" si="181"/>
        <v>7.5064312763464299E-6</v>
      </c>
      <c r="BV477">
        <f t="shared" si="182"/>
        <v>465.41404972326001</v>
      </c>
      <c r="BW477">
        <f t="shared" si="183"/>
        <v>1.3774896926662278E-2</v>
      </c>
    </row>
    <row r="478" spans="1:75" x14ac:dyDescent="0.15">
      <c r="A478" t="s">
        <v>11</v>
      </c>
      <c r="B478">
        <v>0.20599999999999999</v>
      </c>
      <c r="C478">
        <v>8.0000000000000002E-3</v>
      </c>
      <c r="D478">
        <f t="shared" si="162"/>
        <v>25.749999999999996</v>
      </c>
      <c r="E478">
        <f t="shared" si="163"/>
        <v>663.06249999999977</v>
      </c>
      <c r="F478">
        <f t="shared" si="164"/>
        <v>3.8834951456310683E-2</v>
      </c>
      <c r="G478">
        <v>5</v>
      </c>
      <c r="H478">
        <f t="shared" si="165"/>
        <v>0.2</v>
      </c>
      <c r="I478">
        <f t="shared" si="166"/>
        <v>25</v>
      </c>
      <c r="J478">
        <f t="shared" si="167"/>
        <v>128.74999999999997</v>
      </c>
      <c r="K478">
        <f t="shared" si="168"/>
        <v>50000000</v>
      </c>
      <c r="L478">
        <f t="shared" si="169"/>
        <v>3.2169908772759481E-9</v>
      </c>
      <c r="M478">
        <f t="shared" si="170"/>
        <v>488.01439279064755</v>
      </c>
      <c r="N478">
        <f t="shared" si="171"/>
        <v>9.7602878558129518E-6</v>
      </c>
      <c r="O478">
        <f t="shared" si="172"/>
        <v>0.19417475728155342</v>
      </c>
      <c r="P478">
        <f>F478*E478/L478</f>
        <v>8004374579.3287191</v>
      </c>
      <c r="Q478">
        <f>M478/K478/G478</f>
        <v>1.9520575711625904E-6</v>
      </c>
      <c r="R478">
        <f>C478^2/D478</f>
        <v>2.4854368932038836E-6</v>
      </c>
      <c r="S478">
        <v>2.7272168660112E-3</v>
      </c>
      <c r="T478">
        <f>B478/C478^3</f>
        <v>402343.74999999994</v>
      </c>
      <c r="U478">
        <f>B478*S478/C478</f>
        <v>7.0225834299788389E-2</v>
      </c>
      <c r="V478">
        <f>S478/C478^2</f>
        <v>42.612763531425003</v>
      </c>
      <c r="W478">
        <f>S478/B478</f>
        <v>1.3238916825297087E-2</v>
      </c>
      <c r="X478">
        <f t="shared" si="173"/>
        <v>75.534880473694614</v>
      </c>
      <c r="Y478">
        <f>B478*C478^2/S478^2</f>
        <v>1.7725881687535008</v>
      </c>
      <c r="Z478">
        <f>S478/D478</f>
        <v>1.0591133460237671E-4</v>
      </c>
      <c r="AA478">
        <f>1/C478</f>
        <v>125</v>
      </c>
      <c r="AB478">
        <f>1/(B478*C478)</f>
        <v>606.79611650485435</v>
      </c>
      <c r="AC478">
        <f>S478/B478/C478</f>
        <v>1.6548646031621359</v>
      </c>
      <c r="AD478">
        <v>-1.2223177192860699</v>
      </c>
      <c r="AE478">
        <f>AD478*B478</f>
        <v>-0.25179745017293037</v>
      </c>
      <c r="AF478">
        <f>-AE478*C478^2/2/S478</f>
        <v>2.9544839304688733E-3</v>
      </c>
      <c r="AG478">
        <v>1.7807633282486</v>
      </c>
      <c r="AH478">
        <f>AG478/S478</f>
        <v>652.95992791843014</v>
      </c>
      <c r="AI478">
        <f>D478*AG478</f>
        <v>45.854655702401445</v>
      </c>
      <c r="AJ478">
        <v>1.6548646031621299</v>
      </c>
      <c r="AK478">
        <f>AJ478*B478</f>
        <v>0.34090210825139872</v>
      </c>
      <c r="AL478">
        <f>AK478*D478</f>
        <v>8.7782292874735166</v>
      </c>
      <c r="AM478">
        <f>G478*AK478</f>
        <v>1.7045105412569936</v>
      </c>
      <c r="AN478">
        <f t="shared" si="174"/>
        <v>6.8180421650279738E-2</v>
      </c>
      <c r="AO478">
        <v>0.12589872508646499</v>
      </c>
      <c r="AP478">
        <v>1.7807633282486</v>
      </c>
      <c r="AQ478">
        <f>AG478/AJ478</f>
        <v>1.0760779612095768</v>
      </c>
      <c r="AR478">
        <f>AQ478/D478</f>
        <v>4.1789435386779684E-2</v>
      </c>
      <c r="AS478">
        <f>AQ478*AK478</f>
        <v>0.36683724561921155</v>
      </c>
      <c r="AT478">
        <f t="shared" si="161"/>
        <v>7.6077961209576772E-2</v>
      </c>
      <c r="AU478">
        <f>AQ478*D478</f>
        <v>27.709007501146598</v>
      </c>
      <c r="AV478">
        <f>AT478/G478</f>
        <v>1.5215592241915354E-2</v>
      </c>
      <c r="AW478">
        <f>(AQ478-1)/D478</f>
        <v>2.9544839304690013E-3</v>
      </c>
      <c r="AX478">
        <f>AW478*D478</f>
        <v>7.6077961209576772E-2</v>
      </c>
      <c r="AY478">
        <f>ATAN2(D478,AT478)</f>
        <v>2.9544753339749443E-3</v>
      </c>
      <c r="AZ478">
        <f t="shared" si="175"/>
        <v>0.16927896731226866</v>
      </c>
      <c r="BA478">
        <f>-AO478/(B478/2)</f>
        <v>-1.2223177192860679</v>
      </c>
      <c r="BB478">
        <f>AW478/AK478</f>
        <v>8.6666637106574095E-3</v>
      </c>
      <c r="BC478">
        <f>AW478*AK478</f>
        <v>1.0071898006917615E-3</v>
      </c>
      <c r="BD478">
        <f>AG478*B478</f>
        <v>0.36683724561921155</v>
      </c>
      <c r="BE478">
        <f>BD478-AK478</f>
        <v>2.5935137367812833E-2</v>
      </c>
      <c r="BF478">
        <f>BD478/AK478^2</f>
        <v>3.1565600070035988</v>
      </c>
      <c r="BG478">
        <f>AT478/AK478</f>
        <v>0.22316659054942828</v>
      </c>
      <c r="BH478">
        <f>BF478*AW478</f>
        <v>9.3260058162532508E-3</v>
      </c>
      <c r="BI478">
        <f>BF478*G478</f>
        <v>15.782800035017994</v>
      </c>
      <c r="BJ478">
        <f>AK478/AQ478</f>
        <v>0.31680056700371795</v>
      </c>
      <c r="BK478">
        <f t="shared" si="176"/>
        <v>2.9544839304690013E-3</v>
      </c>
      <c r="BL478">
        <f t="shared" si="177"/>
        <v>81.281420180342664</v>
      </c>
      <c r="BM478">
        <f>AK478*(1-1/AQ478)/D478</f>
        <v>9.3598218437595301E-4</v>
      </c>
      <c r="BN478">
        <f>BF478*G478</f>
        <v>15.782800035017994</v>
      </c>
      <c r="BO478">
        <f>BF478*G478^2</f>
        <v>78.914000175089967</v>
      </c>
      <c r="BP478">
        <f>G478/BF478</f>
        <v>1.5840028350185897</v>
      </c>
      <c r="BQ478">
        <f>(AQ478+1)/4</f>
        <v>0.51901949030239414</v>
      </c>
      <c r="BR478">
        <f t="shared" si="178"/>
        <v>3.156560007003598</v>
      </c>
      <c r="BS478">
        <f t="shared" si="179"/>
        <v>9.3598218437595279E-4</v>
      </c>
      <c r="BT478">
        <f t="shared" si="180"/>
        <v>3.8904661148449543E-3</v>
      </c>
      <c r="BU478">
        <f t="shared" si="181"/>
        <v>2.7653443229440272E-6</v>
      </c>
      <c r="BV478">
        <f t="shared" si="182"/>
        <v>226.03940415244298</v>
      </c>
      <c r="BW478">
        <f t="shared" si="183"/>
        <v>5.3786587872313345E-3</v>
      </c>
    </row>
    <row r="479" spans="1:75" x14ac:dyDescent="0.15">
      <c r="A479" t="s">
        <v>11</v>
      </c>
      <c r="B479">
        <v>0.20599999999999999</v>
      </c>
      <c r="C479">
        <v>8.9999999999999993E-3</v>
      </c>
      <c r="D479">
        <f t="shared" si="162"/>
        <v>22.888888888888889</v>
      </c>
      <c r="E479">
        <f t="shared" si="163"/>
        <v>523.90123456790127</v>
      </c>
      <c r="F479">
        <f t="shared" si="164"/>
        <v>4.3689320388349516E-2</v>
      </c>
      <c r="G479">
        <v>5</v>
      </c>
      <c r="H479">
        <f t="shared" si="165"/>
        <v>0.2</v>
      </c>
      <c r="I479">
        <f t="shared" si="166"/>
        <v>25</v>
      </c>
      <c r="J479">
        <f t="shared" si="167"/>
        <v>114.44444444444444</v>
      </c>
      <c r="K479">
        <f t="shared" si="168"/>
        <v>50000000</v>
      </c>
      <c r="L479">
        <f t="shared" si="169"/>
        <v>5.1529973500506572E-9</v>
      </c>
      <c r="M479">
        <f t="shared" si="170"/>
        <v>694.84861786012118</v>
      </c>
      <c r="N479">
        <f t="shared" si="171"/>
        <v>1.3896972357202424E-5</v>
      </c>
      <c r="O479">
        <f t="shared" si="172"/>
        <v>0.21844660194174756</v>
      </c>
      <c r="P479">
        <f>F479*E479/L479</f>
        <v>4441859239.1986933</v>
      </c>
      <c r="Q479">
        <f>M479/K479/G479</f>
        <v>2.7793944714404851E-6</v>
      </c>
      <c r="R479">
        <f>C479^2/D479</f>
        <v>3.5388349514563104E-6</v>
      </c>
      <c r="S479">
        <v>3.0395942250600202E-3</v>
      </c>
      <c r="T479">
        <f>B479/C479^3</f>
        <v>282578.87517146784</v>
      </c>
      <c r="U479">
        <f>B479*S479/C479</f>
        <v>6.9572934484707125E-2</v>
      </c>
      <c r="V479">
        <f>S479/C479^2</f>
        <v>37.525854630370624</v>
      </c>
      <c r="W479">
        <f>S479/B479</f>
        <v>1.475531177213602E-2</v>
      </c>
      <c r="X479">
        <f t="shared" si="173"/>
        <v>67.772204033560527</v>
      </c>
      <c r="Y479">
        <f>B479*C479^2/S479^2</f>
        <v>1.8060136058489862</v>
      </c>
      <c r="Z479">
        <f>S479/D479</f>
        <v>1.3279780594922417E-4</v>
      </c>
      <c r="AA479">
        <f>1/C479</f>
        <v>111.11111111111111</v>
      </c>
      <c r="AB479">
        <f>1/(B479*C479)</f>
        <v>539.3743257820928</v>
      </c>
      <c r="AC479">
        <f>S479/B479/C479</f>
        <v>1.6394790857928911</v>
      </c>
      <c r="AD479">
        <v>-1.10824602485374</v>
      </c>
      <c r="AE479">
        <f>AD479*B479</f>
        <v>-0.22829868111987042</v>
      </c>
      <c r="AF479">
        <f>-AE479*C479^2/2/S479</f>
        <v>3.0418851664886872E-3</v>
      </c>
      <c r="AG479">
        <v>1.7536284263528299</v>
      </c>
      <c r="AH479">
        <f>AG479/S479</f>
        <v>576.92846363997899</v>
      </c>
      <c r="AI479">
        <f>D479*AG479</f>
        <v>40.138606203186995</v>
      </c>
      <c r="AJ479">
        <v>1.63947908579289</v>
      </c>
      <c r="AK479">
        <f>AJ479*B479</f>
        <v>0.33773269167333531</v>
      </c>
      <c r="AL479">
        <f>AK479*D479</f>
        <v>7.7303260538563414</v>
      </c>
      <c r="AM479">
        <f>G479*AK479</f>
        <v>1.6886634583666766</v>
      </c>
      <c r="AN479">
        <f t="shared" si="174"/>
        <v>6.7546538334667061E-2</v>
      </c>
      <c r="AO479">
        <v>0.114149340559935</v>
      </c>
      <c r="AP479">
        <v>1.7536284263528299</v>
      </c>
      <c r="AQ479">
        <f>AG479/AJ479</f>
        <v>1.0696253715885218</v>
      </c>
      <c r="AR479">
        <f>AQ479/D479</f>
        <v>4.6731205554838326E-2</v>
      </c>
      <c r="AS479">
        <f>AQ479*AK479</f>
        <v>0.36124745582868295</v>
      </c>
      <c r="AT479">
        <f t="shared" si="161"/>
        <v>6.9625371588521778E-2</v>
      </c>
      <c r="AU479">
        <f>AQ479*D479</f>
        <v>24.482536283026164</v>
      </c>
      <c r="AV479">
        <f>AT479/G479</f>
        <v>1.3925074317704355E-2</v>
      </c>
      <c r="AW479">
        <f>(AQ479-1)/D479</f>
        <v>3.0418851664888156E-3</v>
      </c>
      <c r="AX479">
        <f>AW479*D479</f>
        <v>6.9625371588521778E-2</v>
      </c>
      <c r="AY479">
        <f>ATAN2(D479,AT479)</f>
        <v>3.0418757842868103E-3</v>
      </c>
      <c r="AZ479">
        <f t="shared" si="175"/>
        <v>0.17428664424268145</v>
      </c>
      <c r="BA479">
        <f>-AO479/(B479/2)</f>
        <v>-1.108246024853738</v>
      </c>
      <c r="BB479">
        <f>AW479/AK479</f>
        <v>9.0067832978129748E-3</v>
      </c>
      <c r="BC479">
        <f>AW479*AK479</f>
        <v>1.0273440650394594E-3</v>
      </c>
      <c r="BD479">
        <f>AG479*B479</f>
        <v>0.36124745582868295</v>
      </c>
      <c r="BE479">
        <f>BD479-AK479</f>
        <v>2.3514764155347645E-2</v>
      </c>
      <c r="BF479">
        <f>BD479/AK479^2</f>
        <v>3.1670767975967631</v>
      </c>
      <c r="BG479">
        <f>AT479/AK479</f>
        <v>0.20615526214994143</v>
      </c>
      <c r="BH479">
        <f>BF479*AW479</f>
        <v>9.6338839317404949E-3</v>
      </c>
      <c r="BI479">
        <f>BF479*G479</f>
        <v>15.835383987983816</v>
      </c>
      <c r="BJ479">
        <f>AK479/AQ479</f>
        <v>0.31574857949728868</v>
      </c>
      <c r="BK479">
        <f t="shared" si="176"/>
        <v>3.0418851664888156E-3</v>
      </c>
      <c r="BL479">
        <f t="shared" si="177"/>
        <v>72.49086892277036</v>
      </c>
      <c r="BM479">
        <f>AK479*(1-1/AQ479)/D479</f>
        <v>9.6047092031271758E-4</v>
      </c>
      <c r="BN479">
        <f>BF479*G479</f>
        <v>15.835383987983816</v>
      </c>
      <c r="BO479">
        <f>BF479*G479^2</f>
        <v>79.176919939919074</v>
      </c>
      <c r="BP479">
        <f>G479/BF479</f>
        <v>1.5787428974864435</v>
      </c>
      <c r="BQ479">
        <f>(AQ479+1)/4</f>
        <v>0.5174063428971305</v>
      </c>
      <c r="BR479">
        <f t="shared" si="178"/>
        <v>3.1670767975967613</v>
      </c>
      <c r="BS479">
        <f t="shared" si="179"/>
        <v>9.6047092031271704E-4</v>
      </c>
      <c r="BT479">
        <f t="shared" si="180"/>
        <v>4.0023560868015333E-3</v>
      </c>
      <c r="BU479">
        <f t="shared" si="181"/>
        <v>2.9216422453431169E-6</v>
      </c>
      <c r="BV479">
        <f t="shared" si="182"/>
        <v>176.93857412160071</v>
      </c>
      <c r="BW479">
        <f t="shared" si="183"/>
        <v>4.5321404087866161E-3</v>
      </c>
    </row>
    <row r="480" spans="1:75" x14ac:dyDescent="0.15">
      <c r="A480" t="s">
        <v>11</v>
      </c>
      <c r="B480">
        <v>0.20599999999999999</v>
      </c>
      <c r="C480">
        <v>0.01</v>
      </c>
      <c r="D480">
        <f t="shared" si="162"/>
        <v>20.599999999999998</v>
      </c>
      <c r="E480">
        <f t="shared" si="163"/>
        <v>424.3599999999999</v>
      </c>
      <c r="F480">
        <f t="shared" si="164"/>
        <v>4.8543689320388356E-2</v>
      </c>
      <c r="G480">
        <v>5</v>
      </c>
      <c r="H480">
        <f t="shared" si="165"/>
        <v>0.2</v>
      </c>
      <c r="I480">
        <f t="shared" si="166"/>
        <v>25</v>
      </c>
      <c r="J480">
        <f t="shared" si="167"/>
        <v>102.99999999999999</v>
      </c>
      <c r="K480">
        <f t="shared" si="168"/>
        <v>50000000</v>
      </c>
      <c r="L480">
        <f t="shared" si="169"/>
        <v>7.8539816339744827E-9</v>
      </c>
      <c r="M480">
        <f t="shared" si="170"/>
        <v>953.15311091923331</v>
      </c>
      <c r="N480">
        <f t="shared" si="171"/>
        <v>1.9063062218384667E-5</v>
      </c>
      <c r="O480">
        <f t="shared" si="172"/>
        <v>0.24271844660194178</v>
      </c>
      <c r="P480">
        <f>F480*E480/L480</f>
        <v>2622873462.1544352</v>
      </c>
      <c r="Q480">
        <f>M480/K480/G480</f>
        <v>3.8126124436769336E-6</v>
      </c>
      <c r="R480">
        <f>C480^2/D480</f>
        <v>4.8543689320388356E-6</v>
      </c>
      <c r="S480">
        <v>3.3560395050949402E-3</v>
      </c>
      <c r="T480">
        <f>B480/C480^3</f>
        <v>205999.99999999994</v>
      </c>
      <c r="U480">
        <f>B480*S480/C480</f>
        <v>6.913441380495576E-2</v>
      </c>
      <c r="V480">
        <f>S480/C480^2</f>
        <v>33.560395050949403</v>
      </c>
      <c r="W480">
        <f>S480/B480</f>
        <v>1.6291453908227865E-2</v>
      </c>
      <c r="X480">
        <f t="shared" si="173"/>
        <v>61.381875775676363</v>
      </c>
      <c r="Y480">
        <f>B480*C480^2/S480^2</f>
        <v>1.8289974144371672</v>
      </c>
      <c r="Z480">
        <f>S480/D480</f>
        <v>1.6291453908227866E-4</v>
      </c>
      <c r="AA480">
        <f>1/C480</f>
        <v>100</v>
      </c>
      <c r="AB480">
        <f>1/(B480*C480)</f>
        <v>485.43689320388353</v>
      </c>
      <c r="AC480">
        <f>S480/B480/C480</f>
        <v>1.6291453908227864</v>
      </c>
      <c r="AD480">
        <v>-0.98589469055248602</v>
      </c>
      <c r="AE480">
        <f>AD480*B480</f>
        <v>-0.20309430625381211</v>
      </c>
      <c r="AF480">
        <f>-AE480*C480^2/2/S480</f>
        <v>3.0258032711695791E-3</v>
      </c>
      <c r="AG480">
        <v>1.7306925439496901</v>
      </c>
      <c r="AH480">
        <f>AG480/S480</f>
        <v>515.69492591557855</v>
      </c>
      <c r="AI480">
        <f>D480*AG480</f>
        <v>35.652266405363612</v>
      </c>
      <c r="AJ480">
        <v>1.62914539082278</v>
      </c>
      <c r="AK480">
        <f>AJ480*B480</f>
        <v>0.33560395050949265</v>
      </c>
      <c r="AL480">
        <f>AK480*D480</f>
        <v>6.9134413804955477</v>
      </c>
      <c r="AM480">
        <f>G480*AK480</f>
        <v>1.6780197525474634</v>
      </c>
      <c r="AN480">
        <f t="shared" si="174"/>
        <v>6.7120790101898531E-2</v>
      </c>
      <c r="AO480">
        <v>0.101547153126906</v>
      </c>
      <c r="AP480">
        <v>1.7306925439496901</v>
      </c>
      <c r="AQ480">
        <f>AG480/AJ480</f>
        <v>1.0623315473860961</v>
      </c>
      <c r="AR480">
        <f>AQ480/D480</f>
        <v>5.1569492591558068E-2</v>
      </c>
      <c r="AS480">
        <f>AQ480*AK480</f>
        <v>0.35652266405363614</v>
      </c>
      <c r="AT480">
        <f t="shared" si="161"/>
        <v>6.2331547386096142E-2</v>
      </c>
      <c r="AU480">
        <f>AQ480*D480</f>
        <v>21.88402987615358</v>
      </c>
      <c r="AV480">
        <f>AT480/G480</f>
        <v>1.2466309477219228E-2</v>
      </c>
      <c r="AW480">
        <f>(AQ480-1)/D480</f>
        <v>3.0258032711697161E-3</v>
      </c>
      <c r="AX480">
        <f>AW480*D480</f>
        <v>6.2331547386096142E-2</v>
      </c>
      <c r="AY480">
        <f>ATAN2(D480,AT480)</f>
        <v>3.0257940369878486E-3</v>
      </c>
      <c r="AZ480">
        <f t="shared" si="175"/>
        <v>0.17336522799525503</v>
      </c>
      <c r="BA480">
        <f>-AO480/(B480/2)</f>
        <v>-0.98589469055248546</v>
      </c>
      <c r="BB480">
        <f>AW480/AK480</f>
        <v>9.0159941996395855E-3</v>
      </c>
      <c r="BC480">
        <f>AW480*AK480</f>
        <v>1.0154715312691025E-3</v>
      </c>
      <c r="BD480">
        <f>AG480*B480</f>
        <v>0.35652266405363614</v>
      </c>
      <c r="BE480">
        <f>BD480-AK480</f>
        <v>2.0918713544143486E-2</v>
      </c>
      <c r="BF480">
        <f>BD480/AK480^2</f>
        <v>3.1654321880696927</v>
      </c>
      <c r="BG480">
        <f>AT480/AK480</f>
        <v>0.18572948051257543</v>
      </c>
      <c r="BH480">
        <f>BF480*AW480</f>
        <v>9.5779750693271888E-3</v>
      </c>
      <c r="BI480">
        <f>BF480*G480</f>
        <v>15.827160940348463</v>
      </c>
      <c r="BJ480">
        <f>AK480/AQ480</f>
        <v>0.3159126275928244</v>
      </c>
      <c r="BK480">
        <f t="shared" si="176"/>
        <v>3.0258032711697161E-3</v>
      </c>
      <c r="BL480">
        <f t="shared" si="177"/>
        <v>65.207903074235659</v>
      </c>
      <c r="BM480">
        <f>AK480*(1-1/AQ480)/D480</f>
        <v>9.5588946197418798E-4</v>
      </c>
      <c r="BN480">
        <f>BF480*G480</f>
        <v>15.827160940348463</v>
      </c>
      <c r="BO480">
        <f>BF480*G480^2</f>
        <v>79.135804701742316</v>
      </c>
      <c r="BP480">
        <f>G480/BF480</f>
        <v>1.5795631379641217</v>
      </c>
      <c r="BQ480">
        <f>(AQ480+1)/4</f>
        <v>0.51558288684652398</v>
      </c>
      <c r="BR480">
        <f t="shared" si="178"/>
        <v>3.1654321880696936</v>
      </c>
      <c r="BS480">
        <f t="shared" si="179"/>
        <v>9.5588946197418831E-4</v>
      </c>
      <c r="BT480">
        <f t="shared" si="180"/>
        <v>3.9816927331439043E-3</v>
      </c>
      <c r="BU480">
        <f t="shared" si="181"/>
        <v>2.892333460918158E-6</v>
      </c>
      <c r="BV480">
        <f t="shared" si="182"/>
        <v>142.41689243820827</v>
      </c>
      <c r="BW480">
        <f t="shared" si="183"/>
        <v>3.6572591759181693E-3</v>
      </c>
    </row>
    <row r="481" spans="1:75" x14ac:dyDescent="0.15">
      <c r="A481" t="s">
        <v>11</v>
      </c>
      <c r="B481">
        <v>0.45100000000000001</v>
      </c>
      <c r="C481">
        <v>0.01</v>
      </c>
      <c r="D481">
        <f t="shared" si="162"/>
        <v>45.1</v>
      </c>
      <c r="E481">
        <f t="shared" si="163"/>
        <v>2034.0100000000002</v>
      </c>
      <c r="F481">
        <f t="shared" si="164"/>
        <v>2.2172949002217293E-2</v>
      </c>
      <c r="G481">
        <v>9</v>
      </c>
      <c r="H481">
        <f t="shared" si="165"/>
        <v>0.1111111111111111</v>
      </c>
      <c r="I481">
        <f t="shared" si="166"/>
        <v>81</v>
      </c>
      <c r="J481">
        <f t="shared" si="167"/>
        <v>405.90000000000003</v>
      </c>
      <c r="K481">
        <f t="shared" si="168"/>
        <v>50000000</v>
      </c>
      <c r="L481">
        <f t="shared" si="169"/>
        <v>7.8539816339744827E-9</v>
      </c>
      <c r="M481">
        <f t="shared" si="170"/>
        <v>783.65670405510355</v>
      </c>
      <c r="N481">
        <f t="shared" si="171"/>
        <v>1.567313408110207E-5</v>
      </c>
      <c r="O481">
        <f t="shared" si="172"/>
        <v>0.19955654101995565</v>
      </c>
      <c r="P481">
        <f>F481*E481/L481</f>
        <v>5742310346.7555838</v>
      </c>
      <c r="Q481">
        <f>M481/K481/G481</f>
        <v>1.7414593423446745E-6</v>
      </c>
      <c r="R481">
        <f>C481^2/D481</f>
        <v>2.2172949002217296E-6</v>
      </c>
      <c r="S481">
        <v>7.3019401780215496E-3</v>
      </c>
      <c r="T481">
        <f>B481/C481^3</f>
        <v>450999.99999999994</v>
      </c>
      <c r="U481">
        <f>B481*S481/C481</f>
        <v>0.32931750202877186</v>
      </c>
      <c r="V481">
        <f>S481/C481^2</f>
        <v>73.019401780215489</v>
      </c>
      <c r="W481">
        <f>S481/B481</f>
        <v>1.6190554718451329E-2</v>
      </c>
      <c r="X481">
        <f t="shared" si="173"/>
        <v>61.7644063090911</v>
      </c>
      <c r="Y481">
        <f>B481*C481^2/S481^2</f>
        <v>0.84586294605642864</v>
      </c>
      <c r="Z481">
        <f>S481/D481</f>
        <v>1.6190554718451328E-4</v>
      </c>
      <c r="AA481">
        <f>1/C481</f>
        <v>100</v>
      </c>
      <c r="AB481">
        <f>1/(B481*C481)</f>
        <v>221.72949002217294</v>
      </c>
      <c r="AC481">
        <f>S481/B481/C481</f>
        <v>1.6190554718451329</v>
      </c>
      <c r="AD481">
        <v>-1.6000924548659099</v>
      </c>
      <c r="AE481">
        <f>AD481*B481</f>
        <v>-0.72164169714452542</v>
      </c>
      <c r="AF481">
        <f>-AE481*C481^2/2/S481</f>
        <v>4.9414380257224539E-3</v>
      </c>
      <c r="AG481">
        <v>1.9798763204173899</v>
      </c>
      <c r="AH481">
        <f>AG481/S481</f>
        <v>271.14387027939671</v>
      </c>
      <c r="AI481">
        <f>D481*AG481</f>
        <v>89.292422050824285</v>
      </c>
      <c r="AJ481">
        <v>1.61905547184513</v>
      </c>
      <c r="AK481">
        <f>AJ481*B481</f>
        <v>0.73019401780215365</v>
      </c>
      <c r="AL481">
        <f>AK481*D481</f>
        <v>32.931750202877133</v>
      </c>
      <c r="AM481">
        <f>G481*AK481</f>
        <v>6.5717461602193827</v>
      </c>
      <c r="AN481">
        <f t="shared" si="174"/>
        <v>8.1132668644683742E-2</v>
      </c>
      <c r="AO481">
        <v>0.36082084857226299</v>
      </c>
      <c r="AP481">
        <v>1.9798763204173899</v>
      </c>
      <c r="AQ481">
        <f>AG481/AJ481</f>
        <v>1.2228588549600814</v>
      </c>
      <c r="AR481">
        <f>AQ481/D481</f>
        <v>2.711438702793972E-2</v>
      </c>
      <c r="AS481">
        <f>AQ481*AK481</f>
        <v>0.89292422050824294</v>
      </c>
      <c r="AT481">
        <f t="shared" si="161"/>
        <v>0.2228588549600814</v>
      </c>
      <c r="AU481">
        <f>AQ481*D481</f>
        <v>55.150934358699672</v>
      </c>
      <c r="AV481">
        <f>AT481/G481</f>
        <v>2.4762094995564601E-2</v>
      </c>
      <c r="AW481">
        <f>(AQ481-1)/D481</f>
        <v>4.9414380257224253E-3</v>
      </c>
      <c r="AX481">
        <f>AW481*D481</f>
        <v>0.2228588549600814</v>
      </c>
      <c r="AY481">
        <f>ATAN2(D481,AT481)</f>
        <v>4.9413978066137733E-3</v>
      </c>
      <c r="AZ481">
        <f t="shared" si="175"/>
        <v>0.28312123921417137</v>
      </c>
      <c r="BA481">
        <f>-AO481/(B481/2)</f>
        <v>-1.6000924548659112</v>
      </c>
      <c r="BB481">
        <f>AW481/AK481</f>
        <v>6.7672945891776807E-3</v>
      </c>
      <c r="BC481">
        <f>AW481*AK481</f>
        <v>3.6082084857225996E-3</v>
      </c>
      <c r="BD481">
        <f>AG481*B481</f>
        <v>0.89292422050824283</v>
      </c>
      <c r="BE481">
        <f>BD481-AK481</f>
        <v>0.16273020270608918</v>
      </c>
      <c r="BF481">
        <f>BD481/AK481^2</f>
        <v>1.6747040172156209</v>
      </c>
      <c r="BG481">
        <f>AT481/AK481</f>
        <v>0.30520498597191342</v>
      </c>
      <c r="BH481">
        <f>BF481*AW481</f>
        <v>8.2754461124993715E-3</v>
      </c>
      <c r="BI481">
        <f>BF481*G481</f>
        <v>15.072336154940588</v>
      </c>
      <c r="BJ481">
        <f>AK481/AQ481</f>
        <v>0.59712044022119781</v>
      </c>
      <c r="BK481">
        <f t="shared" si="176"/>
        <v>4.9414380257224253E-3</v>
      </c>
      <c r="BL481">
        <f t="shared" si="177"/>
        <v>75.529151176424506</v>
      </c>
      <c r="BM481">
        <f>AK481*(1-1/AQ481)/D481</f>
        <v>2.950633649245141E-3</v>
      </c>
      <c r="BN481">
        <f>BF481*G481</f>
        <v>15.072336154940588</v>
      </c>
      <c r="BO481">
        <f>BF481*G481^2</f>
        <v>135.65102539446528</v>
      </c>
      <c r="BP481">
        <f>G481/BF481</f>
        <v>5.3740839619907801</v>
      </c>
      <c r="BQ481">
        <f>(AQ481+1)/4</f>
        <v>0.55571471374002035</v>
      </c>
      <c r="BR481">
        <f t="shared" si="178"/>
        <v>1.6747040172156211</v>
      </c>
      <c r="BS481">
        <f t="shared" si="179"/>
        <v>2.9506336492451414E-3</v>
      </c>
      <c r="BT481">
        <f t="shared" si="180"/>
        <v>7.8920716749675667E-3</v>
      </c>
      <c r="BU481">
        <f t="shared" si="181"/>
        <v>1.4580373314356064E-5</v>
      </c>
      <c r="BV481">
        <f t="shared" si="182"/>
        <v>1485.2219341497587</v>
      </c>
      <c r="BW481">
        <f t="shared" si="183"/>
        <v>4.0614719378827963E-2</v>
      </c>
    </row>
    <row r="482" spans="1:75" x14ac:dyDescent="0.15">
      <c r="A482" t="s">
        <v>11</v>
      </c>
      <c r="B482">
        <v>0.35299999999999998</v>
      </c>
      <c r="C482">
        <v>8.0000000000000002E-3</v>
      </c>
      <c r="D482">
        <f t="shared" si="162"/>
        <v>44.125</v>
      </c>
      <c r="E482">
        <f t="shared" si="163"/>
        <v>1947.015625</v>
      </c>
      <c r="F482">
        <f t="shared" si="164"/>
        <v>2.2662889518413599E-2</v>
      </c>
      <c r="G482">
        <v>7</v>
      </c>
      <c r="H482">
        <f t="shared" si="165"/>
        <v>0.14285714285714285</v>
      </c>
      <c r="I482">
        <f t="shared" si="166"/>
        <v>49</v>
      </c>
      <c r="J482">
        <f t="shared" si="167"/>
        <v>308.875</v>
      </c>
      <c r="K482">
        <f t="shared" si="168"/>
        <v>50000000</v>
      </c>
      <c r="L482">
        <f t="shared" si="169"/>
        <v>3.2169908772759481E-9</v>
      </c>
      <c r="M482">
        <f t="shared" si="170"/>
        <v>398.70637643292559</v>
      </c>
      <c r="N482">
        <f t="shared" si="171"/>
        <v>7.9741275286585117E-6</v>
      </c>
      <c r="O482">
        <f t="shared" si="172"/>
        <v>0.15864022662889518</v>
      </c>
      <c r="P482">
        <f>F482*E482/L482</f>
        <v>13716234109.23805</v>
      </c>
      <c r="Q482">
        <f>M482/K482/G482</f>
        <v>1.1391610755226445E-6</v>
      </c>
      <c r="R482">
        <f>C482^2/D482</f>
        <v>1.4504249291784703E-6</v>
      </c>
      <c r="S482">
        <v>4.2634120140097901E-3</v>
      </c>
      <c r="T482">
        <f>B482/C482^3</f>
        <v>689453.12499999988</v>
      </c>
      <c r="U482">
        <f>B482*S482/C482</f>
        <v>0.18812305511818198</v>
      </c>
      <c r="V482">
        <f>S482/C482^2</f>
        <v>66.615812718902973</v>
      </c>
      <c r="W482">
        <f>S482/B482</f>
        <v>1.2077654430622635E-2</v>
      </c>
      <c r="X482">
        <f t="shared" si="173"/>
        <v>82.797533721822788</v>
      </c>
      <c r="Y482">
        <f>B482*C482^2/S482^2</f>
        <v>1.2429111098771908</v>
      </c>
      <c r="Z482">
        <f>S482/D482</f>
        <v>9.662123544498108E-5</v>
      </c>
      <c r="AA482">
        <f>1/C482</f>
        <v>125</v>
      </c>
      <c r="AB482">
        <f>1/(B482*C482)</f>
        <v>354.10764872521253</v>
      </c>
      <c r="AC482">
        <f>S482/B482/C482</f>
        <v>1.5097068038278294</v>
      </c>
      <c r="AD482">
        <v>-1.4689030649686501</v>
      </c>
      <c r="AE482">
        <f>AD482*B482</f>
        <v>-0.51852278193393342</v>
      </c>
      <c r="AF482">
        <f>-AE482*C482^2/2/S482</f>
        <v>3.89188963378658E-3</v>
      </c>
      <c r="AG482">
        <v>1.7689681947947899</v>
      </c>
      <c r="AH482">
        <f>AG482/S482</f>
        <v>414.91842425312637</v>
      </c>
      <c r="AI482">
        <f>D482*AG482</f>
        <v>78.055721595320108</v>
      </c>
      <c r="AJ482">
        <v>1.5097068038278301</v>
      </c>
      <c r="AK482">
        <f>AJ482*B482</f>
        <v>0.53292650175122402</v>
      </c>
      <c r="AL482">
        <f>AK482*D482</f>
        <v>23.515381889772762</v>
      </c>
      <c r="AM482">
        <f>G482*AK482</f>
        <v>3.7304855122585683</v>
      </c>
      <c r="AN482">
        <f t="shared" si="174"/>
        <v>7.6132357393032007E-2</v>
      </c>
      <c r="AO482">
        <v>0.25926139096696699</v>
      </c>
      <c r="AP482">
        <v>1.7689681947947899</v>
      </c>
      <c r="AQ482">
        <f>AG482/AJ482</f>
        <v>1.1717296300908282</v>
      </c>
      <c r="AR482">
        <f>AQ482/D482</f>
        <v>2.6554779152200073E-2</v>
      </c>
      <c r="AS482">
        <f>AQ482*AK482</f>
        <v>0.62444577276256086</v>
      </c>
      <c r="AT482">
        <f t="shared" si="161"/>
        <v>0.1717296300908282</v>
      </c>
      <c r="AU482">
        <f>AQ482*D482</f>
        <v>51.702569927757793</v>
      </c>
      <c r="AV482">
        <f>AT482/G482</f>
        <v>2.4532804298689741E-2</v>
      </c>
      <c r="AW482">
        <f>(AQ482-1)/D482</f>
        <v>3.8918896337864746E-3</v>
      </c>
      <c r="AX482">
        <f>AW482*D482</f>
        <v>0.1717296300908282</v>
      </c>
      <c r="AY482">
        <f>ATAN2(D482,AT482)</f>
        <v>3.8918699840673663E-3</v>
      </c>
      <c r="AZ482">
        <f t="shared" si="175"/>
        <v>0.22298772450070703</v>
      </c>
      <c r="BA482">
        <f>-AO482/(B482/2)</f>
        <v>-1.4689030649686516</v>
      </c>
      <c r="BB482">
        <f>AW482/AK482</f>
        <v>7.302863755128567E-3</v>
      </c>
      <c r="BC482">
        <f>AW482*AK482</f>
        <v>2.0740911277356785E-3</v>
      </c>
      <c r="BD482">
        <f>AG482*B482</f>
        <v>0.62444577276256086</v>
      </c>
      <c r="BE482">
        <f>BD482-AK482</f>
        <v>9.1519271011336834E-2</v>
      </c>
      <c r="BF482">
        <f>BD482/AK482^2</f>
        <v>2.1986702223298411</v>
      </c>
      <c r="BG482">
        <f>AT482/AK482</f>
        <v>0.32223886319504802</v>
      </c>
      <c r="BH482">
        <f>BF482*AW482</f>
        <v>8.5569818464005121E-3</v>
      </c>
      <c r="BI482">
        <f>BF482*G482</f>
        <v>15.390691556308887</v>
      </c>
      <c r="BJ482">
        <f>AK482/AQ482</f>
        <v>0.45482036816796506</v>
      </c>
      <c r="BK482">
        <f t="shared" si="176"/>
        <v>3.8918896337864746E-3</v>
      </c>
      <c r="BL482">
        <f t="shared" si="177"/>
        <v>97.016323560304244</v>
      </c>
      <c r="BM482">
        <f>AK482*(1-1/AQ482)/D482</f>
        <v>1.770110676107851E-3</v>
      </c>
      <c r="BN482">
        <f>BF482*G482</f>
        <v>15.390691556308887</v>
      </c>
      <c r="BO482">
        <f>BF482*G482^2</f>
        <v>107.73484089416222</v>
      </c>
      <c r="BP482">
        <f>G482/BF482</f>
        <v>3.1837425771757557</v>
      </c>
      <c r="BQ482">
        <f>(AQ482+1)/4</f>
        <v>0.54293240752270711</v>
      </c>
      <c r="BR482">
        <f t="shared" si="178"/>
        <v>2.1986702223298416</v>
      </c>
      <c r="BS482">
        <f t="shared" si="179"/>
        <v>1.7701106761078512E-3</v>
      </c>
      <c r="BT482">
        <f t="shared" si="180"/>
        <v>5.6620003098943258E-3</v>
      </c>
      <c r="BU482">
        <f t="shared" si="181"/>
        <v>6.8890753909989133E-6</v>
      </c>
      <c r="BV482">
        <f t="shared" si="182"/>
        <v>1037.616225886223</v>
      </c>
      <c r="BW482">
        <f t="shared" si="183"/>
        <v>2.5168831694429919E-2</v>
      </c>
    </row>
    <row r="483" spans="1:75" x14ac:dyDescent="0.15">
      <c r="A483" t="s">
        <v>11</v>
      </c>
      <c r="B483">
        <v>0.5</v>
      </c>
      <c r="C483">
        <v>0.01</v>
      </c>
      <c r="D483">
        <f t="shared" si="162"/>
        <v>50</v>
      </c>
      <c r="E483">
        <f t="shared" si="163"/>
        <v>2500</v>
      </c>
      <c r="F483">
        <f t="shared" si="164"/>
        <v>0.02</v>
      </c>
      <c r="G483">
        <v>9</v>
      </c>
      <c r="H483">
        <f t="shared" si="165"/>
        <v>0.1111111111111111</v>
      </c>
      <c r="I483">
        <f t="shared" si="166"/>
        <v>81</v>
      </c>
      <c r="J483">
        <f t="shared" si="167"/>
        <v>450</v>
      </c>
      <c r="K483">
        <f t="shared" si="168"/>
        <v>50000000</v>
      </c>
      <c r="L483">
        <f t="shared" si="169"/>
        <v>7.8539816339744827E-9</v>
      </c>
      <c r="M483">
        <f t="shared" si="170"/>
        <v>706.85834705770344</v>
      </c>
      <c r="N483">
        <f t="shared" si="171"/>
        <v>1.4137166941154069E-5</v>
      </c>
      <c r="O483">
        <f t="shared" si="172"/>
        <v>0.18</v>
      </c>
      <c r="P483">
        <f>F483*E483/L483</f>
        <v>6366197723.6758137</v>
      </c>
      <c r="Q483">
        <f>M483/K483/G483</f>
        <v>1.5707963267948965E-6</v>
      </c>
      <c r="R483">
        <f>C483^2/D483</f>
        <v>1.9999999999999999E-6</v>
      </c>
      <c r="S483">
        <v>7.4905882764317996E-3</v>
      </c>
      <c r="T483">
        <f>B483/C483^3</f>
        <v>499999.99999999994</v>
      </c>
      <c r="U483">
        <f>B483*S483/C483</f>
        <v>0.37452941382159</v>
      </c>
      <c r="V483">
        <f>S483/C483^2</f>
        <v>74.905882764317994</v>
      </c>
      <c r="W483">
        <f>S483/B483</f>
        <v>1.4981176552863599E-2</v>
      </c>
      <c r="X483">
        <f t="shared" si="173"/>
        <v>66.750431547971672</v>
      </c>
      <c r="Y483">
        <f>B483*C483^2/S483^2</f>
        <v>0.89112402236809052</v>
      </c>
      <c r="Z483">
        <f>S483/D483</f>
        <v>1.49811765528636E-4</v>
      </c>
      <c r="AA483">
        <f>1/C483</f>
        <v>100</v>
      </c>
      <c r="AB483">
        <f>1/(B483*C483)</f>
        <v>200</v>
      </c>
      <c r="AC483">
        <f>S483/B483/C483</f>
        <v>1.49811765528636</v>
      </c>
      <c r="AD483">
        <v>-1.46143292115706</v>
      </c>
      <c r="AE483">
        <f>AD483*B483</f>
        <v>-0.73071646057853001</v>
      </c>
      <c r="AF483">
        <f>-AE483*C483^2/2/S483</f>
        <v>4.877563908282331E-3</v>
      </c>
      <c r="AG483">
        <v>1.8634758855756199</v>
      </c>
      <c r="AH483">
        <f>AG483/S483</f>
        <v>248.77563908282264</v>
      </c>
      <c r="AI483">
        <f>D483*AG483</f>
        <v>93.173794278781003</v>
      </c>
      <c r="AJ483">
        <v>1.49811765528636</v>
      </c>
      <c r="AK483">
        <f>AJ483*B483</f>
        <v>0.74905882764317999</v>
      </c>
      <c r="AL483">
        <f>AK483*D483</f>
        <v>37.452941382158997</v>
      </c>
      <c r="AM483">
        <f>G483*AK483</f>
        <v>6.7415294487886204</v>
      </c>
      <c r="AN483">
        <f t="shared" si="174"/>
        <v>8.3228758627020005E-2</v>
      </c>
      <c r="AO483">
        <v>0.36535823028926601</v>
      </c>
      <c r="AP483">
        <v>1.8634758855756199</v>
      </c>
      <c r="AQ483">
        <f>AG483/AJ483</f>
        <v>1.2438781954141132</v>
      </c>
      <c r="AR483">
        <f>AQ483/D483</f>
        <v>2.4877563908282264E-2</v>
      </c>
      <c r="AS483">
        <f>AQ483*AK483</f>
        <v>0.93173794278780997</v>
      </c>
      <c r="AT483">
        <f t="shared" si="161"/>
        <v>0.24387819541411315</v>
      </c>
      <c r="AU483">
        <f>AQ483*D483</f>
        <v>62.193909770705659</v>
      </c>
      <c r="AV483">
        <f>AT483/G483</f>
        <v>2.7097577268234793E-2</v>
      </c>
      <c r="AW483">
        <f>(AQ483-1)/D483</f>
        <v>4.8775639082822633E-3</v>
      </c>
      <c r="AX483">
        <f>AW483*D483</f>
        <v>0.24387819541411315</v>
      </c>
      <c r="AY483">
        <f>ATAN2(D483,AT483)</f>
        <v>4.8775252287288282E-3</v>
      </c>
      <c r="AZ483">
        <f t="shared" si="175"/>
        <v>0.27946161007474335</v>
      </c>
      <c r="BA483">
        <f>-AO483/(B483/2)</f>
        <v>-1.461432921157064</v>
      </c>
      <c r="BB483">
        <f>AW483/AK483</f>
        <v>6.511589915613048E-3</v>
      </c>
      <c r="BC483">
        <f>AW483*AK483</f>
        <v>3.6535823028925993E-3</v>
      </c>
      <c r="BD483">
        <f>AG483*B483</f>
        <v>0.93173794278780997</v>
      </c>
      <c r="BE483">
        <f>BD483-AK483</f>
        <v>0.18267911514462998</v>
      </c>
      <c r="BF483">
        <f>BD483/AK483^2</f>
        <v>1.6605881267400859</v>
      </c>
      <c r="BG483">
        <f>AT483/AK483</f>
        <v>0.32557949578065237</v>
      </c>
      <c r="BH483">
        <f>BF483*AW483</f>
        <v>8.099624713509496E-3</v>
      </c>
      <c r="BI483">
        <f>BF483*G483</f>
        <v>14.945293140660773</v>
      </c>
      <c r="BJ483">
        <f>AK483/AQ483</f>
        <v>0.60219628449536622</v>
      </c>
      <c r="BK483">
        <f t="shared" si="176"/>
        <v>4.8775639082822633E-3</v>
      </c>
      <c r="BL483">
        <f t="shared" si="177"/>
        <v>83.029406337004303</v>
      </c>
      <c r="BM483">
        <f>AK483*(1-1/AQ483)/D483</f>
        <v>2.9372508629562761E-3</v>
      </c>
      <c r="BN483">
        <f>BF483*G483</f>
        <v>14.945293140660773</v>
      </c>
      <c r="BO483">
        <f>BF483*G483^2</f>
        <v>134.50763826594695</v>
      </c>
      <c r="BP483">
        <f>G483/BF483</f>
        <v>5.4197665604582959</v>
      </c>
      <c r="BQ483">
        <f>(AQ483+1)/4</f>
        <v>0.56096954885352823</v>
      </c>
      <c r="BR483">
        <f t="shared" si="178"/>
        <v>1.6605881267400859</v>
      </c>
      <c r="BS483">
        <f t="shared" si="179"/>
        <v>2.9372508629562761E-3</v>
      </c>
      <c r="BT483">
        <f t="shared" si="180"/>
        <v>7.8148147712385398E-3</v>
      </c>
      <c r="BU483">
        <f t="shared" si="181"/>
        <v>1.4326628798726464E-5</v>
      </c>
      <c r="BV483">
        <f t="shared" si="182"/>
        <v>1872.6470691079501</v>
      </c>
      <c r="BW483">
        <f t="shared" si="183"/>
        <v>4.781543274712953E-2</v>
      </c>
    </row>
    <row r="484" spans="1:75" x14ac:dyDescent="0.15">
      <c r="A484" t="s">
        <v>11</v>
      </c>
      <c r="B484">
        <v>0.35299999999999998</v>
      </c>
      <c r="C484">
        <v>8.9999999999999993E-3</v>
      </c>
      <c r="D484">
        <f t="shared" si="162"/>
        <v>39.222222222222221</v>
      </c>
      <c r="E484">
        <f t="shared" si="163"/>
        <v>1538.3827160493827</v>
      </c>
      <c r="F484">
        <f t="shared" si="164"/>
        <v>2.5495750708215296E-2</v>
      </c>
      <c r="G484">
        <v>7</v>
      </c>
      <c r="H484">
        <f t="shared" si="165"/>
        <v>0.14285714285714285</v>
      </c>
      <c r="I484">
        <f t="shared" si="166"/>
        <v>49</v>
      </c>
      <c r="J484">
        <f t="shared" si="167"/>
        <v>274.55555555555554</v>
      </c>
      <c r="K484">
        <f t="shared" si="168"/>
        <v>50000000</v>
      </c>
      <c r="L484">
        <f t="shared" si="169"/>
        <v>5.1529973500506572E-9</v>
      </c>
      <c r="M484">
        <f t="shared" si="170"/>
        <v>567.68935238203665</v>
      </c>
      <c r="N484">
        <f t="shared" si="171"/>
        <v>1.1353787047640734E-5</v>
      </c>
      <c r="O484">
        <f t="shared" si="172"/>
        <v>0.1784702549575071</v>
      </c>
      <c r="P484">
        <f>F484*E484/L484</f>
        <v>7611535492.4132929</v>
      </c>
      <c r="Q484">
        <f>M484/K484/G484</f>
        <v>1.6219695782343906E-6</v>
      </c>
      <c r="R484">
        <f>C484^2/D484</f>
        <v>2.0651558073654388E-6</v>
      </c>
      <c r="S484">
        <v>4.7021788592776E-3</v>
      </c>
      <c r="T484">
        <f>B484/C484^3</f>
        <v>484224.96570644726</v>
      </c>
      <c r="U484">
        <f>B484*S484/C484</f>
        <v>0.18442990414722144</v>
      </c>
      <c r="V484">
        <f>S484/C484^2</f>
        <v>58.051590855279017</v>
      </c>
      <c r="W484">
        <f>S484/B484</f>
        <v>1.3320619997953542E-2</v>
      </c>
      <c r="X484">
        <f t="shared" si="173"/>
        <v>75.071580763780574</v>
      </c>
      <c r="Y484">
        <f>B484*C484^2/S484^2</f>
        <v>1.2931873124878164</v>
      </c>
      <c r="Z484">
        <f>S484/D484</f>
        <v>1.1988557998158187E-4</v>
      </c>
      <c r="AA484">
        <f>1/C484</f>
        <v>111.11111111111111</v>
      </c>
      <c r="AB484">
        <f>1/(B484*C484)</f>
        <v>314.76235442241114</v>
      </c>
      <c r="AC484">
        <f>S484/B484/C484</f>
        <v>1.4800688886615048</v>
      </c>
      <c r="AD484">
        <v>-1.2961500382031199</v>
      </c>
      <c r="AE484">
        <f>AD484*B484</f>
        <v>-0.45754096348570128</v>
      </c>
      <c r="AF484">
        <f>-AE484*C484^2/2/S484</f>
        <v>3.9408133071351823E-3</v>
      </c>
      <c r="AG484">
        <v>1.7088393704043501</v>
      </c>
      <c r="AH484">
        <f>AG484/S484</f>
        <v>363.41437055988138</v>
      </c>
      <c r="AI484">
        <f>D484*AG484</f>
        <v>67.024477528081732</v>
      </c>
      <c r="AJ484">
        <v>1.4800688886615001</v>
      </c>
      <c r="AK484">
        <f>AJ484*B484</f>
        <v>0.52246431769750956</v>
      </c>
      <c r="AL484">
        <f>AK484*D484</f>
        <v>20.49221157191343</v>
      </c>
      <c r="AM484">
        <f>G484*AK484</f>
        <v>3.657250223882567</v>
      </c>
      <c r="AN484">
        <f t="shared" si="174"/>
        <v>7.4637759671072793E-2</v>
      </c>
      <c r="AO484">
        <v>0.22877048174285</v>
      </c>
      <c r="AP484">
        <v>1.7088393704043501</v>
      </c>
      <c r="AQ484">
        <f>AG484/AJ484</f>
        <v>1.1545674552687466</v>
      </c>
      <c r="AR484">
        <f>AQ484/D484</f>
        <v>2.943656401535048E-2</v>
      </c>
      <c r="AS484">
        <f>AQ484*AK484</f>
        <v>0.60322029775273556</v>
      </c>
      <c r="AT484">
        <f t="shared" si="161"/>
        <v>0.1545674552687466</v>
      </c>
      <c r="AU484">
        <f>AQ484*D484</f>
        <v>45.284701301096391</v>
      </c>
      <c r="AV484">
        <f>AT484/G484</f>
        <v>2.2081065038392373E-2</v>
      </c>
      <c r="AW484">
        <f>(AQ484-1)/D484</f>
        <v>3.9408133071351823E-3</v>
      </c>
      <c r="AX484">
        <f>AW484*D484</f>
        <v>0.1545674552687466</v>
      </c>
      <c r="AY484">
        <f>ATAN2(D484,AT484)</f>
        <v>3.9407929070358755E-3</v>
      </c>
      <c r="AZ484">
        <f t="shared" si="175"/>
        <v>0.22579080150824624</v>
      </c>
      <c r="BA484">
        <f>-AO484/(B484/2)</f>
        <v>-1.2961500382031161</v>
      </c>
      <c r="BB484">
        <f>AW484/AK484</f>
        <v>7.5427415301819508E-3</v>
      </c>
      <c r="BC484">
        <f>AW484*AK484</f>
        <v>2.0589343356856491E-3</v>
      </c>
      <c r="BD484">
        <f>AG484*B484</f>
        <v>0.60322029775273556</v>
      </c>
      <c r="BE484">
        <f>BD484-AK484</f>
        <v>8.0755980055225995E-2</v>
      </c>
      <c r="BF484">
        <f>BD484/AK484^2</f>
        <v>2.209849392886587</v>
      </c>
      <c r="BG484">
        <f>AT484/AK484</f>
        <v>0.29584308446158097</v>
      </c>
      <c r="BH484">
        <f>BF484*AW484</f>
        <v>8.7086038942520653E-3</v>
      </c>
      <c r="BI484">
        <f>BF484*G484</f>
        <v>15.468945750206109</v>
      </c>
      <c r="BJ484">
        <f>AK484/AQ484</f>
        <v>0.45251952609031099</v>
      </c>
      <c r="BK484">
        <f t="shared" si="176"/>
        <v>3.9408133071351823E-3</v>
      </c>
      <c r="BL484">
        <f t="shared" si="177"/>
        <v>86.675203965440573</v>
      </c>
      <c r="BM484">
        <f>AK484*(1-1/AQ484)/D484</f>
        <v>1.7832949701552035E-3</v>
      </c>
      <c r="BN484">
        <f>BF484*G484</f>
        <v>15.468945750206109</v>
      </c>
      <c r="BO484">
        <f>BF484*G484^2</f>
        <v>108.28262025144276</v>
      </c>
      <c r="BP484">
        <f>G484/BF484</f>
        <v>3.1676366826321773</v>
      </c>
      <c r="BQ484">
        <f>(AQ484+1)/4</f>
        <v>0.53864186381718659</v>
      </c>
      <c r="BR484">
        <f t="shared" si="178"/>
        <v>2.2098493928865879</v>
      </c>
      <c r="BS484">
        <f t="shared" si="179"/>
        <v>1.7832949701552042E-3</v>
      </c>
      <c r="BT484">
        <f t="shared" si="180"/>
        <v>5.7241082772903854E-3</v>
      </c>
      <c r="BU484">
        <f t="shared" si="181"/>
        <v>7.0276325489348637E-6</v>
      </c>
      <c r="BV484">
        <f t="shared" si="182"/>
        <v>803.75007609838235</v>
      </c>
      <c r="BW484">
        <f t="shared" si="183"/>
        <v>2.0692682891096117E-2</v>
      </c>
    </row>
    <row r="485" spans="1:75" x14ac:dyDescent="0.15">
      <c r="A485" t="s">
        <v>11</v>
      </c>
      <c r="B485">
        <v>0.35299999999999998</v>
      </c>
      <c r="C485">
        <v>0.01</v>
      </c>
      <c r="D485">
        <f t="shared" si="162"/>
        <v>35.299999999999997</v>
      </c>
      <c r="E485">
        <f t="shared" si="163"/>
        <v>1246.0899999999997</v>
      </c>
      <c r="F485">
        <f t="shared" si="164"/>
        <v>2.8328611898016998E-2</v>
      </c>
      <c r="G485">
        <v>7</v>
      </c>
      <c r="H485">
        <f t="shared" si="165"/>
        <v>0.14285714285714285</v>
      </c>
      <c r="I485">
        <f t="shared" si="166"/>
        <v>49</v>
      </c>
      <c r="J485">
        <f t="shared" si="167"/>
        <v>247.09999999999997</v>
      </c>
      <c r="K485">
        <f t="shared" si="168"/>
        <v>50000000</v>
      </c>
      <c r="L485">
        <f t="shared" si="169"/>
        <v>7.8539816339744827E-9</v>
      </c>
      <c r="M485">
        <f t="shared" si="170"/>
        <v>778.72339147055777</v>
      </c>
      <c r="N485">
        <f t="shared" si="171"/>
        <v>1.5574467829411156E-5</v>
      </c>
      <c r="O485">
        <f t="shared" si="172"/>
        <v>0.19830028328611898</v>
      </c>
      <c r="P485">
        <f>F485*E485/L485</f>
        <v>4494535592.915123</v>
      </c>
      <c r="Q485">
        <f>M485/K485/G485</f>
        <v>2.2249239756301653E-6</v>
      </c>
      <c r="R485">
        <f>C485^2/D485</f>
        <v>2.8328611898016999E-6</v>
      </c>
      <c r="S485">
        <v>5.1400488693553997E-3</v>
      </c>
      <c r="T485">
        <f>B485/C485^3</f>
        <v>352999.99999999994</v>
      </c>
      <c r="U485">
        <f>B485*S485/C485</f>
        <v>0.18144372508824561</v>
      </c>
      <c r="V485">
        <f>S485/C485^2</f>
        <v>51.400488693553996</v>
      </c>
      <c r="W485">
        <f>S485/B485</f>
        <v>1.4561044955681019E-2</v>
      </c>
      <c r="X485">
        <f t="shared" si="173"/>
        <v>68.676389850018836</v>
      </c>
      <c r="Y485">
        <f>B485*C485^2/S485^2</f>
        <v>1.33610383083053</v>
      </c>
      <c r="Z485">
        <f>S485/D485</f>
        <v>1.4561044955681019E-4</v>
      </c>
      <c r="AA485">
        <f>1/C485</f>
        <v>100</v>
      </c>
      <c r="AB485">
        <f>1/(B485*C485)</f>
        <v>283.28611898016999</v>
      </c>
      <c r="AC485">
        <f>S485/B485/C485</f>
        <v>1.456104495568102</v>
      </c>
      <c r="AD485">
        <v>-1.1684749609301901</v>
      </c>
      <c r="AE485">
        <f>AD485*B485</f>
        <v>-0.4124716612083571</v>
      </c>
      <c r="AF485">
        <f>-AE485*C485^2/2/S485</f>
        <v>4.0123320973413637E-3</v>
      </c>
      <c r="AG485">
        <v>1.66234032617228</v>
      </c>
      <c r="AH485">
        <f>AG485/S485</f>
        <v>323.4094399535835</v>
      </c>
      <c r="AI485">
        <f>D485*AG485</f>
        <v>58.680613513881482</v>
      </c>
      <c r="AJ485">
        <v>1.4561044955681</v>
      </c>
      <c r="AK485">
        <f>AJ485*B485</f>
        <v>0.51400488693553925</v>
      </c>
      <c r="AL485">
        <f>AK485*D485</f>
        <v>18.144372508824535</v>
      </c>
      <c r="AM485">
        <f>G485*AK485</f>
        <v>3.5980342085487749</v>
      </c>
      <c r="AN485">
        <f t="shared" si="174"/>
        <v>7.3429269562219887E-2</v>
      </c>
      <c r="AO485">
        <v>0.20623583060417899</v>
      </c>
      <c r="AP485">
        <v>1.66234032617228</v>
      </c>
      <c r="AQ485">
        <f>AG485/AJ485</f>
        <v>1.1416353230361513</v>
      </c>
      <c r="AR485">
        <f>AQ485/D485</f>
        <v>3.2340943995358397E-2</v>
      </c>
      <c r="AS485">
        <f>AQ485*AK485</f>
        <v>0.58680613513881474</v>
      </c>
      <c r="AT485">
        <f t="shared" si="161"/>
        <v>0.14163532303615134</v>
      </c>
      <c r="AU485">
        <f>AQ485*D485</f>
        <v>40.299726903176136</v>
      </c>
      <c r="AV485">
        <f>AT485/G485</f>
        <v>2.023361757659305E-2</v>
      </c>
      <c r="AW485">
        <f>(AQ485-1)/D485</f>
        <v>4.0123320973413984E-3</v>
      </c>
      <c r="AX485">
        <f>AW485*D485</f>
        <v>0.14163532303615134</v>
      </c>
      <c r="AY485">
        <f>ATAN2(D485,AT485)</f>
        <v>4.0123105662935345E-3</v>
      </c>
      <c r="AZ485">
        <f t="shared" si="175"/>
        <v>0.22988846154436482</v>
      </c>
      <c r="BA485">
        <f>-AO485/(B485/2)</f>
        <v>-1.1684749609301928</v>
      </c>
      <c r="BB485">
        <f>AW485/AK485</f>
        <v>7.8060193576419837E-3</v>
      </c>
      <c r="BC485">
        <f>AW485*AK485</f>
        <v>2.0623583060418007E-3</v>
      </c>
      <c r="BD485">
        <f>AG485*B485</f>
        <v>0.58680613513881485</v>
      </c>
      <c r="BE485">
        <f>BD485-AK485</f>
        <v>7.2801248203275604E-2</v>
      </c>
      <c r="BF485">
        <f>BD485/AK485^2</f>
        <v>2.2210592779428624</v>
      </c>
      <c r="BG485">
        <f>AT485/AK485</f>
        <v>0.27555248332476195</v>
      </c>
      <c r="BH485">
        <f>BF485*AW485</f>
        <v>8.9116274309880561E-3</v>
      </c>
      <c r="BI485">
        <f>BF485*G485</f>
        <v>15.547414945600037</v>
      </c>
      <c r="BJ485">
        <f>AK485/AQ485</f>
        <v>0.45023561952213931</v>
      </c>
      <c r="BK485">
        <f t="shared" si="176"/>
        <v>4.0123320973413984E-3</v>
      </c>
      <c r="BL485">
        <f t="shared" si="177"/>
        <v>78.403392511383032</v>
      </c>
      <c r="BM485">
        <f>AK485*(1-1/AQ485)/D485</f>
        <v>1.8064948275750693E-3</v>
      </c>
      <c r="BN485">
        <f>BF485*G485</f>
        <v>15.547414945600037</v>
      </c>
      <c r="BO485">
        <f>BF485*G485^2</f>
        <v>108.83190461920026</v>
      </c>
      <c r="BP485">
        <f>G485/BF485</f>
        <v>3.1516493366549749</v>
      </c>
      <c r="BQ485">
        <f>(AQ485+1)/4</f>
        <v>0.53540883075903789</v>
      </c>
      <c r="BR485">
        <f t="shared" si="178"/>
        <v>2.221059277942862</v>
      </c>
      <c r="BS485">
        <f t="shared" si="179"/>
        <v>1.8064948275750689E-3</v>
      </c>
      <c r="BT485">
        <f t="shared" si="180"/>
        <v>5.8188269249164672E-3</v>
      </c>
      <c r="BU485">
        <f t="shared" si="181"/>
        <v>7.2482571803606656E-6</v>
      </c>
      <c r="BV485">
        <f t="shared" si="182"/>
        <v>640.49634956150589</v>
      </c>
      <c r="BW485">
        <f t="shared" si="183"/>
        <v>1.7571779995563173E-2</v>
      </c>
    </row>
    <row r="486" spans="1:75" x14ac:dyDescent="0.15">
      <c r="A486" t="s">
        <v>11</v>
      </c>
      <c r="B486">
        <v>0.255</v>
      </c>
      <c r="C486">
        <v>6.0000000000000001E-3</v>
      </c>
      <c r="D486">
        <f t="shared" si="162"/>
        <v>42.5</v>
      </c>
      <c r="E486">
        <f t="shared" si="163"/>
        <v>1806.25</v>
      </c>
      <c r="F486">
        <f t="shared" si="164"/>
        <v>2.3529411764705882E-2</v>
      </c>
      <c r="G486">
        <v>5</v>
      </c>
      <c r="H486">
        <f t="shared" si="165"/>
        <v>0.2</v>
      </c>
      <c r="I486">
        <f t="shared" si="166"/>
        <v>25</v>
      </c>
      <c r="J486">
        <f t="shared" si="167"/>
        <v>212.5</v>
      </c>
      <c r="K486">
        <f t="shared" si="168"/>
        <v>50000000</v>
      </c>
      <c r="L486">
        <f t="shared" si="169"/>
        <v>1.0178760197630931E-9</v>
      </c>
      <c r="M486">
        <f t="shared" si="170"/>
        <v>166.31961107240079</v>
      </c>
      <c r="N486">
        <f t="shared" si="171"/>
        <v>3.3263922214480157E-6</v>
      </c>
      <c r="O486">
        <f t="shared" si="172"/>
        <v>0.11764705882352941</v>
      </c>
      <c r="P486">
        <f>F486*E486/L486</f>
        <v>41753611613.614517</v>
      </c>
      <c r="Q486">
        <f>M486/K486/G486</f>
        <v>6.6527844428960316E-7</v>
      </c>
      <c r="R486">
        <f>C486^2/D486</f>
        <v>8.4705882352941183E-7</v>
      </c>
      <c r="S486">
        <v>2.1290202821024002E-3</v>
      </c>
      <c r="T486">
        <f>B486/C486^3</f>
        <v>1180555.5555555555</v>
      </c>
      <c r="U486">
        <f>B486*S486/C486</f>
        <v>9.0483361989352015E-2</v>
      </c>
      <c r="V486">
        <f>S486/C486^2</f>
        <v>59.139452280622223</v>
      </c>
      <c r="W486">
        <f>S486/B486</f>
        <v>8.3490991454996076E-3</v>
      </c>
      <c r="X486">
        <f t="shared" si="173"/>
        <v>119.77340100686519</v>
      </c>
      <c r="Y486">
        <f>B486*C486^2/S486^2</f>
        <v>2.0252707184119529</v>
      </c>
      <c r="Z486">
        <f>S486/D486</f>
        <v>5.0094594872997648E-5</v>
      </c>
      <c r="AA486">
        <f>1/C486</f>
        <v>166.66666666666666</v>
      </c>
      <c r="AB486">
        <f>1/(B486*C486)</f>
        <v>653.59477124183002</v>
      </c>
      <c r="AC486">
        <f>S486/B486/C486</f>
        <v>1.3915165242499345</v>
      </c>
      <c r="AD486">
        <v>-1.1847691812935299</v>
      </c>
      <c r="AE486">
        <f>AD486*B486</f>
        <v>-0.30211614122985014</v>
      </c>
      <c r="AF486">
        <f>-AE486*C486^2/2/S486</f>
        <v>2.5542690165296159E-3</v>
      </c>
      <c r="AG486">
        <v>1.5425745948648599</v>
      </c>
      <c r="AH486">
        <f>AG486/S486</f>
        <v>724.54668836765279</v>
      </c>
      <c r="AI486">
        <f>D486*AG486</f>
        <v>65.559420281756545</v>
      </c>
      <c r="AJ486">
        <v>1.3915165242499301</v>
      </c>
      <c r="AK486">
        <f>AJ486*B486</f>
        <v>0.35483671368373221</v>
      </c>
      <c r="AL486">
        <f>AK486*D486</f>
        <v>15.080560331558619</v>
      </c>
      <c r="AM486">
        <f>G486*AK486</f>
        <v>1.7741835684186611</v>
      </c>
      <c r="AN486">
        <f t="shared" si="174"/>
        <v>7.0967342736746444E-2</v>
      </c>
      <c r="AO486">
        <v>0.15105807061492499</v>
      </c>
      <c r="AP486">
        <v>1.5425745948648599</v>
      </c>
      <c r="AQ486">
        <f>AG486/AJ486</f>
        <v>1.1085564332025124</v>
      </c>
      <c r="AR486">
        <f>AQ486/D486</f>
        <v>2.6083680781235585E-2</v>
      </c>
      <c r="AS486">
        <f>AQ486*AK486</f>
        <v>0.39335652169053931</v>
      </c>
      <c r="AT486">
        <f t="shared" si="161"/>
        <v>0.1085564332025124</v>
      </c>
      <c r="AU486">
        <f>AQ486*D486</f>
        <v>47.11364841110678</v>
      </c>
      <c r="AV486">
        <f>AT486/G486</f>
        <v>2.1711286640502481E-2</v>
      </c>
      <c r="AW486">
        <f>(AQ486-1)/D486</f>
        <v>2.5542690165297035E-3</v>
      </c>
      <c r="AX486">
        <f>AW486*D486</f>
        <v>0.1085564332025124</v>
      </c>
      <c r="AY486">
        <f>ATAN2(D486,AT486)</f>
        <v>2.5542634616206703E-3</v>
      </c>
      <c r="AZ486">
        <f t="shared" si="175"/>
        <v>0.14634851611534033</v>
      </c>
      <c r="BA486">
        <f>-AO486/(B486/2)</f>
        <v>-1.1847691812935293</v>
      </c>
      <c r="BB486">
        <f>AW486/AK486</f>
        <v>7.1984349928523369E-3</v>
      </c>
      <c r="BC486">
        <f>AW486*AK486</f>
        <v>9.0634842368957861E-4</v>
      </c>
      <c r="BD486">
        <f>AG486*B486</f>
        <v>0.39335652169053931</v>
      </c>
      <c r="BE486">
        <f>BD486-AK486</f>
        <v>3.8519808006807099E-2</v>
      </c>
      <c r="BF486">
        <f>BD486/AK486^2</f>
        <v>3.1241311579460023</v>
      </c>
      <c r="BG486">
        <f>AT486/AK486</f>
        <v>0.30593348719622432</v>
      </c>
      <c r="BH486">
        <f>BF486*AW486</f>
        <v>7.979871420316538E-3</v>
      </c>
      <c r="BI486">
        <f>BF486*G486</f>
        <v>15.620655789730012</v>
      </c>
      <c r="BJ486">
        <f>AK486/AQ486</f>
        <v>0.32008899416932995</v>
      </c>
      <c r="BK486">
        <f t="shared" si="176"/>
        <v>2.5542690165297035E-3</v>
      </c>
      <c r="BL486">
        <f t="shared" si="177"/>
        <v>132.7755742127051</v>
      </c>
      <c r="BM486">
        <f>AK486*(1-1/AQ486)/D486</f>
        <v>8.1759340033887634E-4</v>
      </c>
      <c r="BN486">
        <f>BF486*G486</f>
        <v>15.620655789730012</v>
      </c>
      <c r="BO486">
        <f>BF486*G486^2</f>
        <v>78.103278948650058</v>
      </c>
      <c r="BP486">
        <f>G486/BF486</f>
        <v>1.6004449708466499</v>
      </c>
      <c r="BQ486">
        <f>(AQ486+1)/4</f>
        <v>0.52713910830062805</v>
      </c>
      <c r="BR486">
        <f t="shared" si="178"/>
        <v>3.1241311579460027</v>
      </c>
      <c r="BS486">
        <f t="shared" si="179"/>
        <v>8.1759340033887645E-4</v>
      </c>
      <c r="BT486">
        <f t="shared" si="180"/>
        <v>3.3718624168685798E-3</v>
      </c>
      <c r="BU486">
        <f t="shared" si="181"/>
        <v>2.0883534906047576E-6</v>
      </c>
      <c r="BV486">
        <f t="shared" si="182"/>
        <v>640.9238140912413</v>
      </c>
      <c r="BW486">
        <f t="shared" si="183"/>
        <v>1.0630491003157371E-2</v>
      </c>
    </row>
    <row r="487" spans="1:75" x14ac:dyDescent="0.15">
      <c r="A487" t="s">
        <v>11</v>
      </c>
      <c r="B487">
        <v>0.255</v>
      </c>
      <c r="C487">
        <v>7.0000000000000001E-3</v>
      </c>
      <c r="D487">
        <f t="shared" si="162"/>
        <v>36.428571428571431</v>
      </c>
      <c r="E487">
        <f t="shared" si="163"/>
        <v>1327.0408163265308</v>
      </c>
      <c r="F487">
        <f t="shared" si="164"/>
        <v>2.7450980392156862E-2</v>
      </c>
      <c r="G487">
        <v>5</v>
      </c>
      <c r="H487">
        <f t="shared" si="165"/>
        <v>0.2</v>
      </c>
      <c r="I487">
        <f t="shared" si="166"/>
        <v>25</v>
      </c>
      <c r="J487">
        <f t="shared" si="167"/>
        <v>182.14285714285717</v>
      </c>
      <c r="K487">
        <f t="shared" si="168"/>
        <v>50000000</v>
      </c>
      <c r="L487">
        <f t="shared" si="169"/>
        <v>1.885740990317274E-9</v>
      </c>
      <c r="M487">
        <f t="shared" si="170"/>
        <v>264.10938239737726</v>
      </c>
      <c r="N487">
        <f t="shared" si="171"/>
        <v>5.282187647947545E-6</v>
      </c>
      <c r="O487">
        <f t="shared" si="172"/>
        <v>0.1372549019607843</v>
      </c>
      <c r="P487">
        <f>F487*E487/L487</f>
        <v>19317908247.008175</v>
      </c>
      <c r="Q487">
        <f>M487/K487/G487</f>
        <v>1.0564375295895089E-6</v>
      </c>
      <c r="R487">
        <f>C487^2/D487</f>
        <v>1.3450980392156864E-6</v>
      </c>
      <c r="S487">
        <v>2.46346956577706E-3</v>
      </c>
      <c r="T487">
        <f>B487/C487^3</f>
        <v>743440.23323615151</v>
      </c>
      <c r="U487">
        <f>B487*S487/C487</f>
        <v>8.9740677039021471E-2</v>
      </c>
      <c r="V487">
        <f>S487/C487^2</f>
        <v>50.274889097491013</v>
      </c>
      <c r="W487">
        <f>S487/B487</f>
        <v>9.6606649638316076E-3</v>
      </c>
      <c r="X487">
        <f t="shared" si="173"/>
        <v>103.51254326114012</v>
      </c>
      <c r="Y487">
        <f>B487*C487^2/S487^2</f>
        <v>2.0589313098316899</v>
      </c>
      <c r="Z487">
        <f>S487/D487</f>
        <v>6.7624654746821256E-5</v>
      </c>
      <c r="AA487">
        <f>1/C487</f>
        <v>142.85714285714286</v>
      </c>
      <c r="AB487">
        <f>1/(B487*C487)</f>
        <v>560.22408963585428</v>
      </c>
      <c r="AC487">
        <f>S487/B487/C487</f>
        <v>1.3800949948330867</v>
      </c>
      <c r="AD487">
        <v>-1.14186254080866</v>
      </c>
      <c r="AE487">
        <f>AD487*B487</f>
        <v>-0.29117494790620829</v>
      </c>
      <c r="AF487">
        <f>-AE487*C487^2/2/S487</f>
        <v>2.895828843516429E-3</v>
      </c>
      <c r="AG487">
        <v>1.5256824687861901</v>
      </c>
      <c r="AH487">
        <f>AG487/S487</f>
        <v>619.32263746271985</v>
      </c>
      <c r="AI487">
        <f>D487*AG487</f>
        <v>55.57843279149693</v>
      </c>
      <c r="AJ487">
        <v>1.3800949948330801</v>
      </c>
      <c r="AK487">
        <f>AJ487*B487</f>
        <v>0.35192422368243542</v>
      </c>
      <c r="AL487">
        <f>AK487*D487</f>
        <v>12.820096719860148</v>
      </c>
      <c r="AM487">
        <f>G487*AK487</f>
        <v>1.7596211184121771</v>
      </c>
      <c r="AN487">
        <f t="shared" si="174"/>
        <v>7.0384844736487082E-2</v>
      </c>
      <c r="AO487">
        <v>0.14558747395310501</v>
      </c>
      <c r="AP487">
        <v>1.5256824687861901</v>
      </c>
      <c r="AQ487">
        <f>AG487/AJ487</f>
        <v>1.1054909078709605</v>
      </c>
      <c r="AR487">
        <f>AQ487/D487</f>
        <v>3.0346809235673424E-2</v>
      </c>
      <c r="AS487">
        <f>AQ487*AK487</f>
        <v>0.38904902954047849</v>
      </c>
      <c r="AT487">
        <f t="shared" si="161"/>
        <v>0.10549090787096049</v>
      </c>
      <c r="AU487">
        <f>AQ487*D487</f>
        <v>40.271454501013565</v>
      </c>
      <c r="AV487">
        <f>AT487/G487</f>
        <v>2.1098181574192097E-2</v>
      </c>
      <c r="AW487">
        <f>(AQ487-1)/D487</f>
        <v>2.8958288435165622E-3</v>
      </c>
      <c r="AX487">
        <f>AW487*D487</f>
        <v>0.10549090787096048</v>
      </c>
      <c r="AY487">
        <f>ATAN2(D487,AT487)</f>
        <v>2.8958207489196176E-3</v>
      </c>
      <c r="AZ487">
        <f t="shared" si="175"/>
        <v>0.16591830713950734</v>
      </c>
      <c r="BA487">
        <f>-AO487/(B487/2)</f>
        <v>-1.1418625408086667</v>
      </c>
      <c r="BB487">
        <f>AW487/AK487</f>
        <v>8.2285578787826223E-3</v>
      </c>
      <c r="BC487">
        <f>AW487*AK487</f>
        <v>1.019112317671771E-3</v>
      </c>
      <c r="BD487">
        <f>AG487*B487</f>
        <v>0.38904902954047849</v>
      </c>
      <c r="BE487">
        <f>BD487-AK487</f>
        <v>3.7124805858043064E-2</v>
      </c>
      <c r="BF487">
        <f>BD487/AK487^2</f>
        <v>3.1412754038452273</v>
      </c>
      <c r="BG487">
        <f>AT487/AK487</f>
        <v>0.29975460844136703</v>
      </c>
      <c r="BH487">
        <f>BF487*AW487</f>
        <v>9.096595919884147E-3</v>
      </c>
      <c r="BI487">
        <f>BF487*G487</f>
        <v>15.706377019226137</v>
      </c>
      <c r="BJ487">
        <f>AK487/AQ487</f>
        <v>0.31834203354978124</v>
      </c>
      <c r="BK487">
        <f t="shared" si="176"/>
        <v>2.8958288435165622E-3</v>
      </c>
      <c r="BL487">
        <f t="shared" si="177"/>
        <v>114.43217542579043</v>
      </c>
      <c r="BM487">
        <f>AK487*(1-1/AQ487)/D487</f>
        <v>9.2186404285717343E-4</v>
      </c>
      <c r="BN487">
        <f>BF487*G487</f>
        <v>15.706377019226137</v>
      </c>
      <c r="BO487">
        <f>BF487*G487^2</f>
        <v>78.531885096130679</v>
      </c>
      <c r="BP487">
        <f>G487/BF487</f>
        <v>1.5917101677489063</v>
      </c>
      <c r="BQ487">
        <f>(AQ487+1)/4</f>
        <v>0.52637272696774007</v>
      </c>
      <c r="BR487">
        <f t="shared" si="178"/>
        <v>3.1412754038452282</v>
      </c>
      <c r="BS487">
        <f t="shared" si="179"/>
        <v>9.2186404285717364E-4</v>
      </c>
      <c r="BT487">
        <f t="shared" si="180"/>
        <v>3.8176928863737358E-3</v>
      </c>
      <c r="BU487">
        <f t="shared" si="181"/>
        <v>2.669560485106591E-6</v>
      </c>
      <c r="BV487">
        <f t="shared" si="182"/>
        <v>467.01780908061971</v>
      </c>
      <c r="BW487">
        <f t="shared" si="183"/>
        <v>1.0066416253817292E-2</v>
      </c>
    </row>
    <row r="488" spans="1:75" x14ac:dyDescent="0.15">
      <c r="A488" t="s">
        <v>11</v>
      </c>
      <c r="B488">
        <v>0.255</v>
      </c>
      <c r="C488">
        <v>8.0000000000000002E-3</v>
      </c>
      <c r="D488">
        <f t="shared" si="162"/>
        <v>31.875</v>
      </c>
      <c r="E488">
        <f t="shared" si="163"/>
        <v>1016.015625</v>
      </c>
      <c r="F488">
        <f t="shared" si="164"/>
        <v>3.1372549019607843E-2</v>
      </c>
      <c r="G488">
        <v>5</v>
      </c>
      <c r="H488">
        <f t="shared" si="165"/>
        <v>0.2</v>
      </c>
      <c r="I488">
        <f t="shared" si="166"/>
        <v>25</v>
      </c>
      <c r="J488">
        <f t="shared" si="167"/>
        <v>159.375</v>
      </c>
      <c r="K488">
        <f t="shared" si="168"/>
        <v>50000000</v>
      </c>
      <c r="L488">
        <f t="shared" si="169"/>
        <v>3.2169908772759481E-9</v>
      </c>
      <c r="M488">
        <f t="shared" si="170"/>
        <v>394.23907809754263</v>
      </c>
      <c r="N488">
        <f t="shared" si="171"/>
        <v>7.8847815619508519E-6</v>
      </c>
      <c r="O488">
        <f t="shared" si="172"/>
        <v>0.15686274509803921</v>
      </c>
      <c r="P488">
        <f>F488*E488/L488</f>
        <v>9908327755.9651642</v>
      </c>
      <c r="Q488">
        <f>M488/K488/G488</f>
        <v>1.5769563123901703E-6</v>
      </c>
      <c r="R488">
        <f>C488^2/D488</f>
        <v>2.007843137254902E-6</v>
      </c>
      <c r="S488">
        <v>2.7779795396342998E-3</v>
      </c>
      <c r="T488">
        <f>B488/C488^3</f>
        <v>498046.875</v>
      </c>
      <c r="U488">
        <f>B488*S488/C488</f>
        <v>8.8548097825843317E-2</v>
      </c>
      <c r="V488">
        <f>S488/C488^2</f>
        <v>43.405930306785933</v>
      </c>
      <c r="W488">
        <f>S488/B488</f>
        <v>1.0894037410330588E-2</v>
      </c>
      <c r="X488">
        <f t="shared" si="173"/>
        <v>91.793332658443134</v>
      </c>
      <c r="Y488">
        <f>B488*C488^2/S488^2</f>
        <v>2.1147647800580023</v>
      </c>
      <c r="Z488">
        <f>S488/D488</f>
        <v>8.7152299282644696E-5</v>
      </c>
      <c r="AA488">
        <f>1/C488</f>
        <v>125</v>
      </c>
      <c r="AB488">
        <f>1/(B488*C488)</f>
        <v>490.19607843137254</v>
      </c>
      <c r="AC488">
        <f>S488/B488/C488</f>
        <v>1.3617546762913235</v>
      </c>
      <c r="AD488">
        <v>-0.99017085335524802</v>
      </c>
      <c r="AE488">
        <f>AD488*B488</f>
        <v>-0.25249356760558822</v>
      </c>
      <c r="AF488">
        <f>-AE488*C488^2/2/S488</f>
        <v>2.9085146409834491E-3</v>
      </c>
      <c r="AG488">
        <v>1.48800146009412</v>
      </c>
      <c r="AH488">
        <f>AG488/S488</f>
        <v>535.64161969673989</v>
      </c>
      <c r="AI488">
        <f>D488*AG488</f>
        <v>47.430046540500079</v>
      </c>
      <c r="AJ488">
        <v>1.36175467629132</v>
      </c>
      <c r="AK488">
        <f>AJ488*B488</f>
        <v>0.34724744245428657</v>
      </c>
      <c r="AL488">
        <f>AK488*D488</f>
        <v>11.068512228230384</v>
      </c>
      <c r="AM488">
        <f>G488*AK488</f>
        <v>1.7362372122714329</v>
      </c>
      <c r="AN488">
        <f t="shared" si="174"/>
        <v>6.9449488490857317E-2</v>
      </c>
      <c r="AO488">
        <v>0.126246783802794</v>
      </c>
      <c r="AP488">
        <v>1.48800146009412</v>
      </c>
      <c r="AQ488">
        <f>AG488/AJ488</f>
        <v>1.092708904181352</v>
      </c>
      <c r="AR488">
        <f>AQ488/D488</f>
        <v>3.4281063660591436E-2</v>
      </c>
      <c r="AS488">
        <f>AQ488*AK488</f>
        <v>0.37944037232400057</v>
      </c>
      <c r="AT488">
        <f t="shared" si="161"/>
        <v>9.2708904181352025E-2</v>
      </c>
      <c r="AU488">
        <f>AQ488*D488</f>
        <v>34.830096320780598</v>
      </c>
      <c r="AV488">
        <f>AT488/G488</f>
        <v>1.8541780836270404E-2</v>
      </c>
      <c r="AW488">
        <f>(AQ488-1)/D488</f>
        <v>2.9085146409835931E-3</v>
      </c>
      <c r="AX488">
        <f>AW488*D488</f>
        <v>9.2708904181352025E-2</v>
      </c>
      <c r="AY488">
        <f>ATAN2(D488,AT488)</f>
        <v>2.9085064395399703E-3</v>
      </c>
      <c r="AZ488">
        <f t="shared" si="175"/>
        <v>0.16664514367226224</v>
      </c>
      <c r="BA488">
        <f>-AO488/(B488/2)</f>
        <v>-0.99017085335524702</v>
      </c>
      <c r="BB488">
        <f>AW488/AK488</f>
        <v>8.3759137876630585E-3</v>
      </c>
      <c r="BC488">
        <f>AW488*AK488</f>
        <v>1.0099742704224003E-3</v>
      </c>
      <c r="BD488">
        <f>AG488*B488</f>
        <v>0.37944037232400063</v>
      </c>
      <c r="BE488">
        <f>BD488-AK488</f>
        <v>3.219292986971406E-2</v>
      </c>
      <c r="BF488">
        <f>BD488/AK488^2</f>
        <v>3.1467730804819447</v>
      </c>
      <c r="BG488">
        <f>AT488/AK488</f>
        <v>0.26698225198175995</v>
      </c>
      <c r="BH488">
        <f>BF488*AW488</f>
        <v>9.1524355764347788E-3</v>
      </c>
      <c r="BI488">
        <f>BF488*G488</f>
        <v>15.733865402409723</v>
      </c>
      <c r="BJ488">
        <f>AK488/AQ488</f>
        <v>0.31778586330312858</v>
      </c>
      <c r="BK488">
        <f t="shared" si="176"/>
        <v>2.9085146409835931E-3</v>
      </c>
      <c r="BL488">
        <f t="shared" si="177"/>
        <v>100.30339194036199</v>
      </c>
      <c r="BM488">
        <f>AK488*(1-1/AQ488)/D488</f>
        <v>9.2428483611476048E-4</v>
      </c>
      <c r="BN488">
        <f>BF488*G488</f>
        <v>15.733865402409723</v>
      </c>
      <c r="BO488">
        <f>BF488*G488^2</f>
        <v>78.669327012048612</v>
      </c>
      <c r="BP488">
        <f>G488/BF488</f>
        <v>1.5889293165156426</v>
      </c>
      <c r="BQ488">
        <f>(AQ488+1)/4</f>
        <v>0.52317722604533801</v>
      </c>
      <c r="BR488">
        <f t="shared" si="178"/>
        <v>3.1467730804819434</v>
      </c>
      <c r="BS488">
        <f t="shared" si="179"/>
        <v>9.2428483611476015E-4</v>
      </c>
      <c r="BT488">
        <f t="shared" si="180"/>
        <v>3.8327994770983535E-3</v>
      </c>
      <c r="BU488">
        <f t="shared" si="181"/>
        <v>2.6882959782789019E-6</v>
      </c>
      <c r="BV488">
        <f t="shared" si="182"/>
        <v>352.80882727484351</v>
      </c>
      <c r="BW488">
        <f t="shared" si="183"/>
        <v>7.8657187487150282E-3</v>
      </c>
    </row>
    <row r="489" spans="1:75" x14ac:dyDescent="0.15">
      <c r="A489" t="s">
        <v>11</v>
      </c>
      <c r="B489">
        <v>0.255</v>
      </c>
      <c r="C489">
        <v>8.9999999999999993E-3</v>
      </c>
      <c r="D489">
        <f t="shared" si="162"/>
        <v>28.333333333333336</v>
      </c>
      <c r="E489">
        <f t="shared" si="163"/>
        <v>802.77777777777794</v>
      </c>
      <c r="F489">
        <f t="shared" si="164"/>
        <v>3.5294117647058823E-2</v>
      </c>
      <c r="G489">
        <v>5</v>
      </c>
      <c r="H489">
        <f t="shared" si="165"/>
        <v>0.2</v>
      </c>
      <c r="I489">
        <f t="shared" si="166"/>
        <v>25</v>
      </c>
      <c r="J489">
        <f t="shared" si="167"/>
        <v>141.66666666666669</v>
      </c>
      <c r="K489">
        <f t="shared" si="168"/>
        <v>50000000</v>
      </c>
      <c r="L489">
        <f t="shared" si="169"/>
        <v>5.1529973500506572E-9</v>
      </c>
      <c r="M489">
        <f t="shared" si="170"/>
        <v>561.32868736935268</v>
      </c>
      <c r="N489">
        <f t="shared" si="171"/>
        <v>1.1226573747387054E-5</v>
      </c>
      <c r="O489">
        <f t="shared" si="172"/>
        <v>0.1764705882352941</v>
      </c>
      <c r="P489">
        <f>F489*E489/L489</f>
        <v>5498417990.2702265</v>
      </c>
      <c r="Q489">
        <f>M489/K489/G489</f>
        <v>2.245314749477411E-6</v>
      </c>
      <c r="R489">
        <f>C489^2/D489</f>
        <v>2.8588235294117641E-6</v>
      </c>
      <c r="S489">
        <v>3.0861087163363298E-3</v>
      </c>
      <c r="T489">
        <f>B489/C489^3</f>
        <v>349794.23868312768</v>
      </c>
      <c r="U489">
        <f>B489*S489/C489</f>
        <v>8.7439746962862691E-2</v>
      </c>
      <c r="V489">
        <f>S489/C489^2</f>
        <v>38.100107609090493</v>
      </c>
      <c r="W489">
        <f>S489/B489</f>
        <v>1.2102387122887567E-2</v>
      </c>
      <c r="X489">
        <f t="shared" si="173"/>
        <v>82.62832694459415</v>
      </c>
      <c r="Y489">
        <f>B489*C489^2/S489^2</f>
        <v>2.1687163666928706</v>
      </c>
      <c r="Z489">
        <f>S489/D489</f>
        <v>1.0892148410598811E-4</v>
      </c>
      <c r="AA489">
        <f>1/C489</f>
        <v>111.11111111111111</v>
      </c>
      <c r="AB489">
        <f>1/(B489*C489)</f>
        <v>435.72984749455344</v>
      </c>
      <c r="AC489">
        <f>S489/B489/C489</f>
        <v>1.3447096803208409</v>
      </c>
      <c r="AD489">
        <v>-0.87644837389360697</v>
      </c>
      <c r="AE489">
        <f>AD489*B489</f>
        <v>-0.22349433534286978</v>
      </c>
      <c r="AF489">
        <f>-AE489*C489^2/2/S489</f>
        <v>2.9329882429196229E-3</v>
      </c>
      <c r="AG489">
        <v>1.4564568479922799</v>
      </c>
      <c r="AH489">
        <f>AG489/S489</f>
        <v>471.93957888862417</v>
      </c>
      <c r="AI489">
        <f>D489*AG489</f>
        <v>41.26627735978127</v>
      </c>
      <c r="AJ489">
        <v>1.34470968032084</v>
      </c>
      <c r="AK489">
        <f>AJ489*B489</f>
        <v>0.34290096848181423</v>
      </c>
      <c r="AL489">
        <f>AK489*D489</f>
        <v>9.7155274403180698</v>
      </c>
      <c r="AM489">
        <f>G489*AK489</f>
        <v>1.7145048424090712</v>
      </c>
      <c r="AN489">
        <f t="shared" si="174"/>
        <v>6.858019369636284E-2</v>
      </c>
      <c r="AO489">
        <v>0.111747167671435</v>
      </c>
      <c r="AP489">
        <v>1.4564568479922799</v>
      </c>
      <c r="AQ489">
        <f>AG489/AJ489</f>
        <v>1.0831013335493931</v>
      </c>
      <c r="AR489">
        <f>AQ489/D489</f>
        <v>3.8227105889978574E-2</v>
      </c>
      <c r="AS489">
        <f>AQ489*AK489</f>
        <v>0.37139649623803139</v>
      </c>
      <c r="AT489">
        <f t="shared" si="161"/>
        <v>8.3101333549393086E-2</v>
      </c>
      <c r="AU489">
        <f>AQ489*D489</f>
        <v>30.687871117232806</v>
      </c>
      <c r="AV489">
        <f>AT489/G489</f>
        <v>1.6620266709878616E-2</v>
      </c>
      <c r="AW489">
        <f>(AQ489-1)/D489</f>
        <v>2.9329882429197556E-3</v>
      </c>
      <c r="AX489">
        <f>AW489*D489</f>
        <v>8.3101333549393086E-2</v>
      </c>
      <c r="AY489">
        <f>ATAN2(D489,AT489)</f>
        <v>2.9329798326975585E-3</v>
      </c>
      <c r="AZ489">
        <f t="shared" si="175"/>
        <v>0.1680473658105564</v>
      </c>
      <c r="BA489">
        <f>-AO489/(B489/2)</f>
        <v>-0.87644837389360786</v>
      </c>
      <c r="BB489">
        <f>AW489/AK489</f>
        <v>8.5534556986102735E-3</v>
      </c>
      <c r="BC489">
        <f>AW489*AK489</f>
        <v>1.0057245090429588E-3</v>
      </c>
      <c r="BD489">
        <f>AG489*B489</f>
        <v>0.37139649623803139</v>
      </c>
      <c r="BE489">
        <f>BD489-AK489</f>
        <v>2.8495527756217165E-2</v>
      </c>
      <c r="BF489">
        <f>BD489/AK489^2</f>
        <v>3.1586418036227721</v>
      </c>
      <c r="BG489">
        <f>AT489/AK489</f>
        <v>0.24234791146062443</v>
      </c>
      <c r="BH489">
        <f>BF489*AW489</f>
        <v>9.2642592736204427E-3</v>
      </c>
      <c r="BI489">
        <f>BF489*G489</f>
        <v>15.79320901811386</v>
      </c>
      <c r="BJ489">
        <f>AK489/AQ489</f>
        <v>0.31659177018839557</v>
      </c>
      <c r="BK489">
        <f t="shared" si="176"/>
        <v>2.9329882429197556E-3</v>
      </c>
      <c r="BL489">
        <f t="shared" si="177"/>
        <v>89.494851102645214</v>
      </c>
      <c r="BM489">
        <f>AK489*(1-1/AQ489)/D489</f>
        <v>9.2855993976771734E-4</v>
      </c>
      <c r="BN489">
        <f>BF489*G489</f>
        <v>15.79320901811386</v>
      </c>
      <c r="BO489">
        <f>BF489*G489^2</f>
        <v>78.96604509056931</v>
      </c>
      <c r="BP489">
        <f>G489/BF489</f>
        <v>1.5829588509419779</v>
      </c>
      <c r="BQ489">
        <f>(AQ489+1)/4</f>
        <v>0.52077533338734827</v>
      </c>
      <c r="BR489">
        <f t="shared" si="178"/>
        <v>3.1586418036227726</v>
      </c>
      <c r="BS489">
        <f t="shared" si="179"/>
        <v>9.2855993976771745E-4</v>
      </c>
      <c r="BT489">
        <f t="shared" si="180"/>
        <v>3.861548182687473E-3</v>
      </c>
      <c r="BU489">
        <f t="shared" si="181"/>
        <v>2.7234553861849912E-6</v>
      </c>
      <c r="BV489">
        <f t="shared" si="182"/>
        <v>275.2732774756787</v>
      </c>
      <c r="BW489">
        <f t="shared" si="183"/>
        <v>6.3759792586134366E-3</v>
      </c>
    </row>
    <row r="490" spans="1:75" x14ac:dyDescent="0.15">
      <c r="A490" t="s">
        <v>11</v>
      </c>
      <c r="B490">
        <v>0.255</v>
      </c>
      <c r="C490">
        <v>0.01</v>
      </c>
      <c r="D490">
        <f t="shared" si="162"/>
        <v>25.5</v>
      </c>
      <c r="E490">
        <f t="shared" si="163"/>
        <v>650.25</v>
      </c>
      <c r="F490">
        <f t="shared" si="164"/>
        <v>3.9215686274509803E-2</v>
      </c>
      <c r="G490">
        <v>5</v>
      </c>
      <c r="H490">
        <f t="shared" si="165"/>
        <v>0.2</v>
      </c>
      <c r="I490">
        <f t="shared" si="166"/>
        <v>25</v>
      </c>
      <c r="J490">
        <f t="shared" si="167"/>
        <v>127.5</v>
      </c>
      <c r="K490">
        <f t="shared" si="168"/>
        <v>50000000</v>
      </c>
      <c r="L490">
        <f t="shared" si="169"/>
        <v>7.8539816339744827E-9</v>
      </c>
      <c r="M490">
        <f t="shared" si="170"/>
        <v>769.99819940926284</v>
      </c>
      <c r="N490">
        <f t="shared" si="171"/>
        <v>1.5399963988185256E-5</v>
      </c>
      <c r="O490">
        <f t="shared" si="172"/>
        <v>0.19607843137254902</v>
      </c>
      <c r="P490">
        <f>F490*E490/L490</f>
        <v>3246760839.0746651</v>
      </c>
      <c r="Q490">
        <f>M490/K490/G490</f>
        <v>3.0799927976370511E-6</v>
      </c>
      <c r="R490">
        <f>C490^2/D490</f>
        <v>3.9215686274509803E-6</v>
      </c>
      <c r="S490">
        <v>3.4051082986960601E-3</v>
      </c>
      <c r="T490">
        <f>B490/C490^3</f>
        <v>254999.99999999997</v>
      </c>
      <c r="U490">
        <f>B490*S490/C490</f>
        <v>8.6830261616749532E-2</v>
      </c>
      <c r="V490">
        <f>S490/C490^2</f>
        <v>34.051082986960601</v>
      </c>
      <c r="W490">
        <f>S490/B490</f>
        <v>1.335336587723945E-2</v>
      </c>
      <c r="X490">
        <f t="shared" si="173"/>
        <v>74.887485986172251</v>
      </c>
      <c r="Y490">
        <f>B490*C490^2/S490^2</f>
        <v>2.1992688460114294</v>
      </c>
      <c r="Z490">
        <f>S490/D490</f>
        <v>1.3353365877239452E-4</v>
      </c>
      <c r="AA490">
        <f>1/C490</f>
        <v>100</v>
      </c>
      <c r="AB490">
        <f>1/(B490*C490)</f>
        <v>392.15686274509801</v>
      </c>
      <c r="AC490">
        <f>S490/B490/C490</f>
        <v>1.3353365877239449</v>
      </c>
      <c r="AD490">
        <v>-0.80292270585885805</v>
      </c>
      <c r="AE490">
        <f>AD490*B490</f>
        <v>-0.20474528999400882</v>
      </c>
      <c r="AF490">
        <f>-AE490*C490^2/2/S490</f>
        <v>3.0064431441492365E-3</v>
      </c>
      <c r="AG490">
        <v>1.43770923272095</v>
      </c>
      <c r="AH490">
        <f>AG490/S490</f>
        <v>422.22129418659051</v>
      </c>
      <c r="AI490">
        <f>D490*AG490</f>
        <v>36.661585434384222</v>
      </c>
      <c r="AJ490">
        <v>1.33533658772394</v>
      </c>
      <c r="AK490">
        <f>AJ490*B490</f>
        <v>0.34051082986960474</v>
      </c>
      <c r="AL490">
        <f>AK490*D490</f>
        <v>8.6830261616749205</v>
      </c>
      <c r="AM490">
        <f>G490*AK490</f>
        <v>1.7025541493480236</v>
      </c>
      <c r="AN490">
        <f t="shared" si="174"/>
        <v>6.810216597392095E-2</v>
      </c>
      <c r="AO490">
        <v>0.10237264499700401</v>
      </c>
      <c r="AP490">
        <v>1.43770923272095</v>
      </c>
      <c r="AQ490">
        <f>AG490/AJ490</f>
        <v>1.0766643001758101</v>
      </c>
      <c r="AR490">
        <f>AQ490/D490</f>
        <v>4.2222129418659216E-2</v>
      </c>
      <c r="AS490">
        <f>AQ490*AK490</f>
        <v>0.36661585434384231</v>
      </c>
      <c r="AT490">
        <f t="shared" si="161"/>
        <v>7.6664300175810052E-2</v>
      </c>
      <c r="AU490">
        <f>AQ490*D490</f>
        <v>27.454939654483155</v>
      </c>
      <c r="AV490">
        <f>AT490/G490</f>
        <v>1.5332860035162011E-2</v>
      </c>
      <c r="AW490">
        <f>(AQ490-1)/D490</f>
        <v>3.0064431441494139E-3</v>
      </c>
      <c r="AX490">
        <f>AW490*D490</f>
        <v>7.6664300175810052E-2</v>
      </c>
      <c r="AY490">
        <f>ATAN2(D490,AT490)</f>
        <v>3.0064340860856088E-3</v>
      </c>
      <c r="AZ490">
        <f t="shared" si="175"/>
        <v>0.17225598451697621</v>
      </c>
      <c r="BA490">
        <f>-AO490/(B490/2)</f>
        <v>-0.80292270585885495</v>
      </c>
      <c r="BB490">
        <f>AW490/AK490</f>
        <v>8.8292144637534785E-3</v>
      </c>
      <c r="BC490">
        <f>AW490*AK490</f>
        <v>1.0237264499701007E-3</v>
      </c>
      <c r="BD490">
        <f>AG490*B490</f>
        <v>0.36661585434384225</v>
      </c>
      <c r="BE490">
        <f>BD490-AK490</f>
        <v>2.6105024474237515E-2</v>
      </c>
      <c r="BF490">
        <f>BD490/AK490^2</f>
        <v>3.1619091251462041</v>
      </c>
      <c r="BG490">
        <f>AT490/AK490</f>
        <v>0.22514496882571366</v>
      </c>
      <c r="BH490">
        <f>BF490*AW490</f>
        <v>9.5061000117192766E-3</v>
      </c>
      <c r="BI490">
        <f>BF490*G490</f>
        <v>15.809545625731021</v>
      </c>
      <c r="BJ490">
        <f>AK490/AQ490</f>
        <v>0.31626462381450027</v>
      </c>
      <c r="BK490">
        <f t="shared" si="176"/>
        <v>3.0064431441494139E-3</v>
      </c>
      <c r="BL490">
        <f t="shared" si="177"/>
        <v>80.628682691228207</v>
      </c>
      <c r="BM490">
        <f>AK490*(1-1/AQ490)/D490</f>
        <v>9.508316100040982E-4</v>
      </c>
      <c r="BN490">
        <f>BF490*G490</f>
        <v>15.809545625731021</v>
      </c>
      <c r="BO490">
        <f>BF490*G490^2</f>
        <v>79.047728128655109</v>
      </c>
      <c r="BP490">
        <f>G490/BF490</f>
        <v>1.5813231190725014</v>
      </c>
      <c r="BQ490">
        <f>(AQ490+1)/4</f>
        <v>0.51916607504395251</v>
      </c>
      <c r="BR490">
        <f t="shared" si="178"/>
        <v>3.1619091251462033</v>
      </c>
      <c r="BS490">
        <f t="shared" si="179"/>
        <v>9.5083161000409787E-4</v>
      </c>
      <c r="BT490">
        <f t="shared" si="180"/>
        <v>3.9572747541535124E-3</v>
      </c>
      <c r="BU490">
        <f t="shared" si="181"/>
        <v>2.8586211751373704E-6</v>
      </c>
      <c r="BV490">
        <f t="shared" si="182"/>
        <v>221.41716712271048</v>
      </c>
      <c r="BW490">
        <f t="shared" si="183"/>
        <v>5.4589113064183337E-3</v>
      </c>
    </row>
    <row r="491" spans="1:75" x14ac:dyDescent="0.15">
      <c r="A491" t="s">
        <v>11</v>
      </c>
      <c r="B491">
        <v>0.40200000000000002</v>
      </c>
      <c r="C491">
        <v>8.9999999999999993E-3</v>
      </c>
      <c r="D491">
        <f t="shared" si="162"/>
        <v>44.666666666666671</v>
      </c>
      <c r="E491">
        <f t="shared" si="163"/>
        <v>1995.1111111111115</v>
      </c>
      <c r="F491">
        <f t="shared" si="164"/>
        <v>2.2388059701492536E-2</v>
      </c>
      <c r="G491">
        <v>7</v>
      </c>
      <c r="H491">
        <f t="shared" si="165"/>
        <v>0.14285714285714285</v>
      </c>
      <c r="I491">
        <f t="shared" si="166"/>
        <v>49</v>
      </c>
      <c r="J491">
        <f t="shared" si="167"/>
        <v>312.66666666666669</v>
      </c>
      <c r="K491">
        <f t="shared" si="168"/>
        <v>50000000</v>
      </c>
      <c r="L491">
        <f t="shared" si="169"/>
        <v>5.1529973500506572E-9</v>
      </c>
      <c r="M491">
        <f t="shared" si="170"/>
        <v>498.49338654442516</v>
      </c>
      <c r="N491">
        <f t="shared" si="171"/>
        <v>9.9698677308885033E-6</v>
      </c>
      <c r="O491">
        <f t="shared" si="172"/>
        <v>0.15671641791044774</v>
      </c>
      <c r="P491">
        <f>F491*E491/L491</f>
        <v>8668094243.484827</v>
      </c>
      <c r="Q491">
        <f>M491/K491/G491</f>
        <v>1.4242668186983577E-6</v>
      </c>
      <c r="R491">
        <f>C491^2/D491</f>
        <v>1.8134328358208951E-6</v>
      </c>
      <c r="S491">
        <v>4.8063747705165798E-3</v>
      </c>
      <c r="T491">
        <f>B491/C491^3</f>
        <v>551440.32921810716</v>
      </c>
      <c r="U491">
        <f>B491*S491/C491</f>
        <v>0.21468473974974059</v>
      </c>
      <c r="V491">
        <f>S491/C491^2</f>
        <v>59.337960129834329</v>
      </c>
      <c r="W491">
        <f>S491/B491</f>
        <v>1.1956156145563631E-2</v>
      </c>
      <c r="X491">
        <f t="shared" si="173"/>
        <v>83.638921056668622</v>
      </c>
      <c r="Y491">
        <f>B491*C491^2/S491^2</f>
        <v>1.4095348217846153</v>
      </c>
      <c r="Z491">
        <f>S491/D491</f>
        <v>1.0760540531007267E-4</v>
      </c>
      <c r="AA491">
        <f>1/C491</f>
        <v>111.11111111111111</v>
      </c>
      <c r="AB491">
        <f>1/(B491*C491)</f>
        <v>276.39579878385848</v>
      </c>
      <c r="AC491">
        <f>S491/B491/C491</f>
        <v>1.3284617939515146</v>
      </c>
      <c r="AD491">
        <v>-1.1493693536116401</v>
      </c>
      <c r="AE491">
        <f>AD491*B491</f>
        <v>-0.46204648015187932</v>
      </c>
      <c r="AF491">
        <f>-AE491*C491^2/2/S491</f>
        <v>3.8933465115829672E-3</v>
      </c>
      <c r="AG491">
        <v>1.55948503402745</v>
      </c>
      <c r="AH491">
        <f>AG491/S491</f>
        <v>324.46180509969673</v>
      </c>
      <c r="AI491">
        <f>D491*AG491</f>
        <v>69.656998186559434</v>
      </c>
      <c r="AJ491">
        <v>1.32846179395151</v>
      </c>
      <c r="AK491">
        <f>AJ491*B491</f>
        <v>0.53404164116850705</v>
      </c>
      <c r="AL491">
        <f>AK491*D491</f>
        <v>23.853859972193316</v>
      </c>
      <c r="AM491">
        <f>G491*AK491</f>
        <v>3.7382914881795495</v>
      </c>
      <c r="AN491">
        <f t="shared" si="174"/>
        <v>7.6291663024072434E-2</v>
      </c>
      <c r="AO491">
        <v>0.23102324007594</v>
      </c>
      <c r="AP491">
        <v>1.55948503402745</v>
      </c>
      <c r="AQ491">
        <f>AG491/AJ491</f>
        <v>1.1739028108507068</v>
      </c>
      <c r="AR491">
        <f>AQ491/D491</f>
        <v>2.6281406213075523E-2</v>
      </c>
      <c r="AS491">
        <f>AQ491*AK491</f>
        <v>0.62691298367903492</v>
      </c>
      <c r="AT491">
        <f t="shared" si="161"/>
        <v>0.1739028108507068</v>
      </c>
      <c r="AU491">
        <f>AQ491*D491</f>
        <v>52.434325551331575</v>
      </c>
      <c r="AV491">
        <f>AT491/G491</f>
        <v>2.4843258692958115E-2</v>
      </c>
      <c r="AW491">
        <f>(AQ491-1)/D491</f>
        <v>3.8933465115829876E-3</v>
      </c>
      <c r="AX491">
        <f>AW491*D491</f>
        <v>0.1739028108507068</v>
      </c>
      <c r="AY491">
        <f>ATAN2(D491,AT491)</f>
        <v>3.8933268397889085E-3</v>
      </c>
      <c r="AZ491">
        <f t="shared" si="175"/>
        <v>0.22307119618491089</v>
      </c>
      <c r="BA491">
        <f>-AO491/(B491/2)</f>
        <v>-1.1493693536116416</v>
      </c>
      <c r="BB491">
        <f>AW491/AK491</f>
        <v>7.2903425715346295E-3</v>
      </c>
      <c r="BC491">
        <f>AW491*AK491</f>
        <v>2.0792091606834607E-3</v>
      </c>
      <c r="BD491">
        <f>AG491*B491</f>
        <v>0.62691298367903492</v>
      </c>
      <c r="BE491">
        <f>BD491-AK491</f>
        <v>9.2871342510527866E-2</v>
      </c>
      <c r="BF491">
        <f>BD491/AK491^2</f>
        <v>2.1981484595136713</v>
      </c>
      <c r="BG491">
        <f>AT491/AK491</f>
        <v>0.32563530152854681</v>
      </c>
      <c r="BH491">
        <f>BF491*AW491</f>
        <v>8.55815363678907E-3</v>
      </c>
      <c r="BI491">
        <f>BF491*G491</f>
        <v>15.387039216595699</v>
      </c>
      <c r="BJ491">
        <f>AK491/AQ491</f>
        <v>0.45492832646128212</v>
      </c>
      <c r="BK491">
        <f t="shared" si="176"/>
        <v>3.8933465115829876E-3</v>
      </c>
      <c r="BL491">
        <f t="shared" si="177"/>
        <v>98.183964524944003</v>
      </c>
      <c r="BM491">
        <f>AK491*(1-1/AQ491)/D491</f>
        <v>1.7711936128483193E-3</v>
      </c>
      <c r="BN491">
        <f>BF491*G491</f>
        <v>15.387039216595699</v>
      </c>
      <c r="BO491">
        <f>BF491*G491^2</f>
        <v>107.7092745161699</v>
      </c>
      <c r="BP491">
        <f>G491/BF491</f>
        <v>3.1844982852289752</v>
      </c>
      <c r="BQ491">
        <f>(AQ491+1)/4</f>
        <v>0.54347570271267664</v>
      </c>
      <c r="BR491">
        <f t="shared" si="178"/>
        <v>2.1981484595136718</v>
      </c>
      <c r="BS491">
        <f t="shared" si="179"/>
        <v>1.7711936128483195E-3</v>
      </c>
      <c r="BT491">
        <f t="shared" si="180"/>
        <v>5.6645401244313064E-3</v>
      </c>
      <c r="BU491">
        <f t="shared" si="181"/>
        <v>6.8958704739210724E-6</v>
      </c>
      <c r="BV491">
        <f t="shared" si="182"/>
        <v>1065.4724120913015</v>
      </c>
      <c r="BW491">
        <f t="shared" si="183"/>
        <v>2.5762088089610009E-2</v>
      </c>
    </row>
    <row r="492" spans="1:75" x14ac:dyDescent="0.15">
      <c r="A492" t="s">
        <v>11</v>
      </c>
      <c r="B492">
        <v>0.40200000000000002</v>
      </c>
      <c r="C492">
        <v>0.01</v>
      </c>
      <c r="D492">
        <f t="shared" si="162"/>
        <v>40.200000000000003</v>
      </c>
      <c r="E492">
        <f t="shared" si="163"/>
        <v>1616.0400000000002</v>
      </c>
      <c r="F492">
        <f t="shared" si="164"/>
        <v>2.4875621890547261E-2</v>
      </c>
      <c r="G492">
        <v>7</v>
      </c>
      <c r="H492">
        <f t="shared" si="165"/>
        <v>0.14285714285714285</v>
      </c>
      <c r="I492">
        <f t="shared" si="166"/>
        <v>49</v>
      </c>
      <c r="J492">
        <f t="shared" si="167"/>
        <v>281.40000000000003</v>
      </c>
      <c r="K492">
        <f t="shared" si="168"/>
        <v>50000000</v>
      </c>
      <c r="L492">
        <f t="shared" si="169"/>
        <v>7.8539816339744827E-9</v>
      </c>
      <c r="M492">
        <f t="shared" si="170"/>
        <v>683.80437111718129</v>
      </c>
      <c r="N492">
        <f t="shared" si="171"/>
        <v>1.3676087422343627E-5</v>
      </c>
      <c r="O492">
        <f t="shared" si="172"/>
        <v>0.17412935323383083</v>
      </c>
      <c r="P492">
        <f>F492*E492/L492</f>
        <v>5118422969.8353548</v>
      </c>
      <c r="Q492">
        <f>M492/K492/G492</f>
        <v>1.9537267746205181E-6</v>
      </c>
      <c r="R492">
        <f>C492^2/D492</f>
        <v>2.4875621890547264E-6</v>
      </c>
      <c r="S492">
        <v>5.2435799513501496E-3</v>
      </c>
      <c r="T492">
        <f>B492/C492^3</f>
        <v>401999.99999999994</v>
      </c>
      <c r="U492">
        <f>B492*S492/C492</f>
        <v>0.21079191404427605</v>
      </c>
      <c r="V492">
        <f>S492/C492^2</f>
        <v>52.435799513501493</v>
      </c>
      <c r="W492">
        <f>S492/B492</f>
        <v>1.3043731222264054E-2</v>
      </c>
      <c r="X492">
        <f t="shared" si="173"/>
        <v>76.665179844638502</v>
      </c>
      <c r="Y492">
        <f>B492*C492^2/S492^2</f>
        <v>1.4620770648285486</v>
      </c>
      <c r="Z492">
        <f>S492/D492</f>
        <v>1.3043731222264052E-4</v>
      </c>
      <c r="AA492">
        <f>1/C492</f>
        <v>100</v>
      </c>
      <c r="AB492">
        <f>1/(B492*C492)</f>
        <v>248.75621890547262</v>
      </c>
      <c r="AC492">
        <f>S492/B492/C492</f>
        <v>1.3043731222264054</v>
      </c>
      <c r="AD492">
        <v>-1.03356956959751</v>
      </c>
      <c r="AE492">
        <f>AD492*B492</f>
        <v>-0.41549496697819904</v>
      </c>
      <c r="AF492">
        <f>-AE492*C492^2/2/S492</f>
        <v>3.9619398467569365E-3</v>
      </c>
      <c r="AG492">
        <v>1.5121206057155001</v>
      </c>
      <c r="AH492">
        <f>AG492/S492</f>
        <v>288.37561737304105</v>
      </c>
      <c r="AI492">
        <f>D492*AG492</f>
        <v>60.787248349763111</v>
      </c>
      <c r="AJ492">
        <v>1.3043731222263999</v>
      </c>
      <c r="AK492">
        <f>AJ492*B492</f>
        <v>0.5243579951350128</v>
      </c>
      <c r="AL492">
        <f>AK492*D492</f>
        <v>21.079191404427515</v>
      </c>
      <c r="AM492">
        <f>G492*AK492</f>
        <v>3.6705059659450896</v>
      </c>
      <c r="AN492">
        <f t="shared" si="174"/>
        <v>7.4908285019287549E-2</v>
      </c>
      <c r="AO492">
        <v>0.20774748348909999</v>
      </c>
      <c r="AP492">
        <v>1.5121206057155001</v>
      </c>
      <c r="AQ492">
        <f>AG492/AJ492</f>
        <v>1.1592699818396299</v>
      </c>
      <c r="AR492">
        <f>AQ492/D492</f>
        <v>2.8837561737304226E-2</v>
      </c>
      <c r="AS492">
        <f>AQ492*AK492</f>
        <v>0.60787248349763101</v>
      </c>
      <c r="AT492">
        <f t="shared" si="161"/>
        <v>0.15926998183962993</v>
      </c>
      <c r="AU492">
        <f>AQ492*D492</f>
        <v>46.602653269953123</v>
      </c>
      <c r="AV492">
        <f>AT492/G492</f>
        <v>2.275285454851856E-2</v>
      </c>
      <c r="AW492">
        <f>(AQ492-1)/D492</f>
        <v>3.9619398467569634E-3</v>
      </c>
      <c r="AX492">
        <f>AW492*D492</f>
        <v>0.15926998183962995</v>
      </c>
      <c r="AY492">
        <f>ATAN2(D492,AT492)</f>
        <v>3.9619191168053965E-3</v>
      </c>
      <c r="AZ492">
        <f t="shared" si="175"/>
        <v>0.22700124416514786</v>
      </c>
      <c r="BA492">
        <f>-AO492/(B492/2)</f>
        <v>-1.0335695695975124</v>
      </c>
      <c r="BB492">
        <f>AW492/AK492</f>
        <v>7.5557918130662524E-3</v>
      </c>
      <c r="BC492">
        <f>AW492*AK492</f>
        <v>2.0774748348910011E-3</v>
      </c>
      <c r="BD492">
        <f>AG492*B492</f>
        <v>0.60787248349763112</v>
      </c>
      <c r="BE492">
        <f>BD492-AK492</f>
        <v>8.3514488362618322E-2</v>
      </c>
      <c r="BF492">
        <f>BD492/AK492^2</f>
        <v>2.2108368568713037</v>
      </c>
      <c r="BG492">
        <f>AT492/AK492</f>
        <v>0.30374283088526333</v>
      </c>
      <c r="BH492">
        <f>BF492*AW492</f>
        <v>8.7592026379173394E-3</v>
      </c>
      <c r="BI492">
        <f>BF492*G492</f>
        <v>15.475857998099126</v>
      </c>
      <c r="BJ492">
        <f>AK492/AQ492</f>
        <v>0.45231740953295119</v>
      </c>
      <c r="BK492">
        <f t="shared" si="176"/>
        <v>3.9619398467569634E-3</v>
      </c>
      <c r="BL492">
        <f t="shared" si="177"/>
        <v>88.875641646226413</v>
      </c>
      <c r="BM492">
        <f>AK492*(1-1/AQ492)/D492</f>
        <v>1.7920543682104868E-3</v>
      </c>
      <c r="BN492">
        <f>BF492*G492</f>
        <v>15.475857998099126</v>
      </c>
      <c r="BO492">
        <f>BF492*G492^2</f>
        <v>108.33100598669388</v>
      </c>
      <c r="BP492">
        <f>G492/BF492</f>
        <v>3.1662218667306581</v>
      </c>
      <c r="BQ492">
        <f>(AQ492+1)/4</f>
        <v>0.53981749545990754</v>
      </c>
      <c r="BR492">
        <f t="shared" si="178"/>
        <v>2.2108368568713042</v>
      </c>
      <c r="BS492">
        <f t="shared" si="179"/>
        <v>1.7920543682104872E-3</v>
      </c>
      <c r="BT492">
        <f t="shared" si="180"/>
        <v>5.7539942149674502E-3</v>
      </c>
      <c r="BU492">
        <f t="shared" si="181"/>
        <v>7.1000116089680032E-6</v>
      </c>
      <c r="BV492">
        <f t="shared" si="182"/>
        <v>847.38349445798622</v>
      </c>
      <c r="BW492">
        <f t="shared" si="183"/>
        <v>2.1881811409402326E-2</v>
      </c>
    </row>
    <row r="493" spans="1:75" x14ac:dyDescent="0.15">
      <c r="A493" t="s">
        <v>11</v>
      </c>
      <c r="B493">
        <v>0.45100000000000001</v>
      </c>
      <c r="C493">
        <v>0.01</v>
      </c>
      <c r="D493">
        <f t="shared" si="162"/>
        <v>45.1</v>
      </c>
      <c r="E493">
        <f t="shared" si="163"/>
        <v>2034.0100000000002</v>
      </c>
      <c r="F493">
        <f t="shared" si="164"/>
        <v>2.2172949002217293E-2</v>
      </c>
      <c r="G493">
        <v>7</v>
      </c>
      <c r="H493">
        <f t="shared" si="165"/>
        <v>0.14285714285714285</v>
      </c>
      <c r="I493">
        <f t="shared" si="166"/>
        <v>49</v>
      </c>
      <c r="J493">
        <f t="shared" si="167"/>
        <v>315.7</v>
      </c>
      <c r="K493">
        <f t="shared" si="168"/>
        <v>50000000</v>
      </c>
      <c r="L493">
        <f t="shared" si="169"/>
        <v>7.8539816339744827E-9</v>
      </c>
      <c r="M493">
        <f t="shared" si="170"/>
        <v>609.51076982063614</v>
      </c>
      <c r="N493">
        <f t="shared" si="171"/>
        <v>1.2190215396412722E-5</v>
      </c>
      <c r="O493">
        <f t="shared" si="172"/>
        <v>0.15521064301552107</v>
      </c>
      <c r="P493">
        <f>F493*E493/L493</f>
        <v>5742310346.7555838</v>
      </c>
      <c r="Q493">
        <f>M493/K493/G493</f>
        <v>1.7414593423446745E-6</v>
      </c>
      <c r="R493">
        <f>C493^2/D493</f>
        <v>2.2172949002217296E-6</v>
      </c>
      <c r="S493">
        <v>5.3510727765687504E-3</v>
      </c>
      <c r="T493">
        <f>B493/C493^3</f>
        <v>450999.99999999994</v>
      </c>
      <c r="U493">
        <f>B493*S493/C493</f>
        <v>0.24133338222325065</v>
      </c>
      <c r="V493">
        <f>S493/C493^2</f>
        <v>53.510727765687498</v>
      </c>
      <c r="W493">
        <f>S493/B493</f>
        <v>1.186490637820122E-2</v>
      </c>
      <c r="X493">
        <f t="shared" si="173"/>
        <v>84.282165246347702</v>
      </c>
      <c r="Y493">
        <f>B493*C493^2/S493^2</f>
        <v>1.5750517469207672</v>
      </c>
      <c r="Z493">
        <f>S493/D493</f>
        <v>1.1864906378201221E-4</v>
      </c>
      <c r="AA493">
        <f>1/C493</f>
        <v>100</v>
      </c>
      <c r="AB493">
        <f>1/(B493*C493)</f>
        <v>221.72949002217294</v>
      </c>
      <c r="AC493">
        <f>S493/B493/C493</f>
        <v>1.1864906378201219</v>
      </c>
      <c r="AD493">
        <v>-0.91828543594508405</v>
      </c>
      <c r="AE493">
        <f>AD493*B493</f>
        <v>-0.41414673161123294</v>
      </c>
      <c r="AF493">
        <f>-AE493*C493^2/2/S493</f>
        <v>3.8697542427819009E-3</v>
      </c>
      <c r="AG493">
        <v>1.39356400362573</v>
      </c>
      <c r="AH493">
        <f>AG493/S493</f>
        <v>260.42703244999035</v>
      </c>
      <c r="AI493">
        <f>D493*AG493</f>
        <v>62.849736563520423</v>
      </c>
      <c r="AJ493">
        <v>1.1864906378201201</v>
      </c>
      <c r="AK493">
        <f>AJ493*B493</f>
        <v>0.53510727765687416</v>
      </c>
      <c r="AL493">
        <f>AK493*D493</f>
        <v>24.133338222325026</v>
      </c>
      <c r="AM493">
        <f>G493*AK493</f>
        <v>3.7457509435981189</v>
      </c>
      <c r="AN493">
        <f t="shared" si="174"/>
        <v>7.6443896808124884E-2</v>
      </c>
      <c r="AO493">
        <v>0.207073365805616</v>
      </c>
      <c r="AP493">
        <v>1.39356400362573</v>
      </c>
      <c r="AQ493">
        <f>AG493/AJ493</f>
        <v>1.1745259163494584</v>
      </c>
      <c r="AR493">
        <f>AQ493/D493</f>
        <v>2.6042703244999077E-2</v>
      </c>
      <c r="AS493">
        <f>AQ493*AK493</f>
        <v>0.6284973656352042</v>
      </c>
      <c r="AT493">
        <f t="shared" si="161"/>
        <v>0.17452591634945835</v>
      </c>
      <c r="AU493">
        <f>AQ493*D493</f>
        <v>52.97111882736057</v>
      </c>
      <c r="AV493">
        <f>AT493/G493</f>
        <v>2.4932273764208337E-2</v>
      </c>
      <c r="AW493">
        <f>(AQ493-1)/D493</f>
        <v>3.8697542427817816E-3</v>
      </c>
      <c r="AX493">
        <f>AW493*D493</f>
        <v>0.17452591634945835</v>
      </c>
      <c r="AY493">
        <f>ATAN2(D493,AT493)</f>
        <v>3.8697349264347862E-3</v>
      </c>
      <c r="AZ493">
        <f t="shared" si="175"/>
        <v>0.22171947911908135</v>
      </c>
      <c r="BA493">
        <f>-AO493/(B493/2)</f>
        <v>-0.91828543594508205</v>
      </c>
      <c r="BB493">
        <f>AW493/AK493</f>
        <v>7.2317354002858041E-3</v>
      </c>
      <c r="BC493">
        <f>AW493*AK493</f>
        <v>2.0707336580560978E-3</v>
      </c>
      <c r="BD493">
        <f>AG493*B493</f>
        <v>0.6284973656352042</v>
      </c>
      <c r="BE493">
        <f>BD493-AK493</f>
        <v>9.3390087978330039E-2</v>
      </c>
      <c r="BF493">
        <f>BD493/AK493^2</f>
        <v>2.1949354183566112</v>
      </c>
      <c r="BG493">
        <f>AT493/AK493</f>
        <v>0.32615126655288978</v>
      </c>
      <c r="BH493">
        <f>BF493*AW493</f>
        <v>8.4938606478175017E-3</v>
      </c>
      <c r="BI493">
        <f>BF493*G493</f>
        <v>15.364547928496279</v>
      </c>
      <c r="BJ493">
        <f>AK493/AQ493</f>
        <v>0.45559427017161103</v>
      </c>
      <c r="BK493">
        <f t="shared" si="176"/>
        <v>3.8697542427817816E-3</v>
      </c>
      <c r="BL493">
        <f t="shared" si="177"/>
        <v>98.99158736788317</v>
      </c>
      <c r="BM493">
        <f>AK493*(1-1/AQ493)/D493</f>
        <v>1.7630378599836612E-3</v>
      </c>
      <c r="BN493">
        <f>BF493*G493</f>
        <v>15.364547928496279</v>
      </c>
      <c r="BO493">
        <f>BF493*G493^2</f>
        <v>107.55183549947395</v>
      </c>
      <c r="BP493">
        <f>G493/BF493</f>
        <v>3.1891598912012773</v>
      </c>
      <c r="BQ493">
        <f>(AQ493+1)/4</f>
        <v>0.54363147908736464</v>
      </c>
      <c r="BR493">
        <f t="shared" si="178"/>
        <v>2.1949354183566112</v>
      </c>
      <c r="BS493">
        <f t="shared" si="179"/>
        <v>1.7630378599836612E-3</v>
      </c>
      <c r="BT493">
        <f t="shared" si="180"/>
        <v>5.632792102765443E-3</v>
      </c>
      <c r="BU493">
        <f t="shared" si="181"/>
        <v>6.8225232388566859E-6</v>
      </c>
      <c r="BV493">
        <f t="shared" si="182"/>
        <v>1088.4135538268588</v>
      </c>
      <c r="BW493">
        <f t="shared" si="183"/>
        <v>2.5933268098747974E-2</v>
      </c>
    </row>
    <row r="494" spans="1:75" x14ac:dyDescent="0.15">
      <c r="A494" t="s">
        <v>11</v>
      </c>
      <c r="B494">
        <v>0.30399999999999999</v>
      </c>
      <c r="C494">
        <v>7.0000000000000001E-3</v>
      </c>
      <c r="D494">
        <f t="shared" si="162"/>
        <v>43.428571428571423</v>
      </c>
      <c r="E494">
        <f t="shared" si="163"/>
        <v>1886.0408163265301</v>
      </c>
      <c r="F494">
        <f t="shared" si="164"/>
        <v>2.3026315789473686E-2</v>
      </c>
      <c r="G494">
        <v>5</v>
      </c>
      <c r="H494">
        <f t="shared" si="165"/>
        <v>0.2</v>
      </c>
      <c r="I494">
        <f t="shared" si="166"/>
        <v>25</v>
      </c>
      <c r="J494">
        <f t="shared" si="167"/>
        <v>217.14285714285711</v>
      </c>
      <c r="K494">
        <f t="shared" si="168"/>
        <v>50000000</v>
      </c>
      <c r="L494">
        <f t="shared" si="169"/>
        <v>1.885740990317274E-9</v>
      </c>
      <c r="M494">
        <f t="shared" si="170"/>
        <v>221.53912010306323</v>
      </c>
      <c r="N494">
        <f t="shared" si="171"/>
        <v>4.4307824020612645E-6</v>
      </c>
      <c r="O494">
        <f t="shared" si="172"/>
        <v>0.11513157894736843</v>
      </c>
      <c r="P494">
        <f>F494*E494/L494</f>
        <v>23029976890.550919</v>
      </c>
      <c r="Q494">
        <f>M494/K494/G494</f>
        <v>8.8615648041225293E-7</v>
      </c>
      <c r="R494">
        <f>C494^2/D494</f>
        <v>1.1282894736842109E-6</v>
      </c>
      <c r="S494">
        <v>2.5157209873772298E-3</v>
      </c>
      <c r="T494">
        <f>B494/C494^3</f>
        <v>886297.37609329436</v>
      </c>
      <c r="U494">
        <f>B494*S494/C494</f>
        <v>0.10925416859466827</v>
      </c>
      <c r="V494">
        <f>S494/C494^2</f>
        <v>51.341244640351626</v>
      </c>
      <c r="W494">
        <f>S494/B494</f>
        <v>8.2753979847935196E-3</v>
      </c>
      <c r="X494">
        <f t="shared" si="173"/>
        <v>120.8401096645204</v>
      </c>
      <c r="Y494">
        <f>B494*C494^2/S494^2</f>
        <v>2.3536653719833311</v>
      </c>
      <c r="Z494">
        <f>S494/D494</f>
        <v>5.7927785893554643E-5</v>
      </c>
      <c r="AA494">
        <f>1/C494</f>
        <v>142.85714285714286</v>
      </c>
      <c r="AB494">
        <f>1/(B494*C494)</f>
        <v>469.92481203007515</v>
      </c>
      <c r="AC494">
        <f>S494/B494/C494</f>
        <v>1.1821997121133598</v>
      </c>
      <c r="AD494">
        <v>-0.95591910539000702</v>
      </c>
      <c r="AE494">
        <f>AD494*B494</f>
        <v>-0.2905994080385621</v>
      </c>
      <c r="AF494">
        <f>-AE494*C494^2/2/S494</f>
        <v>2.8300775533805977E-3</v>
      </c>
      <c r="AG494">
        <v>1.3274994161326401</v>
      </c>
      <c r="AH494">
        <f>AG494/S494</f>
        <v>527.68149679294424</v>
      </c>
      <c r="AI494">
        <f>D494*AG494</f>
        <v>57.651403214903219</v>
      </c>
      <c r="AJ494">
        <v>1.1821997121133601</v>
      </c>
      <c r="AK494">
        <f>AJ494*B494</f>
        <v>0.35938871248246146</v>
      </c>
      <c r="AL494">
        <f>AK494*D494</f>
        <v>15.607738370666896</v>
      </c>
      <c r="AM494">
        <f>G494*AK494</f>
        <v>1.7969435624123073</v>
      </c>
      <c r="AN494">
        <f t="shared" si="174"/>
        <v>7.1877742496492286E-2</v>
      </c>
      <c r="AO494">
        <v>0.145299704019281</v>
      </c>
      <c r="AP494">
        <v>1.3274994161326401</v>
      </c>
      <c r="AQ494">
        <f>AG494/AJ494</f>
        <v>1.1229062251753852</v>
      </c>
      <c r="AR494">
        <f>AQ494/D494</f>
        <v>2.5856393342854268E-2</v>
      </c>
      <c r="AS494">
        <f>AQ494*AK494</f>
        <v>0.40355982250432265</v>
      </c>
      <c r="AT494">
        <f t="shared" si="161"/>
        <v>0.12290622517538519</v>
      </c>
      <c r="AU494">
        <f>AQ494*D494</f>
        <v>48.766213207616723</v>
      </c>
      <c r="AV494">
        <f>AT494/G494</f>
        <v>2.4581245035077037E-2</v>
      </c>
      <c r="AW494">
        <f>(AQ494-1)/D494</f>
        <v>2.8300775533805804E-3</v>
      </c>
      <c r="AX494">
        <f>AW494*D494</f>
        <v>0.12290622517538519</v>
      </c>
      <c r="AY494">
        <f>ATAN2(D494,AT494)</f>
        <v>2.8300699977334221E-3</v>
      </c>
      <c r="AZ494">
        <f t="shared" si="175"/>
        <v>0.16215106659672354</v>
      </c>
      <c r="BA494">
        <f>-AO494/(B494/2)</f>
        <v>-0.95591910539000657</v>
      </c>
      <c r="BB494">
        <f>AW494/AK494</f>
        <v>7.8746979387080522E-3</v>
      </c>
      <c r="BC494">
        <f>AW494*AK494</f>
        <v>1.0170979281349615E-3</v>
      </c>
      <c r="BD494">
        <f>AG494*B494</f>
        <v>0.4035598225043226</v>
      </c>
      <c r="BE494">
        <f>BD494-AK494</f>
        <v>4.4171110021861137E-2</v>
      </c>
      <c r="BF494">
        <f>BD494/AK494^2</f>
        <v>3.1244894070794835</v>
      </c>
      <c r="BG494">
        <f>AT494/AK494</f>
        <v>0.3419868819096068</v>
      </c>
      <c r="BH494">
        <f>BF494*AW494</f>
        <v>8.8425473367510447E-3</v>
      </c>
      <c r="BI494">
        <f>BF494*G494</f>
        <v>15.622447035397418</v>
      </c>
      <c r="BJ494">
        <f>AK494/AQ494</f>
        <v>0.32005229325924256</v>
      </c>
      <c r="BK494">
        <f t="shared" si="176"/>
        <v>2.8300775533805804E-3</v>
      </c>
      <c r="BL494">
        <f t="shared" si="177"/>
        <v>135.69211139316613</v>
      </c>
      <c r="BM494">
        <f>AK494*(1-1/AQ494)/D494</f>
        <v>9.0577281106096123E-4</v>
      </c>
      <c r="BN494">
        <f>BF494*G494</f>
        <v>15.622447035397418</v>
      </c>
      <c r="BO494">
        <f>BF494*G494^2</f>
        <v>78.112235176987085</v>
      </c>
      <c r="BP494">
        <f>G494/BF494</f>
        <v>1.6002614662962131</v>
      </c>
      <c r="BQ494">
        <f>(AQ494+1)/4</f>
        <v>0.53072655629384635</v>
      </c>
      <c r="BR494">
        <f t="shared" si="178"/>
        <v>3.124489407079484</v>
      </c>
      <c r="BS494">
        <f t="shared" si="179"/>
        <v>9.0577281106096145E-4</v>
      </c>
      <c r="BT494">
        <f t="shared" si="180"/>
        <v>3.7358503644415418E-3</v>
      </c>
      <c r="BU494">
        <f t="shared" si="181"/>
        <v>2.5634073010460557E-6</v>
      </c>
      <c r="BV494">
        <f t="shared" si="182"/>
        <v>677.82178066896222</v>
      </c>
      <c r="BW494">
        <f t="shared" si="183"/>
        <v>1.3452539355637744E-2</v>
      </c>
    </row>
    <row r="495" spans="1:75" x14ac:dyDescent="0.15">
      <c r="A495" t="s">
        <v>11</v>
      </c>
      <c r="B495">
        <v>0.30399999999999999</v>
      </c>
      <c r="C495">
        <v>8.0000000000000002E-3</v>
      </c>
      <c r="D495">
        <f t="shared" si="162"/>
        <v>38</v>
      </c>
      <c r="E495">
        <f t="shared" si="163"/>
        <v>1444</v>
      </c>
      <c r="F495">
        <f t="shared" si="164"/>
        <v>2.6315789473684213E-2</v>
      </c>
      <c r="G495">
        <v>5</v>
      </c>
      <c r="H495">
        <f t="shared" si="165"/>
        <v>0.2</v>
      </c>
      <c r="I495">
        <f t="shared" si="166"/>
        <v>25</v>
      </c>
      <c r="J495">
        <f t="shared" si="167"/>
        <v>190</v>
      </c>
      <c r="K495">
        <f t="shared" si="168"/>
        <v>50000000</v>
      </c>
      <c r="L495">
        <f t="shared" si="169"/>
        <v>3.2169908772759481E-9</v>
      </c>
      <c r="M495">
        <f t="shared" si="170"/>
        <v>330.69396353576769</v>
      </c>
      <c r="N495">
        <f t="shared" si="171"/>
        <v>6.6138792707153539E-6</v>
      </c>
      <c r="O495">
        <f t="shared" si="172"/>
        <v>0.13157894736842105</v>
      </c>
      <c r="P495">
        <f>F495*E495/L495</f>
        <v>11812280932.601608</v>
      </c>
      <c r="Q495">
        <f>M495/K495/G495</f>
        <v>1.3227758541430708E-6</v>
      </c>
      <c r="R495">
        <f>C495^2/D495</f>
        <v>1.6842105263157893E-6</v>
      </c>
      <c r="S495">
        <v>2.8291022010123899E-3</v>
      </c>
      <c r="T495">
        <f>B495/C495^3</f>
        <v>593750</v>
      </c>
      <c r="U495">
        <f>B495*S495/C495</f>
        <v>0.10750588363847081</v>
      </c>
      <c r="V495">
        <f>S495/C495^2</f>
        <v>44.204721890818597</v>
      </c>
      <c r="W495">
        <f>S495/B495</f>
        <v>9.3062572401723352E-3</v>
      </c>
      <c r="X495">
        <f t="shared" si="173"/>
        <v>107.45458396349699</v>
      </c>
      <c r="Y495">
        <f>B495*C495^2/S495^2</f>
        <v>2.430839497845942</v>
      </c>
      <c r="Z495">
        <f>S495/D495</f>
        <v>7.4450057921378679E-5</v>
      </c>
      <c r="AA495">
        <f>1/C495</f>
        <v>125</v>
      </c>
      <c r="AB495">
        <f>1/(B495*C495)</f>
        <v>411.18421052631578</v>
      </c>
      <c r="AC495">
        <f>S495/B495/C495</f>
        <v>1.163282155021542</v>
      </c>
      <c r="AD495">
        <v>-0.83510652263271901</v>
      </c>
      <c r="AE495">
        <f>AD495*B495</f>
        <v>-0.25387238288034658</v>
      </c>
      <c r="AF495">
        <f>-AE495*C495^2/2/S495</f>
        <v>2.8715527665504484E-3</v>
      </c>
      <c r="AG495">
        <v>1.2902183464617101</v>
      </c>
      <c r="AH495">
        <f>AG495/S495</f>
        <v>456.05222250366472</v>
      </c>
      <c r="AI495">
        <f>D495*AG495</f>
        <v>49.028297165544984</v>
      </c>
      <c r="AJ495">
        <v>1.16328215502154</v>
      </c>
      <c r="AK495">
        <f>AJ495*B495</f>
        <v>0.35363777512654815</v>
      </c>
      <c r="AL495">
        <f>AK495*D495</f>
        <v>13.438235454808829</v>
      </c>
      <c r="AM495">
        <f>G495*AK495</f>
        <v>1.7681888756327409</v>
      </c>
      <c r="AN495">
        <f t="shared" si="174"/>
        <v>7.0727555025309627E-2</v>
      </c>
      <c r="AO495">
        <v>0.12693619144017301</v>
      </c>
      <c r="AP495">
        <v>1.2902183464617101</v>
      </c>
      <c r="AQ495">
        <f>AG495/AJ495</f>
        <v>1.1091190051289144</v>
      </c>
      <c r="AR495">
        <f>AQ495/D495</f>
        <v>2.9187342240234587E-2</v>
      </c>
      <c r="AS495">
        <f>AQ495*AK495</f>
        <v>0.39222637732435983</v>
      </c>
      <c r="AT495">
        <f t="shared" si="161"/>
        <v>0.10911900512891437</v>
      </c>
      <c r="AU495">
        <f>AQ495*D495</f>
        <v>42.146522194898743</v>
      </c>
      <c r="AV495">
        <f>AT495/G495</f>
        <v>2.1823801025782873E-2</v>
      </c>
      <c r="AW495">
        <f>(AQ495-1)/D495</f>
        <v>2.8715527665503782E-3</v>
      </c>
      <c r="AX495">
        <f>AW495*D495</f>
        <v>0.10911900512891437</v>
      </c>
      <c r="AY495">
        <f>ATAN2(D495,AT495)</f>
        <v>2.8715448738248568E-3</v>
      </c>
      <c r="AZ495">
        <f t="shared" si="175"/>
        <v>0.1645274019525908</v>
      </c>
      <c r="BA495">
        <f>-AO495/(B495/2)</f>
        <v>-0.83510652263271723</v>
      </c>
      <c r="BB495">
        <f>AW495/AK495</f>
        <v>8.1200396804973745E-3</v>
      </c>
      <c r="BC495">
        <f>AW495*AK495</f>
        <v>1.0154895315213598E-3</v>
      </c>
      <c r="BD495">
        <f>AG495*B495</f>
        <v>0.39222637732435983</v>
      </c>
      <c r="BE495">
        <f>BD495-AK495</f>
        <v>3.8588602197811683E-2</v>
      </c>
      <c r="BF495">
        <f>BD495/AK495^2</f>
        <v>3.1363137174246152</v>
      </c>
      <c r="BG495">
        <f>AT495/AK495</f>
        <v>0.30856150785890019</v>
      </c>
      <c r="BH495">
        <f>BF495*AW495</f>
        <v>9.0060903320405544E-3</v>
      </c>
      <c r="BI495">
        <f>BF495*G495</f>
        <v>15.681568587123076</v>
      </c>
      <c r="BJ495">
        <f>AK495/AQ495</f>
        <v>0.31884565451607633</v>
      </c>
      <c r="BK495">
        <f t="shared" si="176"/>
        <v>2.8715527665503782E-3</v>
      </c>
      <c r="BL495">
        <f t="shared" si="177"/>
        <v>119.17992126213538</v>
      </c>
      <c r="BM495">
        <f>AK495*(1-1/AQ495)/D495</f>
        <v>9.1558212132820493E-4</v>
      </c>
      <c r="BN495">
        <f>BF495*G495</f>
        <v>15.681568587123076</v>
      </c>
      <c r="BO495">
        <f>BF495*G495^2</f>
        <v>78.407842935615378</v>
      </c>
      <c r="BP495">
        <f>G495/BF495</f>
        <v>1.5942282725803818</v>
      </c>
      <c r="BQ495">
        <f>(AQ495+1)/4</f>
        <v>0.52727975128222859</v>
      </c>
      <c r="BR495">
        <f t="shared" si="178"/>
        <v>3.1363137174246161</v>
      </c>
      <c r="BS495">
        <f t="shared" si="179"/>
        <v>9.1558212132820515E-4</v>
      </c>
      <c r="BT495">
        <f t="shared" si="180"/>
        <v>3.7871348878785833E-3</v>
      </c>
      <c r="BU495">
        <f t="shared" si="181"/>
        <v>2.6291423735040708E-6</v>
      </c>
      <c r="BV495">
        <f t="shared" si="182"/>
        <v>510.65294728273551</v>
      </c>
      <c r="BW495">
        <f t="shared" si="183"/>
        <v>1.0735509197175894E-2</v>
      </c>
    </row>
    <row r="496" spans="1:75" x14ac:dyDescent="0.15">
      <c r="A496" t="s">
        <v>11</v>
      </c>
      <c r="B496">
        <v>0.30399999999999999</v>
      </c>
      <c r="C496">
        <v>8.9999999999999993E-3</v>
      </c>
      <c r="D496">
        <f t="shared" si="162"/>
        <v>33.777777777777779</v>
      </c>
      <c r="E496">
        <f t="shared" si="163"/>
        <v>1140.9382716049383</v>
      </c>
      <c r="F496">
        <f t="shared" si="164"/>
        <v>2.9605263157894735E-2</v>
      </c>
      <c r="G496">
        <v>5</v>
      </c>
      <c r="H496">
        <f t="shared" si="165"/>
        <v>0.2</v>
      </c>
      <c r="I496">
        <f t="shared" si="166"/>
        <v>25</v>
      </c>
      <c r="J496">
        <f t="shared" si="167"/>
        <v>168.88888888888889</v>
      </c>
      <c r="K496">
        <f t="shared" si="168"/>
        <v>50000000</v>
      </c>
      <c r="L496">
        <f t="shared" si="169"/>
        <v>5.1529973500506572E-9</v>
      </c>
      <c r="M496">
        <f t="shared" si="170"/>
        <v>470.85136604995051</v>
      </c>
      <c r="N496">
        <f t="shared" si="171"/>
        <v>9.4170273209990108E-6</v>
      </c>
      <c r="O496">
        <f t="shared" si="172"/>
        <v>0.14802631578947367</v>
      </c>
      <c r="P496">
        <f>F496*E496/L496</f>
        <v>6554976741.3417597</v>
      </c>
      <c r="Q496">
        <f>M496/K496/G496</f>
        <v>1.8834054641998021E-6</v>
      </c>
      <c r="R496">
        <f>C496^2/D496</f>
        <v>2.3980263157894733E-6</v>
      </c>
      <c r="S496">
        <v>3.14084645248793E-3</v>
      </c>
      <c r="T496">
        <f>B496/C496^3</f>
        <v>417009.60219478747</v>
      </c>
      <c r="U496">
        <f>B496*S496/C496</f>
        <v>0.10609081350625897</v>
      </c>
      <c r="V496">
        <f>S496/C496^2</f>
        <v>38.775882129480621</v>
      </c>
      <c r="W496">
        <f>S496/B496</f>
        <v>1.0331731751605034E-2</v>
      </c>
      <c r="X496">
        <f t="shared" si="173"/>
        <v>96.789195078032307</v>
      </c>
      <c r="Y496">
        <f>B496*C496^2/S496^2</f>
        <v>2.4961184572109372</v>
      </c>
      <c r="Z496">
        <f>S496/D496</f>
        <v>9.2985585764445295E-5</v>
      </c>
      <c r="AA496">
        <f>1/C496</f>
        <v>111.11111111111111</v>
      </c>
      <c r="AB496">
        <f>1/(B496*C496)</f>
        <v>365.49707602339186</v>
      </c>
      <c r="AC496">
        <f>S496/B496/C496</f>
        <v>1.1479701946227816</v>
      </c>
      <c r="AD496">
        <v>-0.75590111828699902</v>
      </c>
      <c r="AE496">
        <f>AD496*B496</f>
        <v>-0.22979393995924768</v>
      </c>
      <c r="AF496">
        <f>-AE496*C496^2/2/S496</f>
        <v>2.9631039623021159E-3</v>
      </c>
      <c r="AG496">
        <v>1.2628671646023999</v>
      </c>
      <c r="AH496">
        <f>AG496/S496</f>
        <v>402.07860642218168</v>
      </c>
      <c r="AI496">
        <f>D496*AG496</f>
        <v>42.656846448792173</v>
      </c>
      <c r="AJ496">
        <v>1.14797019462278</v>
      </c>
      <c r="AK496">
        <f>AJ496*B496</f>
        <v>0.34898293916532513</v>
      </c>
      <c r="AL496">
        <f>AK496*D496</f>
        <v>11.787868167362094</v>
      </c>
      <c r="AM496">
        <f>G496*AK496</f>
        <v>1.7449146958266257</v>
      </c>
      <c r="AN496">
        <f t="shared" si="174"/>
        <v>6.9796587833065027E-2</v>
      </c>
      <c r="AO496">
        <v>0.11489696997962399</v>
      </c>
      <c r="AP496">
        <v>1.2628671646023999</v>
      </c>
      <c r="AQ496">
        <f>AG496/AJ496</f>
        <v>1.1000870671710903</v>
      </c>
      <c r="AR496">
        <f>AQ496/D496</f>
        <v>3.2568367120196749E-2</v>
      </c>
      <c r="AS496">
        <f>AQ496*AK496</f>
        <v>0.38391161803912954</v>
      </c>
      <c r="AT496">
        <f t="shared" si="161"/>
        <v>0.10008706717109028</v>
      </c>
      <c r="AU496">
        <f>AQ496*D496</f>
        <v>37.158496491112381</v>
      </c>
      <c r="AV496">
        <f>AT496/G496</f>
        <v>2.0017413434218055E-2</v>
      </c>
      <c r="AW496">
        <f>(AQ496-1)/D496</f>
        <v>2.9631039623020149E-3</v>
      </c>
      <c r="AX496">
        <f>AW496*D496</f>
        <v>0.10008706717109028</v>
      </c>
      <c r="AY496">
        <f>ATAN2(D496,AT496)</f>
        <v>2.9630952903448274E-3</v>
      </c>
      <c r="AZ496">
        <f t="shared" si="175"/>
        <v>0.16977285443184989</v>
      </c>
      <c r="BA496">
        <f>-AO496/(B496/2)</f>
        <v>-0.75590111828700002</v>
      </c>
      <c r="BB496">
        <f>AW496/AK496</f>
        <v>8.4906842993212675E-3</v>
      </c>
      <c r="BC496">
        <f>AW496*AK496</f>
        <v>1.0340727298165779E-3</v>
      </c>
      <c r="BD496">
        <f>AG496*B496</f>
        <v>0.38391161803912954</v>
      </c>
      <c r="BE496">
        <f>BD496-AK496</f>
        <v>3.4928678873804409E-2</v>
      </c>
      <c r="BF496">
        <f>BD496/AK496^2</f>
        <v>3.1522660385697008</v>
      </c>
      <c r="BG496">
        <f>AT496/AK496</f>
        <v>0.28679644744374055</v>
      </c>
      <c r="BH496">
        <f>BF496*AW496</f>
        <v>9.3404919891159569E-3</v>
      </c>
      <c r="BI496">
        <f>BF496*G496</f>
        <v>15.761330192848504</v>
      </c>
      <c r="BJ496">
        <f>AK496/AQ496</f>
        <v>0.31723210787555761</v>
      </c>
      <c r="BK496">
        <f t="shared" si="176"/>
        <v>2.9631039623020149E-3</v>
      </c>
      <c r="BL496">
        <f t="shared" si="177"/>
        <v>106.47654174724323</v>
      </c>
      <c r="BM496">
        <f>AK496*(1-1/AQ496)/D496</f>
        <v>9.3999171581548484E-4</v>
      </c>
      <c r="BN496">
        <f>BF496*G496</f>
        <v>15.761330192848504</v>
      </c>
      <c r="BO496">
        <f>BF496*G496^2</f>
        <v>78.806650964242522</v>
      </c>
      <c r="BP496">
        <f>G496/BF496</f>
        <v>1.586160539377788</v>
      </c>
      <c r="BQ496">
        <f>(AQ496+1)/4</f>
        <v>0.52502176679277257</v>
      </c>
      <c r="BR496">
        <f t="shared" si="178"/>
        <v>3.1522660385697012</v>
      </c>
      <c r="BS496">
        <f t="shared" si="179"/>
        <v>9.3999171581548506E-4</v>
      </c>
      <c r="BT496">
        <f t="shared" si="180"/>
        <v>3.9030956781174997E-3</v>
      </c>
      <c r="BU496">
        <f t="shared" si="181"/>
        <v>2.7852931776639328E-6</v>
      </c>
      <c r="BV496">
        <f t="shared" si="182"/>
        <v>398.16799143089742</v>
      </c>
      <c r="BW496">
        <f t="shared" si="183"/>
        <v>9.1060256172908766E-3</v>
      </c>
    </row>
    <row r="497" spans="1:75" x14ac:dyDescent="0.15">
      <c r="A497" t="s">
        <v>11</v>
      </c>
      <c r="B497">
        <v>0.30399999999999999</v>
      </c>
      <c r="C497">
        <v>0.01</v>
      </c>
      <c r="D497">
        <f t="shared" si="162"/>
        <v>30.4</v>
      </c>
      <c r="E497">
        <f t="shared" si="163"/>
        <v>924.16</v>
      </c>
      <c r="F497">
        <f t="shared" si="164"/>
        <v>3.2894736842105261E-2</v>
      </c>
      <c r="G497">
        <v>5</v>
      </c>
      <c r="H497">
        <f t="shared" si="165"/>
        <v>0.2</v>
      </c>
      <c r="I497">
        <f t="shared" si="166"/>
        <v>25</v>
      </c>
      <c r="J497">
        <f t="shared" si="167"/>
        <v>152</v>
      </c>
      <c r="K497">
        <f t="shared" si="168"/>
        <v>50000000</v>
      </c>
      <c r="L497">
        <f t="shared" si="169"/>
        <v>7.8539816339744827E-9</v>
      </c>
      <c r="M497">
        <f t="shared" si="170"/>
        <v>645.88664753079627</v>
      </c>
      <c r="N497">
        <f t="shared" si="171"/>
        <v>1.2917732950615925E-5</v>
      </c>
      <c r="O497">
        <f t="shared" si="172"/>
        <v>0.16447368421052633</v>
      </c>
      <c r="P497">
        <f>F497*E497/L497</f>
        <v>3870648215.9948945</v>
      </c>
      <c r="Q497">
        <f>M497/K497/G497</f>
        <v>2.583546590123185E-6</v>
      </c>
      <c r="R497">
        <f>C497^2/D497</f>
        <v>3.2894736842105265E-6</v>
      </c>
      <c r="S497">
        <v>3.45446500979712E-3</v>
      </c>
      <c r="T497">
        <f>B497/C497^3</f>
        <v>303999.99999999994</v>
      </c>
      <c r="U497">
        <f>B497*S497/C497</f>
        <v>0.10501573629783244</v>
      </c>
      <c r="V497">
        <f>S497/C497^2</f>
        <v>34.5446500979712</v>
      </c>
      <c r="W497">
        <f>S497/B497</f>
        <v>1.1363371742753684E-2</v>
      </c>
      <c r="X497">
        <f t="shared" si="173"/>
        <v>88.002049271836128</v>
      </c>
      <c r="Y497">
        <f>B497*C497^2/S497^2</f>
        <v>2.5474870644877208</v>
      </c>
      <c r="Z497">
        <f>S497/D497</f>
        <v>1.1363371742753685E-4</v>
      </c>
      <c r="AA497">
        <f>1/C497</f>
        <v>100</v>
      </c>
      <c r="AB497">
        <f>1/(B497*C497)</f>
        <v>328.9473684210526</v>
      </c>
      <c r="AC497">
        <f>S497/B497/C497</f>
        <v>1.1363371742753683</v>
      </c>
      <c r="AD497">
        <v>-0.68206996274716603</v>
      </c>
      <c r="AE497">
        <f>AD497*B497</f>
        <v>-0.20734926867513848</v>
      </c>
      <c r="AF497">
        <f>-AE497*C497^2/2/S497</f>
        <v>3.001177723425777E-3</v>
      </c>
      <c r="AG497">
        <v>1.2400118086129399</v>
      </c>
      <c r="AH497">
        <f>AG497/S497</f>
        <v>358.95914565531103</v>
      </c>
      <c r="AI497">
        <f>D497*AG497</f>
        <v>37.69635898183337</v>
      </c>
      <c r="AJ497">
        <v>1.1363371742753701</v>
      </c>
      <c r="AK497">
        <f>AJ497*B497</f>
        <v>0.34544650097971247</v>
      </c>
      <c r="AL497">
        <f>AK497*D497</f>
        <v>10.501573629783259</v>
      </c>
      <c r="AM497">
        <f>G497*AK497</f>
        <v>1.7272325048985624</v>
      </c>
      <c r="AN497">
        <f t="shared" si="174"/>
        <v>6.9089300195942491E-2</v>
      </c>
      <c r="AO497">
        <v>0.103674634337569</v>
      </c>
      <c r="AP497">
        <v>1.2400118086129399</v>
      </c>
      <c r="AQ497">
        <f>AG497/AJ497</f>
        <v>1.091235802792144</v>
      </c>
      <c r="AR497">
        <f>AQ497/D497</f>
        <v>3.5895914565531054E-2</v>
      </c>
      <c r="AS497">
        <f>AQ497*AK497</f>
        <v>0.37696358981833372</v>
      </c>
      <c r="AT497">
        <f t="shared" si="161"/>
        <v>9.123580279214405E-2</v>
      </c>
      <c r="AU497">
        <f>AQ497*D497</f>
        <v>33.173568404881181</v>
      </c>
      <c r="AV497">
        <f>AT497/G497</f>
        <v>1.8247160558428809E-2</v>
      </c>
      <c r="AW497">
        <f>(AQ497-1)/D497</f>
        <v>3.0011777234257913E-3</v>
      </c>
      <c r="AX497">
        <f>AW497*D497</f>
        <v>9.123580279214405E-2</v>
      </c>
      <c r="AY497">
        <f>ATAN2(D497,AT497)</f>
        <v>3.0011687128708138E-3</v>
      </c>
      <c r="AZ497">
        <f t="shared" si="175"/>
        <v>0.17195430085420721</v>
      </c>
      <c r="BA497">
        <f>-AO497/(B497/2)</f>
        <v>-0.68206996274716447</v>
      </c>
      <c r="BB497">
        <f>AW497/AK497</f>
        <v>8.6878220358701675E-3</v>
      </c>
      <c r="BC497">
        <f>AW497*AK497</f>
        <v>1.0367463433756988E-3</v>
      </c>
      <c r="BD497">
        <f>AG497*B497</f>
        <v>0.37696358981833372</v>
      </c>
      <c r="BE497">
        <f>BD497-AK497</f>
        <v>3.1517088838621254E-2</v>
      </c>
      <c r="BF497">
        <f>BD497/AK497^2</f>
        <v>3.1589140422534796</v>
      </c>
      <c r="BG497">
        <f>AT497/AK497</f>
        <v>0.26410978989045308</v>
      </c>
      <c r="BH497">
        <f>BF497*AW497</f>
        <v>9.4804624538280622E-3</v>
      </c>
      <c r="BI497">
        <f>BF497*G497</f>
        <v>15.794570211267398</v>
      </c>
      <c r="BJ497">
        <f>AK497/AQ497</f>
        <v>0.31656448596702824</v>
      </c>
      <c r="BK497">
        <f t="shared" si="176"/>
        <v>3.0011777234257913E-3</v>
      </c>
      <c r="BL497">
        <f t="shared" si="177"/>
        <v>96.030986884505779</v>
      </c>
      <c r="BM497">
        <f>AK497*(1-1/AQ497)/D497</f>
        <v>9.5006628331198212E-4</v>
      </c>
      <c r="BN497">
        <f>BF497*G497</f>
        <v>15.794570211267398</v>
      </c>
      <c r="BO497">
        <f>BF497*G497^2</f>
        <v>78.972851056336992</v>
      </c>
      <c r="BP497">
        <f>G497/BF497</f>
        <v>1.582822429835141</v>
      </c>
      <c r="BQ497">
        <f>(AQ497+1)/4</f>
        <v>0.52280895069803601</v>
      </c>
      <c r="BR497">
        <f t="shared" si="178"/>
        <v>3.1589140422534778</v>
      </c>
      <c r="BS497">
        <f t="shared" si="179"/>
        <v>9.5006628331198158E-4</v>
      </c>
      <c r="BT497">
        <f t="shared" si="180"/>
        <v>3.9512440067377731E-3</v>
      </c>
      <c r="BU497">
        <f t="shared" si="181"/>
        <v>2.8513177652538576E-6</v>
      </c>
      <c r="BV497">
        <f t="shared" si="182"/>
        <v>319.24783834541108</v>
      </c>
      <c r="BW497">
        <f t="shared" si="183"/>
        <v>7.6280229166129513E-3</v>
      </c>
    </row>
    <row r="498" spans="1:75" x14ac:dyDescent="0.15">
      <c r="A498" t="s">
        <v>11</v>
      </c>
      <c r="B498">
        <v>0.5</v>
      </c>
      <c r="C498">
        <v>0.01</v>
      </c>
      <c r="D498">
        <f t="shared" si="162"/>
        <v>50</v>
      </c>
      <c r="E498">
        <f t="shared" si="163"/>
        <v>2500</v>
      </c>
      <c r="F498">
        <f t="shared" si="164"/>
        <v>0.02</v>
      </c>
      <c r="G498">
        <v>7</v>
      </c>
      <c r="H498">
        <f t="shared" si="165"/>
        <v>0.14285714285714285</v>
      </c>
      <c r="I498">
        <f t="shared" si="166"/>
        <v>49</v>
      </c>
      <c r="J498">
        <f t="shared" si="167"/>
        <v>350</v>
      </c>
      <c r="K498">
        <f t="shared" si="168"/>
        <v>50000000</v>
      </c>
      <c r="L498">
        <f t="shared" si="169"/>
        <v>7.8539816339744827E-9</v>
      </c>
      <c r="M498">
        <f t="shared" si="170"/>
        <v>549.77871437821386</v>
      </c>
      <c r="N498">
        <f t="shared" si="171"/>
        <v>1.0995574287564278E-5</v>
      </c>
      <c r="O498">
        <f t="shared" si="172"/>
        <v>0.14000000000000001</v>
      </c>
      <c r="P498">
        <f>F498*E498/L498</f>
        <v>6366197723.6758137</v>
      </c>
      <c r="Q498">
        <f>M498/K498/G498</f>
        <v>1.5707963267948969E-6</v>
      </c>
      <c r="R498">
        <f>C498^2/D498</f>
        <v>1.9999999999999999E-6</v>
      </c>
      <c r="S498">
        <v>5.4550736629682302E-3</v>
      </c>
      <c r="T498">
        <f>B498/C498^3</f>
        <v>499999.99999999994</v>
      </c>
      <c r="U498">
        <f>B498*S498/C498</f>
        <v>0.27275368314841153</v>
      </c>
      <c r="V498">
        <f>S498/C498^2</f>
        <v>54.550736629682298</v>
      </c>
      <c r="W498">
        <f>S498/B498</f>
        <v>1.091014732593646E-2</v>
      </c>
      <c r="X498">
        <f t="shared" si="173"/>
        <v>91.657790690206483</v>
      </c>
      <c r="Y498">
        <f>B498*C498^2/S498^2</f>
        <v>1.6802301188419404</v>
      </c>
      <c r="Z498">
        <f>S498/D498</f>
        <v>1.091014732593646E-4</v>
      </c>
      <c r="AA498">
        <f>1/C498</f>
        <v>100</v>
      </c>
      <c r="AB498">
        <f>1/(B498*C498)</f>
        <v>200</v>
      </c>
      <c r="AC498">
        <f>S498/B498/C498</f>
        <v>1.0910147325936461</v>
      </c>
      <c r="AD498">
        <v>-0.83882516037921195</v>
      </c>
      <c r="AE498">
        <f>AD498*B498</f>
        <v>-0.41941258018960598</v>
      </c>
      <c r="AF498">
        <f>-AE498*C498^2/2/S498</f>
        <v>3.8442430487858345E-3</v>
      </c>
      <c r="AG498">
        <v>1.30072102268844</v>
      </c>
      <c r="AH498">
        <f>AG498/S498</f>
        <v>238.44243048785668</v>
      </c>
      <c r="AI498">
        <f>D498*AG498</f>
        <v>65.036051134421996</v>
      </c>
      <c r="AJ498">
        <v>1.0910147325936399</v>
      </c>
      <c r="AK498">
        <f>AJ498*B498</f>
        <v>0.54550736629681995</v>
      </c>
      <c r="AL498">
        <f>AK498*D498</f>
        <v>27.275368314840996</v>
      </c>
      <c r="AM498">
        <f>G498*AK498</f>
        <v>3.8185515640777394</v>
      </c>
      <c r="AN498">
        <f t="shared" si="174"/>
        <v>7.7929623756688562E-2</v>
      </c>
      <c r="AO498">
        <v>0.20970629009480299</v>
      </c>
      <c r="AP498">
        <v>1.30072102268844</v>
      </c>
      <c r="AQ498">
        <f>AG498/AJ498</f>
        <v>1.1922121524392901</v>
      </c>
      <c r="AR498">
        <f>AQ498/D498</f>
        <v>2.3844243048785803E-2</v>
      </c>
      <c r="AS498">
        <f>AQ498*AK498</f>
        <v>0.65036051134422002</v>
      </c>
      <c r="AT498">
        <f t="shared" si="161"/>
        <v>0.19221215243929013</v>
      </c>
      <c r="AU498">
        <f>AQ498*D498</f>
        <v>59.610607621964505</v>
      </c>
      <c r="AV498">
        <f>AT498/G498</f>
        <v>2.745887891989859E-2</v>
      </c>
      <c r="AW498">
        <f>(AQ498-1)/D498</f>
        <v>3.8442430487858024E-3</v>
      </c>
      <c r="AX498">
        <f>AW498*D498</f>
        <v>0.19221215243929013</v>
      </c>
      <c r="AY498">
        <f>ATAN2(D498,AT498)</f>
        <v>3.8442241119502549E-3</v>
      </c>
      <c r="AZ498">
        <f t="shared" si="175"/>
        <v>0.22025781711717649</v>
      </c>
      <c r="BA498">
        <f>-AO498/(B498/2)</f>
        <v>-0.83882516037921195</v>
      </c>
      <c r="BB498">
        <f>AW498/AK498</f>
        <v>7.0470964945578453E-3</v>
      </c>
      <c r="BC498">
        <f>AW498*AK498</f>
        <v>2.0970629009480005E-3</v>
      </c>
      <c r="BD498">
        <f>AG498*B498</f>
        <v>0.65036051134422002</v>
      </c>
      <c r="BE498">
        <f>BD498-AK498</f>
        <v>0.10485314504740006</v>
      </c>
      <c r="BF498">
        <f>BD498/AK498^2</f>
        <v>2.185510638532032</v>
      </c>
      <c r="BG498">
        <f>AT498/AK498</f>
        <v>0.35235482472789231</v>
      </c>
      <c r="BH498">
        <f>BF498*AW498</f>
        <v>8.4016340802241848E-3</v>
      </c>
      <c r="BI498">
        <f>BF498*G498</f>
        <v>15.298574469724224</v>
      </c>
      <c r="BJ498">
        <f>AK498/AQ498</f>
        <v>0.45755897151417291</v>
      </c>
      <c r="BK498">
        <f t="shared" si="176"/>
        <v>3.8442430487858024E-3</v>
      </c>
      <c r="BL498">
        <f t="shared" si="177"/>
        <v>109.2755319266016</v>
      </c>
      <c r="BM498">
        <f>AK498*(1-1/AQ498)/D498</f>
        <v>1.7589678956529409E-3</v>
      </c>
      <c r="BN498">
        <f>BF498*G498</f>
        <v>15.298574469724224</v>
      </c>
      <c r="BO498">
        <f>BF498*G498^2</f>
        <v>107.09002128806956</v>
      </c>
      <c r="BP498">
        <f>G498/BF498</f>
        <v>3.2029128005992109</v>
      </c>
      <c r="BQ498">
        <f>(AQ498+1)/4</f>
        <v>0.54805303810982253</v>
      </c>
      <c r="BR498">
        <f t="shared" si="178"/>
        <v>2.1855106385320315</v>
      </c>
      <c r="BS498">
        <f t="shared" si="179"/>
        <v>1.7589678956529404E-3</v>
      </c>
      <c r="BT498">
        <f t="shared" si="180"/>
        <v>5.6032109444387433E-3</v>
      </c>
      <c r="BU498">
        <f t="shared" si="181"/>
        <v>6.7619001059012086E-6</v>
      </c>
      <c r="BV498">
        <f t="shared" si="182"/>
        <v>1363.7684157420499</v>
      </c>
      <c r="BW498">
        <f t="shared" si="183"/>
        <v>3.0989041228739075E-2</v>
      </c>
    </row>
    <row r="499" spans="1:75" x14ac:dyDescent="0.15">
      <c r="A499" t="s">
        <v>11</v>
      </c>
      <c r="B499">
        <v>0.35299999999999998</v>
      </c>
      <c r="C499">
        <v>8.0000000000000002E-3</v>
      </c>
      <c r="D499">
        <f t="shared" si="162"/>
        <v>44.125</v>
      </c>
      <c r="E499">
        <f t="shared" si="163"/>
        <v>1947.015625</v>
      </c>
      <c r="F499">
        <f t="shared" si="164"/>
        <v>2.2662889518413599E-2</v>
      </c>
      <c r="G499">
        <v>5</v>
      </c>
      <c r="H499">
        <f t="shared" si="165"/>
        <v>0.2</v>
      </c>
      <c r="I499">
        <f t="shared" si="166"/>
        <v>25</v>
      </c>
      <c r="J499">
        <f t="shared" si="167"/>
        <v>220.625</v>
      </c>
      <c r="K499">
        <f t="shared" si="168"/>
        <v>50000000</v>
      </c>
      <c r="L499">
        <f t="shared" si="169"/>
        <v>3.2169908772759481E-9</v>
      </c>
      <c r="M499">
        <f t="shared" si="170"/>
        <v>284.79026888066113</v>
      </c>
      <c r="N499">
        <f t="shared" si="171"/>
        <v>5.6958053776132223E-6</v>
      </c>
      <c r="O499">
        <f t="shared" si="172"/>
        <v>0.11331444759206799</v>
      </c>
      <c r="P499">
        <f>F499*E499/L499</f>
        <v>13716234109.23805</v>
      </c>
      <c r="Q499">
        <f>M499/K499/G499</f>
        <v>1.1391610755226445E-6</v>
      </c>
      <c r="R499">
        <f>C499^2/D499</f>
        <v>1.4504249291784703E-6</v>
      </c>
      <c r="S499">
        <v>2.8805761071622701E-3</v>
      </c>
      <c r="T499">
        <f>B499/C499^3</f>
        <v>689453.12499999988</v>
      </c>
      <c r="U499">
        <f>B499*S499/C499</f>
        <v>0.12710542072853515</v>
      </c>
      <c r="V499">
        <f>S499/C499^2</f>
        <v>45.00900167441047</v>
      </c>
      <c r="W499">
        <f>S499/B499</f>
        <v>8.1602722582500582E-3</v>
      </c>
      <c r="X499">
        <f t="shared" si="173"/>
        <v>122.5449308984755</v>
      </c>
      <c r="Y499">
        <f>B499*C499^2/S499^2</f>
        <v>2.7226760501143819</v>
      </c>
      <c r="Z499">
        <f>S499/D499</f>
        <v>6.5282178066000451E-5</v>
      </c>
      <c r="AA499">
        <f>1/C499</f>
        <v>125</v>
      </c>
      <c r="AB499">
        <f>1/(B499*C499)</f>
        <v>354.10764872521253</v>
      </c>
      <c r="AC499">
        <f>S499/B499/C499</f>
        <v>1.0200340322812573</v>
      </c>
      <c r="AD499">
        <v>-0.72324531656235103</v>
      </c>
      <c r="AE499">
        <f>AD499*B499</f>
        <v>-0.25530559674650988</v>
      </c>
      <c r="AF499">
        <f>-AE499*C499^2/2/S499</f>
        <v>2.8361615149049388E-3</v>
      </c>
      <c r="AG499">
        <v>1.14768683065451</v>
      </c>
      <c r="AH499">
        <f>AG499/S499</f>
        <v>398.42267239560147</v>
      </c>
      <c r="AI499">
        <f>D499*AG499</f>
        <v>50.641681402630255</v>
      </c>
      <c r="AJ499">
        <v>1.02003403228126</v>
      </c>
      <c r="AK499">
        <f>AJ499*B499</f>
        <v>0.36007201339528477</v>
      </c>
      <c r="AL499">
        <f>AK499*D499</f>
        <v>15.88817759106694</v>
      </c>
      <c r="AM499">
        <f>G499*AK499</f>
        <v>1.8003600669764239</v>
      </c>
      <c r="AN499">
        <f t="shared" si="174"/>
        <v>7.2014402679056955E-2</v>
      </c>
      <c r="AO499">
        <v>0.12765279837325499</v>
      </c>
      <c r="AP499">
        <v>1.14768683065451</v>
      </c>
      <c r="AQ499">
        <f>AG499/AJ499</f>
        <v>1.1251456268451754</v>
      </c>
      <c r="AR499">
        <f>AQ499/D499</f>
        <v>2.5499051033318423E-2</v>
      </c>
      <c r="AS499">
        <f>AQ499*AK499</f>
        <v>0.40513345122104205</v>
      </c>
      <c r="AT499">
        <f t="shared" si="161"/>
        <v>0.12514562684517538</v>
      </c>
      <c r="AU499">
        <f>AQ499*D499</f>
        <v>49.647050784543367</v>
      </c>
      <c r="AV499">
        <f>AT499/G499</f>
        <v>2.5029125369035076E-2</v>
      </c>
      <c r="AW499">
        <f>(AQ499-1)/D499</f>
        <v>2.8361615149048247E-3</v>
      </c>
      <c r="AX499">
        <f>AW499*D499</f>
        <v>0.12514562684517538</v>
      </c>
      <c r="AY499">
        <f>ATAN2(D499,AT499)</f>
        <v>2.8361539104247192E-3</v>
      </c>
      <c r="AZ499">
        <f t="shared" si="175"/>
        <v>0.16249964911686093</v>
      </c>
      <c r="BA499">
        <f>-AO499/(B499/2)</f>
        <v>-0.72324531656235125</v>
      </c>
      <c r="BB499">
        <f>AW499/AK499</f>
        <v>7.8766508070464911E-3</v>
      </c>
      <c r="BC499">
        <f>AW499*AK499</f>
        <v>1.0212223869860012E-3</v>
      </c>
      <c r="BD499">
        <f>AG499*B499</f>
        <v>0.40513345122104205</v>
      </c>
      <c r="BE499">
        <f>BD499-AK499</f>
        <v>4.5061437825757278E-2</v>
      </c>
      <c r="BF499">
        <f>BD499/AK499^2</f>
        <v>3.1247794468546983</v>
      </c>
      <c r="BG499">
        <f>AT499/AK499</f>
        <v>0.34755721686092639</v>
      </c>
      <c r="BH499">
        <f>BF499*AW499</f>
        <v>8.8623792097348823E-3</v>
      </c>
      <c r="BI499">
        <f>BF499*G499</f>
        <v>15.623897234273493</v>
      </c>
      <c r="BJ499">
        <f>AK499/AQ499</f>
        <v>0.32002258623614788</v>
      </c>
      <c r="BK499">
        <f t="shared" si="176"/>
        <v>2.8361615149048247E-3</v>
      </c>
      <c r="BL499">
        <f t="shared" si="177"/>
        <v>137.88089309246357</v>
      </c>
      <c r="BM499">
        <f>AK499*(1-1/AQ499)/D499</f>
        <v>9.0763574298327295E-4</v>
      </c>
      <c r="BN499">
        <f>BF499*G499</f>
        <v>15.623897234273493</v>
      </c>
      <c r="BO499">
        <f>BF499*G499^2</f>
        <v>78.119486171367456</v>
      </c>
      <c r="BP499">
        <f>G499/BF499</f>
        <v>1.6001129311807392</v>
      </c>
      <c r="BQ499">
        <f>(AQ499+1)/4</f>
        <v>0.5312864067112939</v>
      </c>
      <c r="BR499">
        <f t="shared" si="178"/>
        <v>3.1247794468546983</v>
      </c>
      <c r="BS499">
        <f t="shared" si="179"/>
        <v>9.0763574298327295E-4</v>
      </c>
      <c r="BT499">
        <f t="shared" si="180"/>
        <v>3.7437972578880977E-3</v>
      </c>
      <c r="BU499">
        <f t="shared" si="181"/>
        <v>2.5742015638012056E-6</v>
      </c>
      <c r="BV499">
        <f t="shared" si="182"/>
        <v>701.06583620582876</v>
      </c>
      <c r="BW499">
        <f t="shared" si="183"/>
        <v>1.3919467440304025E-2</v>
      </c>
    </row>
    <row r="500" spans="1:75" x14ac:dyDescent="0.15">
      <c r="A500" t="s">
        <v>11</v>
      </c>
      <c r="B500">
        <v>0.35299999999999998</v>
      </c>
      <c r="C500">
        <v>8.9999999999999993E-3</v>
      </c>
      <c r="D500">
        <f t="shared" si="162"/>
        <v>39.222222222222221</v>
      </c>
      <c r="E500">
        <f t="shared" si="163"/>
        <v>1538.3827160493827</v>
      </c>
      <c r="F500">
        <f t="shared" si="164"/>
        <v>2.5495750708215296E-2</v>
      </c>
      <c r="G500">
        <v>5</v>
      </c>
      <c r="H500">
        <f t="shared" si="165"/>
        <v>0.2</v>
      </c>
      <c r="I500">
        <f t="shared" si="166"/>
        <v>25</v>
      </c>
      <c r="J500">
        <f t="shared" si="167"/>
        <v>196.11111111111111</v>
      </c>
      <c r="K500">
        <f t="shared" si="168"/>
        <v>50000000</v>
      </c>
      <c r="L500">
        <f t="shared" si="169"/>
        <v>5.1529973500506572E-9</v>
      </c>
      <c r="M500">
        <f t="shared" si="170"/>
        <v>405.49239455859765</v>
      </c>
      <c r="N500">
        <f t="shared" si="171"/>
        <v>8.1098478911719528E-6</v>
      </c>
      <c r="O500">
        <f t="shared" si="172"/>
        <v>0.12747875354107649</v>
      </c>
      <c r="P500">
        <f>F500*E500/L500</f>
        <v>7611535492.4132929</v>
      </c>
      <c r="Q500">
        <f>M500/K500/G500</f>
        <v>1.6219695782343906E-6</v>
      </c>
      <c r="R500">
        <f>C500^2/D500</f>
        <v>2.0651558073654388E-6</v>
      </c>
      <c r="S500">
        <v>3.1939941642437999E-3</v>
      </c>
      <c r="T500">
        <f>B500/C500^3</f>
        <v>484224.96570644726</v>
      </c>
      <c r="U500">
        <f>B500*S500/C500</f>
        <v>0.12527554888645126</v>
      </c>
      <c r="V500">
        <f>S500/C500^2</f>
        <v>39.432026719059266</v>
      </c>
      <c r="W500">
        <f>S500/B500</f>
        <v>9.0481421083393777E-3</v>
      </c>
      <c r="X500">
        <f t="shared" si="173"/>
        <v>110.5199264143224</v>
      </c>
      <c r="Y500">
        <f>B500*C500^2/S500^2</f>
        <v>2.8027959912317462</v>
      </c>
      <c r="Z500">
        <f>S500/D500</f>
        <v>8.1433278975054393E-5</v>
      </c>
      <c r="AA500">
        <f>1/C500</f>
        <v>111.11111111111111</v>
      </c>
      <c r="AB500">
        <f>1/(B500*C500)</f>
        <v>314.76235442241114</v>
      </c>
      <c r="AC500">
        <f>S500/B500/C500</f>
        <v>1.0053491231488199</v>
      </c>
      <c r="AD500">
        <v>-0.64151696605327402</v>
      </c>
      <c r="AE500">
        <f>AD500*B500</f>
        <v>-0.22645548901680571</v>
      </c>
      <c r="AF500">
        <f>-AE500*C500^2/2/S500</f>
        <v>2.8714665192107617E-3</v>
      </c>
      <c r="AG500">
        <v>1.1185768676572201</v>
      </c>
      <c r="AH500">
        <f>AG500/S500</f>
        <v>350.21255836328396</v>
      </c>
      <c r="AI500">
        <f>D500*AG500</f>
        <v>43.873070475888746</v>
      </c>
      <c r="AJ500">
        <v>1.0053491231488201</v>
      </c>
      <c r="AK500">
        <f>AJ500*B500</f>
        <v>0.35488824047153344</v>
      </c>
      <c r="AL500">
        <f>AK500*D500</f>
        <v>13.919505431827922</v>
      </c>
      <c r="AM500">
        <f>G500*AK500</f>
        <v>1.7744412023576672</v>
      </c>
      <c r="AN500">
        <f t="shared" si="174"/>
        <v>7.0977648094306692E-2</v>
      </c>
      <c r="AO500">
        <v>0.11322774450840201</v>
      </c>
      <c r="AP500">
        <v>1.1185768676572201</v>
      </c>
      <c r="AQ500">
        <f>AG500/AJ500</f>
        <v>1.1126252979201525</v>
      </c>
      <c r="AR500">
        <f>AQ500/D500</f>
        <v>2.8367217227425984E-2</v>
      </c>
      <c r="AS500">
        <f>AQ500*AK500</f>
        <v>0.39485763428299864</v>
      </c>
      <c r="AT500">
        <f t="shared" si="161"/>
        <v>0.11262529792015252</v>
      </c>
      <c r="AU500">
        <f>AQ500*D500</f>
        <v>43.639636685090423</v>
      </c>
      <c r="AV500">
        <f>AT500/G500</f>
        <v>2.2525059584030505E-2</v>
      </c>
      <c r="AW500">
        <f>(AQ500-1)/D500</f>
        <v>2.8714665192106875E-3</v>
      </c>
      <c r="AX500">
        <f>AW500*D500</f>
        <v>0.11262529792015252</v>
      </c>
      <c r="AY500">
        <f>ATAN2(D500,AT500)</f>
        <v>2.8714586271963187E-3</v>
      </c>
      <c r="AZ500">
        <f t="shared" si="175"/>
        <v>0.16452246038477833</v>
      </c>
      <c r="BA500">
        <f>-AO500/(B500/2)</f>
        <v>-0.64151696605326924</v>
      </c>
      <c r="BB500">
        <f>AW500/AK500</f>
        <v>8.0911853134254964E-3</v>
      </c>
      <c r="BC500">
        <f>AW500*AK500</f>
        <v>1.0190497005755997E-3</v>
      </c>
      <c r="BD500">
        <f>AG500*B500</f>
        <v>0.39485763428299869</v>
      </c>
      <c r="BE500">
        <f>BD500-AK500</f>
        <v>3.9969393811465248E-2</v>
      </c>
      <c r="BF500">
        <f>BD500/AK500^2</f>
        <v>3.1351427605542188</v>
      </c>
      <c r="BG500">
        <f>AT500/AK500</f>
        <v>0.3173542684043556</v>
      </c>
      <c r="BH500">
        <f>BF500*AW500</f>
        <v>9.0024574698772085E-3</v>
      </c>
      <c r="BI500">
        <f>BF500*G500</f>
        <v>15.675713802771094</v>
      </c>
      <c r="BJ500">
        <f>AK500/AQ500</f>
        <v>0.3189647414407451</v>
      </c>
      <c r="BK500">
        <f t="shared" si="176"/>
        <v>2.8714665192106875E-3</v>
      </c>
      <c r="BL500">
        <f t="shared" si="177"/>
        <v>122.9672660528488</v>
      </c>
      <c r="BM500">
        <f>AK500*(1-1/AQ500)/D500</f>
        <v>9.1589657585579363E-4</v>
      </c>
      <c r="BN500">
        <f>BF500*G500</f>
        <v>15.675713802771094</v>
      </c>
      <c r="BO500">
        <f>BF500*G500^2</f>
        <v>78.378569013855468</v>
      </c>
      <c r="BP500">
        <f>G500/BF500</f>
        <v>1.5948237072037252</v>
      </c>
      <c r="BQ500">
        <f>(AQ500+1)/4</f>
        <v>0.52815632448003813</v>
      </c>
      <c r="BR500">
        <f t="shared" si="178"/>
        <v>3.135142760554217</v>
      </c>
      <c r="BS500">
        <f t="shared" si="179"/>
        <v>9.1589657585579309E-4</v>
      </c>
      <c r="BT500">
        <f t="shared" si="180"/>
        <v>3.7873630950664809E-3</v>
      </c>
      <c r="BU500">
        <f t="shared" si="181"/>
        <v>2.629966352629623E-6</v>
      </c>
      <c r="BV500">
        <f t="shared" si="182"/>
        <v>545.95393527058411</v>
      </c>
      <c r="BW500">
        <f t="shared" si="183"/>
        <v>1.1400475753440414E-2</v>
      </c>
    </row>
    <row r="501" spans="1:75" x14ac:dyDescent="0.15">
      <c r="A501" t="s">
        <v>11</v>
      </c>
      <c r="B501">
        <v>0.35299999999999998</v>
      </c>
      <c r="C501">
        <v>0.01</v>
      </c>
      <c r="D501">
        <f t="shared" si="162"/>
        <v>35.299999999999997</v>
      </c>
      <c r="E501">
        <f t="shared" si="163"/>
        <v>1246.0899999999997</v>
      </c>
      <c r="F501">
        <f t="shared" si="164"/>
        <v>2.8328611898016998E-2</v>
      </c>
      <c r="G501">
        <v>5</v>
      </c>
      <c r="H501">
        <f t="shared" si="165"/>
        <v>0.2</v>
      </c>
      <c r="I501">
        <f t="shared" si="166"/>
        <v>25</v>
      </c>
      <c r="J501">
        <f t="shared" si="167"/>
        <v>176.5</v>
      </c>
      <c r="K501">
        <f t="shared" si="168"/>
        <v>50000000</v>
      </c>
      <c r="L501">
        <f t="shared" si="169"/>
        <v>7.8539816339744827E-9</v>
      </c>
      <c r="M501">
        <f t="shared" si="170"/>
        <v>556.23099390754123</v>
      </c>
      <c r="N501">
        <f t="shared" si="171"/>
        <v>1.1124619878150824E-5</v>
      </c>
      <c r="O501">
        <f t="shared" si="172"/>
        <v>0.14164305949008499</v>
      </c>
      <c r="P501">
        <f>F501*E501/L501</f>
        <v>4494535592.915123</v>
      </c>
      <c r="Q501">
        <f>M501/K501/G501</f>
        <v>2.2249239756301649E-6</v>
      </c>
      <c r="R501">
        <f>C501^2/D501</f>
        <v>2.8328611898016999E-6</v>
      </c>
      <c r="S501">
        <v>3.5066635891637101E-3</v>
      </c>
      <c r="T501">
        <f>B501/C501^3</f>
        <v>352999.99999999994</v>
      </c>
      <c r="U501">
        <f>B501*S501/C501</f>
        <v>0.12378522469747896</v>
      </c>
      <c r="V501">
        <f>S501/C501^2</f>
        <v>35.066635891637098</v>
      </c>
      <c r="W501">
        <f>S501/B501</f>
        <v>9.9338911874326079E-3</v>
      </c>
      <c r="X501">
        <f t="shared" si="173"/>
        <v>100.6654875850767</v>
      </c>
      <c r="Y501">
        <f>B501*C501^2/S501^2</f>
        <v>2.8706913288218789</v>
      </c>
      <c r="Z501">
        <f>S501/D501</f>
        <v>9.9338911874326079E-5</v>
      </c>
      <c r="AA501">
        <f>1/C501</f>
        <v>100</v>
      </c>
      <c r="AB501">
        <f>1/(B501*C501)</f>
        <v>283.28611898016999</v>
      </c>
      <c r="AC501">
        <f>S501/B501/C501</f>
        <v>0.99338911874326075</v>
      </c>
      <c r="AD501">
        <v>-0.58145476200823298</v>
      </c>
      <c r="AE501">
        <f>AD501*B501</f>
        <v>-0.20525353098890622</v>
      </c>
      <c r="AF501">
        <f>-AE501*C501^2/2/S501</f>
        <v>2.9266213563111754E-3</v>
      </c>
      <c r="AG501">
        <v>1.0960158842377099</v>
      </c>
      <c r="AH501">
        <f>AG501/S501</f>
        <v>312.55233254328061</v>
      </c>
      <c r="AI501">
        <f>D501*AG501</f>
        <v>38.689360713591157</v>
      </c>
      <c r="AJ501">
        <v>0.99338911874326297</v>
      </c>
      <c r="AK501">
        <f>AJ501*B501</f>
        <v>0.35066635891637182</v>
      </c>
      <c r="AL501">
        <f>AK501*D501</f>
        <v>12.378522469747924</v>
      </c>
      <c r="AM501">
        <f>G501*AK501</f>
        <v>1.7533317945818592</v>
      </c>
      <c r="AN501">
        <f t="shared" si="174"/>
        <v>7.0133271783274359E-2</v>
      </c>
      <c r="AO501">
        <v>0.102626765494453</v>
      </c>
      <c r="AP501">
        <v>1.0960158842377099</v>
      </c>
      <c r="AQ501">
        <f>AG501/AJ501</f>
        <v>1.103309733877778</v>
      </c>
      <c r="AR501">
        <f>AQ501/D501</f>
        <v>3.125523325432799E-2</v>
      </c>
      <c r="AS501">
        <f>AQ501*AK501</f>
        <v>0.38689360713591159</v>
      </c>
      <c r="AT501">
        <f t="shared" si="161"/>
        <v>0.10330973387777798</v>
      </c>
      <c r="AU501">
        <f>AQ501*D501</f>
        <v>38.946833605885558</v>
      </c>
      <c r="AV501">
        <f>AT501/G501</f>
        <v>2.0661946775555596E-2</v>
      </c>
      <c r="AW501">
        <f>(AQ501-1)/D501</f>
        <v>2.926621356310991E-3</v>
      </c>
      <c r="AX501">
        <f>AW501*D501</f>
        <v>0.10330973387777798</v>
      </c>
      <c r="AY501">
        <f>ATAN2(D501,AT501)</f>
        <v>2.9266130007401486E-3</v>
      </c>
      <c r="AZ501">
        <f t="shared" si="175"/>
        <v>0.16768257321052779</v>
      </c>
      <c r="BA501">
        <f>-AO501/(B501/2)</f>
        <v>-0.58145476200823232</v>
      </c>
      <c r="BB501">
        <f>AW501/AK501</f>
        <v>8.3458857169955731E-3</v>
      </c>
      <c r="BC501">
        <f>AW501*AK501</f>
        <v>1.0262676549444689E-3</v>
      </c>
      <c r="BD501">
        <f>AG501*B501</f>
        <v>0.38689360713591159</v>
      </c>
      <c r="BE501">
        <f>BD501-AK501</f>
        <v>3.6227248219539765E-2</v>
      </c>
      <c r="BF501">
        <f>BD501/AK501^2</f>
        <v>3.1463232951322238</v>
      </c>
      <c r="BG501">
        <f>AT501/AK501</f>
        <v>0.29460976580994375</v>
      </c>
      <c r="BH501">
        <f>BF501*AW501</f>
        <v>9.2080969493927353E-3</v>
      </c>
      <c r="BI501">
        <f>BF501*G501</f>
        <v>15.731616475661118</v>
      </c>
      <c r="BJ501">
        <f>AK501/AQ501</f>
        <v>0.31783129265423288</v>
      </c>
      <c r="BK501">
        <f t="shared" si="176"/>
        <v>2.926621356310991E-3</v>
      </c>
      <c r="BL501">
        <f t="shared" si="177"/>
        <v>111.06521231816748</v>
      </c>
      <c r="BM501">
        <f>AK501*(1-1/AQ501)/D501</f>
        <v>9.3017184878580611E-4</v>
      </c>
      <c r="BN501">
        <f>BF501*G501</f>
        <v>15.731616475661118</v>
      </c>
      <c r="BO501">
        <f>BF501*G501^2</f>
        <v>78.658082378305593</v>
      </c>
      <c r="BP501">
        <f>G501/BF501</f>
        <v>1.5891564632711641</v>
      </c>
      <c r="BQ501">
        <f>(AQ501+1)/4</f>
        <v>0.52582743346944449</v>
      </c>
      <c r="BR501">
        <f t="shared" si="178"/>
        <v>3.1463232951322246</v>
      </c>
      <c r="BS501">
        <f t="shared" si="179"/>
        <v>9.3017184878580643E-4</v>
      </c>
      <c r="BT501">
        <f t="shared" si="180"/>
        <v>3.856793205096797E-3</v>
      </c>
      <c r="BU501">
        <f t="shared" si="181"/>
        <v>2.7222607976958178E-6</v>
      </c>
      <c r="BV501">
        <f t="shared" si="182"/>
        <v>436.96184318210163</v>
      </c>
      <c r="BW501">
        <f t="shared" si="183"/>
        <v>9.6735311818427396E-3</v>
      </c>
    </row>
    <row r="502" spans="1:75" x14ac:dyDescent="0.15">
      <c r="A502" t="s">
        <v>11</v>
      </c>
      <c r="B502">
        <v>0.40200000000000002</v>
      </c>
      <c r="C502">
        <v>8.9999999999999993E-3</v>
      </c>
      <c r="D502">
        <f t="shared" si="162"/>
        <v>44.666666666666671</v>
      </c>
      <c r="E502">
        <f t="shared" si="163"/>
        <v>1995.1111111111115</v>
      </c>
      <c r="F502">
        <f t="shared" si="164"/>
        <v>2.2388059701492536E-2</v>
      </c>
      <c r="G502">
        <v>5</v>
      </c>
      <c r="H502">
        <f t="shared" si="165"/>
        <v>0.2</v>
      </c>
      <c r="I502">
        <f t="shared" si="166"/>
        <v>25</v>
      </c>
      <c r="J502">
        <f t="shared" si="167"/>
        <v>223.33333333333337</v>
      </c>
      <c r="K502">
        <f t="shared" si="168"/>
        <v>50000000</v>
      </c>
      <c r="L502">
        <f t="shared" si="169"/>
        <v>5.1529973500506572E-9</v>
      </c>
      <c r="M502">
        <f t="shared" si="170"/>
        <v>356.0667046745894</v>
      </c>
      <c r="N502">
        <f t="shared" si="171"/>
        <v>7.121334093491788E-6</v>
      </c>
      <c r="O502">
        <f t="shared" si="172"/>
        <v>0.11194029850746268</v>
      </c>
      <c r="P502">
        <f>F502*E502/L502</f>
        <v>8668094243.484827</v>
      </c>
      <c r="Q502">
        <f>M502/K502/G502</f>
        <v>1.4242668186983577E-6</v>
      </c>
      <c r="R502">
        <f>C502^2/D502</f>
        <v>1.8134328358208951E-6</v>
      </c>
      <c r="S502">
        <v>3.2462538314076E-3</v>
      </c>
      <c r="T502">
        <f>B502/C502^3</f>
        <v>551440.32921810716</v>
      </c>
      <c r="U502">
        <f>B502*S502/C502</f>
        <v>0.14499933780287283</v>
      </c>
      <c r="V502">
        <f>S502/C502^2</f>
        <v>40.077207795155559</v>
      </c>
      <c r="W502">
        <f>S502/B502</f>
        <v>8.075258287083581E-3</v>
      </c>
      <c r="X502">
        <f t="shared" si="173"/>
        <v>123.83504829802229</v>
      </c>
      <c r="Y502">
        <f>B502*C502^2/S502^2</f>
        <v>3.0899120749871996</v>
      </c>
      <c r="Z502">
        <f>S502/D502</f>
        <v>7.2677324583752232E-5</v>
      </c>
      <c r="AA502">
        <f>1/C502</f>
        <v>111.11111111111111</v>
      </c>
      <c r="AB502">
        <f>1/(B502*C502)</f>
        <v>276.39579878385848</v>
      </c>
      <c r="AC502">
        <f>S502/B502/C502</f>
        <v>0.89725092078706459</v>
      </c>
      <c r="AD502">
        <v>-0.56253459916585402</v>
      </c>
      <c r="AE502">
        <f>AD502*B502</f>
        <v>-0.22613890886467333</v>
      </c>
      <c r="AF502">
        <f>-AE502*C502^2/2/S502</f>
        <v>2.8212907199089911E-3</v>
      </c>
      <c r="AG502">
        <v>1.0103203752194001</v>
      </c>
      <c r="AH502">
        <f>AG502/S502</f>
        <v>311.2265484123642</v>
      </c>
      <c r="AI502">
        <f>D502*AG502</f>
        <v>45.127643426466541</v>
      </c>
      <c r="AJ502">
        <v>0.89725092078706703</v>
      </c>
      <c r="AK502">
        <f>AJ502*B502</f>
        <v>0.36069487015640095</v>
      </c>
      <c r="AL502">
        <f>AK502*D502</f>
        <v>16.111037533652578</v>
      </c>
      <c r="AM502">
        <f>G502*AK502</f>
        <v>1.8034743507820048</v>
      </c>
      <c r="AN502">
        <f t="shared" si="174"/>
        <v>7.2138974031280195E-2</v>
      </c>
      <c r="AO502">
        <v>0.113069454432336</v>
      </c>
      <c r="AP502">
        <v>1.0103203752194001</v>
      </c>
      <c r="AQ502">
        <f>AG502/AJ502</f>
        <v>1.1260176521559306</v>
      </c>
      <c r="AR502">
        <f>AQ502/D502</f>
        <v>2.520935042140143E-2</v>
      </c>
      <c r="AS502">
        <f>AQ502*AK502</f>
        <v>0.40614879083819883</v>
      </c>
      <c r="AT502">
        <f t="shared" si="161"/>
        <v>0.12601765215593064</v>
      </c>
      <c r="AU502">
        <f>AQ502*D502</f>
        <v>50.295455129631577</v>
      </c>
      <c r="AV502">
        <f>AT502/G502</f>
        <v>2.5203530431186127E-2</v>
      </c>
      <c r="AW502">
        <f>(AQ502-1)/D502</f>
        <v>2.8212907199088944E-3</v>
      </c>
      <c r="AX502">
        <f>AW502*D502</f>
        <v>0.12601765215593064</v>
      </c>
      <c r="AY502">
        <f>ATAN2(D502,AT502)</f>
        <v>2.8212832344196239E-3</v>
      </c>
      <c r="AZ502">
        <f t="shared" si="175"/>
        <v>0.1616476221432625</v>
      </c>
      <c r="BA502">
        <f>-AO502/(B502/2)</f>
        <v>-0.56253459916585069</v>
      </c>
      <c r="BB502">
        <f>AW502/AK502</f>
        <v>7.8218210275226661E-3</v>
      </c>
      <c r="BC502">
        <f>AW502*AK502</f>
        <v>1.0176250898909977E-3</v>
      </c>
      <c r="BD502">
        <f>AG502*B502</f>
        <v>0.40614879083819888</v>
      </c>
      <c r="BE502">
        <f>BD502-AK502</f>
        <v>4.5453920681797932E-2</v>
      </c>
      <c r="BF502">
        <f>BD502/AK502^2</f>
        <v>3.1218011269960062</v>
      </c>
      <c r="BG502">
        <f>AT502/AK502</f>
        <v>0.34937467256267912</v>
      </c>
      <c r="BH502">
        <f>BF502*AW502</f>
        <v>8.807508548994961E-3</v>
      </c>
      <c r="BI502">
        <f>BF502*G502</f>
        <v>15.609005634980031</v>
      </c>
      <c r="BJ502">
        <f>AK502/AQ502</f>
        <v>0.32032790024720859</v>
      </c>
      <c r="BK502">
        <f t="shared" si="176"/>
        <v>2.8212907199088944E-3</v>
      </c>
      <c r="BL502">
        <f t="shared" si="177"/>
        <v>139.44045033915495</v>
      </c>
      <c r="BM502">
        <f>AK502*(1-1/AQ502)/D502</f>
        <v>9.0373813229535193E-4</v>
      </c>
      <c r="BN502">
        <f>BF502*G502</f>
        <v>15.609005634980031</v>
      </c>
      <c r="BO502">
        <f>BF502*G502^2</f>
        <v>78.045028174900153</v>
      </c>
      <c r="BP502">
        <f>G502/BF502</f>
        <v>1.6016395012360429</v>
      </c>
      <c r="BQ502">
        <f>(AQ502+1)/4</f>
        <v>0.53150441303898266</v>
      </c>
      <c r="BR502">
        <f t="shared" si="178"/>
        <v>3.1218011269960049</v>
      </c>
      <c r="BS502">
        <f t="shared" si="179"/>
        <v>9.0373813229535161E-4</v>
      </c>
      <c r="BT502">
        <f t="shared" si="180"/>
        <v>3.7250288522042464E-3</v>
      </c>
      <c r="BU502">
        <f t="shared" si="181"/>
        <v>2.5497080058726731E-6</v>
      </c>
      <c r="BV502">
        <f t="shared" si="182"/>
        <v>719.62634316981519</v>
      </c>
      <c r="BW502">
        <f t="shared" si="183"/>
        <v>1.410319689437161E-2</v>
      </c>
    </row>
    <row r="503" spans="1:75" x14ac:dyDescent="0.15">
      <c r="A503" t="s">
        <v>11</v>
      </c>
      <c r="B503">
        <v>0.40200000000000002</v>
      </c>
      <c r="C503">
        <v>0.01</v>
      </c>
      <c r="D503">
        <f t="shared" si="162"/>
        <v>40.200000000000003</v>
      </c>
      <c r="E503">
        <f t="shared" si="163"/>
        <v>1616.0400000000002</v>
      </c>
      <c r="F503">
        <f t="shared" si="164"/>
        <v>2.4875621890547261E-2</v>
      </c>
      <c r="G503">
        <v>5</v>
      </c>
      <c r="H503">
        <f t="shared" si="165"/>
        <v>0.2</v>
      </c>
      <c r="I503">
        <f t="shared" si="166"/>
        <v>25</v>
      </c>
      <c r="J503">
        <f t="shared" si="167"/>
        <v>201</v>
      </c>
      <c r="K503">
        <f t="shared" si="168"/>
        <v>50000000</v>
      </c>
      <c r="L503">
        <f t="shared" si="169"/>
        <v>7.8539816339744827E-9</v>
      </c>
      <c r="M503">
        <f t="shared" si="170"/>
        <v>488.43169365512949</v>
      </c>
      <c r="N503">
        <f t="shared" si="171"/>
        <v>9.7686338731025904E-6</v>
      </c>
      <c r="O503">
        <f t="shared" si="172"/>
        <v>0.12437810945273631</v>
      </c>
      <c r="P503">
        <f>F503*E503/L503</f>
        <v>5118422969.8353548</v>
      </c>
      <c r="Q503">
        <f>M503/K503/G503</f>
        <v>1.9537267746205181E-6</v>
      </c>
      <c r="R503">
        <f>C503^2/D503</f>
        <v>2.4875621890547264E-6</v>
      </c>
      <c r="S503">
        <v>3.5578087679187902E-3</v>
      </c>
      <c r="T503">
        <f>B503/C503^3</f>
        <v>401999.99999999994</v>
      </c>
      <c r="U503">
        <f>B503*S503/C503</f>
        <v>0.14302391247033538</v>
      </c>
      <c r="V503">
        <f>S503/C503^2</f>
        <v>35.578087679187902</v>
      </c>
      <c r="W503">
        <f>S503/B503</f>
        <v>8.8502705669621633E-3</v>
      </c>
      <c r="X503">
        <f t="shared" si="173"/>
        <v>112.9908958640174</v>
      </c>
      <c r="Y503">
        <f>B503*C503^2/S503^2</f>
        <v>3.1758563552619949</v>
      </c>
      <c r="Z503">
        <f>S503/D503</f>
        <v>8.8502705669621642E-5</v>
      </c>
      <c r="AA503">
        <f>1/C503</f>
        <v>100</v>
      </c>
      <c r="AB503">
        <f>1/(B503*C503)</f>
        <v>248.75621890547262</v>
      </c>
      <c r="AC503">
        <f>S503/B503/C503</f>
        <v>0.88502705669621629</v>
      </c>
      <c r="AD503">
        <v>-0.51263752266660401</v>
      </c>
      <c r="AE503">
        <f>AD503*B503</f>
        <v>-0.20608028411197482</v>
      </c>
      <c r="AF503">
        <f>-AE503*C503^2/2/S503</f>
        <v>2.8961686469805054E-3</v>
      </c>
      <c r="AG503">
        <v>0.98806719875220395</v>
      </c>
      <c r="AH503">
        <f>AG503/S503</f>
        <v>277.71790537527772</v>
      </c>
      <c r="AI503">
        <f>D503*AG503</f>
        <v>39.720301389838603</v>
      </c>
      <c r="AJ503">
        <v>0.88502705669621695</v>
      </c>
      <c r="AK503">
        <f>AJ503*B503</f>
        <v>0.35578087679187925</v>
      </c>
      <c r="AL503">
        <f>AK503*D503</f>
        <v>14.302391247033547</v>
      </c>
      <c r="AM503">
        <f>G503*AK503</f>
        <v>1.7789043839593963</v>
      </c>
      <c r="AN503">
        <f t="shared" si="174"/>
        <v>7.1156175358375845E-2</v>
      </c>
      <c r="AO503">
        <v>0.10304014205598699</v>
      </c>
      <c r="AP503">
        <v>0.98806719875220395</v>
      </c>
      <c r="AQ503">
        <f>AG503/AJ503</f>
        <v>1.1164259796086158</v>
      </c>
      <c r="AR503">
        <f>AQ503/D503</f>
        <v>2.7771790537527753E-2</v>
      </c>
      <c r="AS503">
        <f>AQ503*AK503</f>
        <v>0.39720301389838603</v>
      </c>
      <c r="AT503">
        <f t="shared" si="161"/>
        <v>0.11642597960861578</v>
      </c>
      <c r="AU503">
        <f>AQ503*D503</f>
        <v>44.880324380266359</v>
      </c>
      <c r="AV503">
        <f>AT503/G503</f>
        <v>2.3285195921723158E-2</v>
      </c>
      <c r="AW503">
        <f>(AQ503-1)/D503</f>
        <v>2.8961686469804919E-3</v>
      </c>
      <c r="AX503">
        <f>AW503*D503</f>
        <v>0.11642597960861578</v>
      </c>
      <c r="AY503">
        <f>ATAN2(D503,AT503)</f>
        <v>2.8961605495337046E-3</v>
      </c>
      <c r="AZ503">
        <f t="shared" si="175"/>
        <v>0.16593777628057046</v>
      </c>
      <c r="BA503">
        <f>-AO503/(B503/2)</f>
        <v>-0.5126375226666019</v>
      </c>
      <c r="BB503">
        <f>AW503/AK503</f>
        <v>8.140315671532455E-3</v>
      </c>
      <c r="BC503">
        <f>AW503*AK503</f>
        <v>1.0304014205598699E-3</v>
      </c>
      <c r="BD503">
        <f>AG503*B503</f>
        <v>0.39720301389838603</v>
      </c>
      <c r="BE503">
        <f>BD503-AK503</f>
        <v>4.1422137106506773E-2</v>
      </c>
      <c r="BF503">
        <f>BD503/AK503^2</f>
        <v>3.1379594925830996</v>
      </c>
      <c r="BG503">
        <f>AT503/AK503</f>
        <v>0.32724068999560468</v>
      </c>
      <c r="BH503">
        <f>BF503*AW503</f>
        <v>9.088059897913987E-3</v>
      </c>
      <c r="BI503">
        <f>BF503*G503</f>
        <v>15.689797462915498</v>
      </c>
      <c r="BJ503">
        <f>AK503/AQ503</f>
        <v>0.3186784285659538</v>
      </c>
      <c r="BK503">
        <f t="shared" si="176"/>
        <v>2.8961686469804919E-3</v>
      </c>
      <c r="BL503">
        <f t="shared" si="177"/>
        <v>126.14597160184061</v>
      </c>
      <c r="BM503">
        <f>AK503*(1-1/AQ503)/D503</f>
        <v>9.2294647328172805E-4</v>
      </c>
      <c r="BN503">
        <f>BF503*G503</f>
        <v>15.689797462915498</v>
      </c>
      <c r="BO503">
        <f>BF503*G503^2</f>
        <v>78.448987314577494</v>
      </c>
      <c r="BP503">
        <f>G503/BF503</f>
        <v>1.593392142829769</v>
      </c>
      <c r="BQ503">
        <f>(AQ503+1)/4</f>
        <v>0.529106494902154</v>
      </c>
      <c r="BR503">
        <f t="shared" si="178"/>
        <v>3.1379594925830987</v>
      </c>
      <c r="BS503">
        <f t="shared" si="179"/>
        <v>9.2294647328172784E-4</v>
      </c>
      <c r="BT503">
        <f t="shared" si="180"/>
        <v>3.81911512026222E-3</v>
      </c>
      <c r="BU503">
        <f t="shared" si="181"/>
        <v>2.6730086387597592E-6</v>
      </c>
      <c r="BV503">
        <f t="shared" si="182"/>
        <v>574.95612813074865</v>
      </c>
      <c r="BW503">
        <f t="shared" si="183"/>
        <v>1.214143075797805E-2</v>
      </c>
    </row>
    <row r="504" spans="1:75" x14ac:dyDescent="0.15">
      <c r="A504" t="s">
        <v>11</v>
      </c>
      <c r="B504">
        <v>0.45100000000000001</v>
      </c>
      <c r="C504">
        <v>0.01</v>
      </c>
      <c r="D504">
        <f t="shared" si="162"/>
        <v>45.1</v>
      </c>
      <c r="E504">
        <f t="shared" si="163"/>
        <v>2034.0100000000002</v>
      </c>
      <c r="F504">
        <f t="shared" si="164"/>
        <v>2.2172949002217293E-2</v>
      </c>
      <c r="G504">
        <v>5</v>
      </c>
      <c r="H504">
        <f t="shared" si="165"/>
        <v>0.2</v>
      </c>
      <c r="I504">
        <f t="shared" si="166"/>
        <v>25</v>
      </c>
      <c r="J504">
        <f t="shared" si="167"/>
        <v>225.5</v>
      </c>
      <c r="K504">
        <f t="shared" si="168"/>
        <v>50000000</v>
      </c>
      <c r="L504">
        <f t="shared" si="169"/>
        <v>7.8539816339744827E-9</v>
      </c>
      <c r="M504">
        <f t="shared" si="170"/>
        <v>435.36483558616862</v>
      </c>
      <c r="N504">
        <f t="shared" si="171"/>
        <v>8.7072967117233721E-6</v>
      </c>
      <c r="O504">
        <f t="shared" si="172"/>
        <v>0.11086474501108647</v>
      </c>
      <c r="P504">
        <f>F504*E504/L504</f>
        <v>5742310346.7555838</v>
      </c>
      <c r="Q504">
        <f>M504/K504/G504</f>
        <v>1.7414593423446745E-6</v>
      </c>
      <c r="R504">
        <f>C504^2/D504</f>
        <v>2.2172949002217296E-6</v>
      </c>
      <c r="S504">
        <v>3.6086493123272498E-3</v>
      </c>
      <c r="T504">
        <f>B504/C504^3</f>
        <v>450999.99999999994</v>
      </c>
      <c r="U504">
        <f>B504*S504/C504</f>
        <v>0.16275008398595897</v>
      </c>
      <c r="V504">
        <f>S504/C504^2</f>
        <v>36.086493123272497</v>
      </c>
      <c r="W504">
        <f>S504/B504</f>
        <v>8.0014397169118623E-3</v>
      </c>
      <c r="X504">
        <f t="shared" si="173"/>
        <v>124.9775084709315</v>
      </c>
      <c r="Y504">
        <f>B504*C504^2/S504^2</f>
        <v>3.4632766349449571</v>
      </c>
      <c r="Z504">
        <f>S504/D504</f>
        <v>8.0014397169118621E-5</v>
      </c>
      <c r="AA504">
        <f>1/C504</f>
        <v>100</v>
      </c>
      <c r="AB504">
        <f>1/(B504*C504)</f>
        <v>221.72949002217294</v>
      </c>
      <c r="AC504">
        <f>S504/B504/C504</f>
        <v>0.80014397169118623</v>
      </c>
      <c r="AD504">
        <v>-0.46062495668276199</v>
      </c>
      <c r="AE504">
        <f>AD504*B504</f>
        <v>-0.20774185546392565</v>
      </c>
      <c r="AF504">
        <f>-AE504*C504^2/2/S504</f>
        <v>2.8783879712871172E-3</v>
      </c>
      <c r="AG504">
        <v>0.90401489942315005</v>
      </c>
      <c r="AH504">
        <f>AG504/S504</f>
        <v>250.51336973504439</v>
      </c>
      <c r="AI504">
        <f>D504*AG504</f>
        <v>40.77107196398407</v>
      </c>
      <c r="AJ504">
        <v>0.80014397169118701</v>
      </c>
      <c r="AK504">
        <f>AJ504*B504</f>
        <v>0.36086493123272534</v>
      </c>
      <c r="AL504">
        <f>AK504*D504</f>
        <v>16.275008398595912</v>
      </c>
      <c r="AM504">
        <f>G504*AK504</f>
        <v>1.8043246561636268</v>
      </c>
      <c r="AN504">
        <f t="shared" si="174"/>
        <v>7.2172986246545071E-2</v>
      </c>
      <c r="AO504">
        <v>0.10387092773196201</v>
      </c>
      <c r="AP504">
        <v>0.90401489942315005</v>
      </c>
      <c r="AQ504">
        <f>AG504/AJ504</f>
        <v>1.1298152975050491</v>
      </c>
      <c r="AR504">
        <f>AQ504/D504</f>
        <v>2.5051336973504413E-2</v>
      </c>
      <c r="AS504">
        <f>AQ504*AK504</f>
        <v>0.40771071963984062</v>
      </c>
      <c r="AT504">
        <f t="shared" si="161"/>
        <v>0.12981529750504905</v>
      </c>
      <c r="AU504">
        <f>AQ504*D504</f>
        <v>50.954669917477716</v>
      </c>
      <c r="AV504">
        <f>AT504/G504</f>
        <v>2.596305950100981E-2</v>
      </c>
      <c r="AW504">
        <f>(AQ504-1)/D504</f>
        <v>2.8783879712871185E-3</v>
      </c>
      <c r="AX504">
        <f>AW504*D504</f>
        <v>0.12981529750504905</v>
      </c>
      <c r="AY504">
        <f>ATAN2(D504,AT504)</f>
        <v>2.878380022065963E-3</v>
      </c>
      <c r="AZ504">
        <f t="shared" si="175"/>
        <v>0.16491902709915246</v>
      </c>
      <c r="BA504">
        <f>-AO504/(B504/2)</f>
        <v>-0.46062495668275832</v>
      </c>
      <c r="BB504">
        <f>AW504/AK504</f>
        <v>7.9763582497597088E-3</v>
      </c>
      <c r="BC504">
        <f>AW504*AK504</f>
        <v>1.0387092773196298E-3</v>
      </c>
      <c r="BD504">
        <f>AG504*B504</f>
        <v>0.40771071963984068</v>
      </c>
      <c r="BE504">
        <f>BD504-AK504</f>
        <v>4.6845788407115341E-2</v>
      </c>
      <c r="BF504">
        <f>BD504/AK504^2</f>
        <v>3.1308536788143049</v>
      </c>
      <c r="BG504">
        <f>AT504/AK504</f>
        <v>0.35973375706416288</v>
      </c>
      <c r="BH504">
        <f>BF504*AW504</f>
        <v>9.0118115689591192E-3</v>
      </c>
      <c r="BI504">
        <f>BF504*G504</f>
        <v>15.654268394071524</v>
      </c>
      <c r="BJ504">
        <f>AK504/AQ504</f>
        <v>0.31940170400384638</v>
      </c>
      <c r="BK504">
        <f t="shared" si="176"/>
        <v>2.8783879712871185E-3</v>
      </c>
      <c r="BL504">
        <f t="shared" si="177"/>
        <v>141.20150091452516</v>
      </c>
      <c r="BM504">
        <f>AK504*(1-1/AQ504)/D504</f>
        <v>9.1936202281328063E-4</v>
      </c>
      <c r="BN504">
        <f>BF504*G504</f>
        <v>15.654268394071524</v>
      </c>
      <c r="BO504">
        <f>BF504*G504^2</f>
        <v>78.271341970357625</v>
      </c>
      <c r="BP504">
        <f>G504/BF504</f>
        <v>1.5970085200192317</v>
      </c>
      <c r="BQ504">
        <f>(AQ504+1)/4</f>
        <v>0.53245382437626221</v>
      </c>
      <c r="BR504">
        <f t="shared" si="178"/>
        <v>3.1308536788143027</v>
      </c>
      <c r="BS504">
        <f t="shared" si="179"/>
        <v>9.1936202281327998E-4</v>
      </c>
      <c r="BT504">
        <f t="shared" si="180"/>
        <v>3.7977499941003992E-3</v>
      </c>
      <c r="BU504">
        <f t="shared" si="181"/>
        <v>2.6462805877239404E-6</v>
      </c>
      <c r="BV504">
        <f t="shared" si="182"/>
        <v>734.00287877667574</v>
      </c>
      <c r="BW504">
        <f t="shared" si="183"/>
        <v>1.4915722511049726E-2</v>
      </c>
    </row>
    <row r="505" spans="1:75" x14ac:dyDescent="0.15">
      <c r="A505" t="s">
        <v>11</v>
      </c>
      <c r="B505">
        <v>0.5</v>
      </c>
      <c r="C505">
        <v>0.01</v>
      </c>
      <c r="D505">
        <f t="shared" si="162"/>
        <v>50</v>
      </c>
      <c r="E505">
        <f t="shared" si="163"/>
        <v>2500</v>
      </c>
      <c r="F505">
        <f t="shared" si="164"/>
        <v>0.02</v>
      </c>
      <c r="G505">
        <v>5</v>
      </c>
      <c r="H505">
        <f t="shared" si="165"/>
        <v>0.2</v>
      </c>
      <c r="I505">
        <f t="shared" si="166"/>
        <v>25</v>
      </c>
      <c r="J505">
        <f t="shared" si="167"/>
        <v>250</v>
      </c>
      <c r="K505">
        <f t="shared" si="168"/>
        <v>50000000</v>
      </c>
      <c r="L505">
        <f t="shared" si="169"/>
        <v>7.8539816339744827E-9</v>
      </c>
      <c r="M505">
        <f t="shared" si="170"/>
        <v>392.69908169872417</v>
      </c>
      <c r="N505">
        <f t="shared" si="171"/>
        <v>7.8539816339744837E-6</v>
      </c>
      <c r="O505">
        <f t="shared" si="172"/>
        <v>0.1</v>
      </c>
      <c r="P505">
        <f>F505*E505/L505</f>
        <v>6366197723.6758137</v>
      </c>
      <c r="Q505">
        <f>M505/K505/G505</f>
        <v>1.5707963267948967E-6</v>
      </c>
      <c r="R505">
        <f>C505^2/D505</f>
        <v>1.9999999999999999E-6</v>
      </c>
      <c r="S505">
        <v>3.6629117708866601E-3</v>
      </c>
      <c r="T505">
        <f>B505/C505^3</f>
        <v>499999.99999999994</v>
      </c>
      <c r="U505">
        <f>B505*S505/C505</f>
        <v>0.18314558854433299</v>
      </c>
      <c r="V505">
        <f>S505/C505^2</f>
        <v>36.629117708866602</v>
      </c>
      <c r="W505">
        <f>S505/B505</f>
        <v>7.3258235417733202E-3</v>
      </c>
      <c r="X505">
        <f t="shared" si="173"/>
        <v>136.50342439970044</v>
      </c>
      <c r="Y505">
        <f>B505*C505^2/S505^2</f>
        <v>3.726636974568946</v>
      </c>
      <c r="Z505">
        <f>S505/D505</f>
        <v>7.3258235417733195E-5</v>
      </c>
      <c r="AA505">
        <f>1/C505</f>
        <v>100</v>
      </c>
      <c r="AB505">
        <f>1/(B505*C505)</f>
        <v>200</v>
      </c>
      <c r="AC505">
        <f>S505/B505/C505</f>
        <v>0.73258235417733197</v>
      </c>
      <c r="AD505">
        <v>-0.41015172139372202</v>
      </c>
      <c r="AE505">
        <f>AD505*B505</f>
        <v>-0.20507586069686101</v>
      </c>
      <c r="AF505">
        <f>-AE505*C505^2/2/S505</f>
        <v>2.7993557246837465E-3</v>
      </c>
      <c r="AG505">
        <v>0.83512028452576303</v>
      </c>
      <c r="AH505">
        <f>AG505/S505</f>
        <v>227.99355724683761</v>
      </c>
      <c r="AI505">
        <f>D505*AG505</f>
        <v>41.756014226288151</v>
      </c>
      <c r="AJ505">
        <v>0.73258235417733297</v>
      </c>
      <c r="AK505">
        <f>AJ505*B505</f>
        <v>0.36629117708866649</v>
      </c>
      <c r="AL505">
        <f>AK505*D505</f>
        <v>18.314558854433326</v>
      </c>
      <c r="AM505">
        <f>G505*AK505</f>
        <v>1.8314558854433325</v>
      </c>
      <c r="AN505">
        <f t="shared" si="174"/>
        <v>7.3258235417733297E-2</v>
      </c>
      <c r="AO505">
        <v>0.10253793034843001</v>
      </c>
      <c r="AP505">
        <v>0.83512028452576303</v>
      </c>
      <c r="AQ505">
        <f>AG505/AJ505</f>
        <v>1.1399677862341866</v>
      </c>
      <c r="AR505">
        <f>AQ505/D505</f>
        <v>2.2799355724683733E-2</v>
      </c>
      <c r="AS505">
        <f>AQ505*AK505</f>
        <v>0.41756014226288152</v>
      </c>
      <c r="AT505">
        <f t="shared" si="161"/>
        <v>0.1399677862341866</v>
      </c>
      <c r="AU505">
        <f>AQ505*D505</f>
        <v>56.998389311709332</v>
      </c>
      <c r="AV505">
        <f>AT505/G505</f>
        <v>2.799355724683732E-2</v>
      </c>
      <c r="AW505">
        <f>(AQ505-1)/D505</f>
        <v>2.7993557246837318E-3</v>
      </c>
      <c r="AX505">
        <f>AW505*D505</f>
        <v>0.1399677862341866</v>
      </c>
      <c r="AY505">
        <f>ATAN2(D505,AT505)</f>
        <v>2.7993484124347358E-3</v>
      </c>
      <c r="AZ505">
        <f t="shared" si="175"/>
        <v>0.16039084941915766</v>
      </c>
      <c r="BA505">
        <f>-AO505/(B505/2)</f>
        <v>-0.41015172139372003</v>
      </c>
      <c r="BB505">
        <f>AW505/AK505</f>
        <v>7.6424328506446773E-3</v>
      </c>
      <c r="BC505">
        <f>AW505*AK505</f>
        <v>1.0253793034843011E-3</v>
      </c>
      <c r="BD505">
        <f>AG505*B505</f>
        <v>0.41756014226288152</v>
      </c>
      <c r="BE505">
        <f>BD505-AK505</f>
        <v>5.1268965174215031E-2</v>
      </c>
      <c r="BF505">
        <f>BD505/AK505^2</f>
        <v>3.1121901305262387</v>
      </c>
      <c r="BG505">
        <f>AT505/AK505</f>
        <v>0.38212164253223391</v>
      </c>
      <c r="BH505">
        <f>BF505*AW505</f>
        <v>8.712127258192837E-3</v>
      </c>
      <c r="BI505">
        <f>BF505*G505</f>
        <v>15.560950652631194</v>
      </c>
      <c r="BJ505">
        <f>AK505/AQ505</f>
        <v>0.32131712975740029</v>
      </c>
      <c r="BK505">
        <f t="shared" si="176"/>
        <v>2.7993557246837318E-3</v>
      </c>
      <c r="BL505">
        <f t="shared" si="177"/>
        <v>155.60950652631195</v>
      </c>
      <c r="BM505">
        <f>AK505*(1-1/AQ505)/D505</f>
        <v>8.9948094662532405E-4</v>
      </c>
      <c r="BN505">
        <f>BF505*G505</f>
        <v>15.560950652631194</v>
      </c>
      <c r="BO505">
        <f>BF505*G505^2</f>
        <v>77.804753263155973</v>
      </c>
      <c r="BP505">
        <f>G505/BF505</f>
        <v>1.6065856487870014</v>
      </c>
      <c r="BQ505">
        <f>(AQ505+1)/4</f>
        <v>0.53499194655854665</v>
      </c>
      <c r="BR505">
        <f t="shared" si="178"/>
        <v>3.1121901305262383</v>
      </c>
      <c r="BS505">
        <f t="shared" si="179"/>
        <v>8.9948094662532395E-4</v>
      </c>
      <c r="BT505">
        <f t="shared" si="180"/>
        <v>3.6988366713090557E-3</v>
      </c>
      <c r="BU505">
        <f t="shared" si="181"/>
        <v>2.517967137179543E-6</v>
      </c>
      <c r="BV505">
        <f t="shared" si="182"/>
        <v>915.72794272166618</v>
      </c>
      <c r="BW505">
        <f t="shared" si="183"/>
        <v>1.7185556837545871E-2</v>
      </c>
    </row>
    <row r="506" spans="1:75" x14ac:dyDescent="0.15">
      <c r="A506" t="s">
        <v>10</v>
      </c>
      <c r="B506">
        <v>0.01</v>
      </c>
      <c r="C506">
        <v>1E-3</v>
      </c>
      <c r="D506">
        <f t="shared" si="162"/>
        <v>10</v>
      </c>
      <c r="E506">
        <f t="shared" si="163"/>
        <v>100</v>
      </c>
      <c r="F506">
        <f t="shared" si="164"/>
        <v>0.1</v>
      </c>
      <c r="G506">
        <v>15</v>
      </c>
      <c r="H506">
        <f t="shared" si="165"/>
        <v>6.6666666666666666E-2</v>
      </c>
      <c r="I506">
        <f t="shared" si="166"/>
        <v>225</v>
      </c>
      <c r="J506">
        <f t="shared" si="167"/>
        <v>150</v>
      </c>
      <c r="K506">
        <f t="shared" si="168"/>
        <v>70000000000</v>
      </c>
      <c r="L506">
        <f t="shared" si="169"/>
        <v>7.8539816339744827E-13</v>
      </c>
      <c r="M506">
        <f t="shared" si="170"/>
        <v>82466.807156732073</v>
      </c>
      <c r="N506">
        <f t="shared" si="171"/>
        <v>1.1780972450961724E-6</v>
      </c>
      <c r="O506">
        <f t="shared" si="172"/>
        <v>1.5</v>
      </c>
      <c r="P506">
        <f>F506*E506/L506</f>
        <v>12732395447351.627</v>
      </c>
      <c r="Q506">
        <f>M506/K506/G506</f>
        <v>7.8539816339744831E-8</v>
      </c>
      <c r="R506">
        <f>C506^2/D506</f>
        <v>9.9999999999999995E-8</v>
      </c>
      <c r="S506">
        <v>1.0711093303428401E-3</v>
      </c>
      <c r="T506">
        <f>B506/C506^3</f>
        <v>10000000</v>
      </c>
      <c r="U506">
        <f>B506*S506/C506</f>
        <v>1.0711093303428402E-2</v>
      </c>
      <c r="V506">
        <f>S506/C506^2</f>
        <v>1071.1093303428402</v>
      </c>
      <c r="W506">
        <f>S506/B506</f>
        <v>0.10711093303428401</v>
      </c>
      <c r="X506">
        <f t="shared" si="173"/>
        <v>9.3361151067549795</v>
      </c>
      <c r="Y506">
        <f>B506*C506^2/S506^2</f>
        <v>8.7163045286578564E-3</v>
      </c>
      <c r="Z506">
        <f>S506/D506</f>
        <v>1.0711093303428401E-4</v>
      </c>
      <c r="AA506">
        <f>1/C506</f>
        <v>1000</v>
      </c>
      <c r="AB506">
        <f>1/(B506*C506)</f>
        <v>99999.999999999985</v>
      </c>
      <c r="AC506">
        <f>S506/B506/C506</f>
        <v>107.110933034284</v>
      </c>
      <c r="AD506">
        <v>-2211.4552179349998</v>
      </c>
      <c r="AE506">
        <f>AD506*B506</f>
        <v>-22.11455217935</v>
      </c>
      <c r="AF506">
        <f>-AE506*C506^2/2/S506</f>
        <v>1.032320023403754E-2</v>
      </c>
      <c r="AG506">
        <v>118.168209123959</v>
      </c>
      <c r="AH506">
        <f>AG506/S506</f>
        <v>110323.20023403753</v>
      </c>
      <c r="AI506">
        <f>D506*AG506</f>
        <v>1181.6820912395901</v>
      </c>
      <c r="AJ506">
        <v>107.110933034284</v>
      </c>
      <c r="AK506">
        <f>AJ506*B506</f>
        <v>1.0711093303428401</v>
      </c>
      <c r="AL506">
        <f>AK506*D506</f>
        <v>10.711093303428401</v>
      </c>
      <c r="AM506">
        <f>G506*AK506</f>
        <v>16.066639955142602</v>
      </c>
      <c r="AN506">
        <f t="shared" si="174"/>
        <v>7.1407288689522674E-2</v>
      </c>
      <c r="AO506">
        <v>11.057276089675</v>
      </c>
      <c r="AP506">
        <v>118.168209123959</v>
      </c>
      <c r="AQ506">
        <f>AG506/AJ506</f>
        <v>1.1032320023403754</v>
      </c>
      <c r="AR506">
        <f>AQ506/D506</f>
        <v>0.11032320023403755</v>
      </c>
      <c r="AS506">
        <f>AQ506*AK506</f>
        <v>1.18168209123959</v>
      </c>
      <c r="AT506">
        <f t="shared" si="161"/>
        <v>0.10323200234037544</v>
      </c>
      <c r="AU506">
        <f>AQ506*D506</f>
        <v>11.032320023403754</v>
      </c>
      <c r="AV506">
        <f>AT506/G506</f>
        <v>6.8821334893583623E-3</v>
      </c>
      <c r="AW506">
        <f>(AQ506-1)/D506</f>
        <v>1.0323200234037544E-2</v>
      </c>
      <c r="AX506">
        <f>AW506*D506</f>
        <v>0.10323200234037544</v>
      </c>
      <c r="AY506">
        <f>ATAN2(D506,AT506)</f>
        <v>1.0322833548289232E-2</v>
      </c>
      <c r="AZ506">
        <f t="shared" si="175"/>
        <v>0.5914547949330291</v>
      </c>
      <c r="BA506">
        <f>-AO506/(B506/2)</f>
        <v>-2211.4552179349998</v>
      </c>
      <c r="BB506">
        <f>AW506/AK506</f>
        <v>9.6378585655054472E-3</v>
      </c>
      <c r="BC506">
        <f>AW506*AK506</f>
        <v>1.1057276089675003E-2</v>
      </c>
      <c r="BD506">
        <f>AG506*B506</f>
        <v>1.18168209123959</v>
      </c>
      <c r="BE506">
        <f>BD506-AK506</f>
        <v>0.11057276089674994</v>
      </c>
      <c r="BF506">
        <f>BD506/AK506^2</f>
        <v>1.0299900963305524</v>
      </c>
      <c r="BG506">
        <f>AT506/AK506</f>
        <v>9.6378585655054472E-2</v>
      </c>
      <c r="BH506">
        <f>BF506*AW506</f>
        <v>1.0632794003495911E-2</v>
      </c>
      <c r="BI506">
        <f>BF506*G506</f>
        <v>15.449851444958286</v>
      </c>
      <c r="BJ506">
        <f>AK506/AQ506</f>
        <v>0.97088312165583401</v>
      </c>
      <c r="BK506">
        <f t="shared" si="176"/>
        <v>1.0323200234037544E-2</v>
      </c>
      <c r="BL506">
        <f t="shared" si="177"/>
        <v>10.299900963305523</v>
      </c>
      <c r="BM506">
        <f>AK506*(1-1/AQ506)/D506</f>
        <v>1.00226208687006E-2</v>
      </c>
      <c r="BN506">
        <f>BF506*G506</f>
        <v>15.449851444958286</v>
      </c>
      <c r="BO506">
        <f>BF506*G506^2</f>
        <v>231.74777167437429</v>
      </c>
      <c r="BP506">
        <f>G506/BF506</f>
        <v>14.563246824837512</v>
      </c>
      <c r="BQ506">
        <f>(AQ506+1)/4</f>
        <v>0.5258080005850938</v>
      </c>
      <c r="BR506">
        <f t="shared" si="178"/>
        <v>1.0299900963305533</v>
      </c>
      <c r="BS506">
        <f t="shared" si="179"/>
        <v>1.0022620868700607E-2</v>
      </c>
      <c r="BT506">
        <f t="shared" si="180"/>
        <v>2.0345821102738144E-2</v>
      </c>
      <c r="BU506">
        <f t="shared" si="181"/>
        <v>1.0346552209743961E-4</v>
      </c>
      <c r="BV506">
        <f t="shared" si="182"/>
        <v>107.110933034284</v>
      </c>
      <c r="BW506">
        <f t="shared" si="183"/>
        <v>9.6596602388219713E-3</v>
      </c>
    </row>
    <row r="507" spans="1:75" x14ac:dyDescent="0.15">
      <c r="A507" t="s">
        <v>10</v>
      </c>
      <c r="B507">
        <v>0.01</v>
      </c>
      <c r="C507">
        <v>1E-3</v>
      </c>
      <c r="D507">
        <f t="shared" si="162"/>
        <v>10</v>
      </c>
      <c r="E507">
        <f t="shared" si="163"/>
        <v>100</v>
      </c>
      <c r="F507">
        <f t="shared" si="164"/>
        <v>0.1</v>
      </c>
      <c r="G507">
        <v>13</v>
      </c>
      <c r="H507">
        <f t="shared" si="165"/>
        <v>7.6923076923076927E-2</v>
      </c>
      <c r="I507">
        <f t="shared" si="166"/>
        <v>169</v>
      </c>
      <c r="J507">
        <f t="shared" si="167"/>
        <v>130</v>
      </c>
      <c r="K507">
        <f t="shared" si="168"/>
        <v>70000000000</v>
      </c>
      <c r="L507">
        <f t="shared" si="169"/>
        <v>7.8539816339744827E-13</v>
      </c>
      <c r="M507">
        <f t="shared" si="170"/>
        <v>71471.232869167783</v>
      </c>
      <c r="N507">
        <f t="shared" si="171"/>
        <v>1.0210176124166826E-6</v>
      </c>
      <c r="O507">
        <f t="shared" si="172"/>
        <v>1.3</v>
      </c>
      <c r="P507">
        <f>F507*E507/L507</f>
        <v>12732395447351.627</v>
      </c>
      <c r="Q507">
        <f>M507/K507/G507</f>
        <v>7.8539816339744817E-8</v>
      </c>
      <c r="R507">
        <f>C507^2/D507</f>
        <v>9.9999999999999995E-8</v>
      </c>
      <c r="S507">
        <v>9.0946957043740401E-4</v>
      </c>
      <c r="T507">
        <f>B507/C507^3</f>
        <v>10000000</v>
      </c>
      <c r="U507">
        <f>B507*S507/C507</f>
        <v>9.0946957043740399E-3</v>
      </c>
      <c r="V507">
        <f>S507/C507^2</f>
        <v>909.46957043740406</v>
      </c>
      <c r="W507">
        <f>S507/B507</f>
        <v>9.0946957043740395E-2</v>
      </c>
      <c r="X507">
        <f t="shared" si="173"/>
        <v>10.995420105359392</v>
      </c>
      <c r="Y507">
        <f>B507*C507^2/S507^2</f>
        <v>1.2089926329334151E-2</v>
      </c>
      <c r="Z507">
        <f>S507/D507</f>
        <v>9.0946957043740406E-5</v>
      </c>
      <c r="AA507">
        <f>1/C507</f>
        <v>1000</v>
      </c>
      <c r="AB507">
        <f>1/(B507*C507)</f>
        <v>99999.999999999985</v>
      </c>
      <c r="AC507">
        <f>S507/B507/C507</f>
        <v>90.946957043740397</v>
      </c>
      <c r="AD507">
        <v>-1578.6278769358601</v>
      </c>
      <c r="AE507">
        <f>AD507*B507</f>
        <v>-15.786278769358601</v>
      </c>
      <c r="AF507">
        <f>-AE507*C507^2/2/S507</f>
        <v>8.6788383484706823E-3</v>
      </c>
      <c r="AG507">
        <v>98.840096428419699</v>
      </c>
      <c r="AH507">
        <f>AG507/S507</f>
        <v>108678.83834847069</v>
      </c>
      <c r="AI507">
        <f>D507*AG507</f>
        <v>988.40096428419702</v>
      </c>
      <c r="AJ507">
        <v>90.946957043740397</v>
      </c>
      <c r="AK507">
        <f>AJ507*B507</f>
        <v>0.90946957043740395</v>
      </c>
      <c r="AL507">
        <f>AK507*D507</f>
        <v>9.0946957043740397</v>
      </c>
      <c r="AM507">
        <f>G507*AK507</f>
        <v>11.823104415686251</v>
      </c>
      <c r="AN507">
        <f t="shared" si="174"/>
        <v>6.9959197725954145E-2</v>
      </c>
      <c r="AO507">
        <v>7.8931393846792997</v>
      </c>
      <c r="AP507">
        <v>98.840096428419699</v>
      </c>
      <c r="AQ507">
        <f>AG507/AJ507</f>
        <v>1.0867883834847067</v>
      </c>
      <c r="AR507">
        <f>AQ507/D507</f>
        <v>0.10867883834847067</v>
      </c>
      <c r="AS507">
        <f>AQ507*AK507</f>
        <v>0.98840096428419688</v>
      </c>
      <c r="AT507">
        <f t="shared" si="161"/>
        <v>8.6788383484706744E-2</v>
      </c>
      <c r="AU507">
        <f>AQ507*D507</f>
        <v>10.867883834847067</v>
      </c>
      <c r="AV507">
        <f>AT507/G507</f>
        <v>6.6760294988235953E-3</v>
      </c>
      <c r="AW507">
        <f>(AQ507-1)/D507</f>
        <v>8.6788383484706737E-3</v>
      </c>
      <c r="AX507">
        <f>AW507*D507</f>
        <v>8.6788383484706744E-2</v>
      </c>
      <c r="AY507">
        <f>ATAN2(D507,AT507)</f>
        <v>8.6786204551504847E-3</v>
      </c>
      <c r="AZ507">
        <f t="shared" si="175"/>
        <v>0.49724832407602831</v>
      </c>
      <c r="BA507">
        <f>-AO507/(B507/2)</f>
        <v>-1578.6278769358598</v>
      </c>
      <c r="BB507">
        <f>AW507/AK507</f>
        <v>9.542747366793853E-3</v>
      </c>
      <c r="BC507">
        <f>AW507*AK507</f>
        <v>7.8931393846792923E-3</v>
      </c>
      <c r="BD507">
        <f>AG507*B507</f>
        <v>0.98840096428419699</v>
      </c>
      <c r="BE507">
        <f>BD507-AK507</f>
        <v>7.8931393846793041E-2</v>
      </c>
      <c r="BF507">
        <f>BD507/AK507^2</f>
        <v>1.1949694842038778</v>
      </c>
      <c r="BG507">
        <f>AT507/AK507</f>
        <v>9.5427473667938537E-2</v>
      </c>
      <c r="BH507">
        <f>BF507*AW507</f>
        <v>1.0370946984760836E-2</v>
      </c>
      <c r="BI507">
        <f>BF507*G507</f>
        <v>15.534603294650411</v>
      </c>
      <c r="BJ507">
        <f>AK507/AQ507</f>
        <v>0.8368414534587284</v>
      </c>
      <c r="BK507">
        <f t="shared" si="176"/>
        <v>8.6788383484706737E-3</v>
      </c>
      <c r="BL507">
        <f t="shared" si="177"/>
        <v>11.949694842038777</v>
      </c>
      <c r="BM507">
        <f>AK507*(1-1/AQ507)/D507</f>
        <v>7.2628116978675468E-3</v>
      </c>
      <c r="BN507">
        <f>BF507*G507</f>
        <v>15.534603294650411</v>
      </c>
      <c r="BO507">
        <f>BF507*G507^2</f>
        <v>201.94984283045537</v>
      </c>
      <c r="BP507">
        <f>G507/BF507</f>
        <v>10.878938894963468</v>
      </c>
      <c r="BQ507">
        <f>(AQ507+1)/4</f>
        <v>0.52169709587117663</v>
      </c>
      <c r="BR507">
        <f t="shared" si="178"/>
        <v>1.1949694842038781</v>
      </c>
      <c r="BS507">
        <f t="shared" si="179"/>
        <v>7.2628116978675477E-3</v>
      </c>
      <c r="BT507">
        <f t="shared" si="180"/>
        <v>1.594165004633822E-2</v>
      </c>
      <c r="BU507">
        <f t="shared" si="181"/>
        <v>6.303276868117427E-5</v>
      </c>
      <c r="BV507">
        <f t="shared" si="182"/>
        <v>90.946957043740397</v>
      </c>
      <c r="BW507">
        <f t="shared" si="183"/>
        <v>6.9307177205345134E-3</v>
      </c>
    </row>
    <row r="508" spans="1:75" x14ac:dyDescent="0.15">
      <c r="A508" t="s">
        <v>10</v>
      </c>
      <c r="B508">
        <v>0.01</v>
      </c>
      <c r="C508">
        <v>1E-3</v>
      </c>
      <c r="D508">
        <f t="shared" si="162"/>
        <v>10</v>
      </c>
      <c r="E508">
        <f t="shared" si="163"/>
        <v>100</v>
      </c>
      <c r="F508">
        <f t="shared" si="164"/>
        <v>0.1</v>
      </c>
      <c r="G508">
        <v>11</v>
      </c>
      <c r="H508">
        <f t="shared" si="165"/>
        <v>9.0909090909090912E-2</v>
      </c>
      <c r="I508">
        <f t="shared" si="166"/>
        <v>121</v>
      </c>
      <c r="J508">
        <f t="shared" si="167"/>
        <v>110</v>
      </c>
      <c r="K508">
        <f t="shared" si="168"/>
        <v>70000000000</v>
      </c>
      <c r="L508">
        <f t="shared" si="169"/>
        <v>7.8539816339744827E-13</v>
      </c>
      <c r="M508">
        <f t="shared" si="170"/>
        <v>60475.658581603515</v>
      </c>
      <c r="N508">
        <f t="shared" si="171"/>
        <v>8.6393797973719312E-7</v>
      </c>
      <c r="O508">
        <f t="shared" si="172"/>
        <v>1.1000000000000001</v>
      </c>
      <c r="P508">
        <f>F508*E508/L508</f>
        <v>12732395447351.627</v>
      </c>
      <c r="Q508">
        <f>M508/K508/G508</f>
        <v>7.8539816339744831E-8</v>
      </c>
      <c r="R508">
        <f>C508^2/D508</f>
        <v>9.9999999999999995E-8</v>
      </c>
      <c r="S508">
        <v>7.5499125880640295E-4</v>
      </c>
      <c r="T508">
        <f>B508/C508^3</f>
        <v>10000000</v>
      </c>
      <c r="U508">
        <f>B508*S508/C508</f>
        <v>7.5499125880640295E-3</v>
      </c>
      <c r="V508">
        <f>S508/C508^2</f>
        <v>754.99125880640304</v>
      </c>
      <c r="W508">
        <f>S508/B508</f>
        <v>7.5499125880640297E-2</v>
      </c>
      <c r="X508">
        <f t="shared" si="173"/>
        <v>13.245186461906082</v>
      </c>
      <c r="Y508">
        <f>B508*C508^2/S508^2</f>
        <v>1.7543496441066019E-2</v>
      </c>
      <c r="Z508">
        <f>S508/D508</f>
        <v>7.5499125880640293E-5</v>
      </c>
      <c r="AA508">
        <f>1/C508</f>
        <v>1000</v>
      </c>
      <c r="AB508">
        <f>1/(B508*C508)</f>
        <v>99999.999999999985</v>
      </c>
      <c r="AC508">
        <f>S508/B508/C508</f>
        <v>75.499125880640293</v>
      </c>
      <c r="AD508">
        <v>-1080.35997203804</v>
      </c>
      <c r="AE508">
        <f>AD508*B508</f>
        <v>-10.803599720380401</v>
      </c>
      <c r="AF508">
        <f>-AE508*C508^2/2/S508</f>
        <v>7.1547846378117409E-3</v>
      </c>
      <c r="AG508">
        <v>80.900925740830502</v>
      </c>
      <c r="AH508">
        <f>AG508/S508</f>
        <v>107154.78463781175</v>
      </c>
      <c r="AI508">
        <f>D508*AG508</f>
        <v>809.00925740830507</v>
      </c>
      <c r="AJ508">
        <v>75.499125880640307</v>
      </c>
      <c r="AK508">
        <f>AJ508*B508</f>
        <v>0.75499125880640305</v>
      </c>
      <c r="AL508">
        <f>AK508*D508</f>
        <v>7.5499125880640303</v>
      </c>
      <c r="AM508">
        <f>G508*AK508</f>
        <v>8.3049038468704328</v>
      </c>
      <c r="AN508">
        <f t="shared" si="174"/>
        <v>6.863556898240028E-2</v>
      </c>
      <c r="AO508">
        <v>5.40179986019022</v>
      </c>
      <c r="AP508">
        <v>80.900925740830502</v>
      </c>
      <c r="AQ508">
        <f>AG508/AJ508</f>
        <v>1.0715478463781174</v>
      </c>
      <c r="AR508">
        <f>AQ508/D508</f>
        <v>0.10715478463781174</v>
      </c>
      <c r="AS508">
        <f>AQ508*AK508</f>
        <v>0.80900925740830509</v>
      </c>
      <c r="AT508">
        <f t="shared" si="161"/>
        <v>7.1547846378117397E-2</v>
      </c>
      <c r="AU508">
        <f>AQ508*D508</f>
        <v>10.715478463781174</v>
      </c>
      <c r="AV508">
        <f>AT508/G508</f>
        <v>6.5043496707379448E-3</v>
      </c>
      <c r="AW508">
        <f>(AQ508-1)/D508</f>
        <v>7.15478463781174E-3</v>
      </c>
      <c r="AX508">
        <f>AW508*D508</f>
        <v>7.1547846378117397E-2</v>
      </c>
      <c r="AY508">
        <f>ATAN2(D508,AT508)</f>
        <v>7.1546625548367443E-3</v>
      </c>
      <c r="AZ508">
        <f t="shared" si="175"/>
        <v>0.40993196823243239</v>
      </c>
      <c r="BA508">
        <f>-AO508/(B508/2)</f>
        <v>-1080.3599720380439</v>
      </c>
      <c r="BB508">
        <f>AW508/AK508</f>
        <v>9.4766456622597667E-3</v>
      </c>
      <c r="BC508">
        <f>AW508*AK508</f>
        <v>5.4017998601902E-3</v>
      </c>
      <c r="BD508">
        <f>AG508*B508</f>
        <v>0.80900925740830498</v>
      </c>
      <c r="BE508">
        <f>BD508-AK508</f>
        <v>5.4017998601901929E-2</v>
      </c>
      <c r="BF508">
        <f>BD508/AK508^2</f>
        <v>1.4192851028132056</v>
      </c>
      <c r="BG508">
        <f>AT508/AK508</f>
        <v>9.4766456622597653E-2</v>
      </c>
      <c r="BH508">
        <f>BF508*AW508</f>
        <v>1.015467925028298E-2</v>
      </c>
      <c r="BI508">
        <f>BF508*G508</f>
        <v>15.612136130945261</v>
      </c>
      <c r="BJ508">
        <f>AK508/AQ508</f>
        <v>0.70458007205026763</v>
      </c>
      <c r="BK508">
        <f t="shared" si="176"/>
        <v>7.15478463781174E-3</v>
      </c>
      <c r="BL508">
        <f t="shared" si="177"/>
        <v>14.192851028132056</v>
      </c>
      <c r="BM508">
        <f>AK508*(1-1/AQ508)/D508</f>
        <v>5.0411186756135476E-3</v>
      </c>
      <c r="BN508">
        <f>BF508*G508</f>
        <v>15.612136130945261</v>
      </c>
      <c r="BO508">
        <f>BF508*G508^2</f>
        <v>171.73349744039788</v>
      </c>
      <c r="BP508">
        <f>G508/BF508</f>
        <v>7.7503807925529449</v>
      </c>
      <c r="BQ508">
        <f>(AQ508+1)/4</f>
        <v>0.5178869615945294</v>
      </c>
      <c r="BR508">
        <f t="shared" si="178"/>
        <v>1.4192851028132047</v>
      </c>
      <c r="BS508">
        <f t="shared" si="179"/>
        <v>5.0411186756135441E-3</v>
      </c>
      <c r="BT508">
        <f t="shared" si="180"/>
        <v>1.2195903313425287E-2</v>
      </c>
      <c r="BU508">
        <f t="shared" si="181"/>
        <v>3.6068118457665675E-5</v>
      </c>
      <c r="BV508">
        <f t="shared" si="182"/>
        <v>75.499125880640307</v>
      </c>
      <c r="BW508">
        <f t="shared" si="183"/>
        <v>4.7772895430189827E-3</v>
      </c>
    </row>
    <row r="509" spans="1:75" x14ac:dyDescent="0.15">
      <c r="A509" t="s">
        <v>10</v>
      </c>
      <c r="B509">
        <v>0.01</v>
      </c>
      <c r="C509">
        <v>1E-3</v>
      </c>
      <c r="D509">
        <f t="shared" si="162"/>
        <v>10</v>
      </c>
      <c r="E509">
        <f t="shared" si="163"/>
        <v>100</v>
      </c>
      <c r="F509">
        <f t="shared" si="164"/>
        <v>0.1</v>
      </c>
      <c r="G509">
        <v>9</v>
      </c>
      <c r="H509">
        <f t="shared" si="165"/>
        <v>0.1111111111111111</v>
      </c>
      <c r="I509">
        <f t="shared" si="166"/>
        <v>81</v>
      </c>
      <c r="J509">
        <f t="shared" si="167"/>
        <v>90</v>
      </c>
      <c r="K509">
        <f t="shared" si="168"/>
        <v>70000000000</v>
      </c>
      <c r="L509">
        <f t="shared" si="169"/>
        <v>7.8539816339744827E-13</v>
      </c>
      <c r="M509">
        <f t="shared" si="170"/>
        <v>49480.084294039239</v>
      </c>
      <c r="N509">
        <f t="shared" si="171"/>
        <v>7.0685834705770344E-7</v>
      </c>
      <c r="O509">
        <f t="shared" si="172"/>
        <v>0.9</v>
      </c>
      <c r="P509">
        <f>F509*E509/L509</f>
        <v>12732395447351.627</v>
      </c>
      <c r="Q509">
        <f>M509/K509/G509</f>
        <v>7.8539816339744831E-8</v>
      </c>
      <c r="R509">
        <f>C509^2/D509</f>
        <v>9.9999999999999995E-8</v>
      </c>
      <c r="S509">
        <v>6.0659337679515996E-4</v>
      </c>
      <c r="T509">
        <f>B509/C509^3</f>
        <v>10000000</v>
      </c>
      <c r="U509">
        <f>B509*S509/C509</f>
        <v>6.0659337679515998E-3</v>
      </c>
      <c r="V509">
        <f>S509/C509^2</f>
        <v>606.59337679516</v>
      </c>
      <c r="W509">
        <f>S509/B509</f>
        <v>6.0659337679515993E-2</v>
      </c>
      <c r="X509">
        <f t="shared" si="173"/>
        <v>16.485508056209611</v>
      </c>
      <c r="Y509">
        <f>B509*C509^2/S509^2</f>
        <v>2.7177197587135191E-2</v>
      </c>
      <c r="Z509">
        <f>S509/D509</f>
        <v>6.0659337679515999E-5</v>
      </c>
      <c r="AA509">
        <f>1/C509</f>
        <v>1000</v>
      </c>
      <c r="AB509">
        <f>1/(B509*C509)</f>
        <v>99999.999999999985</v>
      </c>
      <c r="AC509">
        <f>S509/B509/C509</f>
        <v>60.659337679515993</v>
      </c>
      <c r="AD509">
        <v>-698.40301924135304</v>
      </c>
      <c r="AE509">
        <f>AD509*B509</f>
        <v>-6.9840301924135302</v>
      </c>
      <c r="AF509">
        <f>-AE509*C509^2/2/S509</f>
        <v>5.7567643000922195E-3</v>
      </c>
      <c r="AG509">
        <v>64.151352775722799</v>
      </c>
      <c r="AH509">
        <f>AG509/S509</f>
        <v>105756.76430009228</v>
      </c>
      <c r="AI509">
        <f>D509*AG509</f>
        <v>641.51352775722796</v>
      </c>
      <c r="AJ509">
        <v>60.659337679516</v>
      </c>
      <c r="AK509">
        <f>AJ509*B509</f>
        <v>0.60659337679516001</v>
      </c>
      <c r="AL509">
        <f>AK509*D509</f>
        <v>6.0659337679516003</v>
      </c>
      <c r="AM509">
        <f>G509*AK509</f>
        <v>5.4593403911564398</v>
      </c>
      <c r="AN509">
        <f t="shared" si="174"/>
        <v>6.7399264088351118E-2</v>
      </c>
      <c r="AO509">
        <v>3.4920150962067602</v>
      </c>
      <c r="AP509">
        <v>64.151352775722799</v>
      </c>
      <c r="AQ509">
        <f>AG509/AJ509</f>
        <v>1.0575676430009227</v>
      </c>
      <c r="AR509">
        <f>AQ509/D509</f>
        <v>0.10575676430009226</v>
      </c>
      <c r="AS509">
        <f>AQ509*AK509</f>
        <v>0.64151352775722792</v>
      </c>
      <c r="AT509">
        <f t="shared" si="161"/>
        <v>5.7567643000922653E-2</v>
      </c>
      <c r="AU509">
        <f>AQ509*D509</f>
        <v>10.575676430009226</v>
      </c>
      <c r="AV509">
        <f>AT509/G509</f>
        <v>6.3964047778802945E-3</v>
      </c>
      <c r="AW509">
        <f>(AQ509-1)/D509</f>
        <v>5.7567643000922654E-3</v>
      </c>
      <c r="AX509">
        <f>AW509*D509</f>
        <v>5.7567643000922653E-2</v>
      </c>
      <c r="AY509">
        <f>ATAN2(D509,AT509)</f>
        <v>5.756700707657208E-3</v>
      </c>
      <c r="AZ509">
        <f t="shared" si="175"/>
        <v>0.32983465446873239</v>
      </c>
      <c r="BA509">
        <f>-AO509/(B509/2)</f>
        <v>-698.40301924135201</v>
      </c>
      <c r="BB509">
        <f>AW509/AK509</f>
        <v>9.4903184246870904E-3</v>
      </c>
      <c r="BC509">
        <f>AW509*AK509</f>
        <v>3.4920150962067932E-3</v>
      </c>
      <c r="BD509">
        <f>AG509*B509</f>
        <v>0.64151352775722803</v>
      </c>
      <c r="BE509">
        <f>BD509-AK509</f>
        <v>3.4920150962068019E-2</v>
      </c>
      <c r="BF509">
        <f>BD509/AK509^2</f>
        <v>1.7434539898678318</v>
      </c>
      <c r="BG509">
        <f>AT509/AK509</f>
        <v>9.49031842468709E-2</v>
      </c>
      <c r="BH509">
        <f>BF509*AW509</f>
        <v>1.0036653687724557E-2</v>
      </c>
      <c r="BI509">
        <f>BF509*G509</f>
        <v>15.691085908810486</v>
      </c>
      <c r="BJ509">
        <f>AK509/AQ509</f>
        <v>0.57357406952609535</v>
      </c>
      <c r="BK509">
        <f t="shared" si="176"/>
        <v>5.7567643000922654E-3</v>
      </c>
      <c r="BL509">
        <f t="shared" si="177"/>
        <v>17.434539898678317</v>
      </c>
      <c r="BM509">
        <f>AK509*(1-1/AQ509)/D509</f>
        <v>3.3019307269064628E-3</v>
      </c>
      <c r="BN509">
        <f>BF509*G509</f>
        <v>15.691085908810486</v>
      </c>
      <c r="BO509">
        <f>BF509*G509^2</f>
        <v>141.21977317929438</v>
      </c>
      <c r="BP509">
        <f>G509/BF509</f>
        <v>5.1621666257348577</v>
      </c>
      <c r="BQ509">
        <f>(AQ509+1)/4</f>
        <v>0.51439191075023061</v>
      </c>
      <c r="BR509">
        <f t="shared" si="178"/>
        <v>1.7434539898678327</v>
      </c>
      <c r="BS509">
        <f t="shared" si="179"/>
        <v>3.3019307269064645E-3</v>
      </c>
      <c r="BT509">
        <f t="shared" si="180"/>
        <v>9.0586950269987282E-3</v>
      </c>
      <c r="BU509">
        <f t="shared" si="181"/>
        <v>1.9008436930032829E-5</v>
      </c>
      <c r="BV509">
        <f t="shared" si="182"/>
        <v>60.659337679516</v>
      </c>
      <c r="BW509">
        <f t="shared" si="183"/>
        <v>3.1336374014600838E-3</v>
      </c>
    </row>
    <row r="510" spans="1:75" x14ac:dyDescent="0.15">
      <c r="A510" t="s">
        <v>10</v>
      </c>
      <c r="B510">
        <v>0.01</v>
      </c>
      <c r="C510">
        <v>1E-3</v>
      </c>
      <c r="D510">
        <f t="shared" si="162"/>
        <v>10</v>
      </c>
      <c r="E510">
        <f t="shared" si="163"/>
        <v>100</v>
      </c>
      <c r="F510">
        <f t="shared" si="164"/>
        <v>0.1</v>
      </c>
      <c r="G510">
        <v>7</v>
      </c>
      <c r="H510">
        <f t="shared" si="165"/>
        <v>0.14285714285714285</v>
      </c>
      <c r="I510">
        <f t="shared" si="166"/>
        <v>49</v>
      </c>
      <c r="J510">
        <f t="shared" si="167"/>
        <v>70</v>
      </c>
      <c r="K510">
        <f t="shared" si="168"/>
        <v>70000000000</v>
      </c>
      <c r="L510">
        <f t="shared" si="169"/>
        <v>7.8539816339744827E-13</v>
      </c>
      <c r="M510">
        <f t="shared" si="170"/>
        <v>38484.510006474964</v>
      </c>
      <c r="N510">
        <f t="shared" si="171"/>
        <v>5.4977871437821375E-7</v>
      </c>
      <c r="O510">
        <f t="shared" si="172"/>
        <v>0.7</v>
      </c>
      <c r="P510">
        <f>F510*E510/L510</f>
        <v>12732395447351.627</v>
      </c>
      <c r="Q510">
        <f>M510/K510/G510</f>
        <v>7.8539816339744817E-8</v>
      </c>
      <c r="R510">
        <f>C510^2/D510</f>
        <v>9.9999999999999995E-8</v>
      </c>
      <c r="S510">
        <v>4.6367555172780698E-4</v>
      </c>
      <c r="T510">
        <f>B510/C510^3</f>
        <v>10000000</v>
      </c>
      <c r="U510">
        <f>B510*S510/C510</f>
        <v>4.6367555172780696E-3</v>
      </c>
      <c r="V510">
        <f>S510/C510^2</f>
        <v>463.67555172780698</v>
      </c>
      <c r="W510">
        <f>S510/B510</f>
        <v>4.6367555172780697E-2</v>
      </c>
      <c r="X510">
        <f t="shared" si="173"/>
        <v>21.566804552745396</v>
      </c>
      <c r="Y510">
        <f>B510*C510^2/S510^2</f>
        <v>4.6512705861631948E-2</v>
      </c>
      <c r="Z510">
        <f>S510/D510</f>
        <v>4.6367555172780698E-5</v>
      </c>
      <c r="AA510">
        <f>1/C510</f>
        <v>1000</v>
      </c>
      <c r="AB510">
        <f>1/(B510*C510)</f>
        <v>99999.999999999985</v>
      </c>
      <c r="AC510">
        <f>S510/B510/C510</f>
        <v>46.367555172780698</v>
      </c>
      <c r="AD510">
        <v>-408.890451250468</v>
      </c>
      <c r="AE510">
        <f>AD510*B510</f>
        <v>-4.0889045125046799</v>
      </c>
      <c r="AF510">
        <f>-AE510*C510^2/2/S510</f>
        <v>4.4092302228013556E-3</v>
      </c>
      <c r="AG510">
        <v>48.412007429033103</v>
      </c>
      <c r="AH510">
        <f>AG510/S510</f>
        <v>104409.2302228015</v>
      </c>
      <c r="AI510">
        <f>D510*AG510</f>
        <v>484.12007429033105</v>
      </c>
      <c r="AJ510">
        <v>46.367555172780698</v>
      </c>
      <c r="AK510">
        <f>AJ510*B510</f>
        <v>0.463675551727807</v>
      </c>
      <c r="AL510">
        <f>AK510*D510</f>
        <v>4.6367555172780701</v>
      </c>
      <c r="AM510">
        <f>G510*AK510</f>
        <v>3.2457288620946492</v>
      </c>
      <c r="AN510">
        <f t="shared" si="174"/>
        <v>6.6239364532543851E-2</v>
      </c>
      <c r="AO510">
        <v>2.04445225625234</v>
      </c>
      <c r="AP510">
        <v>48.412007429033103</v>
      </c>
      <c r="AQ510">
        <f>AG510/AJ510</f>
        <v>1.0440923022280151</v>
      </c>
      <c r="AR510">
        <f>AQ510/D510</f>
        <v>0.10440923022280151</v>
      </c>
      <c r="AS510">
        <f>AQ510*AK510</f>
        <v>0.4841200742903311</v>
      </c>
      <c r="AT510">
        <f t="shared" si="161"/>
        <v>4.4092302228015079E-2</v>
      </c>
      <c r="AU510">
        <f>AQ510*D510</f>
        <v>10.440923022280151</v>
      </c>
      <c r="AV510">
        <f>AT510/G510</f>
        <v>6.2989003182878688E-3</v>
      </c>
      <c r="AW510">
        <f>(AQ510-1)/D510</f>
        <v>4.4092302228015082E-3</v>
      </c>
      <c r="AX510">
        <f>AW510*D510</f>
        <v>4.4092302228015079E-2</v>
      </c>
      <c r="AY510">
        <f>ATAN2(D510,AT510)</f>
        <v>4.4092016493959014E-3</v>
      </c>
      <c r="AZ510">
        <f t="shared" si="175"/>
        <v>0.25262864553250647</v>
      </c>
      <c r="BA510">
        <f>-AO510/(B510/2)</f>
        <v>-408.890451250468</v>
      </c>
      <c r="BB510">
        <f>AW510/AK510</f>
        <v>9.5093006443218147E-3</v>
      </c>
      <c r="BC510">
        <f>AW510*AK510</f>
        <v>2.0444522562524108E-3</v>
      </c>
      <c r="BD510">
        <f>AG510*B510</f>
        <v>0.48412007429033105</v>
      </c>
      <c r="BE510">
        <f>BD510-AK510</f>
        <v>2.0444522562524048E-2</v>
      </c>
      <c r="BF510">
        <f>BD510/AK510^2</f>
        <v>2.2517734617177574</v>
      </c>
      <c r="BG510">
        <f>AT510/AK510</f>
        <v>9.509300644321815E-2</v>
      </c>
      <c r="BH510">
        <f>BF510*AW510</f>
        <v>9.9285876023083117E-3</v>
      </c>
      <c r="BI510">
        <f>BF510*G510</f>
        <v>15.762414232024302</v>
      </c>
      <c r="BJ510">
        <f>AK510/AQ510</f>
        <v>0.4440944069201142</v>
      </c>
      <c r="BK510">
        <f t="shared" si="176"/>
        <v>4.4092302228015082E-3</v>
      </c>
      <c r="BL510">
        <f t="shared" si="177"/>
        <v>22.517734617177574</v>
      </c>
      <c r="BM510">
        <f>AK510*(1-1/AQ510)/D510</f>
        <v>1.9581144807692815E-3</v>
      </c>
      <c r="BN510">
        <f>BF510*G510</f>
        <v>15.762414232024302</v>
      </c>
      <c r="BO510">
        <f>BF510*G510^2</f>
        <v>110.33689962417012</v>
      </c>
      <c r="BP510">
        <f>G510/BF510</f>
        <v>3.1086608484407994</v>
      </c>
      <c r="BQ510">
        <f>(AQ510+1)/4</f>
        <v>0.51102307555700377</v>
      </c>
      <c r="BR510">
        <f t="shared" si="178"/>
        <v>2.2517734617177543</v>
      </c>
      <c r="BS510">
        <f t="shared" si="179"/>
        <v>1.9581144807692789E-3</v>
      </c>
      <c r="BT510">
        <f t="shared" si="180"/>
        <v>6.3673447035707898E-3</v>
      </c>
      <c r="BU510">
        <f t="shared" si="181"/>
        <v>8.6337775483131994E-6</v>
      </c>
      <c r="BV510">
        <f t="shared" si="182"/>
        <v>46.367555172780698</v>
      </c>
      <c r="BW510">
        <f t="shared" si="183"/>
        <v>1.8620299293635205E-3</v>
      </c>
    </row>
    <row r="511" spans="1:75" x14ac:dyDescent="0.15">
      <c r="A511" t="s">
        <v>10</v>
      </c>
      <c r="B511">
        <v>0.01</v>
      </c>
      <c r="C511">
        <v>1E-3</v>
      </c>
      <c r="D511">
        <f t="shared" si="162"/>
        <v>10</v>
      </c>
      <c r="E511">
        <f t="shared" si="163"/>
        <v>100</v>
      </c>
      <c r="F511">
        <f t="shared" si="164"/>
        <v>0.1</v>
      </c>
      <c r="G511">
        <v>5</v>
      </c>
      <c r="H511">
        <f t="shared" si="165"/>
        <v>0.2</v>
      </c>
      <c r="I511">
        <f t="shared" si="166"/>
        <v>25</v>
      </c>
      <c r="J511">
        <f t="shared" si="167"/>
        <v>50</v>
      </c>
      <c r="K511">
        <f t="shared" si="168"/>
        <v>70000000000</v>
      </c>
      <c r="L511">
        <f t="shared" si="169"/>
        <v>7.8539816339744827E-13</v>
      </c>
      <c r="M511">
        <f t="shared" si="170"/>
        <v>27488.935718910689</v>
      </c>
      <c r="N511">
        <f t="shared" si="171"/>
        <v>3.9269908169872411E-7</v>
      </c>
      <c r="O511">
        <f t="shared" si="172"/>
        <v>0.5</v>
      </c>
      <c r="P511">
        <f>F511*E511/L511</f>
        <v>12732395447351.627</v>
      </c>
      <c r="Q511">
        <f>M511/K511/G511</f>
        <v>7.8539816339744817E-8</v>
      </c>
      <c r="R511">
        <f>C511^2/D511</f>
        <v>9.9999999999999995E-8</v>
      </c>
      <c r="S511">
        <v>3.2560539089713299E-4</v>
      </c>
      <c r="T511">
        <f>B511/C511^3</f>
        <v>10000000</v>
      </c>
      <c r="U511">
        <f>B511*S511/C511</f>
        <v>3.2560539089713301E-3</v>
      </c>
      <c r="V511">
        <f>S511/C511^2</f>
        <v>325.60539089713302</v>
      </c>
      <c r="W511">
        <f>S511/B511</f>
        <v>3.2560539089713299E-2</v>
      </c>
      <c r="X511">
        <f t="shared" si="173"/>
        <v>30.712022219433258</v>
      </c>
      <c r="Y511">
        <f>B511*C511^2/S511^2</f>
        <v>9.4322830880696207E-2</v>
      </c>
      <c r="Z511">
        <f>S511/D511</f>
        <v>3.2560539089713299E-5</v>
      </c>
      <c r="AA511">
        <f>1/C511</f>
        <v>1000</v>
      </c>
      <c r="AB511">
        <f>1/(B511*C511)</f>
        <v>99999.999999999985</v>
      </c>
      <c r="AC511">
        <f>S511/B511/C511</f>
        <v>32.560539089713295</v>
      </c>
      <c r="AD511">
        <v>-206.58267842247301</v>
      </c>
      <c r="AE511">
        <f>AD511*B511</f>
        <v>-2.06582678422473</v>
      </c>
      <c r="AF511">
        <f>-AE511*C511^2/2/S511</f>
        <v>3.1722859049305133E-3</v>
      </c>
      <c r="AG511">
        <v>33.5934524818257</v>
      </c>
      <c r="AH511">
        <f>AG511/S511</f>
        <v>103172.28590493063</v>
      </c>
      <c r="AI511">
        <f>D511*AG511</f>
        <v>335.93452481825699</v>
      </c>
      <c r="AJ511">
        <v>32.560539089713302</v>
      </c>
      <c r="AK511">
        <f>AJ511*B511</f>
        <v>0.32560539089713303</v>
      </c>
      <c r="AL511">
        <f>AK511*D511</f>
        <v>3.2560539089713303</v>
      </c>
      <c r="AM511">
        <f>G511*AK511</f>
        <v>1.6280269544856651</v>
      </c>
      <c r="AN511">
        <f t="shared" si="174"/>
        <v>6.5121078179426611E-2</v>
      </c>
      <c r="AO511">
        <v>1.0329133921123601</v>
      </c>
      <c r="AP511">
        <v>33.5934524818257</v>
      </c>
      <c r="AQ511">
        <f>AG511/AJ511</f>
        <v>1.0317228590493062</v>
      </c>
      <c r="AR511">
        <f>AQ511/D511</f>
        <v>0.10317228590493062</v>
      </c>
      <c r="AS511">
        <f>AQ511*AK511</f>
        <v>0.33593452481825703</v>
      </c>
      <c r="AT511">
        <f t="shared" si="161"/>
        <v>3.1722859049306162E-2</v>
      </c>
      <c r="AU511">
        <f>AQ511*D511</f>
        <v>10.317228590493063</v>
      </c>
      <c r="AV511">
        <f>AT511/G511</f>
        <v>6.3445718098612321E-3</v>
      </c>
      <c r="AW511">
        <f>(AQ511-1)/D511</f>
        <v>3.1722859049306161E-3</v>
      </c>
      <c r="AX511">
        <f>AW511*D511</f>
        <v>3.1722859049306162E-2</v>
      </c>
      <c r="AY511">
        <f>ATAN2(D511,AT511)</f>
        <v>3.1722752636698034E-3</v>
      </c>
      <c r="AZ511">
        <f t="shared" si="175"/>
        <v>0.18175798406203014</v>
      </c>
      <c r="BA511">
        <f>-AO511/(B511/2)</f>
        <v>-206.58267842247201</v>
      </c>
      <c r="BB511">
        <f>AW511/AK511</f>
        <v>9.7427315198624007E-3</v>
      </c>
      <c r="BC511">
        <f>AW511*AK511</f>
        <v>1.0329133921123986E-3</v>
      </c>
      <c r="BD511">
        <f>AG511*B511</f>
        <v>0.33593452481825703</v>
      </c>
      <c r="BE511">
        <f>BD511-AK511</f>
        <v>1.0329133921124001E-2</v>
      </c>
      <c r="BF511">
        <f>BD511/AK511^2</f>
        <v>3.1686295371419493</v>
      </c>
      <c r="BG511">
        <f>AT511/AK511</f>
        <v>9.742731519862402E-2</v>
      </c>
      <c r="BH511">
        <f>BF511*AW511</f>
        <v>1.0051798818622228E-2</v>
      </c>
      <c r="BI511">
        <f>BF511*G511</f>
        <v>15.843147685709747</v>
      </c>
      <c r="BJ511">
        <f>AK511/AQ511</f>
        <v>0.31559385162519921</v>
      </c>
      <c r="BK511">
        <f t="shared" si="176"/>
        <v>3.1722859049306161E-3</v>
      </c>
      <c r="BL511">
        <f t="shared" si="177"/>
        <v>31.686295371419494</v>
      </c>
      <c r="BM511">
        <f>AK511*(1-1/AQ511)/D511</f>
        <v>1.001153927193382E-3</v>
      </c>
      <c r="BN511">
        <f>BF511*G511</f>
        <v>15.843147685709747</v>
      </c>
      <c r="BO511">
        <f>BF511*G511^2</f>
        <v>79.215738428548732</v>
      </c>
      <c r="BP511">
        <f>G511/BF511</f>
        <v>1.5779692581259961</v>
      </c>
      <c r="BQ511">
        <f>(AQ511+1)/4</f>
        <v>0.50793071476232654</v>
      </c>
      <c r="BR511">
        <f t="shared" si="178"/>
        <v>3.1686295371419546</v>
      </c>
      <c r="BS511">
        <f t="shared" si="179"/>
        <v>1.0011539271933836E-3</v>
      </c>
      <c r="BT511">
        <f t="shared" si="180"/>
        <v>4.1734398321239983E-3</v>
      </c>
      <c r="BU511">
        <f t="shared" si="181"/>
        <v>3.1759464919014982E-6</v>
      </c>
      <c r="BV511">
        <f t="shared" si="182"/>
        <v>32.560539089713302</v>
      </c>
      <c r="BW511">
        <f t="shared" si="183"/>
        <v>9.7539739227009902E-4</v>
      </c>
    </row>
    <row r="512" spans="1:75" x14ac:dyDescent="0.15">
      <c r="A512" t="s">
        <v>10</v>
      </c>
      <c r="B512">
        <v>5.8999999999999997E-2</v>
      </c>
      <c r="C512">
        <v>2E-3</v>
      </c>
      <c r="D512">
        <f t="shared" si="162"/>
        <v>29.499999999999996</v>
      </c>
      <c r="E512">
        <f t="shared" si="163"/>
        <v>870.24999999999977</v>
      </c>
      <c r="F512">
        <f t="shared" si="164"/>
        <v>3.3898305084745763E-2</v>
      </c>
      <c r="G512">
        <v>15</v>
      </c>
      <c r="H512">
        <f t="shared" si="165"/>
        <v>6.6666666666666666E-2</v>
      </c>
      <c r="I512">
        <f t="shared" si="166"/>
        <v>225</v>
      </c>
      <c r="J512">
        <f t="shared" si="167"/>
        <v>442.49999999999994</v>
      </c>
      <c r="K512">
        <f t="shared" si="168"/>
        <v>70000000000</v>
      </c>
      <c r="L512">
        <f t="shared" si="169"/>
        <v>1.2566370614359172E-11</v>
      </c>
      <c r="M512">
        <f t="shared" si="170"/>
        <v>111819.39953455197</v>
      </c>
      <c r="N512">
        <f t="shared" si="171"/>
        <v>1.5974199933507423E-6</v>
      </c>
      <c r="O512">
        <f t="shared" si="172"/>
        <v>0.50847457627118653</v>
      </c>
      <c r="P512">
        <f>F512*E512/L512</f>
        <v>2347535410605.4556</v>
      </c>
      <c r="Q512">
        <f>M512/K512/G512</f>
        <v>1.0649466622338282E-7</v>
      </c>
      <c r="R512">
        <f>C512^2/D512</f>
        <v>1.3559322033898305E-7</v>
      </c>
      <c r="S512">
        <v>2.5967404750933199E-3</v>
      </c>
      <c r="T512">
        <f>B512/C512^3</f>
        <v>7374999.9999999991</v>
      </c>
      <c r="U512">
        <f>B512*S512/C512</f>
        <v>7.6603844015252928E-2</v>
      </c>
      <c r="V512">
        <f>S512/C512^2</f>
        <v>649.18511877333003</v>
      </c>
      <c r="W512">
        <f>S512/B512</f>
        <v>4.4012550425310507E-2</v>
      </c>
      <c r="X512">
        <f t="shared" si="173"/>
        <v>22.720791918137177</v>
      </c>
      <c r="Y512">
        <f>B512*C512^2/S512^2</f>
        <v>3.4998941382188994E-2</v>
      </c>
      <c r="Z512">
        <f>S512/D512</f>
        <v>8.8025100850621025E-5</v>
      </c>
      <c r="AA512">
        <f>1/C512</f>
        <v>500</v>
      </c>
      <c r="AB512">
        <f>1/(B512*C512)</f>
        <v>8474.5762711864409</v>
      </c>
      <c r="AC512">
        <f>S512/B512/C512</f>
        <v>22.006275212655254</v>
      </c>
      <c r="AD512">
        <v>-209.04053394451</v>
      </c>
      <c r="AE512">
        <f>AD512*B512</f>
        <v>-12.333391502726089</v>
      </c>
      <c r="AF512">
        <f>-AE512*C512^2/2/S512</f>
        <v>9.4991329484190052E-3</v>
      </c>
      <c r="AG512">
        <v>28.172970964018301</v>
      </c>
      <c r="AH512">
        <f>AG512/S512</f>
        <v>10849.359508291194</v>
      </c>
      <c r="AI512">
        <f>D512*AG512</f>
        <v>831.10264343853976</v>
      </c>
      <c r="AJ512">
        <v>22.006275212655201</v>
      </c>
      <c r="AK512">
        <f>AJ512*B512</f>
        <v>1.2983702375466568</v>
      </c>
      <c r="AL512">
        <f>AK512*D512</f>
        <v>38.301922007626374</v>
      </c>
      <c r="AM512">
        <f>G512*AK512</f>
        <v>19.475553563199853</v>
      </c>
      <c r="AN512">
        <f t="shared" si="174"/>
        <v>8.6558015836443791E-2</v>
      </c>
      <c r="AO512">
        <v>6.1666957513630596</v>
      </c>
      <c r="AP512">
        <v>28.172970964018301</v>
      </c>
      <c r="AQ512">
        <f>AG512/AJ512</f>
        <v>1.2802244219783638</v>
      </c>
      <c r="AR512">
        <f>AQ512/D512</f>
        <v>4.3397438033164884E-2</v>
      </c>
      <c r="AS512">
        <f>AQ512*AK512</f>
        <v>1.6622052868770796</v>
      </c>
      <c r="AT512">
        <f t="shared" si="161"/>
        <v>0.28022442197836384</v>
      </c>
      <c r="AU512">
        <f>AQ512*D512</f>
        <v>37.766620448361728</v>
      </c>
      <c r="AV512">
        <f>AT512/G512</f>
        <v>1.8681628131890924E-2</v>
      </c>
      <c r="AW512">
        <f>(AQ512-1)/D512</f>
        <v>9.4991329484191145E-3</v>
      </c>
      <c r="AX512">
        <f>AW512*D512</f>
        <v>0.28022442197836384</v>
      </c>
      <c r="AY512">
        <f>ATAN2(D512,AT512)</f>
        <v>9.4988472504642721E-3</v>
      </c>
      <c r="AZ512">
        <f t="shared" si="175"/>
        <v>0.54424385769104922</v>
      </c>
      <c r="BA512">
        <f>-AO512/(B512/2)</f>
        <v>-209.04053394451051</v>
      </c>
      <c r="BB512">
        <f>AW512/AK512</f>
        <v>7.3161973940254954E-3</v>
      </c>
      <c r="BC512">
        <f>AW512*AK512</f>
        <v>1.23333915027262E-2</v>
      </c>
      <c r="BD512">
        <f>AG512*B512</f>
        <v>1.6622052868770796</v>
      </c>
      <c r="BE512">
        <f>BD512-AK512</f>
        <v>0.36383504933042277</v>
      </c>
      <c r="BF512">
        <f>BD512/AK512^2</f>
        <v>0.98602415933179388</v>
      </c>
      <c r="BG512">
        <f>AT512/AK512</f>
        <v>0.21582782312375209</v>
      </c>
      <c r="BH512">
        <f>BF512*AW512</f>
        <v>9.3663745798459024E-3</v>
      </c>
      <c r="BI512">
        <f>BF512*G512</f>
        <v>14.790362389976908</v>
      </c>
      <c r="BJ512">
        <f>AK512/AQ512</f>
        <v>1.0141739333016719</v>
      </c>
      <c r="BK512">
        <f t="shared" si="176"/>
        <v>9.4991329484191145E-3</v>
      </c>
      <c r="BL512">
        <f t="shared" si="177"/>
        <v>29.087712700287916</v>
      </c>
      <c r="BM512">
        <f>AK512*(1-1/AQ512)/D512</f>
        <v>9.633773025253721E-3</v>
      </c>
      <c r="BN512">
        <f>BF512*G512</f>
        <v>14.790362389976908</v>
      </c>
      <c r="BO512">
        <f>BF512*G512^2</f>
        <v>221.85543584965362</v>
      </c>
      <c r="BP512">
        <f>G512/BF512</f>
        <v>15.212608999525081</v>
      </c>
      <c r="BQ512">
        <f>(AQ512+1)/4</f>
        <v>0.57005610549459096</v>
      </c>
      <c r="BR512">
        <f t="shared" si="178"/>
        <v>0.98602415933179399</v>
      </c>
      <c r="BS512">
        <f t="shared" si="179"/>
        <v>9.6337730252537227E-3</v>
      </c>
      <c r="BT512">
        <f t="shared" si="180"/>
        <v>1.9132905973672835E-2</v>
      </c>
      <c r="BU512">
        <f t="shared" si="181"/>
        <v>9.1512490761778913E-5</v>
      </c>
      <c r="BV512">
        <f t="shared" si="182"/>
        <v>1129.9066992249777</v>
      </c>
      <c r="BW512">
        <f t="shared" si="183"/>
        <v>6.1337469685010609E-2</v>
      </c>
    </row>
    <row r="513" spans="1:75" x14ac:dyDescent="0.15">
      <c r="A513" t="s">
        <v>10</v>
      </c>
      <c r="B513">
        <v>5.8999999999999997E-2</v>
      </c>
      <c r="C513">
        <v>3.0000000000000001E-3</v>
      </c>
      <c r="D513">
        <f t="shared" si="162"/>
        <v>19.666666666666664</v>
      </c>
      <c r="E513">
        <f t="shared" si="163"/>
        <v>386.77777777777766</v>
      </c>
      <c r="F513">
        <f t="shared" si="164"/>
        <v>5.0847457627118647E-2</v>
      </c>
      <c r="G513">
        <v>15</v>
      </c>
      <c r="H513">
        <f t="shared" si="165"/>
        <v>6.6666666666666666E-2</v>
      </c>
      <c r="I513">
        <f t="shared" si="166"/>
        <v>225</v>
      </c>
      <c r="J513">
        <f t="shared" si="167"/>
        <v>294.99999999999994</v>
      </c>
      <c r="K513">
        <f t="shared" si="168"/>
        <v>70000000000</v>
      </c>
      <c r="L513">
        <f t="shared" si="169"/>
        <v>6.3617251235193316E-11</v>
      </c>
      <c r="M513">
        <f t="shared" si="170"/>
        <v>377390.47342911293</v>
      </c>
      <c r="N513">
        <f t="shared" si="171"/>
        <v>5.3912924775587564E-6</v>
      </c>
      <c r="O513">
        <f t="shared" si="172"/>
        <v>0.76271186440677974</v>
      </c>
      <c r="P513">
        <f>F513*E513/L513</f>
        <v>309140465594.13403</v>
      </c>
      <c r="Q513">
        <f>M513/K513/G513</f>
        <v>3.5941949850391711E-7</v>
      </c>
      <c r="R513">
        <f>C513^2/D513</f>
        <v>4.5762711864406784E-7</v>
      </c>
      <c r="S513">
        <v>3.51634835150102E-3</v>
      </c>
      <c r="T513">
        <f>B513/C513^3</f>
        <v>2185185.1851851852</v>
      </c>
      <c r="U513">
        <f>B513*S513/C513</f>
        <v>6.9154850912853394E-2</v>
      </c>
      <c r="V513">
        <f>S513/C513^2</f>
        <v>390.70537238900221</v>
      </c>
      <c r="W513">
        <f>S513/B513</f>
        <v>5.9599124601712204E-2</v>
      </c>
      <c r="X513">
        <f t="shared" si="173"/>
        <v>16.778769934672351</v>
      </c>
      <c r="Y513">
        <f>B513*C513^2/S513^2</f>
        <v>4.2944814994677685E-2</v>
      </c>
      <c r="Z513">
        <f>S513/D513</f>
        <v>1.7879737380513663E-4</v>
      </c>
      <c r="AA513">
        <f>1/C513</f>
        <v>333.33333333333331</v>
      </c>
      <c r="AB513">
        <f>1/(B513*C513)</f>
        <v>5649.7175141242942</v>
      </c>
      <c r="AC513">
        <f>S513/B513/C513</f>
        <v>19.866374867237401</v>
      </c>
      <c r="AD513">
        <v>-129.50842906889099</v>
      </c>
      <c r="AE513">
        <f>AD513*B513</f>
        <v>-7.6409973150645678</v>
      </c>
      <c r="AF513">
        <f>-AE513*C513^2/2/S513</f>
        <v>9.7784646117648963E-3</v>
      </c>
      <c r="AG513">
        <v>23.686873524769599</v>
      </c>
      <c r="AH513">
        <f>AG513/S513</f>
        <v>6736.2135820981466</v>
      </c>
      <c r="AI513">
        <f>D513*AG513</f>
        <v>465.8418459871354</v>
      </c>
      <c r="AJ513">
        <v>19.866374867237401</v>
      </c>
      <c r="AK513">
        <f>AJ513*B513</f>
        <v>1.1721161171670065</v>
      </c>
      <c r="AL513">
        <f>AK513*D513</f>
        <v>23.051616970951123</v>
      </c>
      <c r="AM513">
        <f>G513*AK513</f>
        <v>17.581741757505096</v>
      </c>
      <c r="AN513">
        <f t="shared" si="174"/>
        <v>7.8141074477800429E-2</v>
      </c>
      <c r="AO513">
        <v>3.8204986575322901</v>
      </c>
      <c r="AP513">
        <v>23.686873524769599</v>
      </c>
      <c r="AQ513">
        <f>AG513/AJ513</f>
        <v>1.192309804031372</v>
      </c>
      <c r="AR513">
        <f>AQ513/D513</f>
        <v>6.0625922238883329E-2</v>
      </c>
      <c r="AS513">
        <f>AQ513*AK513</f>
        <v>1.3975255379614062</v>
      </c>
      <c r="AT513">
        <f t="shared" si="161"/>
        <v>0.19230980403137199</v>
      </c>
      <c r="AU513">
        <f>AQ513*D513</f>
        <v>23.448759479283645</v>
      </c>
      <c r="AV513">
        <f>AT513/G513</f>
        <v>1.2820653602091467E-2</v>
      </c>
      <c r="AW513">
        <f>(AQ513-1)/D513</f>
        <v>9.7784646117646794E-3</v>
      </c>
      <c r="AX513">
        <f>AW513*D513</f>
        <v>0.19230980403137202</v>
      </c>
      <c r="AY513">
        <f>ATAN2(D513,AT513)</f>
        <v>9.7781529626944832E-3</v>
      </c>
      <c r="AZ513">
        <f t="shared" si="175"/>
        <v>0.56024689619573576</v>
      </c>
      <c r="BA513">
        <f>-AO513/(B513/2)</f>
        <v>-129.50842906889119</v>
      </c>
      <c r="BB513">
        <f>AW513/AK513</f>
        <v>8.3425732899221079E-3</v>
      </c>
      <c r="BC513">
        <f>AW513*AK513</f>
        <v>1.1461495972596596E-2</v>
      </c>
      <c r="BD513">
        <f>AG513*B513</f>
        <v>1.3975255379614062</v>
      </c>
      <c r="BE513">
        <f>BD513-AK513</f>
        <v>0.22540942079439974</v>
      </c>
      <c r="BF513">
        <f>BD513/AK513^2</f>
        <v>1.0172284013235595</v>
      </c>
      <c r="BG513">
        <f>AT513/AK513</f>
        <v>0.16407060803513474</v>
      </c>
      <c r="BH513">
        <f>BF513*AW513</f>
        <v>9.9469319244243851E-3</v>
      </c>
      <c r="BI513">
        <f>BF513*G513</f>
        <v>15.258426019853392</v>
      </c>
      <c r="BJ513">
        <f>AK513/AQ513</f>
        <v>0.98306338940090254</v>
      </c>
      <c r="BK513">
        <f t="shared" si="176"/>
        <v>9.7784646117646794E-3</v>
      </c>
      <c r="BL513">
        <f t="shared" si="177"/>
        <v>20.005491892696668</v>
      </c>
      <c r="BM513">
        <f>AK513*(1-1/AQ513)/D513</f>
        <v>9.6128505643781684E-3</v>
      </c>
      <c r="BN513">
        <f>BF513*G513</f>
        <v>15.258426019853392</v>
      </c>
      <c r="BO513">
        <f>BF513*G513^2</f>
        <v>228.8763902978009</v>
      </c>
      <c r="BP513">
        <f>G513/BF513</f>
        <v>14.745950841013538</v>
      </c>
      <c r="BQ513">
        <f>(AQ513+1)/4</f>
        <v>0.548077451007843</v>
      </c>
      <c r="BR513">
        <f t="shared" si="178"/>
        <v>1.0172284013235593</v>
      </c>
      <c r="BS513">
        <f t="shared" si="179"/>
        <v>9.6128505643781666E-3</v>
      </c>
      <c r="BT513">
        <f t="shared" si="180"/>
        <v>1.939131517614285E-2</v>
      </c>
      <c r="BU513">
        <f t="shared" si="181"/>
        <v>9.399891906195404E-5</v>
      </c>
      <c r="BV513">
        <f t="shared" si="182"/>
        <v>453.34846709537203</v>
      </c>
      <c r="BW513">
        <f t="shared" si="183"/>
        <v>3.1017995995285479E-2</v>
      </c>
    </row>
    <row r="514" spans="1:75" x14ac:dyDescent="0.15">
      <c r="A514" t="s">
        <v>10</v>
      </c>
      <c r="B514">
        <v>5.8999999999999997E-2</v>
      </c>
      <c r="C514">
        <v>4.0000000000000001E-3</v>
      </c>
      <c r="D514">
        <f t="shared" si="162"/>
        <v>14.749999999999998</v>
      </c>
      <c r="E514">
        <f t="shared" si="163"/>
        <v>217.56249999999994</v>
      </c>
      <c r="F514">
        <f t="shared" si="164"/>
        <v>6.7796610169491525E-2</v>
      </c>
      <c r="G514">
        <v>15</v>
      </c>
      <c r="H514">
        <f t="shared" si="165"/>
        <v>6.6666666666666666E-2</v>
      </c>
      <c r="I514">
        <f t="shared" si="166"/>
        <v>225</v>
      </c>
      <c r="J514">
        <f t="shared" si="167"/>
        <v>221.24999999999997</v>
      </c>
      <c r="K514">
        <f t="shared" si="168"/>
        <v>70000000000</v>
      </c>
      <c r="L514">
        <f t="shared" si="169"/>
        <v>2.0106192982974676E-10</v>
      </c>
      <c r="M514">
        <f t="shared" si="170"/>
        <v>894555.19627641572</v>
      </c>
      <c r="N514">
        <f t="shared" si="171"/>
        <v>1.2779359946805938E-5</v>
      </c>
      <c r="O514">
        <f t="shared" si="172"/>
        <v>1.0169491525423731</v>
      </c>
      <c r="P514">
        <f>F514*E514/L514</f>
        <v>73360481581.420486</v>
      </c>
      <c r="Q514">
        <f>M514/K514/G514</f>
        <v>8.5195732978706255E-7</v>
      </c>
      <c r="R514">
        <f>C514^2/D514</f>
        <v>1.0847457627118644E-6</v>
      </c>
      <c r="S514">
        <v>4.46903342688306E-3</v>
      </c>
      <c r="T514">
        <f>B514/C514^3</f>
        <v>921874.99999999988</v>
      </c>
      <c r="U514">
        <f>B514*S514/C514</f>
        <v>6.5918243046525132E-2</v>
      </c>
      <c r="V514">
        <f>S514/C514^2</f>
        <v>279.31458918019126</v>
      </c>
      <c r="W514">
        <f>S514/B514</f>
        <v>7.574632926920441E-2</v>
      </c>
      <c r="X514">
        <f t="shared" si="173"/>
        <v>13.20195987908502</v>
      </c>
      <c r="Y514">
        <f>B514*C514^2/S514^2</f>
        <v>4.726555787090727E-2</v>
      </c>
      <c r="Z514">
        <f>S514/D514</f>
        <v>3.0298531707681768E-4</v>
      </c>
      <c r="AA514">
        <f>1/C514</f>
        <v>250</v>
      </c>
      <c r="AB514">
        <f>1/(B514*C514)</f>
        <v>4237.2881355932204</v>
      </c>
      <c r="AC514">
        <f>S514/B514/C514</f>
        <v>18.936582317301102</v>
      </c>
      <c r="AD514">
        <v>-94.927846037198506</v>
      </c>
      <c r="AE514">
        <f>AD514*B514</f>
        <v>-5.6007429161947115</v>
      </c>
      <c r="AF514">
        <f>-AE514*C514^2/2/S514</f>
        <v>1.0025868918328436E-2</v>
      </c>
      <c r="AG514">
        <v>21.736953775398401</v>
      </c>
      <c r="AH514">
        <f>AG514/S514</f>
        <v>4863.9049429887355</v>
      </c>
      <c r="AI514">
        <f>D514*AG514</f>
        <v>320.62006818712638</v>
      </c>
      <c r="AJ514">
        <v>18.936582317301099</v>
      </c>
      <c r="AK514">
        <f>AJ514*B514</f>
        <v>1.1172583567207648</v>
      </c>
      <c r="AL514">
        <f>AK514*D514</f>
        <v>16.47956076163128</v>
      </c>
      <c r="AM514">
        <f>G514*AK514</f>
        <v>16.758875350811472</v>
      </c>
      <c r="AN514">
        <f t="shared" si="174"/>
        <v>7.4483890448050982E-2</v>
      </c>
      <c r="AO514">
        <v>2.80037145809735</v>
      </c>
      <c r="AP514">
        <v>21.736953775398401</v>
      </c>
      <c r="AQ514">
        <f>AG514/AJ514</f>
        <v>1.1478815665453417</v>
      </c>
      <c r="AR514">
        <f>AQ514/D514</f>
        <v>7.7822479087819779E-2</v>
      </c>
      <c r="AS514">
        <f>AQ514*AK514</f>
        <v>1.2824802727485056</v>
      </c>
      <c r="AT514">
        <f t="shared" ref="AT514:AT577" si="184">AQ514-1</f>
        <v>0.14788156654534168</v>
      </c>
      <c r="AU514">
        <f>AQ514*D514</f>
        <v>16.931253106543789</v>
      </c>
      <c r="AV514">
        <f>AT514/G514</f>
        <v>9.8587711030227784E-3</v>
      </c>
      <c r="AW514">
        <f>(AQ514-1)/D514</f>
        <v>1.0025868918328251E-2</v>
      </c>
      <c r="AX514">
        <f>AW514*D514</f>
        <v>0.14788156654534168</v>
      </c>
      <c r="AY514">
        <f>ATAN2(D514,AT514)</f>
        <v>1.0025533011663881E-2</v>
      </c>
      <c r="AZ514">
        <f t="shared" si="175"/>
        <v>0.57442072893742191</v>
      </c>
      <c r="BA514">
        <f>-AO514/(B514/2)</f>
        <v>-94.927846037198307</v>
      </c>
      <c r="BB514">
        <f>AW514/AK514</f>
        <v>8.9736352008633977E-3</v>
      </c>
      <c r="BC514">
        <f>AW514*AK514</f>
        <v>1.1201485832389212E-2</v>
      </c>
      <c r="BD514">
        <f>AG514*B514</f>
        <v>1.2824802727485056</v>
      </c>
      <c r="BE514">
        <f>BD514-AK514</f>
        <v>0.16522191602774083</v>
      </c>
      <c r="BF514">
        <f>BD514/AK514^2</f>
        <v>1.02740924660833</v>
      </c>
      <c r="BG514">
        <f>AT514/AK514</f>
        <v>0.13236111921273511</v>
      </c>
      <c r="BH514">
        <f>BF514*AW514</f>
        <v>1.03006704319735E-2</v>
      </c>
      <c r="BI514">
        <f>BF514*G514</f>
        <v>15.411138699124949</v>
      </c>
      <c r="BJ514">
        <f>AK514/AQ514</f>
        <v>0.97332197787900687</v>
      </c>
      <c r="BK514">
        <f t="shared" si="176"/>
        <v>1.0025868918328251E-2</v>
      </c>
      <c r="BL514">
        <f t="shared" si="177"/>
        <v>15.154286387472865</v>
      </c>
      <c r="BM514">
        <f>AK514*(1-1/AQ514)/D514</f>
        <v>9.758398565542916E-3</v>
      </c>
      <c r="BN514">
        <f>BF514*G514</f>
        <v>15.411138699124949</v>
      </c>
      <c r="BO514">
        <f>BF514*G514^2</f>
        <v>231.16708048687426</v>
      </c>
      <c r="BP514">
        <f>G514/BF514</f>
        <v>14.599829668185102</v>
      </c>
      <c r="BQ514">
        <f>(AQ514+1)/4</f>
        <v>0.53697039163633542</v>
      </c>
      <c r="BR514">
        <f t="shared" si="178"/>
        <v>1.0274092466083296</v>
      </c>
      <c r="BS514">
        <f t="shared" si="179"/>
        <v>9.7583985655429108E-3</v>
      </c>
      <c r="BT514">
        <f t="shared" si="180"/>
        <v>1.9784267483871167E-2</v>
      </c>
      <c r="BU514">
        <f t="shared" si="181"/>
        <v>9.7836424870935705E-5</v>
      </c>
      <c r="BV514">
        <f t="shared" si="182"/>
        <v>243.07352123406133</v>
      </c>
      <c r="BW514">
        <f t="shared" si="183"/>
        <v>1.9051580198923335E-2</v>
      </c>
    </row>
    <row r="515" spans="1:75" x14ac:dyDescent="0.15">
      <c r="A515" t="s">
        <v>10</v>
      </c>
      <c r="B515">
        <v>5.8999999999999997E-2</v>
      </c>
      <c r="C515">
        <v>5.0000000000000001E-3</v>
      </c>
      <c r="D515">
        <f t="shared" ref="D515:D578" si="185">B515/C515</f>
        <v>11.799999999999999</v>
      </c>
      <c r="E515">
        <f t="shared" ref="E515:E578" si="186">D515^2</f>
        <v>139.23999999999998</v>
      </c>
      <c r="F515">
        <f t="shared" ref="F515:F578" si="187">C515/B515</f>
        <v>8.4745762711864417E-2</v>
      </c>
      <c r="G515">
        <v>15</v>
      </c>
      <c r="H515">
        <f t="shared" ref="H515:H578" si="188">1/G515</f>
        <v>6.6666666666666666E-2</v>
      </c>
      <c r="I515">
        <f t="shared" ref="I515:I578" si="189">G515^2</f>
        <v>225</v>
      </c>
      <c r="J515">
        <f t="shared" ref="J515:J578" si="190">D515*G515</f>
        <v>176.99999999999997</v>
      </c>
      <c r="K515">
        <f t="shared" ref="K515:K578" si="191">IF(A515="SUS304",200000000000,IF(A515="NiTi",70000000000,50000000))</f>
        <v>70000000000</v>
      </c>
      <c r="L515">
        <f t="shared" ref="L515:L578" si="192">PI()*C515^4/4</f>
        <v>4.9087385212340517E-10</v>
      </c>
      <c r="M515">
        <f t="shared" ref="M515:M578" si="193">K515*L515/B515/C515*G515</f>
        <v>1747178.1177273742</v>
      </c>
      <c r="N515">
        <f t="shared" ref="N515:N578" si="194">M515/K515</f>
        <v>2.4959687396105344E-5</v>
      </c>
      <c r="O515">
        <f t="shared" ref="O515:O578" si="195">G515/D515</f>
        <v>1.2711864406779663</v>
      </c>
      <c r="P515">
        <f>F515*E515/L515</f>
        <v>24038762604.599869</v>
      </c>
      <c r="Q515">
        <f>M515/K515/G515</f>
        <v>1.6639791597403563E-6</v>
      </c>
      <c r="R515">
        <f>C515^2/D515</f>
        <v>2.1186440677966106E-6</v>
      </c>
      <c r="S515">
        <v>5.4380068369860096E-3</v>
      </c>
      <c r="T515">
        <f>B515/C515^3</f>
        <v>471999.99999999988</v>
      </c>
      <c r="U515">
        <f>B515*S515/C515</f>
        <v>6.4168480676434908E-2</v>
      </c>
      <c r="V515">
        <f>S515/C515^2</f>
        <v>217.52027347944036</v>
      </c>
      <c r="W515">
        <f>S515/B515</f>
        <v>9.2169607406542536E-2</v>
      </c>
      <c r="X515">
        <f t="shared" ref="X515:X578" si="196">1/W515</f>
        <v>10.84956340965185</v>
      </c>
      <c r="Y515">
        <f>B515*C515^2/S515^2</f>
        <v>4.9878400923752661E-2</v>
      </c>
      <c r="Z515">
        <f>S515/D515</f>
        <v>4.608480370327127E-4</v>
      </c>
      <c r="AA515">
        <f>1/C515</f>
        <v>200</v>
      </c>
      <c r="AB515">
        <f>1/(B515*C515)</f>
        <v>3389.8305084745762</v>
      </c>
      <c r="AC515">
        <f>S515/B515/C515</f>
        <v>18.433921481308506</v>
      </c>
      <c r="AD515">
        <v>-75.135616595126606</v>
      </c>
      <c r="AE515">
        <f>AD515*B515</f>
        <v>-4.4330013791124694</v>
      </c>
      <c r="AF515">
        <f>-AE515*C515^2/2/S515</f>
        <v>1.0189857957151448E-2</v>
      </c>
      <c r="AG515">
        <v>20.650422170864701</v>
      </c>
      <c r="AH515">
        <f>AG515/S515</f>
        <v>3797.4248267606267</v>
      </c>
      <c r="AI515">
        <f>D515*AG515</f>
        <v>243.67498161620344</v>
      </c>
      <c r="AJ515">
        <v>18.433921481308499</v>
      </c>
      <c r="AK515">
        <f>AJ515*B515</f>
        <v>1.0876013673972014</v>
      </c>
      <c r="AL515">
        <f>AK515*D515</f>
        <v>12.833696135286974</v>
      </c>
      <c r="AM515">
        <f>G515*AK515</f>
        <v>16.31402051095802</v>
      </c>
      <c r="AN515">
        <f t="shared" ref="AN515:AN578" si="197">AK515/G515</f>
        <v>7.2506757826480098E-2</v>
      </c>
      <c r="AO515">
        <v>2.2165006895562298</v>
      </c>
      <c r="AP515">
        <v>20.650422170864701</v>
      </c>
      <c r="AQ515">
        <f>AG515/AJ515</f>
        <v>1.1202403238943854</v>
      </c>
      <c r="AR515">
        <f>AQ515/D515</f>
        <v>9.493562066901573E-2</v>
      </c>
      <c r="AS515">
        <f>AQ515*AK515</f>
        <v>1.2183749080810173</v>
      </c>
      <c r="AT515">
        <f t="shared" si="184"/>
        <v>0.12024032389438544</v>
      </c>
      <c r="AU515">
        <f>AQ515*D515</f>
        <v>13.218835821953746</v>
      </c>
      <c r="AV515">
        <f>AT515/G515</f>
        <v>8.016021592959029E-3</v>
      </c>
      <c r="AW515">
        <f>(AQ515-1)/D515</f>
        <v>1.018985795715131E-2</v>
      </c>
      <c r="AX515">
        <f>AW515*D515</f>
        <v>0.12024032389438544</v>
      </c>
      <c r="AY515">
        <f>ATAN2(D515,AT515)</f>
        <v>1.0189505297251036E-2</v>
      </c>
      <c r="AZ515">
        <f t="shared" ref="AZ515:AZ578" si="198">DEGREES(AY515)</f>
        <v>0.58381564885867976</v>
      </c>
      <c r="BA515">
        <f>-AO515/(B515/2)</f>
        <v>-75.135616595126436</v>
      </c>
      <c r="BB515">
        <f>AW515/AK515</f>
        <v>9.369111020462598E-3</v>
      </c>
      <c r="BC515">
        <f>AW515*AK515</f>
        <v>1.1082503447781018E-2</v>
      </c>
      <c r="BD515">
        <f>AG515*B515</f>
        <v>1.2183749080810173</v>
      </c>
      <c r="BE515">
        <f>BD515-AK515</f>
        <v>0.13077354068381597</v>
      </c>
      <c r="BF515">
        <f>BD515/AK515^2</f>
        <v>1.0300100362831413</v>
      </c>
      <c r="BG515">
        <f>AT515/AK515</f>
        <v>0.11055551004145864</v>
      </c>
      <c r="BH515">
        <f>BF515*AW515</f>
        <v>1.0495655964165476E-2</v>
      </c>
      <c r="BI515">
        <f>BF515*G515</f>
        <v>15.450150544247119</v>
      </c>
      <c r="BJ515">
        <f>AK515/AQ515</f>
        <v>0.97086432634051367</v>
      </c>
      <c r="BK515">
        <f t="shared" ref="BK515:BK578" si="199">AW515</f>
        <v>1.018985795715131E-2</v>
      </c>
      <c r="BL515">
        <f t="shared" ref="BL515:BL578" si="200">BF515*D515</f>
        <v>12.154118428141066</v>
      </c>
      <c r="BM515">
        <f>AK515*(1-1/AQ515)/D515</f>
        <v>9.8929695810752276E-3</v>
      </c>
      <c r="BN515">
        <f>BF515*G515</f>
        <v>15.450150544247119</v>
      </c>
      <c r="BO515">
        <f>BF515*G515^2</f>
        <v>231.75225816370678</v>
      </c>
      <c r="BP515">
        <f>G515/BF515</f>
        <v>14.562964895107706</v>
      </c>
      <c r="BQ515">
        <f>(AQ515+1)/4</f>
        <v>0.53006008097359636</v>
      </c>
      <c r="BR515">
        <f t="shared" ref="BR515:BR578" si="201">AW515/BM515</f>
        <v>1.0300100362831415</v>
      </c>
      <c r="BS515">
        <f t="shared" ref="BS515:BS578" si="202">AW515/BF515</f>
        <v>9.8929695810752293E-3</v>
      </c>
      <c r="BT515">
        <f t="shared" ref="BT515:BT578" si="203">AW515+BM515</f>
        <v>2.0082827538226537E-2</v>
      </c>
      <c r="BU515">
        <f t="shared" ref="BU515:BU578" si="204">AW515*BM515</f>
        <v>1.0080795480557526E-4</v>
      </c>
      <c r="BV515">
        <f t="shared" ref="BV515:BV578" si="205">AK515*D515^2</f>
        <v>151.43761439638629</v>
      </c>
      <c r="BW515">
        <f t="shared" ref="BW515:BW578" si="206">BU515/AK515*D515^2</f>
        <v>1.2905923114752804E-2</v>
      </c>
    </row>
    <row r="516" spans="1:75" x14ac:dyDescent="0.15">
      <c r="A516" t="s">
        <v>10</v>
      </c>
      <c r="B516">
        <v>5.8999999999999997E-2</v>
      </c>
      <c r="C516">
        <v>2E-3</v>
      </c>
      <c r="D516">
        <f t="shared" si="185"/>
        <v>29.499999999999996</v>
      </c>
      <c r="E516">
        <f t="shared" si="186"/>
        <v>870.24999999999977</v>
      </c>
      <c r="F516">
        <f t="shared" si="187"/>
        <v>3.3898305084745763E-2</v>
      </c>
      <c r="G516">
        <v>13</v>
      </c>
      <c r="H516">
        <f t="shared" si="188"/>
        <v>7.6923076923076927E-2</v>
      </c>
      <c r="I516">
        <f t="shared" si="189"/>
        <v>169</v>
      </c>
      <c r="J516">
        <f t="shared" si="190"/>
        <v>383.49999999999994</v>
      </c>
      <c r="K516">
        <f t="shared" si="191"/>
        <v>70000000000</v>
      </c>
      <c r="L516">
        <f t="shared" si="192"/>
        <v>1.2566370614359172E-11</v>
      </c>
      <c r="M516">
        <f t="shared" si="193"/>
        <v>96910.146263278366</v>
      </c>
      <c r="N516">
        <f t="shared" si="194"/>
        <v>1.3844306609039767E-6</v>
      </c>
      <c r="O516">
        <f t="shared" si="195"/>
        <v>0.44067796610169496</v>
      </c>
      <c r="P516">
        <f>F516*E516/L516</f>
        <v>2347535410605.4556</v>
      </c>
      <c r="Q516">
        <f>M516/K516/G516</f>
        <v>1.0649466622338282E-7</v>
      </c>
      <c r="R516">
        <f>C516^2/D516</f>
        <v>1.3559322033898305E-7</v>
      </c>
      <c r="S516">
        <v>2.12681860126516E-3</v>
      </c>
      <c r="T516">
        <f>B516/C516^3</f>
        <v>7374999.9999999991</v>
      </c>
      <c r="U516">
        <f>B516*S516/C516</f>
        <v>6.2741148737322214E-2</v>
      </c>
      <c r="V516">
        <f>S516/C516^2</f>
        <v>531.70465031628999</v>
      </c>
      <c r="W516">
        <f>S516/B516</f>
        <v>3.6047772902799327E-2</v>
      </c>
      <c r="X516">
        <f t="shared" si="196"/>
        <v>27.740964821778046</v>
      </c>
      <c r="Y516">
        <f>B516*C516^2/S516^2</f>
        <v>5.2173635880889975E-2</v>
      </c>
      <c r="Z516">
        <f>S516/D516</f>
        <v>7.2095545805598654E-5</v>
      </c>
      <c r="AA516">
        <f>1/C516</f>
        <v>500</v>
      </c>
      <c r="AB516">
        <f>1/(B516*C516)</f>
        <v>8474.5762711864409</v>
      </c>
      <c r="AC516">
        <f>S516/B516/C516</f>
        <v>18.023886451399662</v>
      </c>
      <c r="AD516">
        <v>-141.95414958158099</v>
      </c>
      <c r="AE516">
        <f>AD516*B516</f>
        <v>-8.3752948253132775</v>
      </c>
      <c r="AF516">
        <f>-AE516*C516^2/2/S516</f>
        <v>7.875890139696114E-3</v>
      </c>
      <c r="AG516">
        <v>22.2115338640563</v>
      </c>
      <c r="AH516">
        <f>AG516/S516</f>
        <v>10443.54880611047</v>
      </c>
      <c r="AI516">
        <f>D516*AG516</f>
        <v>655.24024898966081</v>
      </c>
      <c r="AJ516">
        <v>18.023886451399701</v>
      </c>
      <c r="AK516">
        <f>AJ516*B516</f>
        <v>1.0634093006325822</v>
      </c>
      <c r="AL516">
        <f>AK516*D516</f>
        <v>31.37057436866117</v>
      </c>
      <c r="AM516">
        <f>G516*AK516</f>
        <v>13.824320908223569</v>
      </c>
      <c r="AN516">
        <f t="shared" si="197"/>
        <v>8.180071543327555E-2</v>
      </c>
      <c r="AO516">
        <v>4.1876474126566503</v>
      </c>
      <c r="AP516">
        <v>22.2115338640563</v>
      </c>
      <c r="AQ516">
        <f>AG516/AJ516</f>
        <v>1.2323387591210326</v>
      </c>
      <c r="AR516">
        <f>AQ516/D516</f>
        <v>4.1774195224441792E-2</v>
      </c>
      <c r="AS516">
        <f>AQ516*AK516</f>
        <v>1.3104804979793214</v>
      </c>
      <c r="AT516">
        <f t="shared" si="184"/>
        <v>0.23233875912103263</v>
      </c>
      <c r="AU516">
        <f>AQ516*D516</f>
        <v>36.353993394070457</v>
      </c>
      <c r="AV516">
        <f>AT516/G516</f>
        <v>1.7872212240079434E-2</v>
      </c>
      <c r="AW516">
        <f>(AQ516-1)/D516</f>
        <v>7.8758901396960221E-3</v>
      </c>
      <c r="AX516">
        <f>AW516*D516</f>
        <v>0.23233875912103263</v>
      </c>
      <c r="AY516">
        <f>ATAN2(D516,AT516)</f>
        <v>7.8757272995320943E-3</v>
      </c>
      <c r="AZ516">
        <f t="shared" si="198"/>
        <v>0.45124593485915415</v>
      </c>
      <c r="BA516">
        <f>-AO516/(B516/2)</f>
        <v>-141.95414958158136</v>
      </c>
      <c r="BB516">
        <f>AW516/AK516</f>
        <v>7.4062641120506952E-3</v>
      </c>
      <c r="BC516">
        <f>AW516*AK516</f>
        <v>8.3752948253131964E-3</v>
      </c>
      <c r="BD516">
        <f>AG516*B516</f>
        <v>1.3104804979793216</v>
      </c>
      <c r="BE516">
        <f>BD516-AK516</f>
        <v>0.24707119734673944</v>
      </c>
      <c r="BF516">
        <f>BD516/AK516^2</f>
        <v>1.158856480179326</v>
      </c>
      <c r="BG516">
        <f>AT516/AK516</f>
        <v>0.21848479130549547</v>
      </c>
      <c r="BH516">
        <f>BF516*AW516</f>
        <v>9.1270263255671929E-3</v>
      </c>
      <c r="BI516">
        <f>BF516*G516</f>
        <v>15.065134242331238</v>
      </c>
      <c r="BJ516">
        <f>AK516/AQ516</f>
        <v>0.8629196255995879</v>
      </c>
      <c r="BK516">
        <f t="shared" si="199"/>
        <v>7.8758901396960221E-3</v>
      </c>
      <c r="BL516">
        <f t="shared" si="200"/>
        <v>34.186266165290114</v>
      </c>
      <c r="BM516">
        <f>AK516*(1-1/AQ516)/D516</f>
        <v>6.7962601706099777E-3</v>
      </c>
      <c r="BN516">
        <f>BF516*G516</f>
        <v>15.065134242331238</v>
      </c>
      <c r="BO516">
        <f>BF516*G516^2</f>
        <v>195.84674515030608</v>
      </c>
      <c r="BP516">
        <f>G516/BF516</f>
        <v>11.217955132794641</v>
      </c>
      <c r="BQ516">
        <f>(AQ516+1)/4</f>
        <v>0.55808468978025816</v>
      </c>
      <c r="BR516">
        <f t="shared" si="201"/>
        <v>1.1588564801793257</v>
      </c>
      <c r="BS516">
        <f t="shared" si="202"/>
        <v>6.7962601706099759E-3</v>
      </c>
      <c r="BT516">
        <f t="shared" si="203"/>
        <v>1.4672150310306E-2</v>
      </c>
      <c r="BU516">
        <f t="shared" si="204"/>
        <v>5.3526598464515929E-5</v>
      </c>
      <c r="BV516">
        <f t="shared" si="205"/>
        <v>925.43194387550443</v>
      </c>
      <c r="BW516">
        <f t="shared" si="206"/>
        <v>4.3803944808490369E-2</v>
      </c>
    </row>
    <row r="517" spans="1:75" x14ac:dyDescent="0.15">
      <c r="A517" t="s">
        <v>10</v>
      </c>
      <c r="B517">
        <v>5.8999999999999997E-2</v>
      </c>
      <c r="C517">
        <v>3.0000000000000001E-3</v>
      </c>
      <c r="D517">
        <f t="shared" si="185"/>
        <v>19.666666666666664</v>
      </c>
      <c r="E517">
        <f t="shared" si="186"/>
        <v>386.77777777777766</v>
      </c>
      <c r="F517">
        <f t="shared" si="187"/>
        <v>5.0847457627118647E-2</v>
      </c>
      <c r="G517">
        <v>13</v>
      </c>
      <c r="H517">
        <f t="shared" si="188"/>
        <v>7.6923076923076927E-2</v>
      </c>
      <c r="I517">
        <f t="shared" si="189"/>
        <v>169</v>
      </c>
      <c r="J517">
        <f t="shared" si="190"/>
        <v>255.66666666666663</v>
      </c>
      <c r="K517">
        <f t="shared" si="191"/>
        <v>70000000000</v>
      </c>
      <c r="L517">
        <f t="shared" si="192"/>
        <v>6.3617251235193316E-11</v>
      </c>
      <c r="M517">
        <f t="shared" si="193"/>
        <v>327071.74363856448</v>
      </c>
      <c r="N517">
        <f t="shared" si="194"/>
        <v>4.6724534805509208E-6</v>
      </c>
      <c r="O517">
        <f t="shared" si="195"/>
        <v>0.6610169491525425</v>
      </c>
      <c r="P517">
        <f>F517*E517/L517</f>
        <v>309140465594.13403</v>
      </c>
      <c r="Q517">
        <f>M517/K517/G517</f>
        <v>3.59419498503917E-7</v>
      </c>
      <c r="R517">
        <f>C517^2/D517</f>
        <v>4.5762711864406784E-7</v>
      </c>
      <c r="S517">
        <v>2.9394667371576999E-3</v>
      </c>
      <c r="T517">
        <f>B517/C517^3</f>
        <v>2185185.1851851852</v>
      </c>
      <c r="U517">
        <f>B517*S517/C517</f>
        <v>5.780951249743476E-2</v>
      </c>
      <c r="V517">
        <f>S517/C517^2</f>
        <v>326.6074152397444</v>
      </c>
      <c r="W517">
        <f>S517/B517</f>
        <v>4.9821470121316949E-2</v>
      </c>
      <c r="X517">
        <f t="shared" si="196"/>
        <v>20.071667848519251</v>
      </c>
      <c r="Y517">
        <f>B517*C517^2/S517^2</f>
        <v>6.1455027999856505E-2</v>
      </c>
      <c r="Z517">
        <f>S517/D517</f>
        <v>1.4946441036395086E-4</v>
      </c>
      <c r="AA517">
        <f>1/C517</f>
        <v>333.33333333333331</v>
      </c>
      <c r="AB517">
        <f>1/(B517*C517)</f>
        <v>5649.7175141242942</v>
      </c>
      <c r="AC517">
        <f>S517/B517/C517</f>
        <v>16.607156707105649</v>
      </c>
      <c r="AD517">
        <v>-90.822361622597398</v>
      </c>
      <c r="AE517">
        <f>AD517*B517</f>
        <v>-5.3585193357332459</v>
      </c>
      <c r="AF517">
        <f>-AE517*C517^2/2/S517</f>
        <v>8.2033032406809477E-3</v>
      </c>
      <c r="AG517">
        <v>19.286416374972301</v>
      </c>
      <c r="AH517">
        <f>AG517/S517</f>
        <v>6561.1956519777423</v>
      </c>
      <c r="AI517">
        <f>D517*AG517</f>
        <v>379.29952204112186</v>
      </c>
      <c r="AJ517">
        <v>16.607156707105698</v>
      </c>
      <c r="AK517">
        <f>AJ517*B517</f>
        <v>0.97982224571923615</v>
      </c>
      <c r="AL517">
        <f>AK517*D517</f>
        <v>19.269837499144977</v>
      </c>
      <c r="AM517">
        <f>G517*AK517</f>
        <v>12.73768919435007</v>
      </c>
      <c r="AN517">
        <f t="shared" si="197"/>
        <v>7.5370941978402786E-2</v>
      </c>
      <c r="AO517">
        <v>2.6792596678666198</v>
      </c>
      <c r="AP517">
        <v>19.286416374972301</v>
      </c>
      <c r="AQ517">
        <f>AG517/AJ517</f>
        <v>1.1613316304000569</v>
      </c>
      <c r="AR517">
        <f>AQ517/D517</f>
        <v>5.9050760867799514E-2</v>
      </c>
      <c r="AS517">
        <f>AQ517*AK517</f>
        <v>1.1378985661233658</v>
      </c>
      <c r="AT517">
        <f t="shared" si="184"/>
        <v>0.16133163040005694</v>
      </c>
      <c r="AU517">
        <f>AQ517*D517</f>
        <v>22.839522064534449</v>
      </c>
      <c r="AV517">
        <f>AT517/G517</f>
        <v>1.2410125415388995E-2</v>
      </c>
      <c r="AW517">
        <f>(AQ517-1)/D517</f>
        <v>8.2033032406808627E-3</v>
      </c>
      <c r="AX517">
        <f>AW517*D517</f>
        <v>0.16133163040005694</v>
      </c>
      <c r="AY517">
        <f>ATAN2(D517,AT517)</f>
        <v>8.2031192365775267E-3</v>
      </c>
      <c r="AZ517">
        <f t="shared" si="198"/>
        <v>0.47000411109847018</v>
      </c>
      <c r="BA517">
        <f>-AO517/(B517/2)</f>
        <v>-90.822361622597285</v>
      </c>
      <c r="BB517">
        <f>AW517/AK517</f>
        <v>8.3722361647946136E-3</v>
      </c>
      <c r="BC517">
        <f>AW517*AK517</f>
        <v>8.0377790035998098E-3</v>
      </c>
      <c r="BD517">
        <f>AG517*B517</f>
        <v>1.1378985661233658</v>
      </c>
      <c r="BE517">
        <f>BD517-AK517</f>
        <v>0.15807632040412967</v>
      </c>
      <c r="BF517">
        <f>BD517/AK517^2</f>
        <v>1.1852472583408069</v>
      </c>
      <c r="BG517">
        <f>AT517/AK517</f>
        <v>0.16465397790762737</v>
      </c>
      <c r="BH517">
        <f>BF517*AW517</f>
        <v>9.7229426753552492E-3</v>
      </c>
      <c r="BI517">
        <f>BF517*G517</f>
        <v>15.40821435843049</v>
      </c>
      <c r="BJ517">
        <f>AK517/AQ517</f>
        <v>0.84370581156194446</v>
      </c>
      <c r="BK517">
        <f t="shared" si="199"/>
        <v>8.2033032406808627E-3</v>
      </c>
      <c r="BL517">
        <f t="shared" si="200"/>
        <v>23.309862747369198</v>
      </c>
      <c r="BM517">
        <f>AK517*(1-1/AQ517)/D517</f>
        <v>6.9211746181673736E-3</v>
      </c>
      <c r="BN517">
        <f>BF517*G517</f>
        <v>15.40821435843049</v>
      </c>
      <c r="BO517">
        <f>BF517*G517^2</f>
        <v>200.30678665959636</v>
      </c>
      <c r="BP517">
        <f>G517/BF517</f>
        <v>10.968175550305277</v>
      </c>
      <c r="BQ517">
        <f>(AQ517+1)/4</f>
        <v>0.54033290760001429</v>
      </c>
      <c r="BR517">
        <f t="shared" si="201"/>
        <v>1.1852472583408071</v>
      </c>
      <c r="BS517">
        <f t="shared" si="202"/>
        <v>6.9211746181673754E-3</v>
      </c>
      <c r="BT517">
        <f t="shared" si="203"/>
        <v>1.5124477858848236E-2</v>
      </c>
      <c r="BU517">
        <f t="shared" si="204"/>
        <v>5.6776494174530547E-5</v>
      </c>
      <c r="BV517">
        <f t="shared" si="205"/>
        <v>378.97347081651776</v>
      </c>
      <c r="BW517">
        <f t="shared" si="206"/>
        <v>2.2412112342599714E-2</v>
      </c>
    </row>
    <row r="518" spans="1:75" x14ac:dyDescent="0.15">
      <c r="A518" t="s">
        <v>10</v>
      </c>
      <c r="B518">
        <v>5.8999999999999997E-2</v>
      </c>
      <c r="C518">
        <v>4.0000000000000001E-3</v>
      </c>
      <c r="D518">
        <f t="shared" si="185"/>
        <v>14.749999999999998</v>
      </c>
      <c r="E518">
        <f t="shared" si="186"/>
        <v>217.56249999999994</v>
      </c>
      <c r="F518">
        <f t="shared" si="187"/>
        <v>6.7796610169491525E-2</v>
      </c>
      <c r="G518">
        <v>13</v>
      </c>
      <c r="H518">
        <f t="shared" si="188"/>
        <v>7.6923076923076927E-2</v>
      </c>
      <c r="I518">
        <f t="shared" si="189"/>
        <v>169</v>
      </c>
      <c r="J518">
        <f t="shared" si="190"/>
        <v>191.74999999999997</v>
      </c>
      <c r="K518">
        <f t="shared" si="191"/>
        <v>70000000000</v>
      </c>
      <c r="L518">
        <f t="shared" si="192"/>
        <v>2.0106192982974676E-10</v>
      </c>
      <c r="M518">
        <f t="shared" si="193"/>
        <v>775281.17010622693</v>
      </c>
      <c r="N518">
        <f t="shared" si="194"/>
        <v>1.1075445287231814E-5</v>
      </c>
      <c r="O518">
        <f t="shared" si="195"/>
        <v>0.88135593220338992</v>
      </c>
      <c r="P518">
        <f>F518*E518/L518</f>
        <v>73360481581.420486</v>
      </c>
      <c r="Q518">
        <f>M518/K518/G518</f>
        <v>8.5195732978706255E-7</v>
      </c>
      <c r="R518">
        <f>C518^2/D518</f>
        <v>1.0847457627118644E-6</v>
      </c>
      <c r="S518">
        <v>3.7686295233214E-3</v>
      </c>
      <c r="T518">
        <f>B518/C518^3</f>
        <v>921874.99999999988</v>
      </c>
      <c r="U518">
        <f>B518*S518/C518</f>
        <v>5.5587285468990645E-2</v>
      </c>
      <c r="V518">
        <f>S518/C518^2</f>
        <v>235.5393452075875</v>
      </c>
      <c r="W518">
        <f>S518/B518</f>
        <v>6.3875076666464414E-2</v>
      </c>
      <c r="X518">
        <f t="shared" si="196"/>
        <v>15.65555850870733</v>
      </c>
      <c r="Y518">
        <f>B518*C518^2/S518^2</f>
        <v>6.6466850771405697E-2</v>
      </c>
      <c r="Z518">
        <f>S518/D518</f>
        <v>2.5550030666585767E-4</v>
      </c>
      <c r="AA518">
        <f>1/C518</f>
        <v>250</v>
      </c>
      <c r="AB518">
        <f>1/(B518*C518)</f>
        <v>4237.2881355932204</v>
      </c>
      <c r="AC518">
        <f>S518/B518/C518</f>
        <v>15.968769166616104</v>
      </c>
      <c r="AD518">
        <v>-66.878982200610693</v>
      </c>
      <c r="AE518">
        <f>AD518*B518</f>
        <v>-3.9458599498360307</v>
      </c>
      <c r="AF518">
        <f>-AE518*C518^2/2/S518</f>
        <v>8.3762225507556555E-3</v>
      </c>
      <c r="AG518">
        <v>17.941699141534102</v>
      </c>
      <c r="AH518">
        <f>AG518/S518</f>
        <v>4760.8020450154445</v>
      </c>
      <c r="AI518">
        <f>D518*AG518</f>
        <v>264.64006233762797</v>
      </c>
      <c r="AJ518">
        <v>15.9687691666161</v>
      </c>
      <c r="AK518">
        <f>AJ518*B518</f>
        <v>0.94215738083034983</v>
      </c>
      <c r="AL518">
        <f>AK518*D518</f>
        <v>13.896821367247659</v>
      </c>
      <c r="AM518">
        <f>G518*AK518</f>
        <v>12.248045950794548</v>
      </c>
      <c r="AN518">
        <f t="shared" si="197"/>
        <v>7.2473644679257682E-2</v>
      </c>
      <c r="AO518">
        <v>1.97292997491801</v>
      </c>
      <c r="AP518">
        <v>17.941699141534102</v>
      </c>
      <c r="AQ518">
        <f>AG518/AJ518</f>
        <v>1.1235492826236451</v>
      </c>
      <c r="AR518">
        <f>AQ518/D518</f>
        <v>7.6172832720247136E-2</v>
      </c>
      <c r="AS518">
        <f>AQ518*AK518</f>
        <v>1.058560249350512</v>
      </c>
      <c r="AT518">
        <f t="shared" si="184"/>
        <v>0.12354928262364506</v>
      </c>
      <c r="AU518">
        <f>AQ518*D518</f>
        <v>16.572351918698764</v>
      </c>
      <c r="AV518">
        <f>AT518/G518</f>
        <v>9.5037909710496207E-3</v>
      </c>
      <c r="AW518">
        <f>(AQ518-1)/D518</f>
        <v>8.3762225507555983E-3</v>
      </c>
      <c r="AX518">
        <f>AW518*D518</f>
        <v>0.12354928262364506</v>
      </c>
      <c r="AY518">
        <f>ATAN2(D518,AT518)</f>
        <v>8.3760266639939275E-3</v>
      </c>
      <c r="AZ518">
        <f t="shared" si="198"/>
        <v>0.47991097693589452</v>
      </c>
      <c r="BA518">
        <f>-AO518/(B518/2)</f>
        <v>-66.878982200610508</v>
      </c>
      <c r="BB518">
        <f>AW518/AK518</f>
        <v>8.8904706593429198E-3</v>
      </c>
      <c r="BC518">
        <f>AW518*AK518</f>
        <v>7.8917198996720072E-3</v>
      </c>
      <c r="BD518">
        <f>AG518*B518</f>
        <v>1.058560249350512</v>
      </c>
      <c r="BE518">
        <f>BD518-AK518</f>
        <v>0.11640286852016213</v>
      </c>
      <c r="BF518">
        <f>BD518/AK518^2</f>
        <v>1.1925282394258054</v>
      </c>
      <c r="BG518">
        <f>AT518/AK518</f>
        <v>0.13113444222530804</v>
      </c>
      <c r="BH518">
        <f>BF518*AW518</f>
        <v>9.9888819314913023E-3</v>
      </c>
      <c r="BI518">
        <f>BF518*G518</f>
        <v>15.502867112535471</v>
      </c>
      <c r="BJ518">
        <f>AK518/AQ518</f>
        <v>0.83855456578662957</v>
      </c>
      <c r="BK518">
        <f t="shared" si="199"/>
        <v>8.3762225507555983E-3</v>
      </c>
      <c r="BL518">
        <f t="shared" si="200"/>
        <v>17.589791531530629</v>
      </c>
      <c r="BM518">
        <f>AK518*(1-1/AQ518)/D518</f>
        <v>7.0239196639810325E-3</v>
      </c>
      <c r="BN518">
        <f>BF518*G518</f>
        <v>15.502867112535471</v>
      </c>
      <c r="BO518">
        <f>BF518*G518^2</f>
        <v>201.53727246296111</v>
      </c>
      <c r="BP518">
        <f>G518/BF518</f>
        <v>10.901209355226182</v>
      </c>
      <c r="BQ518">
        <f>(AQ518+1)/4</f>
        <v>0.53088732065591127</v>
      </c>
      <c r="BR518">
        <f t="shared" si="201"/>
        <v>1.1925282394258059</v>
      </c>
      <c r="BS518">
        <f t="shared" si="202"/>
        <v>7.0239196639810351E-3</v>
      </c>
      <c r="BT518">
        <f t="shared" si="203"/>
        <v>1.540014221473663E-2</v>
      </c>
      <c r="BU518">
        <f t="shared" si="204"/>
        <v>5.8833914284133608E-5</v>
      </c>
      <c r="BV518">
        <f t="shared" si="205"/>
        <v>204.97811516690294</v>
      </c>
      <c r="BW518">
        <f t="shared" si="206"/>
        <v>1.3585897363730004E-2</v>
      </c>
    </row>
    <row r="519" spans="1:75" x14ac:dyDescent="0.15">
      <c r="A519" t="s">
        <v>10</v>
      </c>
      <c r="B519">
        <v>5.8999999999999997E-2</v>
      </c>
      <c r="C519">
        <v>5.0000000000000001E-3</v>
      </c>
      <c r="D519">
        <f t="shared" si="185"/>
        <v>11.799999999999999</v>
      </c>
      <c r="E519">
        <f t="shared" si="186"/>
        <v>139.23999999999998</v>
      </c>
      <c r="F519">
        <f t="shared" si="187"/>
        <v>8.4745762711864417E-2</v>
      </c>
      <c r="G519">
        <v>13</v>
      </c>
      <c r="H519">
        <f t="shared" si="188"/>
        <v>7.6923076923076927E-2</v>
      </c>
      <c r="I519">
        <f t="shared" si="189"/>
        <v>169</v>
      </c>
      <c r="J519">
        <f t="shared" si="190"/>
        <v>153.39999999999998</v>
      </c>
      <c r="K519">
        <f t="shared" si="191"/>
        <v>70000000000</v>
      </c>
      <c r="L519">
        <f t="shared" si="192"/>
        <v>4.9087385212340517E-10</v>
      </c>
      <c r="M519">
        <f t="shared" si="193"/>
        <v>1514221.0353637242</v>
      </c>
      <c r="N519">
        <f t="shared" si="194"/>
        <v>2.1631729076624631E-5</v>
      </c>
      <c r="O519">
        <f t="shared" si="195"/>
        <v>1.1016949152542375</v>
      </c>
      <c r="P519">
        <f>F519*E519/L519</f>
        <v>24038762604.599869</v>
      </c>
      <c r="Q519">
        <f>M519/K519/G519</f>
        <v>1.6639791597403563E-6</v>
      </c>
      <c r="R519">
        <f>C519^2/D519</f>
        <v>2.1186440677966106E-6</v>
      </c>
      <c r="S519">
        <v>4.6060909934282999E-3</v>
      </c>
      <c r="T519">
        <f>B519/C519^3</f>
        <v>471999.99999999988</v>
      </c>
      <c r="U519">
        <f>B519*S519/C519</f>
        <v>5.4351873722453932E-2</v>
      </c>
      <c r="V519">
        <f>S519/C519^2</f>
        <v>184.24363973713199</v>
      </c>
      <c r="W519">
        <f>S519/B519</f>
        <v>7.8069338871666102E-2</v>
      </c>
      <c r="X519">
        <f t="shared" si="196"/>
        <v>12.809126021213592</v>
      </c>
      <c r="Y519">
        <f>B519*C519^2/S519^2</f>
        <v>6.9522758231919987E-2</v>
      </c>
      <c r="Z519">
        <f>S519/D519</f>
        <v>3.9034669435833051E-4</v>
      </c>
      <c r="AA519">
        <f>1/C519</f>
        <v>200</v>
      </c>
      <c r="AB519">
        <f>1/(B519*C519)</f>
        <v>3389.8305084745762</v>
      </c>
      <c r="AC519">
        <f>S519/B519/C519</f>
        <v>15.613867774333221</v>
      </c>
      <c r="AD519">
        <v>-53.364823959960603</v>
      </c>
      <c r="AE519">
        <f>AD519*B519</f>
        <v>-3.1485246136376754</v>
      </c>
      <c r="AF519">
        <f>-AE519*C519^2/2/S519</f>
        <v>8.5444594400376737E-3</v>
      </c>
      <c r="AG519">
        <v>17.188130081152</v>
      </c>
      <c r="AH519">
        <f>AG519/S519</f>
        <v>3731.6088860760706</v>
      </c>
      <c r="AI519">
        <f>D519*AG519</f>
        <v>202.81993495759357</v>
      </c>
      <c r="AJ519">
        <v>15.613867774333199</v>
      </c>
      <c r="AK519">
        <f>AJ519*B519</f>
        <v>0.92121819868565868</v>
      </c>
      <c r="AL519">
        <f>AK519*D519</f>
        <v>10.870374744490771</v>
      </c>
      <c r="AM519">
        <f>G519*AK519</f>
        <v>11.975836582913562</v>
      </c>
      <c r="AN519">
        <f t="shared" si="197"/>
        <v>7.0862938360435279E-2</v>
      </c>
      <c r="AO519">
        <v>1.5742623068188299</v>
      </c>
      <c r="AP519">
        <v>17.188130081152</v>
      </c>
      <c r="AQ519">
        <f>AG519/AJ519</f>
        <v>1.1008246213924424</v>
      </c>
      <c r="AR519">
        <f>AQ519/D519</f>
        <v>9.3290222151901914E-2</v>
      </c>
      <c r="AS519">
        <f>AQ519*AK519</f>
        <v>1.014099674787968</v>
      </c>
      <c r="AT519">
        <f t="shared" si="184"/>
        <v>0.10082462139244242</v>
      </c>
      <c r="AU519">
        <f>AQ519*D519</f>
        <v>12.989730532430819</v>
      </c>
      <c r="AV519">
        <f>AT519/G519</f>
        <v>7.7557401071109552E-3</v>
      </c>
      <c r="AW519">
        <f>(AQ519-1)/D519</f>
        <v>8.5444594400374933E-3</v>
      </c>
      <c r="AX519">
        <f>AW519*D519</f>
        <v>0.10082462139244242</v>
      </c>
      <c r="AY519">
        <f>ATAN2(D519,AT519)</f>
        <v>8.5442515117870217E-3</v>
      </c>
      <c r="AZ519">
        <f t="shared" si="198"/>
        <v>0.48954955072366951</v>
      </c>
      <c r="BA519">
        <f>-AO519/(B519/2)</f>
        <v>-53.36482395996034</v>
      </c>
      <c r="BB519">
        <f>AW519/AK519</f>
        <v>9.2751743856430962E-3</v>
      </c>
      <c r="BC519">
        <f>AW519*AK519</f>
        <v>7.871311534094011E-3</v>
      </c>
      <c r="BD519">
        <f>AG519*B519</f>
        <v>1.014099674787968</v>
      </c>
      <c r="BE519">
        <f>BD519-AK519</f>
        <v>9.2881476102309346E-2</v>
      </c>
      <c r="BF519">
        <f>BD519/AK519^2</f>
        <v>1.194966212090725</v>
      </c>
      <c r="BG519">
        <f>AT519/AK519</f>
        <v>0.10944705775058852</v>
      </c>
      <c r="BH519">
        <f>BF519*AW519</f>
        <v>1.021034033142444E-2</v>
      </c>
      <c r="BI519">
        <f>BF519*G519</f>
        <v>15.534560757179424</v>
      </c>
      <c r="BJ519">
        <f>AK519/AQ519</f>
        <v>0.8368437449376831</v>
      </c>
      <c r="BK519">
        <f t="shared" si="199"/>
        <v>8.5444594400374933E-3</v>
      </c>
      <c r="BL519">
        <f t="shared" si="200"/>
        <v>14.100601302670553</v>
      </c>
      <c r="BM519">
        <f>AK519*(1-1/AQ519)/D519</f>
        <v>7.1503774362691157E-3</v>
      </c>
      <c r="BN519">
        <f>BF519*G519</f>
        <v>15.534560757179424</v>
      </c>
      <c r="BO519">
        <f>BF519*G519^2</f>
        <v>201.94928984333251</v>
      </c>
      <c r="BP519">
        <f>G519/BF519</f>
        <v>10.87896868418988</v>
      </c>
      <c r="BQ519">
        <f>(AQ519+1)/4</f>
        <v>0.52520615534811066</v>
      </c>
      <c r="BR519">
        <f t="shared" si="201"/>
        <v>1.1949662120907247</v>
      </c>
      <c r="BS519">
        <f t="shared" si="202"/>
        <v>7.1503774362691149E-3</v>
      </c>
      <c r="BT519">
        <f t="shared" si="203"/>
        <v>1.5694836876306607E-2</v>
      </c>
      <c r="BU519">
        <f t="shared" si="204"/>
        <v>6.1096109985160735E-5</v>
      </c>
      <c r="BV519">
        <f t="shared" si="205"/>
        <v>128.27042198499109</v>
      </c>
      <c r="BW519">
        <f t="shared" si="206"/>
        <v>9.2345357120290402E-3</v>
      </c>
    </row>
    <row r="520" spans="1:75" x14ac:dyDescent="0.15">
      <c r="A520" t="s">
        <v>10</v>
      </c>
      <c r="B520">
        <v>5.8999999999999997E-2</v>
      </c>
      <c r="C520">
        <v>2E-3</v>
      </c>
      <c r="D520">
        <f t="shared" si="185"/>
        <v>29.499999999999996</v>
      </c>
      <c r="E520">
        <f t="shared" si="186"/>
        <v>870.24999999999977</v>
      </c>
      <c r="F520">
        <f t="shared" si="187"/>
        <v>3.3898305084745763E-2</v>
      </c>
      <c r="G520">
        <v>11</v>
      </c>
      <c r="H520">
        <f t="shared" si="188"/>
        <v>9.0909090909090912E-2</v>
      </c>
      <c r="I520">
        <f t="shared" si="189"/>
        <v>121</v>
      </c>
      <c r="J520">
        <f t="shared" si="190"/>
        <v>324.49999999999994</v>
      </c>
      <c r="K520">
        <f t="shared" si="191"/>
        <v>70000000000</v>
      </c>
      <c r="L520">
        <f t="shared" si="192"/>
        <v>1.2566370614359172E-11</v>
      </c>
      <c r="M520">
        <f t="shared" si="193"/>
        <v>82000.892992004781</v>
      </c>
      <c r="N520">
        <f t="shared" si="194"/>
        <v>1.1714413284572111E-6</v>
      </c>
      <c r="O520">
        <f t="shared" si="195"/>
        <v>0.37288135593220345</v>
      </c>
      <c r="P520">
        <f>F520*E520/L520</f>
        <v>2347535410605.4556</v>
      </c>
      <c r="Q520">
        <f>M520/K520/G520</f>
        <v>1.0649466622338283E-7</v>
      </c>
      <c r="R520">
        <f>C520^2/D520</f>
        <v>1.3559322033898305E-7</v>
      </c>
      <c r="S520">
        <v>1.7153109486713601E-3</v>
      </c>
      <c r="T520">
        <f>B520/C520^3</f>
        <v>7374999.9999999991</v>
      </c>
      <c r="U520">
        <f>B520*S520/C520</f>
        <v>5.0601672985805118E-2</v>
      </c>
      <c r="V520">
        <f>S520/C520^2</f>
        <v>428.82773716784004</v>
      </c>
      <c r="W520">
        <f>S520/B520</f>
        <v>2.9073066926633223E-2</v>
      </c>
      <c r="X520">
        <f t="shared" si="196"/>
        <v>34.39609596481619</v>
      </c>
      <c r="Y520">
        <f>B520*C520^2/S520^2</f>
        <v>8.0209587635311497E-2</v>
      </c>
      <c r="Z520">
        <f>S520/D520</f>
        <v>5.8146133853266452E-5</v>
      </c>
      <c r="AA520">
        <f>1/C520</f>
        <v>500</v>
      </c>
      <c r="AB520">
        <f>1/(B520*C520)</f>
        <v>8474.5762711864409</v>
      </c>
      <c r="AC520">
        <f>S520/B520/C520</f>
        <v>14.536533463316612</v>
      </c>
      <c r="AD520">
        <v>-94.019729474226196</v>
      </c>
      <c r="AE520">
        <f>AD520*B520</f>
        <v>-5.5471640389793455</v>
      </c>
      <c r="AF520">
        <f>-AE520*C520^2/2/S520</f>
        <v>6.4678232751630834E-3</v>
      </c>
      <c r="AG520">
        <v>17.3101154828063</v>
      </c>
      <c r="AH520">
        <f>AG520/S520</f>
        <v>10091.532089977221</v>
      </c>
      <c r="AI520">
        <f>D520*AG520</f>
        <v>510.64840674278577</v>
      </c>
      <c r="AJ520">
        <v>14.5365334633166</v>
      </c>
      <c r="AK520">
        <f>AJ520*B520</f>
        <v>0.85765547433567935</v>
      </c>
      <c r="AL520">
        <f>AK520*D520</f>
        <v>25.300836492902537</v>
      </c>
      <c r="AM520">
        <f>G520*AK520</f>
        <v>9.4342102176924723</v>
      </c>
      <c r="AN520">
        <f t="shared" si="197"/>
        <v>7.7968679485061754E-2</v>
      </c>
      <c r="AO520">
        <v>2.7735820194896701</v>
      </c>
      <c r="AP520">
        <v>17.3101154828063</v>
      </c>
      <c r="AQ520">
        <f>AG520/AJ520</f>
        <v>1.1908007866173129</v>
      </c>
      <c r="AR520">
        <f>AQ520/D520</f>
        <v>4.0366128359908916E-2</v>
      </c>
      <c r="AS520">
        <f>AQ520*AK520</f>
        <v>1.0212968134855716</v>
      </c>
      <c r="AT520">
        <f t="shared" si="184"/>
        <v>0.19080078661731292</v>
      </c>
      <c r="AU520">
        <f>AQ520*D520</f>
        <v>35.128623205210729</v>
      </c>
      <c r="AV520">
        <f>AT520/G520</f>
        <v>1.7345526056119356E-2</v>
      </c>
      <c r="AW520">
        <f>(AQ520-1)/D520</f>
        <v>6.4678232751631511E-3</v>
      </c>
      <c r="AX520">
        <f>AW520*D520</f>
        <v>0.19080078661731292</v>
      </c>
      <c r="AY520">
        <f>ATAN2(D520,AT520)</f>
        <v>6.4677330885081347E-3</v>
      </c>
      <c r="AZ520">
        <f t="shared" si="198"/>
        <v>0.37057380898862902</v>
      </c>
      <c r="BA520">
        <f>-AO520/(B520/2)</f>
        <v>-94.019729474226111</v>
      </c>
      <c r="BB520">
        <f>AW520/AK520</f>
        <v>7.5412837307113111E-3</v>
      </c>
      <c r="BC520">
        <f>AW520*AK520</f>
        <v>5.5471640389793998E-3</v>
      </c>
      <c r="BD520">
        <f>AG520*B520</f>
        <v>1.0212968134855716</v>
      </c>
      <c r="BE520">
        <f>BD520-AK520</f>
        <v>0.16364133914989221</v>
      </c>
      <c r="BF520">
        <f>BD520/AK520^2</f>
        <v>1.3884372247955166</v>
      </c>
      <c r="BG520">
        <f>AT520/AK520</f>
        <v>0.22246787005598365</v>
      </c>
      <c r="BH520">
        <f>BF520*AW520</f>
        <v>8.9801665986353734E-3</v>
      </c>
      <c r="BI520">
        <f>BF520*G520</f>
        <v>15.272809472750682</v>
      </c>
      <c r="BJ520">
        <f>AK520/AQ520</f>
        <v>0.720234218833535</v>
      </c>
      <c r="BK520">
        <f t="shared" si="199"/>
        <v>6.4678232751631511E-3</v>
      </c>
      <c r="BL520">
        <f t="shared" si="200"/>
        <v>40.958898131467734</v>
      </c>
      <c r="BM520">
        <f>AK520*(1-1/AQ520)/D520</f>
        <v>4.6583476441404877E-3</v>
      </c>
      <c r="BN520">
        <f>BF520*G520</f>
        <v>15.272809472750682</v>
      </c>
      <c r="BO520">
        <f>BF520*G520^2</f>
        <v>168.00090420025751</v>
      </c>
      <c r="BP520">
        <f>G520/BF520</f>
        <v>7.9225764071688838</v>
      </c>
      <c r="BQ520">
        <f>(AQ520+1)/4</f>
        <v>0.54770019665432823</v>
      </c>
      <c r="BR520">
        <f t="shared" si="201"/>
        <v>1.3884372247955166</v>
      </c>
      <c r="BS520">
        <f t="shared" si="202"/>
        <v>4.6583476441404877E-3</v>
      </c>
      <c r="BT520">
        <f t="shared" si="203"/>
        <v>1.1126170919303638E-2</v>
      </c>
      <c r="BU520">
        <f t="shared" si="204"/>
        <v>3.0129369316573277E-5</v>
      </c>
      <c r="BV520">
        <f t="shared" si="205"/>
        <v>746.37467654062471</v>
      </c>
      <c r="BW520">
        <f t="shared" si="206"/>
        <v>3.0571814011981183E-2</v>
      </c>
    </row>
    <row r="521" spans="1:75" x14ac:dyDescent="0.15">
      <c r="A521" t="s">
        <v>10</v>
      </c>
      <c r="B521">
        <v>5.8999999999999997E-2</v>
      </c>
      <c r="C521">
        <v>3.0000000000000001E-3</v>
      </c>
      <c r="D521">
        <f t="shared" si="185"/>
        <v>19.666666666666664</v>
      </c>
      <c r="E521">
        <f t="shared" si="186"/>
        <v>386.77777777777766</v>
      </c>
      <c r="F521">
        <f t="shared" si="187"/>
        <v>5.0847457627118647E-2</v>
      </c>
      <c r="G521">
        <v>11</v>
      </c>
      <c r="H521">
        <f t="shared" si="188"/>
        <v>9.0909090909090912E-2</v>
      </c>
      <c r="I521">
        <f t="shared" si="189"/>
        <v>121</v>
      </c>
      <c r="J521">
        <f t="shared" si="190"/>
        <v>216.33333333333331</v>
      </c>
      <c r="K521">
        <f t="shared" si="191"/>
        <v>70000000000</v>
      </c>
      <c r="L521">
        <f t="shared" si="192"/>
        <v>6.3617251235193316E-11</v>
      </c>
      <c r="M521">
        <f t="shared" si="193"/>
        <v>276753.01384801615</v>
      </c>
      <c r="N521">
        <f t="shared" si="194"/>
        <v>3.9536144835430877E-6</v>
      </c>
      <c r="O521">
        <f t="shared" si="195"/>
        <v>0.55932203389830515</v>
      </c>
      <c r="P521">
        <f>F521*E521/L521</f>
        <v>309140465594.13403</v>
      </c>
      <c r="Q521">
        <f>M521/K521/G521</f>
        <v>3.5941949850391706E-7</v>
      </c>
      <c r="R521">
        <f>C521^2/D521</f>
        <v>4.5762711864406784E-7</v>
      </c>
      <c r="S521">
        <v>2.4079769990124002E-3</v>
      </c>
      <c r="T521">
        <f>B521/C521^3</f>
        <v>2185185.1851851852</v>
      </c>
      <c r="U521">
        <f>B521*S521/C521</f>
        <v>4.73568809805772E-2</v>
      </c>
      <c r="V521">
        <f>S521/C521^2</f>
        <v>267.55299989026668</v>
      </c>
      <c r="W521">
        <f>S521/B521</f>
        <v>4.0813169474786443E-2</v>
      </c>
      <c r="X521">
        <f t="shared" si="196"/>
        <v>24.501895169346746</v>
      </c>
      <c r="Y521">
        <f>B521*C521^2/S521^2</f>
        <v>9.1577725457744341E-2</v>
      </c>
      <c r="Z521">
        <f>S521/D521</f>
        <v>1.2243950842435935E-4</v>
      </c>
      <c r="AA521">
        <f>1/C521</f>
        <v>333.33333333333331</v>
      </c>
      <c r="AB521">
        <f>1/(B521*C521)</f>
        <v>5649.7175141242942</v>
      </c>
      <c r="AC521">
        <f>S521/B521/C521</f>
        <v>13.604389824928814</v>
      </c>
      <c r="AD521">
        <v>-61.410758729232299</v>
      </c>
      <c r="AE521">
        <f>AD521*B521</f>
        <v>-3.6232347650247054</v>
      </c>
      <c r="AF521">
        <f>-AE521*C521^2/2/S521</f>
        <v>6.7710598769416281E-3</v>
      </c>
      <c r="AG521">
        <v>15.416007207441099</v>
      </c>
      <c r="AH521">
        <f>AG521/S521</f>
        <v>6402.0575004511129</v>
      </c>
      <c r="AI521">
        <f>D521*AG521</f>
        <v>303.1814750796749</v>
      </c>
      <c r="AJ521">
        <v>13.6043898249288</v>
      </c>
      <c r="AK521">
        <f>AJ521*B521</f>
        <v>0.80265899967079912</v>
      </c>
      <c r="AL521">
        <f>AK521*D521</f>
        <v>15.785626993525714</v>
      </c>
      <c r="AM521">
        <f>G521*AK521</f>
        <v>8.8292489963787908</v>
      </c>
      <c r="AN521">
        <f t="shared" si="197"/>
        <v>7.2968999970072654E-2</v>
      </c>
      <c r="AO521">
        <v>1.81161738251235</v>
      </c>
      <c r="AP521">
        <v>15.416007207441099</v>
      </c>
      <c r="AQ521">
        <f>AG521/AJ521</f>
        <v>1.1331641775798482</v>
      </c>
      <c r="AR521">
        <f>AQ521/D521</f>
        <v>5.7618517504060086E-2</v>
      </c>
      <c r="AS521">
        <f>AQ521*AK521</f>
        <v>0.90954442523902479</v>
      </c>
      <c r="AT521">
        <f t="shared" si="184"/>
        <v>0.13316417757984822</v>
      </c>
      <c r="AU521">
        <f>AQ521*D521</f>
        <v>22.285562159070345</v>
      </c>
      <c r="AV521">
        <f>AT521/G521</f>
        <v>1.2105834325440747E-2</v>
      </c>
      <c r="AW521">
        <f>(AQ521-1)/D521</f>
        <v>6.7710598769414355E-3</v>
      </c>
      <c r="AX521">
        <f>AW521*D521</f>
        <v>0.13316417757984822</v>
      </c>
      <c r="AY521">
        <f>ATAN2(D521,AT521)</f>
        <v>6.77095640162535E-3</v>
      </c>
      <c r="AZ521">
        <f t="shared" si="198"/>
        <v>0.38794722508021934</v>
      </c>
      <c r="BA521">
        <f>-AO521/(B521/2)</f>
        <v>-61.410758729232207</v>
      </c>
      <c r="BB521">
        <f>AW521/AK521</f>
        <v>8.435786404585888E-3</v>
      </c>
      <c r="BC521">
        <f>AW521*AK521</f>
        <v>5.4348521475368972E-3</v>
      </c>
      <c r="BD521">
        <f>AG521*B521</f>
        <v>0.90954442523902479</v>
      </c>
      <c r="BE521">
        <f>BD521-AK521</f>
        <v>0.10688542556822567</v>
      </c>
      <c r="BF521">
        <f>BD521/AK521^2</f>
        <v>1.4117628756976521</v>
      </c>
      <c r="BG521">
        <f>AT521/AK521</f>
        <v>0.16590379929018911</v>
      </c>
      <c r="BH521">
        <f>BF521*AW521</f>
        <v>9.5591309633918323E-3</v>
      </c>
      <c r="BI521">
        <f>BF521*G521</f>
        <v>15.529391632674173</v>
      </c>
      <c r="BJ521">
        <f>AK521/AQ521</f>
        <v>0.7083342516042781</v>
      </c>
      <c r="BK521">
        <f t="shared" si="199"/>
        <v>6.7710598769414355E-3</v>
      </c>
      <c r="BL521">
        <f t="shared" si="200"/>
        <v>27.764669888720487</v>
      </c>
      <c r="BM521">
        <f>AK521*(1-1/AQ521)/D521</f>
        <v>4.7961736305010662E-3</v>
      </c>
      <c r="BN521">
        <f>BF521*G521</f>
        <v>15.529391632674173</v>
      </c>
      <c r="BO521">
        <f>BF521*G521^2</f>
        <v>170.8233079594159</v>
      </c>
      <c r="BP521">
        <f>G521/BF521</f>
        <v>7.7916767676470595</v>
      </c>
      <c r="BQ521">
        <f>(AQ521+1)/4</f>
        <v>0.53329104439496211</v>
      </c>
      <c r="BR521">
        <f t="shared" si="201"/>
        <v>1.4117628756976526</v>
      </c>
      <c r="BS521">
        <f t="shared" si="202"/>
        <v>4.796173630501068E-3</v>
      </c>
      <c r="BT521">
        <f t="shared" si="203"/>
        <v>1.1567233507442501E-2</v>
      </c>
      <c r="BU521">
        <f t="shared" si="204"/>
        <v>3.2475178832330309E-5</v>
      </c>
      <c r="BV521">
        <f t="shared" si="205"/>
        <v>310.45066420600563</v>
      </c>
      <c r="BW521">
        <f t="shared" si="206"/>
        <v>1.5648834071325744E-2</v>
      </c>
    </row>
    <row r="522" spans="1:75" x14ac:dyDescent="0.15">
      <c r="A522" t="s">
        <v>10</v>
      </c>
      <c r="B522">
        <v>5.8999999999999997E-2</v>
      </c>
      <c r="C522">
        <v>4.0000000000000001E-3</v>
      </c>
      <c r="D522">
        <f t="shared" si="185"/>
        <v>14.749999999999998</v>
      </c>
      <c r="E522">
        <f t="shared" si="186"/>
        <v>217.56249999999994</v>
      </c>
      <c r="F522">
        <f t="shared" si="187"/>
        <v>6.7796610169491525E-2</v>
      </c>
      <c r="G522">
        <v>11</v>
      </c>
      <c r="H522">
        <f t="shared" si="188"/>
        <v>9.0909090909090912E-2</v>
      </c>
      <c r="I522">
        <f t="shared" si="189"/>
        <v>121</v>
      </c>
      <c r="J522">
        <f t="shared" si="190"/>
        <v>162.24999999999997</v>
      </c>
      <c r="K522">
        <f t="shared" si="191"/>
        <v>70000000000</v>
      </c>
      <c r="L522">
        <f t="shared" si="192"/>
        <v>2.0106192982974676E-10</v>
      </c>
      <c r="M522">
        <f t="shared" si="193"/>
        <v>656007.14393603825</v>
      </c>
      <c r="N522">
        <f t="shared" si="194"/>
        <v>9.3715306276576891E-6</v>
      </c>
      <c r="O522">
        <f t="shared" si="195"/>
        <v>0.7457627118644069</v>
      </c>
      <c r="P522">
        <f>F522*E522/L522</f>
        <v>73360481581.420486</v>
      </c>
      <c r="Q522">
        <f>M522/K522/G522</f>
        <v>8.5195732978706266E-7</v>
      </c>
      <c r="R522">
        <f>C522^2/D522</f>
        <v>1.0847457627118644E-6</v>
      </c>
      <c r="S522">
        <v>3.10814484912711E-3</v>
      </c>
      <c r="T522">
        <f>B522/C522^3</f>
        <v>921874.99999999988</v>
      </c>
      <c r="U522">
        <f>B522*S522/C522</f>
        <v>4.5845136524624866E-2</v>
      </c>
      <c r="V522">
        <f>S522/C522^2</f>
        <v>194.25905307044439</v>
      </c>
      <c r="W522">
        <f>S522/B522</f>
        <v>5.2680421171645932E-2</v>
      </c>
      <c r="X522">
        <f t="shared" si="196"/>
        <v>18.98238430444113</v>
      </c>
      <c r="Y522">
        <f>B522*C522^2/S522^2</f>
        <v>9.7716858001760803E-2</v>
      </c>
      <c r="Z522">
        <f>S522/D522</f>
        <v>2.1072168468658375E-4</v>
      </c>
      <c r="AA522">
        <f>1/C522</f>
        <v>250</v>
      </c>
      <c r="AB522">
        <f>1/(B522*C522)</f>
        <v>4237.2881355932204</v>
      </c>
      <c r="AC522">
        <f>S522/B522/C522</f>
        <v>13.170105292911483</v>
      </c>
      <c r="AD522">
        <v>-45.9826577191007</v>
      </c>
      <c r="AE522">
        <f>AD522*B522</f>
        <v>-2.712976805426941</v>
      </c>
      <c r="AF522">
        <f>-AE522*C522^2/2/S522</f>
        <v>6.9828838413083663E-3</v>
      </c>
      <c r="AG522">
        <v>14.5265936956249</v>
      </c>
      <c r="AH522">
        <f>AG522/S522</f>
        <v>4673.7183756749764</v>
      </c>
      <c r="AI522">
        <f>D522*AG522</f>
        <v>214.26725701046726</v>
      </c>
      <c r="AJ522">
        <v>13.1701052929114</v>
      </c>
      <c r="AK522">
        <f>AJ522*B522</f>
        <v>0.77703621228177255</v>
      </c>
      <c r="AL522">
        <f>AK522*D522</f>
        <v>11.461284131156145</v>
      </c>
      <c r="AM522">
        <f>G522*AK522</f>
        <v>8.5473983350994978</v>
      </c>
      <c r="AN522">
        <f t="shared" si="197"/>
        <v>7.0639655661979328E-2</v>
      </c>
      <c r="AO522">
        <v>1.35648840271347</v>
      </c>
      <c r="AP522">
        <v>14.5265936956249</v>
      </c>
      <c r="AQ522">
        <f>AG522/AJ522</f>
        <v>1.1029975366593014</v>
      </c>
      <c r="AR522">
        <f>AQ522/D522</f>
        <v>7.4779494010800113E-2</v>
      </c>
      <c r="AS522">
        <f>AQ522*AK522</f>
        <v>0.85706902804186913</v>
      </c>
      <c r="AT522">
        <f t="shared" si="184"/>
        <v>0.10299753665930145</v>
      </c>
      <c r="AU522">
        <f>AQ522*D522</f>
        <v>16.269213665724696</v>
      </c>
      <c r="AV522">
        <f>AT522/G522</f>
        <v>9.3634124235728589E-3</v>
      </c>
      <c r="AW522">
        <f>(AQ522-1)/D522</f>
        <v>6.9828838413085736E-3</v>
      </c>
      <c r="AX522">
        <f>AW522*D522</f>
        <v>0.10299753665930145</v>
      </c>
      <c r="AY522">
        <f>ATAN2(D522,AT522)</f>
        <v>6.9827703479383363E-3</v>
      </c>
      <c r="AZ522">
        <f t="shared" si="198"/>
        <v>0.40008327024596407</v>
      </c>
      <c r="BA522">
        <f>-AO522/(B522/2)</f>
        <v>-45.982657719100679</v>
      </c>
      <c r="BB522">
        <f>AW522/AK522</f>
        <v>8.9865616697621907E-3</v>
      </c>
      <c r="BC522">
        <f>AW522*AK522</f>
        <v>5.4259536108540079E-3</v>
      </c>
      <c r="BD522">
        <f>AG522*B522</f>
        <v>0.85706902804186902</v>
      </c>
      <c r="BE522">
        <f>BD522-AK522</f>
        <v>8.0032815760096465E-2</v>
      </c>
      <c r="BF522">
        <f>BD522/AK522^2</f>
        <v>1.4194930934046701</v>
      </c>
      <c r="BG522">
        <f>AT522/AK522</f>
        <v>0.13255178462899228</v>
      </c>
      <c r="BH522">
        <f>BF522*AW522</f>
        <v>9.912155384784592E-3</v>
      </c>
      <c r="BI522">
        <f>BF522*G522</f>
        <v>15.614424027451371</v>
      </c>
      <c r="BJ522">
        <f>AK522/AQ522</f>
        <v>0.70447683376992598</v>
      </c>
      <c r="BK522">
        <f t="shared" si="199"/>
        <v>6.9828838413085736E-3</v>
      </c>
      <c r="BL522">
        <f t="shared" si="200"/>
        <v>20.937523127718883</v>
      </c>
      <c r="BM522">
        <f>AK522*(1-1/AQ522)/D522</f>
        <v>4.9192798991082431E-3</v>
      </c>
      <c r="BN522">
        <f>BF522*G522</f>
        <v>15.614424027451371</v>
      </c>
      <c r="BO522">
        <f>BF522*G522^2</f>
        <v>171.7586643019651</v>
      </c>
      <c r="BP522">
        <f>G522/BF522</f>
        <v>7.7492451714691875</v>
      </c>
      <c r="BQ522">
        <f>(AQ522+1)/4</f>
        <v>0.52574938416482531</v>
      </c>
      <c r="BR522">
        <f t="shared" si="201"/>
        <v>1.4194930934046701</v>
      </c>
      <c r="BS522">
        <f t="shared" si="202"/>
        <v>4.9192798991082431E-3</v>
      </c>
      <c r="BT522">
        <f t="shared" si="203"/>
        <v>1.1902163740416817E-2</v>
      </c>
      <c r="BU522">
        <f t="shared" si="204"/>
        <v>3.4350760118357019E-5</v>
      </c>
      <c r="BV522">
        <f t="shared" si="205"/>
        <v>169.05394093455311</v>
      </c>
      <c r="BW522">
        <f t="shared" si="206"/>
        <v>9.6178751133158182E-3</v>
      </c>
    </row>
    <row r="523" spans="1:75" x14ac:dyDescent="0.15">
      <c r="A523" t="s">
        <v>10</v>
      </c>
      <c r="B523">
        <v>0.108</v>
      </c>
      <c r="C523">
        <v>3.0000000000000001E-3</v>
      </c>
      <c r="D523">
        <f t="shared" si="185"/>
        <v>36</v>
      </c>
      <c r="E523">
        <f t="shared" si="186"/>
        <v>1296</v>
      </c>
      <c r="F523">
        <f t="shared" si="187"/>
        <v>2.777777777777778E-2</v>
      </c>
      <c r="G523">
        <v>15</v>
      </c>
      <c r="H523">
        <f t="shared" si="188"/>
        <v>6.6666666666666666E-2</v>
      </c>
      <c r="I523">
        <f t="shared" si="189"/>
        <v>225</v>
      </c>
      <c r="J523">
        <f t="shared" si="190"/>
        <v>540</v>
      </c>
      <c r="K523">
        <f t="shared" si="191"/>
        <v>70000000000</v>
      </c>
      <c r="L523">
        <f t="shared" si="192"/>
        <v>6.3617251235193316E-11</v>
      </c>
      <c r="M523">
        <f t="shared" si="193"/>
        <v>206167.01789183018</v>
      </c>
      <c r="N523">
        <f t="shared" si="194"/>
        <v>2.9452431127404312E-6</v>
      </c>
      <c r="O523">
        <f t="shared" si="195"/>
        <v>0.41666666666666669</v>
      </c>
      <c r="P523">
        <f>F523*E523/L523</f>
        <v>565884242104.51672</v>
      </c>
      <c r="Q523">
        <f>M523/K523/G523</f>
        <v>1.9634954084936208E-7</v>
      </c>
      <c r="R523">
        <f>C523^2/D523</f>
        <v>2.4999999999999999E-7</v>
      </c>
      <c r="S523">
        <v>4.1903148991602598E-3</v>
      </c>
      <c r="T523">
        <f>B523/C523^3</f>
        <v>4000000</v>
      </c>
      <c r="U523">
        <f>B523*S523/C523</f>
        <v>0.15085133636976936</v>
      </c>
      <c r="V523">
        <f>S523/C523^2</f>
        <v>465.59054435113995</v>
      </c>
      <c r="W523">
        <f>S523/B523</f>
        <v>3.8799212029261662E-2</v>
      </c>
      <c r="X523">
        <f t="shared" si="196"/>
        <v>25.773719302490424</v>
      </c>
      <c r="Y523">
        <f>B523*C523^2/S523^2</f>
        <v>5.5357050556963959E-2</v>
      </c>
      <c r="Z523">
        <f>S523/D523</f>
        <v>1.16397636087785E-4</v>
      </c>
      <c r="AA523">
        <f>1/C523</f>
        <v>333.33333333333331</v>
      </c>
      <c r="AB523">
        <f>1/(B523*C523)</f>
        <v>3086.4197530864194</v>
      </c>
      <c r="AC523">
        <f>S523/B523/C523</f>
        <v>12.933070676420554</v>
      </c>
      <c r="AD523">
        <v>-81.463982361296303</v>
      </c>
      <c r="AE523">
        <f>AD523*B523</f>
        <v>-8.7981100950200002</v>
      </c>
      <c r="AF523">
        <f>-AE523*C523^2/2/S523</f>
        <v>9.4483341658938673E-3</v>
      </c>
      <c r="AG523">
        <v>17.332125723930499</v>
      </c>
      <c r="AH523">
        <f>AG523/S523</f>
        <v>4136.2346604079476</v>
      </c>
      <c r="AI523">
        <f>D523*AG523</f>
        <v>623.95652606149793</v>
      </c>
      <c r="AJ523">
        <v>12.933070676420501</v>
      </c>
      <c r="AK523">
        <f>AJ523*B523</f>
        <v>1.3967716330534141</v>
      </c>
      <c r="AL523">
        <f>AK523*D523</f>
        <v>50.283778789922906</v>
      </c>
      <c r="AM523">
        <f>G523*AK523</f>
        <v>20.951574495801211</v>
      </c>
      <c r="AN523">
        <f t="shared" si="197"/>
        <v>9.3118108870227603E-2</v>
      </c>
      <c r="AO523">
        <v>4.3990550475100001</v>
      </c>
      <c r="AP523">
        <v>17.332125723930499</v>
      </c>
      <c r="AQ523">
        <f>AG523/AJ523</f>
        <v>1.3401400299721806</v>
      </c>
      <c r="AR523">
        <f>AQ523/D523</f>
        <v>3.7226111943671682E-2</v>
      </c>
      <c r="AS523">
        <f>AQ523*AK523</f>
        <v>1.8718695781844941</v>
      </c>
      <c r="AT523">
        <f t="shared" si="184"/>
        <v>0.34014002997218062</v>
      </c>
      <c r="AU523">
        <f>AQ523*D523</f>
        <v>48.245041078998504</v>
      </c>
      <c r="AV523">
        <f>AT523/G523</f>
        <v>2.2676001998145377E-2</v>
      </c>
      <c r="AW523">
        <f>(AQ523-1)/D523</f>
        <v>9.4483341658939055E-3</v>
      </c>
      <c r="AX523">
        <f>AW523*D523</f>
        <v>0.34014002997218062</v>
      </c>
      <c r="AY523">
        <f>ATAN2(D523,AT523)</f>
        <v>9.4480530268142224E-3</v>
      </c>
      <c r="AZ523">
        <f t="shared" si="198"/>
        <v>0.54133356305225777</v>
      </c>
      <c r="BA523">
        <f>-AO523/(B523/2)</f>
        <v>-81.463982361296303</v>
      </c>
      <c r="BB523">
        <f>AW523/AK523</f>
        <v>6.7644086852189037E-3</v>
      </c>
      <c r="BC523">
        <f>AW523*AK523</f>
        <v>1.3197165142529999E-2</v>
      </c>
      <c r="BD523">
        <f>AG523*B523</f>
        <v>1.8718695781844938</v>
      </c>
      <c r="BE523">
        <f>BD523-AK523</f>
        <v>0.47509794513107972</v>
      </c>
      <c r="BF523">
        <f>BD523/AK523^2</f>
        <v>0.95945535995928399</v>
      </c>
      <c r="BG523">
        <f>AT523/AK523</f>
        <v>0.24351871266788053</v>
      </c>
      <c r="BH523">
        <f>BF523*AW523</f>
        <v>9.0652548581533383E-3</v>
      </c>
      <c r="BI523">
        <f>BF523*G523</f>
        <v>14.39183039938926</v>
      </c>
      <c r="BJ523">
        <f>AK523/AQ523</f>
        <v>1.0422579744016818</v>
      </c>
      <c r="BK523">
        <f t="shared" si="199"/>
        <v>9.4483341658939055E-3</v>
      </c>
      <c r="BL523">
        <f t="shared" si="200"/>
        <v>34.540392958534227</v>
      </c>
      <c r="BM523">
        <f>AK523*(1-1/AQ523)/D523</f>
        <v>9.8476016292147889E-3</v>
      </c>
      <c r="BN523">
        <f>BF523*G523</f>
        <v>14.39183039938926</v>
      </c>
      <c r="BO523">
        <f>BF523*G523^2</f>
        <v>215.87745599083891</v>
      </c>
      <c r="BP523">
        <f>G523/BF523</f>
        <v>15.63386961602523</v>
      </c>
      <c r="BQ523">
        <f>(AQ523+1)/4</f>
        <v>0.58503500749304516</v>
      </c>
      <c r="BR523">
        <f t="shared" si="201"/>
        <v>0.95945535995928388</v>
      </c>
      <c r="BS523">
        <f t="shared" si="202"/>
        <v>9.8476016292147871E-3</v>
      </c>
      <c r="BT523">
        <f t="shared" si="203"/>
        <v>1.9295935795108694E-2</v>
      </c>
      <c r="BU523">
        <f t="shared" si="204"/>
        <v>9.304343092542258E-5</v>
      </c>
      <c r="BV523">
        <f t="shared" si="205"/>
        <v>1810.2160364372246</v>
      </c>
      <c r="BW523">
        <f t="shared" si="206"/>
        <v>8.6330709778050296E-2</v>
      </c>
    </row>
    <row r="524" spans="1:75" x14ac:dyDescent="0.15">
      <c r="A524" t="s">
        <v>10</v>
      </c>
      <c r="B524">
        <v>5.8999999999999997E-2</v>
      </c>
      <c r="C524">
        <v>5.0000000000000001E-3</v>
      </c>
      <c r="D524">
        <f t="shared" si="185"/>
        <v>11.799999999999999</v>
      </c>
      <c r="E524">
        <f t="shared" si="186"/>
        <v>139.23999999999998</v>
      </c>
      <c r="F524">
        <f t="shared" si="187"/>
        <v>8.4745762711864417E-2</v>
      </c>
      <c r="G524">
        <v>11</v>
      </c>
      <c r="H524">
        <f t="shared" si="188"/>
        <v>9.0909090909090912E-2</v>
      </c>
      <c r="I524">
        <f t="shared" si="189"/>
        <v>121</v>
      </c>
      <c r="J524">
        <f t="shared" si="190"/>
        <v>129.79999999999998</v>
      </c>
      <c r="K524">
        <f t="shared" si="191"/>
        <v>70000000000</v>
      </c>
      <c r="L524">
        <f t="shared" si="192"/>
        <v>4.9087385212340517E-10</v>
      </c>
      <c r="M524">
        <f t="shared" si="193"/>
        <v>1281263.9530000743</v>
      </c>
      <c r="N524">
        <f t="shared" si="194"/>
        <v>1.8303770757143917E-5</v>
      </c>
      <c r="O524">
        <f t="shared" si="195"/>
        <v>0.93220338983050854</v>
      </c>
      <c r="P524">
        <f>F524*E524/L524</f>
        <v>24038762604.599869</v>
      </c>
      <c r="Q524">
        <f>M524/K524/G524</f>
        <v>1.6639791597403561E-6</v>
      </c>
      <c r="R524">
        <f>C524^2/D524</f>
        <v>2.1186440677966106E-6</v>
      </c>
      <c r="S524">
        <v>3.8139348041208499E-3</v>
      </c>
      <c r="T524">
        <f>B524/C524^3</f>
        <v>471999.99999999988</v>
      </c>
      <c r="U524">
        <f>B524*S524/C524</f>
        <v>4.5004430688626022E-2</v>
      </c>
      <c r="V524">
        <f>S524/C524^2</f>
        <v>152.557392164834</v>
      </c>
      <c r="W524">
        <f>S524/B524</f>
        <v>6.4642962781709321E-2</v>
      </c>
      <c r="X524">
        <f t="shared" si="196"/>
        <v>15.469587979388676</v>
      </c>
      <c r="Y524">
        <f>B524*C524^2/S524^2</f>
        <v>0.1014017594288333</v>
      </c>
      <c r="Z524">
        <f>S524/D524</f>
        <v>3.2321481390854662E-4</v>
      </c>
      <c r="AA524">
        <f>1/C524</f>
        <v>200</v>
      </c>
      <c r="AB524">
        <f>1/(B524*C524)</f>
        <v>3389.8305084745762</v>
      </c>
      <c r="AC524">
        <f>S524/B524/C524</f>
        <v>12.928592556341863</v>
      </c>
      <c r="AD524">
        <v>-36.842483716636302</v>
      </c>
      <c r="AE524">
        <f>AD524*B524</f>
        <v>-2.1737065392815418</v>
      </c>
      <c r="AF524">
        <f>-AE524*C524^2/2/S524</f>
        <v>7.1242255404212491E-3</v>
      </c>
      <c r="AG524">
        <v>14.015445825982599</v>
      </c>
      <c r="AH524">
        <f>AG524/S524</f>
        <v>3674.7995300914167</v>
      </c>
      <c r="AI524">
        <f>D524*AG524</f>
        <v>165.38226074659465</v>
      </c>
      <c r="AJ524">
        <v>12.928592556341799</v>
      </c>
      <c r="AK524">
        <f>AJ524*B524</f>
        <v>0.76278696082416608</v>
      </c>
      <c r="AL524">
        <f>AK524*D524</f>
        <v>9.0008861377251588</v>
      </c>
      <c r="AM524">
        <f>G524*AK524</f>
        <v>8.3906565690658272</v>
      </c>
      <c r="AN524">
        <f t="shared" si="197"/>
        <v>6.9344269165833278E-2</v>
      </c>
      <c r="AO524">
        <v>1.08685326964077</v>
      </c>
      <c r="AP524">
        <v>14.015445825982599</v>
      </c>
      <c r="AQ524">
        <f>AG524/AJ524</f>
        <v>1.0840658613769734</v>
      </c>
      <c r="AR524">
        <f>AQ524/D524</f>
        <v>9.1869988252285886E-2</v>
      </c>
      <c r="AS524">
        <f>AQ524*AK524</f>
        <v>0.82691130373297328</v>
      </c>
      <c r="AT524">
        <f t="shared" si="184"/>
        <v>8.4065861376973361E-2</v>
      </c>
      <c r="AU524">
        <f>AQ524*D524</f>
        <v>12.791977164248285</v>
      </c>
      <c r="AV524">
        <f>AT524/G524</f>
        <v>7.6423510342703057E-3</v>
      </c>
      <c r="AW524">
        <f>(AQ524-1)/D524</f>
        <v>7.124225540421472E-3</v>
      </c>
      <c r="AX524">
        <f>AW524*D524</f>
        <v>8.4065861376973361E-2</v>
      </c>
      <c r="AY524">
        <f>ATAN2(D524,AT524)</f>
        <v>7.1241050150440566E-3</v>
      </c>
      <c r="AZ524">
        <f t="shared" si="198"/>
        <v>0.40818115017000828</v>
      </c>
      <c r="BA524">
        <f>-AO524/(B524/2)</f>
        <v>-36.842483716636274</v>
      </c>
      <c r="BB524">
        <f>AW524/AK524</f>
        <v>9.3397316764879963E-3</v>
      </c>
      <c r="BC524">
        <f>AW524*AK524</f>
        <v>5.434266348203997E-3</v>
      </c>
      <c r="BD524">
        <f>AG524*B524</f>
        <v>0.82691130373297328</v>
      </c>
      <c r="BE524">
        <f>BD524-AK524</f>
        <v>6.4124342908807197E-2</v>
      </c>
      <c r="BF524">
        <f>BD524/AK524^2</f>
        <v>1.4211908659341477</v>
      </c>
      <c r="BG524">
        <f>AT524/AK524</f>
        <v>0.11020883378255834</v>
      </c>
      <c r="BH524">
        <f>BF524*AW524</f>
        <v>1.0124884264901763E-2</v>
      </c>
      <c r="BI524">
        <f>BF524*G524</f>
        <v>15.633099525275625</v>
      </c>
      <c r="BJ524">
        <f>AK524/AQ524</f>
        <v>0.70363525686094297</v>
      </c>
      <c r="BK524">
        <f t="shared" si="199"/>
        <v>7.124225540421472E-3</v>
      </c>
      <c r="BL524">
        <f t="shared" si="200"/>
        <v>16.77005221802294</v>
      </c>
      <c r="BM524">
        <f>AK524*(1-1/AQ524)/D524</f>
        <v>5.0128562680697552E-3</v>
      </c>
      <c r="BN524">
        <f>BF524*G524</f>
        <v>15.633099525275625</v>
      </c>
      <c r="BO524">
        <f>BF524*G524^2</f>
        <v>171.96409477803186</v>
      </c>
      <c r="BP524">
        <f>G524/BF524</f>
        <v>7.7399878254703731</v>
      </c>
      <c r="BQ524">
        <f>(AQ524+1)/4</f>
        <v>0.52101646534424328</v>
      </c>
      <c r="BR524">
        <f t="shared" si="201"/>
        <v>1.421190865934147</v>
      </c>
      <c r="BS524">
        <f t="shared" si="202"/>
        <v>5.0128562680697526E-3</v>
      </c>
      <c r="BT524">
        <f t="shared" si="203"/>
        <v>1.2137081808491226E-2</v>
      </c>
      <c r="BU524">
        <f t="shared" si="204"/>
        <v>3.5712718655444412E-5</v>
      </c>
      <c r="BV524">
        <f t="shared" si="205"/>
        <v>106.21045642515688</v>
      </c>
      <c r="BW524">
        <f t="shared" si="206"/>
        <v>6.519040310037953E-3</v>
      </c>
    </row>
    <row r="525" spans="1:75" x14ac:dyDescent="0.15">
      <c r="A525" t="s">
        <v>10</v>
      </c>
      <c r="B525">
        <v>0.108</v>
      </c>
      <c r="C525">
        <v>4.0000000000000001E-3</v>
      </c>
      <c r="D525">
        <f t="shared" si="185"/>
        <v>27</v>
      </c>
      <c r="E525">
        <f t="shared" si="186"/>
        <v>729</v>
      </c>
      <c r="F525">
        <f t="shared" si="187"/>
        <v>3.7037037037037035E-2</v>
      </c>
      <c r="G525">
        <v>15</v>
      </c>
      <c r="H525">
        <f t="shared" si="188"/>
        <v>6.6666666666666666E-2</v>
      </c>
      <c r="I525">
        <f t="shared" si="189"/>
        <v>225</v>
      </c>
      <c r="J525">
        <f t="shared" si="190"/>
        <v>405</v>
      </c>
      <c r="K525">
        <f t="shared" si="191"/>
        <v>70000000000</v>
      </c>
      <c r="L525">
        <f t="shared" si="192"/>
        <v>2.0106192982974676E-10</v>
      </c>
      <c r="M525">
        <f t="shared" si="193"/>
        <v>488692.19055841223</v>
      </c>
      <c r="N525">
        <f t="shared" si="194"/>
        <v>6.9813170079773176E-6</v>
      </c>
      <c r="O525">
        <f t="shared" si="195"/>
        <v>0.55555555555555558</v>
      </c>
      <c r="P525">
        <f>F525*E525/L525</f>
        <v>134286983233.7867</v>
      </c>
      <c r="Q525">
        <f>M525/K525/G525</f>
        <v>4.654211338651545E-7</v>
      </c>
      <c r="R525">
        <f>C525^2/D525</f>
        <v>5.9259259259259258E-7</v>
      </c>
      <c r="S525">
        <v>5.0561608336718604E-3</v>
      </c>
      <c r="T525">
        <f>B525/C525^3</f>
        <v>1687499.9999999998</v>
      </c>
      <c r="U525">
        <f>B525*S525/C525</f>
        <v>0.13651634250914024</v>
      </c>
      <c r="V525">
        <f>S525/C525^2</f>
        <v>316.01005210449131</v>
      </c>
      <c r="W525">
        <f>S525/B525</f>
        <v>4.681630401548019E-2</v>
      </c>
      <c r="X525">
        <f t="shared" si="196"/>
        <v>21.360080019758541</v>
      </c>
      <c r="Y525">
        <f>B525*C525^2/S525^2</f>
        <v>6.7593039770442676E-2</v>
      </c>
      <c r="Z525">
        <f>S525/D525</f>
        <v>1.8726521606192076E-4</v>
      </c>
      <c r="AA525">
        <f>1/C525</f>
        <v>250</v>
      </c>
      <c r="AB525">
        <f>1/(B525*C525)</f>
        <v>2314.8148148148148</v>
      </c>
      <c r="AC525">
        <f>S525/B525/C525</f>
        <v>11.704076003870048</v>
      </c>
      <c r="AD525">
        <v>-55.871912003276499</v>
      </c>
      <c r="AE525">
        <f>AD525*B525</f>
        <v>-6.0341664963538619</v>
      </c>
      <c r="AF525">
        <f>-AE525*C525^2/2/S525</f>
        <v>9.5474280899751508E-3</v>
      </c>
      <c r="AG525">
        <v>14.721159252046901</v>
      </c>
      <c r="AH525">
        <f>AG525/S525</f>
        <v>2911.5290704382464</v>
      </c>
      <c r="AI525">
        <f>D525*AG525</f>
        <v>397.47129980526631</v>
      </c>
      <c r="AJ525">
        <v>11.70407600387</v>
      </c>
      <c r="AK525">
        <f>AJ525*B525</f>
        <v>1.2640402084179601</v>
      </c>
      <c r="AL525">
        <f>AK525*D525</f>
        <v>34.129085627284923</v>
      </c>
      <c r="AM525">
        <f>G525*AK525</f>
        <v>18.960603126269401</v>
      </c>
      <c r="AN525">
        <f t="shared" si="197"/>
        <v>8.4269347227864E-2</v>
      </c>
      <c r="AO525">
        <v>3.0170832481769301</v>
      </c>
      <c r="AP525">
        <v>14.721159252046901</v>
      </c>
      <c r="AQ525">
        <f>AG525/AJ525</f>
        <v>1.2577805584293276</v>
      </c>
      <c r="AR525">
        <f>AQ525/D525</f>
        <v>4.6584465127012135E-2</v>
      </c>
      <c r="AS525">
        <f>AQ525*AK525</f>
        <v>1.5898851992210654</v>
      </c>
      <c r="AT525">
        <f t="shared" si="184"/>
        <v>0.25778055842932757</v>
      </c>
      <c r="AU525">
        <f>AQ525*D525</f>
        <v>33.960075077591846</v>
      </c>
      <c r="AV525">
        <f>AT525/G525</f>
        <v>1.7185370561955172E-2</v>
      </c>
      <c r="AW525">
        <f>(AQ525-1)/D525</f>
        <v>9.5474280899750952E-3</v>
      </c>
      <c r="AX525">
        <f>AW525*D525</f>
        <v>0.25778055842932757</v>
      </c>
      <c r="AY525">
        <f>ATAN2(D525,AT525)</f>
        <v>9.5471380123829889E-3</v>
      </c>
      <c r="AZ525">
        <f t="shared" si="198"/>
        <v>0.54701071453846273</v>
      </c>
      <c r="BA525">
        <f>-AO525/(B525/2)</f>
        <v>-55.871912003276485</v>
      </c>
      <c r="BB525">
        <f>AW525/AK525</f>
        <v>7.5531047401762707E-3</v>
      </c>
      <c r="BC525">
        <f>AW525*AK525</f>
        <v>1.2068332992707606E-2</v>
      </c>
      <c r="BD525">
        <f>AG525*B525</f>
        <v>1.5898851992210652</v>
      </c>
      <c r="BE525">
        <f>BD525-AK525</f>
        <v>0.32584499080310514</v>
      </c>
      <c r="BF525">
        <f>BD525/AK525^2</f>
        <v>0.99504790279063426</v>
      </c>
      <c r="BG525">
        <f>AT525/AK525</f>
        <v>0.20393382798475931</v>
      </c>
      <c r="BH525">
        <f>BF525*AW525</f>
        <v>9.5001482979741089E-3</v>
      </c>
      <c r="BI525">
        <f>BF525*G525</f>
        <v>14.925718541859514</v>
      </c>
      <c r="BJ525">
        <f>AK525/AQ525</f>
        <v>1.0049767425221212</v>
      </c>
      <c r="BK525">
        <f t="shared" si="199"/>
        <v>9.5474280899750952E-3</v>
      </c>
      <c r="BL525">
        <f t="shared" si="200"/>
        <v>26.866293375347126</v>
      </c>
      <c r="BM525">
        <f>AK525*(1-1/AQ525)/D525</f>
        <v>9.5949431813273679E-3</v>
      </c>
      <c r="BN525">
        <f>BF525*G525</f>
        <v>14.925718541859514</v>
      </c>
      <c r="BO525">
        <f>BF525*G525^2</f>
        <v>223.88577812789271</v>
      </c>
      <c r="BP525">
        <f>G525/BF525</f>
        <v>15.074651137831818</v>
      </c>
      <c r="BQ525">
        <f>(AQ525+1)/4</f>
        <v>0.56444513960733189</v>
      </c>
      <c r="BR525">
        <f t="shared" si="201"/>
        <v>0.99504790279063438</v>
      </c>
      <c r="BS525">
        <f t="shared" si="202"/>
        <v>9.5949431813273697E-3</v>
      </c>
      <c r="BT525">
        <f t="shared" si="203"/>
        <v>1.9142371271302465E-2</v>
      </c>
      <c r="BU525">
        <f t="shared" si="204"/>
        <v>9.160703005111991E-5</v>
      </c>
      <c r="BV525">
        <f t="shared" si="205"/>
        <v>921.48531193669282</v>
      </c>
      <c r="BW525">
        <f t="shared" si="206"/>
        <v>5.2831804291137575E-2</v>
      </c>
    </row>
    <row r="526" spans="1:75" x14ac:dyDescent="0.15">
      <c r="A526" t="s">
        <v>10</v>
      </c>
      <c r="B526">
        <v>5.8999999999999997E-2</v>
      </c>
      <c r="C526">
        <v>2E-3</v>
      </c>
      <c r="D526">
        <f t="shared" si="185"/>
        <v>29.499999999999996</v>
      </c>
      <c r="E526">
        <f t="shared" si="186"/>
        <v>870.24999999999977</v>
      </c>
      <c r="F526">
        <f t="shared" si="187"/>
        <v>3.3898305084745763E-2</v>
      </c>
      <c r="G526">
        <v>9</v>
      </c>
      <c r="H526">
        <f t="shared" si="188"/>
        <v>0.1111111111111111</v>
      </c>
      <c r="I526">
        <f t="shared" si="189"/>
        <v>81</v>
      </c>
      <c r="J526">
        <f t="shared" si="190"/>
        <v>265.49999999999994</v>
      </c>
      <c r="K526">
        <f t="shared" si="191"/>
        <v>70000000000</v>
      </c>
      <c r="L526">
        <f t="shared" si="192"/>
        <v>1.2566370614359172E-11</v>
      </c>
      <c r="M526">
        <f t="shared" si="193"/>
        <v>67091.639720731182</v>
      </c>
      <c r="N526">
        <f t="shared" si="194"/>
        <v>9.5845199601044555E-7</v>
      </c>
      <c r="O526">
        <f t="shared" si="195"/>
        <v>0.30508474576271188</v>
      </c>
      <c r="P526">
        <f>F526*E526/L526</f>
        <v>2347535410605.4556</v>
      </c>
      <c r="Q526">
        <f>M526/K526/G526</f>
        <v>1.0649466622338285E-7</v>
      </c>
      <c r="R526">
        <f>C526^2/D526</f>
        <v>1.3559322033898305E-7</v>
      </c>
      <c r="S526">
        <v>1.34323106077344E-3</v>
      </c>
      <c r="T526">
        <f>B526/C526^3</f>
        <v>7374999.9999999991</v>
      </c>
      <c r="U526">
        <f>B526*S526/C526</f>
        <v>3.9625316292816473E-2</v>
      </c>
      <c r="V526">
        <f>S526/C526^2</f>
        <v>335.80776519336001</v>
      </c>
      <c r="W526">
        <f>S526/B526</f>
        <v>2.2766628148702374E-2</v>
      </c>
      <c r="X526">
        <f t="shared" si="196"/>
        <v>43.923939613209562</v>
      </c>
      <c r="Y526">
        <f>B526*C526^2/S526^2</f>
        <v>0.1308008455013478</v>
      </c>
      <c r="Z526">
        <f>S526/D526</f>
        <v>4.5533256297404746E-5</v>
      </c>
      <c r="AA526">
        <f>1/C526</f>
        <v>500</v>
      </c>
      <c r="AB526">
        <f>1/(B526*C526)</f>
        <v>8474.5762711864409</v>
      </c>
      <c r="AC526">
        <f>S526/B526/C526</f>
        <v>11.383314074351187</v>
      </c>
      <c r="AD526">
        <v>-60.202411820220497</v>
      </c>
      <c r="AE526">
        <f>AD526*B526</f>
        <v>-3.5519422973930093</v>
      </c>
      <c r="AF526">
        <f>-AE526*C526^2/2/S526</f>
        <v>5.2886542027218769E-3</v>
      </c>
      <c r="AG526">
        <v>13.1592852230477</v>
      </c>
      <c r="AH526">
        <f>AG526/S526</f>
        <v>9796.7398218669168</v>
      </c>
      <c r="AI526">
        <f>D526*AG526</f>
        <v>388.19891407990713</v>
      </c>
      <c r="AJ526">
        <v>11.383314074351199</v>
      </c>
      <c r="AK526">
        <f>AJ526*B526</f>
        <v>0.67161553038672073</v>
      </c>
      <c r="AL526">
        <f>AK526*D526</f>
        <v>19.812658146408261</v>
      </c>
      <c r="AM526">
        <f>G526*AK526</f>
        <v>6.0445397734804862</v>
      </c>
      <c r="AN526">
        <f t="shared" si="197"/>
        <v>7.4623947820746744E-2</v>
      </c>
      <c r="AO526">
        <v>1.7759711486965</v>
      </c>
      <c r="AP526">
        <v>13.1592852230477</v>
      </c>
      <c r="AQ526">
        <f>AG526/AJ526</f>
        <v>1.1560152989802948</v>
      </c>
      <c r="AR526">
        <f>AQ526/D526</f>
        <v>3.9186959287467626E-2</v>
      </c>
      <c r="AS526">
        <f>AQ526*AK526</f>
        <v>0.77639782815981417</v>
      </c>
      <c r="AT526">
        <f t="shared" si="184"/>
        <v>0.15601529898029476</v>
      </c>
      <c r="AU526">
        <f>AQ526*D526</f>
        <v>34.102451319918693</v>
      </c>
      <c r="AV526">
        <f>AT526/G526</f>
        <v>1.7335033220032752E-2</v>
      </c>
      <c r="AW526">
        <f>(AQ526-1)/D526</f>
        <v>5.2886542027218569E-3</v>
      </c>
      <c r="AX526">
        <f>AW526*D526</f>
        <v>0.15601529898029476</v>
      </c>
      <c r="AY526">
        <f>ATAN2(D526,AT526)</f>
        <v>5.2886048959043296E-3</v>
      </c>
      <c r="AZ526">
        <f t="shared" si="198"/>
        <v>0.30301474004754214</v>
      </c>
      <c r="BA526">
        <f>-AO526/(B526/2)</f>
        <v>-60.202411820220341</v>
      </c>
      <c r="BB526">
        <f>AW526/AK526</f>
        <v>7.8745263673051374E-3</v>
      </c>
      <c r="BC526">
        <f>AW526*AK526</f>
        <v>3.5519422973929998E-3</v>
      </c>
      <c r="BD526">
        <f>AG526*B526</f>
        <v>0.77639782815981428</v>
      </c>
      <c r="BE526">
        <f>BD526-AK526</f>
        <v>0.10478229777309356</v>
      </c>
      <c r="BF526">
        <f>BD526/AK526^2</f>
        <v>1.7212456333680275</v>
      </c>
      <c r="BG526">
        <f>AT526/AK526</f>
        <v>0.23229852783550151</v>
      </c>
      <c r="BH526">
        <f>BF526*AW526</f>
        <v>9.1030729528284639E-3</v>
      </c>
      <c r="BI526">
        <f>BF526*G526</f>
        <v>15.491210700312248</v>
      </c>
      <c r="BJ526">
        <f>AK526/AQ526</f>
        <v>0.58097460386479627</v>
      </c>
      <c r="BK526">
        <f t="shared" si="199"/>
        <v>5.2886542027218569E-3</v>
      </c>
      <c r="BL526">
        <f t="shared" si="200"/>
        <v>50.776746184356803</v>
      </c>
      <c r="BM526">
        <f>AK526*(1-1/AQ526)/D526</f>
        <v>3.0725737804042194E-3</v>
      </c>
      <c r="BN526">
        <f>BF526*G526</f>
        <v>15.491210700312248</v>
      </c>
      <c r="BO526">
        <f>BF526*G526^2</f>
        <v>139.42089630281023</v>
      </c>
      <c r="BP526">
        <f>G526/BF526</f>
        <v>5.228771434783166</v>
      </c>
      <c r="BQ526">
        <f>(AQ526+1)/4</f>
        <v>0.53900382474507369</v>
      </c>
      <c r="BR526">
        <f t="shared" si="201"/>
        <v>1.7212456333680279</v>
      </c>
      <c r="BS526">
        <f t="shared" si="202"/>
        <v>3.0725737804042203E-3</v>
      </c>
      <c r="BT526">
        <f t="shared" si="203"/>
        <v>8.3612279831260759E-3</v>
      </c>
      <c r="BU526">
        <f t="shared" si="204"/>
        <v>1.624978023690776E-5</v>
      </c>
      <c r="BV526">
        <f t="shared" si="205"/>
        <v>584.47341531904351</v>
      </c>
      <c r="BW526">
        <f t="shared" si="206"/>
        <v>2.1055753792688918E-2</v>
      </c>
    </row>
    <row r="527" spans="1:75" x14ac:dyDescent="0.15">
      <c r="A527" t="s">
        <v>10</v>
      </c>
      <c r="B527">
        <v>0.108</v>
      </c>
      <c r="C527">
        <v>5.0000000000000001E-3</v>
      </c>
      <c r="D527">
        <f t="shared" si="185"/>
        <v>21.599999999999998</v>
      </c>
      <c r="E527">
        <f t="shared" si="186"/>
        <v>466.55999999999989</v>
      </c>
      <c r="F527">
        <f t="shared" si="187"/>
        <v>4.6296296296296301E-2</v>
      </c>
      <c r="G527">
        <v>15</v>
      </c>
      <c r="H527">
        <f t="shared" si="188"/>
        <v>6.6666666666666666E-2</v>
      </c>
      <c r="I527">
        <f t="shared" si="189"/>
        <v>225</v>
      </c>
      <c r="J527">
        <f t="shared" si="190"/>
        <v>323.99999999999994</v>
      </c>
      <c r="K527">
        <f t="shared" si="191"/>
        <v>70000000000</v>
      </c>
      <c r="L527">
        <f t="shared" si="192"/>
        <v>4.9087385212340517E-10</v>
      </c>
      <c r="M527">
        <f t="shared" si="193"/>
        <v>954476.93468439893</v>
      </c>
      <c r="N527">
        <f t="shared" si="194"/>
        <v>1.3635384781205698E-5</v>
      </c>
      <c r="O527">
        <f t="shared" si="195"/>
        <v>0.69444444444444453</v>
      </c>
      <c r="P527">
        <f>F527*E527/L527</f>
        <v>44003158666.047218</v>
      </c>
      <c r="Q527">
        <f>M527/K527/G527</f>
        <v>9.0902565208037992E-7</v>
      </c>
      <c r="R527">
        <f>C527^2/D527</f>
        <v>1.1574074074074076E-6</v>
      </c>
      <c r="S527">
        <v>5.9758925279995399E-3</v>
      </c>
      <c r="T527">
        <f>B527/C527^3</f>
        <v>863999.99999999988</v>
      </c>
      <c r="U527">
        <f>B527*S527/C527</f>
        <v>0.12907927860479007</v>
      </c>
      <c r="V527">
        <f>S527/C527^2</f>
        <v>239.03570111998158</v>
      </c>
      <c r="W527">
        <f>S527/B527</f>
        <v>5.5332338222217961E-2</v>
      </c>
      <c r="X527">
        <f t="shared" si="196"/>
        <v>18.072614173359899</v>
      </c>
      <c r="Y527">
        <f>B527*C527^2/S527^2</f>
        <v>7.5606338671094689E-2</v>
      </c>
      <c r="Z527">
        <f>S527/D527</f>
        <v>2.7666169111108984E-4</v>
      </c>
      <c r="AA527">
        <f>1/C527</f>
        <v>200</v>
      </c>
      <c r="AB527">
        <f>1/(B527*C527)</f>
        <v>1851.8518518518517</v>
      </c>
      <c r="AC527">
        <f>S527/B527/C527</f>
        <v>11.066467644443591</v>
      </c>
      <c r="AD527">
        <v>-42.949307782352903</v>
      </c>
      <c r="AE527">
        <f>AD527*B527</f>
        <v>-4.638525240494114</v>
      </c>
      <c r="AF527">
        <f>-AE527*C527^2/2/S527</f>
        <v>9.7025783570418474E-3</v>
      </c>
      <c r="AG527">
        <v>13.385730264690601</v>
      </c>
      <c r="AH527">
        <f>AG527/S527</f>
        <v>2239.9549861335177</v>
      </c>
      <c r="AI527">
        <f>D527*AG527</f>
        <v>289.13177371731695</v>
      </c>
      <c r="AJ527">
        <v>11.066467644443501</v>
      </c>
      <c r="AK527">
        <f>AJ527*B527</f>
        <v>1.195178505599898</v>
      </c>
      <c r="AL527">
        <f>AK527*D527</f>
        <v>25.815855720957796</v>
      </c>
      <c r="AM527">
        <f>G527*AK527</f>
        <v>17.92767758399847</v>
      </c>
      <c r="AN527">
        <f t="shared" si="197"/>
        <v>7.9678567039993195E-2</v>
      </c>
      <c r="AO527">
        <v>2.3192626202470601</v>
      </c>
      <c r="AP527">
        <v>13.385730264690601</v>
      </c>
      <c r="AQ527">
        <f>AG527/AJ527</f>
        <v>1.2095756925121095</v>
      </c>
      <c r="AR527">
        <f>AQ527/D527</f>
        <v>5.5998874653338408E-2</v>
      </c>
      <c r="AS527">
        <f>AQ527*AK527</f>
        <v>1.4456588685865848</v>
      </c>
      <c r="AT527">
        <f t="shared" si="184"/>
        <v>0.2095756925121095</v>
      </c>
      <c r="AU527">
        <f>AQ527*D527</f>
        <v>26.126834958261561</v>
      </c>
      <c r="AV527">
        <f>AT527/G527</f>
        <v>1.3971712834140634E-2</v>
      </c>
      <c r="AW527">
        <f>(AQ527-1)/D527</f>
        <v>9.7025783570421076E-3</v>
      </c>
      <c r="AX527">
        <f>AW527*D527</f>
        <v>0.2095756925121095</v>
      </c>
      <c r="AY527">
        <f>ATAN2(D527,AT527)</f>
        <v>9.7022739072430315E-3</v>
      </c>
      <c r="AZ527">
        <f t="shared" si="198"/>
        <v>0.55589934656492845</v>
      </c>
      <c r="BA527">
        <f>-AO527/(B527/2)</f>
        <v>-42.949307782352967</v>
      </c>
      <c r="BB527">
        <f>AW527/AK527</f>
        <v>8.1180997747044292E-3</v>
      </c>
      <c r="BC527">
        <f>AW527*AK527</f>
        <v>1.15963131012355E-2</v>
      </c>
      <c r="BD527">
        <f>AG527*B527</f>
        <v>1.4456588685865848</v>
      </c>
      <c r="BE527">
        <f>BD527-AK527</f>
        <v>0.25048036298668674</v>
      </c>
      <c r="BF527">
        <f>BD527/AK527^2</f>
        <v>1.0120460557521365</v>
      </c>
      <c r="BG527">
        <f>AT527/AK527</f>
        <v>0.17535095513361565</v>
      </c>
      <c r="BH527">
        <f>BF527*AW527</f>
        <v>9.8194561568705086E-3</v>
      </c>
      <c r="BI527">
        <f>BF527*G527</f>
        <v>15.180690836282047</v>
      </c>
      <c r="BJ527">
        <f>AK527/AQ527</f>
        <v>0.98809732454005361</v>
      </c>
      <c r="BK527">
        <f t="shared" si="199"/>
        <v>9.7025783570421076E-3</v>
      </c>
      <c r="BL527">
        <f t="shared" si="200"/>
        <v>21.860194804246145</v>
      </c>
      <c r="BM527">
        <f>AK527*(1-1/AQ527)/D527</f>
        <v>9.5870917157335391E-3</v>
      </c>
      <c r="BN527">
        <f>BF527*G527</f>
        <v>15.180690836282047</v>
      </c>
      <c r="BO527">
        <f>BF527*G527^2</f>
        <v>227.71036254423069</v>
      </c>
      <c r="BP527">
        <f>G527/BF527</f>
        <v>14.821459868100805</v>
      </c>
      <c r="BQ527">
        <f>(AQ527+1)/4</f>
        <v>0.55239392312802738</v>
      </c>
      <c r="BR527">
        <f t="shared" si="201"/>
        <v>1.012046055752136</v>
      </c>
      <c r="BS527">
        <f t="shared" si="202"/>
        <v>9.5870917157335356E-3</v>
      </c>
      <c r="BT527">
        <f t="shared" si="203"/>
        <v>1.9289670072775648E-2</v>
      </c>
      <c r="BU527">
        <f t="shared" si="204"/>
        <v>9.3019508588053926E-5</v>
      </c>
      <c r="BV527">
        <f t="shared" si="205"/>
        <v>557.62248357268834</v>
      </c>
      <c r="BW527">
        <f t="shared" si="206"/>
        <v>3.6311882889040914E-2</v>
      </c>
    </row>
    <row r="528" spans="1:75" x14ac:dyDescent="0.15">
      <c r="A528" t="s">
        <v>10</v>
      </c>
      <c r="B528">
        <v>5.8999999999999997E-2</v>
      </c>
      <c r="C528">
        <v>3.0000000000000001E-3</v>
      </c>
      <c r="D528">
        <f t="shared" si="185"/>
        <v>19.666666666666664</v>
      </c>
      <c r="E528">
        <f t="shared" si="186"/>
        <v>386.77777777777766</v>
      </c>
      <c r="F528">
        <f t="shared" si="187"/>
        <v>5.0847457627118647E-2</v>
      </c>
      <c r="G528">
        <v>9</v>
      </c>
      <c r="H528">
        <f t="shared" si="188"/>
        <v>0.1111111111111111</v>
      </c>
      <c r="I528">
        <f t="shared" si="189"/>
        <v>81</v>
      </c>
      <c r="J528">
        <f t="shared" si="190"/>
        <v>176.99999999999997</v>
      </c>
      <c r="K528">
        <f t="shared" si="191"/>
        <v>70000000000</v>
      </c>
      <c r="L528">
        <f t="shared" si="192"/>
        <v>6.3617251235193316E-11</v>
      </c>
      <c r="M528">
        <f t="shared" si="193"/>
        <v>226434.28405746774</v>
      </c>
      <c r="N528">
        <f t="shared" si="194"/>
        <v>3.2347754865352534E-6</v>
      </c>
      <c r="O528">
        <f t="shared" si="195"/>
        <v>0.45762711864406785</v>
      </c>
      <c r="P528">
        <f>F528*E528/L528</f>
        <v>309140465594.13403</v>
      </c>
      <c r="Q528">
        <f>M528/K528/G528</f>
        <v>3.5941949850391706E-7</v>
      </c>
      <c r="R528">
        <f>C528^2/D528</f>
        <v>4.5762711864406784E-7</v>
      </c>
      <c r="S528">
        <v>1.9112919450007301E-3</v>
      </c>
      <c r="T528">
        <f>B528/C528^3</f>
        <v>2185185.1851851852</v>
      </c>
      <c r="U528">
        <f>B528*S528/C528</f>
        <v>3.7588741585014351E-2</v>
      </c>
      <c r="V528">
        <f>S528/C528^2</f>
        <v>212.36577166674778</v>
      </c>
      <c r="W528">
        <f>S528/B528</f>
        <v>3.2394778728825936E-2</v>
      </c>
      <c r="X528">
        <f t="shared" si="196"/>
        <v>30.869172108595613</v>
      </c>
      <c r="Y528">
        <f>B528*C528^2/S528^2</f>
        <v>0.1453585098310318</v>
      </c>
      <c r="Z528">
        <f>S528/D528</f>
        <v>9.7184336186477809E-5</v>
      </c>
      <c r="AA528">
        <f>1/C528</f>
        <v>333.33333333333331</v>
      </c>
      <c r="AB528">
        <f>1/(B528*C528)</f>
        <v>5649.7175141242942</v>
      </c>
      <c r="AC528">
        <f>S528/B528/C528</f>
        <v>10.798259576275312</v>
      </c>
      <c r="AD528">
        <v>-39.614389501916101</v>
      </c>
      <c r="AE528">
        <f>AD528*B528</f>
        <v>-2.3372489806130496</v>
      </c>
      <c r="AF528">
        <f>-AE528*C528^2/2/S528</f>
        <v>5.5028853338021612E-3</v>
      </c>
      <c r="AG528">
        <v>11.9668840665818</v>
      </c>
      <c r="AH528">
        <f>AG528/S528</f>
        <v>6261.1492178800709</v>
      </c>
      <c r="AI528">
        <f>D528*AG528</f>
        <v>235.3487199761087</v>
      </c>
      <c r="AJ528">
        <v>10.798259576275299</v>
      </c>
      <c r="AK528">
        <f>AJ528*B528</f>
        <v>0.63709731500024258</v>
      </c>
      <c r="AL528">
        <f>AK528*D528</f>
        <v>12.529580528338103</v>
      </c>
      <c r="AM528">
        <f>G528*AK528</f>
        <v>5.7338758350021832</v>
      </c>
      <c r="AN528">
        <f t="shared" si="197"/>
        <v>7.0788590555582509E-2</v>
      </c>
      <c r="AO528">
        <v>1.1686244903065199</v>
      </c>
      <c r="AP528">
        <v>11.9668840665818</v>
      </c>
      <c r="AQ528">
        <f>AG528/AJ528</f>
        <v>1.1082234115647738</v>
      </c>
      <c r="AR528">
        <f>AQ528/D528</f>
        <v>5.6350342960920709E-2</v>
      </c>
      <c r="AS528">
        <f>AQ528*AK528</f>
        <v>0.7060461599283262</v>
      </c>
      <c r="AT528">
        <f t="shared" si="184"/>
        <v>0.10822341156477377</v>
      </c>
      <c r="AU528">
        <f>AQ528*D528</f>
        <v>21.79506042744055</v>
      </c>
      <c r="AV528">
        <f>AT528/G528</f>
        <v>1.2024823507197087E-2</v>
      </c>
      <c r="AW528">
        <f>(AQ528-1)/D528</f>
        <v>5.5028853338020571E-3</v>
      </c>
      <c r="AX528">
        <f>AW528*D528</f>
        <v>0.10822341156477377</v>
      </c>
      <c r="AY528">
        <f>ATAN2(D528,AT528)</f>
        <v>5.5028297891507698E-3</v>
      </c>
      <c r="AZ528">
        <f t="shared" si="198"/>
        <v>0.31528892229720379</v>
      </c>
      <c r="BA528">
        <f>-AO528/(B528/2)</f>
        <v>-39.61438950191593</v>
      </c>
      <c r="BB528">
        <f>AW528/AK528</f>
        <v>8.6374329387967387E-3</v>
      </c>
      <c r="BC528">
        <f>AW528*AK528</f>
        <v>3.5058734709195044E-3</v>
      </c>
      <c r="BD528">
        <f>AG528*B528</f>
        <v>0.7060461599283262</v>
      </c>
      <c r="BE528">
        <f>BD528-AK528</f>
        <v>6.8948844928083619E-2</v>
      </c>
      <c r="BF528">
        <f>BD528/AK528^2</f>
        <v>1.7394884352390527</v>
      </c>
      <c r="BG528">
        <f>AT528/AK528</f>
        <v>0.16986951446300252</v>
      </c>
      <c r="BH528">
        <f>BF528*AW528</f>
        <v>9.5722053985952734E-3</v>
      </c>
      <c r="BI528">
        <f>BF528*G528</f>
        <v>15.655395917151475</v>
      </c>
      <c r="BJ528">
        <f>AK528/AQ528</f>
        <v>0.57488166045931377</v>
      </c>
      <c r="BK528">
        <f t="shared" si="199"/>
        <v>5.5028853338020571E-3</v>
      </c>
      <c r="BL528">
        <f t="shared" si="200"/>
        <v>34.209939226368036</v>
      </c>
      <c r="BM528">
        <f>AK528*(1-1/AQ528)/D528</f>
        <v>3.1635078580133326E-3</v>
      </c>
      <c r="BN528">
        <f>BF528*G528</f>
        <v>15.655395917151475</v>
      </c>
      <c r="BO528">
        <f>BF528*G528^2</f>
        <v>140.89856325436327</v>
      </c>
      <c r="BP528">
        <f>G528/BF528</f>
        <v>5.1739349441338236</v>
      </c>
      <c r="BQ528">
        <f>(AQ528+1)/4</f>
        <v>0.5270558528911935</v>
      </c>
      <c r="BR528">
        <f t="shared" si="201"/>
        <v>1.7394884352390521</v>
      </c>
      <c r="BS528">
        <f t="shared" si="202"/>
        <v>3.1635078580133313E-3</v>
      </c>
      <c r="BT528">
        <f t="shared" si="203"/>
        <v>8.6663931918153896E-3</v>
      </c>
      <c r="BU528">
        <f t="shared" si="204"/>
        <v>1.7408420995229129E-5</v>
      </c>
      <c r="BV528">
        <f t="shared" si="205"/>
        <v>246.41508372398263</v>
      </c>
      <c r="BW528">
        <f t="shared" si="206"/>
        <v>1.0568543028865484E-2</v>
      </c>
    </row>
    <row r="529" spans="1:75" x14ac:dyDescent="0.15">
      <c r="A529" t="s">
        <v>10</v>
      </c>
      <c r="B529">
        <v>0.108</v>
      </c>
      <c r="C529">
        <v>6.0000000000000001E-3</v>
      </c>
      <c r="D529">
        <f t="shared" si="185"/>
        <v>18</v>
      </c>
      <c r="E529">
        <f t="shared" si="186"/>
        <v>324</v>
      </c>
      <c r="F529">
        <f t="shared" si="187"/>
        <v>5.5555555555555559E-2</v>
      </c>
      <c r="G529">
        <v>15</v>
      </c>
      <c r="H529">
        <f t="shared" si="188"/>
        <v>6.6666666666666666E-2</v>
      </c>
      <c r="I529">
        <f t="shared" si="189"/>
        <v>225</v>
      </c>
      <c r="J529">
        <f t="shared" si="190"/>
        <v>270</v>
      </c>
      <c r="K529">
        <f t="shared" si="191"/>
        <v>70000000000</v>
      </c>
      <c r="L529">
        <f t="shared" si="192"/>
        <v>1.0178760197630931E-9</v>
      </c>
      <c r="M529">
        <f t="shared" si="193"/>
        <v>1649336.1431346415</v>
      </c>
      <c r="N529">
        <f t="shared" si="194"/>
        <v>2.356194490192345E-5</v>
      </c>
      <c r="O529">
        <f t="shared" si="195"/>
        <v>0.83333333333333337</v>
      </c>
      <c r="P529">
        <f>F529*E529/L529</f>
        <v>17683882565.766148</v>
      </c>
      <c r="Q529">
        <f>M529/K529/G529</f>
        <v>1.5707963267948967E-6</v>
      </c>
      <c r="R529">
        <f>C529^2/D529</f>
        <v>1.9999999999999999E-6</v>
      </c>
      <c r="S529">
        <v>6.9174475585345799E-3</v>
      </c>
      <c r="T529">
        <f>B529/C529^3</f>
        <v>500000</v>
      </c>
      <c r="U529">
        <f>B529*S529/C529</f>
        <v>0.12451405605362244</v>
      </c>
      <c r="V529">
        <f>S529/C529^2</f>
        <v>192.151321070405</v>
      </c>
      <c r="W529">
        <f>S529/B529</f>
        <v>6.4050440356801672E-2</v>
      </c>
      <c r="X529">
        <f t="shared" si="196"/>
        <v>15.612695157587742</v>
      </c>
      <c r="Y529">
        <f>B529*C529^2/S529^2</f>
        <v>8.1252083361254598E-2</v>
      </c>
      <c r="Z529">
        <f>S529/D529</f>
        <v>3.8430264214080998E-4</v>
      </c>
      <c r="AA529">
        <f>1/C529</f>
        <v>166.66666666666666</v>
      </c>
      <c r="AB529">
        <f>1/(B529*C529)</f>
        <v>1543.2098765432097</v>
      </c>
      <c r="AC529">
        <f>S529/B529/C529</f>
        <v>10.675073392800279</v>
      </c>
      <c r="AD529">
        <v>-35.0476857095911</v>
      </c>
      <c r="AE529">
        <f>AD529*B529</f>
        <v>-3.7851500566358389</v>
      </c>
      <c r="AF529">
        <f>-AE529*C529^2/2/S529</f>
        <v>9.8493989933302242E-3</v>
      </c>
      <c r="AG529">
        <v>12.5676484211182</v>
      </c>
      <c r="AH529">
        <f>AG529/S529</f>
        <v>1816.8042930246054</v>
      </c>
      <c r="AI529">
        <f>D529*AG529</f>
        <v>226.21767158012761</v>
      </c>
      <c r="AJ529">
        <v>10.675073392800201</v>
      </c>
      <c r="AK529">
        <f>AJ529*B529</f>
        <v>1.1529079264224216</v>
      </c>
      <c r="AL529">
        <f>AK529*D529</f>
        <v>20.75234267560359</v>
      </c>
      <c r="AM529">
        <f>G529*AK529</f>
        <v>17.293618896336323</v>
      </c>
      <c r="AN529">
        <f t="shared" si="197"/>
        <v>7.6860528428161434E-2</v>
      </c>
      <c r="AO529">
        <v>1.8925750283179199</v>
      </c>
      <c r="AP529">
        <v>12.5676484211182</v>
      </c>
      <c r="AQ529">
        <f>AG529/AJ529</f>
        <v>1.1772891818799527</v>
      </c>
      <c r="AR529">
        <f>AQ529/D529</f>
        <v>6.5404954548886257E-2</v>
      </c>
      <c r="AS529">
        <f>AQ529*AK529</f>
        <v>1.3573060294807653</v>
      </c>
      <c r="AT529">
        <f t="shared" si="184"/>
        <v>0.17728918187995268</v>
      </c>
      <c r="AU529">
        <f>AQ529*D529</f>
        <v>21.191205273839149</v>
      </c>
      <c r="AV529">
        <f>AT529/G529</f>
        <v>1.1819278791996846E-2</v>
      </c>
      <c r="AW529">
        <f>(AQ529-1)/D529</f>
        <v>9.8493989933307047E-3</v>
      </c>
      <c r="AX529">
        <f>AW529*D529</f>
        <v>0.17728918187995268</v>
      </c>
      <c r="AY529">
        <f>ATAN2(D529,AT529)</f>
        <v>9.8490805129673713E-3</v>
      </c>
      <c r="AZ529">
        <f t="shared" si="198"/>
        <v>0.5643107454775742</v>
      </c>
      <c r="BA529">
        <f>-AO529/(B529/2)</f>
        <v>-35.047685709591107</v>
      </c>
      <c r="BB529">
        <f>AW529/AK529</f>
        <v>8.5430924426847226E-3</v>
      </c>
      <c r="BC529">
        <f>AW529*AK529</f>
        <v>1.1355450169907988E-2</v>
      </c>
      <c r="BD529">
        <f>AG529*B529</f>
        <v>1.3573060294807655</v>
      </c>
      <c r="BE529">
        <f>BD529-AK529</f>
        <v>0.20439810305834394</v>
      </c>
      <c r="BF529">
        <f>BD529/AK529^2</f>
        <v>1.0211476171676506</v>
      </c>
      <c r="BG529">
        <f>AT529/AK529</f>
        <v>0.15377566396832501</v>
      </c>
      <c r="BH529">
        <f>BF529*AW529</f>
        <v>1.0057690312573106E-2</v>
      </c>
      <c r="BI529">
        <f>BF529*G529</f>
        <v>15.317214257514758</v>
      </c>
      <c r="BJ529">
        <f>AK529/AQ529</f>
        <v>0.97929034273584514</v>
      </c>
      <c r="BK529">
        <f t="shared" si="199"/>
        <v>9.8493989933307047E-3</v>
      </c>
      <c r="BL529">
        <f t="shared" si="200"/>
        <v>18.380657109017712</v>
      </c>
      <c r="BM529">
        <f>AK529*(1-1/AQ529)/D529</f>
        <v>9.6454213159209105E-3</v>
      </c>
      <c r="BN529">
        <f>BF529*G529</f>
        <v>15.317214257514758</v>
      </c>
      <c r="BO529">
        <f>BF529*G529^2</f>
        <v>229.75821386272139</v>
      </c>
      <c r="BP529">
        <f>G529/BF529</f>
        <v>14.689355141037675</v>
      </c>
      <c r="BQ529">
        <f>(AQ529+1)/4</f>
        <v>0.54432229546998823</v>
      </c>
      <c r="BR529">
        <f t="shared" si="201"/>
        <v>1.0211476171676508</v>
      </c>
      <c r="BS529">
        <f t="shared" si="202"/>
        <v>9.6454213159209122E-3</v>
      </c>
      <c r="BT529">
        <f t="shared" si="203"/>
        <v>1.9494820309251613E-2</v>
      </c>
      <c r="BU529">
        <f t="shared" si="204"/>
        <v>9.500160299928193E-5</v>
      </c>
      <c r="BV529">
        <f t="shared" si="205"/>
        <v>373.54216816086461</v>
      </c>
      <c r="BW529">
        <f t="shared" si="206"/>
        <v>2.6698159207979518E-2</v>
      </c>
    </row>
    <row r="530" spans="1:75" x14ac:dyDescent="0.15">
      <c r="A530" t="s">
        <v>10</v>
      </c>
      <c r="B530">
        <v>5.8999999999999997E-2</v>
      </c>
      <c r="C530">
        <v>4.0000000000000001E-3</v>
      </c>
      <c r="D530">
        <f t="shared" si="185"/>
        <v>14.749999999999998</v>
      </c>
      <c r="E530">
        <f t="shared" si="186"/>
        <v>217.56249999999994</v>
      </c>
      <c r="F530">
        <f t="shared" si="187"/>
        <v>6.7796610169491525E-2</v>
      </c>
      <c r="G530">
        <v>9</v>
      </c>
      <c r="H530">
        <f t="shared" si="188"/>
        <v>0.1111111111111111</v>
      </c>
      <c r="I530">
        <f t="shared" si="189"/>
        <v>81</v>
      </c>
      <c r="J530">
        <f t="shared" si="190"/>
        <v>132.74999999999997</v>
      </c>
      <c r="K530">
        <f t="shared" si="191"/>
        <v>70000000000</v>
      </c>
      <c r="L530">
        <f t="shared" si="192"/>
        <v>2.0106192982974676E-10</v>
      </c>
      <c r="M530">
        <f t="shared" si="193"/>
        <v>536733.11776584946</v>
      </c>
      <c r="N530">
        <f t="shared" si="194"/>
        <v>7.6676159680835644E-6</v>
      </c>
      <c r="O530">
        <f t="shared" si="195"/>
        <v>0.61016949152542377</v>
      </c>
      <c r="P530">
        <f>F530*E530/L530</f>
        <v>73360481581.420486</v>
      </c>
      <c r="Q530">
        <f>M530/K530/G530</f>
        <v>8.5195732978706276E-7</v>
      </c>
      <c r="R530">
        <f>C530^2/D530</f>
        <v>1.0847457627118644E-6</v>
      </c>
      <c r="S530">
        <v>2.4834577537885399E-3</v>
      </c>
      <c r="T530">
        <f>B530/C530^3</f>
        <v>921874.99999999988</v>
      </c>
      <c r="U530">
        <f>B530*S530/C530</f>
        <v>3.6631001868380961E-2</v>
      </c>
      <c r="V530">
        <f>S530/C530^2</f>
        <v>155.21610961178376</v>
      </c>
      <c r="W530">
        <f>S530/B530</f>
        <v>4.2092504301500681E-2</v>
      </c>
      <c r="X530">
        <f t="shared" si="196"/>
        <v>23.757198973888279</v>
      </c>
      <c r="Y530">
        <f>B530*C530^2/S530^2</f>
        <v>0.15305884829421515</v>
      </c>
      <c r="Z530">
        <f>S530/D530</f>
        <v>1.6837001720600272E-4</v>
      </c>
      <c r="AA530">
        <f>1/C530</f>
        <v>250</v>
      </c>
      <c r="AB530">
        <f>1/(B530*C530)</f>
        <v>4237.2881355932204</v>
      </c>
      <c r="AC530">
        <f>S530/B530/C530</f>
        <v>10.523126075375171</v>
      </c>
      <c r="AD530">
        <v>-29.5472584856401</v>
      </c>
      <c r="AE530">
        <f>AD530*B530</f>
        <v>-1.7432882506527658</v>
      </c>
      <c r="AF530">
        <f>-AE530*C530^2/2/S530</f>
        <v>5.6156807918100859E-3</v>
      </c>
      <c r="AG530">
        <v>11.394770200701499</v>
      </c>
      <c r="AH530">
        <f>AG530/S530</f>
        <v>4588.2681850813296</v>
      </c>
      <c r="AI530">
        <f>D530*AG530</f>
        <v>168.0728604603471</v>
      </c>
      <c r="AJ530">
        <v>10.523126075375099</v>
      </c>
      <c r="AK530">
        <f>AJ530*B530</f>
        <v>0.6208644384471308</v>
      </c>
      <c r="AL530">
        <f>AK530*D530</f>
        <v>9.1577504670951786</v>
      </c>
      <c r="AM530">
        <f>G530*AK530</f>
        <v>5.5877799460241775</v>
      </c>
      <c r="AN530">
        <f t="shared" si="197"/>
        <v>6.898493760523676E-2</v>
      </c>
      <c r="AO530">
        <v>0.87164412532638302</v>
      </c>
      <c r="AP530">
        <v>11.394770200701499</v>
      </c>
      <c r="AQ530">
        <f>AG530/AJ530</f>
        <v>1.0828312916792009</v>
      </c>
      <c r="AR530">
        <f>AQ530/D530</f>
        <v>7.3412290961301765E-2</v>
      </c>
      <c r="AS530">
        <f>AQ530*AK530</f>
        <v>0.67229144184138834</v>
      </c>
      <c r="AT530">
        <f t="shared" si="184"/>
        <v>8.2831291679200891E-2</v>
      </c>
      <c r="AU530">
        <f>AQ530*D530</f>
        <v>15.971761552268211</v>
      </c>
      <c r="AV530">
        <f>AT530/G530</f>
        <v>9.2034768532445431E-3</v>
      </c>
      <c r="AW530">
        <f>(AQ530-1)/D530</f>
        <v>5.6156807918102307E-3</v>
      </c>
      <c r="AX530">
        <f>AW530*D530</f>
        <v>8.2831291679200891E-2</v>
      </c>
      <c r="AY530">
        <f>ATAN2(D530,AT530)</f>
        <v>5.6156217611326251E-3</v>
      </c>
      <c r="AZ530">
        <f t="shared" si="198"/>
        <v>0.32175142625472192</v>
      </c>
      <c r="BA530">
        <f>-AO530/(B530/2)</f>
        <v>-29.547258485640103</v>
      </c>
      <c r="BB530">
        <f>AW530/AK530</f>
        <v>9.0449387081273942E-3</v>
      </c>
      <c r="BC530">
        <f>AW530*AK530</f>
        <v>3.4865765013055976E-3</v>
      </c>
      <c r="BD530">
        <f>AG530*B530</f>
        <v>0.67229144184138845</v>
      </c>
      <c r="BE530">
        <f>BD530-AK530</f>
        <v>5.1427003394257653E-2</v>
      </c>
      <c r="BF530">
        <f>BD530/AK530^2</f>
        <v>1.7440704034966381</v>
      </c>
      <c r="BG530">
        <f>AT530/AK530</f>
        <v>0.13341284594487904</v>
      </c>
      <c r="BH530">
        <f>BF530*AW530</f>
        <v>9.7941426644807886E-3</v>
      </c>
      <c r="BI530">
        <f>BF530*G530</f>
        <v>15.696633631469743</v>
      </c>
      <c r="BJ530">
        <f>AK530/AQ530</f>
        <v>0.5733713489977974</v>
      </c>
      <c r="BK530">
        <f t="shared" si="199"/>
        <v>5.6156807918102307E-3</v>
      </c>
      <c r="BL530">
        <f t="shared" si="200"/>
        <v>25.725038451575408</v>
      </c>
      <c r="BM530">
        <f>AK530*(1-1/AQ530)/D530</f>
        <v>3.2198704711412529E-3</v>
      </c>
      <c r="BN530">
        <f>BF530*G530</f>
        <v>15.696633631469743</v>
      </c>
      <c r="BO530">
        <f>BF530*G530^2</f>
        <v>141.26970268322768</v>
      </c>
      <c r="BP530">
        <f>G530/BF530</f>
        <v>5.1603421409801751</v>
      </c>
      <c r="BQ530">
        <f>(AQ530+1)/4</f>
        <v>0.52070782291980022</v>
      </c>
      <c r="BR530">
        <f t="shared" si="201"/>
        <v>1.7440704034966368</v>
      </c>
      <c r="BS530">
        <f t="shared" si="202"/>
        <v>3.2198704711412503E-3</v>
      </c>
      <c r="BT530">
        <f t="shared" si="203"/>
        <v>8.835551262951484E-3</v>
      </c>
      <c r="BU530">
        <f t="shared" si="204"/>
        <v>1.8081764756904893E-5</v>
      </c>
      <c r="BV530">
        <f t="shared" si="205"/>
        <v>135.07681938965385</v>
      </c>
      <c r="BW530">
        <f t="shared" si="206"/>
        <v>6.3361882261502873E-3</v>
      </c>
    </row>
    <row r="531" spans="1:75" x14ac:dyDescent="0.15">
      <c r="A531" t="s">
        <v>10</v>
      </c>
      <c r="B531">
        <v>0.108</v>
      </c>
      <c r="C531">
        <v>7.0000000000000001E-3</v>
      </c>
      <c r="D531">
        <f t="shared" si="185"/>
        <v>15.428571428571429</v>
      </c>
      <c r="E531">
        <f t="shared" si="186"/>
        <v>238.04081632653063</v>
      </c>
      <c r="F531">
        <f t="shared" si="187"/>
        <v>6.4814814814814811E-2</v>
      </c>
      <c r="G531">
        <v>15</v>
      </c>
      <c r="H531">
        <f t="shared" si="188"/>
        <v>6.6666666666666666E-2</v>
      </c>
      <c r="I531">
        <f t="shared" si="189"/>
        <v>225</v>
      </c>
      <c r="J531">
        <f t="shared" si="190"/>
        <v>231.42857142857144</v>
      </c>
      <c r="K531">
        <f t="shared" si="191"/>
        <v>70000000000</v>
      </c>
      <c r="L531">
        <f t="shared" si="192"/>
        <v>1.885740990317274E-9</v>
      </c>
      <c r="M531">
        <f t="shared" si="193"/>
        <v>2619084.7087739916</v>
      </c>
      <c r="N531">
        <f t="shared" si="194"/>
        <v>3.741549583962845E-5</v>
      </c>
      <c r="O531">
        <f t="shared" si="195"/>
        <v>0.97222222222222221</v>
      </c>
      <c r="P531">
        <f>F531*E531/L531</f>
        <v>8181702316.3799324</v>
      </c>
      <c r="Q531">
        <f>M531/K531/G531</f>
        <v>2.4943663893085632E-6</v>
      </c>
      <c r="R531">
        <f>C531^2/D531</f>
        <v>3.1759259259259263E-6</v>
      </c>
      <c r="S531">
        <v>7.8721566196382504E-3</v>
      </c>
      <c r="T531">
        <f>B531/C531^3</f>
        <v>314868.80466472299</v>
      </c>
      <c r="U531">
        <f>B531*S531/C531</f>
        <v>0.12145613070299015</v>
      </c>
      <c r="V531">
        <f>S531/C531^2</f>
        <v>160.65625754363774</v>
      </c>
      <c r="W531">
        <f>S531/B531</f>
        <v>7.2890339070724536E-2</v>
      </c>
      <c r="X531">
        <f t="shared" si="196"/>
        <v>13.719239240055025</v>
      </c>
      <c r="Y531">
        <f>B531*C531^2/S531^2</f>
        <v>8.5394988342290853E-2</v>
      </c>
      <c r="Z531">
        <f>S531/D531</f>
        <v>5.1023237349507179E-4</v>
      </c>
      <c r="AA531">
        <f>1/C531</f>
        <v>142.85714285714286</v>
      </c>
      <c r="AB531">
        <f>1/(B531*C531)</f>
        <v>1322.7513227513227</v>
      </c>
      <c r="AC531">
        <f>S531/B531/C531</f>
        <v>10.412905581532076</v>
      </c>
      <c r="AD531">
        <v>-29.643433702444799</v>
      </c>
      <c r="AE531">
        <f>AD531*B531</f>
        <v>-3.2014908398640385</v>
      </c>
      <c r="AF531">
        <f>-AE531*C531^2/2/S531</f>
        <v>9.9637912920834838E-3</v>
      </c>
      <c r="AG531">
        <v>12.013651001464099</v>
      </c>
      <c r="AH531">
        <f>AG531/S531</f>
        <v>1526.0940021815982</v>
      </c>
      <c r="AI531">
        <f>D531*AG531</f>
        <v>185.35347259401755</v>
      </c>
      <c r="AJ531">
        <v>10.412905581532</v>
      </c>
      <c r="AK531">
        <f>AJ531*B531</f>
        <v>1.1245938028054561</v>
      </c>
      <c r="AL531">
        <f>AK531*D531</f>
        <v>17.350875814712751</v>
      </c>
      <c r="AM531">
        <f>G531*AK531</f>
        <v>16.86890704208184</v>
      </c>
      <c r="AN531">
        <f t="shared" si="197"/>
        <v>7.4972920187030404E-2</v>
      </c>
      <c r="AO531">
        <v>1.6007454199320099</v>
      </c>
      <c r="AP531">
        <v>12.013651001464099</v>
      </c>
      <c r="AQ531">
        <f>AG531/AJ531</f>
        <v>1.1537270656492968</v>
      </c>
      <c r="AR531">
        <f>AQ531/D531</f>
        <v>7.4778606106898862E-2</v>
      </c>
      <c r="AS531">
        <f>AQ531*AK531</f>
        <v>1.2974743081581228</v>
      </c>
      <c r="AT531">
        <f t="shared" si="184"/>
        <v>0.15372706564929683</v>
      </c>
      <c r="AU531">
        <f>AQ531*D531</f>
        <v>17.800360441446294</v>
      </c>
      <c r="AV531">
        <f>AT531/G531</f>
        <v>1.0248471043286456E-2</v>
      </c>
      <c r="AW531">
        <f>(AQ531-1)/D531</f>
        <v>9.9637912920840545E-3</v>
      </c>
      <c r="AX531">
        <f>AW531*D531</f>
        <v>0.15372706564929683</v>
      </c>
      <c r="AY531">
        <f>ATAN2(D531,AT531)</f>
        <v>9.9634615861657651E-3</v>
      </c>
      <c r="AZ531">
        <f t="shared" si="198"/>
        <v>0.5708642982280191</v>
      </c>
      <c r="BA531">
        <f>-AO531/(B531/2)</f>
        <v>-29.643433702444629</v>
      </c>
      <c r="BB531">
        <f>AW531/AK531</f>
        <v>8.8599023640606837E-3</v>
      </c>
      <c r="BC531">
        <f>AW531*AK531</f>
        <v>1.1205217939524696E-2</v>
      </c>
      <c r="BD531">
        <f>AG531*B531</f>
        <v>1.2974743081581228</v>
      </c>
      <c r="BE531">
        <f>BD531-AK531</f>
        <v>0.17288050535266675</v>
      </c>
      <c r="BF531">
        <f>BD531/AK531^2</f>
        <v>1.0259055872183929</v>
      </c>
      <c r="BG531">
        <f>AT531/AK531</f>
        <v>0.13669563647407912</v>
      </c>
      <c r="BH531">
        <f>BF531*AW531</f>
        <v>1.0221909156427001E-2</v>
      </c>
      <c r="BI531">
        <f>BF531*G531</f>
        <v>15.388583808275893</v>
      </c>
      <c r="BJ531">
        <f>AK531/AQ531</f>
        <v>0.97474856600729476</v>
      </c>
      <c r="BK531">
        <f t="shared" si="199"/>
        <v>9.9637912920840545E-3</v>
      </c>
      <c r="BL531">
        <f t="shared" si="200"/>
        <v>15.828257631369491</v>
      </c>
      <c r="BM531">
        <f>AK531*(1-1/AQ531)/D531</f>
        <v>9.7121912739548972E-3</v>
      </c>
      <c r="BN531">
        <f>BF531*G531</f>
        <v>15.388583808275893</v>
      </c>
      <c r="BO531">
        <f>BF531*G531^2</f>
        <v>230.82875712413841</v>
      </c>
      <c r="BP531">
        <f>G531/BF531</f>
        <v>14.62122849010942</v>
      </c>
      <c r="BQ531">
        <f>(AQ531+1)/4</f>
        <v>0.53843176641232415</v>
      </c>
      <c r="BR531">
        <f t="shared" si="201"/>
        <v>1.0259055872183933</v>
      </c>
      <c r="BS531">
        <f t="shared" si="202"/>
        <v>9.7121912739549024E-3</v>
      </c>
      <c r="BT531">
        <f t="shared" si="203"/>
        <v>1.9675982566038953E-2</v>
      </c>
      <c r="BU531">
        <f t="shared" si="204"/>
        <v>9.6770246842486538E-5</v>
      </c>
      <c r="BV531">
        <f t="shared" si="205"/>
        <v>267.69922685556816</v>
      </c>
      <c r="BW531">
        <f t="shared" si="206"/>
        <v>2.0483190016733759E-2</v>
      </c>
    </row>
    <row r="532" spans="1:75" x14ac:dyDescent="0.15">
      <c r="A532" t="s">
        <v>10</v>
      </c>
      <c r="B532">
        <v>0.108</v>
      </c>
      <c r="C532">
        <v>3.0000000000000001E-3</v>
      </c>
      <c r="D532">
        <f t="shared" si="185"/>
        <v>36</v>
      </c>
      <c r="E532">
        <f t="shared" si="186"/>
        <v>1296</v>
      </c>
      <c r="F532">
        <f t="shared" si="187"/>
        <v>2.777777777777778E-2</v>
      </c>
      <c r="G532">
        <v>13</v>
      </c>
      <c r="H532">
        <f t="shared" si="188"/>
        <v>7.6923076923076927E-2</v>
      </c>
      <c r="I532">
        <f t="shared" si="189"/>
        <v>169</v>
      </c>
      <c r="J532">
        <f t="shared" si="190"/>
        <v>468</v>
      </c>
      <c r="K532">
        <f t="shared" si="191"/>
        <v>70000000000</v>
      </c>
      <c r="L532">
        <f t="shared" si="192"/>
        <v>6.3617251235193316E-11</v>
      </c>
      <c r="M532">
        <f t="shared" si="193"/>
        <v>178678.0821729195</v>
      </c>
      <c r="N532">
        <f t="shared" si="194"/>
        <v>2.5525440310417073E-6</v>
      </c>
      <c r="O532">
        <f t="shared" si="195"/>
        <v>0.3611111111111111</v>
      </c>
      <c r="P532">
        <f>F532*E532/L532</f>
        <v>565884242104.51672</v>
      </c>
      <c r="Q532">
        <f>M532/K532/G532</f>
        <v>1.9634954084936211E-7</v>
      </c>
      <c r="R532">
        <f>C532^2/D532</f>
        <v>2.4999999999999999E-7</v>
      </c>
      <c r="S532">
        <v>3.3727349634955299E-3</v>
      </c>
      <c r="T532">
        <f>B532/C532^3</f>
        <v>4000000</v>
      </c>
      <c r="U532">
        <f>B532*S532/C532</f>
        <v>0.12141845868583907</v>
      </c>
      <c r="V532">
        <f>S532/C532^2</f>
        <v>374.74832927728107</v>
      </c>
      <c r="W532">
        <f>S532/B532</f>
        <v>3.1229027439773425E-2</v>
      </c>
      <c r="X532">
        <f t="shared" si="196"/>
        <v>32.021490324299876</v>
      </c>
      <c r="Y532">
        <f>B532*C532^2/S532^2</f>
        <v>8.5447986882435864E-2</v>
      </c>
      <c r="Z532">
        <f>S532/D532</f>
        <v>9.3687082319320278E-5</v>
      </c>
      <c r="AA532">
        <f>1/C532</f>
        <v>333.33333333333331</v>
      </c>
      <c r="AB532">
        <f>1/(B532*C532)</f>
        <v>3086.4197530864194</v>
      </c>
      <c r="AC532">
        <f>S532/B532/C532</f>
        <v>10.409675813257808</v>
      </c>
      <c r="AD532">
        <v>-53.5723223941893</v>
      </c>
      <c r="AE532">
        <f>AD532*B532</f>
        <v>-5.7858108185724442</v>
      </c>
      <c r="AF532">
        <f>-AE532*C532^2/2/S532</f>
        <v>7.7195952143811275E-3</v>
      </c>
      <c r="AG532">
        <v>13.302581222543999</v>
      </c>
      <c r="AH532">
        <f>AG532/S532</f>
        <v>3944.1525546843136</v>
      </c>
      <c r="AI532">
        <f>D532*AG532</f>
        <v>478.892924011584</v>
      </c>
      <c r="AJ532">
        <v>10.409675813257801</v>
      </c>
      <c r="AK532">
        <f>AJ532*B532</f>
        <v>1.1242449878318426</v>
      </c>
      <c r="AL532">
        <f>AK532*D532</f>
        <v>40.472819561946331</v>
      </c>
      <c r="AM532">
        <f>G532*AK532</f>
        <v>14.615184841813953</v>
      </c>
      <c r="AN532">
        <f t="shared" si="197"/>
        <v>8.6480383679372511E-2</v>
      </c>
      <c r="AO532">
        <v>2.8929054092862199</v>
      </c>
      <c r="AP532">
        <v>13.302581222543999</v>
      </c>
      <c r="AQ532">
        <f>AG532/AJ532</f>
        <v>1.2779054277177184</v>
      </c>
      <c r="AR532">
        <f>AQ532/D532</f>
        <v>3.5497372992158847E-2</v>
      </c>
      <c r="AS532">
        <f>AQ532*AK532</f>
        <v>1.436678772034752</v>
      </c>
      <c r="AT532">
        <f t="shared" si="184"/>
        <v>0.27790542771771842</v>
      </c>
      <c r="AU532">
        <f>AQ532*D532</f>
        <v>46.004595397837861</v>
      </c>
      <c r="AV532">
        <f>AT532/G532</f>
        <v>2.1377340593670649E-2</v>
      </c>
      <c r="AW532">
        <f>(AQ532-1)/D532</f>
        <v>7.7195952143810677E-3</v>
      </c>
      <c r="AX532">
        <f>AW532*D532</f>
        <v>0.27790542771771842</v>
      </c>
      <c r="AY532">
        <f>ATAN2(D532,AT532)</f>
        <v>7.7194418774376144E-3</v>
      </c>
      <c r="AZ532">
        <f t="shared" si="198"/>
        <v>0.44229143977371982</v>
      </c>
      <c r="BA532">
        <f>-AO532/(B532/2)</f>
        <v>-53.572322394189257</v>
      </c>
      <c r="BB532">
        <f>AW532/AK532</f>
        <v>6.8664706518004204E-3</v>
      </c>
      <c r="BC532">
        <f>AW532*AK532</f>
        <v>8.6787162278585944E-3</v>
      </c>
      <c r="BD532">
        <f>AG532*B532</f>
        <v>1.4366787720347518</v>
      </c>
      <c r="BE532">
        <f>BD532-AK532</f>
        <v>0.31243378420290924</v>
      </c>
      <c r="BF532">
        <f>BD532/AK532^2</f>
        <v>1.1366787858064786</v>
      </c>
      <c r="BG532">
        <f>AT532/AK532</f>
        <v>0.24719294346481513</v>
      </c>
      <c r="BH532">
        <f>BF532*AW532</f>
        <v>8.7747001152001756E-3</v>
      </c>
      <c r="BI532">
        <f>BF532*G532</f>
        <v>14.776824215484222</v>
      </c>
      <c r="BJ532">
        <f>AK532/AQ532</f>
        <v>0.87975601593593156</v>
      </c>
      <c r="BK532">
        <f t="shared" si="199"/>
        <v>7.7195952143810677E-3</v>
      </c>
      <c r="BL532">
        <f t="shared" si="200"/>
        <v>40.920436289033233</v>
      </c>
      <c r="BM532">
        <f>AK532*(1-1/AQ532)/D532</f>
        <v>6.7913603304419722E-3</v>
      </c>
      <c r="BN532">
        <f>BF532*G532</f>
        <v>14.776824215484222</v>
      </c>
      <c r="BO532">
        <f>BF532*G532^2</f>
        <v>192.09871480129488</v>
      </c>
      <c r="BP532">
        <f>G532/BF532</f>
        <v>11.436828207167114</v>
      </c>
      <c r="BQ532">
        <f>(AQ532+1)/4</f>
        <v>0.56947635692942966</v>
      </c>
      <c r="BR532">
        <f t="shared" si="201"/>
        <v>1.1366787858064789</v>
      </c>
      <c r="BS532">
        <f t="shared" si="202"/>
        <v>6.791360330441973E-3</v>
      </c>
      <c r="BT532">
        <f t="shared" si="203"/>
        <v>1.451095554482304E-2</v>
      </c>
      <c r="BU532">
        <f t="shared" si="204"/>
        <v>5.2426552706017275E-5</v>
      </c>
      <c r="BV532">
        <f t="shared" si="205"/>
        <v>1457.0215042300679</v>
      </c>
      <c r="BW532">
        <f t="shared" si="206"/>
        <v>6.0435948607636708E-2</v>
      </c>
    </row>
    <row r="533" spans="1:75" x14ac:dyDescent="0.15">
      <c r="A533" t="s">
        <v>10</v>
      </c>
      <c r="B533">
        <v>5.8999999999999997E-2</v>
      </c>
      <c r="C533">
        <v>5.0000000000000001E-3</v>
      </c>
      <c r="D533">
        <f t="shared" si="185"/>
        <v>11.799999999999999</v>
      </c>
      <c r="E533">
        <f t="shared" si="186"/>
        <v>139.23999999999998</v>
      </c>
      <c r="F533">
        <f t="shared" si="187"/>
        <v>8.4745762711864417E-2</v>
      </c>
      <c r="G533">
        <v>9</v>
      </c>
      <c r="H533">
        <f t="shared" si="188"/>
        <v>0.1111111111111111</v>
      </c>
      <c r="I533">
        <f t="shared" si="189"/>
        <v>81</v>
      </c>
      <c r="J533">
        <f t="shared" si="190"/>
        <v>106.19999999999999</v>
      </c>
      <c r="K533">
        <f t="shared" si="191"/>
        <v>70000000000</v>
      </c>
      <c r="L533">
        <f t="shared" si="192"/>
        <v>4.9087385212340517E-10</v>
      </c>
      <c r="M533">
        <f t="shared" si="193"/>
        <v>1048306.8706364245</v>
      </c>
      <c r="N533">
        <f t="shared" si="194"/>
        <v>1.4975812437663207E-5</v>
      </c>
      <c r="O533">
        <f t="shared" si="195"/>
        <v>0.76271186440677974</v>
      </c>
      <c r="P533">
        <f>F533*E533/L533</f>
        <v>24038762604.599869</v>
      </c>
      <c r="Q533">
        <f>M533/K533/G533</f>
        <v>1.6639791597403563E-6</v>
      </c>
      <c r="R533">
        <f>C533^2/D533</f>
        <v>2.1186440677966106E-6</v>
      </c>
      <c r="S533">
        <v>3.0589924201822002E-3</v>
      </c>
      <c r="T533">
        <f>B533/C533^3</f>
        <v>471999.99999999988</v>
      </c>
      <c r="U533">
        <f>B533*S533/C533</f>
        <v>3.6096110558149964E-2</v>
      </c>
      <c r="V533">
        <f>S533/C533^2</f>
        <v>122.359696807288</v>
      </c>
      <c r="W533">
        <f>S533/B533</f>
        <v>5.1847329155630513E-2</v>
      </c>
      <c r="X533">
        <f t="shared" si="196"/>
        <v>19.287396598545946</v>
      </c>
      <c r="Y533">
        <f>B533*C533^2/S533^2</f>
        <v>0.15762867269050923</v>
      </c>
      <c r="Z533">
        <f>S533/D533</f>
        <v>2.5923664577815256E-4</v>
      </c>
      <c r="AA533">
        <f>1/C533</f>
        <v>200</v>
      </c>
      <c r="AB533">
        <f>1/(B533*C533)</f>
        <v>3389.8305084745762</v>
      </c>
      <c r="AC533">
        <f>S533/B533/C533</f>
        <v>10.369465831126103</v>
      </c>
      <c r="AD533">
        <v>-23.521334180473399</v>
      </c>
      <c r="AE533">
        <f>AD533*B533</f>
        <v>-1.3877587166479304</v>
      </c>
      <c r="AF533">
        <f>-AE533*C533^2/2/S533</f>
        <v>5.6708162608215644E-3</v>
      </c>
      <c r="AG533">
        <v>11.063345189450001</v>
      </c>
      <c r="AH533">
        <f>AG533/S533</f>
        <v>3616.6631589074168</v>
      </c>
      <c r="AI533">
        <f>D533*AG533</f>
        <v>130.54747323550998</v>
      </c>
      <c r="AJ533">
        <v>10.369465831126099</v>
      </c>
      <c r="AK533">
        <f>AJ533*B533</f>
        <v>0.61179848403643988</v>
      </c>
      <c r="AL533">
        <f>AK533*D533</f>
        <v>7.2192221116299899</v>
      </c>
      <c r="AM533">
        <f>G533*AK533</f>
        <v>5.5061863563279587</v>
      </c>
      <c r="AN533">
        <f t="shared" si="197"/>
        <v>6.7977609337382214E-2</v>
      </c>
      <c r="AO533">
        <v>0.69387935832396497</v>
      </c>
      <c r="AP533">
        <v>11.063345189450001</v>
      </c>
      <c r="AQ533">
        <f>AG533/AJ533</f>
        <v>1.0669156318776882</v>
      </c>
      <c r="AR533">
        <f>AQ533/D533</f>
        <v>9.0416578972685457E-2</v>
      </c>
      <c r="AS533">
        <f>AQ533*AK533</f>
        <v>0.65273736617754996</v>
      </c>
      <c r="AT533">
        <f t="shared" si="184"/>
        <v>6.6915631877688231E-2</v>
      </c>
      <c r="AU533">
        <f>AQ533*D533</f>
        <v>12.589604456156721</v>
      </c>
      <c r="AV533">
        <f>AT533/G533</f>
        <v>7.4350702086320259E-3</v>
      </c>
      <c r="AW533">
        <f>(AQ533-1)/D533</f>
        <v>5.670816260821037E-3</v>
      </c>
      <c r="AX533">
        <f>AW533*D533</f>
        <v>6.6915631877688231E-2</v>
      </c>
      <c r="AY533">
        <f>ATAN2(D533,AT533)</f>
        <v>5.6707554743272359E-3</v>
      </c>
      <c r="AZ533">
        <f t="shared" si="198"/>
        <v>0.3249103553296579</v>
      </c>
      <c r="BA533">
        <f>-AO533/(B533/2)</f>
        <v>-23.521334180473389</v>
      </c>
      <c r="BB533">
        <f>AW533/AK533</f>
        <v>9.2690917169439609E-3</v>
      </c>
      <c r="BC533">
        <f>AW533*AK533</f>
        <v>3.469396791619503E-3</v>
      </c>
      <c r="BD533">
        <f>AG533*B533</f>
        <v>0.65273736617754996</v>
      </c>
      <c r="BE533">
        <f>BD533-AK533</f>
        <v>4.0938882141110078E-2</v>
      </c>
      <c r="BF533">
        <f>BD533/AK533^2</f>
        <v>1.7439004177299344</v>
      </c>
      <c r="BG533">
        <f>AT533/AK533</f>
        <v>0.10937528225993873</v>
      </c>
      <c r="BH533">
        <f>BF533*AW533</f>
        <v>9.889338846115512E-3</v>
      </c>
      <c r="BI533">
        <f>BF533*G533</f>
        <v>15.69510375956941</v>
      </c>
      <c r="BJ533">
        <f>AK533/AQ533</f>
        <v>0.57342723806541507</v>
      </c>
      <c r="BK533">
        <f t="shared" si="199"/>
        <v>5.670816260821037E-3</v>
      </c>
      <c r="BL533">
        <f t="shared" si="200"/>
        <v>20.578024929213225</v>
      </c>
      <c r="BM533">
        <f>AK533*(1-1/AQ533)/D533</f>
        <v>3.2518005060190535E-3</v>
      </c>
      <c r="BN533">
        <f>BF533*G533</f>
        <v>15.69510375956941</v>
      </c>
      <c r="BO533">
        <f>BF533*G533^2</f>
        <v>141.25593383612468</v>
      </c>
      <c r="BP533">
        <f>G533/BF533</f>
        <v>5.1608451425887365</v>
      </c>
      <c r="BQ533">
        <f>(AQ533+1)/4</f>
        <v>0.51672890796942206</v>
      </c>
      <c r="BR533">
        <f t="shared" si="201"/>
        <v>1.7439004177299338</v>
      </c>
      <c r="BS533">
        <f t="shared" si="202"/>
        <v>3.2518005060190522E-3</v>
      </c>
      <c r="BT533">
        <f t="shared" si="203"/>
        <v>8.922616766840091E-3</v>
      </c>
      <c r="BU533">
        <f t="shared" si="204"/>
        <v>1.8440363186478924E-5</v>
      </c>
      <c r="BV533">
        <f t="shared" si="205"/>
        <v>85.186820917233874</v>
      </c>
      <c r="BW533">
        <f t="shared" si="206"/>
        <v>4.1968658587463771E-3</v>
      </c>
    </row>
    <row r="534" spans="1:75" x14ac:dyDescent="0.15">
      <c r="A534" t="s">
        <v>10</v>
      </c>
      <c r="B534">
        <v>0.108</v>
      </c>
      <c r="C534">
        <v>8.0000000000000002E-3</v>
      </c>
      <c r="D534">
        <f t="shared" si="185"/>
        <v>13.5</v>
      </c>
      <c r="E534">
        <f t="shared" si="186"/>
        <v>182.25</v>
      </c>
      <c r="F534">
        <f t="shared" si="187"/>
        <v>7.407407407407407E-2</v>
      </c>
      <c r="G534">
        <v>15</v>
      </c>
      <c r="H534">
        <f t="shared" si="188"/>
        <v>6.6666666666666666E-2</v>
      </c>
      <c r="I534">
        <f t="shared" si="189"/>
        <v>225</v>
      </c>
      <c r="J534">
        <f t="shared" si="190"/>
        <v>202.5</v>
      </c>
      <c r="K534">
        <f t="shared" si="191"/>
        <v>70000000000</v>
      </c>
      <c r="L534">
        <f t="shared" si="192"/>
        <v>3.2169908772759481E-9</v>
      </c>
      <c r="M534">
        <f t="shared" si="193"/>
        <v>3909537.5244672978</v>
      </c>
      <c r="N534">
        <f t="shared" si="194"/>
        <v>5.5850536063818541E-5</v>
      </c>
      <c r="O534">
        <f t="shared" si="195"/>
        <v>1.1111111111111112</v>
      </c>
      <c r="P534">
        <f>F534*E534/L534</f>
        <v>4196468226.0558343</v>
      </c>
      <c r="Q534">
        <f>M534/K534/G534</f>
        <v>3.723369070921236E-6</v>
      </c>
      <c r="R534">
        <f>C534^2/D534</f>
        <v>4.7407407407407407E-6</v>
      </c>
      <c r="S534">
        <v>8.8355368644018103E-3</v>
      </c>
      <c r="T534">
        <f>B534/C534^3</f>
        <v>210937.49999999997</v>
      </c>
      <c r="U534">
        <f>B534*S534/C534</f>
        <v>0.11927974766942444</v>
      </c>
      <c r="V534">
        <f>S534/C534^2</f>
        <v>138.05526350627829</v>
      </c>
      <c r="W534">
        <f>S534/B534</f>
        <v>8.1810526522238983E-2</v>
      </c>
      <c r="X534">
        <f t="shared" si="196"/>
        <v>12.22336589813005</v>
      </c>
      <c r="Y534">
        <f>B534*C534^2/S534^2</f>
        <v>8.8539658595299928E-2</v>
      </c>
      <c r="Z534">
        <f>S534/D534</f>
        <v>6.5448421217791184E-4</v>
      </c>
      <c r="AA534">
        <f>1/C534</f>
        <v>125</v>
      </c>
      <c r="AB534">
        <f>1/(B534*C534)</f>
        <v>1157.4074074074074</v>
      </c>
      <c r="AC534">
        <f>S534/B534/C534</f>
        <v>10.226315815279873</v>
      </c>
      <c r="AD534">
        <v>-25.746194404693298</v>
      </c>
      <c r="AE534">
        <f>AD534*B534</f>
        <v>-2.7805889957068763</v>
      </c>
      <c r="AF534">
        <f>-AE534*C534^2/2/S534</f>
        <v>1.0070564950174552E-2</v>
      </c>
      <c r="AG534">
        <v>11.6166103131333</v>
      </c>
      <c r="AH534">
        <f>AG534/S534</f>
        <v>1314.7599847538836</v>
      </c>
      <c r="AI534">
        <f>D534*AG534</f>
        <v>156.82423922729956</v>
      </c>
      <c r="AJ534">
        <v>10.226315815279801</v>
      </c>
      <c r="AK534">
        <f>AJ534*B534</f>
        <v>1.1044421080502185</v>
      </c>
      <c r="AL534">
        <f>AK534*D534</f>
        <v>14.90996845867795</v>
      </c>
      <c r="AM534">
        <f>G534*AK534</f>
        <v>16.566631620753277</v>
      </c>
      <c r="AN534">
        <f t="shared" si="197"/>
        <v>7.3629473870014561E-2</v>
      </c>
      <c r="AO534">
        <v>1.3902944978534399</v>
      </c>
      <c r="AP534">
        <v>11.6166103131333</v>
      </c>
      <c r="AQ534">
        <f>AG534/AJ534</f>
        <v>1.1359526268273634</v>
      </c>
      <c r="AR534">
        <f>AQ534/D534</f>
        <v>8.4144639024249138E-2</v>
      </c>
      <c r="AS534">
        <f>AQ534*AK534</f>
        <v>1.2545939138183964</v>
      </c>
      <c r="AT534">
        <f t="shared" si="184"/>
        <v>0.13595262682736342</v>
      </c>
      <c r="AU534">
        <f>AQ534*D534</f>
        <v>15.335360462169406</v>
      </c>
      <c r="AV534">
        <f>AT534/G534</f>
        <v>9.0635084551575606E-3</v>
      </c>
      <c r="AW534">
        <f>(AQ534-1)/D534</f>
        <v>1.0070564950175068E-2</v>
      </c>
      <c r="AX534">
        <f>AW534*D534</f>
        <v>0.13595262682736342</v>
      </c>
      <c r="AY534">
        <f>ATAN2(D534,AT534)</f>
        <v>1.0070224531149649E-2</v>
      </c>
      <c r="AZ534">
        <f t="shared" si="198"/>
        <v>0.57698136438398318</v>
      </c>
      <c r="BA534">
        <f>-AO534/(B534/2)</f>
        <v>-25.746194404693334</v>
      </c>
      <c r="BB534">
        <f>AW534/AK534</f>
        <v>9.1182370508795952E-3</v>
      </c>
      <c r="BC534">
        <f>AW534*AK534</f>
        <v>1.1122355982827995E-2</v>
      </c>
      <c r="BD534">
        <f>AG534*B534</f>
        <v>1.2545939138183964</v>
      </c>
      <c r="BE534">
        <f>BD534-AK534</f>
        <v>0.15015180576817788</v>
      </c>
      <c r="BF534">
        <f>BD534/AK534^2</f>
        <v>1.0285307111594773</v>
      </c>
      <c r="BG534">
        <f>AT534/AK534</f>
        <v>0.12309620018687455</v>
      </c>
      <c r="BH534">
        <f>BF534*AW534</f>
        <v>1.0357885329981269E-2</v>
      </c>
      <c r="BI534">
        <f>BF534*G534</f>
        <v>15.427960667392158</v>
      </c>
      <c r="BJ534">
        <f>AK534/AQ534</f>
        <v>0.97226071049709917</v>
      </c>
      <c r="BK534">
        <f t="shared" si="199"/>
        <v>1.0070564950175068E-2</v>
      </c>
      <c r="BL534">
        <f t="shared" si="200"/>
        <v>13.885164600652942</v>
      </c>
      <c r="BM534">
        <f>AK534*(1-1/AQ534)/D534</f>
        <v>9.7912146335643931E-3</v>
      </c>
      <c r="BN534">
        <f>BF534*G534</f>
        <v>15.427960667392158</v>
      </c>
      <c r="BO534">
        <f>BF534*G534^2</f>
        <v>231.41941001088239</v>
      </c>
      <c r="BP534">
        <f>G534/BF534</f>
        <v>14.583910657456487</v>
      </c>
      <c r="BQ534">
        <f>(AQ534+1)/4</f>
        <v>0.53398815670684086</v>
      </c>
      <c r="BR534">
        <f t="shared" si="201"/>
        <v>1.0285307111594775</v>
      </c>
      <c r="BS534">
        <f t="shared" si="202"/>
        <v>9.7912146335643949E-3</v>
      </c>
      <c r="BT534">
        <f t="shared" si="203"/>
        <v>1.9861779583739463E-2</v>
      </c>
      <c r="BU534">
        <f t="shared" si="204"/>
        <v>9.8603062908414796E-5</v>
      </c>
      <c r="BV534">
        <f t="shared" si="205"/>
        <v>201.28457419215232</v>
      </c>
      <c r="BW534">
        <f t="shared" si="206"/>
        <v>1.6271027774179624E-2</v>
      </c>
    </row>
    <row r="535" spans="1:75" x14ac:dyDescent="0.15">
      <c r="A535" t="s">
        <v>10</v>
      </c>
      <c r="B535">
        <v>0.108</v>
      </c>
      <c r="C535">
        <v>8.9999999999999993E-3</v>
      </c>
      <c r="D535">
        <f t="shared" si="185"/>
        <v>12</v>
      </c>
      <c r="E535">
        <f t="shared" si="186"/>
        <v>144</v>
      </c>
      <c r="F535">
        <f t="shared" si="187"/>
        <v>8.3333333333333329E-2</v>
      </c>
      <c r="G535">
        <v>15</v>
      </c>
      <c r="H535">
        <f t="shared" si="188"/>
        <v>6.6666666666666666E-2</v>
      </c>
      <c r="I535">
        <f t="shared" si="189"/>
        <v>225</v>
      </c>
      <c r="J535">
        <f t="shared" si="190"/>
        <v>180</v>
      </c>
      <c r="K535">
        <f t="shared" si="191"/>
        <v>70000000000</v>
      </c>
      <c r="L535">
        <f t="shared" si="192"/>
        <v>5.1529973500506572E-9</v>
      </c>
      <c r="M535">
        <f t="shared" si="193"/>
        <v>5566509.4830794139</v>
      </c>
      <c r="N535">
        <f t="shared" si="194"/>
        <v>7.9521564043991621E-5</v>
      </c>
      <c r="O535">
        <f t="shared" si="195"/>
        <v>1.25</v>
      </c>
      <c r="P535">
        <f>F535*E535/L535</f>
        <v>2328741737.055625</v>
      </c>
      <c r="Q535">
        <f>M535/K535/G535</f>
        <v>5.3014376029327751E-6</v>
      </c>
      <c r="R535">
        <f>C535^2/D535</f>
        <v>6.7499999999999989E-6</v>
      </c>
      <c r="S535">
        <v>9.8066732131522494E-3</v>
      </c>
      <c r="T535">
        <f>B535/C535^3</f>
        <v>148148.14814814818</v>
      </c>
      <c r="U535">
        <f>B535*S535/C535</f>
        <v>0.11768007855782699</v>
      </c>
      <c r="V535">
        <f>S535/C535^2</f>
        <v>121.0700396685463</v>
      </c>
      <c r="W535">
        <f>S535/B535</f>
        <v>9.0802529751409719E-2</v>
      </c>
      <c r="X535">
        <f t="shared" si="196"/>
        <v>11.012909031694404</v>
      </c>
      <c r="Y535">
        <f>B535*C535^2/S535^2</f>
        <v>9.0963124005282128E-2</v>
      </c>
      <c r="Z535">
        <f>S535/D535</f>
        <v>8.1722276776268745E-4</v>
      </c>
      <c r="AA535">
        <f>1/C535</f>
        <v>111.11111111111111</v>
      </c>
      <c r="AB535">
        <f>1/(B535*C535)</f>
        <v>1028.80658436214</v>
      </c>
      <c r="AC535">
        <f>S535/B535/C535</f>
        <v>10.089169972378858</v>
      </c>
      <c r="AD535">
        <v>-22.747972841216701</v>
      </c>
      <c r="AE535">
        <f>AD535*B535</f>
        <v>-2.4567810668514038</v>
      </c>
      <c r="AF535">
        <f>-AE535*C535^2/2/S535</f>
        <v>1.0146114900008864E-2</v>
      </c>
      <c r="AG535">
        <v>11.317560505804501</v>
      </c>
      <c r="AH535">
        <f>AG535/S535</f>
        <v>1154.0672621400213</v>
      </c>
      <c r="AI535">
        <f>D535*AG535</f>
        <v>135.81072606965401</v>
      </c>
      <c r="AJ535">
        <v>10.0891699723788</v>
      </c>
      <c r="AK535">
        <f>AJ535*B535</f>
        <v>1.0896303570169104</v>
      </c>
      <c r="AL535">
        <f>AK535*D535</f>
        <v>13.075564284202924</v>
      </c>
      <c r="AM535">
        <f>G535*AK535</f>
        <v>16.344455355253654</v>
      </c>
      <c r="AN535">
        <f t="shared" si="197"/>
        <v>7.2642023801127359E-2</v>
      </c>
      <c r="AO535">
        <v>1.2283905334256999</v>
      </c>
      <c r="AP535">
        <v>11.317560505804501</v>
      </c>
      <c r="AQ535">
        <f>AG535/AJ535</f>
        <v>1.1217533788001071</v>
      </c>
      <c r="AR535">
        <f>AQ535/D535</f>
        <v>9.3479448233342255E-2</v>
      </c>
      <c r="AS535">
        <f>AQ535*AK535</f>
        <v>1.2222965346268861</v>
      </c>
      <c r="AT535">
        <f t="shared" si="184"/>
        <v>0.12175337880010706</v>
      </c>
      <c r="AU535">
        <f>AQ535*D535</f>
        <v>13.461040545601286</v>
      </c>
      <c r="AV535">
        <f>AT535/G535</f>
        <v>8.1168919200071375E-3</v>
      </c>
      <c r="AW535">
        <f>(AQ535-1)/D535</f>
        <v>1.0146114900008921E-2</v>
      </c>
      <c r="AX535">
        <f>AW535*D535</f>
        <v>0.12175337880010706</v>
      </c>
      <c r="AY535">
        <f>ATAN2(D535,AT535)</f>
        <v>1.0145766762153013E-2</v>
      </c>
      <c r="AZ535">
        <f t="shared" si="198"/>
        <v>0.58130961539547821</v>
      </c>
      <c r="BA535">
        <f>-AO535/(B535/2)</f>
        <v>-22.747972841216665</v>
      </c>
      <c r="BB535">
        <f>AW535/AK535</f>
        <v>9.3115200349098391E-3</v>
      </c>
      <c r="BC535">
        <f>AW535*AK535</f>
        <v>1.1055514800831315E-2</v>
      </c>
      <c r="BD535">
        <f>AG535*B535</f>
        <v>1.2222965346268861</v>
      </c>
      <c r="BE535">
        <f>BD535-AK535</f>
        <v>0.13266617760997579</v>
      </c>
      <c r="BF535">
        <f>BD535/AK535^2</f>
        <v>1.0294806597267905</v>
      </c>
      <c r="BG535">
        <f>AT535/AK535</f>
        <v>0.11173824041891807</v>
      </c>
      <c r="BH535">
        <f>BF535*AW535</f>
        <v>1.0445229060925003E-2</v>
      </c>
      <c r="BI535">
        <f>BF535*G535</f>
        <v>15.442209895901858</v>
      </c>
      <c r="BJ535">
        <f>AK535/AQ535</f>
        <v>0.97136356137606883</v>
      </c>
      <c r="BK535">
        <f t="shared" si="199"/>
        <v>1.0146114900008921E-2</v>
      </c>
      <c r="BL535">
        <f t="shared" si="200"/>
        <v>12.353767916721486</v>
      </c>
      <c r="BM535">
        <f>AK535*(1-1/AQ535)/D535</f>
        <v>9.8555663034034617E-3</v>
      </c>
      <c r="BN535">
        <f>BF535*G535</f>
        <v>15.442209895901858</v>
      </c>
      <c r="BO535">
        <f>BF535*G535^2</f>
        <v>231.63314843852785</v>
      </c>
      <c r="BP535">
        <f>G535/BF535</f>
        <v>14.570453420641032</v>
      </c>
      <c r="BQ535">
        <f>(AQ535+1)/4</f>
        <v>0.53043834470002671</v>
      </c>
      <c r="BR535">
        <f t="shared" si="201"/>
        <v>1.0294806597267905</v>
      </c>
      <c r="BS535">
        <f t="shared" si="202"/>
        <v>9.8555663034034617E-3</v>
      </c>
      <c r="BT535">
        <f t="shared" si="203"/>
        <v>2.0001681203412384E-2</v>
      </c>
      <c r="BU535">
        <f t="shared" si="204"/>
        <v>9.9995708118987703E-5</v>
      </c>
      <c r="BV535">
        <f t="shared" si="205"/>
        <v>156.90677141043508</v>
      </c>
      <c r="BW535">
        <f t="shared" si="206"/>
        <v>1.3214923644891402E-2</v>
      </c>
    </row>
    <row r="536" spans="1:75" x14ac:dyDescent="0.15">
      <c r="A536" t="s">
        <v>10</v>
      </c>
      <c r="B536">
        <v>0.108</v>
      </c>
      <c r="C536">
        <v>0.01</v>
      </c>
      <c r="D536">
        <f t="shared" si="185"/>
        <v>10.799999999999999</v>
      </c>
      <c r="E536">
        <f t="shared" si="186"/>
        <v>116.63999999999997</v>
      </c>
      <c r="F536">
        <f t="shared" si="187"/>
        <v>9.2592592592592601E-2</v>
      </c>
      <c r="G536">
        <v>15</v>
      </c>
      <c r="H536">
        <f t="shared" si="188"/>
        <v>6.6666666666666666E-2</v>
      </c>
      <c r="I536">
        <f t="shared" si="189"/>
        <v>225</v>
      </c>
      <c r="J536">
        <f t="shared" si="190"/>
        <v>161.99999999999997</v>
      </c>
      <c r="K536">
        <f t="shared" si="191"/>
        <v>70000000000</v>
      </c>
      <c r="L536">
        <f t="shared" si="192"/>
        <v>7.8539816339744827E-9</v>
      </c>
      <c r="M536">
        <f t="shared" si="193"/>
        <v>7635815.4774751915</v>
      </c>
      <c r="N536">
        <f t="shared" si="194"/>
        <v>1.0908307824964559E-4</v>
      </c>
      <c r="O536">
        <f t="shared" si="195"/>
        <v>1.3888888888888891</v>
      </c>
      <c r="P536">
        <f>F536*E536/L536</f>
        <v>1375098708.3139756</v>
      </c>
      <c r="Q536">
        <f>M536/K536/G536</f>
        <v>7.2722052166430393E-6</v>
      </c>
      <c r="R536">
        <f>C536^2/D536</f>
        <v>9.2592592592592608E-6</v>
      </c>
      <c r="S536">
        <v>1.0782290313890301E-2</v>
      </c>
      <c r="T536">
        <f>B536/C536^3</f>
        <v>107999.99999999999</v>
      </c>
      <c r="U536">
        <f>B536*S536/C536</f>
        <v>0.11644873539001525</v>
      </c>
      <c r="V536">
        <f>S536/C536^2</f>
        <v>107.822903138903</v>
      </c>
      <c r="W536">
        <f>S536/B536</f>
        <v>9.9836021424910187E-2</v>
      </c>
      <c r="X536">
        <f t="shared" si="196"/>
        <v>10.016424790646646</v>
      </c>
      <c r="Y536">
        <f>B536*C536^2/S536^2</f>
        <v>9.2897005172852473E-2</v>
      </c>
      <c r="Z536">
        <f>S536/D536</f>
        <v>9.9836021424910197E-4</v>
      </c>
      <c r="AA536">
        <f>1/C536</f>
        <v>100</v>
      </c>
      <c r="AB536">
        <f>1/(B536*C536)</f>
        <v>925.92592592592587</v>
      </c>
      <c r="AC536">
        <f>S536/B536/C536</f>
        <v>9.9836021424910193</v>
      </c>
      <c r="AD536">
        <v>-20.493900626551198</v>
      </c>
      <c r="AE536">
        <f>AD536*B536</f>
        <v>-2.2133412676675293</v>
      </c>
      <c r="AF536">
        <f>-AE536*C536^2/2/S536</f>
        <v>1.0263780714641811E-2</v>
      </c>
      <c r="AG536">
        <v>11.090272776324801</v>
      </c>
      <c r="AH536">
        <f>AG536/S536</f>
        <v>1028.5637330723455</v>
      </c>
      <c r="AI536">
        <f>D536*AG536</f>
        <v>119.77494598430783</v>
      </c>
      <c r="AJ536">
        <v>9.9836021424910903</v>
      </c>
      <c r="AK536">
        <f>AJ536*B536</f>
        <v>1.0782290313890377</v>
      </c>
      <c r="AL536">
        <f>AK536*D536</f>
        <v>11.644873539001606</v>
      </c>
      <c r="AM536">
        <f>G536*AK536</f>
        <v>16.173435470835564</v>
      </c>
      <c r="AN536">
        <f t="shared" si="197"/>
        <v>7.188193542593585E-2</v>
      </c>
      <c r="AO536">
        <v>1.10667063383376</v>
      </c>
      <c r="AP536">
        <v>11.090272776324801</v>
      </c>
      <c r="AQ536">
        <f>AG536/AJ536</f>
        <v>1.1108488317181253</v>
      </c>
      <c r="AR536">
        <f>AQ536/D536</f>
        <v>0.10285637330723384</v>
      </c>
      <c r="AS536">
        <f>AQ536*AK536</f>
        <v>1.1977494598430785</v>
      </c>
      <c r="AT536">
        <f t="shared" si="184"/>
        <v>0.11084883171812532</v>
      </c>
      <c r="AU536">
        <f>AQ536*D536</f>
        <v>11.997167382555752</v>
      </c>
      <c r="AV536">
        <f>AT536/G536</f>
        <v>7.3899221145416879E-3</v>
      </c>
      <c r="AW536">
        <f>(AQ536-1)/D536</f>
        <v>1.0263780714641233E-2</v>
      </c>
      <c r="AX536">
        <f>AW536*D536</f>
        <v>0.1108488317181253</v>
      </c>
      <c r="AY536">
        <f>ATAN2(D536,AT536)</f>
        <v>1.0263420324094778E-2</v>
      </c>
      <c r="AZ536">
        <f t="shared" si="198"/>
        <v>0.58805066793942229</v>
      </c>
      <c r="BA536">
        <f>-AO536/(B536/2)</f>
        <v>-20.49390062655111</v>
      </c>
      <c r="BB536">
        <f>AW536/AK536</f>
        <v>9.5191099625826538E-3</v>
      </c>
      <c r="BC536">
        <f>AW536*AK536</f>
        <v>1.1066706338337102E-2</v>
      </c>
      <c r="BD536">
        <f>AG536*B536</f>
        <v>1.1977494598430785</v>
      </c>
      <c r="BE536">
        <f>BD536-AK536</f>
        <v>0.11952042845404076</v>
      </c>
      <c r="BF536">
        <f>BD536/AK536^2</f>
        <v>1.0302531274705755</v>
      </c>
      <c r="BG536">
        <f>AT536/AK536</f>
        <v>0.10280638759589265</v>
      </c>
      <c r="BH536">
        <f>BF536*AW536</f>
        <v>1.0574292180931309E-2</v>
      </c>
      <c r="BI536">
        <f>BF536*G536</f>
        <v>15.453796912058632</v>
      </c>
      <c r="BJ536">
        <f>AK536/AQ536</f>
        <v>0.97063524811145063</v>
      </c>
      <c r="BK536">
        <f t="shared" si="199"/>
        <v>1.0263780714641233E-2</v>
      </c>
      <c r="BL536">
        <f t="shared" si="200"/>
        <v>11.126733776682215</v>
      </c>
      <c r="BM536">
        <f>AK536*(1-1/AQ536)/D536</f>
        <v>9.9623873405173223E-3</v>
      </c>
      <c r="BN536">
        <f>BF536*G536</f>
        <v>15.453796912058632</v>
      </c>
      <c r="BO536">
        <f>BF536*G536^2</f>
        <v>231.8069536808795</v>
      </c>
      <c r="BP536">
        <f>G536/BF536</f>
        <v>14.559528721671759</v>
      </c>
      <c r="BQ536">
        <f>(AQ536+1)/4</f>
        <v>0.52771220792953133</v>
      </c>
      <c r="BR536">
        <f t="shared" si="201"/>
        <v>1.0302531274705748</v>
      </c>
      <c r="BS536">
        <f t="shared" si="202"/>
        <v>9.9623873405173154E-3</v>
      </c>
      <c r="BT536">
        <f t="shared" si="203"/>
        <v>2.0226168055158554E-2</v>
      </c>
      <c r="BU536">
        <f t="shared" si="204"/>
        <v>1.0225175905738766E-4</v>
      </c>
      <c r="BV536">
        <f t="shared" si="205"/>
        <v>125.76463422121732</v>
      </c>
      <c r="BW536">
        <f t="shared" si="206"/>
        <v>1.106132818654409E-2</v>
      </c>
    </row>
    <row r="537" spans="1:75" x14ac:dyDescent="0.15">
      <c r="A537" t="s">
        <v>10</v>
      </c>
      <c r="B537">
        <v>0.108</v>
      </c>
      <c r="C537">
        <v>4.0000000000000001E-3</v>
      </c>
      <c r="D537">
        <f t="shared" si="185"/>
        <v>27</v>
      </c>
      <c r="E537">
        <f t="shared" si="186"/>
        <v>729</v>
      </c>
      <c r="F537">
        <f t="shared" si="187"/>
        <v>3.7037037037037035E-2</v>
      </c>
      <c r="G537">
        <v>13</v>
      </c>
      <c r="H537">
        <f t="shared" si="188"/>
        <v>7.6923076923076927E-2</v>
      </c>
      <c r="I537">
        <f t="shared" si="189"/>
        <v>169</v>
      </c>
      <c r="J537">
        <f t="shared" si="190"/>
        <v>351</v>
      </c>
      <c r="K537">
        <f t="shared" si="191"/>
        <v>70000000000</v>
      </c>
      <c r="L537">
        <f t="shared" si="192"/>
        <v>2.0106192982974676E-10</v>
      </c>
      <c r="M537">
        <f t="shared" si="193"/>
        <v>423533.23181729065</v>
      </c>
      <c r="N537">
        <f t="shared" si="194"/>
        <v>6.0504747402470094E-6</v>
      </c>
      <c r="O537">
        <f t="shared" si="195"/>
        <v>0.48148148148148145</v>
      </c>
      <c r="P537">
        <f>F537*E537/L537</f>
        <v>134286983233.7867</v>
      </c>
      <c r="Q537">
        <f>M537/K537/G537</f>
        <v>4.6542113386515456E-7</v>
      </c>
      <c r="R537">
        <f>C537^2/D537</f>
        <v>5.9259259259259258E-7</v>
      </c>
      <c r="S537">
        <v>4.1647483433540503E-3</v>
      </c>
      <c r="T537">
        <f>B537/C537^3</f>
        <v>1687499.9999999998</v>
      </c>
      <c r="U537">
        <f>B537*S537/C537</f>
        <v>0.11244820527055936</v>
      </c>
      <c r="V537">
        <f>S537/C537^2</f>
        <v>260.29677145962813</v>
      </c>
      <c r="W537">
        <f>S537/B537</f>
        <v>3.8562484660685653E-2</v>
      </c>
      <c r="X537">
        <f t="shared" si="196"/>
        <v>25.931939002351093</v>
      </c>
      <c r="Y537">
        <f>B537*C537^2/S537^2</f>
        <v>9.9624512655060407E-2</v>
      </c>
      <c r="Z537">
        <f>S537/D537</f>
        <v>1.542499386427426E-4</v>
      </c>
      <c r="AA537">
        <f>1/C537</f>
        <v>250</v>
      </c>
      <c r="AB537">
        <f>1/(B537*C537)</f>
        <v>2314.8148148148148</v>
      </c>
      <c r="AC537">
        <f>S537/B537/C537</f>
        <v>9.6406211651714138</v>
      </c>
      <c r="AD537">
        <v>-38.338692480676201</v>
      </c>
      <c r="AE537">
        <f>AD537*B537</f>
        <v>-4.1405787879130296</v>
      </c>
      <c r="AF537">
        <f>-AE537*C537^2/2/S537</f>
        <v>7.9535730787103336E-3</v>
      </c>
      <c r="AG537">
        <v>11.7109105591279</v>
      </c>
      <c r="AH537">
        <f>AG537/S537</f>
        <v>2811.9131322342041</v>
      </c>
      <c r="AI537">
        <f>D537*AG537</f>
        <v>316.1945850964533</v>
      </c>
      <c r="AJ537">
        <v>9.6406211651714298</v>
      </c>
      <c r="AK537">
        <f>AJ537*B537</f>
        <v>1.0411870858385144</v>
      </c>
      <c r="AL537">
        <f>AK537*D537</f>
        <v>28.112051317639889</v>
      </c>
      <c r="AM537">
        <f>G537*AK537</f>
        <v>13.535432115900687</v>
      </c>
      <c r="AN537">
        <f t="shared" si="197"/>
        <v>8.0091314295270333E-2</v>
      </c>
      <c r="AO537">
        <v>2.0702893939565099</v>
      </c>
      <c r="AP537">
        <v>11.7109105591279</v>
      </c>
      <c r="AQ537">
        <f>AG537/AJ537</f>
        <v>1.214746473125174</v>
      </c>
      <c r="AR537">
        <f>AQ537/D537</f>
        <v>4.4990610115747183E-2</v>
      </c>
      <c r="AS537">
        <f>AQ537*AK537</f>
        <v>1.2647783403858133</v>
      </c>
      <c r="AT537">
        <f t="shared" si="184"/>
        <v>0.21474647312517403</v>
      </c>
      <c r="AU537">
        <f>AQ537*D537</f>
        <v>32.798154774379697</v>
      </c>
      <c r="AV537">
        <f>AT537/G537</f>
        <v>1.6518959471167233E-2</v>
      </c>
      <c r="AW537">
        <f>(AQ537-1)/D537</f>
        <v>7.9535730787101497E-3</v>
      </c>
      <c r="AX537">
        <f>AW537*D537</f>
        <v>0.21474647312517403</v>
      </c>
      <c r="AY537">
        <f>ATAN2(D537,AT537)</f>
        <v>7.9534053725214722E-3</v>
      </c>
      <c r="AZ537">
        <f t="shared" si="198"/>
        <v>0.45569656060215463</v>
      </c>
      <c r="BA537">
        <f>-AO537/(B537/2)</f>
        <v>-38.338692480676109</v>
      </c>
      <c r="BB537">
        <f>AW537/AK537</f>
        <v>7.6389471084390018E-3</v>
      </c>
      <c r="BC537">
        <f>AW537*AK537</f>
        <v>8.2811575758258826E-3</v>
      </c>
      <c r="BD537">
        <f>AG537*B537</f>
        <v>1.264778340385813</v>
      </c>
      <c r="BE537">
        <f>BD537-AK537</f>
        <v>0.22359125454729867</v>
      </c>
      <c r="BF537">
        <f>BD537/AK537^2</f>
        <v>1.1666937572001139</v>
      </c>
      <c r="BG537">
        <f>AT537/AK537</f>
        <v>0.20625157192785304</v>
      </c>
      <c r="BH537">
        <f>BF537*AW537</f>
        <v>9.279384058366022E-3</v>
      </c>
      <c r="BI537">
        <f>BF537*G537</f>
        <v>15.167018843601481</v>
      </c>
      <c r="BJ537">
        <f>AK537/AQ537</f>
        <v>0.85712295435594554</v>
      </c>
      <c r="BK537">
        <f t="shared" si="199"/>
        <v>7.9535730787101497E-3</v>
      </c>
      <c r="BL537">
        <f t="shared" si="200"/>
        <v>31.500731444403076</v>
      </c>
      <c r="BM537">
        <f>AK537*(1-1/AQ537)/D537</f>
        <v>6.8171900549099584E-3</v>
      </c>
      <c r="BN537">
        <f>BF537*G537</f>
        <v>15.167018843601481</v>
      </c>
      <c r="BO537">
        <f>BF537*G537^2</f>
        <v>197.17124496681924</v>
      </c>
      <c r="BP537">
        <f>G537/BF537</f>
        <v>11.142598406627293</v>
      </c>
      <c r="BQ537">
        <f>(AQ537+1)/4</f>
        <v>0.55368661828129351</v>
      </c>
      <c r="BR537">
        <f t="shared" si="201"/>
        <v>1.1666937572001139</v>
      </c>
      <c r="BS537">
        <f t="shared" si="202"/>
        <v>6.8171900549099575E-3</v>
      </c>
      <c r="BT537">
        <f t="shared" si="203"/>
        <v>1.4770763133620107E-2</v>
      </c>
      <c r="BU537">
        <f t="shared" si="204"/>
        <v>5.422101929318241E-5</v>
      </c>
      <c r="BV537">
        <f t="shared" si="205"/>
        <v>759.02538557627702</v>
      </c>
      <c r="BW537">
        <f t="shared" si="206"/>
        <v>3.7963516453814856E-2</v>
      </c>
    </row>
    <row r="538" spans="1:75" x14ac:dyDescent="0.15">
      <c r="A538" t="s">
        <v>10</v>
      </c>
      <c r="B538">
        <v>0.157</v>
      </c>
      <c r="C538">
        <v>4.0000000000000001E-3</v>
      </c>
      <c r="D538">
        <f t="shared" si="185"/>
        <v>39.25</v>
      </c>
      <c r="E538">
        <f t="shared" si="186"/>
        <v>1540.5625</v>
      </c>
      <c r="F538">
        <f t="shared" si="187"/>
        <v>2.5477707006369428E-2</v>
      </c>
      <c r="G538">
        <v>15</v>
      </c>
      <c r="H538">
        <f t="shared" si="188"/>
        <v>6.6666666666666666E-2</v>
      </c>
      <c r="I538">
        <f t="shared" si="189"/>
        <v>225</v>
      </c>
      <c r="J538">
        <f t="shared" si="190"/>
        <v>588.75</v>
      </c>
      <c r="K538">
        <f t="shared" si="191"/>
        <v>70000000000</v>
      </c>
      <c r="L538">
        <f t="shared" si="192"/>
        <v>2.0106192982974676E-10</v>
      </c>
      <c r="M538">
        <f t="shared" si="193"/>
        <v>336170.42407839827</v>
      </c>
      <c r="N538">
        <f t="shared" si="194"/>
        <v>4.8024346296914035E-6</v>
      </c>
      <c r="O538">
        <f t="shared" si="195"/>
        <v>0.38216560509554143</v>
      </c>
      <c r="P538">
        <f>F538*E538/L538</f>
        <v>195213484886.15289</v>
      </c>
      <c r="Q538">
        <f>M538/K538/G538</f>
        <v>3.2016230864609358E-7</v>
      </c>
      <c r="R538">
        <f>C538^2/D538</f>
        <v>4.0764331210191083E-7</v>
      </c>
      <c r="S538">
        <v>5.8100865629742799E-3</v>
      </c>
      <c r="T538">
        <f>B538/C538^3</f>
        <v>2453125</v>
      </c>
      <c r="U538">
        <f>B538*S538/C538</f>
        <v>0.22804589759674049</v>
      </c>
      <c r="V538">
        <f>S538/C538^2</f>
        <v>363.13041018589252</v>
      </c>
      <c r="W538">
        <f>S538/B538</f>
        <v>3.7006920783275665E-2</v>
      </c>
      <c r="X538">
        <f t="shared" si="196"/>
        <v>27.0219726157796</v>
      </c>
      <c r="Y538">
        <f>B538*C538^2/S538^2</f>
        <v>7.4413962195968658E-2</v>
      </c>
      <c r="Z538">
        <f>S538/D538</f>
        <v>1.4802768313310267E-4</v>
      </c>
      <c r="AA538">
        <f>1/C538</f>
        <v>250</v>
      </c>
      <c r="AB538">
        <f>1/(B538*C538)</f>
        <v>1592.3566878980891</v>
      </c>
      <c r="AC538">
        <f>S538/B538/C538</f>
        <v>9.2517301958189169</v>
      </c>
      <c r="AD538">
        <v>-43.754383151123399</v>
      </c>
      <c r="AE538">
        <f>AD538*B538</f>
        <v>-6.8694381547263736</v>
      </c>
      <c r="AF538">
        <f>-AE538*C538^2/2/S538</f>
        <v>9.4586379466398765E-3</v>
      </c>
      <c r="AG538">
        <v>12.686449273182101</v>
      </c>
      <c r="AH538">
        <f>AG538/S538</f>
        <v>2183.5215595630812</v>
      </c>
      <c r="AI538">
        <f>D538*AG538</f>
        <v>497.94313397239745</v>
      </c>
      <c r="AJ538">
        <v>9.2517301958189204</v>
      </c>
      <c r="AK538">
        <f>AJ538*B538</f>
        <v>1.4525216407435706</v>
      </c>
      <c r="AL538">
        <f>AK538*D538</f>
        <v>57.011474399185147</v>
      </c>
      <c r="AM538">
        <f>G538*AK538</f>
        <v>21.78782461115356</v>
      </c>
      <c r="AN538">
        <f t="shared" si="197"/>
        <v>9.6834776049571372E-2</v>
      </c>
      <c r="AO538">
        <v>3.4347190773631899</v>
      </c>
      <c r="AP538">
        <v>12.686449273182101</v>
      </c>
      <c r="AQ538">
        <f>AG538/AJ538</f>
        <v>1.3712515394056144</v>
      </c>
      <c r="AR538">
        <f>AQ538/D538</f>
        <v>3.4936344953009284E-2</v>
      </c>
      <c r="AS538">
        <f>AQ538*AK538</f>
        <v>1.9917725358895899</v>
      </c>
      <c r="AT538">
        <f t="shared" si="184"/>
        <v>0.37125153940561439</v>
      </c>
      <c r="AU538">
        <f>AQ538*D538</f>
        <v>53.821622921670368</v>
      </c>
      <c r="AV538">
        <f>AT538/G538</f>
        <v>2.475010262704096E-2</v>
      </c>
      <c r="AW538">
        <f>(AQ538-1)/D538</f>
        <v>9.4586379466398574E-3</v>
      </c>
      <c r="AX538">
        <f>AW538*D538</f>
        <v>0.37125153940561439</v>
      </c>
      <c r="AY538">
        <f>ATAN2(D538,AT538)</f>
        <v>9.4583558868099847E-3</v>
      </c>
      <c r="AZ538">
        <f t="shared" si="198"/>
        <v>0.54192387344692916</v>
      </c>
      <c r="BA538">
        <f>-AO538/(B538/2)</f>
        <v>-43.754383151123442</v>
      </c>
      <c r="BB538">
        <f>AW538/AK538</f>
        <v>6.5118740274312326E-3</v>
      </c>
      <c r="BC538">
        <f>AW538*AK538</f>
        <v>1.3738876309452723E-2</v>
      </c>
      <c r="BD538">
        <f>AG538*B538</f>
        <v>1.9917725358895897</v>
      </c>
      <c r="BE538">
        <f>BD538-AK538</f>
        <v>0.53925089514601909</v>
      </c>
      <c r="BF538">
        <f>BD538/AK538^2</f>
        <v>0.94404895661564614</v>
      </c>
      <c r="BG538">
        <f>AT538/AK538</f>
        <v>0.25559105557667589</v>
      </c>
      <c r="BH538">
        <f>BF538*AW538</f>
        <v>8.9294172845305157E-3</v>
      </c>
      <c r="BI538">
        <f>BF538*G538</f>
        <v>14.160734349234692</v>
      </c>
      <c r="BJ538">
        <f>AK538/AQ538</f>
        <v>1.0592670994361717</v>
      </c>
      <c r="BK538">
        <f t="shared" si="199"/>
        <v>9.4586379466398574E-3</v>
      </c>
      <c r="BL538">
        <f t="shared" si="200"/>
        <v>37.053921547164109</v>
      </c>
      <c r="BM538">
        <f>AK538*(1-1/AQ538)/D538</f>
        <v>1.0019223982354108E-2</v>
      </c>
      <c r="BN538">
        <f>BF538*G538</f>
        <v>14.160734349234692</v>
      </c>
      <c r="BO538">
        <f>BF538*G538^2</f>
        <v>212.41101523852038</v>
      </c>
      <c r="BP538">
        <f>G538/BF538</f>
        <v>15.889006491542579</v>
      </c>
      <c r="BQ538">
        <f>(AQ538+1)/4</f>
        <v>0.5928128848514036</v>
      </c>
      <c r="BR538">
        <f t="shared" si="201"/>
        <v>0.94404895661564636</v>
      </c>
      <c r="BS538">
        <f t="shared" si="202"/>
        <v>1.001922398235411E-2</v>
      </c>
      <c r="BT538">
        <f t="shared" si="203"/>
        <v>1.9477861928993964E-2</v>
      </c>
      <c r="BU538">
        <f t="shared" si="204"/>
        <v>9.4768212155378685E-5</v>
      </c>
      <c r="BV538">
        <f t="shared" si="205"/>
        <v>2237.7003701680169</v>
      </c>
      <c r="BW538">
        <f t="shared" si="206"/>
        <v>0.10051234332307954</v>
      </c>
    </row>
    <row r="539" spans="1:75" x14ac:dyDescent="0.15">
      <c r="A539" t="s">
        <v>10</v>
      </c>
      <c r="B539">
        <v>0.108</v>
      </c>
      <c r="C539">
        <v>5.0000000000000001E-3</v>
      </c>
      <c r="D539">
        <f t="shared" si="185"/>
        <v>21.599999999999998</v>
      </c>
      <c r="E539">
        <f t="shared" si="186"/>
        <v>466.55999999999989</v>
      </c>
      <c r="F539">
        <f t="shared" si="187"/>
        <v>4.6296296296296301E-2</v>
      </c>
      <c r="G539">
        <v>13</v>
      </c>
      <c r="H539">
        <f t="shared" si="188"/>
        <v>7.6923076923076927E-2</v>
      </c>
      <c r="I539">
        <f t="shared" si="189"/>
        <v>169</v>
      </c>
      <c r="J539">
        <f t="shared" si="190"/>
        <v>280.79999999999995</v>
      </c>
      <c r="K539">
        <f t="shared" si="191"/>
        <v>70000000000</v>
      </c>
      <c r="L539">
        <f t="shared" si="192"/>
        <v>4.9087385212340517E-10</v>
      </c>
      <c r="M539">
        <f t="shared" si="193"/>
        <v>827213.34339314571</v>
      </c>
      <c r="N539">
        <f t="shared" si="194"/>
        <v>1.1817333477044939E-5</v>
      </c>
      <c r="O539">
        <f t="shared" si="195"/>
        <v>0.60185185185185186</v>
      </c>
      <c r="P539">
        <f>F539*E539/L539</f>
        <v>44003158666.047218</v>
      </c>
      <c r="Q539">
        <f>M539/K539/G539</f>
        <v>9.0902565208037992E-7</v>
      </c>
      <c r="R539">
        <f>C539^2/D539</f>
        <v>1.1574074074074076E-6</v>
      </c>
      <c r="S539">
        <v>4.97728343763183E-3</v>
      </c>
      <c r="T539">
        <f>B539/C539^3</f>
        <v>863999.99999999988</v>
      </c>
      <c r="U539">
        <f>B539*S539/C539</f>
        <v>0.10750932225284753</v>
      </c>
      <c r="V539">
        <f>S539/C539^2</f>
        <v>199.0913375052732</v>
      </c>
      <c r="W539">
        <f>S539/B539</f>
        <v>4.6085957755850275E-2</v>
      </c>
      <c r="X539">
        <f t="shared" si="196"/>
        <v>21.698583444825065</v>
      </c>
      <c r="Y539">
        <f>B539*C539^2/S539^2</f>
        <v>0.10898808414630468</v>
      </c>
      <c r="Z539">
        <f>S539/D539</f>
        <v>2.304297887792514E-4</v>
      </c>
      <c r="AA539">
        <f>1/C539</f>
        <v>200</v>
      </c>
      <c r="AB539">
        <f>1/(B539*C539)</f>
        <v>1851.8518518518517</v>
      </c>
      <c r="AC539">
        <f>S539/B539/C539</f>
        <v>9.2171915511700551</v>
      </c>
      <c r="AD539">
        <v>-29.987699349122298</v>
      </c>
      <c r="AE539">
        <f>AD539*B539</f>
        <v>-3.2386715297052082</v>
      </c>
      <c r="AF539">
        <f>-AE539*C539^2/2/S539</f>
        <v>8.1336324580657052E-3</v>
      </c>
      <c r="AG539">
        <v>10.8365273160226</v>
      </c>
      <c r="AH539">
        <f>AG539/S539</f>
        <v>2177.1971501744683</v>
      </c>
      <c r="AI539">
        <f>D539*AG539</f>
        <v>234.06899002608813</v>
      </c>
      <c r="AJ539">
        <v>9.2171915511700604</v>
      </c>
      <c r="AK539">
        <f>AJ539*B539</f>
        <v>0.99545668752636651</v>
      </c>
      <c r="AL539">
        <f>AK539*D539</f>
        <v>21.501864450569514</v>
      </c>
      <c r="AM539">
        <f>G539*AK539</f>
        <v>12.940936937842764</v>
      </c>
      <c r="AN539">
        <f t="shared" si="197"/>
        <v>7.6573591348182035E-2</v>
      </c>
      <c r="AO539">
        <v>1.6193357648525999</v>
      </c>
      <c r="AP539">
        <v>10.8365273160226</v>
      </c>
      <c r="AQ539">
        <f>AG539/AJ539</f>
        <v>1.1756864610942122</v>
      </c>
      <c r="AR539">
        <f>AQ539/D539</f>
        <v>5.442992875436168E-2</v>
      </c>
      <c r="AS539">
        <f>AQ539*AK539</f>
        <v>1.1703449501304408</v>
      </c>
      <c r="AT539">
        <f t="shared" si="184"/>
        <v>0.17568646109421215</v>
      </c>
      <c r="AU539">
        <f>AQ539*D539</f>
        <v>25.39482755963498</v>
      </c>
      <c r="AV539">
        <f>AT539/G539</f>
        <v>1.3514343161093243E-2</v>
      </c>
      <c r="AW539">
        <f>(AQ539-1)/D539</f>
        <v>8.133632458065379E-3</v>
      </c>
      <c r="AX539">
        <f>AW539*D539</f>
        <v>0.17568646109421218</v>
      </c>
      <c r="AY539">
        <f>ATAN2(D539,AT539)</f>
        <v>8.1334531023840879E-3</v>
      </c>
      <c r="AZ539">
        <f t="shared" si="198"/>
        <v>0.46601253563419409</v>
      </c>
      <c r="BA539">
        <f>-AO539/(B539/2)</f>
        <v>-29.98769934912222</v>
      </c>
      <c r="BB539">
        <f>AW539/AK539</f>
        <v>8.1707547500402371E-3</v>
      </c>
      <c r="BC539">
        <f>AW539*AK539</f>
        <v>8.096678824262701E-3</v>
      </c>
      <c r="BD539">
        <f>AG539*B539</f>
        <v>1.1703449501304408</v>
      </c>
      <c r="BE539">
        <f>BD539-AK539</f>
        <v>0.17488826260407431</v>
      </c>
      <c r="BF539">
        <f>BD539/AK539^2</f>
        <v>1.1810523509723991</v>
      </c>
      <c r="BG539">
        <f>AT539/AK539</f>
        <v>0.17648830260086909</v>
      </c>
      <c r="BH539">
        <f>BF539*AW539</f>
        <v>9.6062457365435304E-3</v>
      </c>
      <c r="BI539">
        <f>BF539*G539</f>
        <v>15.353680562641189</v>
      </c>
      <c r="BJ539">
        <f>AK539/AQ539</f>
        <v>0.84670251845878564</v>
      </c>
      <c r="BK539">
        <f t="shared" si="199"/>
        <v>8.133632458065379E-3</v>
      </c>
      <c r="BL539">
        <f t="shared" si="200"/>
        <v>25.510730781003819</v>
      </c>
      <c r="BM539">
        <f>AK539*(1-1/AQ539)/D539</f>
        <v>6.8867670864620782E-3</v>
      </c>
      <c r="BN539">
        <f>BF539*G539</f>
        <v>15.353680562641189</v>
      </c>
      <c r="BO539">
        <f>BF539*G539^2</f>
        <v>199.59784731433547</v>
      </c>
      <c r="BP539">
        <f>G539/BF539</f>
        <v>11.007132739964215</v>
      </c>
      <c r="BQ539">
        <f>(AQ539+1)/4</f>
        <v>0.54392161527355309</v>
      </c>
      <c r="BR539">
        <f t="shared" si="201"/>
        <v>1.1810523509723994</v>
      </c>
      <c r="BS539">
        <f t="shared" si="202"/>
        <v>6.8867670864620799E-3</v>
      </c>
      <c r="BT539">
        <f t="shared" si="203"/>
        <v>1.5020399544527458E-2</v>
      </c>
      <c r="BU539">
        <f t="shared" si="204"/>
        <v>5.6014432305584305E-5</v>
      </c>
      <c r="BV539">
        <f t="shared" si="205"/>
        <v>464.44027213230146</v>
      </c>
      <c r="BW539">
        <f t="shared" si="206"/>
        <v>2.6253370803540056E-2</v>
      </c>
    </row>
    <row r="540" spans="1:75" x14ac:dyDescent="0.15">
      <c r="A540" t="s">
        <v>10</v>
      </c>
      <c r="B540">
        <v>0.108</v>
      </c>
      <c r="C540">
        <v>6.0000000000000001E-3</v>
      </c>
      <c r="D540">
        <f t="shared" si="185"/>
        <v>18</v>
      </c>
      <c r="E540">
        <f t="shared" si="186"/>
        <v>324</v>
      </c>
      <c r="F540">
        <f t="shared" si="187"/>
        <v>5.5555555555555559E-2</v>
      </c>
      <c r="G540">
        <v>13</v>
      </c>
      <c r="H540">
        <f t="shared" si="188"/>
        <v>7.6923076923076927E-2</v>
      </c>
      <c r="I540">
        <f t="shared" si="189"/>
        <v>169</v>
      </c>
      <c r="J540">
        <f t="shared" si="190"/>
        <v>234</v>
      </c>
      <c r="K540">
        <f t="shared" si="191"/>
        <v>70000000000</v>
      </c>
      <c r="L540">
        <f t="shared" si="192"/>
        <v>1.0178760197630931E-9</v>
      </c>
      <c r="M540">
        <f t="shared" si="193"/>
        <v>1429424.657383356</v>
      </c>
      <c r="N540">
        <f t="shared" si="194"/>
        <v>2.0420352248333659E-5</v>
      </c>
      <c r="O540">
        <f t="shared" si="195"/>
        <v>0.72222222222222221</v>
      </c>
      <c r="P540">
        <f>F540*E540/L540</f>
        <v>17683882565.766148</v>
      </c>
      <c r="Q540">
        <f>M540/K540/G540</f>
        <v>1.5707963267948969E-6</v>
      </c>
      <c r="R540">
        <f>C540^2/D540</f>
        <v>1.9999999999999999E-6</v>
      </c>
      <c r="S540">
        <v>5.7992968776685496E-3</v>
      </c>
      <c r="T540">
        <f>B540/C540^3</f>
        <v>500000</v>
      </c>
      <c r="U540">
        <f>B540*S540/C540</f>
        <v>0.1043873437980339</v>
      </c>
      <c r="V540">
        <f>S540/C540^2</f>
        <v>161.09157993523749</v>
      </c>
      <c r="W540">
        <f>S540/B540</f>
        <v>5.3697193311745828E-2</v>
      </c>
      <c r="X540">
        <f t="shared" si="196"/>
        <v>18.622947277604883</v>
      </c>
      <c r="Y540">
        <f>B540*C540^2/S540^2</f>
        <v>0.11560472176815033</v>
      </c>
      <c r="Z540">
        <f>S540/D540</f>
        <v>3.2218315987047496E-4</v>
      </c>
      <c r="AA540">
        <f>1/C540</f>
        <v>166.66666666666666</v>
      </c>
      <c r="AB540">
        <f>1/(B540*C540)</f>
        <v>1543.2098765432097</v>
      </c>
      <c r="AC540">
        <f>S540/B540/C540</f>
        <v>8.949532218624304</v>
      </c>
      <c r="AD540">
        <v>-24.733553650231201</v>
      </c>
      <c r="AE540">
        <f>AD540*B540</f>
        <v>-2.6712237942249697</v>
      </c>
      <c r="AF540">
        <f>-AE540*C540^2/2/S540</f>
        <v>8.2910099810892136E-3</v>
      </c>
      <c r="AG540">
        <v>10.2851441157368</v>
      </c>
      <c r="AH540">
        <f>AG540/S540</f>
        <v>1773.5157093512455</v>
      </c>
      <c r="AI540">
        <f>D540*AG540</f>
        <v>185.1325940832624</v>
      </c>
      <c r="AJ540">
        <v>8.9495322186243094</v>
      </c>
      <c r="AK540">
        <f>AJ540*B540</f>
        <v>0.96654947961142545</v>
      </c>
      <c r="AL540">
        <f>AK540*D540</f>
        <v>17.397890633005659</v>
      </c>
      <c r="AM540">
        <f>G540*AK540</f>
        <v>12.565143234948531</v>
      </c>
      <c r="AN540">
        <f t="shared" si="197"/>
        <v>7.4349959970109653E-2</v>
      </c>
      <c r="AO540">
        <v>1.33561189711248</v>
      </c>
      <c r="AP540">
        <v>10.2851441157368</v>
      </c>
      <c r="AQ540">
        <f>AG540/AJ540</f>
        <v>1.1492381796596065</v>
      </c>
      <c r="AR540">
        <f>AQ540/D540</f>
        <v>6.3846565536644806E-2</v>
      </c>
      <c r="AS540">
        <f>AQ540*AK540</f>
        <v>1.1107955644995746</v>
      </c>
      <c r="AT540">
        <f t="shared" si="184"/>
        <v>0.14923817965960651</v>
      </c>
      <c r="AU540">
        <f>AQ540*D540</f>
        <v>20.686287233872918</v>
      </c>
      <c r="AV540">
        <f>AT540/G540</f>
        <v>1.1479859973815886E-2</v>
      </c>
      <c r="AW540">
        <f>(AQ540-1)/D540</f>
        <v>8.29100998108925E-3</v>
      </c>
      <c r="AX540">
        <f>AW540*D540</f>
        <v>0.14923817965960651</v>
      </c>
      <c r="AY540">
        <f>ATAN2(D540,AT540)</f>
        <v>8.2908200119095419E-3</v>
      </c>
      <c r="AZ540">
        <f t="shared" si="198"/>
        <v>0.47502899538501969</v>
      </c>
      <c r="BA540">
        <f>-AO540/(B540/2)</f>
        <v>-24.733553650231112</v>
      </c>
      <c r="BB540">
        <f>AW540/AK540</f>
        <v>8.5779467642178257E-3</v>
      </c>
      <c r="BC540">
        <f>AW540*AK540</f>
        <v>8.013671382674949E-3</v>
      </c>
      <c r="BD540">
        <f>AG540*B540</f>
        <v>1.1107955644995744</v>
      </c>
      <c r="BE540">
        <f>BD540-AK540</f>
        <v>0.14424608488814894</v>
      </c>
      <c r="BF540">
        <f>BD540/AK540^2</f>
        <v>1.1890112238450801</v>
      </c>
      <c r="BG540">
        <f>AT540/AK540</f>
        <v>0.15440304175592087</v>
      </c>
      <c r="BH540">
        <f>BF540*AW540</f>
        <v>9.8581039245267035E-3</v>
      </c>
      <c r="BI540">
        <f>BF540*G540</f>
        <v>15.457145909986041</v>
      </c>
      <c r="BJ540">
        <f>AK540/AQ540</f>
        <v>0.84103495404034379</v>
      </c>
      <c r="BK540">
        <f t="shared" si="199"/>
        <v>8.29100998108925E-3</v>
      </c>
      <c r="BL540">
        <f t="shared" si="200"/>
        <v>21.402202029211441</v>
      </c>
      <c r="BM540">
        <f>AK540*(1-1/AQ540)/D540</f>
        <v>6.9730291983934279E-3</v>
      </c>
      <c r="BN540">
        <f>BF540*G540</f>
        <v>15.457145909986041</v>
      </c>
      <c r="BO540">
        <f>BF540*G540^2</f>
        <v>200.94289682981852</v>
      </c>
      <c r="BP540">
        <f>G540/BF540</f>
        <v>10.933454402524472</v>
      </c>
      <c r="BQ540">
        <f>(AQ540+1)/4</f>
        <v>0.53730954491490168</v>
      </c>
      <c r="BR540">
        <f t="shared" si="201"/>
        <v>1.1890112238450805</v>
      </c>
      <c r="BS540">
        <f t="shared" si="202"/>
        <v>6.9730291983934305E-3</v>
      </c>
      <c r="BT540">
        <f t="shared" si="203"/>
        <v>1.5264039179482679E-2</v>
      </c>
      <c r="BU540">
        <f t="shared" si="204"/>
        <v>5.7813454682306681E-5</v>
      </c>
      <c r="BV540">
        <f t="shared" si="205"/>
        <v>313.16203139410186</v>
      </c>
      <c r="BW540">
        <f t="shared" si="206"/>
        <v>1.9379824532726322E-2</v>
      </c>
    </row>
    <row r="541" spans="1:75" x14ac:dyDescent="0.15">
      <c r="A541" t="s">
        <v>10</v>
      </c>
      <c r="B541">
        <v>0.108</v>
      </c>
      <c r="C541">
        <v>7.0000000000000001E-3</v>
      </c>
      <c r="D541">
        <f t="shared" si="185"/>
        <v>15.428571428571429</v>
      </c>
      <c r="E541">
        <f t="shared" si="186"/>
        <v>238.04081632653063</v>
      </c>
      <c r="F541">
        <f t="shared" si="187"/>
        <v>6.4814814814814811E-2</v>
      </c>
      <c r="G541">
        <v>13</v>
      </c>
      <c r="H541">
        <f t="shared" si="188"/>
        <v>7.6923076923076927E-2</v>
      </c>
      <c r="I541">
        <f t="shared" si="189"/>
        <v>169</v>
      </c>
      <c r="J541">
        <f t="shared" si="190"/>
        <v>200.57142857142858</v>
      </c>
      <c r="K541">
        <f t="shared" si="191"/>
        <v>70000000000</v>
      </c>
      <c r="L541">
        <f t="shared" si="192"/>
        <v>1.885740990317274E-9</v>
      </c>
      <c r="M541">
        <f t="shared" si="193"/>
        <v>2269873.4142707926</v>
      </c>
      <c r="N541">
        <f t="shared" si="194"/>
        <v>3.242676306101132E-5</v>
      </c>
      <c r="O541">
        <f t="shared" si="195"/>
        <v>0.84259259259259256</v>
      </c>
      <c r="P541">
        <f>F541*E541/L541</f>
        <v>8181702316.3799324</v>
      </c>
      <c r="Q541">
        <f>M541/K541/G541</f>
        <v>2.4943663893085632E-6</v>
      </c>
      <c r="R541">
        <f>C541^2/D541</f>
        <v>3.1759259259259263E-6</v>
      </c>
      <c r="S541">
        <v>6.6287419640070804E-3</v>
      </c>
      <c r="T541">
        <f>B541/C541^3</f>
        <v>314868.80466472299</v>
      </c>
      <c r="U541">
        <f>B541*S541/C541</f>
        <v>0.1022720188732521</v>
      </c>
      <c r="V541">
        <f>S541/C541^2</f>
        <v>135.28044824504244</v>
      </c>
      <c r="W541">
        <f>S541/B541</f>
        <v>6.1377240407472965E-2</v>
      </c>
      <c r="X541">
        <f t="shared" si="196"/>
        <v>16.292684281032702</v>
      </c>
      <c r="Y541">
        <f>B541*C541^2/S541^2</f>
        <v>0.12043635641656569</v>
      </c>
      <c r="Z541">
        <f>S541/D541</f>
        <v>4.2964068285231073E-4</v>
      </c>
      <c r="AA541">
        <f>1/C541</f>
        <v>142.85714285714286</v>
      </c>
      <c r="AB541">
        <f>1/(B541*C541)</f>
        <v>1322.7513227513227</v>
      </c>
      <c r="AC541">
        <f>S541/B541/C541</f>
        <v>8.7681772010675658</v>
      </c>
      <c r="AD541">
        <v>-21.030417536531299</v>
      </c>
      <c r="AE541">
        <f>AD541*B541</f>
        <v>-2.2712850939453801</v>
      </c>
      <c r="AF541">
        <f>-AE541*C541^2/2/S541</f>
        <v>8.3947278539144507E-3</v>
      </c>
      <c r="AG541">
        <v>9.9038197480402594</v>
      </c>
      <c r="AH541">
        <f>AG541/S541</f>
        <v>1494.0722993618222</v>
      </c>
      <c r="AI541">
        <f>D541*AG541</f>
        <v>152.80179039833544</v>
      </c>
      <c r="AJ541">
        <v>8.7681772010675694</v>
      </c>
      <c r="AK541">
        <f>AJ541*B541</f>
        <v>0.9469631377152975</v>
      </c>
      <c r="AL541">
        <f>AK541*D541</f>
        <v>14.610288410464591</v>
      </c>
      <c r="AM541">
        <f>G541*AK541</f>
        <v>12.310520790298867</v>
      </c>
      <c r="AN541">
        <f t="shared" si="197"/>
        <v>7.2843318285792116E-2</v>
      </c>
      <c r="AO541">
        <v>1.1356425469726901</v>
      </c>
      <c r="AP541">
        <v>9.9038197480402594</v>
      </c>
      <c r="AQ541">
        <f>AG541/AJ541</f>
        <v>1.1295186583175372</v>
      </c>
      <c r="AR541">
        <f>AQ541/D541</f>
        <v>7.3209542668729255E-2</v>
      </c>
      <c r="AS541">
        <f>AQ541*AK541</f>
        <v>1.0696125327883481</v>
      </c>
      <c r="AT541">
        <f t="shared" si="184"/>
        <v>0.12951865831753717</v>
      </c>
      <c r="AU541">
        <f>AQ541*D541</f>
        <v>17.426859299756288</v>
      </c>
      <c r="AV541">
        <f>AT541/G541</f>
        <v>9.962973716733629E-3</v>
      </c>
      <c r="AW541">
        <f>(AQ541-1)/D541</f>
        <v>8.3947278539144455E-3</v>
      </c>
      <c r="AX541">
        <f>AW541*D541</f>
        <v>0.12951865831753717</v>
      </c>
      <c r="AY541">
        <f>ATAN2(D541,AT541)</f>
        <v>8.3945306660212441E-3</v>
      </c>
      <c r="AZ541">
        <f t="shared" si="198"/>
        <v>0.48097117815616131</v>
      </c>
      <c r="BA541">
        <f>-AO541/(B541/2)</f>
        <v>-21.030417536531299</v>
      </c>
      <c r="BB541">
        <f>AW541/AK541</f>
        <v>8.864894017066062E-3</v>
      </c>
      <c r="BC541">
        <f>AW541*AK541</f>
        <v>7.9494978288088287E-3</v>
      </c>
      <c r="BD541">
        <f>AG541*B541</f>
        <v>1.0696125327883481</v>
      </c>
      <c r="BE541">
        <f>BD541-AK541</f>
        <v>0.12264939507305062</v>
      </c>
      <c r="BF541">
        <f>BD541/AK541^2</f>
        <v>1.1927799650603979</v>
      </c>
      <c r="BG541">
        <f>AT541/AK541</f>
        <v>0.13677265054901924</v>
      </c>
      <c r="BH541">
        <f>BF541*AW541</f>
        <v>1.001306319628362E-2</v>
      </c>
      <c r="BI541">
        <f>BF541*G541</f>
        <v>15.506139545785173</v>
      </c>
      <c r="BJ541">
        <f>AK541/AQ541</f>
        <v>0.83837759628144315</v>
      </c>
      <c r="BK541">
        <f t="shared" si="199"/>
        <v>8.3947278539144455E-3</v>
      </c>
      <c r="BL541">
        <f t="shared" si="200"/>
        <v>18.402890889503283</v>
      </c>
      <c r="BM541">
        <f>AK541*(1-1/AQ541)/D541</f>
        <v>7.037951759601673E-3</v>
      </c>
      <c r="BN541">
        <f>BF541*G541</f>
        <v>15.506139545785173</v>
      </c>
      <c r="BO541">
        <f>BF541*G541^2</f>
        <v>201.57981409520724</v>
      </c>
      <c r="BP541">
        <f>G541/BF541</f>
        <v>10.898908751658761</v>
      </c>
      <c r="BQ541">
        <f>(AQ541+1)/4</f>
        <v>0.53237966457938435</v>
      </c>
      <c r="BR541">
        <f t="shared" si="201"/>
        <v>1.1927799650603974</v>
      </c>
      <c r="BS541">
        <f t="shared" si="202"/>
        <v>7.0379517596016704E-3</v>
      </c>
      <c r="BT541">
        <f t="shared" si="203"/>
        <v>1.5432679613516118E-2</v>
      </c>
      <c r="BU541">
        <f t="shared" si="204"/>
        <v>5.908168967083435E-5</v>
      </c>
      <c r="BV541">
        <f t="shared" si="205"/>
        <v>225.41587833288227</v>
      </c>
      <c r="BW541">
        <f t="shared" si="206"/>
        <v>1.4851532313208618E-2</v>
      </c>
    </row>
    <row r="542" spans="1:75" x14ac:dyDescent="0.15">
      <c r="A542" t="s">
        <v>10</v>
      </c>
      <c r="B542">
        <v>0.108</v>
      </c>
      <c r="C542">
        <v>8.0000000000000002E-3</v>
      </c>
      <c r="D542">
        <f t="shared" si="185"/>
        <v>13.5</v>
      </c>
      <c r="E542">
        <f t="shared" si="186"/>
        <v>182.25</v>
      </c>
      <c r="F542">
        <f t="shared" si="187"/>
        <v>7.407407407407407E-2</v>
      </c>
      <c r="G542">
        <v>13</v>
      </c>
      <c r="H542">
        <f t="shared" si="188"/>
        <v>7.6923076923076927E-2</v>
      </c>
      <c r="I542">
        <f t="shared" si="189"/>
        <v>169</v>
      </c>
      <c r="J542">
        <f t="shared" si="190"/>
        <v>175.5</v>
      </c>
      <c r="K542">
        <f t="shared" si="191"/>
        <v>70000000000</v>
      </c>
      <c r="L542">
        <f t="shared" si="192"/>
        <v>3.2169908772759481E-9</v>
      </c>
      <c r="M542">
        <f t="shared" si="193"/>
        <v>3388265.8545383252</v>
      </c>
      <c r="N542">
        <f t="shared" si="194"/>
        <v>4.8403797921976075E-5</v>
      </c>
      <c r="O542">
        <f t="shared" si="195"/>
        <v>0.96296296296296291</v>
      </c>
      <c r="P542">
        <f>F542*E542/L542</f>
        <v>4196468226.0558343</v>
      </c>
      <c r="Q542">
        <f>M542/K542/G542</f>
        <v>3.7233690709212365E-6</v>
      </c>
      <c r="R542">
        <f>C542^2/D542</f>
        <v>4.7407407407407407E-6</v>
      </c>
      <c r="S542">
        <v>7.4620626793582999E-3</v>
      </c>
      <c r="T542">
        <f>B542/C542^3</f>
        <v>210937.49999999997</v>
      </c>
      <c r="U542">
        <f>B542*S542/C542</f>
        <v>0.10073784617133703</v>
      </c>
      <c r="V542">
        <f>S542/C542^2</f>
        <v>116.59472936497345</v>
      </c>
      <c r="W542">
        <f>S542/B542</f>
        <v>6.909317295702129E-2</v>
      </c>
      <c r="X542">
        <f t="shared" si="196"/>
        <v>14.4732099743348</v>
      </c>
      <c r="Y542">
        <f>B542*C542^2/S542^2</f>
        <v>0.12413262634736848</v>
      </c>
      <c r="Z542">
        <f>S542/D542</f>
        <v>5.5274538365617041E-4</v>
      </c>
      <c r="AA542">
        <f>1/C542</f>
        <v>125</v>
      </c>
      <c r="AB542">
        <f>1/(B542*C542)</f>
        <v>1157.4074074074074</v>
      </c>
      <c r="AC542">
        <f>S542/B542/C542</f>
        <v>8.6366466196276619</v>
      </c>
      <c r="AD542">
        <v>-18.409103512913301</v>
      </c>
      <c r="AE542">
        <f>AD542*B542</f>
        <v>-1.9881831793946365</v>
      </c>
      <c r="AF542">
        <f>-AE542*C542^2/2/S542</f>
        <v>8.5260422586130747E-3</v>
      </c>
      <c r="AG542">
        <v>9.6307382093249796</v>
      </c>
      <c r="AH542">
        <f>AG542/S542</f>
        <v>1290.6268176982367</v>
      </c>
      <c r="AI542">
        <f>D542*AG542</f>
        <v>130.01496582588723</v>
      </c>
      <c r="AJ542">
        <v>8.6366466196276601</v>
      </c>
      <c r="AK542">
        <f>AJ542*B542</f>
        <v>0.93275783491978725</v>
      </c>
      <c r="AL542">
        <f>AK542*D542</f>
        <v>12.592230771417128</v>
      </c>
      <c r="AM542">
        <f>G542*AK542</f>
        <v>12.125851853957235</v>
      </c>
      <c r="AN542">
        <f t="shared" si="197"/>
        <v>7.1750602686137477E-2</v>
      </c>
      <c r="AO542">
        <v>0.99409158969732303</v>
      </c>
      <c r="AP542">
        <v>9.6307382093249796</v>
      </c>
      <c r="AQ542">
        <f>AG542/AJ542</f>
        <v>1.1151015704912766</v>
      </c>
      <c r="AR542">
        <f>AQ542/D542</f>
        <v>8.2600116332687157E-2</v>
      </c>
      <c r="AS542">
        <f>AQ542*AK542</f>
        <v>1.0401197266070976</v>
      </c>
      <c r="AT542">
        <f t="shared" si="184"/>
        <v>0.11510157049127656</v>
      </c>
      <c r="AU542">
        <f>AQ542*D542</f>
        <v>15.053871201632234</v>
      </c>
      <c r="AV542">
        <f>AT542/G542</f>
        <v>8.8539669608674286E-3</v>
      </c>
      <c r="AW542">
        <f>(AQ542-1)/D542</f>
        <v>8.5260422586130782E-3</v>
      </c>
      <c r="AX542">
        <f>AW542*D542</f>
        <v>0.11510157049127656</v>
      </c>
      <c r="AY542">
        <f>ATAN2(D542,AT542)</f>
        <v>8.5258356719663947E-3</v>
      </c>
      <c r="AZ542">
        <f t="shared" si="198"/>
        <v>0.48849440082575862</v>
      </c>
      <c r="BA542">
        <f>-AO542/(B542/2)</f>
        <v>-18.40910351291339</v>
      </c>
      <c r="BB542">
        <f>AW542/AK542</f>
        <v>9.1406814710339873E-3</v>
      </c>
      <c r="BC542">
        <f>AW542*AK542</f>
        <v>7.9527327175785475E-3</v>
      </c>
      <c r="BD542">
        <f>AG542*B542</f>
        <v>1.0401197266070978</v>
      </c>
      <c r="BE542">
        <f>BD542-AK542</f>
        <v>0.10736189168731058</v>
      </c>
      <c r="BF542">
        <f>BD542/AK542^2</f>
        <v>1.1954888275874629</v>
      </c>
      <c r="BG542">
        <f>AT542/AK542</f>
        <v>0.12339919985895884</v>
      </c>
      <c r="BH542">
        <f>BF542*AW542</f>
        <v>1.0192788263710513E-2</v>
      </c>
      <c r="BI542">
        <f>BF542*G542</f>
        <v>15.541354758637018</v>
      </c>
      <c r="BJ542">
        <f>AK542/AQ542</f>
        <v>0.83647791340554323</v>
      </c>
      <c r="BK542">
        <f t="shared" si="199"/>
        <v>8.5260422586130782E-3</v>
      </c>
      <c r="BL542">
        <f t="shared" si="200"/>
        <v>16.13909917243075</v>
      </c>
      <c r="BM542">
        <f>AK542*(1-1/AQ542)/D542</f>
        <v>7.1318460380921499E-3</v>
      </c>
      <c r="BN542">
        <f>BF542*G542</f>
        <v>15.541354758637018</v>
      </c>
      <c r="BO542">
        <f>BF542*G542^2</f>
        <v>202.03761186228124</v>
      </c>
      <c r="BP542">
        <f>G542/BF542</f>
        <v>10.874212874272059</v>
      </c>
      <c r="BQ542">
        <f>(AQ542+1)/4</f>
        <v>0.52877539262281914</v>
      </c>
      <c r="BR542">
        <f t="shared" si="201"/>
        <v>1.1954888275874631</v>
      </c>
      <c r="BS542">
        <f t="shared" si="202"/>
        <v>7.1318460380921517E-3</v>
      </c>
      <c r="BT542">
        <f t="shared" si="203"/>
        <v>1.5657888296705228E-2</v>
      </c>
      <c r="BU542">
        <f t="shared" si="204"/>
        <v>6.0806420702695927E-5</v>
      </c>
      <c r="BV542">
        <f t="shared" si="205"/>
        <v>169.99511541413122</v>
      </c>
      <c r="BW542">
        <f t="shared" si="206"/>
        <v>1.1880865277341069E-2</v>
      </c>
    </row>
    <row r="543" spans="1:75" x14ac:dyDescent="0.15">
      <c r="A543" t="s">
        <v>10</v>
      </c>
      <c r="B543">
        <v>0.108</v>
      </c>
      <c r="C543">
        <v>8.9999999999999993E-3</v>
      </c>
      <c r="D543">
        <f t="shared" si="185"/>
        <v>12</v>
      </c>
      <c r="E543">
        <f t="shared" si="186"/>
        <v>144</v>
      </c>
      <c r="F543">
        <f t="shared" si="187"/>
        <v>8.3333333333333329E-2</v>
      </c>
      <c r="G543">
        <v>13</v>
      </c>
      <c r="H543">
        <f t="shared" si="188"/>
        <v>7.6923076923076927E-2</v>
      </c>
      <c r="I543">
        <f t="shared" si="189"/>
        <v>169</v>
      </c>
      <c r="J543">
        <f t="shared" si="190"/>
        <v>156</v>
      </c>
      <c r="K543">
        <f t="shared" si="191"/>
        <v>70000000000</v>
      </c>
      <c r="L543">
        <f t="shared" si="192"/>
        <v>5.1529973500506572E-9</v>
      </c>
      <c r="M543">
        <f t="shared" si="193"/>
        <v>4824308.2186688259</v>
      </c>
      <c r="N543">
        <f t="shared" si="194"/>
        <v>6.8918688838126086E-5</v>
      </c>
      <c r="O543">
        <f t="shared" si="195"/>
        <v>1.0833333333333333</v>
      </c>
      <c r="P543">
        <f>F543*E543/L543</f>
        <v>2328741737.055625</v>
      </c>
      <c r="Q543">
        <f>M543/K543/G543</f>
        <v>5.301437602932776E-6</v>
      </c>
      <c r="R543">
        <f>C543^2/D543</f>
        <v>6.7499999999999989E-6</v>
      </c>
      <c r="S543">
        <v>8.3030675061261799E-3</v>
      </c>
      <c r="T543">
        <f>B543/C543^3</f>
        <v>148148.14814814818</v>
      </c>
      <c r="U543">
        <f>B543*S543/C543</f>
        <v>9.9636810073514173E-2</v>
      </c>
      <c r="V543">
        <f>S543/C543^2</f>
        <v>102.50700624847137</v>
      </c>
      <c r="W543">
        <f>S543/B543</f>
        <v>7.6880254686353525E-2</v>
      </c>
      <c r="X543">
        <f t="shared" si="196"/>
        <v>13.007240988985732</v>
      </c>
      <c r="Y543">
        <f>B543*C543^2/S543^2</f>
        <v>0.12689123860916288</v>
      </c>
      <c r="Z543">
        <f>S543/D543</f>
        <v>6.9192229217718163E-4</v>
      </c>
      <c r="AA543">
        <f>1/C543</f>
        <v>111.11111111111111</v>
      </c>
      <c r="AB543">
        <f>1/(B543*C543)</f>
        <v>1028.80658436214</v>
      </c>
      <c r="AC543">
        <f>S543/B543/C543</f>
        <v>8.5422505207059487</v>
      </c>
      <c r="AD543">
        <v>-16.197535587242299</v>
      </c>
      <c r="AE543">
        <f>AD543*B543</f>
        <v>-1.7493338434221684</v>
      </c>
      <c r="AF543">
        <f>-AE543*C543^2/2/S543</f>
        <v>8.5327525768427916E-3</v>
      </c>
      <c r="AG543">
        <v>9.4169174424170308</v>
      </c>
      <c r="AH543">
        <f>AG543/S543</f>
        <v>1134.1492087676065</v>
      </c>
      <c r="AI543">
        <f>D543*AG543</f>
        <v>113.00300930900437</v>
      </c>
      <c r="AJ543">
        <v>8.5422505207059505</v>
      </c>
      <c r="AK543">
        <f>AJ543*B543</f>
        <v>0.92256305623624268</v>
      </c>
      <c r="AL543">
        <f>AK543*D543</f>
        <v>11.070756674834913</v>
      </c>
      <c r="AM543">
        <f>G543*AK543</f>
        <v>11.993319731071155</v>
      </c>
      <c r="AN543">
        <f t="shared" si="197"/>
        <v>7.0966388941249431E-2</v>
      </c>
      <c r="AO543">
        <v>0.87466692171108296</v>
      </c>
      <c r="AP543">
        <v>9.4169174424170308</v>
      </c>
      <c r="AQ543">
        <f>AG543/AJ543</f>
        <v>1.102393030922113</v>
      </c>
      <c r="AR543">
        <f>AQ543/D543</f>
        <v>9.1866085910176087E-2</v>
      </c>
      <c r="AS543">
        <f>AQ543*AK543</f>
        <v>1.0170270837810393</v>
      </c>
      <c r="AT543">
        <f t="shared" si="184"/>
        <v>0.10239303092211305</v>
      </c>
      <c r="AU543">
        <f>AQ543*D543</f>
        <v>13.228716371065357</v>
      </c>
      <c r="AV543">
        <f>AT543/G543</f>
        <v>7.8763869940086956E-3</v>
      </c>
      <c r="AW543">
        <f>(AQ543-1)/D543</f>
        <v>8.5327525768427535E-3</v>
      </c>
      <c r="AX543">
        <f>AW543*D543</f>
        <v>0.10239303092211305</v>
      </c>
      <c r="AY543">
        <f>ATAN2(D543,AT543)</f>
        <v>8.5325455020517447E-3</v>
      </c>
      <c r="AZ543">
        <f t="shared" si="198"/>
        <v>0.48887884577089907</v>
      </c>
      <c r="BA543">
        <f>-AO543/(B543/2)</f>
        <v>-16.197535587242278</v>
      </c>
      <c r="BB543">
        <f>AW543/AK543</f>
        <v>9.2489640888652209E-3</v>
      </c>
      <c r="BC543">
        <f>AW543*AK543</f>
        <v>7.872002295399725E-3</v>
      </c>
      <c r="BD543">
        <f>AG543*B543</f>
        <v>1.0170270837810393</v>
      </c>
      <c r="BE543">
        <f>BD543-AK543</f>
        <v>9.4464027544796658E-2</v>
      </c>
      <c r="BF543">
        <f>BD543/AK543^2</f>
        <v>1.1949243181485265</v>
      </c>
      <c r="BG543">
        <f>AT543/AK543</f>
        <v>0.11098756906638266</v>
      </c>
      <c r="BH543">
        <f>BF543*AW543</f>
        <v>1.0195993554813911E-2</v>
      </c>
      <c r="BI543">
        <f>BF543*G543</f>
        <v>15.534016135930845</v>
      </c>
      <c r="BJ543">
        <f>AK543/AQ543</f>
        <v>0.83687308460626886</v>
      </c>
      <c r="BK543">
        <f t="shared" si="199"/>
        <v>8.5327525768427535E-3</v>
      </c>
      <c r="BL543">
        <f t="shared" si="200"/>
        <v>14.339091817782318</v>
      </c>
      <c r="BM543">
        <f>AK543*(1-1/AQ543)/D543</f>
        <v>7.140830969164483E-3</v>
      </c>
      <c r="BN543">
        <f>BF543*G543</f>
        <v>15.534016135930845</v>
      </c>
      <c r="BO543">
        <f>BF543*G543^2</f>
        <v>201.94220976710099</v>
      </c>
      <c r="BP543">
        <f>G543/BF543</f>
        <v>10.879350099881496</v>
      </c>
      <c r="BQ543">
        <f>(AQ543+1)/4</f>
        <v>0.52559825773052826</v>
      </c>
      <c r="BR543">
        <f t="shared" si="201"/>
        <v>1.1949243181485267</v>
      </c>
      <c r="BS543">
        <f t="shared" si="202"/>
        <v>7.1408309691644847E-3</v>
      </c>
      <c r="BT543">
        <f t="shared" si="203"/>
        <v>1.5673583546007237E-2</v>
      </c>
      <c r="BU543">
        <f t="shared" si="204"/>
        <v>6.0930943852936781E-5</v>
      </c>
      <c r="BV543">
        <f t="shared" si="205"/>
        <v>132.84908009801896</v>
      </c>
      <c r="BW543">
        <f t="shared" si="206"/>
        <v>9.5105216445780863E-3</v>
      </c>
    </row>
    <row r="544" spans="1:75" x14ac:dyDescent="0.15">
      <c r="A544" t="s">
        <v>10</v>
      </c>
      <c r="B544">
        <v>5.8999999999999997E-2</v>
      </c>
      <c r="C544">
        <v>2E-3</v>
      </c>
      <c r="D544">
        <f t="shared" si="185"/>
        <v>29.499999999999996</v>
      </c>
      <c r="E544">
        <f t="shared" si="186"/>
        <v>870.24999999999977</v>
      </c>
      <c r="F544">
        <f t="shared" si="187"/>
        <v>3.3898305084745763E-2</v>
      </c>
      <c r="G544">
        <v>7</v>
      </c>
      <c r="H544">
        <f t="shared" si="188"/>
        <v>0.14285714285714285</v>
      </c>
      <c r="I544">
        <f t="shared" si="189"/>
        <v>49</v>
      </c>
      <c r="J544">
        <f t="shared" si="190"/>
        <v>206.49999999999997</v>
      </c>
      <c r="K544">
        <f t="shared" si="191"/>
        <v>70000000000</v>
      </c>
      <c r="L544">
        <f t="shared" si="192"/>
        <v>1.2566370614359172E-11</v>
      </c>
      <c r="M544">
        <f t="shared" si="193"/>
        <v>52182.386449457583</v>
      </c>
      <c r="N544">
        <f t="shared" si="194"/>
        <v>7.4546266356367976E-7</v>
      </c>
      <c r="O544">
        <f t="shared" si="195"/>
        <v>0.23728813559322037</v>
      </c>
      <c r="P544">
        <f>F544*E544/L544</f>
        <v>2347535410605.4556</v>
      </c>
      <c r="Q544">
        <f>M544/K544/G544</f>
        <v>1.0649466622338282E-7</v>
      </c>
      <c r="R544">
        <f>C544^2/D544</f>
        <v>1.3559322033898305E-7</v>
      </c>
      <c r="S544">
        <v>1.0038060310243299E-3</v>
      </c>
      <c r="T544">
        <f>B544/C544^3</f>
        <v>7374999.9999999991</v>
      </c>
      <c r="U544">
        <f>B544*S544/C544</f>
        <v>2.9612277915217731E-2</v>
      </c>
      <c r="V544">
        <f>S544/C544^2</f>
        <v>250.95150775608249</v>
      </c>
      <c r="W544">
        <f>S544/B544</f>
        <v>1.7013661542785254E-2</v>
      </c>
      <c r="X544">
        <f t="shared" si="196"/>
        <v>58.776295595468461</v>
      </c>
      <c r="Y544">
        <f>B544*C544^2/S544^2</f>
        <v>0.2342137575542973</v>
      </c>
      <c r="Z544">
        <f>S544/D544</f>
        <v>3.4027323085570509E-5</v>
      </c>
      <c r="AA544">
        <f>1/C544</f>
        <v>500</v>
      </c>
      <c r="AB544">
        <f>1/(B544*C544)</f>
        <v>8474.5762711864409</v>
      </c>
      <c r="AC544">
        <f>S544/B544/C544</f>
        <v>8.506830771392627</v>
      </c>
      <c r="AD544">
        <v>-34.581217959322899</v>
      </c>
      <c r="AE544">
        <f>AD544*B544</f>
        <v>-2.040291859600051</v>
      </c>
      <c r="AF544">
        <f>-AE544*C544^2/2/S544</f>
        <v>4.0651117776569707E-3</v>
      </c>
      <c r="AG544">
        <v>9.5269767011927105</v>
      </c>
      <c r="AH544">
        <f>AG544/S544</f>
        <v>9490.8542156007425</v>
      </c>
      <c r="AI544">
        <f>D544*AG544</f>
        <v>281.0458126851849</v>
      </c>
      <c r="AJ544">
        <v>8.5068307713926803</v>
      </c>
      <c r="AK544">
        <f>AJ544*B544</f>
        <v>0.50190301551216809</v>
      </c>
      <c r="AL544">
        <f>AK544*D544</f>
        <v>14.806138957608956</v>
      </c>
      <c r="AM544">
        <f>G544*AK544</f>
        <v>3.5133211085851768</v>
      </c>
      <c r="AN544">
        <f t="shared" si="197"/>
        <v>7.1700430787452585E-2</v>
      </c>
      <c r="AO544">
        <v>1.0201459298000199</v>
      </c>
      <c r="AP544">
        <v>9.5269767011927105</v>
      </c>
      <c r="AQ544">
        <f>AG544/AJ544</f>
        <v>1.1199207974408805</v>
      </c>
      <c r="AR544">
        <f>AQ544/D544</f>
        <v>3.7963416862402732E-2</v>
      </c>
      <c r="AS544">
        <f>AQ544*AK544</f>
        <v>0.56209162537036994</v>
      </c>
      <c r="AT544">
        <f t="shared" si="184"/>
        <v>0.11992079744088047</v>
      </c>
      <c r="AU544">
        <f>AQ544*D544</f>
        <v>33.037663524505973</v>
      </c>
      <c r="AV544">
        <f>AT544/G544</f>
        <v>1.7131542491554352E-2</v>
      </c>
      <c r="AW544">
        <f>(AQ544-1)/D544</f>
        <v>4.0651117776569655E-3</v>
      </c>
      <c r="AX544">
        <f>AW544*D544</f>
        <v>0.11992079744088047</v>
      </c>
      <c r="AY544">
        <f>ATAN2(D544,AT544)</f>
        <v>4.0650893857070184E-3</v>
      </c>
      <c r="AZ544">
        <f t="shared" si="198"/>
        <v>0.23291246514444058</v>
      </c>
      <c r="BA544">
        <f>-AO544/(B544/2)</f>
        <v>-34.581217959322714</v>
      </c>
      <c r="BB544">
        <f>AW544/AK544</f>
        <v>8.0993969990571044E-3</v>
      </c>
      <c r="BC544">
        <f>AW544*AK544</f>
        <v>2.0402918596000613E-3</v>
      </c>
      <c r="BD544">
        <f>AG544*B544</f>
        <v>0.56209162537036994</v>
      </c>
      <c r="BE544">
        <f>BD544-AK544</f>
        <v>6.0188609858201847E-2</v>
      </c>
      <c r="BF544">
        <f>BD544/AK544^2</f>
        <v>2.2313490113185606</v>
      </c>
      <c r="BG544">
        <f>AT544/AK544</f>
        <v>0.23893221147218455</v>
      </c>
      <c r="BH544">
        <f>BF544*AW544</f>
        <v>9.0706831459743068E-3</v>
      </c>
      <c r="BI544">
        <f>BF544*G544</f>
        <v>15.619443079229924</v>
      </c>
      <c r="BJ544">
        <f>AK544/AQ544</f>
        <v>0.44815938471636702</v>
      </c>
      <c r="BK544">
        <f t="shared" si="199"/>
        <v>4.0651117776569655E-3</v>
      </c>
      <c r="BL544">
        <f t="shared" si="200"/>
        <v>65.824795833897525</v>
      </c>
      <c r="BM544">
        <f>AK544*(1-1/AQ544)/D544</f>
        <v>1.8218179930780027E-3</v>
      </c>
      <c r="BN544">
        <f>BF544*G544</f>
        <v>15.619443079229924</v>
      </c>
      <c r="BO544">
        <f>BF544*G544^2</f>
        <v>109.33610155460947</v>
      </c>
      <c r="BP544">
        <f>G544/BF544</f>
        <v>3.1371156930145694</v>
      </c>
      <c r="BQ544">
        <f>(AQ544+1)/4</f>
        <v>0.52998019936022012</v>
      </c>
      <c r="BR544">
        <f t="shared" si="201"/>
        <v>2.2313490113185606</v>
      </c>
      <c r="BS544">
        <f t="shared" si="202"/>
        <v>1.8218179930780027E-3</v>
      </c>
      <c r="BT544">
        <f t="shared" si="203"/>
        <v>5.886929770734968E-3</v>
      </c>
      <c r="BU544">
        <f t="shared" si="204"/>
        <v>7.405893780408765E-6</v>
      </c>
      <c r="BV544">
        <f t="shared" si="205"/>
        <v>436.78109924946415</v>
      </c>
      <c r="BW544">
        <f t="shared" si="206"/>
        <v>1.2841084558585352E-2</v>
      </c>
    </row>
    <row r="545" spans="1:75" x14ac:dyDescent="0.15">
      <c r="A545" t="s">
        <v>10</v>
      </c>
      <c r="B545">
        <v>0.108</v>
      </c>
      <c r="C545">
        <v>0.01</v>
      </c>
      <c r="D545">
        <f t="shared" si="185"/>
        <v>10.799999999999999</v>
      </c>
      <c r="E545">
        <f t="shared" si="186"/>
        <v>116.63999999999997</v>
      </c>
      <c r="F545">
        <f t="shared" si="187"/>
        <v>9.2592592592592601E-2</v>
      </c>
      <c r="G545">
        <v>13</v>
      </c>
      <c r="H545">
        <f t="shared" si="188"/>
        <v>7.6923076923076927E-2</v>
      </c>
      <c r="I545">
        <f t="shared" si="189"/>
        <v>169</v>
      </c>
      <c r="J545">
        <f t="shared" si="190"/>
        <v>140.39999999999998</v>
      </c>
      <c r="K545">
        <f t="shared" si="191"/>
        <v>70000000000</v>
      </c>
      <c r="L545">
        <f t="shared" si="192"/>
        <v>7.8539816339744827E-9</v>
      </c>
      <c r="M545">
        <f t="shared" si="193"/>
        <v>6617706.7471451657</v>
      </c>
      <c r="N545">
        <f t="shared" si="194"/>
        <v>9.4538667816359512E-5</v>
      </c>
      <c r="O545">
        <f t="shared" si="195"/>
        <v>1.2037037037037037</v>
      </c>
      <c r="P545">
        <f>F545*E545/L545</f>
        <v>1375098708.3139756</v>
      </c>
      <c r="Q545">
        <f>M545/K545/G545</f>
        <v>7.2722052166430393E-6</v>
      </c>
      <c r="R545">
        <f>C545^2/D545</f>
        <v>9.2592592592592608E-6</v>
      </c>
      <c r="S545">
        <v>9.1459062476218298E-3</v>
      </c>
      <c r="T545">
        <f>B545/C545^3</f>
        <v>107999.99999999999</v>
      </c>
      <c r="U545">
        <f>B545*S545/C545</f>
        <v>9.8775787474315757E-2</v>
      </c>
      <c r="V545">
        <f>S545/C545^2</f>
        <v>91.459062476218293</v>
      </c>
      <c r="W545">
        <f>S545/B545</f>
        <v>8.4684317107609541E-2</v>
      </c>
      <c r="X545">
        <f t="shared" si="196"/>
        <v>11.808561893807163</v>
      </c>
      <c r="Y545">
        <f>B545*C545^2/S545^2</f>
        <v>0.12911308703692093</v>
      </c>
      <c r="Z545">
        <f>S545/D545</f>
        <v>8.4684317107609547E-4</v>
      </c>
      <c r="AA545">
        <f>1/C545</f>
        <v>100</v>
      </c>
      <c r="AB545">
        <f>1/(B545*C545)</f>
        <v>925.92592592592587</v>
      </c>
      <c r="AC545">
        <f>S545/B545/C545</f>
        <v>8.4684317107609548</v>
      </c>
      <c r="AD545">
        <v>-14.575678203384999</v>
      </c>
      <c r="AE545">
        <f>AD545*B545</f>
        <v>-1.5741732459655799</v>
      </c>
      <c r="AF545">
        <f>-AE545*C545^2/2/S545</f>
        <v>8.6058899104443885E-3</v>
      </c>
      <c r="AG545">
        <v>9.2555183337437406</v>
      </c>
      <c r="AH545">
        <f>AG545/S545</f>
        <v>1011.9848250303695</v>
      </c>
      <c r="AI545">
        <f>D545*AG545</f>
        <v>99.959598004432394</v>
      </c>
      <c r="AJ545">
        <v>8.4684317107609495</v>
      </c>
      <c r="AK545">
        <f>AJ545*B545</f>
        <v>0.91459062476218256</v>
      </c>
      <c r="AL545">
        <f>AK545*D545</f>
        <v>9.8775787474315706</v>
      </c>
      <c r="AM545">
        <f>G545*AK545</f>
        <v>11.889678121908373</v>
      </c>
      <c r="AN545">
        <f t="shared" si="197"/>
        <v>7.0353124981706344E-2</v>
      </c>
      <c r="AO545">
        <v>0.78708662298279197</v>
      </c>
      <c r="AP545">
        <v>9.2555183337437406</v>
      </c>
      <c r="AQ545">
        <f>AG545/AJ545</f>
        <v>1.0929436110327995</v>
      </c>
      <c r="AR545">
        <f>AQ545/D545</f>
        <v>0.10119848250303699</v>
      </c>
      <c r="AS545">
        <f>AQ545*AK545</f>
        <v>0.99959598004432393</v>
      </c>
      <c r="AT545">
        <f t="shared" si="184"/>
        <v>9.2943611032799467E-2</v>
      </c>
      <c r="AU545">
        <f>AQ545*D545</f>
        <v>11.803790999154232</v>
      </c>
      <c r="AV545">
        <f>AT545/G545</f>
        <v>7.1495085409845746E-3</v>
      </c>
      <c r="AW545">
        <f>(AQ545-1)/D545</f>
        <v>8.6058899104443955E-3</v>
      </c>
      <c r="AX545">
        <f>AW545*D545</f>
        <v>9.2943611032799467E-2</v>
      </c>
      <c r="AY545">
        <f>ATAN2(D545,AT545)</f>
        <v>8.6056774653018447E-3</v>
      </c>
      <c r="AZ545">
        <f t="shared" si="198"/>
        <v>0.49306899861263564</v>
      </c>
      <c r="BA545">
        <f>-AO545/(B545/2)</f>
        <v>-14.575678203385037</v>
      </c>
      <c r="BB545">
        <f>AW545/AK545</f>
        <v>9.409554042479007E-3</v>
      </c>
      <c r="BC545">
        <f>AW545*AK545</f>
        <v>7.8708662298279022E-3</v>
      </c>
      <c r="BD545">
        <f>AG545*B545</f>
        <v>0.99959598004432393</v>
      </c>
      <c r="BE545">
        <f>BD545-AK545</f>
        <v>8.500535528214137E-2</v>
      </c>
      <c r="BF545">
        <f>BD545/AK545^2</f>
        <v>1.1950085441964742</v>
      </c>
      <c r="BG545">
        <f>AT545/AK545</f>
        <v>0.10162318365877326</v>
      </c>
      <c r="BH545">
        <f>BF545*AW545</f>
        <v>1.0284111973395283E-2</v>
      </c>
      <c r="BI545">
        <f>BF545*G545</f>
        <v>15.535111074554164</v>
      </c>
      <c r="BJ545">
        <f>AK545/AQ545</f>
        <v>0.836814100498672</v>
      </c>
      <c r="BK545">
        <f t="shared" si="199"/>
        <v>8.6058899104443955E-3</v>
      </c>
      <c r="BL545">
        <f t="shared" si="200"/>
        <v>12.906092277321919</v>
      </c>
      <c r="BM545">
        <f>AK545*(1-1/AQ545)/D545</f>
        <v>7.2015300243991201E-3</v>
      </c>
      <c r="BN545">
        <f>BF545*G545</f>
        <v>15.535111074554164</v>
      </c>
      <c r="BO545">
        <f>BF545*G545^2</f>
        <v>201.95644396920414</v>
      </c>
      <c r="BP545">
        <f>G545/BF545</f>
        <v>10.878583306482735</v>
      </c>
      <c r="BQ545">
        <f>(AQ545+1)/4</f>
        <v>0.52323590275819987</v>
      </c>
      <c r="BR545">
        <f t="shared" si="201"/>
        <v>1.1950085441964746</v>
      </c>
      <c r="BS545">
        <f t="shared" si="202"/>
        <v>7.2015300243991236E-3</v>
      </c>
      <c r="BT545">
        <f t="shared" si="203"/>
        <v>1.5807419934843515E-2</v>
      </c>
      <c r="BU545">
        <f t="shared" si="204"/>
        <v>6.197557457673877E-5</v>
      </c>
      <c r="BV545">
        <f t="shared" si="205"/>
        <v>106.67785047226094</v>
      </c>
      <c r="BW545">
        <f t="shared" si="206"/>
        <v>7.9038980095717613E-3</v>
      </c>
    </row>
    <row r="546" spans="1:75" x14ac:dyDescent="0.15">
      <c r="A546" t="s">
        <v>10</v>
      </c>
      <c r="B546">
        <v>0.157</v>
      </c>
      <c r="C546">
        <v>5.0000000000000001E-3</v>
      </c>
      <c r="D546">
        <f t="shared" si="185"/>
        <v>31.4</v>
      </c>
      <c r="E546">
        <f t="shared" si="186"/>
        <v>985.95999999999992</v>
      </c>
      <c r="F546">
        <f t="shared" si="187"/>
        <v>3.1847133757961783E-2</v>
      </c>
      <c r="G546">
        <v>15</v>
      </c>
      <c r="H546">
        <f t="shared" si="188"/>
        <v>6.6666666666666666E-2</v>
      </c>
      <c r="I546">
        <f t="shared" si="189"/>
        <v>225</v>
      </c>
      <c r="J546">
        <f t="shared" si="190"/>
        <v>471</v>
      </c>
      <c r="K546">
        <f t="shared" si="191"/>
        <v>70000000000</v>
      </c>
      <c r="L546">
        <f t="shared" si="192"/>
        <v>4.9087385212340517E-10</v>
      </c>
      <c r="M546">
        <f t="shared" si="193"/>
        <v>656582.85952812154</v>
      </c>
      <c r="N546">
        <f t="shared" si="194"/>
        <v>9.3797551361160226E-6</v>
      </c>
      <c r="O546">
        <f t="shared" si="195"/>
        <v>0.47770700636942676</v>
      </c>
      <c r="P546">
        <f>F546*E546/L546</f>
        <v>63967554727.494576</v>
      </c>
      <c r="Q546">
        <f>M546/K546/G546</f>
        <v>6.2531700907440151E-7</v>
      </c>
      <c r="R546">
        <f>C546^2/D546</f>
        <v>7.9617834394904462E-7</v>
      </c>
      <c r="S546">
        <v>6.62926388308736E-3</v>
      </c>
      <c r="T546">
        <f>B546/C546^3</f>
        <v>1255999.9999999998</v>
      </c>
      <c r="U546">
        <f>B546*S546/C546</f>
        <v>0.20815888592894308</v>
      </c>
      <c r="V546">
        <f>S546/C546^2</f>
        <v>265.1705553234944</v>
      </c>
      <c r="W546">
        <f>S546/B546</f>
        <v>4.2224610720301654E-2</v>
      </c>
      <c r="X546">
        <f t="shared" si="196"/>
        <v>23.682870793624595</v>
      </c>
      <c r="Y546">
        <f>B546*C546^2/S546^2</f>
        <v>8.9311842201833899E-2</v>
      </c>
      <c r="Z546">
        <f>S546/D546</f>
        <v>2.1112305360150829E-4</v>
      </c>
      <c r="AA546">
        <f>1/C546</f>
        <v>200</v>
      </c>
      <c r="AB546">
        <f>1/(B546*C546)</f>
        <v>1273.8853503184714</v>
      </c>
      <c r="AC546">
        <f>S546/B546/C546</f>
        <v>8.4449221440603299</v>
      </c>
      <c r="AD546">
        <v>-31.956482569722802</v>
      </c>
      <c r="AE546">
        <f>AD546*B546</f>
        <v>-5.01716776344648</v>
      </c>
      <c r="AF546">
        <f>-AE546*C546^2/2/S546</f>
        <v>9.4602655964682696E-3</v>
      </c>
      <c r="AG546">
        <v>10.953506025783501</v>
      </c>
      <c r="AH546">
        <f>AG546/S546</f>
        <v>1652.2959741771915</v>
      </c>
      <c r="AI546">
        <f>D546*AG546</f>
        <v>343.94008920960192</v>
      </c>
      <c r="AJ546">
        <v>8.4449221440603299</v>
      </c>
      <c r="AK546">
        <f>AJ546*B546</f>
        <v>1.3258527766174717</v>
      </c>
      <c r="AL546">
        <f>AK546*D546</f>
        <v>41.631777185788607</v>
      </c>
      <c r="AM546">
        <f>G546*AK546</f>
        <v>19.887791649262077</v>
      </c>
      <c r="AN546">
        <f t="shared" si="197"/>
        <v>8.8390185107831448E-2</v>
      </c>
      <c r="AO546">
        <v>2.50858388172324</v>
      </c>
      <c r="AP546">
        <v>10.953506025783501</v>
      </c>
      <c r="AQ546">
        <f>AG546/AJ546</f>
        <v>1.2970523397290954</v>
      </c>
      <c r="AR546">
        <f>AQ546/D546</f>
        <v>4.1307399354429793E-2</v>
      </c>
      <c r="AS546">
        <f>AQ546*AK546</f>
        <v>1.7197004460480094</v>
      </c>
      <c r="AT546">
        <f t="shared" si="184"/>
        <v>0.29705233972909539</v>
      </c>
      <c r="AU546">
        <f>AQ546*D546</f>
        <v>40.727443467493593</v>
      </c>
      <c r="AV546">
        <f>AT546/G546</f>
        <v>1.9803489315273027E-2</v>
      </c>
      <c r="AW546">
        <f>(AQ546-1)/D546</f>
        <v>9.4602655964680059E-3</v>
      </c>
      <c r="AX546">
        <f>AW546*D546</f>
        <v>0.29705233972909539</v>
      </c>
      <c r="AY546">
        <f>ATAN2(D546,AT546)</f>
        <v>9.45998339100706E-3</v>
      </c>
      <c r="AZ546">
        <f t="shared" si="198"/>
        <v>0.54201712256856138</v>
      </c>
      <c r="BA546">
        <f>-AO546/(B546/2)</f>
        <v>-31.956482569722802</v>
      </c>
      <c r="BB546">
        <f>AW546/AK546</f>
        <v>7.1352308214816477E-3</v>
      </c>
      <c r="BC546">
        <f>AW546*AK546</f>
        <v>1.2542919408615847E-2</v>
      </c>
      <c r="BD546">
        <f>AG546*B546</f>
        <v>1.7197004460480096</v>
      </c>
      <c r="BE546">
        <f>BD546-AK546</f>
        <v>0.39384766943053795</v>
      </c>
      <c r="BF546">
        <f>BD546/AK546^2</f>
        <v>0.97827780173161316</v>
      </c>
      <c r="BG546">
        <f>AT546/AK546</f>
        <v>0.22404624779452373</v>
      </c>
      <c r="BH546">
        <f>BF546*AW546</f>
        <v>9.2547678315099292E-3</v>
      </c>
      <c r="BI546">
        <f>BF546*G546</f>
        <v>14.674167025974198</v>
      </c>
      <c r="BJ546">
        <f>AK546/AQ546</f>
        <v>1.0222045294597684</v>
      </c>
      <c r="BK546">
        <f t="shared" si="199"/>
        <v>9.4602655964680059E-3</v>
      </c>
      <c r="BL546">
        <f t="shared" si="200"/>
        <v>30.717922974372652</v>
      </c>
      <c r="BM546">
        <f>AK546*(1-1/AQ546)/D546</f>
        <v>9.6703263426020161E-3</v>
      </c>
      <c r="BN546">
        <f>BF546*G546</f>
        <v>14.674167025974198</v>
      </c>
      <c r="BO546">
        <f>BF546*G546^2</f>
        <v>220.11250538961295</v>
      </c>
      <c r="BP546">
        <f>G546/BF546</f>
        <v>15.333067941896523</v>
      </c>
      <c r="BQ546">
        <f>(AQ546+1)/4</f>
        <v>0.57426308493227385</v>
      </c>
      <c r="BR546">
        <f t="shared" si="201"/>
        <v>0.97827780173161261</v>
      </c>
      <c r="BS546">
        <f t="shared" si="202"/>
        <v>9.6703263426020109E-3</v>
      </c>
      <c r="BT546">
        <f t="shared" si="203"/>
        <v>1.9130591939070022E-2</v>
      </c>
      <c r="BU546">
        <f t="shared" si="204"/>
        <v>9.1483855605536133E-5</v>
      </c>
      <c r="BV546">
        <f t="shared" si="205"/>
        <v>1307.2378036337623</v>
      </c>
      <c r="BW546">
        <f t="shared" si="206"/>
        <v>6.803125042506758E-2</v>
      </c>
    </row>
    <row r="547" spans="1:75" x14ac:dyDescent="0.15">
      <c r="A547" t="s">
        <v>10</v>
      </c>
      <c r="B547">
        <v>0.108</v>
      </c>
      <c r="C547">
        <v>3.0000000000000001E-3</v>
      </c>
      <c r="D547">
        <f t="shared" si="185"/>
        <v>36</v>
      </c>
      <c r="E547">
        <f t="shared" si="186"/>
        <v>1296</v>
      </c>
      <c r="F547">
        <f t="shared" si="187"/>
        <v>2.777777777777778E-2</v>
      </c>
      <c r="G547">
        <v>11</v>
      </c>
      <c r="H547">
        <f t="shared" si="188"/>
        <v>9.0909090909090912E-2</v>
      </c>
      <c r="I547">
        <f t="shared" si="189"/>
        <v>121</v>
      </c>
      <c r="J547">
        <f t="shared" si="190"/>
        <v>396</v>
      </c>
      <c r="K547">
        <f t="shared" si="191"/>
        <v>70000000000</v>
      </c>
      <c r="L547">
        <f t="shared" si="192"/>
        <v>6.3617251235193316E-11</v>
      </c>
      <c r="M547">
        <f t="shared" si="193"/>
        <v>151189.14645400882</v>
      </c>
      <c r="N547">
        <f t="shared" si="194"/>
        <v>2.1598449493429831E-6</v>
      </c>
      <c r="O547">
        <f t="shared" si="195"/>
        <v>0.30555555555555558</v>
      </c>
      <c r="P547">
        <f>F547*E547/L547</f>
        <v>565884242104.51672</v>
      </c>
      <c r="Q547">
        <f>M547/K547/G547</f>
        <v>1.9634954084936211E-7</v>
      </c>
      <c r="R547">
        <f>C547^2/D547</f>
        <v>2.4999999999999999E-7</v>
      </c>
      <c r="S547">
        <v>2.6880920643039502E-3</v>
      </c>
      <c r="T547">
        <f>B547/C547^3</f>
        <v>4000000</v>
      </c>
      <c r="U547">
        <f>B547*S547/C547</f>
        <v>9.6771314314942194E-2</v>
      </c>
      <c r="V547">
        <f>S547/C547^2</f>
        <v>298.67689603377221</v>
      </c>
      <c r="W547">
        <f>S547/B547</f>
        <v>2.4889741336147686E-2</v>
      </c>
      <c r="X547">
        <f t="shared" si="196"/>
        <v>40.177195355087413</v>
      </c>
      <c r="Y547">
        <f>B547*C547^2/S547^2</f>
        <v>0.13451725221673813</v>
      </c>
      <c r="Z547">
        <f>S547/D547</f>
        <v>7.4669224008443061E-5</v>
      </c>
      <c r="AA547">
        <f>1/C547</f>
        <v>333.33333333333331</v>
      </c>
      <c r="AB547">
        <f>1/(B547*C547)</f>
        <v>3086.4197530864194</v>
      </c>
      <c r="AC547">
        <f>S547/B547/C547</f>
        <v>8.2965804453825616</v>
      </c>
      <c r="AD547">
        <v>-34.994052369398503</v>
      </c>
      <c r="AE547">
        <f>AD547*B547</f>
        <v>-3.7793576558950384</v>
      </c>
      <c r="AF547">
        <f>-AE547*C547^2/2/S547</f>
        <v>6.326832952401675E-3</v>
      </c>
      <c r="AG547">
        <v>10.18625927333</v>
      </c>
      <c r="AH547">
        <f>AG547/S547</f>
        <v>3789.4011922421309</v>
      </c>
      <c r="AI547">
        <f>D547*AG547</f>
        <v>366.70533383987998</v>
      </c>
      <c r="AJ547">
        <v>8.2965804453825598</v>
      </c>
      <c r="AK547">
        <f>AJ547*B547</f>
        <v>0.89603068810131647</v>
      </c>
      <c r="AL547">
        <f>AK547*D547</f>
        <v>32.257104771647391</v>
      </c>
      <c r="AM547">
        <f>G547*AK547</f>
        <v>9.8563375691144817</v>
      </c>
      <c r="AN547">
        <f t="shared" si="197"/>
        <v>8.1457335281937868E-2</v>
      </c>
      <c r="AO547">
        <v>1.8896788279475201</v>
      </c>
      <c r="AP547">
        <v>10.18625927333</v>
      </c>
      <c r="AQ547">
        <f>AG547/AJ547</f>
        <v>1.2277659862864509</v>
      </c>
      <c r="AR547">
        <f>AQ547/D547</f>
        <v>3.4104610730179195E-2</v>
      </c>
      <c r="AS547">
        <f>AQ547*AK547</f>
        <v>1.1001160015196401</v>
      </c>
      <c r="AT547">
        <f t="shared" si="184"/>
        <v>0.22776598628645095</v>
      </c>
      <c r="AU547">
        <f>AQ547*D547</f>
        <v>44.199575506312236</v>
      </c>
      <c r="AV547">
        <f>AT547/G547</f>
        <v>2.0705998753313724E-2</v>
      </c>
      <c r="AW547">
        <f>(AQ547-1)/D547</f>
        <v>6.3268329524014157E-3</v>
      </c>
      <c r="AX547">
        <f>AW547*D547</f>
        <v>0.22776598628645095</v>
      </c>
      <c r="AY547">
        <f>ATAN2(D547,AT547)</f>
        <v>6.326748535886495E-3</v>
      </c>
      <c r="AZ547">
        <f t="shared" si="198"/>
        <v>0.36249598914686904</v>
      </c>
      <c r="BA547">
        <f>-AO547/(B547/2)</f>
        <v>-34.994052369398517</v>
      </c>
      <c r="BB547">
        <f>AW547/AK547</f>
        <v>7.0609556529898946E-3</v>
      </c>
      <c r="BC547">
        <f>AW547*AK547</f>
        <v>5.6690364838423244E-3</v>
      </c>
      <c r="BD547">
        <f>AG547*B547</f>
        <v>1.1001160015196401</v>
      </c>
      <c r="BE547">
        <f>BD547-AK547</f>
        <v>0.20408531341832359</v>
      </c>
      <c r="BF547">
        <f>BD547/AK547^2</f>
        <v>1.3702276078156201</v>
      </c>
      <c r="BG547">
        <f>AT547/AK547</f>
        <v>0.25419440350763617</v>
      </c>
      <c r="BH547">
        <f>BF547*AW547</f>
        <v>8.6692011814180295E-3</v>
      </c>
      <c r="BI547">
        <f>BF547*G547</f>
        <v>15.072503685971821</v>
      </c>
      <c r="BJ547">
        <f>AK547/AQ547</f>
        <v>0.72980575949288673</v>
      </c>
      <c r="BK547">
        <f t="shared" si="199"/>
        <v>6.3268329524014157E-3</v>
      </c>
      <c r="BL547">
        <f t="shared" si="200"/>
        <v>49.328193881362324</v>
      </c>
      <c r="BM547">
        <f>AK547*(1-1/AQ547)/D547</f>
        <v>4.6173591280119393E-3</v>
      </c>
      <c r="BN547">
        <f>BF547*G547</f>
        <v>15.072503685971821</v>
      </c>
      <c r="BO547">
        <f>BF547*G547^2</f>
        <v>165.79754054569003</v>
      </c>
      <c r="BP547">
        <f>G547/BF547</f>
        <v>8.0278633544217541</v>
      </c>
      <c r="BQ547">
        <f>(AQ547+1)/4</f>
        <v>0.55694149657161274</v>
      </c>
      <c r="BR547">
        <f t="shared" si="201"/>
        <v>1.3702276078156197</v>
      </c>
      <c r="BS547">
        <f t="shared" si="202"/>
        <v>4.6173591280119384E-3</v>
      </c>
      <c r="BT547">
        <f t="shared" si="203"/>
        <v>1.0944192080413355E-2</v>
      </c>
      <c r="BU547">
        <f t="shared" si="204"/>
        <v>2.9213259884177403E-5</v>
      </c>
      <c r="BV547">
        <f t="shared" si="205"/>
        <v>1161.2557717793061</v>
      </c>
      <c r="BW547">
        <f t="shared" si="206"/>
        <v>4.2253446575719229E-2</v>
      </c>
    </row>
    <row r="548" spans="1:75" x14ac:dyDescent="0.15">
      <c r="A548" t="s">
        <v>10</v>
      </c>
      <c r="B548">
        <v>5.8999999999999997E-2</v>
      </c>
      <c r="C548">
        <v>3.0000000000000001E-3</v>
      </c>
      <c r="D548">
        <f t="shared" si="185"/>
        <v>19.666666666666664</v>
      </c>
      <c r="E548">
        <f t="shared" si="186"/>
        <v>386.77777777777766</v>
      </c>
      <c r="F548">
        <f t="shared" si="187"/>
        <v>5.0847457627118647E-2</v>
      </c>
      <c r="G548">
        <v>7</v>
      </c>
      <c r="H548">
        <f t="shared" si="188"/>
        <v>0.14285714285714285</v>
      </c>
      <c r="I548">
        <f t="shared" si="189"/>
        <v>49</v>
      </c>
      <c r="J548">
        <f t="shared" si="190"/>
        <v>137.66666666666666</v>
      </c>
      <c r="K548">
        <f t="shared" si="191"/>
        <v>70000000000</v>
      </c>
      <c r="L548">
        <f t="shared" si="192"/>
        <v>6.3617251235193316E-11</v>
      </c>
      <c r="M548">
        <f t="shared" si="193"/>
        <v>176115.55426691935</v>
      </c>
      <c r="N548">
        <f t="shared" si="194"/>
        <v>2.5159364895274195E-6</v>
      </c>
      <c r="O548">
        <f t="shared" si="195"/>
        <v>0.35593220338983056</v>
      </c>
      <c r="P548">
        <f>F548*E548/L548</f>
        <v>309140465594.13403</v>
      </c>
      <c r="Q548">
        <f>M548/K548/G548</f>
        <v>3.5941949850391706E-7</v>
      </c>
      <c r="R548">
        <f>C548^2/D548</f>
        <v>4.5762711864406784E-7</v>
      </c>
      <c r="S548">
        <v>1.4449248164294601E-3</v>
      </c>
      <c r="T548">
        <f>B548/C548^3</f>
        <v>2185185.1851851852</v>
      </c>
      <c r="U548">
        <f>B548*S548/C548</f>
        <v>2.8416854723112714E-2</v>
      </c>
      <c r="V548">
        <f>S548/C548^2</f>
        <v>160.54720182549556</v>
      </c>
      <c r="W548">
        <f>S548/B548</f>
        <v>2.4490251125923054E-2</v>
      </c>
      <c r="X548">
        <f t="shared" si="196"/>
        <v>40.832574352065137</v>
      </c>
      <c r="Y548">
        <f>B548*C548^2/S548^2</f>
        <v>0.25433376532122626</v>
      </c>
      <c r="Z548">
        <f>S548/D548</f>
        <v>7.3470753377769159E-5</v>
      </c>
      <c r="AA548">
        <f>1/C548</f>
        <v>333.33333333333331</v>
      </c>
      <c r="AB548">
        <f>1/(B548*C548)</f>
        <v>5649.7175141242942</v>
      </c>
      <c r="AC548">
        <f>S548/B548/C548</f>
        <v>8.1634170419743519</v>
      </c>
      <c r="AD548">
        <v>-23.078591841352399</v>
      </c>
      <c r="AE548">
        <f>AD548*B548</f>
        <v>-1.3616369186397914</v>
      </c>
      <c r="AF548">
        <f>-AE548*C548^2/2/S548</f>
        <v>4.240612427863436E-3</v>
      </c>
      <c r="AG548">
        <v>8.8442355012942695</v>
      </c>
      <c r="AH548">
        <f>AG548/S548</f>
        <v>6120.8966727758025</v>
      </c>
      <c r="AI548">
        <f>D548*AG548</f>
        <v>173.93663152545395</v>
      </c>
      <c r="AJ548">
        <v>8.1634170419743697</v>
      </c>
      <c r="AK548">
        <f>AJ548*B548</f>
        <v>0.48164160547648777</v>
      </c>
      <c r="AL548">
        <f>AK548*D548</f>
        <v>9.4722849077042586</v>
      </c>
      <c r="AM548">
        <f>G548*AK548</f>
        <v>3.3714912383354143</v>
      </c>
      <c r="AN548">
        <f t="shared" si="197"/>
        <v>6.8805943639498254E-2</v>
      </c>
      <c r="AO548">
        <v>0.68081845931989804</v>
      </c>
      <c r="AP548">
        <v>8.8442355012942695</v>
      </c>
      <c r="AQ548">
        <f>AG548/AJ548</f>
        <v>1.0833987110813146</v>
      </c>
      <c r="AR548">
        <f>AQ548/D548</f>
        <v>5.5088070054982105E-2</v>
      </c>
      <c r="AS548">
        <f>AQ548*AK548</f>
        <v>0.52180989457636184</v>
      </c>
      <c r="AT548">
        <f t="shared" si="184"/>
        <v>8.339871108131458E-2</v>
      </c>
      <c r="AU548">
        <f>AQ548*D548</f>
        <v>21.306841317932516</v>
      </c>
      <c r="AV548">
        <f>AT548/G548</f>
        <v>1.191410158304494E-2</v>
      </c>
      <c r="AW548">
        <f>(AQ548-1)/D548</f>
        <v>4.2406124278634534E-3</v>
      </c>
      <c r="AX548">
        <f>AW548*D548</f>
        <v>8.3398711081314567E-2</v>
      </c>
      <c r="AY548">
        <f>ATAN2(D548,AT548)</f>
        <v>4.2405870087848093E-3</v>
      </c>
      <c r="AZ548">
        <f t="shared" si="198"/>
        <v>0.24296773826137572</v>
      </c>
      <c r="BA548">
        <f>-AO548/(B548/2)</f>
        <v>-23.078591841352477</v>
      </c>
      <c r="BB548">
        <f>AW548/AK548</f>
        <v>8.8044977419843486E-3</v>
      </c>
      <c r="BC548">
        <f>AW548*AK548</f>
        <v>2.0424553779597003E-3</v>
      </c>
      <c r="BD548">
        <f>AG548*B548</f>
        <v>0.52180989457636184</v>
      </c>
      <c r="BE548">
        <f>BD548-AK548</f>
        <v>4.0168289099874077E-2</v>
      </c>
      <c r="BF548">
        <f>BD548/AK548^2</f>
        <v>2.2493877164318246</v>
      </c>
      <c r="BG548">
        <f>AT548/AK548</f>
        <v>0.17315512225902555</v>
      </c>
      <c r="BH548">
        <f>BF548*AW548</f>
        <v>9.538781505384189E-3</v>
      </c>
      <c r="BI548">
        <f>BF548*G548</f>
        <v>15.745714015022772</v>
      </c>
      <c r="BJ548">
        <f>AK548/AQ548</f>
        <v>0.44456542226801499</v>
      </c>
      <c r="BK548">
        <f t="shared" si="199"/>
        <v>4.2406124278634534E-3</v>
      </c>
      <c r="BL548">
        <f t="shared" si="200"/>
        <v>44.237958423159213</v>
      </c>
      <c r="BM548">
        <f>AK548*(1-1/AQ548)/D548</f>
        <v>1.8852296546681073E-3</v>
      </c>
      <c r="BN548">
        <f>BF548*G548</f>
        <v>15.745714015022772</v>
      </c>
      <c r="BO548">
        <f>BF548*G548^2</f>
        <v>110.21999810515941</v>
      </c>
      <c r="BP548">
        <f>G548/BF548</f>
        <v>3.1119579558761048</v>
      </c>
      <c r="BQ548">
        <f>(AQ548+1)/4</f>
        <v>0.52084967777032865</v>
      </c>
      <c r="BR548">
        <f t="shared" si="201"/>
        <v>2.2493877164318259</v>
      </c>
      <c r="BS548">
        <f t="shared" si="202"/>
        <v>1.8852296546681083E-3</v>
      </c>
      <c r="BT548">
        <f t="shared" si="203"/>
        <v>6.1258420825315608E-3</v>
      </c>
      <c r="BU548">
        <f t="shared" si="204"/>
        <v>7.9945283029623021E-6</v>
      </c>
      <c r="BV548">
        <f t="shared" si="205"/>
        <v>186.28826985151704</v>
      </c>
      <c r="BW548">
        <f t="shared" si="206"/>
        <v>6.4199310363611314E-3</v>
      </c>
    </row>
    <row r="549" spans="1:75" x14ac:dyDescent="0.15">
      <c r="A549" t="s">
        <v>10</v>
      </c>
      <c r="B549">
        <v>5.8999999999999997E-2</v>
      </c>
      <c r="C549">
        <v>4.0000000000000001E-3</v>
      </c>
      <c r="D549">
        <f t="shared" si="185"/>
        <v>14.749999999999998</v>
      </c>
      <c r="E549">
        <f t="shared" si="186"/>
        <v>217.56249999999994</v>
      </c>
      <c r="F549">
        <f t="shared" si="187"/>
        <v>6.7796610169491525E-2</v>
      </c>
      <c r="G549">
        <v>7</v>
      </c>
      <c r="H549">
        <f t="shared" si="188"/>
        <v>0.14285714285714285</v>
      </c>
      <c r="I549">
        <f t="shared" si="189"/>
        <v>49</v>
      </c>
      <c r="J549">
        <f t="shared" si="190"/>
        <v>103.24999999999999</v>
      </c>
      <c r="K549">
        <f t="shared" si="191"/>
        <v>70000000000</v>
      </c>
      <c r="L549">
        <f t="shared" si="192"/>
        <v>2.0106192982974676E-10</v>
      </c>
      <c r="M549">
        <f t="shared" si="193"/>
        <v>417459.09159566066</v>
      </c>
      <c r="N549">
        <f t="shared" si="194"/>
        <v>5.9637013085094381E-6</v>
      </c>
      <c r="O549">
        <f t="shared" si="195"/>
        <v>0.47457627118644075</v>
      </c>
      <c r="P549">
        <f>F549*E549/L549</f>
        <v>73360481581.420486</v>
      </c>
      <c r="Q549">
        <f>M549/K549/G549</f>
        <v>8.5195732978706255E-7</v>
      </c>
      <c r="R549">
        <f>C549^2/D549</f>
        <v>1.0847457627118644E-6</v>
      </c>
      <c r="S549">
        <v>1.8886332483814799E-3</v>
      </c>
      <c r="T549">
        <f>B549/C549^3</f>
        <v>921874.99999999988</v>
      </c>
      <c r="U549">
        <f>B549*S549/C549</f>
        <v>2.7857340413626825E-2</v>
      </c>
      <c r="V549">
        <f>S549/C549^2</f>
        <v>118.03957802384249</v>
      </c>
      <c r="W549">
        <f>S549/B549</f>
        <v>3.2010733023414915E-2</v>
      </c>
      <c r="X549">
        <f t="shared" si="196"/>
        <v>31.239522046200229</v>
      </c>
      <c r="Y549">
        <f>B549*C549^2/S549^2</f>
        <v>0.26465294581017768</v>
      </c>
      <c r="Z549">
        <f>S549/D549</f>
        <v>1.2804293209365967E-4</v>
      </c>
      <c r="AA549">
        <f>1/C549</f>
        <v>250</v>
      </c>
      <c r="AB549">
        <f>1/(B549*C549)</f>
        <v>4237.2881355932204</v>
      </c>
      <c r="AC549">
        <f>S549/B549/C549</f>
        <v>8.0026832558537286</v>
      </c>
      <c r="AD549">
        <v>-17.162052824395101</v>
      </c>
      <c r="AE549">
        <f>AD549*B549</f>
        <v>-1.0125611166393109</v>
      </c>
      <c r="AF549">
        <f>-AE549*C549^2/2/S549</f>
        <v>4.2890746205259496E-3</v>
      </c>
      <c r="AG549">
        <v>8.5089638141734003</v>
      </c>
      <c r="AH549">
        <f>AG549/S549</f>
        <v>4505.3552993761004</v>
      </c>
      <c r="AI549">
        <f>D549*AG549</f>
        <v>125.50721625905764</v>
      </c>
      <c r="AJ549">
        <v>8.0026832558537393</v>
      </c>
      <c r="AK549">
        <f>AJ549*B549</f>
        <v>0.47215831209537057</v>
      </c>
      <c r="AL549">
        <f>AK549*D549</f>
        <v>6.9643351034067154</v>
      </c>
      <c r="AM549">
        <f>G549*AK549</f>
        <v>3.3051081846675938</v>
      </c>
      <c r="AN549">
        <f t="shared" si="197"/>
        <v>6.745118744219579E-2</v>
      </c>
      <c r="AO549">
        <v>0.50628055831965502</v>
      </c>
      <c r="AP549">
        <v>8.5089638141734003</v>
      </c>
      <c r="AQ549">
        <f>AG549/AJ549</f>
        <v>1.0632638506527583</v>
      </c>
      <c r="AR549">
        <f>AQ549/D549</f>
        <v>7.2085684790017521E-2</v>
      </c>
      <c r="AS549">
        <f>AQ549*AK549</f>
        <v>0.50202886503623056</v>
      </c>
      <c r="AT549">
        <f t="shared" si="184"/>
        <v>6.3263850652758302E-2</v>
      </c>
      <c r="AU549">
        <f>AQ549*D549</f>
        <v>15.683141797128183</v>
      </c>
      <c r="AV549">
        <f>AT549/G549</f>
        <v>9.0376929503940429E-3</v>
      </c>
      <c r="AW549">
        <f>(AQ549-1)/D549</f>
        <v>4.2890746205259869E-3</v>
      </c>
      <c r="AX549">
        <f>AW549*D549</f>
        <v>6.3263850652758302E-2</v>
      </c>
      <c r="AY549">
        <f>ATAN2(D549,AT549)</f>
        <v>4.289048319980387E-3</v>
      </c>
      <c r="AZ549">
        <f t="shared" si="198"/>
        <v>0.24574436686255241</v>
      </c>
      <c r="BA549">
        <f>-AO549/(B549/2)</f>
        <v>-17.162052824395087</v>
      </c>
      <c r="BB549">
        <f>AW549/AK549</f>
        <v>9.0839756722521561E-3</v>
      </c>
      <c r="BC549">
        <f>AW549*AK549</f>
        <v>2.0251222332786419E-3</v>
      </c>
      <c r="BD549">
        <f>AG549*B549</f>
        <v>0.50202886503623056</v>
      </c>
      <c r="BE549">
        <f>BD549-AK549</f>
        <v>2.9870552940859996E-2</v>
      </c>
      <c r="BF549">
        <f>BD549/AK549^2</f>
        <v>2.25192233921319</v>
      </c>
      <c r="BG549">
        <f>AT549/AK549</f>
        <v>0.13398864116571929</v>
      </c>
      <c r="BH549">
        <f>BF549*AW549</f>
        <v>9.658662952514805E-3</v>
      </c>
      <c r="BI549">
        <f>BF549*G549</f>
        <v>15.76345637449233</v>
      </c>
      <c r="BJ549">
        <f>AK549/AQ549</f>
        <v>0.44406504726508234</v>
      </c>
      <c r="BK549">
        <f t="shared" si="199"/>
        <v>4.2890746205259869E-3</v>
      </c>
      <c r="BL549">
        <f t="shared" si="200"/>
        <v>33.215854503394546</v>
      </c>
      <c r="BM549">
        <f>AK549*(1-1/AQ549)/D549</f>
        <v>1.9046281240873376E-3</v>
      </c>
      <c r="BN549">
        <f>BF549*G549</f>
        <v>15.76345637449233</v>
      </c>
      <c r="BO549">
        <f>BF549*G549^2</f>
        <v>110.34419462144631</v>
      </c>
      <c r="BP549">
        <f>G549/BF549</f>
        <v>3.1084553308555765</v>
      </c>
      <c r="BQ549">
        <f>(AQ549+1)/4</f>
        <v>0.51581596266318952</v>
      </c>
      <c r="BR549">
        <f t="shared" si="201"/>
        <v>2.25192233921319</v>
      </c>
      <c r="BS549">
        <f t="shared" si="202"/>
        <v>1.9046281240873374E-3</v>
      </c>
      <c r="BT549">
        <f t="shared" si="203"/>
        <v>6.1937027446133247E-3</v>
      </c>
      <c r="BU549">
        <f t="shared" si="204"/>
        <v>8.1690921485630204E-6</v>
      </c>
      <c r="BV549">
        <f t="shared" si="205"/>
        <v>102.72394277524903</v>
      </c>
      <c r="BW549">
        <f t="shared" si="206"/>
        <v>3.7641783805190112E-3</v>
      </c>
    </row>
    <row r="550" spans="1:75" x14ac:dyDescent="0.15">
      <c r="A550" t="s">
        <v>10</v>
      </c>
      <c r="B550">
        <v>0.157</v>
      </c>
      <c r="C550">
        <v>6.0000000000000001E-3</v>
      </c>
      <c r="D550">
        <f t="shared" si="185"/>
        <v>26.166666666666668</v>
      </c>
      <c r="E550">
        <f t="shared" si="186"/>
        <v>684.69444444444446</v>
      </c>
      <c r="F550">
        <f t="shared" si="187"/>
        <v>3.8216560509554139E-2</v>
      </c>
      <c r="G550">
        <v>15</v>
      </c>
      <c r="H550">
        <f t="shared" si="188"/>
        <v>6.6666666666666666E-2</v>
      </c>
      <c r="I550">
        <f t="shared" si="189"/>
        <v>225</v>
      </c>
      <c r="J550">
        <f t="shared" si="190"/>
        <v>392.5</v>
      </c>
      <c r="K550">
        <f t="shared" si="191"/>
        <v>70000000000</v>
      </c>
      <c r="L550">
        <f t="shared" si="192"/>
        <v>1.0178760197630931E-9</v>
      </c>
      <c r="M550">
        <f t="shared" si="193"/>
        <v>1134575.181264594</v>
      </c>
      <c r="N550">
        <f t="shared" si="194"/>
        <v>1.6208216875208484E-5</v>
      </c>
      <c r="O550">
        <f t="shared" si="195"/>
        <v>0.57324840764331209</v>
      </c>
      <c r="P550">
        <f>F550*E550/L550</f>
        <v>25707125581.715603</v>
      </c>
      <c r="Q550">
        <f>M550/K550/G550</f>
        <v>1.0805477916805657E-6</v>
      </c>
      <c r="R550">
        <f>C550^2/D550</f>
        <v>1.3757961783439491E-6</v>
      </c>
      <c r="S550">
        <v>7.51435766367178E-3</v>
      </c>
      <c r="T550">
        <f>B550/C550^3</f>
        <v>726851.8518518518</v>
      </c>
      <c r="U550">
        <f>B550*S550/C550</f>
        <v>0.19662569219941159</v>
      </c>
      <c r="V550">
        <f>S550/C550^2</f>
        <v>208.7321573242161</v>
      </c>
      <c r="W550">
        <f>S550/B550</f>
        <v>4.7862150724024076E-2</v>
      </c>
      <c r="X550">
        <f t="shared" si="196"/>
        <v>20.893336067701131</v>
      </c>
      <c r="Y550">
        <f>B550*C550^2/S550^2</f>
        <v>0.10009639307875436</v>
      </c>
      <c r="Z550">
        <f>S550/D550</f>
        <v>2.8717290434414447E-4</v>
      </c>
      <c r="AA550">
        <f>1/C550</f>
        <v>166.66666666666666</v>
      </c>
      <c r="AB550">
        <f>1/(B550*C550)</f>
        <v>1061.5711252653928</v>
      </c>
      <c r="AC550">
        <f>S550/B550/C550</f>
        <v>7.977025120670679</v>
      </c>
      <c r="AD550">
        <v>-25.5943821273978</v>
      </c>
      <c r="AE550">
        <f>AD550*B550</f>
        <v>-4.0183179940014551</v>
      </c>
      <c r="AF550">
        <f>-AE550*C550^2/2/S550</f>
        <v>9.6255364901919414E-3</v>
      </c>
      <c r="AG550">
        <v>9.9861841176714208</v>
      </c>
      <c r="AH550">
        <f>AG550/S550</f>
        <v>1328.9471388818374</v>
      </c>
      <c r="AI550">
        <f>D550*AG550</f>
        <v>261.30515107906888</v>
      </c>
      <c r="AJ550">
        <v>7.9770251206706799</v>
      </c>
      <c r="AK550">
        <f>AJ550*B550</f>
        <v>1.2523929439452968</v>
      </c>
      <c r="AL550">
        <f>AK550*D550</f>
        <v>32.770948699901936</v>
      </c>
      <c r="AM550">
        <f>G550*AK550</f>
        <v>18.785894159179453</v>
      </c>
      <c r="AN550">
        <f t="shared" si="197"/>
        <v>8.3492862929686454E-2</v>
      </c>
      <c r="AO550">
        <v>2.0091589970007302</v>
      </c>
      <c r="AP550">
        <v>9.9861841176714208</v>
      </c>
      <c r="AQ550">
        <f>AG550/AJ550</f>
        <v>1.2518682048266909</v>
      </c>
      <c r="AR550">
        <f>AQ550/D550</f>
        <v>4.7842096999746148E-2</v>
      </c>
      <c r="AS550">
        <f>AQ550*AK550</f>
        <v>1.5678309064744131</v>
      </c>
      <c r="AT550">
        <f t="shared" si="184"/>
        <v>0.25186820482669092</v>
      </c>
      <c r="AU550">
        <f>AQ550*D550</f>
        <v>32.757218026298411</v>
      </c>
      <c r="AV550">
        <f>AT550/G550</f>
        <v>1.6791213655112727E-2</v>
      </c>
      <c r="AW550">
        <f>(AQ550-1)/D550</f>
        <v>9.625536490192009E-3</v>
      </c>
      <c r="AX550">
        <f>AW550*D550</f>
        <v>0.25186820482669092</v>
      </c>
      <c r="AY550">
        <f>ATAN2(D550,AT550)</f>
        <v>9.6252392350076547E-3</v>
      </c>
      <c r="AZ550">
        <f t="shared" si="198"/>
        <v>0.55148558496966771</v>
      </c>
      <c r="BA550">
        <f>-AO550/(B550/2)</f>
        <v>-25.594382127397836</v>
      </c>
      <c r="BB550">
        <f>AW550/AK550</f>
        <v>7.6857160020956192E-3</v>
      </c>
      <c r="BC550">
        <f>AW550*AK550</f>
        <v>1.205495398200445E-2</v>
      </c>
      <c r="BD550">
        <f>AG550*B550</f>
        <v>1.5678309064744131</v>
      </c>
      <c r="BE550">
        <f>BD550-AK550</f>
        <v>0.31543796252911638</v>
      </c>
      <c r="BF550">
        <f>BD550/AK550^2</f>
        <v>0.99958101079925221</v>
      </c>
      <c r="BG550">
        <f>AT550/AK550</f>
        <v>0.20110956872150204</v>
      </c>
      <c r="BH550">
        <f>BF550*AW550</f>
        <v>9.6215034943512145E-3</v>
      </c>
      <c r="BI550">
        <f>BF550*G550</f>
        <v>14.993715161988783</v>
      </c>
      <c r="BJ550">
        <f>AK550/AQ550</f>
        <v>1.0004191648262835</v>
      </c>
      <c r="BK550">
        <f t="shared" si="199"/>
        <v>9.625536490192009E-3</v>
      </c>
      <c r="BL550">
        <f t="shared" si="200"/>
        <v>26.155703115913767</v>
      </c>
      <c r="BM550">
        <f>AK550*(1-1/AQ550)/D550</f>
        <v>9.629571176522805E-3</v>
      </c>
      <c r="BN550">
        <f>BF550*G550</f>
        <v>14.993715161988783</v>
      </c>
      <c r="BO550">
        <f>BF550*G550^2</f>
        <v>224.90572742983176</v>
      </c>
      <c r="BP550">
        <f>G550/BF550</f>
        <v>15.00628747239425</v>
      </c>
      <c r="BQ550">
        <f>(AQ550+1)/4</f>
        <v>0.56296705120667268</v>
      </c>
      <c r="BR550">
        <f t="shared" si="201"/>
        <v>0.9995810107992521</v>
      </c>
      <c r="BS550">
        <f t="shared" si="202"/>
        <v>9.629571176522805E-3</v>
      </c>
      <c r="BT550">
        <f t="shared" si="203"/>
        <v>1.9255107666714816E-2</v>
      </c>
      <c r="BU550">
        <f t="shared" si="204"/>
        <v>9.2689788744521458E-5</v>
      </c>
      <c r="BV550">
        <f t="shared" si="205"/>
        <v>857.50649098076724</v>
      </c>
      <c r="BW550">
        <f t="shared" si="206"/>
        <v>5.0674338047751802E-2</v>
      </c>
    </row>
    <row r="551" spans="1:75" x14ac:dyDescent="0.15">
      <c r="A551" t="s">
        <v>10</v>
      </c>
      <c r="B551">
        <v>5.8999999999999997E-2</v>
      </c>
      <c r="C551">
        <v>5.0000000000000001E-3</v>
      </c>
      <c r="D551">
        <f t="shared" si="185"/>
        <v>11.799999999999999</v>
      </c>
      <c r="E551">
        <f t="shared" si="186"/>
        <v>139.23999999999998</v>
      </c>
      <c r="F551">
        <f t="shared" si="187"/>
        <v>8.4745762711864417E-2</v>
      </c>
      <c r="G551">
        <v>7</v>
      </c>
      <c r="H551">
        <f t="shared" si="188"/>
        <v>0.14285714285714285</v>
      </c>
      <c r="I551">
        <f t="shared" si="189"/>
        <v>49</v>
      </c>
      <c r="J551">
        <f t="shared" si="190"/>
        <v>82.6</v>
      </c>
      <c r="K551">
        <f t="shared" si="191"/>
        <v>70000000000</v>
      </c>
      <c r="L551">
        <f t="shared" si="192"/>
        <v>4.9087385212340517E-10</v>
      </c>
      <c r="M551">
        <f t="shared" si="193"/>
        <v>815349.78827277455</v>
      </c>
      <c r="N551">
        <f t="shared" si="194"/>
        <v>1.1647854118182494E-5</v>
      </c>
      <c r="O551">
        <f t="shared" si="195"/>
        <v>0.59322033898305093</v>
      </c>
      <c r="P551">
        <f>F551*E551/L551</f>
        <v>24038762604.599869</v>
      </c>
      <c r="Q551">
        <f>M551/K551/G551</f>
        <v>1.6639791597403563E-6</v>
      </c>
      <c r="R551">
        <f>C551^2/D551</f>
        <v>2.1186440677966106E-6</v>
      </c>
      <c r="S551">
        <v>2.3335719045402699E-3</v>
      </c>
      <c r="T551">
        <f>B551/C551^3</f>
        <v>471999.99999999988</v>
      </c>
      <c r="U551">
        <f>B551*S551/C551</f>
        <v>2.7536148473575182E-2</v>
      </c>
      <c r="V551">
        <f>S551/C551^2</f>
        <v>93.342876181610791</v>
      </c>
      <c r="W551">
        <f>S551/B551</f>
        <v>3.9552066178648648E-2</v>
      </c>
      <c r="X551">
        <f t="shared" si="196"/>
        <v>25.283129217148939</v>
      </c>
      <c r="Y551">
        <f>B551*C551^2/S551^2</f>
        <v>0.27086297585214003</v>
      </c>
      <c r="Z551">
        <f>S551/D551</f>
        <v>1.9776033089324323E-4</v>
      </c>
      <c r="AA551">
        <f>1/C551</f>
        <v>200</v>
      </c>
      <c r="AB551">
        <f>1/(B551*C551)</f>
        <v>3389.8305084745762</v>
      </c>
      <c r="AC551">
        <f>S551/B551/C551</f>
        <v>7.9104132357297292</v>
      </c>
      <c r="AD551">
        <v>-13.8303835698805</v>
      </c>
      <c r="AE551">
        <f>AD551*B551</f>
        <v>-0.81599263062294947</v>
      </c>
      <c r="AF551">
        <f>-AE551*C551^2/2/S551</f>
        <v>4.3709421865002788E-3</v>
      </c>
      <c r="AG551">
        <v>8.3184095510412206</v>
      </c>
      <c r="AH551">
        <f>AG551/S551</f>
        <v>3564.6681959345947</v>
      </c>
      <c r="AI551">
        <f>D551*AG551</f>
        <v>98.157232702286393</v>
      </c>
      <c r="AJ551">
        <v>7.9104132357297496</v>
      </c>
      <c r="AK551">
        <f>AJ551*B551</f>
        <v>0.46671438090805523</v>
      </c>
      <c r="AL551">
        <f>AK551*D551</f>
        <v>5.5072296947150514</v>
      </c>
      <c r="AM551">
        <f>G551*AK551</f>
        <v>3.2670006663563864</v>
      </c>
      <c r="AN551">
        <f t="shared" si="197"/>
        <v>6.6673482986865026E-2</v>
      </c>
      <c r="AO551">
        <v>0.40799631531147701</v>
      </c>
      <c r="AP551">
        <v>8.3184095510412206</v>
      </c>
      <c r="AQ551">
        <f>AG551/AJ551</f>
        <v>1.0515771178007027</v>
      </c>
      <c r="AR551">
        <f>AQ551/D551</f>
        <v>8.9116704898364651E-2</v>
      </c>
      <c r="AS551">
        <f>AQ551*AK551</f>
        <v>0.49078616351143206</v>
      </c>
      <c r="AT551">
        <f t="shared" si="184"/>
        <v>5.1577117800702732E-2</v>
      </c>
      <c r="AU551">
        <f>AQ551*D551</f>
        <v>12.408609990048291</v>
      </c>
      <c r="AV551">
        <f>AT551/G551</f>
        <v>7.3681596858146759E-3</v>
      </c>
      <c r="AW551">
        <f>(AQ551-1)/D551</f>
        <v>4.370942186500232E-3</v>
      </c>
      <c r="AX551">
        <f>AW551*D551</f>
        <v>5.1577117800702732E-2</v>
      </c>
      <c r="AY551">
        <f>ATAN2(D551,AT551)</f>
        <v>4.370914351004924E-3</v>
      </c>
      <c r="AZ551">
        <f t="shared" si="198"/>
        <v>0.25043494492574542</v>
      </c>
      <c r="BA551">
        <f>-AO551/(B551/2)</f>
        <v>-13.830383569880578</v>
      </c>
      <c r="BB551">
        <f>AW551/AK551</f>
        <v>9.3653471272858134E-3</v>
      </c>
      <c r="BC551">
        <f>AW551*AK551</f>
        <v>2.0399815765573572E-3</v>
      </c>
      <c r="BD551">
        <f>AG551*B551</f>
        <v>0.49078616351143201</v>
      </c>
      <c r="BE551">
        <f>BD551-AK551</f>
        <v>2.4071782603376779E-2</v>
      </c>
      <c r="BF551">
        <f>BD551/AK551^2</f>
        <v>2.2531491653518771</v>
      </c>
      <c r="BG551">
        <f>AT551/AK551</f>
        <v>0.11051109610197259</v>
      </c>
      <c r="BH551">
        <f>BF551*AW551</f>
        <v>9.8483847393143059E-3</v>
      </c>
      <c r="BI551">
        <f>BF551*G551</f>
        <v>15.77204415746314</v>
      </c>
      <c r="BJ551">
        <f>AK551/AQ551</f>
        <v>0.44382325652364374</v>
      </c>
      <c r="BK551">
        <f t="shared" si="199"/>
        <v>4.370942186500232E-3</v>
      </c>
      <c r="BL551">
        <f t="shared" si="200"/>
        <v>26.587160151152148</v>
      </c>
      <c r="BM551">
        <f>AK551*(1-1/AQ551)/D551</f>
        <v>1.9399257952891066E-3</v>
      </c>
      <c r="BN551">
        <f>BF551*G551</f>
        <v>15.77204415746314</v>
      </c>
      <c r="BO551">
        <f>BF551*G551^2</f>
        <v>110.40430910224198</v>
      </c>
      <c r="BP551">
        <f>G551/BF551</f>
        <v>3.1067627956655062</v>
      </c>
      <c r="BQ551">
        <f>(AQ551+1)/4</f>
        <v>0.51289427945017563</v>
      </c>
      <c r="BR551">
        <f t="shared" si="201"/>
        <v>2.2531491653518798</v>
      </c>
      <c r="BS551">
        <f t="shared" si="202"/>
        <v>1.9399257952891088E-3</v>
      </c>
      <c r="BT551">
        <f t="shared" si="203"/>
        <v>6.3108679817893386E-3</v>
      </c>
      <c r="BU551">
        <f t="shared" si="204"/>
        <v>8.4793034973091693E-6</v>
      </c>
      <c r="BV551">
        <f t="shared" si="205"/>
        <v>64.985310397637605</v>
      </c>
      <c r="BW551">
        <f t="shared" si="206"/>
        <v>2.5297232467279026E-3</v>
      </c>
    </row>
    <row r="552" spans="1:75" x14ac:dyDescent="0.15">
      <c r="A552" t="s">
        <v>10</v>
      </c>
      <c r="B552">
        <v>0.108</v>
      </c>
      <c r="C552">
        <v>4.0000000000000001E-3</v>
      </c>
      <c r="D552">
        <f t="shared" si="185"/>
        <v>27</v>
      </c>
      <c r="E552">
        <f t="shared" si="186"/>
        <v>729</v>
      </c>
      <c r="F552">
        <f t="shared" si="187"/>
        <v>3.7037037037037035E-2</v>
      </c>
      <c r="G552">
        <v>11</v>
      </c>
      <c r="H552">
        <f t="shared" si="188"/>
        <v>9.0909090909090912E-2</v>
      </c>
      <c r="I552">
        <f t="shared" si="189"/>
        <v>121</v>
      </c>
      <c r="J552">
        <f t="shared" si="190"/>
        <v>297</v>
      </c>
      <c r="K552">
        <f t="shared" si="191"/>
        <v>70000000000</v>
      </c>
      <c r="L552">
        <f t="shared" si="192"/>
        <v>2.0106192982974676E-10</v>
      </c>
      <c r="M552">
        <f t="shared" si="193"/>
        <v>358374.27307616896</v>
      </c>
      <c r="N552">
        <f t="shared" si="194"/>
        <v>5.1196324725166995E-6</v>
      </c>
      <c r="O552">
        <f t="shared" si="195"/>
        <v>0.40740740740740738</v>
      </c>
      <c r="P552">
        <f>F552*E552/L552</f>
        <v>134286983233.7867</v>
      </c>
      <c r="Q552">
        <f>M552/K552/G552</f>
        <v>4.654211338651545E-7</v>
      </c>
      <c r="R552">
        <f>C552^2/D552</f>
        <v>5.9259259259259258E-7</v>
      </c>
      <c r="S552">
        <v>3.3723044041957398E-3</v>
      </c>
      <c r="T552">
        <f>B552/C552^3</f>
        <v>1687499.9999999998</v>
      </c>
      <c r="U552">
        <f>B552*S552/C552</f>
        <v>9.1052218913284966E-2</v>
      </c>
      <c r="V552">
        <f>S552/C552^2</f>
        <v>210.76902526223375</v>
      </c>
      <c r="W552">
        <f>S552/B552</f>
        <v>3.1225040779590183E-2</v>
      </c>
      <c r="X552">
        <f t="shared" si="196"/>
        <v>32.025578671257854</v>
      </c>
      <c r="Y552">
        <f>B552*C552^2/S552^2</f>
        <v>0.15194632433021121</v>
      </c>
      <c r="Z552">
        <f>S552/D552</f>
        <v>1.2490016311836072E-4</v>
      </c>
      <c r="AA552">
        <f>1/C552</f>
        <v>250</v>
      </c>
      <c r="AB552">
        <f>1/(B552*C552)</f>
        <v>2314.8148148148148</v>
      </c>
      <c r="AC552">
        <f>S552/B552/C552</f>
        <v>7.8062601948975452</v>
      </c>
      <c r="AD552">
        <v>-25.631038222645699</v>
      </c>
      <c r="AE552">
        <f>AD552*B552</f>
        <v>-2.7681521280457355</v>
      </c>
      <c r="AF552">
        <f>-AE552*C552^2/2/S552</f>
        <v>6.5667906482028545E-3</v>
      </c>
      <c r="AG552">
        <v>9.1903362589204303</v>
      </c>
      <c r="AH552">
        <f>AG552/S552</f>
        <v>2725.2392303274983</v>
      </c>
      <c r="AI552">
        <f>D552*AG552</f>
        <v>248.13907899085163</v>
      </c>
      <c r="AJ552">
        <v>7.8062601948975496</v>
      </c>
      <c r="AK552">
        <f>AJ552*B552</f>
        <v>0.84307610104893538</v>
      </c>
      <c r="AL552">
        <f>AK552*D552</f>
        <v>22.763054728321254</v>
      </c>
      <c r="AM552">
        <f>G552*AK552</f>
        <v>9.2738371115382883</v>
      </c>
      <c r="AN552">
        <f t="shared" si="197"/>
        <v>7.6643281913539585E-2</v>
      </c>
      <c r="AO552">
        <v>1.38407606402287</v>
      </c>
      <c r="AP552">
        <v>9.1903362589204303</v>
      </c>
      <c r="AQ552">
        <f>AG552/AJ552</f>
        <v>1.1773033475014787</v>
      </c>
      <c r="AR552">
        <f>AQ552/D552</f>
        <v>4.3603827685239953E-2</v>
      </c>
      <c r="AS552">
        <f>AQ552*AK552</f>
        <v>0.99255631596340654</v>
      </c>
      <c r="AT552">
        <f t="shared" si="184"/>
        <v>0.17730334750147869</v>
      </c>
      <c r="AU552">
        <f>AQ552*D552</f>
        <v>31.787190382539926</v>
      </c>
      <c r="AV552">
        <f>AT552/G552</f>
        <v>1.6118486136498064E-2</v>
      </c>
      <c r="AW552">
        <f>(AQ552-1)/D552</f>
        <v>6.5667906482029144E-3</v>
      </c>
      <c r="AX552">
        <f>AW552*D552</f>
        <v>0.17730334750147869</v>
      </c>
      <c r="AY552">
        <f>ATAN2(D552,AT552)</f>
        <v>6.5666962579778113E-3</v>
      </c>
      <c r="AZ552">
        <f t="shared" si="198"/>
        <v>0.37624398092647943</v>
      </c>
      <c r="BA552">
        <f>-AO552/(B552/2)</f>
        <v>-25.631038222645742</v>
      </c>
      <c r="BB552">
        <f>AW552/AK552</f>
        <v>7.7890840933963947E-3</v>
      </c>
      <c r="BC552">
        <f>AW552*AK552</f>
        <v>5.5363042560915244E-3</v>
      </c>
      <c r="BD552">
        <f>AG552*B552</f>
        <v>0.99255631596340643</v>
      </c>
      <c r="BE552">
        <f>BD552-AK552</f>
        <v>0.14948021491447105</v>
      </c>
      <c r="BF552">
        <f>BD552/AK552^2</f>
        <v>1.3964378139016222</v>
      </c>
      <c r="BG552">
        <f>AT552/AK552</f>
        <v>0.21030527052170267</v>
      </c>
      <c r="BH552">
        <f>BF552*AW552</f>
        <v>9.1701147771260944E-3</v>
      </c>
      <c r="BI552">
        <f>BF552*G552</f>
        <v>15.360815952917845</v>
      </c>
      <c r="BJ552">
        <f>AK552/AQ552</f>
        <v>0.71610779230191268</v>
      </c>
      <c r="BK552">
        <f t="shared" si="199"/>
        <v>6.5667906482029144E-3</v>
      </c>
      <c r="BL552">
        <f t="shared" si="200"/>
        <v>37.703820975343803</v>
      </c>
      <c r="BM552">
        <f>AK552*(1-1/AQ552)/D552</f>
        <v>4.7025299535934355E-3</v>
      </c>
      <c r="BN552">
        <f>BF552*G552</f>
        <v>15.360815952917845</v>
      </c>
      <c r="BO552">
        <f>BF552*G552^2</f>
        <v>168.96897548209628</v>
      </c>
      <c r="BP552">
        <f>G552/BF552</f>
        <v>7.8771857153210405</v>
      </c>
      <c r="BQ552">
        <f>(AQ552+1)/4</f>
        <v>0.54432583687536962</v>
      </c>
      <c r="BR552">
        <f t="shared" si="201"/>
        <v>1.3964378139016222</v>
      </c>
      <c r="BS552">
        <f t="shared" si="202"/>
        <v>4.7025299535934355E-3</v>
      </c>
      <c r="BT552">
        <f t="shared" si="203"/>
        <v>1.126932060179635E-2</v>
      </c>
      <c r="BU552">
        <f t="shared" si="204"/>
        <v>3.0880529722151461E-5</v>
      </c>
      <c r="BV552">
        <f t="shared" si="205"/>
        <v>614.60247766467387</v>
      </c>
      <c r="BW552">
        <f t="shared" si="206"/>
        <v>2.6702104518725692E-2</v>
      </c>
    </row>
    <row r="553" spans="1:75" x14ac:dyDescent="0.15">
      <c r="A553" t="s">
        <v>10</v>
      </c>
      <c r="B553">
        <v>0.157</v>
      </c>
      <c r="C553">
        <v>7.0000000000000001E-3</v>
      </c>
      <c r="D553">
        <f t="shared" si="185"/>
        <v>22.428571428571427</v>
      </c>
      <c r="E553">
        <f t="shared" si="186"/>
        <v>503.04081632653055</v>
      </c>
      <c r="F553">
        <f t="shared" si="187"/>
        <v>4.4585987261146501E-2</v>
      </c>
      <c r="G553">
        <v>15</v>
      </c>
      <c r="H553">
        <f t="shared" si="188"/>
        <v>6.6666666666666666E-2</v>
      </c>
      <c r="I553">
        <f t="shared" si="189"/>
        <v>225</v>
      </c>
      <c r="J553">
        <f t="shared" si="190"/>
        <v>336.42857142857139</v>
      </c>
      <c r="K553">
        <f t="shared" si="191"/>
        <v>70000000000</v>
      </c>
      <c r="L553">
        <f t="shared" si="192"/>
        <v>1.885740990317274E-9</v>
      </c>
      <c r="M553">
        <f t="shared" si="193"/>
        <v>1801663.3665451664</v>
      </c>
      <c r="N553">
        <f t="shared" si="194"/>
        <v>2.5738048093502376E-5</v>
      </c>
      <c r="O553">
        <f t="shared" si="195"/>
        <v>0.66878980891719753</v>
      </c>
      <c r="P553">
        <f>F553*E553/L553</f>
        <v>11893770959.922678</v>
      </c>
      <c r="Q553">
        <f>M553/K553/G553</f>
        <v>1.7158698729001584E-6</v>
      </c>
      <c r="R553">
        <f>C553^2/D553</f>
        <v>2.1847133757961787E-6</v>
      </c>
      <c r="S553">
        <v>8.4353329036854895E-3</v>
      </c>
      <c r="T553">
        <f>B553/C553^3</f>
        <v>457725.94752186583</v>
      </c>
      <c r="U553">
        <f>B553*S553/C553</f>
        <v>0.18919246655408883</v>
      </c>
      <c r="V553">
        <f>S553/C553^2</f>
        <v>172.1496510956222</v>
      </c>
      <c r="W553">
        <f>S553/B553</f>
        <v>5.3728235055321587E-2</v>
      </c>
      <c r="X553">
        <f t="shared" si="196"/>
        <v>18.612187781160952</v>
      </c>
      <c r="Y553">
        <f>B553*C553^2/S553^2</f>
        <v>0.10811632589846278</v>
      </c>
      <c r="Z553">
        <f>S553/D553</f>
        <v>3.7609764538725117E-4</v>
      </c>
      <c r="AA553">
        <f>1/C553</f>
        <v>142.85714285714286</v>
      </c>
      <c r="AB553">
        <f>1/(B553*C553)</f>
        <v>909.91810737033677</v>
      </c>
      <c r="AC553">
        <f>S553/B553/C553</f>
        <v>7.6754621507602261</v>
      </c>
      <c r="AD553">
        <v>-21.294998935804198</v>
      </c>
      <c r="AE553">
        <f>AD553*B553</f>
        <v>-3.343314832921259</v>
      </c>
      <c r="AF553">
        <f>-AE553*C553^2/2/S553</f>
        <v>9.7104897153238549E-3</v>
      </c>
      <c r="AG553">
        <v>9.3471195672208598</v>
      </c>
      <c r="AH553">
        <f>AG553/S553</f>
        <v>1108.0913668667422</v>
      </c>
      <c r="AI553">
        <f>D553*AG553</f>
        <v>209.64253886481069</v>
      </c>
      <c r="AJ553">
        <v>7.6754621507602199</v>
      </c>
      <c r="AK553">
        <f>AJ553*B553</f>
        <v>1.2050475576693545</v>
      </c>
      <c r="AL553">
        <f>AK553*D553</f>
        <v>27.027495222012661</v>
      </c>
      <c r="AM553">
        <f>G553*AK553</f>
        <v>18.075713365040318</v>
      </c>
      <c r="AN553">
        <f t="shared" si="197"/>
        <v>8.0336503844623625E-2</v>
      </c>
      <c r="AO553">
        <v>1.6716574164606299</v>
      </c>
      <c r="AP553">
        <v>9.3471195672208598</v>
      </c>
      <c r="AQ553">
        <f>AG553/AJ553</f>
        <v>1.2177924121865509</v>
      </c>
      <c r="AR553">
        <f>AQ553/D553</f>
        <v>5.4296476976470422E-2</v>
      </c>
      <c r="AS553">
        <f>AQ553*AK553</f>
        <v>1.467497772053675</v>
      </c>
      <c r="AT553">
        <f t="shared" si="184"/>
        <v>0.21779241218655088</v>
      </c>
      <c r="AU553">
        <f>AQ553*D553</f>
        <v>27.313344101898352</v>
      </c>
      <c r="AV553">
        <f>AT553/G553</f>
        <v>1.4519494145770058E-2</v>
      </c>
      <c r="AW553">
        <f>(AQ553-1)/D553</f>
        <v>9.7104897153239243E-3</v>
      </c>
      <c r="AX553">
        <f>AW553*D553</f>
        <v>0.21779241218655085</v>
      </c>
      <c r="AY553">
        <f>ATAN2(D553,AT553)</f>
        <v>9.7101845202121444E-3</v>
      </c>
      <c r="AZ553">
        <f t="shared" si="198"/>
        <v>0.55635259130142012</v>
      </c>
      <c r="BA553">
        <f>-AO553/(B553/2)</f>
        <v>-21.294998935804202</v>
      </c>
      <c r="BB553">
        <f>AW553/AK553</f>
        <v>8.0581796573279529E-3</v>
      </c>
      <c r="BC553">
        <f>AW553*AK553</f>
        <v>1.170160191522448E-2</v>
      </c>
      <c r="BD553">
        <f>AG553*B553</f>
        <v>1.467497772053675</v>
      </c>
      <c r="BE553">
        <f>BD553-AK553</f>
        <v>0.26245021438432059</v>
      </c>
      <c r="BF553">
        <f>BD553/AK553^2</f>
        <v>1.0105762253415509</v>
      </c>
      <c r="BG553">
        <f>AT553/AK553</f>
        <v>0.18073345802864121</v>
      </c>
      <c r="BH553">
        <f>BF553*AW553</f>
        <v>9.813190042730003E-3</v>
      </c>
      <c r="BI553">
        <f>BF553*G553</f>
        <v>15.158643380123264</v>
      </c>
      <c r="BJ553">
        <f>AK553/AQ553</f>
        <v>0.98953446056186789</v>
      </c>
      <c r="BK553">
        <f t="shared" si="199"/>
        <v>9.7104897153239243E-3</v>
      </c>
      <c r="BL553">
        <f t="shared" si="200"/>
        <v>22.66578105408907</v>
      </c>
      <c r="BM553">
        <f>AK553*(1-1/AQ553)/D553</f>
        <v>9.6088642022446255E-3</v>
      </c>
      <c r="BN553">
        <f>BF553*G553</f>
        <v>15.158643380123264</v>
      </c>
      <c r="BO553">
        <f>BF553*G553^2</f>
        <v>227.37965070184896</v>
      </c>
      <c r="BP553">
        <f>G553/BF553</f>
        <v>14.843016908428016</v>
      </c>
      <c r="BQ553">
        <f>(AQ553+1)/4</f>
        <v>0.55444810304663772</v>
      </c>
      <c r="BR553">
        <f t="shared" si="201"/>
        <v>1.0105762253415507</v>
      </c>
      <c r="BS553">
        <f t="shared" si="202"/>
        <v>9.6088642022446238E-3</v>
      </c>
      <c r="BT553">
        <f t="shared" si="203"/>
        <v>1.931935391756855E-2</v>
      </c>
      <c r="BU553">
        <f t="shared" si="204"/>
        <v>9.3306777011840656E-5</v>
      </c>
      <c r="BV553">
        <f t="shared" si="205"/>
        <v>606.18810712228401</v>
      </c>
      <c r="BW553">
        <f t="shared" si="206"/>
        <v>3.8950427290698406E-2</v>
      </c>
    </row>
    <row r="554" spans="1:75" x14ac:dyDescent="0.15">
      <c r="A554" t="s">
        <v>10</v>
      </c>
      <c r="B554">
        <v>0.108</v>
      </c>
      <c r="C554">
        <v>5.0000000000000001E-3</v>
      </c>
      <c r="D554">
        <f t="shared" si="185"/>
        <v>21.599999999999998</v>
      </c>
      <c r="E554">
        <f t="shared" si="186"/>
        <v>466.55999999999989</v>
      </c>
      <c r="F554">
        <f t="shared" si="187"/>
        <v>4.6296296296296301E-2</v>
      </c>
      <c r="G554">
        <v>11</v>
      </c>
      <c r="H554">
        <f t="shared" si="188"/>
        <v>9.0909090909090912E-2</v>
      </c>
      <c r="I554">
        <f t="shared" si="189"/>
        <v>121</v>
      </c>
      <c r="J554">
        <f t="shared" si="190"/>
        <v>237.59999999999997</v>
      </c>
      <c r="K554">
        <f t="shared" si="191"/>
        <v>70000000000</v>
      </c>
      <c r="L554">
        <f t="shared" si="192"/>
        <v>4.9087385212340517E-10</v>
      </c>
      <c r="M554">
        <f t="shared" si="193"/>
        <v>699949.75210189261</v>
      </c>
      <c r="N554">
        <f t="shared" si="194"/>
        <v>9.9992821728841798E-6</v>
      </c>
      <c r="O554">
        <f t="shared" si="195"/>
        <v>0.5092592592592593</v>
      </c>
      <c r="P554">
        <f>F554*E554/L554</f>
        <v>44003158666.047218</v>
      </c>
      <c r="Q554">
        <f>M554/K554/G554</f>
        <v>9.0902565208038002E-7</v>
      </c>
      <c r="R554">
        <f>C554^2/D554</f>
        <v>1.1574074074074076E-6</v>
      </c>
      <c r="S554">
        <v>4.0651470058356504E-3</v>
      </c>
      <c r="T554">
        <f>B554/C554^3</f>
        <v>863999.99999999988</v>
      </c>
      <c r="U554">
        <f>B554*S554/C554</f>
        <v>8.7807175326050035E-2</v>
      </c>
      <c r="V554">
        <f>S554/C554^2</f>
        <v>162.60588023342601</v>
      </c>
      <c r="W554">
        <f>S554/B554</f>
        <v>3.7640250054033798E-2</v>
      </c>
      <c r="X554">
        <f t="shared" si="196"/>
        <v>26.567304908029772</v>
      </c>
      <c r="Y554">
        <f>B554*C554^2/S554^2</f>
        <v>0.1633846504806071</v>
      </c>
      <c r="Z554">
        <f>S554/D554</f>
        <v>1.8820125027016902E-4</v>
      </c>
      <c r="AA554">
        <f>1/C554</f>
        <v>200</v>
      </c>
      <c r="AB554">
        <f>1/(B554*C554)</f>
        <v>1851.8518518518517</v>
      </c>
      <c r="AC554">
        <f>S554/B554/C554</f>
        <v>7.5280500108067594</v>
      </c>
      <c r="AD554">
        <v>-20.2386400816265</v>
      </c>
      <c r="AE554">
        <f>AD554*B554</f>
        <v>-2.1857731288156619</v>
      </c>
      <c r="AF554">
        <f>-AE554*C554^2/2/S554</f>
        <v>6.7210765246555467E-3</v>
      </c>
      <c r="AG554">
        <v>8.6209365752145892</v>
      </c>
      <c r="AH554">
        <f>AG554/S554</f>
        <v>2120.6949128380734</v>
      </c>
      <c r="AI554">
        <f>D554*AG554</f>
        <v>186.21223002463512</v>
      </c>
      <c r="AJ554">
        <v>7.5280500108067603</v>
      </c>
      <c r="AK554">
        <f>AJ554*B554</f>
        <v>0.81302940116713007</v>
      </c>
      <c r="AL554">
        <f>AK554*D554</f>
        <v>17.561435065210009</v>
      </c>
      <c r="AM554">
        <f>G554*AK554</f>
        <v>8.9433234128384314</v>
      </c>
      <c r="AN554">
        <f t="shared" si="197"/>
        <v>7.3911763742466371E-2</v>
      </c>
      <c r="AO554">
        <v>1.0928865644078301</v>
      </c>
      <c r="AP554">
        <v>8.6209365752145892</v>
      </c>
      <c r="AQ554">
        <f>AG554/AJ554</f>
        <v>1.1451752529325596</v>
      </c>
      <c r="AR554">
        <f>AQ554/D554</f>
        <v>5.3017372820951841E-2</v>
      </c>
      <c r="AS554">
        <f>AQ554*AK554</f>
        <v>0.9310611501231757</v>
      </c>
      <c r="AT554">
        <f t="shared" si="184"/>
        <v>0.14517525293255962</v>
      </c>
      <c r="AU554">
        <f>AQ554*D554</f>
        <v>24.735785463343284</v>
      </c>
      <c r="AV554">
        <f>AT554/G554</f>
        <v>1.3197750266596329E-2</v>
      </c>
      <c r="AW554">
        <f>(AQ554-1)/D554</f>
        <v>6.7210765246555389E-3</v>
      </c>
      <c r="AX554">
        <f>AW554*D554</f>
        <v>0.14517525293255962</v>
      </c>
      <c r="AY554">
        <f>ATAN2(D554,AT554)</f>
        <v>6.7209753239605213E-3</v>
      </c>
      <c r="AZ554">
        <f t="shared" si="198"/>
        <v>0.38508352027450904</v>
      </c>
      <c r="BA554">
        <f>-AO554/(B554/2)</f>
        <v>-20.238640081626482</v>
      </c>
      <c r="BB554">
        <f>AW554/AK554</f>
        <v>8.2667078398483695E-3</v>
      </c>
      <c r="BC554">
        <f>AW554*AK554</f>
        <v>5.4644328220391485E-3</v>
      </c>
      <c r="BD554">
        <f>AG554*B554</f>
        <v>0.93106115012317558</v>
      </c>
      <c r="BE554">
        <f>BD554-AK554</f>
        <v>0.11803174895604551</v>
      </c>
      <c r="BF554">
        <f>BD554/AK554^2</f>
        <v>1.4085287091569176</v>
      </c>
      <c r="BG554">
        <f>AT554/AK554</f>
        <v>0.17856088934072475</v>
      </c>
      <c r="BH554">
        <f>BF554*AW554</f>
        <v>9.4668292414179286E-3</v>
      </c>
      <c r="BI554">
        <f>BF554*G554</f>
        <v>15.493815800726093</v>
      </c>
      <c r="BJ554">
        <f>AK554/AQ554</f>
        <v>0.70996067989168299</v>
      </c>
      <c r="BK554">
        <f t="shared" si="199"/>
        <v>6.7210765246555389E-3</v>
      </c>
      <c r="BL554">
        <f t="shared" si="200"/>
        <v>30.424220117789417</v>
      </c>
      <c r="BM554">
        <f>AK554*(1-1/AQ554)/D554</f>
        <v>4.7717000590484782E-3</v>
      </c>
      <c r="BN554">
        <f>BF554*G554</f>
        <v>15.493815800726093</v>
      </c>
      <c r="BO554">
        <f>BF554*G554^2</f>
        <v>170.43197380798702</v>
      </c>
      <c r="BP554">
        <f>G554/BF554</f>
        <v>7.8095674788085141</v>
      </c>
      <c r="BQ554">
        <f>(AQ554+1)/4</f>
        <v>0.53629381323313985</v>
      </c>
      <c r="BR554">
        <f t="shared" si="201"/>
        <v>1.4085287091569172</v>
      </c>
      <c r="BS554">
        <f t="shared" si="202"/>
        <v>4.7717000590484773E-3</v>
      </c>
      <c r="BT554">
        <f t="shared" si="203"/>
        <v>1.1492776583704017E-2</v>
      </c>
      <c r="BU554">
        <f t="shared" si="204"/>
        <v>3.2070961249568173E-5</v>
      </c>
      <c r="BV554">
        <f t="shared" si="205"/>
        <v>379.3269974085361</v>
      </c>
      <c r="BW554">
        <f t="shared" si="206"/>
        <v>1.8404042534155115E-2</v>
      </c>
    </row>
    <row r="555" spans="1:75" x14ac:dyDescent="0.15">
      <c r="A555" t="s">
        <v>10</v>
      </c>
      <c r="B555">
        <v>0.157</v>
      </c>
      <c r="C555">
        <v>8.0000000000000002E-3</v>
      </c>
      <c r="D555">
        <f t="shared" si="185"/>
        <v>19.625</v>
      </c>
      <c r="E555">
        <f t="shared" si="186"/>
        <v>385.140625</v>
      </c>
      <c r="F555">
        <f t="shared" si="187"/>
        <v>5.0955414012738856E-2</v>
      </c>
      <c r="G555">
        <v>15</v>
      </c>
      <c r="H555">
        <f t="shared" si="188"/>
        <v>6.6666666666666666E-2</v>
      </c>
      <c r="I555">
        <f t="shared" si="189"/>
        <v>225</v>
      </c>
      <c r="J555">
        <f t="shared" si="190"/>
        <v>294.375</v>
      </c>
      <c r="K555">
        <f t="shared" si="191"/>
        <v>70000000000</v>
      </c>
      <c r="L555">
        <f t="shared" si="192"/>
        <v>3.2169908772759481E-9</v>
      </c>
      <c r="M555">
        <f t="shared" si="193"/>
        <v>2689363.3926271861</v>
      </c>
      <c r="N555">
        <f t="shared" si="194"/>
        <v>3.8419477037531228E-5</v>
      </c>
      <c r="O555">
        <f t="shared" si="195"/>
        <v>0.76433121019108285</v>
      </c>
      <c r="P555">
        <f>F555*E555/L555</f>
        <v>6100421402.6922779</v>
      </c>
      <c r="Q555">
        <f>M555/K555/G555</f>
        <v>2.5612984691687487E-6</v>
      </c>
      <c r="R555">
        <f>C555^2/D555</f>
        <v>3.2611464968152867E-6</v>
      </c>
      <c r="S555">
        <v>9.3757958717738399E-3</v>
      </c>
      <c r="T555">
        <f>B555/C555^3</f>
        <v>306640.625</v>
      </c>
      <c r="U555">
        <f>B555*S555/C555</f>
        <v>0.18399999398356162</v>
      </c>
      <c r="V555">
        <f>S555/C555^2</f>
        <v>146.49681049646625</v>
      </c>
      <c r="W555">
        <f>S555/B555</f>
        <v>5.9718445043145475E-2</v>
      </c>
      <c r="X555">
        <f t="shared" si="196"/>
        <v>16.745245112753999</v>
      </c>
      <c r="Y555">
        <f>B555*C555^2/S555^2</f>
        <v>0.11430450298546206</v>
      </c>
      <c r="Z555">
        <f>S555/D555</f>
        <v>4.7774756034516382E-4</v>
      </c>
      <c r="AA555">
        <f>1/C555</f>
        <v>125</v>
      </c>
      <c r="AB555">
        <f>1/(B555*C555)</f>
        <v>796.17834394904457</v>
      </c>
      <c r="AC555">
        <f>S555/B555/C555</f>
        <v>7.464805630393184</v>
      </c>
      <c r="AD555">
        <v>-18.161393058867301</v>
      </c>
      <c r="AE555">
        <f>AD555*B555</f>
        <v>-2.8513387102421661</v>
      </c>
      <c r="AF555">
        <f>-AE555*C555^2/2/S555</f>
        <v>9.7317433075136649E-3</v>
      </c>
      <c r="AG555">
        <v>8.8904749855142704</v>
      </c>
      <c r="AH555">
        <f>AG555/S555</f>
        <v>948.23683312894593</v>
      </c>
      <c r="AI555">
        <f>D555*AG555</f>
        <v>174.47557159071755</v>
      </c>
      <c r="AJ555">
        <v>7.4648056303931796</v>
      </c>
      <c r="AK555">
        <f>AJ555*B555</f>
        <v>1.1719744839717292</v>
      </c>
      <c r="AL555">
        <f>AK555*D555</f>
        <v>22.999999247945187</v>
      </c>
      <c r="AM555">
        <f>G555*AK555</f>
        <v>17.579617259575937</v>
      </c>
      <c r="AN555">
        <f t="shared" si="197"/>
        <v>7.8131632264781953E-2</v>
      </c>
      <c r="AO555">
        <v>1.42566935512108</v>
      </c>
      <c r="AP555">
        <v>8.8904749855142704</v>
      </c>
      <c r="AQ555">
        <f>AG555/AJ555</f>
        <v>1.190985462409957</v>
      </c>
      <c r="AR555">
        <f>AQ555/D555</f>
        <v>6.0687157320252587E-2</v>
      </c>
      <c r="AS555">
        <f>AQ555*AK555</f>
        <v>1.3958045727257407</v>
      </c>
      <c r="AT555">
        <f t="shared" si="184"/>
        <v>0.19098546240995695</v>
      </c>
      <c r="AU555">
        <f>AQ555*D555</f>
        <v>23.373089699795404</v>
      </c>
      <c r="AV555">
        <f>AT555/G555</f>
        <v>1.2732364160663796E-2</v>
      </c>
      <c r="AW555">
        <f>(AQ555-1)/D555</f>
        <v>9.7317433075137308E-3</v>
      </c>
      <c r="AX555">
        <f>AW555*D555</f>
        <v>0.19098546240995698</v>
      </c>
      <c r="AY555">
        <f>ATAN2(D555,AT555)</f>
        <v>9.731436104124214E-3</v>
      </c>
      <c r="AZ555">
        <f t="shared" si="198"/>
        <v>0.55757021736754975</v>
      </c>
      <c r="BA555">
        <f>-AO555/(B555/2)</f>
        <v>-18.161393058867262</v>
      </c>
      <c r="BB555">
        <f>AW555/AK555</f>
        <v>8.3037160284698507E-3</v>
      </c>
      <c r="BC555">
        <f>AW555*AK555</f>
        <v>1.1405354840968733E-2</v>
      </c>
      <c r="BD555">
        <f>AG555*B555</f>
        <v>1.3958045727257404</v>
      </c>
      <c r="BE555">
        <f>BD555-AK555</f>
        <v>0.22383008875401122</v>
      </c>
      <c r="BF555">
        <f>BD555/AK555^2</f>
        <v>1.0162213245238931</v>
      </c>
      <c r="BG555">
        <f>AT555/AK555</f>
        <v>0.16296042705872082</v>
      </c>
      <c r="BH555">
        <f>BF555*AW555</f>
        <v>9.8896050738881362E-3</v>
      </c>
      <c r="BI555">
        <f>BF555*G555</f>
        <v>15.243319867858396</v>
      </c>
      <c r="BJ555">
        <f>AK555/AQ555</f>
        <v>0.98403760663899364</v>
      </c>
      <c r="BK555">
        <f t="shared" si="199"/>
        <v>9.7317433075137308E-3</v>
      </c>
      <c r="BL555">
        <f t="shared" si="200"/>
        <v>19.943343493781402</v>
      </c>
      <c r="BM555">
        <f>AK555*(1-1/AQ555)/D555</f>
        <v>9.5764013927508562E-3</v>
      </c>
      <c r="BN555">
        <f>BF555*G555</f>
        <v>15.243319867858396</v>
      </c>
      <c r="BO555">
        <f>BF555*G555^2</f>
        <v>228.64979801787595</v>
      </c>
      <c r="BP555">
        <f>G555/BF555</f>
        <v>14.760564099584906</v>
      </c>
      <c r="BQ555">
        <f>(AQ555+1)/4</f>
        <v>0.54774636560248924</v>
      </c>
      <c r="BR555">
        <f t="shared" si="201"/>
        <v>1.0162213245238931</v>
      </c>
      <c r="BS555">
        <f t="shared" si="202"/>
        <v>9.5764013927508562E-3</v>
      </c>
      <c r="BT555">
        <f t="shared" si="203"/>
        <v>1.9308144700264589E-2</v>
      </c>
      <c r="BU555">
        <f t="shared" si="204"/>
        <v>9.3195080163968309E-5</v>
      </c>
      <c r="BV555">
        <f t="shared" si="205"/>
        <v>451.37498524092427</v>
      </c>
      <c r="BW555">
        <f t="shared" si="206"/>
        <v>3.0626273790225016E-2</v>
      </c>
    </row>
    <row r="556" spans="1:75" x14ac:dyDescent="0.15">
      <c r="A556" t="s">
        <v>10</v>
      </c>
      <c r="B556">
        <v>0.157</v>
      </c>
      <c r="C556">
        <v>4.0000000000000001E-3</v>
      </c>
      <c r="D556">
        <f t="shared" si="185"/>
        <v>39.25</v>
      </c>
      <c r="E556">
        <f t="shared" si="186"/>
        <v>1540.5625</v>
      </c>
      <c r="F556">
        <f t="shared" si="187"/>
        <v>2.5477707006369428E-2</v>
      </c>
      <c r="G556">
        <v>13</v>
      </c>
      <c r="H556">
        <f t="shared" si="188"/>
        <v>7.6923076923076927E-2</v>
      </c>
      <c r="I556">
        <f t="shared" si="189"/>
        <v>169</v>
      </c>
      <c r="J556">
        <f t="shared" si="190"/>
        <v>510.25</v>
      </c>
      <c r="K556">
        <f t="shared" si="191"/>
        <v>70000000000</v>
      </c>
      <c r="L556">
        <f t="shared" si="192"/>
        <v>2.0106192982974676E-10</v>
      </c>
      <c r="M556">
        <f t="shared" si="193"/>
        <v>291347.70086794515</v>
      </c>
      <c r="N556">
        <f t="shared" si="194"/>
        <v>4.1621100123992166E-6</v>
      </c>
      <c r="O556">
        <f t="shared" si="195"/>
        <v>0.33121019108280253</v>
      </c>
      <c r="P556">
        <f>F556*E556/L556</f>
        <v>195213484886.15289</v>
      </c>
      <c r="Q556">
        <f>M556/K556/G556</f>
        <v>3.2016230864609358E-7</v>
      </c>
      <c r="R556">
        <f>C556^2/D556</f>
        <v>4.0764331210191083E-7</v>
      </c>
      <c r="S556">
        <v>4.6271742963509797E-3</v>
      </c>
      <c r="T556">
        <f>B556/C556^3</f>
        <v>2453125</v>
      </c>
      <c r="U556">
        <f>B556*S556/C556</f>
        <v>0.18161659113177597</v>
      </c>
      <c r="V556">
        <f>S556/C556^2</f>
        <v>289.19839352193623</v>
      </c>
      <c r="W556">
        <f>S556/B556</f>
        <v>2.9472447747458469E-2</v>
      </c>
      <c r="X556">
        <f t="shared" si="196"/>
        <v>33.929994840222733</v>
      </c>
      <c r="Y556">
        <f>B556*C556^2/S556^2</f>
        <v>0.11732428533580037</v>
      </c>
      <c r="Z556">
        <f>S556/D556</f>
        <v>1.1788979098983388E-4</v>
      </c>
      <c r="AA556">
        <f>1/C556</f>
        <v>250</v>
      </c>
      <c r="AB556">
        <f>1/(B556*C556)</f>
        <v>1592.3566878980891</v>
      </c>
      <c r="AC556">
        <f>S556/B556/C556</f>
        <v>7.3681119368646169</v>
      </c>
      <c r="AD556">
        <v>-28.158267864290401</v>
      </c>
      <c r="AE556">
        <f>AD556*B556</f>
        <v>-4.4208480546935931</v>
      </c>
      <c r="AF556">
        <f>-AE556*C556^2/2/S556</f>
        <v>7.6432790667598635E-3</v>
      </c>
      <c r="AG556">
        <v>9.5785359642114098</v>
      </c>
      <c r="AH556">
        <f>AG556/S556</f>
        <v>2070.06162957058</v>
      </c>
      <c r="AI556">
        <f>D556*AG556</f>
        <v>375.95753659529782</v>
      </c>
      <c r="AJ556">
        <v>7.3681119368646204</v>
      </c>
      <c r="AK556">
        <f>AJ556*B556</f>
        <v>1.1567935740877453</v>
      </c>
      <c r="AL556">
        <f>AK556*D556</f>
        <v>45.404147782944001</v>
      </c>
      <c r="AM556">
        <f>G556*AK556</f>
        <v>15.038316463140688</v>
      </c>
      <c r="AN556">
        <f t="shared" si="197"/>
        <v>8.8984121083672721E-2</v>
      </c>
      <c r="AO556">
        <v>2.2104240273467899</v>
      </c>
      <c r="AP556">
        <v>9.5785359642114098</v>
      </c>
      <c r="AQ556">
        <f>AG556/AJ556</f>
        <v>1.2999987033703235</v>
      </c>
      <c r="AR556">
        <f>AQ556/D556</f>
        <v>3.3120986073129265E-2</v>
      </c>
      <c r="AS556">
        <f>AQ556*AK556</f>
        <v>1.5038301463811912</v>
      </c>
      <c r="AT556">
        <f t="shared" si="184"/>
        <v>0.29999870337032353</v>
      </c>
      <c r="AU556">
        <f>AQ556*D556</f>
        <v>51.024949107285195</v>
      </c>
      <c r="AV556">
        <f>AT556/G556</f>
        <v>2.3076823336178734E-2</v>
      </c>
      <c r="AW556">
        <f>(AQ556-1)/D556</f>
        <v>7.6432790667598349E-3</v>
      </c>
      <c r="AX556">
        <f>AW556*D556</f>
        <v>0.29999870337032353</v>
      </c>
      <c r="AY556">
        <f>ATAN2(D556,AT556)</f>
        <v>7.6431302325820688E-3</v>
      </c>
      <c r="AZ556">
        <f t="shared" si="198"/>
        <v>0.43791910459579581</v>
      </c>
      <c r="BA556">
        <f>-AO556/(B556/2)</f>
        <v>-28.158267864290316</v>
      </c>
      <c r="BB556">
        <f>AW556/AK556</f>
        <v>6.6072973069437844E-3</v>
      </c>
      <c r="BC556">
        <f>AW556*AK556</f>
        <v>8.8416961093871552E-3</v>
      </c>
      <c r="BD556">
        <f>AG556*B556</f>
        <v>1.5038301463811914</v>
      </c>
      <c r="BE556">
        <f>BD556-AK556</f>
        <v>0.34703657229344609</v>
      </c>
      <c r="BF556">
        <f>BD556/AK556^2</f>
        <v>1.1237948865643648</v>
      </c>
      <c r="BG556">
        <f>AT556/AK556</f>
        <v>0.25933641929754353</v>
      </c>
      <c r="BH556">
        <f>BF556*AW556</f>
        <v>8.5894779318091523E-3</v>
      </c>
      <c r="BI556">
        <f>BF556*G556</f>
        <v>14.609333525336742</v>
      </c>
      <c r="BJ556">
        <f>AK556/AQ556</f>
        <v>0.88984209837185957</v>
      </c>
      <c r="BK556">
        <f t="shared" si="199"/>
        <v>7.6432790667598349E-3</v>
      </c>
      <c r="BL556">
        <f t="shared" si="200"/>
        <v>44.108949297651314</v>
      </c>
      <c r="BM556">
        <f>AK556*(1-1/AQ556)/D556</f>
        <v>6.8013114832072797E-3</v>
      </c>
      <c r="BN556">
        <f>BF556*G556</f>
        <v>14.609333525336742</v>
      </c>
      <c r="BO556">
        <f>BF556*G556^2</f>
        <v>189.92133582937765</v>
      </c>
      <c r="BP556">
        <f>G556/BF556</f>
        <v>11.567947278834172</v>
      </c>
      <c r="BQ556">
        <f>(AQ556+1)/4</f>
        <v>0.57499967584258083</v>
      </c>
      <c r="BR556">
        <f t="shared" si="201"/>
        <v>1.1237948865643645</v>
      </c>
      <c r="BS556">
        <f t="shared" si="202"/>
        <v>6.801311483207278E-3</v>
      </c>
      <c r="BT556">
        <f t="shared" si="203"/>
        <v>1.4444590549967114E-2</v>
      </c>
      <c r="BU556">
        <f t="shared" si="204"/>
        <v>5.1984321686111487E-5</v>
      </c>
      <c r="BV556">
        <f t="shared" si="205"/>
        <v>1782.1128004805521</v>
      </c>
      <c r="BW556">
        <f t="shared" si="206"/>
        <v>6.9230239838352955E-2</v>
      </c>
    </row>
    <row r="557" spans="1:75" x14ac:dyDescent="0.15">
      <c r="A557" t="s">
        <v>10</v>
      </c>
      <c r="B557">
        <v>0.108</v>
      </c>
      <c r="C557">
        <v>6.0000000000000001E-3</v>
      </c>
      <c r="D557">
        <f t="shared" si="185"/>
        <v>18</v>
      </c>
      <c r="E557">
        <f t="shared" si="186"/>
        <v>324</v>
      </c>
      <c r="F557">
        <f t="shared" si="187"/>
        <v>5.5555555555555559E-2</v>
      </c>
      <c r="G557">
        <v>11</v>
      </c>
      <c r="H557">
        <f t="shared" si="188"/>
        <v>9.0909090909090912E-2</v>
      </c>
      <c r="I557">
        <f t="shared" si="189"/>
        <v>121</v>
      </c>
      <c r="J557">
        <f t="shared" si="190"/>
        <v>198</v>
      </c>
      <c r="K557">
        <f t="shared" si="191"/>
        <v>70000000000</v>
      </c>
      <c r="L557">
        <f t="shared" si="192"/>
        <v>1.0178760197630931E-9</v>
      </c>
      <c r="M557">
        <f t="shared" si="193"/>
        <v>1209513.1716320706</v>
      </c>
      <c r="N557">
        <f t="shared" si="194"/>
        <v>1.7278759594743865E-5</v>
      </c>
      <c r="O557">
        <f t="shared" si="195"/>
        <v>0.61111111111111116</v>
      </c>
      <c r="P557">
        <f>F557*E557/L557</f>
        <v>17683882565.766148</v>
      </c>
      <c r="Q557">
        <f>M557/K557/G557</f>
        <v>1.5707963267948969E-6</v>
      </c>
      <c r="R557">
        <f>C557^2/D557</f>
        <v>1.9999999999999999E-6</v>
      </c>
      <c r="S557">
        <v>4.7623909419578702E-3</v>
      </c>
      <c r="T557">
        <f>B557/C557^3</f>
        <v>500000</v>
      </c>
      <c r="U557">
        <f>B557*S557/C557</f>
        <v>8.5723036955241666E-2</v>
      </c>
      <c r="V557">
        <f>S557/C557^2</f>
        <v>132.28863727660752</v>
      </c>
      <c r="W557">
        <f>S557/B557</f>
        <v>4.4096212425535838E-2</v>
      </c>
      <c r="X557">
        <f t="shared" si="196"/>
        <v>22.677684658034401</v>
      </c>
      <c r="Y557">
        <f>B557*C557^2/S557^2</f>
        <v>0.17142579381641629</v>
      </c>
      <c r="Z557">
        <f>S557/D557</f>
        <v>2.6457727455321501E-4</v>
      </c>
      <c r="AA557">
        <f>1/C557</f>
        <v>166.66666666666666</v>
      </c>
      <c r="AB557">
        <f>1/(B557*C557)</f>
        <v>1543.2098765432097</v>
      </c>
      <c r="AC557">
        <f>S557/B557/C557</f>
        <v>7.3493687375893062</v>
      </c>
      <c r="AD557">
        <v>-16.7763290377133</v>
      </c>
      <c r="AE557">
        <f>AD557*B557</f>
        <v>-1.8118435360730363</v>
      </c>
      <c r="AF557">
        <f>-AE557*C557^2/2/S557</f>
        <v>6.8480693934603832E-3</v>
      </c>
      <c r="AG557">
        <v>8.2552905056258208</v>
      </c>
      <c r="AH557">
        <f>AG557/S557</f>
        <v>1733.4340263615532</v>
      </c>
      <c r="AI557">
        <f>D557*AG557</f>
        <v>148.59522910126478</v>
      </c>
      <c r="AJ557">
        <v>7.3493687375893</v>
      </c>
      <c r="AK557">
        <f>AJ557*B557</f>
        <v>0.79373182365964434</v>
      </c>
      <c r="AL557">
        <f>AK557*D557</f>
        <v>14.287172825873599</v>
      </c>
      <c r="AM557">
        <f>G557*AK557</f>
        <v>8.7310500602560879</v>
      </c>
      <c r="AN557">
        <f t="shared" si="197"/>
        <v>7.2157438514513117E-2</v>
      </c>
      <c r="AO557">
        <v>0.90592176803652003</v>
      </c>
      <c r="AP557">
        <v>8.2552905056258208</v>
      </c>
      <c r="AQ557">
        <f>AG557/AJ557</f>
        <v>1.1232652490822874</v>
      </c>
      <c r="AR557">
        <f>AQ557/D557</f>
        <v>6.2403624949015968E-2</v>
      </c>
      <c r="AS557">
        <f>AQ557*AK557</f>
        <v>0.89157137460758862</v>
      </c>
      <c r="AT557">
        <f t="shared" si="184"/>
        <v>0.12326524908228742</v>
      </c>
      <c r="AU557">
        <f>AQ557*D557</f>
        <v>20.218774483481173</v>
      </c>
      <c r="AV557">
        <f>AT557/G557</f>
        <v>1.1205931734753401E-2</v>
      </c>
      <c r="AW557">
        <f>(AQ557-1)/D557</f>
        <v>6.8480693934604119E-3</v>
      </c>
      <c r="AX557">
        <f>AW557*D557</f>
        <v>0.12326524908228742</v>
      </c>
      <c r="AY557">
        <f>ATAN2(D557,AT557)</f>
        <v>6.8479623473274437E-3</v>
      </c>
      <c r="AZ557">
        <f t="shared" si="198"/>
        <v>0.39235934076636286</v>
      </c>
      <c r="BA557">
        <f>-AO557/(B557/2)</f>
        <v>-16.776329037713335</v>
      </c>
      <c r="BB557">
        <f>AW557/AK557</f>
        <v>8.6276865678462378E-3</v>
      </c>
      <c r="BC557">
        <f>AW557*AK557</f>
        <v>5.435530608219127E-3</v>
      </c>
      <c r="BD557">
        <f>AG557*B557</f>
        <v>0.89157137460758862</v>
      </c>
      <c r="BE557">
        <f>BD557-AK557</f>
        <v>9.7839550947944276E-2</v>
      </c>
      <c r="BF557">
        <f>BD557/AK557^2</f>
        <v>1.4151697281120335</v>
      </c>
      <c r="BG557">
        <f>AT557/AK557</f>
        <v>0.15529835822123228</v>
      </c>
      <c r="BH557">
        <f>BF557*AW557</f>
        <v>9.6911805016357093E-3</v>
      </c>
      <c r="BI557">
        <f>BF557*G557</f>
        <v>15.566867009232368</v>
      </c>
      <c r="BJ557">
        <f>AK557/AQ557</f>
        <v>0.70662902133590144</v>
      </c>
      <c r="BK557">
        <f t="shared" si="199"/>
        <v>6.8480693934604119E-3</v>
      </c>
      <c r="BL557">
        <f t="shared" si="200"/>
        <v>25.473055106016602</v>
      </c>
      <c r="BM557">
        <f>AK557*(1-1/AQ557)/D557</f>
        <v>4.839044573541269E-3</v>
      </c>
      <c r="BN557">
        <f>BF557*G557</f>
        <v>15.566867009232368</v>
      </c>
      <c r="BO557">
        <f>BF557*G557^2</f>
        <v>171.23553710155605</v>
      </c>
      <c r="BP557">
        <f>G557/BF557</f>
        <v>7.7729192346949167</v>
      </c>
      <c r="BQ557">
        <f>(AQ557+1)/4</f>
        <v>0.5308163122705718</v>
      </c>
      <c r="BR557">
        <f t="shared" si="201"/>
        <v>1.4151697281120341</v>
      </c>
      <c r="BS557">
        <f t="shared" si="202"/>
        <v>4.8390445735412716E-3</v>
      </c>
      <c r="BT557">
        <f t="shared" si="203"/>
        <v>1.1687113967001681E-2</v>
      </c>
      <c r="BU557">
        <f t="shared" si="204"/>
        <v>3.3138113037658654E-5</v>
      </c>
      <c r="BV557">
        <f t="shared" si="205"/>
        <v>257.16911086572475</v>
      </c>
      <c r="BW557">
        <f t="shared" si="206"/>
        <v>1.3526922197345798E-2</v>
      </c>
    </row>
    <row r="558" spans="1:75" x14ac:dyDescent="0.15">
      <c r="A558" t="s">
        <v>10</v>
      </c>
      <c r="B558">
        <v>0.157</v>
      </c>
      <c r="C558">
        <v>8.9999999999999993E-3</v>
      </c>
      <c r="D558">
        <f t="shared" si="185"/>
        <v>17.444444444444446</v>
      </c>
      <c r="E558">
        <f t="shared" si="186"/>
        <v>304.30864197530872</v>
      </c>
      <c r="F558">
        <f t="shared" si="187"/>
        <v>5.7324840764331204E-2</v>
      </c>
      <c r="G558">
        <v>15</v>
      </c>
      <c r="H558">
        <f t="shared" si="188"/>
        <v>6.6666666666666666E-2</v>
      </c>
      <c r="I558">
        <f t="shared" si="189"/>
        <v>225</v>
      </c>
      <c r="J558">
        <f t="shared" si="190"/>
        <v>261.66666666666669</v>
      </c>
      <c r="K558">
        <f t="shared" si="191"/>
        <v>70000000000</v>
      </c>
      <c r="L558">
        <f t="shared" si="192"/>
        <v>5.1529973500506572E-9</v>
      </c>
      <c r="M558">
        <f t="shared" si="193"/>
        <v>3829191.236768005</v>
      </c>
      <c r="N558">
        <f t="shared" si="194"/>
        <v>5.4702731953828642E-5</v>
      </c>
      <c r="O558">
        <f t="shared" si="195"/>
        <v>0.85987261146496807</v>
      </c>
      <c r="P558">
        <f>F558*E558/L558</f>
        <v>3385300488.1271591</v>
      </c>
      <c r="Q558">
        <f>M558/K558/G558</f>
        <v>3.6468487969219093E-6</v>
      </c>
      <c r="R558">
        <f>C558^2/D558</f>
        <v>4.6433121019108271E-6</v>
      </c>
      <c r="S558">
        <v>1.03169085047731E-2</v>
      </c>
      <c r="T558">
        <f>B558/C558^3</f>
        <v>215363.51165980802</v>
      </c>
      <c r="U558">
        <f>B558*S558/C558</f>
        <v>0.17997273724993076</v>
      </c>
      <c r="V558">
        <f>S558/C558^2</f>
        <v>127.36924079966791</v>
      </c>
      <c r="W558">
        <f>S558/B558</f>
        <v>6.5712793024032476E-2</v>
      </c>
      <c r="X558">
        <f t="shared" si="196"/>
        <v>15.217736972986069</v>
      </c>
      <c r="Y558">
        <f>B558*C558^2/S558^2</f>
        <v>0.11947733124138826</v>
      </c>
      <c r="Z558">
        <f>S558/D558</f>
        <v>5.9141513721629223E-4</v>
      </c>
      <c r="AA558">
        <f>1/C558</f>
        <v>111.11111111111111</v>
      </c>
      <c r="AB558">
        <f>1/(B558*C558)</f>
        <v>707.71408351026184</v>
      </c>
      <c r="AC558">
        <f>S558/B558/C558</f>
        <v>7.3014214471147199</v>
      </c>
      <c r="AD558">
        <v>-16.114567284972701</v>
      </c>
      <c r="AE558">
        <f>AD558*B558</f>
        <v>-2.5299870637407138</v>
      </c>
      <c r="AF558">
        <f>-AE558*C558^2/2/S558</f>
        <v>9.9317034782361278E-3</v>
      </c>
      <c r="AG558">
        <v>8.5664149789850796</v>
      </c>
      <c r="AH558">
        <f>AG558/S558</f>
        <v>830.32770669836248</v>
      </c>
      <c r="AI558">
        <f>D558*AG558</f>
        <v>149.43635018896197</v>
      </c>
      <c r="AJ558">
        <v>7.3014214471147199</v>
      </c>
      <c r="AK558">
        <f>AJ558*B558</f>
        <v>1.1463231671970111</v>
      </c>
      <c r="AL558">
        <f>AK558*D558</f>
        <v>19.996970805547864</v>
      </c>
      <c r="AM558">
        <f>G558*AK558</f>
        <v>17.194847507955167</v>
      </c>
      <c r="AN558">
        <f t="shared" si="197"/>
        <v>7.6421544479800735E-2</v>
      </c>
      <c r="AO558">
        <v>1.26499353187035</v>
      </c>
      <c r="AP558">
        <v>8.5664149789850796</v>
      </c>
      <c r="AQ558">
        <f>AG558/AJ558</f>
        <v>1.1732530495647862</v>
      </c>
      <c r="AR558">
        <f>AQ558/D558</f>
        <v>6.7256544242567357E-2</v>
      </c>
      <c r="AS558">
        <f>AQ558*AK558</f>
        <v>1.3449271517006576</v>
      </c>
      <c r="AT558">
        <f t="shared" si="184"/>
        <v>0.17325304956478615</v>
      </c>
      <c r="AU558">
        <f>AQ558*D558</f>
        <v>20.466747642407938</v>
      </c>
      <c r="AV558">
        <f>AT558/G558</f>
        <v>1.1550203304319077E-2</v>
      </c>
      <c r="AW558">
        <f>(AQ558-1)/D558</f>
        <v>9.9317034782361487E-3</v>
      </c>
      <c r="AX558">
        <f>AW558*D558</f>
        <v>0.17325304956478615</v>
      </c>
      <c r="AY558">
        <f>ATAN2(D558,AT558)</f>
        <v>9.9313769473419692E-3</v>
      </c>
      <c r="AZ558">
        <f t="shared" si="198"/>
        <v>0.56902598383621406</v>
      </c>
      <c r="BA558">
        <f>-AO558/(B558/2)</f>
        <v>-16.114567284972612</v>
      </c>
      <c r="BB558">
        <f>AW558/AK558</f>
        <v>8.6639647199324658E-3</v>
      </c>
      <c r="BC558">
        <f>AW558*AK558</f>
        <v>1.1384941786833233E-2</v>
      </c>
      <c r="BD558">
        <f>AG558*B558</f>
        <v>1.3449271517006576</v>
      </c>
      <c r="BE558">
        <f>BD558-AK558</f>
        <v>0.19860398450364647</v>
      </c>
      <c r="BF558">
        <f>BD558/AK558^2</f>
        <v>1.0234923999953907</v>
      </c>
      <c r="BG558">
        <f>AT558/AK558</f>
        <v>0.15113805122548857</v>
      </c>
      <c r="BH558">
        <f>BF558*AW558</f>
        <v>1.0165023028982485E-2</v>
      </c>
      <c r="BI558">
        <f>BF558*G558</f>
        <v>15.35238599993086</v>
      </c>
      <c r="BJ558">
        <f>AK558/AQ558</f>
        <v>0.97704682516890573</v>
      </c>
      <c r="BK558">
        <f t="shared" si="199"/>
        <v>9.9317034782361487E-3</v>
      </c>
      <c r="BL558">
        <f t="shared" si="200"/>
        <v>17.854256311030706</v>
      </c>
      <c r="BM558">
        <f>AK558*(1-1/AQ558)/D558</f>
        <v>9.7037393519296081E-3</v>
      </c>
      <c r="BN558">
        <f>BF558*G558</f>
        <v>15.35238599993086</v>
      </c>
      <c r="BO558">
        <f>BF558*G558^2</f>
        <v>230.28578999896291</v>
      </c>
      <c r="BP558">
        <f>G558/BF558</f>
        <v>14.655702377533583</v>
      </c>
      <c r="BQ558">
        <f>(AQ558+1)/4</f>
        <v>0.54331326239119648</v>
      </c>
      <c r="BR558">
        <f t="shared" si="201"/>
        <v>1.0234923999953904</v>
      </c>
      <c r="BS558">
        <f t="shared" si="202"/>
        <v>9.7037393519296047E-3</v>
      </c>
      <c r="BT558">
        <f t="shared" si="203"/>
        <v>1.9635442830165759E-2</v>
      </c>
      <c r="BU558">
        <f t="shared" si="204"/>
        <v>9.637466187345628E-5</v>
      </c>
      <c r="BV558">
        <f t="shared" si="205"/>
        <v>348.83604627455719</v>
      </c>
      <c r="BW558">
        <f t="shared" si="206"/>
        <v>2.5584096452707119E-2</v>
      </c>
    </row>
    <row r="559" spans="1:75" x14ac:dyDescent="0.15">
      <c r="A559" t="s">
        <v>10</v>
      </c>
      <c r="B559">
        <v>0.20599999999999999</v>
      </c>
      <c r="C559">
        <v>5.0000000000000001E-3</v>
      </c>
      <c r="D559">
        <f t="shared" si="185"/>
        <v>41.199999999999996</v>
      </c>
      <c r="E559">
        <f t="shared" si="186"/>
        <v>1697.4399999999996</v>
      </c>
      <c r="F559">
        <f t="shared" si="187"/>
        <v>2.4271844660194178E-2</v>
      </c>
      <c r="G559">
        <v>15</v>
      </c>
      <c r="H559">
        <f t="shared" si="188"/>
        <v>6.6666666666666666E-2</v>
      </c>
      <c r="I559">
        <f t="shared" si="189"/>
        <v>225</v>
      </c>
      <c r="J559">
        <f t="shared" si="190"/>
        <v>617.99999999999989</v>
      </c>
      <c r="K559">
        <f t="shared" si="191"/>
        <v>70000000000</v>
      </c>
      <c r="L559">
        <f t="shared" si="192"/>
        <v>4.9087385212340517E-10</v>
      </c>
      <c r="M559">
        <f t="shared" si="193"/>
        <v>500405.38323259744</v>
      </c>
      <c r="N559">
        <f t="shared" si="194"/>
        <v>7.1486483318942488E-6</v>
      </c>
      <c r="O559">
        <f t="shared" si="195"/>
        <v>0.36407766990291268</v>
      </c>
      <c r="P559">
        <f>F559*E559/L559</f>
        <v>83931950788.941925</v>
      </c>
      <c r="Q559">
        <f>M559/K559/G559</f>
        <v>4.7657655545961659E-7</v>
      </c>
      <c r="R559">
        <f>C559^2/D559</f>
        <v>6.0679611650485445E-7</v>
      </c>
      <c r="S559">
        <v>7.4458549771032802E-3</v>
      </c>
      <c r="T559">
        <f>B559/C559^3</f>
        <v>1647999.9999999995</v>
      </c>
      <c r="U559">
        <f>B559*S559/C559</f>
        <v>0.3067692250566551</v>
      </c>
      <c r="V559">
        <f>S559/C559^2</f>
        <v>297.83419908413117</v>
      </c>
      <c r="W559">
        <f>S559/B559</f>
        <v>3.6144927073316895E-2</v>
      </c>
      <c r="X559">
        <f t="shared" si="196"/>
        <v>27.666399712789168</v>
      </c>
      <c r="Y559">
        <f>B559*C559^2/S559^2</f>
        <v>9.289195061502678E-2</v>
      </c>
      <c r="Z559">
        <f>S559/D559</f>
        <v>1.8072463536658449E-4</v>
      </c>
      <c r="AA559">
        <f>1/C559</f>
        <v>200</v>
      </c>
      <c r="AB559">
        <f>1/(B559*C559)</f>
        <v>970.87378640776706</v>
      </c>
      <c r="AC559">
        <f>S559/B559/C559</f>
        <v>7.228985414663379</v>
      </c>
      <c r="AD559">
        <v>-27.3435938418971</v>
      </c>
      <c r="AE559">
        <f>AD559*B559</f>
        <v>-5.6327803314308023</v>
      </c>
      <c r="AF559">
        <f>-AE559*C559^2/2/S559</f>
        <v>9.4562349601760697E-3</v>
      </c>
      <c r="AG559">
        <v>10.0453755803787</v>
      </c>
      <c r="AH559">
        <f>AG559/S559</f>
        <v>1349.1231848147991</v>
      </c>
      <c r="AI559">
        <f>D559*AG559</f>
        <v>413.86947391160237</v>
      </c>
      <c r="AJ559">
        <v>7.2289854146633798</v>
      </c>
      <c r="AK559">
        <f>AJ559*B559</f>
        <v>1.4891709954206562</v>
      </c>
      <c r="AL559">
        <f>AK559*D559</f>
        <v>61.353845011331032</v>
      </c>
      <c r="AM559">
        <f>G559*AK559</f>
        <v>22.337564931309842</v>
      </c>
      <c r="AN559">
        <f t="shared" si="197"/>
        <v>9.9278066361377079E-2</v>
      </c>
      <c r="AO559">
        <v>2.8163901657153998</v>
      </c>
      <c r="AP559">
        <v>10.0453755803787</v>
      </c>
      <c r="AQ559">
        <f>AG559/AJ559</f>
        <v>1.3895968803592427</v>
      </c>
      <c r="AR559">
        <f>AQ559/D559</f>
        <v>3.3728079620369972E-2</v>
      </c>
      <c r="AS559">
        <f>AQ559*AK559</f>
        <v>2.0693473695580118</v>
      </c>
      <c r="AT559">
        <f t="shared" si="184"/>
        <v>0.38959688035924267</v>
      </c>
      <c r="AU559">
        <f>AQ559*D559</f>
        <v>57.25139147080079</v>
      </c>
      <c r="AV559">
        <f>AT559/G559</f>
        <v>2.5973125357282845E-2</v>
      </c>
      <c r="AW559">
        <f>(AQ559-1)/D559</f>
        <v>9.4562349601757939E-3</v>
      </c>
      <c r="AX559">
        <f>AW559*D559</f>
        <v>0.38959688035924267</v>
      </c>
      <c r="AY559">
        <f>ATAN2(D559,AT559)</f>
        <v>9.4559531152572686E-3</v>
      </c>
      <c r="AZ559">
        <f t="shared" si="198"/>
        <v>0.54178620477782435</v>
      </c>
      <c r="BA559">
        <f>-AO559/(B559/2)</f>
        <v>-27.343593841897086</v>
      </c>
      <c r="BB559">
        <f>AW559/AK559</f>
        <v>6.3499994219969524E-3</v>
      </c>
      <c r="BC559">
        <f>AW559*AK559</f>
        <v>1.4081950828576597E-2</v>
      </c>
      <c r="BD559">
        <f>AG559*B559</f>
        <v>2.0693473695580122</v>
      </c>
      <c r="BE559">
        <f>BD559-AK559</f>
        <v>0.58017637413735601</v>
      </c>
      <c r="BF559">
        <f>BD559/AK559^2</f>
        <v>0.933134532321934</v>
      </c>
      <c r="BG559">
        <f>AT559/AK559</f>
        <v>0.26161997618627442</v>
      </c>
      <c r="BH559">
        <f>BF559*AW559</f>
        <v>8.8239393870899619E-3</v>
      </c>
      <c r="BI559">
        <f>BF559*G559</f>
        <v>13.997017984829011</v>
      </c>
      <c r="BJ559">
        <f>AK559/AQ559</f>
        <v>1.0716568354958247</v>
      </c>
      <c r="BK559">
        <f t="shared" si="199"/>
        <v>9.4562349601757939E-3</v>
      </c>
      <c r="BL559">
        <f t="shared" si="200"/>
        <v>38.44514273166368</v>
      </c>
      <c r="BM559">
        <f>AK559*(1-1/AQ559)/D559</f>
        <v>1.013383883312698E-2</v>
      </c>
      <c r="BN559">
        <f>BF559*G559</f>
        <v>13.997017984829011</v>
      </c>
      <c r="BO559">
        <f>BF559*G559^2</f>
        <v>209.95526977243514</v>
      </c>
      <c r="BP559">
        <f>G559/BF559</f>
        <v>16.074852532437369</v>
      </c>
      <c r="BQ559">
        <f>(AQ559+1)/4</f>
        <v>0.59739922008981061</v>
      </c>
      <c r="BR559">
        <f t="shared" si="201"/>
        <v>0.93313453232193366</v>
      </c>
      <c r="BS559">
        <f t="shared" si="202"/>
        <v>1.0133838833126976E-2</v>
      </c>
      <c r="BT559">
        <f t="shared" si="203"/>
        <v>1.9590073793302774E-2</v>
      </c>
      <c r="BU559">
        <f t="shared" si="204"/>
        <v>9.5827961054602425E-5</v>
      </c>
      <c r="BV559">
        <f t="shared" si="205"/>
        <v>2527.7784144668381</v>
      </c>
      <c r="BW559">
        <f t="shared" si="206"/>
        <v>0.10923004457696679</v>
      </c>
    </row>
    <row r="560" spans="1:75" x14ac:dyDescent="0.15">
      <c r="A560" t="s">
        <v>10</v>
      </c>
      <c r="B560">
        <v>0.108</v>
      </c>
      <c r="C560">
        <v>7.0000000000000001E-3</v>
      </c>
      <c r="D560">
        <f t="shared" si="185"/>
        <v>15.428571428571429</v>
      </c>
      <c r="E560">
        <f t="shared" si="186"/>
        <v>238.04081632653063</v>
      </c>
      <c r="F560">
        <f t="shared" si="187"/>
        <v>6.4814814814814811E-2</v>
      </c>
      <c r="G560">
        <v>11</v>
      </c>
      <c r="H560">
        <f t="shared" si="188"/>
        <v>9.0909090909090912E-2</v>
      </c>
      <c r="I560">
        <f t="shared" si="189"/>
        <v>121</v>
      </c>
      <c r="J560">
        <f t="shared" si="190"/>
        <v>169.71428571428572</v>
      </c>
      <c r="K560">
        <f t="shared" si="191"/>
        <v>70000000000</v>
      </c>
      <c r="L560">
        <f t="shared" si="192"/>
        <v>1.885740990317274E-9</v>
      </c>
      <c r="M560">
        <f t="shared" si="193"/>
        <v>1920662.1197675939</v>
      </c>
      <c r="N560">
        <f t="shared" si="194"/>
        <v>2.7438030282394197E-5</v>
      </c>
      <c r="O560">
        <f t="shared" si="195"/>
        <v>0.71296296296296291</v>
      </c>
      <c r="P560">
        <f>F560*E560/L560</f>
        <v>8181702316.3799324</v>
      </c>
      <c r="Q560">
        <f>M560/K560/G560</f>
        <v>2.4943663893085632E-6</v>
      </c>
      <c r="R560">
        <f>C560^2/D560</f>
        <v>3.1759259259259263E-6</v>
      </c>
      <c r="S560">
        <v>5.4632050363168398E-3</v>
      </c>
      <c r="T560">
        <f>B560/C560^3</f>
        <v>314868.80466472299</v>
      </c>
      <c r="U560">
        <f>B560*S560/C560</f>
        <v>8.428944913174552E-2</v>
      </c>
      <c r="V560">
        <f>S560/C560^2</f>
        <v>111.49398033299671</v>
      </c>
      <c r="W560">
        <f>S560/B560</f>
        <v>5.0585231817748516E-2</v>
      </c>
      <c r="X560">
        <f t="shared" si="196"/>
        <v>19.768615543818392</v>
      </c>
      <c r="Y560">
        <f>B560*C560^2/S560^2</f>
        <v>0.17730657282820009</v>
      </c>
      <c r="Z560">
        <f>S560/D560</f>
        <v>3.5409662272423961E-4</v>
      </c>
      <c r="AA560">
        <f>1/C560</f>
        <v>142.85714285714286</v>
      </c>
      <c r="AB560">
        <f>1/(B560*C560)</f>
        <v>1322.7513227513227</v>
      </c>
      <c r="AC560">
        <f>S560/B560/C560</f>
        <v>7.2264616882497883</v>
      </c>
      <c r="AD560">
        <v>-14.3492259107629</v>
      </c>
      <c r="AE560">
        <f>AD560*B560</f>
        <v>-1.5497163983623932</v>
      </c>
      <c r="AF560">
        <f>-AE560*C560^2/2/S560</f>
        <v>6.9497760943410935E-3</v>
      </c>
      <c r="AG560">
        <v>8.0013198874309897</v>
      </c>
      <c r="AH560">
        <f>AG560/S560</f>
        <v>1464.5834879419583</v>
      </c>
      <c r="AI560">
        <f>D560*AG560</f>
        <v>123.44893540607814</v>
      </c>
      <c r="AJ560">
        <v>7.2264616882497901</v>
      </c>
      <c r="AK560">
        <f>AJ560*B560</f>
        <v>0.78045786233097736</v>
      </c>
      <c r="AL560">
        <f>AK560*D560</f>
        <v>12.04134987596365</v>
      </c>
      <c r="AM560">
        <f>G560*AK560</f>
        <v>8.5850364856407513</v>
      </c>
      <c r="AN560">
        <f t="shared" si="197"/>
        <v>7.0950714757361574E-2</v>
      </c>
      <c r="AO560">
        <v>0.77485819918119903</v>
      </c>
      <c r="AP560">
        <v>8.0013198874309897</v>
      </c>
      <c r="AQ560">
        <f>AG560/AJ560</f>
        <v>1.1072251168841201</v>
      </c>
      <c r="AR560">
        <f>AQ560/D560</f>
        <v>7.1764590909155934E-2</v>
      </c>
      <c r="AS560">
        <f>AQ560*AK560</f>
        <v>0.86414254784254685</v>
      </c>
      <c r="AT560">
        <f t="shared" si="184"/>
        <v>0.10722511688412006</v>
      </c>
      <c r="AU560">
        <f>AQ560*D560</f>
        <v>17.082901803354996</v>
      </c>
      <c r="AV560">
        <f>AT560/G560</f>
        <v>9.7477378985563693E-3</v>
      </c>
      <c r="AW560">
        <f>(AQ560-1)/D560</f>
        <v>6.9497760943411152E-3</v>
      </c>
      <c r="AX560">
        <f>AW560*D560</f>
        <v>0.10722511688412006</v>
      </c>
      <c r="AY560">
        <f>ATAN2(D560,AT560)</f>
        <v>6.9496642076067221E-3</v>
      </c>
      <c r="AZ560">
        <f t="shared" si="198"/>
        <v>0.39818642812899474</v>
      </c>
      <c r="BA560">
        <f>-AO560/(B560/2)</f>
        <v>-14.349225910762945</v>
      </c>
      <c r="BB560">
        <f>AW560/AK560</f>
        <v>8.9047422414124475E-3</v>
      </c>
      <c r="BC560">
        <f>AW560*AK560</f>
        <v>5.4240073942683955E-3</v>
      </c>
      <c r="BD560">
        <f>AG560*B560</f>
        <v>0.86414254784254685</v>
      </c>
      <c r="BE560">
        <f>BD560-AK560</f>
        <v>8.368468551156949E-2</v>
      </c>
      <c r="BF560">
        <f>BD560/AK560^2</f>
        <v>1.4186866073425075</v>
      </c>
      <c r="BG560">
        <f>AT560/AK560</f>
        <v>0.1373874517246492</v>
      </c>
      <c r="BH560">
        <f>BF560*AW560</f>
        <v>9.8595542690708589E-3</v>
      </c>
      <c r="BI560">
        <f>BF560*G560</f>
        <v>15.605552680767582</v>
      </c>
      <c r="BJ560">
        <f>AK560/AQ560</f>
        <v>0.70487731034072854</v>
      </c>
      <c r="BK560">
        <f t="shared" si="199"/>
        <v>6.9497760943411152E-3</v>
      </c>
      <c r="BL560">
        <f t="shared" si="200"/>
        <v>21.888307656141546</v>
      </c>
      <c r="BM560">
        <f>AK560*(1-1/AQ560)/D560</f>
        <v>4.8987394808494558E-3</v>
      </c>
      <c r="BN560">
        <f>BF560*G560</f>
        <v>15.605552680767582</v>
      </c>
      <c r="BO560">
        <f>BF560*G560^2</f>
        <v>171.66107948844342</v>
      </c>
      <c r="BP560">
        <f>G560/BF560</f>
        <v>7.753650413748014</v>
      </c>
      <c r="BQ560">
        <f>(AQ560+1)/4</f>
        <v>0.52680627922102996</v>
      </c>
      <c r="BR560">
        <f t="shared" si="201"/>
        <v>1.4186866073425084</v>
      </c>
      <c r="BS560">
        <f t="shared" si="202"/>
        <v>4.8987394808494584E-3</v>
      </c>
      <c r="BT560">
        <f t="shared" si="203"/>
        <v>1.1848515575190571E-2</v>
      </c>
      <c r="BU560">
        <f t="shared" si="204"/>
        <v>3.4045142536412554E-5</v>
      </c>
      <c r="BV560">
        <f t="shared" si="205"/>
        <v>185.7808266577249</v>
      </c>
      <c r="BW560">
        <f t="shared" si="206"/>
        <v>1.0383819437882639E-2</v>
      </c>
    </row>
    <row r="561" spans="1:75" x14ac:dyDescent="0.15">
      <c r="A561" t="s">
        <v>10</v>
      </c>
      <c r="B561">
        <v>0.157</v>
      </c>
      <c r="C561">
        <v>0.01</v>
      </c>
      <c r="D561">
        <f t="shared" si="185"/>
        <v>15.7</v>
      </c>
      <c r="E561">
        <f t="shared" si="186"/>
        <v>246.48999999999998</v>
      </c>
      <c r="F561">
        <f t="shared" si="187"/>
        <v>6.3694267515923567E-2</v>
      </c>
      <c r="G561">
        <v>15</v>
      </c>
      <c r="H561">
        <f t="shared" si="188"/>
        <v>6.6666666666666666E-2</v>
      </c>
      <c r="I561">
        <f t="shared" si="189"/>
        <v>225</v>
      </c>
      <c r="J561">
        <f t="shared" si="190"/>
        <v>235.5</v>
      </c>
      <c r="K561">
        <f t="shared" si="191"/>
        <v>70000000000</v>
      </c>
      <c r="L561">
        <f t="shared" si="192"/>
        <v>7.8539816339744827E-9</v>
      </c>
      <c r="M561">
        <f t="shared" si="193"/>
        <v>5252662.8762249723</v>
      </c>
      <c r="N561">
        <f t="shared" si="194"/>
        <v>7.5038041088928181E-5</v>
      </c>
      <c r="O561">
        <f t="shared" si="195"/>
        <v>0.95541401273885351</v>
      </c>
      <c r="P561">
        <f>F561*E561/L561</f>
        <v>1998986085.2342055</v>
      </c>
      <c r="Q561">
        <f>M561/K561/G561</f>
        <v>5.0025360725952121E-6</v>
      </c>
      <c r="R561">
        <f>C561^2/D561</f>
        <v>6.3694267515923569E-6</v>
      </c>
      <c r="S561">
        <v>1.1286525035838799E-2</v>
      </c>
      <c r="T561">
        <f>B561/C561^3</f>
        <v>156999.99999999997</v>
      </c>
      <c r="U561">
        <f>B561*S561/C561</f>
        <v>0.17719844306266916</v>
      </c>
      <c r="V561">
        <f>S561/C561^2</f>
        <v>112.86525035838798</v>
      </c>
      <c r="W561">
        <f>S561/B561</f>
        <v>7.1888694495788524E-2</v>
      </c>
      <c r="X561">
        <f t="shared" si="196"/>
        <v>13.9103931016383</v>
      </c>
      <c r="Y561">
        <f>B561*C561^2/S561^2</f>
        <v>0.12324779378478116</v>
      </c>
      <c r="Z561">
        <f>S561/D561</f>
        <v>7.1888694495788534E-4</v>
      </c>
      <c r="AA561">
        <f>1/C561</f>
        <v>100</v>
      </c>
      <c r="AB561">
        <f>1/(B561*C561)</f>
        <v>636.9426751592357</v>
      </c>
      <c r="AC561">
        <f>S561/B561/C561</f>
        <v>7.1888694495788519</v>
      </c>
      <c r="AD561">
        <v>-13.994982282089</v>
      </c>
      <c r="AE561">
        <f>AD561*B561</f>
        <v>-2.197212218287973</v>
      </c>
      <c r="AF561">
        <f>-AE561*C561^2/2/S561</f>
        <v>9.7337852497160534E-3</v>
      </c>
      <c r="AG561">
        <v>8.2874755587228499</v>
      </c>
      <c r="AH561">
        <f>AG561/S561</f>
        <v>734.28052765639711</v>
      </c>
      <c r="AI561">
        <f>D561*AG561</f>
        <v>130.11336627194873</v>
      </c>
      <c r="AJ561">
        <v>7.1888694495788599</v>
      </c>
      <c r="AK561">
        <f>AJ561*B561</f>
        <v>1.128652503583881</v>
      </c>
      <c r="AL561">
        <f>AK561*D561</f>
        <v>17.719844306266932</v>
      </c>
      <c r="AM561">
        <f>G561*AK561</f>
        <v>16.929787553758217</v>
      </c>
      <c r="AN561">
        <f t="shared" si="197"/>
        <v>7.5243500238925398E-2</v>
      </c>
      <c r="AO561">
        <v>1.09860610914399</v>
      </c>
      <c r="AP561">
        <v>8.2874755587228499</v>
      </c>
      <c r="AQ561">
        <f>AG561/AJ561</f>
        <v>1.1528204284205423</v>
      </c>
      <c r="AR561">
        <f>AQ561/D561</f>
        <v>7.3428052765639643E-2</v>
      </c>
      <c r="AS561">
        <f>AQ561*AK561</f>
        <v>1.3011336627194874</v>
      </c>
      <c r="AT561">
        <f t="shared" si="184"/>
        <v>0.15282042842054233</v>
      </c>
      <c r="AU561">
        <f>AQ561*D561</f>
        <v>18.099280726202515</v>
      </c>
      <c r="AV561">
        <f>AT561/G561</f>
        <v>1.0188028561369489E-2</v>
      </c>
      <c r="AW561">
        <f>(AQ561-1)/D561</f>
        <v>9.7337852497160725E-3</v>
      </c>
      <c r="AX561">
        <f>AW561*D561</f>
        <v>0.15282042842054233</v>
      </c>
      <c r="AY561">
        <f>ATAN2(D561,AT561)</f>
        <v>9.7334778529184277E-3</v>
      </c>
      <c r="AZ561">
        <f t="shared" si="198"/>
        <v>0.55768720095628421</v>
      </c>
      <c r="BA561">
        <f>-AO561/(B561/2)</f>
        <v>-13.994982282089046</v>
      </c>
      <c r="BB561">
        <f>AW561/AK561</f>
        <v>8.6242534516228642E-3</v>
      </c>
      <c r="BC561">
        <f>AW561*AK561</f>
        <v>1.0986061091439897E-2</v>
      </c>
      <c r="BD561">
        <f>AG561*B561</f>
        <v>1.3011336627194874</v>
      </c>
      <c r="BE561">
        <f>BD561-AK561</f>
        <v>0.17248115913560635</v>
      </c>
      <c r="BF561">
        <f>BD561/AK561^2</f>
        <v>1.0214130786578857</v>
      </c>
      <c r="BG561">
        <f>AT561/AK561</f>
        <v>0.13540077919047896</v>
      </c>
      <c r="BH561">
        <f>BF561*AW561</f>
        <v>9.9422155589072095E-3</v>
      </c>
      <c r="BI561">
        <f>BF561*G561</f>
        <v>15.321196179868284</v>
      </c>
      <c r="BJ561">
        <f>AK561/AQ561</f>
        <v>0.97903582878924744</v>
      </c>
      <c r="BK561">
        <f t="shared" si="199"/>
        <v>9.7337852497160725E-3</v>
      </c>
      <c r="BL561">
        <f t="shared" si="200"/>
        <v>16.036185334928803</v>
      </c>
      <c r="BM561">
        <f>AK561*(1-1/AQ561)/D561</f>
        <v>9.5297245092123284E-3</v>
      </c>
      <c r="BN561">
        <f>BF561*G561</f>
        <v>15.321196179868284</v>
      </c>
      <c r="BO561">
        <f>BF561*G561^2</f>
        <v>229.81794269802427</v>
      </c>
      <c r="BP561">
        <f>G561/BF561</f>
        <v>14.685537431838714</v>
      </c>
      <c r="BQ561">
        <f>(AQ561+1)/4</f>
        <v>0.53820510710513558</v>
      </c>
      <c r="BR561">
        <f t="shared" si="201"/>
        <v>1.0214130786578857</v>
      </c>
      <c r="BS561">
        <f t="shared" si="202"/>
        <v>9.5297245092123284E-3</v>
      </c>
      <c r="BT561">
        <f t="shared" si="203"/>
        <v>1.9263509758928401E-2</v>
      </c>
      <c r="BU561">
        <f t="shared" si="204"/>
        <v>9.2760291861628696E-5</v>
      </c>
      <c r="BV561">
        <f t="shared" si="205"/>
        <v>278.20155560839083</v>
      </c>
      <c r="BW561">
        <f t="shared" si="206"/>
        <v>2.0258214347081877E-2</v>
      </c>
    </row>
    <row r="562" spans="1:75" x14ac:dyDescent="0.15">
      <c r="A562" t="s">
        <v>10</v>
      </c>
      <c r="B562">
        <v>0.108</v>
      </c>
      <c r="C562">
        <v>8.0000000000000002E-3</v>
      </c>
      <c r="D562">
        <f t="shared" si="185"/>
        <v>13.5</v>
      </c>
      <c r="E562">
        <f t="shared" si="186"/>
        <v>182.25</v>
      </c>
      <c r="F562">
        <f t="shared" si="187"/>
        <v>7.407407407407407E-2</v>
      </c>
      <c r="G562">
        <v>11</v>
      </c>
      <c r="H562">
        <f t="shared" si="188"/>
        <v>9.0909090909090912E-2</v>
      </c>
      <c r="I562">
        <f t="shared" si="189"/>
        <v>121</v>
      </c>
      <c r="J562">
        <f t="shared" si="190"/>
        <v>148.5</v>
      </c>
      <c r="K562">
        <f t="shared" si="191"/>
        <v>70000000000</v>
      </c>
      <c r="L562">
        <f t="shared" si="192"/>
        <v>3.2169908772759481E-9</v>
      </c>
      <c r="M562">
        <f t="shared" si="193"/>
        <v>2866994.1846093517</v>
      </c>
      <c r="N562">
        <f t="shared" si="194"/>
        <v>4.0957059780133596E-5</v>
      </c>
      <c r="O562">
        <f t="shared" si="195"/>
        <v>0.81481481481481477</v>
      </c>
      <c r="P562">
        <f>F562*E562/L562</f>
        <v>4196468226.0558343</v>
      </c>
      <c r="Q562">
        <f>M562/K562/G562</f>
        <v>3.723369070921236E-6</v>
      </c>
      <c r="R562">
        <f>C562^2/D562</f>
        <v>4.7407407407407407E-6</v>
      </c>
      <c r="S562">
        <v>6.1679185384217903E-3</v>
      </c>
      <c r="T562">
        <f>B562/C562^3</f>
        <v>210937.49999999997</v>
      </c>
      <c r="U562">
        <f>B562*S562/C562</f>
        <v>8.3266900268694169E-2</v>
      </c>
      <c r="V562">
        <f>S562/C562^2</f>
        <v>96.373727162840481</v>
      </c>
      <c r="W562">
        <f>S562/B562</f>
        <v>5.71103568372388E-2</v>
      </c>
      <c r="X562">
        <f t="shared" si="196"/>
        <v>17.509958882763453</v>
      </c>
      <c r="Y562">
        <f>B562*C562^2/S562^2</f>
        <v>0.1816880948598914</v>
      </c>
      <c r="Z562">
        <f>S562/D562</f>
        <v>4.5688285469791041E-4</v>
      </c>
      <c r="AA562">
        <f>1/C562</f>
        <v>125</v>
      </c>
      <c r="AB562">
        <f>1/(B562*C562)</f>
        <v>1157.4074074074074</v>
      </c>
      <c r="AC562">
        <f>S562/B562/C562</f>
        <v>7.1387946046548496</v>
      </c>
      <c r="AD562">
        <v>-12.501033333221001</v>
      </c>
      <c r="AE562">
        <f>AD562*B562</f>
        <v>-1.3501115999878681</v>
      </c>
      <c r="AF562">
        <f>-AE562*C562^2/2/S562</f>
        <v>7.0045625490161622E-3</v>
      </c>
      <c r="AG562">
        <v>7.8138504046487904</v>
      </c>
      <c r="AH562">
        <f>AG562/S562</f>
        <v>1266.8536972357861</v>
      </c>
      <c r="AI562">
        <f>D562*AG562</f>
        <v>105.48698046275867</v>
      </c>
      <c r="AJ562">
        <v>7.1387946046548496</v>
      </c>
      <c r="AK562">
        <f>AJ562*B562</f>
        <v>0.77098981730272376</v>
      </c>
      <c r="AL562">
        <f>AK562*D562</f>
        <v>10.408362533586772</v>
      </c>
      <c r="AM562">
        <f>G562*AK562</f>
        <v>8.4808879903299612</v>
      </c>
      <c r="AN562">
        <f t="shared" si="197"/>
        <v>7.0089983391156699E-2</v>
      </c>
      <c r="AO562">
        <v>0.67505579999393694</v>
      </c>
      <c r="AP562">
        <v>7.8138504046487904</v>
      </c>
      <c r="AQ562">
        <f>AG562/AJ562</f>
        <v>1.0945615944117191</v>
      </c>
      <c r="AR562">
        <f>AQ562/D562</f>
        <v>8.1078636623090297E-2</v>
      </c>
      <c r="AS562">
        <f>AQ562*AK562</f>
        <v>0.84389584370206927</v>
      </c>
      <c r="AT562">
        <f t="shared" si="184"/>
        <v>9.4561594411719074E-2</v>
      </c>
      <c r="AU562">
        <f>AQ562*D562</f>
        <v>14.776581524558207</v>
      </c>
      <c r="AV562">
        <f>AT562/G562</f>
        <v>8.5965085828835514E-3</v>
      </c>
      <c r="AW562">
        <f>(AQ562-1)/D562</f>
        <v>7.0045625490162281E-3</v>
      </c>
      <c r="AX562">
        <f>AW562*D562</f>
        <v>9.4561594411719074E-2</v>
      </c>
      <c r="AY562">
        <f>ATAN2(D562,AT562)</f>
        <v>7.0044479953444939E-3</v>
      </c>
      <c r="AZ562">
        <f t="shared" si="198"/>
        <v>0.40132530795210958</v>
      </c>
      <c r="BA562">
        <f>-AO562/(B562/2)</f>
        <v>-12.501033333221054</v>
      </c>
      <c r="BB562">
        <f>AW562/AK562</f>
        <v>9.0851557203717719E-3</v>
      </c>
      <c r="BC562">
        <f>AW562*AK562</f>
        <v>5.400446399951523E-3</v>
      </c>
      <c r="BD562">
        <f>AG562*B562</f>
        <v>0.84389584370206938</v>
      </c>
      <c r="BE562">
        <f>BD562-AK562</f>
        <v>7.2906026399345625E-2</v>
      </c>
      <c r="BF562">
        <f>BD562/AK562^2</f>
        <v>1.4196835935408305</v>
      </c>
      <c r="BG562">
        <f>AT562/AK562</f>
        <v>0.12264960222501892</v>
      </c>
      <c r="BH562">
        <f>BF562*AW562</f>
        <v>9.9442625307688791E-3</v>
      </c>
      <c r="BI562">
        <f>BF562*G562</f>
        <v>15.616519528949135</v>
      </c>
      <c r="BJ562">
        <f>AK562/AQ562</f>
        <v>0.70438230359900256</v>
      </c>
      <c r="BK562">
        <f t="shared" si="199"/>
        <v>7.0045625490162281E-3</v>
      </c>
      <c r="BL562">
        <f t="shared" si="200"/>
        <v>19.165728512801213</v>
      </c>
      <c r="BM562">
        <f>AK562*(1-1/AQ562)/D562</f>
        <v>4.9338899039793535E-3</v>
      </c>
      <c r="BN562">
        <f>BF562*G562</f>
        <v>15.616519528949135</v>
      </c>
      <c r="BO562">
        <f>BF562*G562^2</f>
        <v>171.78171481844049</v>
      </c>
      <c r="BP562">
        <f>G562/BF562</f>
        <v>7.7482053395890267</v>
      </c>
      <c r="BQ562">
        <f>(AQ562+1)/4</f>
        <v>0.52364039860292977</v>
      </c>
      <c r="BR562">
        <f t="shared" si="201"/>
        <v>1.4196835935408298</v>
      </c>
      <c r="BS562">
        <f t="shared" si="202"/>
        <v>4.9338899039793509E-3</v>
      </c>
      <c r="BT562">
        <f t="shared" si="203"/>
        <v>1.1938452452995581E-2</v>
      </c>
      <c r="BU562">
        <f t="shared" si="204"/>
        <v>3.4559740442383052E-5</v>
      </c>
      <c r="BV562">
        <f t="shared" si="205"/>
        <v>140.51289420342141</v>
      </c>
      <c r="BW562">
        <f t="shared" si="206"/>
        <v>8.169385060958911E-3</v>
      </c>
    </row>
    <row r="563" spans="1:75" x14ac:dyDescent="0.15">
      <c r="A563" t="s">
        <v>10</v>
      </c>
      <c r="B563">
        <v>0.108</v>
      </c>
      <c r="C563">
        <v>8.9999999999999993E-3</v>
      </c>
      <c r="D563">
        <f t="shared" si="185"/>
        <v>12</v>
      </c>
      <c r="E563">
        <f t="shared" si="186"/>
        <v>144</v>
      </c>
      <c r="F563">
        <f t="shared" si="187"/>
        <v>8.3333333333333329E-2</v>
      </c>
      <c r="G563">
        <v>11</v>
      </c>
      <c r="H563">
        <f t="shared" si="188"/>
        <v>9.0909090909090912E-2</v>
      </c>
      <c r="I563">
        <f t="shared" si="189"/>
        <v>121</v>
      </c>
      <c r="J563">
        <f t="shared" si="190"/>
        <v>132</v>
      </c>
      <c r="K563">
        <f t="shared" si="191"/>
        <v>70000000000</v>
      </c>
      <c r="L563">
        <f t="shared" si="192"/>
        <v>5.1529973500506572E-9</v>
      </c>
      <c r="M563">
        <f t="shared" si="193"/>
        <v>4082106.954258237</v>
      </c>
      <c r="N563">
        <f t="shared" si="194"/>
        <v>5.8315813632260531E-5</v>
      </c>
      <c r="O563">
        <f t="shared" si="195"/>
        <v>0.91666666666666663</v>
      </c>
      <c r="P563">
        <f>F563*E563/L563</f>
        <v>2328741737.055625</v>
      </c>
      <c r="Q563">
        <f>M563/K563/G563</f>
        <v>5.3014376029327751E-6</v>
      </c>
      <c r="R563">
        <f>C563^2/D563</f>
        <v>6.7499999999999989E-6</v>
      </c>
      <c r="S563">
        <v>6.8738212953483504E-3</v>
      </c>
      <c r="T563">
        <f>B563/C563^3</f>
        <v>148148.14814814818</v>
      </c>
      <c r="U563">
        <f>B563*S563/C563</f>
        <v>8.2485855544180212E-2</v>
      </c>
      <c r="V563">
        <f>S563/C563^2</f>
        <v>84.861991300596927</v>
      </c>
      <c r="W563">
        <f>S563/B563</f>
        <v>6.3646493475447694E-2</v>
      </c>
      <c r="X563">
        <f t="shared" si="196"/>
        <v>15.711784662351596</v>
      </c>
      <c r="Y563">
        <f>B563*C563^2/S563^2</f>
        <v>0.18514513295708013</v>
      </c>
      <c r="Z563">
        <f>S563/D563</f>
        <v>5.7281844127902916E-4</v>
      </c>
      <c r="AA563">
        <f>1/C563</f>
        <v>111.11111111111111</v>
      </c>
      <c r="AB563">
        <f>1/(B563*C563)</f>
        <v>1028.80658436214</v>
      </c>
      <c r="AC563">
        <f>S563/B563/C563</f>
        <v>7.0718326083830778</v>
      </c>
      <c r="AD563">
        <v>-11.167695981240101</v>
      </c>
      <c r="AE563">
        <f>AD563*B563</f>
        <v>-1.206111165973931</v>
      </c>
      <c r="AF563">
        <f>-AE563*C563^2/2/S563</f>
        <v>7.1063095944900777E-3</v>
      </c>
      <c r="AG563">
        <v>7.6748881913700497</v>
      </c>
      <c r="AH563">
        <f>AG563/S563</f>
        <v>1116.5388015780679</v>
      </c>
      <c r="AI563">
        <f>D563*AG563</f>
        <v>92.09865829644059</v>
      </c>
      <c r="AJ563">
        <v>7.0718326083830796</v>
      </c>
      <c r="AK563">
        <f>AJ563*B563</f>
        <v>0.7637579217053726</v>
      </c>
      <c r="AL563">
        <f>AK563*D563</f>
        <v>9.1650950604644716</v>
      </c>
      <c r="AM563">
        <f>G563*AK563</f>
        <v>8.4013371387590983</v>
      </c>
      <c r="AN563">
        <f t="shared" si="197"/>
        <v>6.9432538336852048E-2</v>
      </c>
      <c r="AO563">
        <v>0.60305558298696804</v>
      </c>
      <c r="AP563">
        <v>7.6748881913700497</v>
      </c>
      <c r="AQ563">
        <f>AG563/AJ563</f>
        <v>1.0852757151338817</v>
      </c>
      <c r="AR563">
        <f>AQ563/D563</f>
        <v>9.0439642927823471E-2</v>
      </c>
      <c r="AS563">
        <f>AQ563*AK563</f>
        <v>0.82888792466796546</v>
      </c>
      <c r="AT563">
        <f t="shared" si="184"/>
        <v>8.5275715133881658E-2</v>
      </c>
      <c r="AU563">
        <f>AQ563*D563</f>
        <v>13.02330858160658</v>
      </c>
      <c r="AV563">
        <f>AT563/G563</f>
        <v>7.7523377394437872E-3</v>
      </c>
      <c r="AW563">
        <f>(AQ563-1)/D563</f>
        <v>7.1063095944901384E-3</v>
      </c>
      <c r="AX563">
        <f>AW563*D563</f>
        <v>8.5275715133881658E-2</v>
      </c>
      <c r="AY563">
        <f>ATAN2(D563,AT563)</f>
        <v>7.1061899760984622E-3</v>
      </c>
      <c r="AZ563">
        <f t="shared" si="198"/>
        <v>0.40715469404861321</v>
      </c>
      <c r="BA563">
        <f>-AO563/(B563/2)</f>
        <v>-11.167695981240149</v>
      </c>
      <c r="BB563">
        <f>AW563/AK563</f>
        <v>9.3044005077193414E-3</v>
      </c>
      <c r="BC563">
        <f>AW563*AK563</f>
        <v>5.4275002468827374E-3</v>
      </c>
      <c r="BD563">
        <f>AG563*B563</f>
        <v>0.82888792466796535</v>
      </c>
      <c r="BE563">
        <f>BD563-AK563</f>
        <v>6.5130002962592748E-2</v>
      </c>
      <c r="BF563">
        <f>BD563/AK563^2</f>
        <v>1.420968194621931</v>
      </c>
      <c r="BG563">
        <f>AT563/AK563</f>
        <v>0.1116528060926321</v>
      </c>
      <c r="BH563">
        <f>BF563*AW563</f>
        <v>1.009783991490716E-2</v>
      </c>
      <c r="BI563">
        <f>BF563*G563</f>
        <v>15.630650140841242</v>
      </c>
      <c r="BJ563">
        <f>AK563/AQ563</f>
        <v>0.70374551927678031</v>
      </c>
      <c r="BK563">
        <f t="shared" si="199"/>
        <v>7.1063095944901384E-3</v>
      </c>
      <c r="BL563">
        <f t="shared" si="200"/>
        <v>17.051618335463171</v>
      </c>
      <c r="BM563">
        <f>AK563*(1-1/AQ563)/D563</f>
        <v>5.0010335357160273E-3</v>
      </c>
      <c r="BN563">
        <f>BF563*G563</f>
        <v>15.630650140841242</v>
      </c>
      <c r="BO563">
        <f>BF563*G563^2</f>
        <v>171.93715154925366</v>
      </c>
      <c r="BP563">
        <f>G563/BF563</f>
        <v>7.7412007120445843</v>
      </c>
      <c r="BQ563">
        <f>(AQ563+1)/4</f>
        <v>0.52131892878347041</v>
      </c>
      <c r="BR563">
        <f t="shared" si="201"/>
        <v>1.4209681946219315</v>
      </c>
      <c r="BS563">
        <f t="shared" si="202"/>
        <v>5.001033535716029E-3</v>
      </c>
      <c r="BT563">
        <f t="shared" si="203"/>
        <v>1.2107343130206165E-2</v>
      </c>
      <c r="BU563">
        <f t="shared" si="204"/>
        <v>3.5538892597225744E-5</v>
      </c>
      <c r="BV563">
        <f t="shared" si="205"/>
        <v>109.98114072557365</v>
      </c>
      <c r="BW563">
        <f t="shared" si="206"/>
        <v>6.7005531315126234E-3</v>
      </c>
    </row>
    <row r="564" spans="1:75" x14ac:dyDescent="0.15">
      <c r="A564" t="s">
        <v>10</v>
      </c>
      <c r="B564">
        <v>0.108</v>
      </c>
      <c r="C564">
        <v>0.01</v>
      </c>
      <c r="D564">
        <f t="shared" si="185"/>
        <v>10.799999999999999</v>
      </c>
      <c r="E564">
        <f t="shared" si="186"/>
        <v>116.63999999999997</v>
      </c>
      <c r="F564">
        <f t="shared" si="187"/>
        <v>9.2592592592592601E-2</v>
      </c>
      <c r="G564">
        <v>11</v>
      </c>
      <c r="H564">
        <f t="shared" si="188"/>
        <v>9.0909090909090912E-2</v>
      </c>
      <c r="I564">
        <f t="shared" si="189"/>
        <v>121</v>
      </c>
      <c r="J564">
        <f t="shared" si="190"/>
        <v>118.79999999999998</v>
      </c>
      <c r="K564">
        <f t="shared" si="191"/>
        <v>70000000000</v>
      </c>
      <c r="L564">
        <f t="shared" si="192"/>
        <v>7.8539816339744827E-9</v>
      </c>
      <c r="M564">
        <f t="shared" si="193"/>
        <v>5599598.0168151408</v>
      </c>
      <c r="N564">
        <f t="shared" si="194"/>
        <v>7.9994257383073439E-5</v>
      </c>
      <c r="O564">
        <f t="shared" si="195"/>
        <v>1.0185185185185186</v>
      </c>
      <c r="P564">
        <f>F564*E564/L564</f>
        <v>1375098708.3139756</v>
      </c>
      <c r="Q564">
        <f>M564/K564/G564</f>
        <v>7.2722052166430402E-6</v>
      </c>
      <c r="R564">
        <f>C564^2/D564</f>
        <v>9.2592592592592608E-6</v>
      </c>
      <c r="S564">
        <v>7.5823934350357702E-3</v>
      </c>
      <c r="T564">
        <f>B564/C564^3</f>
        <v>107999.99999999999</v>
      </c>
      <c r="U564">
        <f>B564*S564/C564</f>
        <v>8.1889849098386314E-2</v>
      </c>
      <c r="V564">
        <f>S564/C564^2</f>
        <v>75.823934350357703</v>
      </c>
      <c r="W564">
        <f>S564/B564</f>
        <v>7.0207346620701577E-2</v>
      </c>
      <c r="X564">
        <f t="shared" si="196"/>
        <v>14.243523621574051</v>
      </c>
      <c r="Y564">
        <f>B564*C564^2/S564^2</f>
        <v>0.18784996773920182</v>
      </c>
      <c r="Z564">
        <f>S564/D564</f>
        <v>7.0207346620701581E-4</v>
      </c>
      <c r="AA564">
        <f>1/C564</f>
        <v>100</v>
      </c>
      <c r="AB564">
        <f>1/(B564*C564)</f>
        <v>925.92592592592587</v>
      </c>
      <c r="AC564">
        <f>S564/B564/C564</f>
        <v>7.0207346620701578</v>
      </c>
      <c r="AD564">
        <v>-10.103987082989301</v>
      </c>
      <c r="AE564">
        <f>AD564*B564</f>
        <v>-1.0912306049628444</v>
      </c>
      <c r="AF564">
        <f>-AE564*C564^2/2/S564</f>
        <v>7.1958189344318597E-3</v>
      </c>
      <c r="AG564">
        <v>7.5663499645515797</v>
      </c>
      <c r="AH564">
        <f>AG564/S564</f>
        <v>997.88411527024448</v>
      </c>
      <c r="AI564">
        <f>D564*AG564</f>
        <v>81.716579617157052</v>
      </c>
      <c r="AJ564">
        <v>7.0207346620701596</v>
      </c>
      <c r="AK564">
        <f>AJ564*B564</f>
        <v>0.75823934350357725</v>
      </c>
      <c r="AL564">
        <f>AK564*D564</f>
        <v>8.1889849098386343</v>
      </c>
      <c r="AM564">
        <f>G564*AK564</f>
        <v>8.3406327785393497</v>
      </c>
      <c r="AN564">
        <f t="shared" si="197"/>
        <v>6.8930849409416114E-2</v>
      </c>
      <c r="AO564">
        <v>0.54561530248142598</v>
      </c>
      <c r="AP564">
        <v>7.5663499645515797</v>
      </c>
      <c r="AQ564">
        <f>AG564/AJ564</f>
        <v>1.0777148444918638</v>
      </c>
      <c r="AR564">
        <f>AQ564/D564</f>
        <v>9.9788411527024445E-2</v>
      </c>
      <c r="AS564">
        <f>AQ564*AK564</f>
        <v>0.8171657961715707</v>
      </c>
      <c r="AT564">
        <f t="shared" si="184"/>
        <v>7.7714844491863833E-2</v>
      </c>
      <c r="AU564">
        <f>AQ564*D564</f>
        <v>11.639320320512129</v>
      </c>
      <c r="AV564">
        <f>AT564/G564</f>
        <v>7.0649858628967117E-3</v>
      </c>
      <c r="AW564">
        <f>(AQ564-1)/D564</f>
        <v>7.1958189344318371E-3</v>
      </c>
      <c r="AX564">
        <f>AW564*D564</f>
        <v>7.7714844491863833E-2</v>
      </c>
      <c r="AY564">
        <f>ATAN2(D564,AT564)</f>
        <v>7.1956947389109046E-3</v>
      </c>
      <c r="AZ564">
        <f t="shared" si="198"/>
        <v>0.41228293920408565</v>
      </c>
      <c r="BA564">
        <f>-AO564/(B564/2)</f>
        <v>-10.10398708298937</v>
      </c>
      <c r="BB564">
        <f>AW564/AK564</f>
        <v>9.4901682378842282E-3</v>
      </c>
      <c r="BC564">
        <f>AW564*AK564</f>
        <v>5.4561530248142072E-3</v>
      </c>
      <c r="BD564">
        <f>AG564*B564</f>
        <v>0.81716579617157059</v>
      </c>
      <c r="BE564">
        <f>BD564-AK564</f>
        <v>5.8926452667993345E-2</v>
      </c>
      <c r="BF564">
        <f>BD564/AK564^2</f>
        <v>1.4213385967445242</v>
      </c>
      <c r="BG564">
        <f>AT564/AK564</f>
        <v>0.10249381696914965</v>
      </c>
      <c r="BH564">
        <f>BF564*AW564</f>
        <v>1.0227695186693026E-2</v>
      </c>
      <c r="BI564">
        <f>BF564*G564</f>
        <v>15.634724564189767</v>
      </c>
      <c r="BJ564">
        <f>AK564/AQ564</f>
        <v>0.7035621225585722</v>
      </c>
      <c r="BK564">
        <f t="shared" si="199"/>
        <v>7.1958189344318371E-3</v>
      </c>
      <c r="BL564">
        <f t="shared" si="200"/>
        <v>15.35045684484086</v>
      </c>
      <c r="BM564">
        <f>AK564*(1-1/AQ564)/D564</f>
        <v>5.062705643056024E-3</v>
      </c>
      <c r="BN564">
        <f>BF564*G564</f>
        <v>15.634724564189767</v>
      </c>
      <c r="BO564">
        <f>BF564*G564^2</f>
        <v>171.98197020608742</v>
      </c>
      <c r="BP564">
        <f>G564/BF564</f>
        <v>7.7391833481442944</v>
      </c>
      <c r="BQ564">
        <f>(AQ564+1)/4</f>
        <v>0.51942871112296596</v>
      </c>
      <c r="BR564">
        <f t="shared" si="201"/>
        <v>1.4213385967445249</v>
      </c>
      <c r="BS564">
        <f t="shared" si="202"/>
        <v>5.0627056430560266E-3</v>
      </c>
      <c r="BT564">
        <f t="shared" si="203"/>
        <v>1.2258524577487861E-2</v>
      </c>
      <c r="BU564">
        <f t="shared" si="204"/>
        <v>3.6430313125757448E-5</v>
      </c>
      <c r="BV564">
        <f t="shared" si="205"/>
        <v>88.441037026257234</v>
      </c>
      <c r="BW564">
        <f t="shared" si="206"/>
        <v>5.6040770759191033E-3</v>
      </c>
    </row>
    <row r="565" spans="1:75" x14ac:dyDescent="0.15">
      <c r="A565" t="s">
        <v>10</v>
      </c>
      <c r="B565">
        <v>0.157</v>
      </c>
      <c r="C565">
        <v>5.0000000000000001E-3</v>
      </c>
      <c r="D565">
        <f t="shared" si="185"/>
        <v>31.4</v>
      </c>
      <c r="E565">
        <f t="shared" si="186"/>
        <v>985.95999999999992</v>
      </c>
      <c r="F565">
        <f t="shared" si="187"/>
        <v>3.1847133757961783E-2</v>
      </c>
      <c r="G565">
        <v>13</v>
      </c>
      <c r="H565">
        <f t="shared" si="188"/>
        <v>7.6923076923076927E-2</v>
      </c>
      <c r="I565">
        <f t="shared" si="189"/>
        <v>169</v>
      </c>
      <c r="J565">
        <f t="shared" si="190"/>
        <v>408.2</v>
      </c>
      <c r="K565">
        <f t="shared" si="191"/>
        <v>70000000000</v>
      </c>
      <c r="L565">
        <f t="shared" si="192"/>
        <v>4.9087385212340517E-10</v>
      </c>
      <c r="M565">
        <f t="shared" si="193"/>
        <v>569038.47825770522</v>
      </c>
      <c r="N565">
        <f t="shared" si="194"/>
        <v>8.1291211179672177E-6</v>
      </c>
      <c r="O565">
        <f t="shared" si="195"/>
        <v>0.4140127388535032</v>
      </c>
      <c r="P565">
        <f>F565*E565/L565</f>
        <v>63967554727.494576</v>
      </c>
      <c r="Q565">
        <f>M565/K565/G565</f>
        <v>6.2531700907440141E-7</v>
      </c>
      <c r="R565">
        <f>C565^2/D565</f>
        <v>7.9617834394904462E-7</v>
      </c>
      <c r="S565">
        <v>5.4002095358293596E-3</v>
      </c>
      <c r="T565">
        <f>B565/C565^3</f>
        <v>1255999.9999999998</v>
      </c>
      <c r="U565">
        <f>B565*S565/C565</f>
        <v>0.16956657942504189</v>
      </c>
      <c r="V565">
        <f>S565/C565^2</f>
        <v>216.00838143317438</v>
      </c>
      <c r="W565">
        <f>S565/B565</f>
        <v>3.4396239081715664E-2</v>
      </c>
      <c r="X565">
        <f t="shared" si="196"/>
        <v>29.072945958547528</v>
      </c>
      <c r="Y565">
        <f>B565*C565^2/S565^2</f>
        <v>0.13459174947589572</v>
      </c>
      <c r="Z565">
        <f>S565/D565</f>
        <v>1.7198119540857835E-4</v>
      </c>
      <c r="AA565">
        <f>1/C565</f>
        <v>200</v>
      </c>
      <c r="AB565">
        <f>1/(B565*C565)</f>
        <v>1273.8853503184714</v>
      </c>
      <c r="AC565">
        <f>S565/B565/C565</f>
        <v>6.879247816343133</v>
      </c>
      <c r="AD565">
        <v>-21.716986025770499</v>
      </c>
      <c r="AE565">
        <f>AD565*B565</f>
        <v>-3.4095668060459685</v>
      </c>
      <c r="AF565">
        <f>-AE565*C565^2/2/S565</f>
        <v>7.89220951387197E-3</v>
      </c>
      <c r="AG565">
        <v>8.5840312193661195</v>
      </c>
      <c r="AH565">
        <f>AG565/S565</f>
        <v>1589.5737308733505</v>
      </c>
      <c r="AI565">
        <f>D565*AG565</f>
        <v>269.53858028809611</v>
      </c>
      <c r="AJ565">
        <v>6.8792478163431401</v>
      </c>
      <c r="AK565">
        <f>AJ565*B565</f>
        <v>1.0800419071658729</v>
      </c>
      <c r="AL565">
        <f>AK565*D565</f>
        <v>33.913315885008409</v>
      </c>
      <c r="AM565">
        <f>G565*AK565</f>
        <v>14.040544793156348</v>
      </c>
      <c r="AN565">
        <f t="shared" si="197"/>
        <v>8.3080146705067151E-2</v>
      </c>
      <c r="AO565">
        <v>1.70478340302298</v>
      </c>
      <c r="AP565">
        <v>8.5840312193661195</v>
      </c>
      <c r="AQ565">
        <f>AG565/AJ565</f>
        <v>1.2478153787355788</v>
      </c>
      <c r="AR565">
        <f>AQ565/D565</f>
        <v>3.9739343271833719E-2</v>
      </c>
      <c r="AS565">
        <f>AQ565*AK565</f>
        <v>1.3476929014404806</v>
      </c>
      <c r="AT565">
        <f t="shared" si="184"/>
        <v>0.2478153787355788</v>
      </c>
      <c r="AU565">
        <f>AQ565*D565</f>
        <v>39.181402892297172</v>
      </c>
      <c r="AV565">
        <f>AT565/G565</f>
        <v>1.9062721441198367E-2</v>
      </c>
      <c r="AW565">
        <f>(AQ565-1)/D565</f>
        <v>7.892209513871937E-3</v>
      </c>
      <c r="AX565">
        <f>AW565*D565</f>
        <v>0.24781537873557882</v>
      </c>
      <c r="AY565">
        <f>ATAN2(D565,AT565)</f>
        <v>7.8920456593870921E-3</v>
      </c>
      <c r="AZ565">
        <f t="shared" si="198"/>
        <v>0.45218090800742122</v>
      </c>
      <c r="BA565">
        <f>-AO565/(B565/2)</f>
        <v>-21.716986025770446</v>
      </c>
      <c r="BB565">
        <f>AW565/AK565</f>
        <v>7.3073178563800405E-3</v>
      </c>
      <c r="BC565">
        <f>AW565*AK565</f>
        <v>8.5239170151148926E-3</v>
      </c>
      <c r="BD565">
        <f>AG565*B565</f>
        <v>1.3476929014404808</v>
      </c>
      <c r="BE565">
        <f>BD565-AK565</f>
        <v>0.26765099427460792</v>
      </c>
      <c r="BF565">
        <f>BD565/AK565^2</f>
        <v>1.1553397793701903</v>
      </c>
      <c r="BG565">
        <f>AT565/AK565</f>
        <v>0.22944978069033325</v>
      </c>
      <c r="BH565">
        <f>BF565*AW565</f>
        <v>9.1181835985001212E-3</v>
      </c>
      <c r="BI565">
        <f>BF565*G565</f>
        <v>15.019417131812475</v>
      </c>
      <c r="BJ565">
        <f>AK565/AQ565</f>
        <v>0.86554623830673405</v>
      </c>
      <c r="BK565">
        <f t="shared" si="199"/>
        <v>7.892209513871937E-3</v>
      </c>
      <c r="BL565">
        <f t="shared" si="200"/>
        <v>36.277669072223972</v>
      </c>
      <c r="BM565">
        <f>AK565*(1-1/AQ565)/D565</f>
        <v>6.8310722566604738E-3</v>
      </c>
      <c r="BN565">
        <f>BF565*G565</f>
        <v>15.019417131812475</v>
      </c>
      <c r="BO565">
        <f>BF565*G565^2</f>
        <v>195.25242271356217</v>
      </c>
      <c r="BP565">
        <f>G565/BF565</f>
        <v>11.25210109798754</v>
      </c>
      <c r="BQ565">
        <f>(AQ565+1)/4</f>
        <v>0.56195384468389475</v>
      </c>
      <c r="BR565">
        <f t="shared" si="201"/>
        <v>1.1553397793701898</v>
      </c>
      <c r="BS565">
        <f t="shared" si="202"/>
        <v>6.8310722566604712E-3</v>
      </c>
      <c r="BT565">
        <f t="shared" si="203"/>
        <v>1.472328177053241E-2</v>
      </c>
      <c r="BU565">
        <f t="shared" si="204"/>
        <v>5.3912253453962436E-5</v>
      </c>
      <c r="BV565">
        <f t="shared" si="205"/>
        <v>1064.8781187892639</v>
      </c>
      <c r="BW565">
        <f t="shared" si="206"/>
        <v>4.9215984178755764E-2</v>
      </c>
    </row>
    <row r="566" spans="1:75" x14ac:dyDescent="0.15">
      <c r="A566" t="s">
        <v>10</v>
      </c>
      <c r="B566">
        <v>0.20599999999999999</v>
      </c>
      <c r="C566">
        <v>6.0000000000000001E-3</v>
      </c>
      <c r="D566">
        <f t="shared" si="185"/>
        <v>34.333333333333329</v>
      </c>
      <c r="E566">
        <f t="shared" si="186"/>
        <v>1178.7777777777774</v>
      </c>
      <c r="F566">
        <f t="shared" si="187"/>
        <v>2.9126213592233011E-2</v>
      </c>
      <c r="G566">
        <v>15</v>
      </c>
      <c r="H566">
        <f t="shared" si="188"/>
        <v>6.6666666666666666E-2</v>
      </c>
      <c r="I566">
        <f t="shared" si="189"/>
        <v>225</v>
      </c>
      <c r="J566">
        <f t="shared" si="190"/>
        <v>514.99999999999989</v>
      </c>
      <c r="K566">
        <f t="shared" si="191"/>
        <v>70000000000</v>
      </c>
      <c r="L566">
        <f t="shared" si="192"/>
        <v>1.0178760197630931E-9</v>
      </c>
      <c r="M566">
        <f t="shared" si="193"/>
        <v>864700.50222592859</v>
      </c>
      <c r="N566">
        <f t="shared" si="194"/>
        <v>1.2352864317513266E-5</v>
      </c>
      <c r="O566">
        <f t="shared" si="195"/>
        <v>0.43689320388349523</v>
      </c>
      <c r="P566">
        <f>F566*E566/L566</f>
        <v>33730368597.665047</v>
      </c>
      <c r="Q566">
        <f>M566/K566/G566</f>
        <v>8.2352428783421781E-7</v>
      </c>
      <c r="R566">
        <f>C566^2/D566</f>
        <v>1.0485436893203885E-6</v>
      </c>
      <c r="S566">
        <v>8.2205419017457194E-3</v>
      </c>
      <c r="T566">
        <f>B566/C566^3</f>
        <v>953703.70370370359</v>
      </c>
      <c r="U566">
        <f>B566*S566/C566</f>
        <v>0.28223860529326966</v>
      </c>
      <c r="V566">
        <f>S566/C566^2</f>
        <v>228.34838615960331</v>
      </c>
      <c r="W566">
        <f>S566/B566</f>
        <v>3.9905543212357862E-2</v>
      </c>
      <c r="X566">
        <f t="shared" si="196"/>
        <v>25.059175229829279</v>
      </c>
      <c r="Y566">
        <f>B566*C566^2/S566^2</f>
        <v>0.10974097803482726</v>
      </c>
      <c r="Z566">
        <f>S566/D566</f>
        <v>2.3943325927414721E-4</v>
      </c>
      <c r="AA566">
        <f>1/C566</f>
        <v>166.66666666666666</v>
      </c>
      <c r="AB566">
        <f>1/(B566*C566)</f>
        <v>809.06148867313925</v>
      </c>
      <c r="AC566">
        <f>S566/B566/C566</f>
        <v>6.6509238687263101</v>
      </c>
      <c r="AD566">
        <v>-20.957921093221199</v>
      </c>
      <c r="AE566">
        <f>AD566*B566</f>
        <v>-4.3173317452035667</v>
      </c>
      <c r="AF566">
        <f>-AE566*C566^2/2/S566</f>
        <v>9.4533879083033741E-3</v>
      </c>
      <c r="AG566">
        <v>8.8095897413280895</v>
      </c>
      <c r="AH566">
        <f>AG566/S566</f>
        <v>1071.6555972371214</v>
      </c>
      <c r="AI566">
        <f>D566*AG566</f>
        <v>302.46258111893104</v>
      </c>
      <c r="AJ566">
        <v>6.6509238687263004</v>
      </c>
      <c r="AK566">
        <f>AJ566*B566</f>
        <v>1.3700903169576177</v>
      </c>
      <c r="AL566">
        <f>AK566*D566</f>
        <v>47.039767548878203</v>
      </c>
      <c r="AM566">
        <f>G566*AK566</f>
        <v>20.551354754364265</v>
      </c>
      <c r="AN566">
        <f t="shared" si="197"/>
        <v>9.1339354463841185E-2</v>
      </c>
      <c r="AO566">
        <v>2.1586658726017798</v>
      </c>
      <c r="AP566">
        <v>8.8095897413280895</v>
      </c>
      <c r="AQ566">
        <f>AG566/AJ566</f>
        <v>1.3245663181850837</v>
      </c>
      <c r="AR566">
        <f>AQ566/D566</f>
        <v>3.8579601500536423E-2</v>
      </c>
      <c r="AS566">
        <f>AQ566*AK566</f>
        <v>1.8147754867135861</v>
      </c>
      <c r="AT566">
        <f t="shared" si="184"/>
        <v>0.32456631818508375</v>
      </c>
      <c r="AU566">
        <f>AQ566*D566</f>
        <v>45.476776924354539</v>
      </c>
      <c r="AV566">
        <f>AT566/G566</f>
        <v>2.1637754545672249E-2</v>
      </c>
      <c r="AW566">
        <f>(AQ566-1)/D566</f>
        <v>9.4533879083034122E-3</v>
      </c>
      <c r="AX566">
        <f>AW566*D566</f>
        <v>0.3245663181850838</v>
      </c>
      <c r="AY566">
        <f>ATAN2(D566,AT566)</f>
        <v>9.4531063178699554E-3</v>
      </c>
      <c r="AZ566">
        <f t="shared" si="198"/>
        <v>0.54162309530240249</v>
      </c>
      <c r="BA566">
        <f>-AO566/(B566/2)</f>
        <v>-20.957921093221163</v>
      </c>
      <c r="BB566">
        <f>AW566/AK566</f>
        <v>6.8998282750405296E-3</v>
      </c>
      <c r="BC566">
        <f>AW566*AK566</f>
        <v>1.2951995235610733E-2</v>
      </c>
      <c r="BD566">
        <f>AG566*B566</f>
        <v>1.8147754867135863</v>
      </c>
      <c r="BE566">
        <f>BD566-AK566</f>
        <v>0.44468516975596861</v>
      </c>
      <c r="BF566">
        <f>BD566/AK566^2</f>
        <v>0.96677299429892838</v>
      </c>
      <c r="BG566">
        <f>AT566/AK566</f>
        <v>0.23689410410972481</v>
      </c>
      <c r="BH566">
        <f>BF566*AW566</f>
        <v>9.1392801343797726E-3</v>
      </c>
      <c r="BI566">
        <f>BF566*G566</f>
        <v>14.501594914483926</v>
      </c>
      <c r="BJ566">
        <f>AK566/AQ566</f>
        <v>1.0343689841327921</v>
      </c>
      <c r="BK566">
        <f t="shared" si="199"/>
        <v>9.4533879083034122E-3</v>
      </c>
      <c r="BL566">
        <f t="shared" si="200"/>
        <v>33.192539470929873</v>
      </c>
      <c r="BM566">
        <f>AK566*(1-1/AQ566)/D566</f>
        <v>9.7782912473250178E-3</v>
      </c>
      <c r="BN566">
        <f>BF566*G566</f>
        <v>14.501594914483926</v>
      </c>
      <c r="BO566">
        <f>BF566*G566^2</f>
        <v>217.5239237172589</v>
      </c>
      <c r="BP566">
        <f>G566/BF566</f>
        <v>15.51553476199188</v>
      </c>
      <c r="BQ566">
        <f>(AQ566+1)/4</f>
        <v>0.58114157954627088</v>
      </c>
      <c r="BR566">
        <f t="shared" si="201"/>
        <v>0.96677299429892849</v>
      </c>
      <c r="BS566">
        <f t="shared" si="202"/>
        <v>9.7782912473250196E-3</v>
      </c>
      <c r="BT566">
        <f t="shared" si="203"/>
        <v>1.9231679155628428E-2</v>
      </c>
      <c r="BU566">
        <f t="shared" si="204"/>
        <v>9.243798024133142E-5</v>
      </c>
      <c r="BV566">
        <f t="shared" si="205"/>
        <v>1615.0320191781514</v>
      </c>
      <c r="BW566">
        <f t="shared" si="206"/>
        <v>7.9530404370059801E-2</v>
      </c>
    </row>
    <row r="567" spans="1:75" x14ac:dyDescent="0.15">
      <c r="A567" t="s">
        <v>10</v>
      </c>
      <c r="B567">
        <v>0.157</v>
      </c>
      <c r="C567">
        <v>6.0000000000000001E-3</v>
      </c>
      <c r="D567">
        <f t="shared" si="185"/>
        <v>26.166666666666668</v>
      </c>
      <c r="E567">
        <f t="shared" si="186"/>
        <v>684.69444444444446</v>
      </c>
      <c r="F567">
        <f t="shared" si="187"/>
        <v>3.8216560509554139E-2</v>
      </c>
      <c r="G567">
        <v>13</v>
      </c>
      <c r="H567">
        <f t="shared" si="188"/>
        <v>7.6923076923076927E-2</v>
      </c>
      <c r="I567">
        <f t="shared" si="189"/>
        <v>169</v>
      </c>
      <c r="J567">
        <f t="shared" si="190"/>
        <v>340.16666666666669</v>
      </c>
      <c r="K567">
        <f t="shared" si="191"/>
        <v>70000000000</v>
      </c>
      <c r="L567">
        <f t="shared" si="192"/>
        <v>1.0178760197630931E-9</v>
      </c>
      <c r="M567">
        <f t="shared" si="193"/>
        <v>983298.4904293149</v>
      </c>
      <c r="N567">
        <f t="shared" si="194"/>
        <v>1.4047121291847356E-5</v>
      </c>
      <c r="O567">
        <f t="shared" si="195"/>
        <v>0.49681528662420382</v>
      </c>
      <c r="P567">
        <f>F567*E567/L567</f>
        <v>25707125581.715603</v>
      </c>
      <c r="Q567">
        <f>M567/K567/G567</f>
        <v>1.0805477916805659E-6</v>
      </c>
      <c r="R567">
        <f>C567^2/D567</f>
        <v>1.3757961783439491E-6</v>
      </c>
      <c r="S567">
        <v>6.2025920518573802E-3</v>
      </c>
      <c r="T567">
        <f>B567/C567^3</f>
        <v>726851.8518518518</v>
      </c>
      <c r="U567">
        <f>B567*S567/C567</f>
        <v>0.16230115869026812</v>
      </c>
      <c r="V567">
        <f>S567/C567^2</f>
        <v>172.29422366270501</v>
      </c>
      <c r="W567">
        <f>S567/B567</f>
        <v>3.9506955744314523E-2</v>
      </c>
      <c r="X567">
        <f t="shared" si="196"/>
        <v>25.311998385092245</v>
      </c>
      <c r="Y567">
        <f>B567*C567^2/S567^2</f>
        <v>0.14691147414578884</v>
      </c>
      <c r="Z567">
        <f>S567/D567</f>
        <v>2.3704173446588713E-4</v>
      </c>
      <c r="AA567">
        <f>1/C567</f>
        <v>166.66666666666666</v>
      </c>
      <c r="AB567">
        <f>1/(B567*C567)</f>
        <v>1061.5711252653928</v>
      </c>
      <c r="AC567">
        <f>S567/B567/C567</f>
        <v>6.5844926240524204</v>
      </c>
      <c r="AD567">
        <v>-17.560828594705299</v>
      </c>
      <c r="AE567">
        <f>AD567*B567</f>
        <v>-2.757050089368732</v>
      </c>
      <c r="AF567">
        <f>-AE567*C567^2/2/S567</f>
        <v>8.0009939705411211E-3</v>
      </c>
      <c r="AG567">
        <v>7.9630176687367804</v>
      </c>
      <c r="AH567">
        <f>AG567/S567</f>
        <v>1283.820957780423</v>
      </c>
      <c r="AI567">
        <f>D567*AG567</f>
        <v>208.36562899861244</v>
      </c>
      <c r="AJ567">
        <v>6.5844926240524204</v>
      </c>
      <c r="AK567">
        <f>AJ567*B567</f>
        <v>1.03376534197623</v>
      </c>
      <c r="AL567">
        <f>AK567*D567</f>
        <v>27.050193115044689</v>
      </c>
      <c r="AM567">
        <f>G567*AK567</f>
        <v>13.438949445690991</v>
      </c>
      <c r="AN567">
        <f t="shared" si="197"/>
        <v>7.9520410921248466E-2</v>
      </c>
      <c r="AO567">
        <v>1.37852504468436</v>
      </c>
      <c r="AP567">
        <v>7.9630176687367804</v>
      </c>
      <c r="AQ567">
        <f>AG567/AJ567</f>
        <v>1.2093593422291584</v>
      </c>
      <c r="AR567">
        <f>AQ567/D567</f>
        <v>4.6217554480095221E-2</v>
      </c>
      <c r="AS567">
        <f>AQ567*AK567</f>
        <v>1.2501937739916746</v>
      </c>
      <c r="AT567">
        <f t="shared" si="184"/>
        <v>0.20935934222915842</v>
      </c>
      <c r="AU567">
        <f>AQ567*D567</f>
        <v>31.644902788329645</v>
      </c>
      <c r="AV567">
        <f>AT567/G567</f>
        <v>1.6104564786858341E-2</v>
      </c>
      <c r="AW567">
        <f>(AQ567-1)/D567</f>
        <v>8.0009939705410864E-3</v>
      </c>
      <c r="AX567">
        <f>AW567*D567</f>
        <v>0.20935934222915845</v>
      </c>
      <c r="AY567">
        <f>ATAN2(D567,AT567)</f>
        <v>8.0008232468097729E-3</v>
      </c>
      <c r="AZ567">
        <f t="shared" si="198"/>
        <v>0.4584134046723562</v>
      </c>
      <c r="BA567">
        <f>-AO567/(B567/2)</f>
        <v>-17.560828594705225</v>
      </c>
      <c r="BB567">
        <f>AW567/AK567</f>
        <v>7.739661648208997E-3</v>
      </c>
      <c r="BC567">
        <f>AW567*AK567</f>
        <v>8.2711502681061602E-3</v>
      </c>
      <c r="BD567">
        <f>AG567*B567</f>
        <v>1.2501937739916746</v>
      </c>
      <c r="BE567">
        <f>BD567-AK567</f>
        <v>0.21642843201544459</v>
      </c>
      <c r="BF567">
        <f>BD567/AK567^2</f>
        <v>1.1698586643630833</v>
      </c>
      <c r="BG567">
        <f>AT567/AK567</f>
        <v>0.20252114646146877</v>
      </c>
      <c r="BH567">
        <f>BF567*AW567</f>
        <v>9.3600321199542782E-3</v>
      </c>
      <c r="BI567">
        <f>BF567*G567</f>
        <v>15.208162636720083</v>
      </c>
      <c r="BJ567">
        <f>AK567/AQ567</f>
        <v>0.85480411477264995</v>
      </c>
      <c r="BK567">
        <f t="shared" si="199"/>
        <v>8.0009939705410864E-3</v>
      </c>
      <c r="BL567">
        <f t="shared" si="200"/>
        <v>30.61130171750068</v>
      </c>
      <c r="BM567">
        <f>AK567*(1-1/AQ567)/D567</f>
        <v>6.839282568289683E-3</v>
      </c>
      <c r="BN567">
        <f>BF567*G567</f>
        <v>15.208162636720083</v>
      </c>
      <c r="BO567">
        <f>BF567*G567^2</f>
        <v>197.70611427736108</v>
      </c>
      <c r="BP567">
        <f>G567/BF567</f>
        <v>11.11245349204445</v>
      </c>
      <c r="BQ567">
        <f>(AQ567+1)/4</f>
        <v>0.5523398355572896</v>
      </c>
      <c r="BR567">
        <f t="shared" si="201"/>
        <v>1.1698586643630833</v>
      </c>
      <c r="BS567">
        <f t="shared" si="202"/>
        <v>6.839282568289683E-3</v>
      </c>
      <c r="BT567">
        <f t="shared" si="203"/>
        <v>1.4840276538830769E-2</v>
      </c>
      <c r="BU567">
        <f t="shared" si="204"/>
        <v>5.4721058591712509E-5</v>
      </c>
      <c r="BV567">
        <f t="shared" si="205"/>
        <v>707.81338651033593</v>
      </c>
      <c r="BW567">
        <f t="shared" si="206"/>
        <v>3.6243432905420418E-2</v>
      </c>
    </row>
    <row r="568" spans="1:75" x14ac:dyDescent="0.15">
      <c r="A568" t="s">
        <v>10</v>
      </c>
      <c r="B568">
        <v>0.108</v>
      </c>
      <c r="C568">
        <v>3.0000000000000001E-3</v>
      </c>
      <c r="D568">
        <f t="shared" si="185"/>
        <v>36</v>
      </c>
      <c r="E568">
        <f t="shared" si="186"/>
        <v>1296</v>
      </c>
      <c r="F568">
        <f t="shared" si="187"/>
        <v>2.777777777777778E-2</v>
      </c>
      <c r="G568">
        <v>9</v>
      </c>
      <c r="H568">
        <f t="shared" si="188"/>
        <v>0.1111111111111111</v>
      </c>
      <c r="I568">
        <f t="shared" si="189"/>
        <v>81</v>
      </c>
      <c r="J568">
        <f t="shared" si="190"/>
        <v>324</v>
      </c>
      <c r="K568">
        <f t="shared" si="191"/>
        <v>70000000000</v>
      </c>
      <c r="L568">
        <f t="shared" si="192"/>
        <v>6.3617251235193316E-11</v>
      </c>
      <c r="M568">
        <f t="shared" si="193"/>
        <v>123700.21073509811</v>
      </c>
      <c r="N568">
        <f t="shared" si="194"/>
        <v>1.7671458676442588E-6</v>
      </c>
      <c r="O568">
        <f t="shared" si="195"/>
        <v>0.25</v>
      </c>
      <c r="P568">
        <f>F568*E568/L568</f>
        <v>565884242104.51672</v>
      </c>
      <c r="Q568">
        <f>M568/K568/G568</f>
        <v>1.9634954084936208E-7</v>
      </c>
      <c r="R568">
        <f>C568^2/D568</f>
        <v>2.4999999999999999E-7</v>
      </c>
      <c r="S568">
        <v>2.0864062294368899E-3</v>
      </c>
      <c r="T568">
        <f>B568/C568^3</f>
        <v>4000000</v>
      </c>
      <c r="U568">
        <f>B568*S568/C568</f>
        <v>7.5110624259728032E-2</v>
      </c>
      <c r="V568">
        <f>S568/C568^2</f>
        <v>231.82291438187664</v>
      </c>
      <c r="W568">
        <f>S568/B568</f>
        <v>1.9318576198489722E-2</v>
      </c>
      <c r="X568">
        <f t="shared" si="196"/>
        <v>51.763649128457899</v>
      </c>
      <c r="Y568">
        <f>B568*C568^2/S568^2</f>
        <v>0.22328961425784169</v>
      </c>
      <c r="Z568">
        <f>S568/D568</f>
        <v>5.7955728595469164E-5</v>
      </c>
      <c r="AA568">
        <f>1/C568</f>
        <v>333.33333333333331</v>
      </c>
      <c r="AB568">
        <f>1/(B568*C568)</f>
        <v>3086.4197530864194</v>
      </c>
      <c r="AC568">
        <f>S568/B568/C568</f>
        <v>6.4395253994965733</v>
      </c>
      <c r="AD568">
        <v>-22.0906589341817</v>
      </c>
      <c r="AE568">
        <f>AD568*B568</f>
        <v>-2.3857911648916237</v>
      </c>
      <c r="AF568">
        <f>-AE568*C568^2/2/S568</f>
        <v>5.145719031384369E-3</v>
      </c>
      <c r="AG568">
        <v>7.6324209819423796</v>
      </c>
      <c r="AH568">
        <f>AG568/S568</f>
        <v>3658.1663121291244</v>
      </c>
      <c r="AI568">
        <f>D568*AG568</f>
        <v>274.76715534992564</v>
      </c>
      <c r="AJ568">
        <v>6.4395253994965698</v>
      </c>
      <c r="AK568">
        <f>AJ568*B568</f>
        <v>0.69546874314562956</v>
      </c>
      <c r="AL568">
        <f>AK568*D568</f>
        <v>25.036874753242664</v>
      </c>
      <c r="AM568">
        <f>G568*AK568</f>
        <v>6.259218688310666</v>
      </c>
      <c r="AN568">
        <f t="shared" si="197"/>
        <v>7.7274304793958845E-2</v>
      </c>
      <c r="AO568">
        <v>1.1928955824458101</v>
      </c>
      <c r="AP568">
        <v>7.6324209819423796</v>
      </c>
      <c r="AQ568">
        <f>AG568/AJ568</f>
        <v>1.1852458851298371</v>
      </c>
      <c r="AR568">
        <f>AQ568/D568</f>
        <v>3.2923496809162144E-2</v>
      </c>
      <c r="AS568">
        <f>AQ568*AK568</f>
        <v>0.82430146604977705</v>
      </c>
      <c r="AT568">
        <f t="shared" si="184"/>
        <v>0.18524588512983708</v>
      </c>
      <c r="AU568">
        <f>AQ568*D568</f>
        <v>42.668851864674139</v>
      </c>
      <c r="AV568">
        <f>AT568/G568</f>
        <v>2.0582876125537455E-2</v>
      </c>
      <c r="AW568">
        <f>(AQ568-1)/D568</f>
        <v>5.1457190313843638E-3</v>
      </c>
      <c r="AX568">
        <f>AW568*D568</f>
        <v>0.18524588512983708</v>
      </c>
      <c r="AY568">
        <f>ATAN2(D568,AT568)</f>
        <v>5.145673615261857E-3</v>
      </c>
      <c r="AZ568">
        <f t="shared" si="198"/>
        <v>0.29482538090632854</v>
      </c>
      <c r="BA568">
        <f>-AO568/(B568/2)</f>
        <v>-22.090658934181668</v>
      </c>
      <c r="BB568">
        <f>AW568/AK568</f>
        <v>7.3989220681724612E-3</v>
      </c>
      <c r="BC568">
        <f>AW568*AK568</f>
        <v>3.57868674733743E-3</v>
      </c>
      <c r="BD568">
        <f>AG568*B568</f>
        <v>0.82430146604977694</v>
      </c>
      <c r="BE568">
        <f>BD568-AK568</f>
        <v>0.12883272290414738</v>
      </c>
      <c r="BF568">
        <f>BD568/AK568^2</f>
        <v>1.7042403369113732</v>
      </c>
      <c r="BG568">
        <f>AT568/AK568</f>
        <v>0.26636119445420858</v>
      </c>
      <c r="BH568">
        <f>BF568*AW568</f>
        <v>8.7695419356977541E-3</v>
      </c>
      <c r="BI568">
        <f>BF568*G568</f>
        <v>15.33816303220236</v>
      </c>
      <c r="BJ568">
        <f>AK568/AQ568</f>
        <v>0.58677170017717029</v>
      </c>
      <c r="BK568">
        <f t="shared" si="199"/>
        <v>5.1457190313843638E-3</v>
      </c>
      <c r="BL568">
        <f t="shared" si="200"/>
        <v>61.352652128809439</v>
      </c>
      <c r="BM568">
        <f>AK568*(1-1/AQ568)/D568</f>
        <v>3.0193623046794243E-3</v>
      </c>
      <c r="BN568">
        <f>BF568*G568</f>
        <v>15.33816303220236</v>
      </c>
      <c r="BO568">
        <f>BF568*G568^2</f>
        <v>138.04346728982122</v>
      </c>
      <c r="BP568">
        <f>G568/BF568</f>
        <v>5.2809453015945325</v>
      </c>
      <c r="BQ568">
        <f>(AQ568+1)/4</f>
        <v>0.54631147128245927</v>
      </c>
      <c r="BR568">
        <f t="shared" si="201"/>
        <v>1.7042403369113737</v>
      </c>
      <c r="BS568">
        <f t="shared" si="202"/>
        <v>3.0193623046794252E-3</v>
      </c>
      <c r="BT568">
        <f t="shared" si="203"/>
        <v>8.165081336063789E-3</v>
      </c>
      <c r="BU568">
        <f t="shared" si="204"/>
        <v>1.5536790073833469E-5</v>
      </c>
      <c r="BV568">
        <f t="shared" si="205"/>
        <v>901.32749111673593</v>
      </c>
      <c r="BW568">
        <f t="shared" si="206"/>
        <v>2.8952674198719251E-2</v>
      </c>
    </row>
    <row r="569" spans="1:75" x14ac:dyDescent="0.15">
      <c r="A569" t="s">
        <v>10</v>
      </c>
      <c r="B569">
        <v>0.157</v>
      </c>
      <c r="C569">
        <v>7.0000000000000001E-3</v>
      </c>
      <c r="D569">
        <f t="shared" si="185"/>
        <v>22.428571428571427</v>
      </c>
      <c r="E569">
        <f t="shared" si="186"/>
        <v>503.04081632653055</v>
      </c>
      <c r="F569">
        <f t="shared" si="187"/>
        <v>4.4585987261146501E-2</v>
      </c>
      <c r="G569">
        <v>13</v>
      </c>
      <c r="H569">
        <f t="shared" si="188"/>
        <v>7.6923076923076927E-2</v>
      </c>
      <c r="I569">
        <f t="shared" si="189"/>
        <v>169</v>
      </c>
      <c r="J569">
        <f t="shared" si="190"/>
        <v>291.57142857142856</v>
      </c>
      <c r="K569">
        <f t="shared" si="191"/>
        <v>70000000000</v>
      </c>
      <c r="L569">
        <f t="shared" si="192"/>
        <v>1.885740990317274E-9</v>
      </c>
      <c r="M569">
        <f t="shared" si="193"/>
        <v>1561441.5843391442</v>
      </c>
      <c r="N569">
        <f t="shared" si="194"/>
        <v>2.230630834770206E-5</v>
      </c>
      <c r="O569">
        <f t="shared" si="195"/>
        <v>0.57961783439490455</v>
      </c>
      <c r="P569">
        <f>F569*E569/L569</f>
        <v>11893770959.922678</v>
      </c>
      <c r="Q569">
        <f>M569/K569/G569</f>
        <v>1.7158698729001584E-6</v>
      </c>
      <c r="R569">
        <f>C569^2/D569</f>
        <v>2.1847133757961787E-6</v>
      </c>
      <c r="S569">
        <v>7.0207389579138597E-3</v>
      </c>
      <c r="T569">
        <f>B569/C569^3</f>
        <v>457725.94752186583</v>
      </c>
      <c r="U569">
        <f>B569*S569/C569</f>
        <v>0.15746514519892513</v>
      </c>
      <c r="V569">
        <f>S569/C569^2</f>
        <v>143.28038689620121</v>
      </c>
      <c r="W569">
        <f>S569/B569</f>
        <v>4.4718082534483179E-2</v>
      </c>
      <c r="X569">
        <f t="shared" si="196"/>
        <v>22.36231840282678</v>
      </c>
      <c r="Y569">
        <f>B569*C569^2/S569^2</f>
        <v>0.1560738275994959</v>
      </c>
      <c r="Z569">
        <f>S569/D569</f>
        <v>3.1302657774138229E-4</v>
      </c>
      <c r="AA569">
        <f>1/C569</f>
        <v>142.85714285714286</v>
      </c>
      <c r="AB569">
        <f>1/(B569*C569)</f>
        <v>909.91810737033677</v>
      </c>
      <c r="AC569">
        <f>S569/B569/C569</f>
        <v>6.3882975049261681</v>
      </c>
      <c r="AD569">
        <v>-14.6059156372561</v>
      </c>
      <c r="AE569">
        <f>AD569*B569</f>
        <v>-2.2931287550492079</v>
      </c>
      <c r="AF569">
        <f>-AE569*C569^2/2/S569</f>
        <v>8.0022423331061153E-3</v>
      </c>
      <c r="AG569">
        <v>7.5348618824507803</v>
      </c>
      <c r="AH569">
        <f>AG569/S569</f>
        <v>1073.2291753929114</v>
      </c>
      <c r="AI569">
        <f>D569*AG569</f>
        <v>168.99618793496748</v>
      </c>
      <c r="AJ569">
        <v>6.3882975049261699</v>
      </c>
      <c r="AK569">
        <f>AJ569*B569</f>
        <v>1.0029627082734087</v>
      </c>
      <c r="AL569">
        <f>AK569*D569</f>
        <v>22.495020742703595</v>
      </c>
      <c r="AM569">
        <f>G569*AK569</f>
        <v>13.038515207554314</v>
      </c>
      <c r="AN569">
        <f t="shared" si="197"/>
        <v>7.7150977559492975E-2</v>
      </c>
      <c r="AO569">
        <v>1.1465643775245999</v>
      </c>
      <c r="AP569">
        <v>7.5348618824507803</v>
      </c>
      <c r="AQ569">
        <f>AG569/AJ569</f>
        <v>1.1794788637568094</v>
      </c>
      <c r="AR569">
        <f>AQ569/D569</f>
        <v>5.2588229594252654E-2</v>
      </c>
      <c r="AS569">
        <f>AQ569*AK569</f>
        <v>1.1829733155447724</v>
      </c>
      <c r="AT569">
        <f t="shared" si="184"/>
        <v>0.17947886375680944</v>
      </c>
      <c r="AU569">
        <f>AQ569*D569</f>
        <v>26.454025944259868</v>
      </c>
      <c r="AV569">
        <f>AT569/G569</f>
        <v>1.3806066442831496E-2</v>
      </c>
      <c r="AW569">
        <f>(AQ569-1)/D569</f>
        <v>8.0022423331061535E-3</v>
      </c>
      <c r="AX569">
        <f>AW569*D569</f>
        <v>0.17947886375680944</v>
      </c>
      <c r="AY569">
        <f>ATAN2(D569,AT569)</f>
        <v>8.0020715294524293E-3</v>
      </c>
      <c r="AZ569">
        <f t="shared" si="198"/>
        <v>0.45848492599941981</v>
      </c>
      <c r="BA569">
        <f>-AO569/(B569/2)</f>
        <v>-14.60591563725605</v>
      </c>
      <c r="BB569">
        <f>AW569/AK569</f>
        <v>7.9786040568566516E-3</v>
      </c>
      <c r="BC569">
        <f>AW569*AK569</f>
        <v>8.0259506426722683E-3</v>
      </c>
      <c r="BD569">
        <f>AG569*B569</f>
        <v>1.1829733155447726</v>
      </c>
      <c r="BE569">
        <f>BD569-AK569</f>
        <v>0.18001060727136386</v>
      </c>
      <c r="BF569">
        <f>BD569/AK569^2</f>
        <v>1.1759947344276358</v>
      </c>
      <c r="BG569">
        <f>AT569/AK569</f>
        <v>0.1789486909894992</v>
      </c>
      <c r="BH569">
        <f>BF569*AW569</f>
        <v>9.4105948473467548E-3</v>
      </c>
      <c r="BI569">
        <f>BF569*G569</f>
        <v>15.287931547559266</v>
      </c>
      <c r="BJ569">
        <f>AK569/AQ569</f>
        <v>0.85034394349283082</v>
      </c>
      <c r="BK569">
        <f t="shared" si="199"/>
        <v>8.0022423331061535E-3</v>
      </c>
      <c r="BL569">
        <f t="shared" si="200"/>
        <v>26.375881900734115</v>
      </c>
      <c r="BM569">
        <f>AK569*(1-1/AQ569)/D569</f>
        <v>6.8046583023187576E-3</v>
      </c>
      <c r="BN569">
        <f>BF569*G569</f>
        <v>15.287931547559266</v>
      </c>
      <c r="BO569">
        <f>BF569*G569^2</f>
        <v>198.74311011827044</v>
      </c>
      <c r="BP569">
        <f>G569/BF569</f>
        <v>11.0544712654068</v>
      </c>
      <c r="BQ569">
        <f>(AQ569+1)/4</f>
        <v>0.54486971593920241</v>
      </c>
      <c r="BR569">
        <f t="shared" si="201"/>
        <v>1.1759947344276356</v>
      </c>
      <c r="BS569">
        <f t="shared" si="202"/>
        <v>6.8046583023187567E-3</v>
      </c>
      <c r="BT569">
        <f t="shared" si="203"/>
        <v>1.4806900635424912E-2</v>
      </c>
      <c r="BU569">
        <f t="shared" si="204"/>
        <v>5.4452524729137413E-5</v>
      </c>
      <c r="BV569">
        <f t="shared" si="205"/>
        <v>504.53117951492345</v>
      </c>
      <c r="BW569">
        <f t="shared" si="206"/>
        <v>2.7310928177918685E-2</v>
      </c>
    </row>
    <row r="570" spans="1:75" x14ac:dyDescent="0.15">
      <c r="A570" t="s">
        <v>10</v>
      </c>
      <c r="B570">
        <v>0.20599999999999999</v>
      </c>
      <c r="C570">
        <v>7.0000000000000001E-3</v>
      </c>
      <c r="D570">
        <f t="shared" si="185"/>
        <v>29.428571428571427</v>
      </c>
      <c r="E570">
        <f t="shared" si="186"/>
        <v>866.04081632653049</v>
      </c>
      <c r="F570">
        <f t="shared" si="187"/>
        <v>3.398058252427185E-2</v>
      </c>
      <c r="G570">
        <v>15</v>
      </c>
      <c r="H570">
        <f t="shared" si="188"/>
        <v>6.6666666666666666E-2</v>
      </c>
      <c r="I570">
        <f t="shared" si="189"/>
        <v>225</v>
      </c>
      <c r="J570">
        <f t="shared" si="190"/>
        <v>441.42857142857139</v>
      </c>
      <c r="K570">
        <f t="shared" si="191"/>
        <v>70000000000</v>
      </c>
      <c r="L570">
        <f t="shared" si="192"/>
        <v>1.885740990317274E-9</v>
      </c>
      <c r="M570">
        <f t="shared" si="193"/>
        <v>1373112.3715902481</v>
      </c>
      <c r="N570">
        <f t="shared" si="194"/>
        <v>1.9615891022717829E-5</v>
      </c>
      <c r="O570">
        <f t="shared" si="195"/>
        <v>0.50970873786407767</v>
      </c>
      <c r="P570">
        <f>F570*E570/L570</f>
        <v>15605839603.465427</v>
      </c>
      <c r="Q570">
        <f>M570/K570/G570</f>
        <v>1.3077260681811885E-6</v>
      </c>
      <c r="R570">
        <f>C570^2/D570</f>
        <v>1.6650485436893207E-6</v>
      </c>
      <c r="S570">
        <v>9.0842518914649208E-3</v>
      </c>
      <c r="T570">
        <f>B570/C570^3</f>
        <v>600583.09037900867</v>
      </c>
      <c r="U570">
        <f>B570*S570/C570</f>
        <v>0.26733655566311049</v>
      </c>
      <c r="V570">
        <f>S570/C570^2</f>
        <v>185.39289574418203</v>
      </c>
      <c r="W570">
        <f>S570/B570</f>
        <v>4.4098310152742334E-2</v>
      </c>
      <c r="X570">
        <f t="shared" si="196"/>
        <v>22.676605895698096</v>
      </c>
      <c r="Y570">
        <f>B570*C570^2/S570^2</f>
        <v>0.12231647714801784</v>
      </c>
      <c r="Z570">
        <f>S570/D570</f>
        <v>3.0868817106919635E-4</v>
      </c>
      <c r="AA570">
        <f>1/C570</f>
        <v>142.85714285714286</v>
      </c>
      <c r="AB570">
        <f>1/(B570*C570)</f>
        <v>693.4812760055479</v>
      </c>
      <c r="AC570">
        <f>S570/B570/C570</f>
        <v>6.2997585932489049</v>
      </c>
      <c r="AD570">
        <v>-17.039184204464</v>
      </c>
      <c r="AE570">
        <f>AD570*B570</f>
        <v>-3.510071946119584</v>
      </c>
      <c r="AF570">
        <f>-AE570*C570^2/2/S570</f>
        <v>9.4665761922264387E-3</v>
      </c>
      <c r="AG570">
        <v>8.0547945663087006</v>
      </c>
      <c r="AH570">
        <f>AG570/S570</f>
        <v>886.67670849996534</v>
      </c>
      <c r="AI570">
        <f>D570*AG570</f>
        <v>237.04109723708461</v>
      </c>
      <c r="AJ570">
        <v>6.2997585932489004</v>
      </c>
      <c r="AK570">
        <f>AJ570*B570</f>
        <v>1.2977502702092734</v>
      </c>
      <c r="AL570">
        <f>AK570*D570</f>
        <v>38.190936523301474</v>
      </c>
      <c r="AM570">
        <f>G570*AK570</f>
        <v>19.4662540531391</v>
      </c>
      <c r="AN570">
        <f t="shared" si="197"/>
        <v>8.6516684680618225E-2</v>
      </c>
      <c r="AO570">
        <v>1.75503597305979</v>
      </c>
      <c r="AP570">
        <v>8.0547945663087006</v>
      </c>
      <c r="AQ570">
        <f>AG570/AJ570</f>
        <v>1.2785878136569511</v>
      </c>
      <c r="AR570">
        <f>AQ570/D570</f>
        <v>4.3447158716498339E-2</v>
      </c>
      <c r="AS570">
        <f>AQ570*AK570</f>
        <v>1.6592876806595922</v>
      </c>
      <c r="AT570">
        <f t="shared" si="184"/>
        <v>0.27858781365695107</v>
      </c>
      <c r="AU570">
        <f>AQ570*D570</f>
        <v>37.627012801904556</v>
      </c>
      <c r="AV570">
        <f>AT570/G570</f>
        <v>1.8572520910463405E-2</v>
      </c>
      <c r="AW570">
        <f>(AQ570-1)/D570</f>
        <v>9.4665761922264925E-3</v>
      </c>
      <c r="AX570">
        <f>AW570*D570</f>
        <v>0.27858781365695107</v>
      </c>
      <c r="AY570">
        <f>ATAN2(D570,AT570)</f>
        <v>9.4662934216623047E-3</v>
      </c>
      <c r="AZ570">
        <f t="shared" si="198"/>
        <v>0.54237866069370499</v>
      </c>
      <c r="BA570">
        <f>-AO570/(B570/2)</f>
        <v>-17.039184204463982</v>
      </c>
      <c r="BB570">
        <f>AW570/AK570</f>
        <v>7.2946054487817028E-3</v>
      </c>
      <c r="BC570">
        <f>AW570*AK570</f>
        <v>1.2285251811418605E-2</v>
      </c>
      <c r="BD570">
        <f>AG570*B570</f>
        <v>1.6592876806595922</v>
      </c>
      <c r="BE570">
        <f>BD570-AK570</f>
        <v>0.36153741045031884</v>
      </c>
      <c r="BF570">
        <f>BD570/AK570^2</f>
        <v>0.98523409550187779</v>
      </c>
      <c r="BG570">
        <f>AT570/AK570</f>
        <v>0.21466981749271868</v>
      </c>
      <c r="BH570">
        <f>BF570*AW570</f>
        <v>9.3267936322478789E-3</v>
      </c>
      <c r="BI570">
        <f>BF570*G570</f>
        <v>14.778511432528166</v>
      </c>
      <c r="BJ570">
        <f>AK570/AQ570</f>
        <v>1.0149872041228947</v>
      </c>
      <c r="BK570">
        <f t="shared" si="199"/>
        <v>9.4665761922264925E-3</v>
      </c>
      <c r="BL570">
        <f t="shared" si="200"/>
        <v>28.994031953340972</v>
      </c>
      <c r="BM570">
        <f>AK570*(1-1/AQ570)/D570</f>
        <v>9.6084537019643264E-3</v>
      </c>
      <c r="BN570">
        <f>BF570*G570</f>
        <v>14.778511432528166</v>
      </c>
      <c r="BO570">
        <f>BF570*G570^2</f>
        <v>221.67767148792251</v>
      </c>
      <c r="BP570">
        <f>G570/BF570</f>
        <v>15.224808061843421</v>
      </c>
      <c r="BQ570">
        <f>(AQ570+1)/4</f>
        <v>0.56964695341423777</v>
      </c>
      <c r="BR570">
        <f t="shared" si="201"/>
        <v>0.98523409550187779</v>
      </c>
      <c r="BS570">
        <f t="shared" si="202"/>
        <v>9.6084537019643264E-3</v>
      </c>
      <c r="BT570">
        <f t="shared" si="203"/>
        <v>1.9075029894190819E-2</v>
      </c>
      <c r="BU570">
        <f t="shared" si="204"/>
        <v>9.0959159059125999E-5</v>
      </c>
      <c r="BV570">
        <f t="shared" si="205"/>
        <v>1123.9047034000146</v>
      </c>
      <c r="BW570">
        <f t="shared" si="206"/>
        <v>6.0700695790444473E-2</v>
      </c>
    </row>
    <row r="571" spans="1:75" x14ac:dyDescent="0.15">
      <c r="A571" t="s">
        <v>10</v>
      </c>
      <c r="B571">
        <v>0.157</v>
      </c>
      <c r="C571">
        <v>8.0000000000000002E-3</v>
      </c>
      <c r="D571">
        <f t="shared" si="185"/>
        <v>19.625</v>
      </c>
      <c r="E571">
        <f t="shared" si="186"/>
        <v>385.140625</v>
      </c>
      <c r="F571">
        <f t="shared" si="187"/>
        <v>5.0955414012738856E-2</v>
      </c>
      <c r="G571">
        <v>13</v>
      </c>
      <c r="H571">
        <f t="shared" si="188"/>
        <v>7.6923076923076927E-2</v>
      </c>
      <c r="I571">
        <f t="shared" si="189"/>
        <v>169</v>
      </c>
      <c r="J571">
        <f t="shared" si="190"/>
        <v>255.125</v>
      </c>
      <c r="K571">
        <f t="shared" si="191"/>
        <v>70000000000</v>
      </c>
      <c r="L571">
        <f t="shared" si="192"/>
        <v>3.2169908772759481E-9</v>
      </c>
      <c r="M571">
        <f t="shared" si="193"/>
        <v>2330781.6069435612</v>
      </c>
      <c r="N571">
        <f t="shared" si="194"/>
        <v>3.3296880099193733E-5</v>
      </c>
      <c r="O571">
        <f t="shared" si="195"/>
        <v>0.66242038216560506</v>
      </c>
      <c r="P571">
        <f>F571*E571/L571</f>
        <v>6100421402.6922779</v>
      </c>
      <c r="Q571">
        <f>M571/K571/G571</f>
        <v>2.5612984691687487E-6</v>
      </c>
      <c r="R571">
        <f>C571^2/D571</f>
        <v>3.2611464968152867E-6</v>
      </c>
      <c r="S571">
        <v>7.8372807761268107E-3</v>
      </c>
      <c r="T571">
        <f>B571/C571^3</f>
        <v>306640.625</v>
      </c>
      <c r="U571">
        <f>B571*S571/C571</f>
        <v>0.15380663523148866</v>
      </c>
      <c r="V571">
        <f>S571/C571^2</f>
        <v>122.45751212698143</v>
      </c>
      <c r="W571">
        <f>S571/B571</f>
        <v>4.9918985835202614E-2</v>
      </c>
      <c r="X571">
        <f t="shared" si="196"/>
        <v>20.032458257491385</v>
      </c>
      <c r="Y571">
        <f>B571*C571^2/S571^2</f>
        <v>0.16358700997223322</v>
      </c>
      <c r="Z571">
        <f>S571/D571</f>
        <v>3.9935188668162091E-4</v>
      </c>
      <c r="AA571">
        <f>1/C571</f>
        <v>125</v>
      </c>
      <c r="AB571">
        <f>1/(B571*C571)</f>
        <v>796.17834394904457</v>
      </c>
      <c r="AC571">
        <f>S571/B571/C571</f>
        <v>6.2398732294003265</v>
      </c>
      <c r="AD571">
        <v>-12.7541421290342</v>
      </c>
      <c r="AE571">
        <f>AD571*B571</f>
        <v>-2.0024003142583693</v>
      </c>
      <c r="AF571">
        <f>-AE571*C571^2/2/S571</f>
        <v>8.1758982339196762E-3</v>
      </c>
      <c r="AG571">
        <v>7.2410733865295196</v>
      </c>
      <c r="AH571">
        <f>AG571/S571</f>
        <v>923.9267538540405</v>
      </c>
      <c r="AI571">
        <f>D571*AG571</f>
        <v>142.10606521064182</v>
      </c>
      <c r="AJ571">
        <v>6.2398732294003203</v>
      </c>
      <c r="AK571">
        <f>AJ571*B571</f>
        <v>0.97966009701585033</v>
      </c>
      <c r="AL571">
        <f>AK571*D571</f>
        <v>19.225829403936064</v>
      </c>
      <c r="AM571">
        <f>G571*AK571</f>
        <v>12.735581261206054</v>
      </c>
      <c r="AN571">
        <f t="shared" si="197"/>
        <v>7.5358469001219258E-2</v>
      </c>
      <c r="AO571">
        <v>1.00120015712919</v>
      </c>
      <c r="AP571">
        <v>7.2410733865295196</v>
      </c>
      <c r="AQ571">
        <f>AG571/AJ571</f>
        <v>1.1604520028406762</v>
      </c>
      <c r="AR571">
        <f>AQ571/D571</f>
        <v>5.9131312246658657E-2</v>
      </c>
      <c r="AS571">
        <f>AQ571*AK571</f>
        <v>1.1368485216851347</v>
      </c>
      <c r="AT571">
        <f t="shared" si="184"/>
        <v>0.16045200284067618</v>
      </c>
      <c r="AU571">
        <f>AQ571*D571</f>
        <v>22.773870555748271</v>
      </c>
      <c r="AV571">
        <f>AT571/G571</f>
        <v>1.2342461756975091E-2</v>
      </c>
      <c r="AW571">
        <f>(AQ571-1)/D571</f>
        <v>8.1758982339198046E-3</v>
      </c>
      <c r="AX571">
        <f>AW571*D571</f>
        <v>0.16045200284067618</v>
      </c>
      <c r="AY571">
        <f>ATAN2(D571,AT571)</f>
        <v>8.1757160677366665E-3</v>
      </c>
      <c r="AZ571">
        <f t="shared" si="198"/>
        <v>0.46843402517860444</v>
      </c>
      <c r="BA571">
        <f>-AO571/(B571/2)</f>
        <v>-12.754142129034268</v>
      </c>
      <c r="BB571">
        <f>AW571/AK571</f>
        <v>8.3456479025985301E-3</v>
      </c>
      <c r="BC571">
        <f>AW571*AK571</f>
        <v>8.0096012570335957E-3</v>
      </c>
      <c r="BD571">
        <f>AG571*B571</f>
        <v>1.1368485216851345</v>
      </c>
      <c r="BE571">
        <f>BD571-AK571</f>
        <v>0.15718842466928418</v>
      </c>
      <c r="BF571">
        <f>BD571/AK571^2</f>
        <v>1.1845455442918795</v>
      </c>
      <c r="BG571">
        <f>AT571/AK571</f>
        <v>0.16378334008849618</v>
      </c>
      <c r="BH571">
        <f>BF571*AW571</f>
        <v>9.6847238235735506E-3</v>
      </c>
      <c r="BI571">
        <f>BF571*G571</f>
        <v>15.399092075794433</v>
      </c>
      <c r="BJ571">
        <f>AK571/AQ571</f>
        <v>0.84420561524107463</v>
      </c>
      <c r="BK571">
        <f t="shared" si="199"/>
        <v>8.1758982339198046E-3</v>
      </c>
      <c r="BL571">
        <f t="shared" si="200"/>
        <v>23.246706306728136</v>
      </c>
      <c r="BM571">
        <f>AK571*(1-1/AQ571)/D571</f>
        <v>6.9021391987146852E-3</v>
      </c>
      <c r="BN571">
        <f>BF571*G571</f>
        <v>15.399092075794433</v>
      </c>
      <c r="BO571">
        <f>BF571*G571^2</f>
        <v>200.18819698532764</v>
      </c>
      <c r="BP571">
        <f>G571/BF571</f>
        <v>10.974672998133972</v>
      </c>
      <c r="BQ571">
        <f>(AQ571+1)/4</f>
        <v>0.5401130007101691</v>
      </c>
      <c r="BR571">
        <f t="shared" si="201"/>
        <v>1.1845455442918795</v>
      </c>
      <c r="BS571">
        <f t="shared" si="202"/>
        <v>6.902139198714686E-3</v>
      </c>
      <c r="BT571">
        <f t="shared" si="203"/>
        <v>1.507803743263449E-2</v>
      </c>
      <c r="BU571">
        <f t="shared" si="204"/>
        <v>5.6431187685040051E-5</v>
      </c>
      <c r="BV571">
        <f t="shared" si="205"/>
        <v>377.30690205224522</v>
      </c>
      <c r="BW571">
        <f t="shared" si="206"/>
        <v>2.2185187455029096E-2</v>
      </c>
    </row>
    <row r="572" spans="1:75" x14ac:dyDescent="0.15">
      <c r="A572" t="s">
        <v>10</v>
      </c>
      <c r="B572">
        <v>0.108</v>
      </c>
      <c r="C572">
        <v>4.0000000000000001E-3</v>
      </c>
      <c r="D572">
        <f t="shared" si="185"/>
        <v>27</v>
      </c>
      <c r="E572">
        <f t="shared" si="186"/>
        <v>729</v>
      </c>
      <c r="F572">
        <f t="shared" si="187"/>
        <v>3.7037037037037035E-2</v>
      </c>
      <c r="G572">
        <v>9</v>
      </c>
      <c r="H572">
        <f t="shared" si="188"/>
        <v>0.1111111111111111</v>
      </c>
      <c r="I572">
        <f t="shared" si="189"/>
        <v>81</v>
      </c>
      <c r="J572">
        <f t="shared" si="190"/>
        <v>243</v>
      </c>
      <c r="K572">
        <f t="shared" si="191"/>
        <v>70000000000</v>
      </c>
      <c r="L572">
        <f t="shared" si="192"/>
        <v>2.0106192982974676E-10</v>
      </c>
      <c r="M572">
        <f t="shared" si="193"/>
        <v>293215.31433504738</v>
      </c>
      <c r="N572">
        <f t="shared" si="194"/>
        <v>4.1887902047863914E-6</v>
      </c>
      <c r="O572">
        <f t="shared" si="195"/>
        <v>0.33333333333333331</v>
      </c>
      <c r="P572">
        <f>F572*E572/L572</f>
        <v>134286983233.7867</v>
      </c>
      <c r="Q572">
        <f>M572/K572/G572</f>
        <v>4.6542113386515461E-7</v>
      </c>
      <c r="R572">
        <f>C572^2/D572</f>
        <v>5.9259259259259258E-7</v>
      </c>
      <c r="S572">
        <v>2.65145564869178E-3</v>
      </c>
      <c r="T572">
        <f>B572/C572^3</f>
        <v>1687499.9999999998</v>
      </c>
      <c r="U572">
        <f>B572*S572/C572</f>
        <v>7.1589302514678058E-2</v>
      </c>
      <c r="V572">
        <f>S572/C572^2</f>
        <v>165.71597804323625</v>
      </c>
      <c r="W572">
        <f>S572/B572</f>
        <v>2.4550515265664631E-2</v>
      </c>
      <c r="X572">
        <f t="shared" si="196"/>
        <v>40.73234264856999</v>
      </c>
      <c r="Y572">
        <f>B572*C572^2/S572^2</f>
        <v>0.24579610928007609</v>
      </c>
      <c r="Z572">
        <f>S572/D572</f>
        <v>9.8202061062658516E-5</v>
      </c>
      <c r="AA572">
        <f>1/C572</f>
        <v>250</v>
      </c>
      <c r="AB572">
        <f>1/(B572*C572)</f>
        <v>2314.8148148148148</v>
      </c>
      <c r="AC572">
        <f>S572/B572/C572</f>
        <v>6.1376288164161572</v>
      </c>
      <c r="AD572">
        <v>-16.275365131574901</v>
      </c>
      <c r="AE572">
        <f>AD572*B572</f>
        <v>-1.7577394342100894</v>
      </c>
      <c r="AF572">
        <f>-AE572*C572^2/2/S572</f>
        <v>5.3034699941591785E-3</v>
      </c>
      <c r="AG572">
        <v>7.0164985335212098</v>
      </c>
      <c r="AH572">
        <f>AG572/S572</f>
        <v>2646.2816894497664</v>
      </c>
      <c r="AI572">
        <f>D572*AG572</f>
        <v>189.44546040507265</v>
      </c>
      <c r="AJ572">
        <v>6.1376288164161599</v>
      </c>
      <c r="AK572">
        <f>AJ572*B572</f>
        <v>0.66286391217294527</v>
      </c>
      <c r="AL572">
        <f>AK572*D572</f>
        <v>17.897325628669524</v>
      </c>
      <c r="AM572">
        <f>G572*AK572</f>
        <v>5.9657752095565071</v>
      </c>
      <c r="AN572">
        <f t="shared" si="197"/>
        <v>7.3651545796993914E-2</v>
      </c>
      <c r="AO572">
        <v>0.87886971710504702</v>
      </c>
      <c r="AP572">
        <v>7.0164985335212098</v>
      </c>
      <c r="AQ572">
        <f>AG572/AJ572</f>
        <v>1.1431936898422985</v>
      </c>
      <c r="AR572">
        <f>AQ572/D572</f>
        <v>4.2340507031196239E-2</v>
      </c>
      <c r="AS572">
        <f>AQ572*AK572</f>
        <v>0.75778184162029061</v>
      </c>
      <c r="AT572">
        <f t="shared" si="184"/>
        <v>0.14319368984229852</v>
      </c>
      <c r="AU572">
        <f>AQ572*D572</f>
        <v>30.866229625742061</v>
      </c>
      <c r="AV572">
        <f>AT572/G572</f>
        <v>1.5910409982477614E-2</v>
      </c>
      <c r="AW572">
        <f>(AQ572-1)/D572</f>
        <v>5.3034699941592045E-3</v>
      </c>
      <c r="AX572">
        <f>AW572*D572</f>
        <v>0.14319368984229852</v>
      </c>
      <c r="AY572">
        <f>ATAN2(D572,AT572)</f>
        <v>5.3034202717956872E-3</v>
      </c>
      <c r="AZ572">
        <f t="shared" si="198"/>
        <v>0.30386359855801681</v>
      </c>
      <c r="BA572">
        <f>-AO572/(B572/2)</f>
        <v>-16.275365131574944</v>
      </c>
      <c r="BB572">
        <f>AW572/AK572</f>
        <v>8.0008428529074853E-3</v>
      </c>
      <c r="BC572">
        <f>AW572*AK572</f>
        <v>3.5154788684201976E-3</v>
      </c>
      <c r="BD572">
        <f>AG572*B572</f>
        <v>0.75778184162029061</v>
      </c>
      <c r="BE572">
        <f>BD572-AK572</f>
        <v>9.4917929447345339E-2</v>
      </c>
      <c r="BF572">
        <f>BD572/AK572^2</f>
        <v>1.7246280403088714</v>
      </c>
      <c r="BG572">
        <f>AT572/AK572</f>
        <v>0.21602275702850213</v>
      </c>
      <c r="BH572">
        <f>BF572*AW572</f>
        <v>9.1465130628636902E-3</v>
      </c>
      <c r="BI572">
        <f>BF572*G572</f>
        <v>15.521652362779843</v>
      </c>
      <c r="BJ572">
        <f>AK572/AQ572</f>
        <v>0.5798351740940646</v>
      </c>
      <c r="BK572">
        <f t="shared" si="199"/>
        <v>5.3034699941592045E-3</v>
      </c>
      <c r="BL572">
        <f t="shared" si="200"/>
        <v>46.564957088339526</v>
      </c>
      <c r="BM572">
        <f>AK572*(1-1/AQ572)/D572</f>
        <v>3.0751384473659501E-3</v>
      </c>
      <c r="BN572">
        <f>BF572*G572</f>
        <v>15.521652362779843</v>
      </c>
      <c r="BO572">
        <f>BF572*G572^2</f>
        <v>139.69487126501858</v>
      </c>
      <c r="BP572">
        <f>G572/BF572</f>
        <v>5.2185165668465823</v>
      </c>
      <c r="BQ572">
        <f>(AQ572+1)/4</f>
        <v>0.53579842246057463</v>
      </c>
      <c r="BR572">
        <f t="shared" si="201"/>
        <v>1.7246280403088716</v>
      </c>
      <c r="BS572">
        <f t="shared" si="202"/>
        <v>3.0751384473659505E-3</v>
      </c>
      <c r="BT572">
        <f t="shared" si="203"/>
        <v>8.3786084415251542E-3</v>
      </c>
      <c r="BU572">
        <f t="shared" si="204"/>
        <v>1.6308904483490641E-5</v>
      </c>
      <c r="BV572">
        <f t="shared" si="205"/>
        <v>483.22779197407709</v>
      </c>
      <c r="BW572">
        <f t="shared" si="206"/>
        <v>1.7936096912397177E-2</v>
      </c>
    </row>
    <row r="573" spans="1:75" x14ac:dyDescent="0.15">
      <c r="A573" t="s">
        <v>10</v>
      </c>
      <c r="B573">
        <v>0.157</v>
      </c>
      <c r="C573">
        <v>8.9999999999999993E-3</v>
      </c>
      <c r="D573">
        <f t="shared" si="185"/>
        <v>17.444444444444446</v>
      </c>
      <c r="E573">
        <f t="shared" si="186"/>
        <v>304.30864197530872</v>
      </c>
      <c r="F573">
        <f t="shared" si="187"/>
        <v>5.7324840764331204E-2</v>
      </c>
      <c r="G573">
        <v>13</v>
      </c>
      <c r="H573">
        <f t="shared" si="188"/>
        <v>7.6923076923076927E-2</v>
      </c>
      <c r="I573">
        <f t="shared" si="189"/>
        <v>169</v>
      </c>
      <c r="J573">
        <f t="shared" si="190"/>
        <v>226.7777777777778</v>
      </c>
      <c r="K573">
        <f t="shared" si="191"/>
        <v>70000000000</v>
      </c>
      <c r="L573">
        <f t="shared" si="192"/>
        <v>5.1529973500506572E-9</v>
      </c>
      <c r="M573">
        <f t="shared" si="193"/>
        <v>3318632.4051989377</v>
      </c>
      <c r="N573">
        <f t="shared" si="194"/>
        <v>4.7409034359984828E-5</v>
      </c>
      <c r="O573">
        <f t="shared" si="195"/>
        <v>0.74522292993630568</v>
      </c>
      <c r="P573">
        <f>F573*E573/L573</f>
        <v>3385300488.1271591</v>
      </c>
      <c r="Q573">
        <f>M573/K573/G573</f>
        <v>3.6468487969219098E-6</v>
      </c>
      <c r="R573">
        <f>C573^2/D573</f>
        <v>4.6433121019108271E-6</v>
      </c>
      <c r="S573">
        <v>8.6578959731409104E-3</v>
      </c>
      <c r="T573">
        <f>B573/C573^3</f>
        <v>215363.51165980802</v>
      </c>
      <c r="U573">
        <f>B573*S573/C573</f>
        <v>0.1510321853092359</v>
      </c>
      <c r="V573">
        <f>S573/C573^2</f>
        <v>106.88760460667793</v>
      </c>
      <c r="W573">
        <f>S573/B573</f>
        <v>5.5145834223827454E-2</v>
      </c>
      <c r="X573">
        <f t="shared" si="196"/>
        <v>18.133736012427921</v>
      </c>
      <c r="Y573">
        <f>B573*C573^2/S573^2</f>
        <v>0.1696523753072767</v>
      </c>
      <c r="Z573">
        <f>S573/D573</f>
        <v>4.9631250801444708E-4</v>
      </c>
      <c r="AA573">
        <f>1/C573</f>
        <v>111.11111111111111</v>
      </c>
      <c r="AB573">
        <f>1/(B573*C573)</f>
        <v>707.71408351026184</v>
      </c>
      <c r="AC573">
        <f>S573/B573/C573</f>
        <v>6.1273149137586067</v>
      </c>
      <c r="AD573">
        <v>-11.395752925825599</v>
      </c>
      <c r="AE573">
        <f>AD573*B573</f>
        <v>-1.7891332093546191</v>
      </c>
      <c r="AF573">
        <f>-AE573*C573^2/2/S573</f>
        <v>8.3692267964008658E-3</v>
      </c>
      <c r="AG573">
        <v>7.0218815184359196</v>
      </c>
      <c r="AH573">
        <f>AG573/S573</f>
        <v>811.03787112014959</v>
      </c>
      <c r="AI573">
        <f>D573*AG573</f>
        <v>122.49282204382661</v>
      </c>
      <c r="AJ573">
        <v>6.1273149137585996</v>
      </c>
      <c r="AK573">
        <f>AJ573*B573</f>
        <v>0.9619884414601001</v>
      </c>
      <c r="AL573">
        <f>AK573*D573</f>
        <v>16.781353923248414</v>
      </c>
      <c r="AM573">
        <f>G573*AK573</f>
        <v>12.505849738981301</v>
      </c>
      <c r="AN573">
        <f t="shared" si="197"/>
        <v>7.3999110881546162E-2</v>
      </c>
      <c r="AO573">
        <v>0.89456660467731397</v>
      </c>
      <c r="AP573">
        <v>7.0218815184359196</v>
      </c>
      <c r="AQ573">
        <f>AG573/AJ573</f>
        <v>1.1459965118927726</v>
      </c>
      <c r="AR573">
        <f>AQ573/D573</f>
        <v>6.5694067560732178E-2</v>
      </c>
      <c r="AS573">
        <f>AQ573*AK573</f>
        <v>1.1024353983944395</v>
      </c>
      <c r="AT573">
        <f t="shared" si="184"/>
        <v>0.14599651189277263</v>
      </c>
      <c r="AU573">
        <f>AQ573*D573</f>
        <v>19.991272485240593</v>
      </c>
      <c r="AV573">
        <f>AT573/G573</f>
        <v>1.1230500914828663E-2</v>
      </c>
      <c r="AW573">
        <f>(AQ573-1)/D573</f>
        <v>8.3692267964009786E-3</v>
      </c>
      <c r="AX573">
        <f>AW573*D573</f>
        <v>0.14599651189277266</v>
      </c>
      <c r="AY573">
        <f>ATAN2(D573,AT573)</f>
        <v>8.3690314000249583E-3</v>
      </c>
      <c r="AZ573">
        <f t="shared" si="198"/>
        <v>0.47951017783389266</v>
      </c>
      <c r="BA573">
        <f>-AO573/(B573/2)</f>
        <v>-11.395752925825656</v>
      </c>
      <c r="BB573">
        <f>AW573/AK573</f>
        <v>8.6999244852653517E-3</v>
      </c>
      <c r="BC573">
        <f>AW573*AK573</f>
        <v>8.0510994420958833E-3</v>
      </c>
      <c r="BD573">
        <f>AG573*B573</f>
        <v>1.1024353983944393</v>
      </c>
      <c r="BE573">
        <f>BD573-AK573</f>
        <v>0.14044695693433917</v>
      </c>
      <c r="BF573">
        <f>BD573/AK573^2</f>
        <v>1.1912788787289232</v>
      </c>
      <c r="BG573">
        <f>AT573/AK573</f>
        <v>0.15176534935407335</v>
      </c>
      <c r="BH573">
        <f>BF573*AW573</f>
        <v>9.9700831138446154E-3</v>
      </c>
      <c r="BI573">
        <f>BF573*G573</f>
        <v>15.486625423476003</v>
      </c>
      <c r="BJ573">
        <f>AK573/AQ573</f>
        <v>0.83943400479574093</v>
      </c>
      <c r="BK573">
        <f t="shared" si="199"/>
        <v>8.3692267964009786E-3</v>
      </c>
      <c r="BL573">
        <f t="shared" si="200"/>
        <v>20.781198217826773</v>
      </c>
      <c r="BM573">
        <f>AK573*(1-1/AQ573)/D573</f>
        <v>7.0254135667467046E-3</v>
      </c>
      <c r="BN573">
        <f>BF573*G573</f>
        <v>15.486625423476003</v>
      </c>
      <c r="BO573">
        <f>BF573*G573^2</f>
        <v>201.32613050518802</v>
      </c>
      <c r="BP573">
        <f>G573/BF573</f>
        <v>10.912642062344634</v>
      </c>
      <c r="BQ573">
        <f>(AQ573+1)/4</f>
        <v>0.53649912797319321</v>
      </c>
      <c r="BR573">
        <f t="shared" si="201"/>
        <v>1.191278878728923</v>
      </c>
      <c r="BS573">
        <f t="shared" si="202"/>
        <v>7.0254135667467037E-3</v>
      </c>
      <c r="BT573">
        <f t="shared" si="203"/>
        <v>1.5394640363147683E-2</v>
      </c>
      <c r="BU573">
        <f t="shared" si="204"/>
        <v>5.8797279478615495E-5</v>
      </c>
      <c r="BV573">
        <f t="shared" si="205"/>
        <v>292.74139621666683</v>
      </c>
      <c r="BW573">
        <f t="shared" si="206"/>
        <v>1.8599516895258131E-2</v>
      </c>
    </row>
    <row r="574" spans="1:75" x14ac:dyDescent="0.15">
      <c r="A574" t="s">
        <v>10</v>
      </c>
      <c r="B574">
        <v>0.20599999999999999</v>
      </c>
      <c r="C574">
        <v>8.0000000000000002E-3</v>
      </c>
      <c r="D574">
        <f t="shared" si="185"/>
        <v>25.749999999999996</v>
      </c>
      <c r="E574">
        <f t="shared" si="186"/>
        <v>663.06249999999977</v>
      </c>
      <c r="F574">
        <f t="shared" si="187"/>
        <v>3.8834951456310683E-2</v>
      </c>
      <c r="G574">
        <v>15</v>
      </c>
      <c r="H574">
        <f t="shared" si="188"/>
        <v>6.6666666666666666E-2</v>
      </c>
      <c r="I574">
        <f t="shared" si="189"/>
        <v>225</v>
      </c>
      <c r="J574">
        <f t="shared" si="190"/>
        <v>386.24999999999994</v>
      </c>
      <c r="K574">
        <f t="shared" si="191"/>
        <v>70000000000</v>
      </c>
      <c r="L574">
        <f t="shared" si="192"/>
        <v>3.2169908772759481E-9</v>
      </c>
      <c r="M574">
        <f t="shared" si="193"/>
        <v>2049660.4497207194</v>
      </c>
      <c r="N574">
        <f t="shared" si="194"/>
        <v>2.9280863567438849E-5</v>
      </c>
      <c r="O574">
        <f t="shared" si="195"/>
        <v>0.58252427184466027</v>
      </c>
      <c r="P574">
        <f>F574*E574/L574</f>
        <v>8004374579.3287191</v>
      </c>
      <c r="Q574">
        <f>M574/K574/G574</f>
        <v>1.9520575711625899E-6</v>
      </c>
      <c r="R574">
        <f>C574^2/D574</f>
        <v>2.4854368932038836E-6</v>
      </c>
      <c r="S574">
        <v>9.9860953189240403E-3</v>
      </c>
      <c r="T574">
        <f>B574/C574^3</f>
        <v>402343.74999999994</v>
      </c>
      <c r="U574">
        <f>B574*S574/C574</f>
        <v>0.25714195446229404</v>
      </c>
      <c r="V574">
        <f>S574/C574^2</f>
        <v>156.03273935818814</v>
      </c>
      <c r="W574">
        <f>S574/B574</f>
        <v>4.8476190868563307E-2</v>
      </c>
      <c r="X574">
        <f t="shared" si="196"/>
        <v>20.628683526545348</v>
      </c>
      <c r="Y574">
        <f>B574*C574^2/S574^2</f>
        <v>0.13220740474978285</v>
      </c>
      <c r="Z574">
        <f>S574/D574</f>
        <v>3.8780952694850645E-4</v>
      </c>
      <c r="AA574">
        <f>1/C574</f>
        <v>125</v>
      </c>
      <c r="AB574">
        <f>1/(B574*C574)</f>
        <v>606.79611650485435</v>
      </c>
      <c r="AC574">
        <f>S574/B574/C574</f>
        <v>6.0595238585704134</v>
      </c>
      <c r="AD574">
        <v>-14.383730241581601</v>
      </c>
      <c r="AE574">
        <f>AD574*B574</f>
        <v>-2.9630484297658097</v>
      </c>
      <c r="AF574">
        <f>-AE574*C574^2/2/S574</f>
        <v>9.4949574107131701E-3</v>
      </c>
      <c r="AG574">
        <v>7.5410480734533198</v>
      </c>
      <c r="AH574">
        <f>AG574/S574</f>
        <v>755.15482604724787</v>
      </c>
      <c r="AI574">
        <f>D574*AG574</f>
        <v>194.18198789142295</v>
      </c>
      <c r="AJ574">
        <v>6.0595238585704099</v>
      </c>
      <c r="AK574">
        <f>AJ574*B574</f>
        <v>1.2482619148655043</v>
      </c>
      <c r="AL574">
        <f>AK574*D574</f>
        <v>32.142744307786728</v>
      </c>
      <c r="AM574">
        <f>G574*AK574</f>
        <v>18.723928722982563</v>
      </c>
      <c r="AN574">
        <f t="shared" si="197"/>
        <v>8.3217460991033623E-2</v>
      </c>
      <c r="AO574">
        <v>1.4815242148829</v>
      </c>
      <c r="AP574">
        <v>7.5410480734533198</v>
      </c>
      <c r="AQ574">
        <f>AG574/AJ574</f>
        <v>1.244495153325865</v>
      </c>
      <c r="AR574">
        <f>AQ574/D574</f>
        <v>4.8329908867023888E-2</v>
      </c>
      <c r="AS574">
        <f>AQ574*AK574</f>
        <v>1.5534559031313837</v>
      </c>
      <c r="AT574">
        <f t="shared" si="184"/>
        <v>0.24449515332586502</v>
      </c>
      <c r="AU574">
        <f>AQ574*D574</f>
        <v>32.045750198141022</v>
      </c>
      <c r="AV574">
        <f>AT574/G574</f>
        <v>1.6299676888391002E-2</v>
      </c>
      <c r="AW574">
        <f>(AQ574-1)/D574</f>
        <v>9.4949574107132065E-3</v>
      </c>
      <c r="AX574">
        <f>AW574*D574</f>
        <v>0.24449515332586502</v>
      </c>
      <c r="AY574">
        <f>ATAN2(D574,AT574)</f>
        <v>9.4946720893322994E-3</v>
      </c>
      <c r="AZ574">
        <f t="shared" si="198"/>
        <v>0.54400463857940007</v>
      </c>
      <c r="BA574">
        <f>-AO574/(B574/2)</f>
        <v>-14.383730241581555</v>
      </c>
      <c r="BB574">
        <f>AW574/AK574</f>
        <v>7.6065425834419163E-3</v>
      </c>
      <c r="BC574">
        <f>AW574*AK574</f>
        <v>1.1852193719063278E-2</v>
      </c>
      <c r="BD574">
        <f>AG574*B574</f>
        <v>1.5534559031313837</v>
      </c>
      <c r="BE574">
        <f>BD574-AK574</f>
        <v>0.3051939882658794</v>
      </c>
      <c r="BF574">
        <f>BD574/AK574^2</f>
        <v>0.99698239488461438</v>
      </c>
      <c r="BG574">
        <f>AT574/AK574</f>
        <v>0.1958684715236293</v>
      </c>
      <c r="BH574">
        <f>BF574*AW574</f>
        <v>9.4663053786602693E-3</v>
      </c>
      <c r="BI574">
        <f>BF574*G574</f>
        <v>14.954735923269215</v>
      </c>
      <c r="BJ574">
        <f>AK574/AQ574</f>
        <v>1.0030267386173202</v>
      </c>
      <c r="BK574">
        <f t="shared" si="199"/>
        <v>9.4949574107132065E-3</v>
      </c>
      <c r="BL574">
        <f t="shared" si="200"/>
        <v>25.672296668278818</v>
      </c>
      <c r="BM574">
        <f>AK574*(1-1/AQ574)/D574</f>
        <v>9.5236961649780207E-3</v>
      </c>
      <c r="BN574">
        <f>BF574*G574</f>
        <v>14.954735923269215</v>
      </c>
      <c r="BO574">
        <f>BF574*G574^2</f>
        <v>224.32103884903825</v>
      </c>
      <c r="BP574">
        <f>G574/BF574</f>
        <v>15.045401079259802</v>
      </c>
      <c r="BQ574">
        <f>(AQ574+1)/4</f>
        <v>0.56112378833146626</v>
      </c>
      <c r="BR574">
        <f t="shared" si="201"/>
        <v>0.9969823948846146</v>
      </c>
      <c r="BS574">
        <f t="shared" si="202"/>
        <v>9.5236961649780225E-3</v>
      </c>
      <c r="BT574">
        <f t="shared" si="203"/>
        <v>1.9018653575691227E-2</v>
      </c>
      <c r="BU574">
        <f t="shared" si="204"/>
        <v>9.0427089479038999E-5</v>
      </c>
      <c r="BV574">
        <f t="shared" si="205"/>
        <v>827.67566592550816</v>
      </c>
      <c r="BW574">
        <f t="shared" si="206"/>
        <v>4.8033839135559642E-2</v>
      </c>
    </row>
    <row r="575" spans="1:75" x14ac:dyDescent="0.15">
      <c r="A575" t="s">
        <v>10</v>
      </c>
      <c r="B575">
        <v>0.157</v>
      </c>
      <c r="C575">
        <v>0.01</v>
      </c>
      <c r="D575">
        <f t="shared" si="185"/>
        <v>15.7</v>
      </c>
      <c r="E575">
        <f t="shared" si="186"/>
        <v>246.48999999999998</v>
      </c>
      <c r="F575">
        <f t="shared" si="187"/>
        <v>6.3694267515923567E-2</v>
      </c>
      <c r="G575">
        <v>13</v>
      </c>
      <c r="H575">
        <f t="shared" si="188"/>
        <v>7.6923076923076927E-2</v>
      </c>
      <c r="I575">
        <f t="shared" si="189"/>
        <v>169</v>
      </c>
      <c r="J575">
        <f t="shared" si="190"/>
        <v>204.1</v>
      </c>
      <c r="K575">
        <f t="shared" si="191"/>
        <v>70000000000</v>
      </c>
      <c r="L575">
        <f t="shared" si="192"/>
        <v>7.8539816339744827E-9</v>
      </c>
      <c r="M575">
        <f t="shared" si="193"/>
        <v>4552307.8260616418</v>
      </c>
      <c r="N575">
        <f t="shared" si="194"/>
        <v>6.5032968943737741E-5</v>
      </c>
      <c r="O575">
        <f t="shared" si="195"/>
        <v>0.82802547770700641</v>
      </c>
      <c r="P575">
        <f>F575*E575/L575</f>
        <v>1998986085.2342055</v>
      </c>
      <c r="Q575">
        <f>M575/K575/G575</f>
        <v>5.0025360725952113E-6</v>
      </c>
      <c r="R575">
        <f>C575^2/D575</f>
        <v>6.3694267515923569E-6</v>
      </c>
      <c r="S575">
        <v>9.4881027508313294E-3</v>
      </c>
      <c r="T575">
        <f>B575/C575^3</f>
        <v>156999.99999999997</v>
      </c>
      <c r="U575">
        <f>B575*S575/C575</f>
        <v>0.14896321318805186</v>
      </c>
      <c r="V575">
        <f>S575/C575^2</f>
        <v>94.881027508313295</v>
      </c>
      <c r="W575">
        <f>S575/B575</f>
        <v>6.0433775483002099E-2</v>
      </c>
      <c r="X575">
        <f t="shared" si="196"/>
        <v>16.547038340857338</v>
      </c>
      <c r="Y575">
        <f>B575*C575^2/S575^2</f>
        <v>0.17439775659477888</v>
      </c>
      <c r="Z575">
        <f>S575/D575</f>
        <v>6.0433775483002101E-4</v>
      </c>
      <c r="AA575">
        <f>1/C575</f>
        <v>100</v>
      </c>
      <c r="AB575">
        <f>1/(B575*C575)</f>
        <v>636.9426751592357</v>
      </c>
      <c r="AC575">
        <f>S575/B575/C575</f>
        <v>6.0433775483002101</v>
      </c>
      <c r="AD575">
        <v>-10.190939479657199</v>
      </c>
      <c r="AE575">
        <f>AD575*B575</f>
        <v>-1.5999774983061803</v>
      </c>
      <c r="AF575">
        <f>-AE575*C575^2/2/S575</f>
        <v>8.4314933149622212E-3</v>
      </c>
      <c r="AG575">
        <v>6.8433662974532998</v>
      </c>
      <c r="AH575">
        <f>AG575/S575</f>
        <v>721.25760830885781</v>
      </c>
      <c r="AI575">
        <f>D575*AG575</f>
        <v>107.4408508700168</v>
      </c>
      <c r="AJ575">
        <v>6.0433775483002101</v>
      </c>
      <c r="AK575">
        <f>AJ575*B575</f>
        <v>0.94881027508313298</v>
      </c>
      <c r="AL575">
        <f>AK575*D575</f>
        <v>14.896321318805187</v>
      </c>
      <c r="AM575">
        <f>G575*AK575</f>
        <v>12.334533576080728</v>
      </c>
      <c r="AN575">
        <f t="shared" si="197"/>
        <v>7.2985405775625609E-2</v>
      </c>
      <c r="AO575">
        <v>0.79998874915309004</v>
      </c>
      <c r="AP575">
        <v>6.8433662974532998</v>
      </c>
      <c r="AQ575">
        <f>AG575/AJ575</f>
        <v>1.1323744450449067</v>
      </c>
      <c r="AR575">
        <f>AQ575/D575</f>
        <v>7.2125760830885774E-2</v>
      </c>
      <c r="AS575">
        <f>AQ575*AK575</f>
        <v>1.074408508700168</v>
      </c>
      <c r="AT575">
        <f t="shared" si="184"/>
        <v>0.1323744450449067</v>
      </c>
      <c r="AU575">
        <f>AQ575*D575</f>
        <v>17.778278787205036</v>
      </c>
      <c r="AV575">
        <f>AT575/G575</f>
        <v>1.0182649618838977E-2</v>
      </c>
      <c r="AW575">
        <f>(AQ575-1)/D575</f>
        <v>8.4314933149622108E-3</v>
      </c>
      <c r="AX575">
        <f>AW575*D575</f>
        <v>0.1323744450449067</v>
      </c>
      <c r="AY575">
        <f>ATAN2(D575,AT575)</f>
        <v>8.4312935249739145E-3</v>
      </c>
      <c r="AZ575">
        <f t="shared" si="198"/>
        <v>0.48307753481698407</v>
      </c>
      <c r="BA575">
        <f>-AO575/(B575/2)</f>
        <v>-10.190939479657198</v>
      </c>
      <c r="BB575">
        <f>AW575/AK575</f>
        <v>8.8863849142268823E-3</v>
      </c>
      <c r="BC575">
        <f>AW575*AK575</f>
        <v>7.9998874915308913E-3</v>
      </c>
      <c r="BD575">
        <f>AG575*B575</f>
        <v>1.074408508700168</v>
      </c>
      <c r="BE575">
        <f>BD575-AK575</f>
        <v>0.12559823361703504</v>
      </c>
      <c r="BF575">
        <f>BD575/AK575^2</f>
        <v>1.1934677298321734</v>
      </c>
      <c r="BG575">
        <f>AT575/AK575</f>
        <v>0.13951624315336203</v>
      </c>
      <c r="BH575">
        <f>BF575*AW575</f>
        <v>1.0062715185703097E-2</v>
      </c>
      <c r="BI575">
        <f>BF575*G575</f>
        <v>15.515080487818254</v>
      </c>
      <c r="BJ575">
        <f>AK575/AQ575</f>
        <v>0.83789446082519625</v>
      </c>
      <c r="BK575">
        <f t="shared" si="199"/>
        <v>8.4314933149622108E-3</v>
      </c>
      <c r="BL575">
        <f t="shared" si="200"/>
        <v>18.737443358365123</v>
      </c>
      <c r="BM575">
        <f>AK575*(1-1/AQ575)/D575</f>
        <v>7.0647015450915054E-3</v>
      </c>
      <c r="BN575">
        <f>BF575*G575</f>
        <v>15.515080487818254</v>
      </c>
      <c r="BO575">
        <f>BF575*G575^2</f>
        <v>201.6960463416373</v>
      </c>
      <c r="BP575">
        <f>G575/BF575</f>
        <v>10.892627990727553</v>
      </c>
      <c r="BQ575">
        <f>(AQ575+1)/4</f>
        <v>0.53309361126122667</v>
      </c>
      <c r="BR575">
        <f t="shared" si="201"/>
        <v>1.1934677298321739</v>
      </c>
      <c r="BS575">
        <f t="shared" si="202"/>
        <v>7.0647015450915089E-3</v>
      </c>
      <c r="BT575">
        <f t="shared" si="203"/>
        <v>1.5496194860053717E-2</v>
      </c>
      <c r="BU575">
        <f t="shared" si="204"/>
        <v>5.9565983849642228E-5</v>
      </c>
      <c r="BV575">
        <f t="shared" si="205"/>
        <v>233.87224470524143</v>
      </c>
      <c r="BW575">
        <f t="shared" si="206"/>
        <v>1.5474557711563428E-2</v>
      </c>
    </row>
    <row r="576" spans="1:75" x14ac:dyDescent="0.15">
      <c r="A576" t="s">
        <v>10</v>
      </c>
      <c r="B576">
        <v>0.108</v>
      </c>
      <c r="C576">
        <v>5.0000000000000001E-3</v>
      </c>
      <c r="D576">
        <f t="shared" si="185"/>
        <v>21.599999999999998</v>
      </c>
      <c r="E576">
        <f t="shared" si="186"/>
        <v>466.55999999999989</v>
      </c>
      <c r="F576">
        <f t="shared" si="187"/>
        <v>4.6296296296296301E-2</v>
      </c>
      <c r="G576">
        <v>9</v>
      </c>
      <c r="H576">
        <f t="shared" si="188"/>
        <v>0.1111111111111111</v>
      </c>
      <c r="I576">
        <f t="shared" si="189"/>
        <v>81</v>
      </c>
      <c r="J576">
        <f t="shared" si="190"/>
        <v>194.39999999999998</v>
      </c>
      <c r="K576">
        <f t="shared" si="191"/>
        <v>70000000000</v>
      </c>
      <c r="L576">
        <f t="shared" si="192"/>
        <v>4.9087385212340517E-10</v>
      </c>
      <c r="M576">
        <f t="shared" si="193"/>
        <v>572686.16081063938</v>
      </c>
      <c r="N576">
        <f t="shared" si="194"/>
        <v>8.1812308687234189E-6</v>
      </c>
      <c r="O576">
        <f t="shared" si="195"/>
        <v>0.41666666666666669</v>
      </c>
      <c r="P576">
        <f>F576*E576/L576</f>
        <v>44003158666.047218</v>
      </c>
      <c r="Q576">
        <f>M576/K576/G576</f>
        <v>9.0902565208037992E-7</v>
      </c>
      <c r="R576">
        <f>C576^2/D576</f>
        <v>1.1574074074074076E-6</v>
      </c>
      <c r="S576">
        <v>3.2194305066378902E-3</v>
      </c>
      <c r="T576">
        <f>B576/C576^3</f>
        <v>863999.99999999988</v>
      </c>
      <c r="U576">
        <f>B576*S576/C576</f>
        <v>6.9539698943378428E-2</v>
      </c>
      <c r="V576">
        <f>S576/C576^2</f>
        <v>128.77722026551561</v>
      </c>
      <c r="W576">
        <f>S576/B576</f>
        <v>2.9809541728128615E-2</v>
      </c>
      <c r="X576">
        <f t="shared" si="196"/>
        <v>33.546305713797302</v>
      </c>
      <c r="Y576">
        <f>B576*C576^2/S576^2</f>
        <v>0.2604987562600809</v>
      </c>
      <c r="Z576">
        <f>S576/D576</f>
        <v>1.4904770864064307E-4</v>
      </c>
      <c r="AA576">
        <f>1/C576</f>
        <v>200</v>
      </c>
      <c r="AB576">
        <f>1/(B576*C576)</f>
        <v>1851.8518518518517</v>
      </c>
      <c r="AC576">
        <f>S576/B576/C576</f>
        <v>5.9619083456257229</v>
      </c>
      <c r="AD576">
        <v>-12.928921324753601</v>
      </c>
      <c r="AE576">
        <f>AD576*B576</f>
        <v>-1.3963235030733889</v>
      </c>
      <c r="AF576">
        <f>-AE576*C576^2/2/S576</f>
        <v>5.4214693413727191E-3</v>
      </c>
      <c r="AG576">
        <v>6.6600700971624303</v>
      </c>
      <c r="AH576">
        <f>AG576/S576</f>
        <v>2068.7106255067647</v>
      </c>
      <c r="AI576">
        <f>D576*AG576</f>
        <v>143.85751409870849</v>
      </c>
      <c r="AJ576">
        <v>5.96190834562573</v>
      </c>
      <c r="AK576">
        <f>AJ576*B576</f>
        <v>0.64388610132757884</v>
      </c>
      <c r="AL576">
        <f>AK576*D576</f>
        <v>13.907939788675701</v>
      </c>
      <c r="AM576">
        <f>G576*AK576</f>
        <v>5.7949749119482092</v>
      </c>
      <c r="AN576">
        <f t="shared" si="197"/>
        <v>7.1542900147508762E-2</v>
      </c>
      <c r="AO576">
        <v>0.69816175153669802</v>
      </c>
      <c r="AP576">
        <v>6.6600700971624303</v>
      </c>
      <c r="AQ576">
        <f>AG576/AJ576</f>
        <v>1.1171037377736515</v>
      </c>
      <c r="AR576">
        <f>AQ576/D576</f>
        <v>5.1717765637669055E-2</v>
      </c>
      <c r="AS576">
        <f>AQ576*AK576</f>
        <v>0.71928757049354242</v>
      </c>
      <c r="AT576">
        <f t="shared" si="184"/>
        <v>0.11710373777365146</v>
      </c>
      <c r="AU576">
        <f>AQ576*D576</f>
        <v>24.129440735910869</v>
      </c>
      <c r="AV576">
        <f>AT576/G576</f>
        <v>1.3011526419294607E-2</v>
      </c>
      <c r="AW576">
        <f>(AQ576-1)/D576</f>
        <v>5.4214693413727538E-3</v>
      </c>
      <c r="AX576">
        <f>AW576*D576</f>
        <v>0.11710373777365148</v>
      </c>
      <c r="AY576">
        <f>ATAN2(D576,AT576)</f>
        <v>5.4214162257711362E-3</v>
      </c>
      <c r="AZ576">
        <f t="shared" si="198"/>
        <v>0.31062426872042997</v>
      </c>
      <c r="BA576">
        <f>-AO576/(B576/2)</f>
        <v>-12.928921324753667</v>
      </c>
      <c r="BB576">
        <f>AW576/AK576</f>
        <v>8.4199198122069212E-3</v>
      </c>
      <c r="BC576">
        <f>AW576*AK576</f>
        <v>3.490808757683499E-3</v>
      </c>
      <c r="BD576">
        <f>AG576*B576</f>
        <v>0.71928757049354242</v>
      </c>
      <c r="BE576">
        <f>BD576-AK576</f>
        <v>7.5401469165963575E-2</v>
      </c>
      <c r="BF576">
        <f>BD576/AK576^2</f>
        <v>1.734939976915765</v>
      </c>
      <c r="BG576">
        <f>AT576/AK576</f>
        <v>0.18187026794366945</v>
      </c>
      <c r="BH576">
        <f>BF576*AW576</f>
        <v>9.4059238939707725E-3</v>
      </c>
      <c r="BI576">
        <f>BF576*G576</f>
        <v>15.614459792241885</v>
      </c>
      <c r="BJ576">
        <f>AK576/AQ576</f>
        <v>0.57638881650402607</v>
      </c>
      <c r="BK576">
        <f t="shared" si="199"/>
        <v>5.4214693413727538E-3</v>
      </c>
      <c r="BL576">
        <f t="shared" si="200"/>
        <v>37.474703501380517</v>
      </c>
      <c r="BM576">
        <f>AK576*(1-1/AQ576)/D576</f>
        <v>3.1248742973867039E-3</v>
      </c>
      <c r="BN576">
        <f>BF576*G576</f>
        <v>15.614459792241885</v>
      </c>
      <c r="BO576">
        <f>BF576*G576^2</f>
        <v>140.53013813017697</v>
      </c>
      <c r="BP576">
        <f>G576/BF576</f>
        <v>5.1874993485362344</v>
      </c>
      <c r="BQ576">
        <f>(AQ576+1)/4</f>
        <v>0.52927593444341281</v>
      </c>
      <c r="BR576">
        <f t="shared" si="201"/>
        <v>1.7349399769157645</v>
      </c>
      <c r="BS576">
        <f t="shared" si="202"/>
        <v>3.1248742973867031E-3</v>
      </c>
      <c r="BT576">
        <f t="shared" si="203"/>
        <v>8.5463436387594582E-3</v>
      </c>
      <c r="BU576">
        <f t="shared" si="204"/>
        <v>1.6941410198925739E-5</v>
      </c>
      <c r="BV576">
        <f t="shared" si="205"/>
        <v>300.41149943539511</v>
      </c>
      <c r="BW576">
        <f t="shared" si="206"/>
        <v>1.227574927632972E-2</v>
      </c>
    </row>
    <row r="577" spans="1:75" x14ac:dyDescent="0.15">
      <c r="A577" t="s">
        <v>10</v>
      </c>
      <c r="B577">
        <v>0.255</v>
      </c>
      <c r="C577">
        <v>6.0000000000000001E-3</v>
      </c>
      <c r="D577">
        <f t="shared" si="185"/>
        <v>42.5</v>
      </c>
      <c r="E577">
        <f t="shared" si="186"/>
        <v>1806.25</v>
      </c>
      <c r="F577">
        <f t="shared" si="187"/>
        <v>2.3529411764705882E-2</v>
      </c>
      <c r="G577">
        <v>15</v>
      </c>
      <c r="H577">
        <f t="shared" si="188"/>
        <v>6.6666666666666666E-2</v>
      </c>
      <c r="I577">
        <f t="shared" si="189"/>
        <v>225</v>
      </c>
      <c r="J577">
        <f t="shared" si="190"/>
        <v>637.5</v>
      </c>
      <c r="K577">
        <f t="shared" si="191"/>
        <v>70000000000</v>
      </c>
      <c r="L577">
        <f t="shared" si="192"/>
        <v>1.0178760197630931E-9</v>
      </c>
      <c r="M577">
        <f t="shared" si="193"/>
        <v>698542.36650408339</v>
      </c>
      <c r="N577">
        <f t="shared" si="194"/>
        <v>9.979176664344048E-6</v>
      </c>
      <c r="O577">
        <f t="shared" si="195"/>
        <v>0.35294117647058826</v>
      </c>
      <c r="P577">
        <f>F577*E577/L577</f>
        <v>41753611613.614517</v>
      </c>
      <c r="Q577">
        <f>M577/K577/G577</f>
        <v>6.6527844428960316E-7</v>
      </c>
      <c r="R577">
        <f>C577^2/D577</f>
        <v>8.4705882352941183E-7</v>
      </c>
      <c r="S577">
        <v>9.0838568678140701E-3</v>
      </c>
      <c r="T577">
        <f>B577/C577^3</f>
        <v>1180555.5555555555</v>
      </c>
      <c r="U577">
        <f>B577*S577/C577</f>
        <v>0.38606391688209796</v>
      </c>
      <c r="V577">
        <f>S577/C577^2</f>
        <v>252.32935743927973</v>
      </c>
      <c r="W577">
        <f>S577/B577</f>
        <v>3.5622968109074782E-2</v>
      </c>
      <c r="X577">
        <f t="shared" si="196"/>
        <v>28.071776527381914</v>
      </c>
      <c r="Y577">
        <f>B577*C577^2/S577^2</f>
        <v>0.11125053704516755</v>
      </c>
      <c r="Z577">
        <f>S577/D577</f>
        <v>2.1373780865444872E-4</v>
      </c>
      <c r="AA577">
        <f>1/C577</f>
        <v>166.66666666666666</v>
      </c>
      <c r="AB577">
        <f>1/(B577*C577)</f>
        <v>653.59477124183002</v>
      </c>
      <c r="AC577">
        <f>S577/B577/C577</f>
        <v>5.9371613515124633</v>
      </c>
      <c r="AD577">
        <v>-18.8421545570557</v>
      </c>
      <c r="AE577">
        <f>AD577*B577</f>
        <v>-4.8047494120492038</v>
      </c>
      <c r="AF577">
        <f>-AE577*C577^2/2/S577</f>
        <v>9.520789536361051E-3</v>
      </c>
      <c r="AG577">
        <v>8.3395360575370692</v>
      </c>
      <c r="AH577">
        <f>AG577/S577</f>
        <v>918.06114725185955</v>
      </c>
      <c r="AI577">
        <f>D577*AG577</f>
        <v>354.43028244532542</v>
      </c>
      <c r="AJ577">
        <v>5.9371613515124597</v>
      </c>
      <c r="AK577">
        <f>AJ577*B577</f>
        <v>1.5139761446356772</v>
      </c>
      <c r="AL577">
        <f>AK577*D577</f>
        <v>64.343986147016281</v>
      </c>
      <c r="AM577">
        <f>G577*AK577</f>
        <v>22.709642169535158</v>
      </c>
      <c r="AN577">
        <f t="shared" si="197"/>
        <v>0.10093174297571181</v>
      </c>
      <c r="AO577">
        <v>2.4023747060246001</v>
      </c>
      <c r="AP577">
        <v>8.3395360575370692</v>
      </c>
      <c r="AQ577">
        <f>AG577/AJ577</f>
        <v>1.4046335552953462</v>
      </c>
      <c r="AR577">
        <f>AQ577/D577</f>
        <v>3.3050201301066971E-2</v>
      </c>
      <c r="AS577">
        <f>AQ577*AK577</f>
        <v>2.1265816946719527</v>
      </c>
      <c r="AT577">
        <f t="shared" si="184"/>
        <v>0.40463355529534617</v>
      </c>
      <c r="AU577">
        <f>AQ577*D577</f>
        <v>59.69692610005221</v>
      </c>
      <c r="AV577">
        <f>AT577/G577</f>
        <v>2.6975570353023077E-2</v>
      </c>
      <c r="AW577">
        <f>(AQ577-1)/D577</f>
        <v>9.5207895363610857E-3</v>
      </c>
      <c r="AX577">
        <f>AW577*D577</f>
        <v>0.40463355529534617</v>
      </c>
      <c r="AY577">
        <f>ATAN2(D577,AT577)</f>
        <v>9.5205018799745019E-3</v>
      </c>
      <c r="AZ577">
        <f t="shared" si="198"/>
        <v>0.54548457656890481</v>
      </c>
      <c r="BA577">
        <f>-AO577/(B577/2)</f>
        <v>-18.842154557055686</v>
      </c>
      <c r="BB577">
        <f>AW577/AK577</f>
        <v>6.2885994406815214E-3</v>
      </c>
      <c r="BC577">
        <f>AW577*AK577</f>
        <v>1.4414248236147653E-2</v>
      </c>
      <c r="BD577">
        <f>AG577*B577</f>
        <v>2.1265816946719527</v>
      </c>
      <c r="BE577">
        <f>BD577-AK577</f>
        <v>0.61260555003627548</v>
      </c>
      <c r="BF577">
        <f>BD577/AK577^2</f>
        <v>0.92777786510853966</v>
      </c>
      <c r="BG577">
        <f>AT577/AK577</f>
        <v>0.26726547622896468</v>
      </c>
      <c r="BH577">
        <f>BF577*AW577</f>
        <v>8.8331777901928116E-3</v>
      </c>
      <c r="BI577">
        <f>BF577*G577</f>
        <v>13.916667976628094</v>
      </c>
      <c r="BJ577">
        <f>AK577/AQ577</f>
        <v>1.0778442099208858</v>
      </c>
      <c r="BK577">
        <f t="shared" si="199"/>
        <v>9.5207895363610857E-3</v>
      </c>
      <c r="BL577">
        <f t="shared" si="200"/>
        <v>39.430559267112933</v>
      </c>
      <c r="BM577">
        <f>AK577*(1-1/AQ577)/D577</f>
        <v>1.0261927875642151E-2</v>
      </c>
      <c r="BN577">
        <f>BF577*G577</f>
        <v>13.916667976628094</v>
      </c>
      <c r="BO577">
        <f>BF577*G577^2</f>
        <v>208.75001964942143</v>
      </c>
      <c r="BP577">
        <f>G577/BF577</f>
        <v>16.167663148813286</v>
      </c>
      <c r="BQ577">
        <f>(AQ577+1)/4</f>
        <v>0.60115838882383654</v>
      </c>
      <c r="BR577">
        <f t="shared" si="201"/>
        <v>0.92777786510853955</v>
      </c>
      <c r="BS577">
        <f t="shared" si="202"/>
        <v>1.026192787564215E-2</v>
      </c>
      <c r="BT577">
        <f t="shared" si="203"/>
        <v>1.9782717412003235E-2</v>
      </c>
      <c r="BU577">
        <f t="shared" si="204"/>
        <v>9.7701655541305936E-5</v>
      </c>
      <c r="BV577">
        <f t="shared" si="205"/>
        <v>2734.6194112481921</v>
      </c>
      <c r="BW577">
        <f t="shared" si="206"/>
        <v>0.11656300923020846</v>
      </c>
    </row>
    <row r="578" spans="1:75" x14ac:dyDescent="0.15">
      <c r="A578" t="s">
        <v>10</v>
      </c>
      <c r="B578">
        <v>0.20599999999999999</v>
      </c>
      <c r="C578">
        <v>8.9999999999999993E-3</v>
      </c>
      <c r="D578">
        <f t="shared" si="185"/>
        <v>22.888888888888889</v>
      </c>
      <c r="E578">
        <f t="shared" si="186"/>
        <v>523.90123456790127</v>
      </c>
      <c r="F578">
        <f t="shared" si="187"/>
        <v>4.3689320388349516E-2</v>
      </c>
      <c r="G578">
        <v>15</v>
      </c>
      <c r="H578">
        <f t="shared" si="188"/>
        <v>6.6666666666666666E-2</v>
      </c>
      <c r="I578">
        <f t="shared" si="189"/>
        <v>225</v>
      </c>
      <c r="J578">
        <f t="shared" si="190"/>
        <v>343.33333333333331</v>
      </c>
      <c r="K578">
        <f t="shared" si="191"/>
        <v>70000000000</v>
      </c>
      <c r="L578">
        <f t="shared" si="192"/>
        <v>5.1529973500506572E-9</v>
      </c>
      <c r="M578">
        <f t="shared" si="193"/>
        <v>2918364.1950125084</v>
      </c>
      <c r="N578">
        <f t="shared" si="194"/>
        <v>4.1690917071607261E-5</v>
      </c>
      <c r="O578">
        <f t="shared" si="195"/>
        <v>0.65533980582524276</v>
      </c>
      <c r="P578">
        <f>F578*E578/L578</f>
        <v>4441859239.1986933</v>
      </c>
      <c r="Q578">
        <f>M578/K578/G578</f>
        <v>2.7793944714404842E-6</v>
      </c>
      <c r="R578">
        <f>C578^2/D578</f>
        <v>3.5388349514563104E-6</v>
      </c>
      <c r="S578">
        <v>1.08977363875318E-2</v>
      </c>
      <c r="T578">
        <f>B578/C578^3</f>
        <v>282578.87517146784</v>
      </c>
      <c r="U578">
        <f>B578*S578/C578</f>
        <v>0.24943707731461676</v>
      </c>
      <c r="V578">
        <f>S578/C578^2</f>
        <v>134.53995540162717</v>
      </c>
      <c r="W578">
        <f>S578/B578</f>
        <v>5.29016329491835E-2</v>
      </c>
      <c r="X578">
        <f t="shared" si="196"/>
        <v>18.903008172934562</v>
      </c>
      <c r="Y578">
        <f>B578*C578^2/S578^2</f>
        <v>0.14050107357703154</v>
      </c>
      <c r="Z578">
        <f>S578/D578</f>
        <v>4.7611469654265144E-4</v>
      </c>
      <c r="AA578">
        <f>1/C578</f>
        <v>111.11111111111111</v>
      </c>
      <c r="AB578">
        <f>1/(B578*C578)</f>
        <v>539.3743257820928</v>
      </c>
      <c r="AC578">
        <f>S578/B578/C578</f>
        <v>5.8779592165759444</v>
      </c>
      <c r="AD578">
        <v>-12.6372625768965</v>
      </c>
      <c r="AE578">
        <f>AD578*B578</f>
        <v>-2.6032760908406787</v>
      </c>
      <c r="AF578">
        <f>-AE578*C578^2/2/S578</f>
        <v>9.6747322498710805E-3</v>
      </c>
      <c r="AG578">
        <v>7.17959726199632</v>
      </c>
      <c r="AH578">
        <f>AG578/S578</f>
        <v>658.81546466939346</v>
      </c>
      <c r="AI578">
        <f>D578*AG578</f>
        <v>164.33300399680465</v>
      </c>
      <c r="AJ578">
        <v>5.87795921657598</v>
      </c>
      <c r="AK578">
        <f>AJ578*B578</f>
        <v>1.2108595986146518</v>
      </c>
      <c r="AL578">
        <f>AK578*D578</f>
        <v>27.715230812735363</v>
      </c>
      <c r="AM578">
        <f>G578*AK578</f>
        <v>18.162893979219778</v>
      </c>
      <c r="AN578">
        <f t="shared" si="197"/>
        <v>8.0723973240976785E-2</v>
      </c>
      <c r="AO578">
        <v>1.30163804542034</v>
      </c>
      <c r="AP578">
        <v>7.17959726199632</v>
      </c>
      <c r="AQ578">
        <f>AG578/AJ578</f>
        <v>1.2214438714970479</v>
      </c>
      <c r="AR578">
        <f>AQ578/D578</f>
        <v>5.3364052638220541E-2</v>
      </c>
      <c r="AS578">
        <f>AQ578*AK578</f>
        <v>1.4789970359712417</v>
      </c>
      <c r="AT578">
        <f t="shared" ref="AT578:AT641" si="207">AQ578-1</f>
        <v>0.22144387149704792</v>
      </c>
      <c r="AU578">
        <f>AQ578*D578</f>
        <v>27.95749305871021</v>
      </c>
      <c r="AV578">
        <f>AT578/G578</f>
        <v>1.4762924766469862E-2</v>
      </c>
      <c r="AW578">
        <f>(AQ578-1)/D578</f>
        <v>9.674732249871025E-3</v>
      </c>
      <c r="AX578">
        <f>AW578*D578</f>
        <v>0.22144387149704792</v>
      </c>
      <c r="AY578">
        <f>ATAN2(D578,AT578)</f>
        <v>9.6744304137436413E-3</v>
      </c>
      <c r="AZ578">
        <f t="shared" si="198"/>
        <v>0.55430403190051347</v>
      </c>
      <c r="BA578">
        <f>-AO578/(B578/2)</f>
        <v>-12.637262576896505</v>
      </c>
      <c r="BB578">
        <f>AW578/AK578</f>
        <v>7.9899703160795157E-3</v>
      </c>
      <c r="BC578">
        <f>AW578*AK578</f>
        <v>1.1714742408783056E-2</v>
      </c>
      <c r="BD578">
        <f>AG578*B578</f>
        <v>1.4789970359712419</v>
      </c>
      <c r="BE578">
        <f>BD578-AK578</f>
        <v>0.26813743735659012</v>
      </c>
      <c r="BF578">
        <f>BD578/AK578^2</f>
        <v>1.0087411231611871</v>
      </c>
      <c r="BG578">
        <f>AT578/AK578</f>
        <v>0.1828815427902645</v>
      </c>
      <c r="BH578">
        <f>BF578*AW578</f>
        <v>9.7593002760186561E-3</v>
      </c>
      <c r="BI578">
        <f>BF578*G578</f>
        <v>15.131116847417807</v>
      </c>
      <c r="BJ578">
        <f>AK578/AQ578</f>
        <v>0.99133462197536459</v>
      </c>
      <c r="BK578">
        <f t="shared" si="199"/>
        <v>9.674732249871025E-3</v>
      </c>
      <c r="BL578">
        <f t="shared" si="200"/>
        <v>23.088963485689394</v>
      </c>
      <c r="BM578">
        <f>AK578*(1-1/AQ578)/D578</f>
        <v>9.5908970376387612E-3</v>
      </c>
      <c r="BN578">
        <f>BF578*G578</f>
        <v>15.131116847417807</v>
      </c>
      <c r="BO578">
        <f>BF578*G578^2</f>
        <v>226.96675271126711</v>
      </c>
      <c r="BP578">
        <f>G578/BF578</f>
        <v>14.870019329630466</v>
      </c>
      <c r="BQ578">
        <f>(AQ578+1)/4</f>
        <v>0.55536096787426192</v>
      </c>
      <c r="BR578">
        <f t="shared" si="201"/>
        <v>1.0087411231611869</v>
      </c>
      <c r="BS578">
        <f t="shared" si="202"/>
        <v>9.5908970376387594E-3</v>
      </c>
      <c r="BT578">
        <f t="shared" si="203"/>
        <v>1.9265629287509786E-2</v>
      </c>
      <c r="BU578">
        <f t="shared" si="204"/>
        <v>9.2789360875236197E-5</v>
      </c>
      <c r="BV578">
        <f t="shared" si="205"/>
        <v>634.37083860260941</v>
      </c>
      <c r="BW578">
        <f t="shared" si="206"/>
        <v>4.0147066408789615E-2</v>
      </c>
    </row>
    <row r="579" spans="1:75" x14ac:dyDescent="0.15">
      <c r="A579" t="s">
        <v>10</v>
      </c>
      <c r="B579">
        <v>0.108</v>
      </c>
      <c r="C579">
        <v>6.0000000000000001E-3</v>
      </c>
      <c r="D579">
        <f t="shared" ref="D579:D642" si="208">B579/C579</f>
        <v>18</v>
      </c>
      <c r="E579">
        <f t="shared" ref="E579:E642" si="209">D579^2</f>
        <v>324</v>
      </c>
      <c r="F579">
        <f t="shared" ref="F579:F642" si="210">C579/B579</f>
        <v>5.5555555555555559E-2</v>
      </c>
      <c r="G579">
        <v>9</v>
      </c>
      <c r="H579">
        <f t="shared" ref="H579:H642" si="211">1/G579</f>
        <v>0.1111111111111111</v>
      </c>
      <c r="I579">
        <f t="shared" ref="I579:I642" si="212">G579^2</f>
        <v>81</v>
      </c>
      <c r="J579">
        <f t="shared" ref="J579:J642" si="213">D579*G579</f>
        <v>162</v>
      </c>
      <c r="K579">
        <f t="shared" ref="K579:K642" si="214">IF(A579="SUS304",200000000000,IF(A579="NiTi",70000000000,50000000))</f>
        <v>70000000000</v>
      </c>
      <c r="L579">
        <f t="shared" ref="L579:L642" si="215">PI()*C579^4/4</f>
        <v>1.0178760197630931E-9</v>
      </c>
      <c r="M579">
        <f t="shared" ref="M579:M642" si="216">K579*L579/B579/C579*G579</f>
        <v>989601.68588078488</v>
      </c>
      <c r="N579">
        <f t="shared" ref="N579:N642" si="217">M579/K579</f>
        <v>1.413716694115407E-5</v>
      </c>
      <c r="O579">
        <f t="shared" ref="O579:O642" si="218">G579/D579</f>
        <v>0.5</v>
      </c>
      <c r="P579">
        <f>F579*E579/L579</f>
        <v>17683882565.766148</v>
      </c>
      <c r="Q579">
        <f>M579/K579/G579</f>
        <v>1.5707963267948967E-6</v>
      </c>
      <c r="R579">
        <f>C579^2/D579</f>
        <v>1.9999999999999999E-6</v>
      </c>
      <c r="S579">
        <v>3.7888603647685298E-3</v>
      </c>
      <c r="T579">
        <f>B579/C579^3</f>
        <v>500000</v>
      </c>
      <c r="U579">
        <f>B579*S579/C579</f>
        <v>6.8199486565833536E-2</v>
      </c>
      <c r="V579">
        <f>S579/C579^2</f>
        <v>105.24612124357027</v>
      </c>
      <c r="W579">
        <f>S579/B579</f>
        <v>3.5082040414523424E-2</v>
      </c>
      <c r="X579">
        <f t="shared" ref="X579:X642" si="219">1/W579</f>
        <v>28.504613419977005</v>
      </c>
      <c r="Y579">
        <f>B579*C579^2/S579^2</f>
        <v>0.27083766207411103</v>
      </c>
      <c r="Z579">
        <f>S579/D579</f>
        <v>2.1049224248714056E-4</v>
      </c>
      <c r="AA579">
        <f>1/C579</f>
        <v>166.66666666666666</v>
      </c>
      <c r="AB579">
        <f>1/(B579*C579)</f>
        <v>1543.2098765432097</v>
      </c>
      <c r="AC579">
        <f>S579/B579/C579</f>
        <v>5.8470067357539035</v>
      </c>
      <c r="AD579">
        <v>-10.804967001983901</v>
      </c>
      <c r="AE579">
        <f>AD579*B579</f>
        <v>-1.1669364362142614</v>
      </c>
      <c r="AF579">
        <f>-AE579*C579^2/2/S579</f>
        <v>5.5438453333288623E-3</v>
      </c>
      <c r="AG579">
        <v>6.4304749538610499</v>
      </c>
      <c r="AH579">
        <f>AG579/S579</f>
        <v>1697.2055802467935</v>
      </c>
      <c r="AI579">
        <f>D579*AG579</f>
        <v>115.7485491694989</v>
      </c>
      <c r="AJ579">
        <v>5.8470067357539097</v>
      </c>
      <c r="AK579">
        <f>AJ579*B579</f>
        <v>0.63147672746142225</v>
      </c>
      <c r="AL579">
        <f>AK579*D579</f>
        <v>11.3665810943056</v>
      </c>
      <c r="AM579">
        <f>G579*AK579</f>
        <v>5.6832905471527999</v>
      </c>
      <c r="AN579">
        <f t="shared" ref="AN579:AN642" si="220">AK579/G579</f>
        <v>7.0164080829046918E-2</v>
      </c>
      <c r="AO579">
        <v>0.58346821810713401</v>
      </c>
      <c r="AP579">
        <v>6.4304749538610499</v>
      </c>
      <c r="AQ579">
        <f>AG579/AJ579</f>
        <v>1.099789215999921</v>
      </c>
      <c r="AR579">
        <f>AQ579/D579</f>
        <v>6.1099400888884499E-2</v>
      </c>
      <c r="AS579">
        <f>AQ579*AK579</f>
        <v>0.69449129501699336</v>
      </c>
      <c r="AT579">
        <f t="shared" si="207"/>
        <v>9.9789215999920966E-2</v>
      </c>
      <c r="AU579">
        <f>AQ579*D579</f>
        <v>19.796205887998578</v>
      </c>
      <c r="AV579">
        <f>AT579/G579</f>
        <v>1.1087690666657886E-2</v>
      </c>
      <c r="AW579">
        <f>(AQ579-1)/D579</f>
        <v>5.5438453333289429E-3</v>
      </c>
      <c r="AX579">
        <f>AW579*D579</f>
        <v>9.9789215999920966E-2</v>
      </c>
      <c r="AY579">
        <f>ATAN2(D579,AT579)</f>
        <v>5.543788539120219E-3</v>
      </c>
      <c r="AZ579">
        <f t="shared" ref="AZ579:AZ642" si="221">DEGREES(AY579)</f>
        <v>0.31763568580458484</v>
      </c>
      <c r="BA579">
        <f>-AO579/(B579/2)</f>
        <v>-10.804967001983963</v>
      </c>
      <c r="BB579">
        <f>AW579/AK579</f>
        <v>8.7791760048158279E-3</v>
      </c>
      <c r="BC579">
        <f>AW579*AK579</f>
        <v>3.5008093086428384E-3</v>
      </c>
      <c r="BD579">
        <f>AG579*B579</f>
        <v>0.69449129501699336</v>
      </c>
      <c r="BE579">
        <f>BD579-AK579</f>
        <v>6.301456755557111E-2</v>
      </c>
      <c r="BF579">
        <f>BD579/AK579^2</f>
        <v>1.7416148025298503</v>
      </c>
      <c r="BG579">
        <f>AT579/AK579</f>
        <v>0.1580251680866849</v>
      </c>
      <c r="BH579">
        <f>BF579*AW579</f>
        <v>9.6552430954617192E-3</v>
      </c>
      <c r="BI579">
        <f>BF579*G579</f>
        <v>15.674533222768654</v>
      </c>
      <c r="BJ579">
        <f>AK579/AQ579</f>
        <v>0.57417977761064687</v>
      </c>
      <c r="BK579">
        <f t="shared" ref="BK579:BK642" si="222">AW579</f>
        <v>5.5438453333289429E-3</v>
      </c>
      <c r="BL579">
        <f t="shared" ref="BL579:BL642" si="223">BF579*D579</f>
        <v>31.349066445537307</v>
      </c>
      <c r="BM579">
        <f>AK579*(1-1/AQ579)/D579</f>
        <v>3.1831638805986354E-3</v>
      </c>
      <c r="BN579">
        <f>BF579*G579</f>
        <v>15.674533222768654</v>
      </c>
      <c r="BO579">
        <f>BF579*G579^2</f>
        <v>141.07079900491789</v>
      </c>
      <c r="BP579">
        <f>G579/BF579</f>
        <v>5.167617998495821</v>
      </c>
      <c r="BQ579">
        <f>(AQ579+1)/4</f>
        <v>0.52494730399998024</v>
      </c>
      <c r="BR579">
        <f t="shared" ref="BR579:BR642" si="224">AW579/BM579</f>
        <v>1.7416148025298499</v>
      </c>
      <c r="BS579">
        <f t="shared" ref="BS579:BS642" si="225">AW579/BF579</f>
        <v>3.1831638805986345E-3</v>
      </c>
      <c r="BT579">
        <f t="shared" ref="BT579:BT642" si="226">AW579+BM579</f>
        <v>8.7270092139275779E-3</v>
      </c>
      <c r="BU579">
        <f t="shared" ref="BU579:BU642" si="227">AW579*BM579</f>
        <v>1.7646968224677995E-5</v>
      </c>
      <c r="BV579">
        <f t="shared" ref="BV579:BV642" si="228">AK579*D579^2</f>
        <v>204.5984596975008</v>
      </c>
      <c r="BW579">
        <f t="shared" ref="BW579:BW642" si="229">BU579/AK579*D579^2</f>
        <v>9.0543601310231463E-3</v>
      </c>
    </row>
    <row r="580" spans="1:75" x14ac:dyDescent="0.15">
      <c r="A580" t="s">
        <v>10</v>
      </c>
      <c r="B580">
        <v>5.8999999999999997E-2</v>
      </c>
      <c r="C580">
        <v>2E-3</v>
      </c>
      <c r="D580">
        <f t="shared" si="208"/>
        <v>29.499999999999996</v>
      </c>
      <c r="E580">
        <f t="shared" si="209"/>
        <v>870.24999999999977</v>
      </c>
      <c r="F580">
        <f t="shared" si="210"/>
        <v>3.3898305084745763E-2</v>
      </c>
      <c r="G580">
        <v>5</v>
      </c>
      <c r="H580">
        <f t="shared" si="211"/>
        <v>0.2</v>
      </c>
      <c r="I580">
        <f t="shared" si="212"/>
        <v>25</v>
      </c>
      <c r="J580">
        <f t="shared" si="213"/>
        <v>147.49999999999997</v>
      </c>
      <c r="K580">
        <f t="shared" si="214"/>
        <v>70000000000</v>
      </c>
      <c r="L580">
        <f t="shared" si="215"/>
        <v>1.2566370614359172E-11</v>
      </c>
      <c r="M580">
        <f t="shared" si="216"/>
        <v>37273.133178183991</v>
      </c>
      <c r="N580">
        <f t="shared" si="217"/>
        <v>5.3247333111691417E-7</v>
      </c>
      <c r="O580">
        <f t="shared" si="218"/>
        <v>0.16949152542372883</v>
      </c>
      <c r="P580">
        <f>F580*E580/L580</f>
        <v>2347535410605.4556</v>
      </c>
      <c r="Q580">
        <f>M580/K580/G580</f>
        <v>1.0649466622338283E-7</v>
      </c>
      <c r="R580">
        <f>C580^2/D580</f>
        <v>1.3559322033898305E-7</v>
      </c>
      <c r="S580">
        <v>6.8919453460450895E-4</v>
      </c>
      <c r="T580">
        <f>B580/C580^3</f>
        <v>7374999.9999999991</v>
      </c>
      <c r="U580">
        <f>B580*S580/C580</f>
        <v>2.0331238770833013E-2</v>
      </c>
      <c r="V580">
        <f>S580/C580^2</f>
        <v>172.29863365112723</v>
      </c>
      <c r="W580">
        <f>S580/B580</f>
        <v>1.1681263298381508E-2</v>
      </c>
      <c r="X580">
        <f t="shared" si="219"/>
        <v>85.607179160027542</v>
      </c>
      <c r="Y580">
        <f>B580*C580^2/S580^2</f>
        <v>0.4968534999143765</v>
      </c>
      <c r="Z580">
        <f>S580/D580</f>
        <v>2.3362526596763019E-5</v>
      </c>
      <c r="AA580">
        <f>1/C580</f>
        <v>500</v>
      </c>
      <c r="AB580">
        <f>1/(B580*C580)</f>
        <v>8474.5762711864409</v>
      </c>
      <c r="AC580">
        <f>S580/B580/C580</f>
        <v>5.8406316491907537</v>
      </c>
      <c r="AD580">
        <v>-17.4190091009703</v>
      </c>
      <c r="AE580">
        <f>AD580*B580</f>
        <v>-1.0277215369572477</v>
      </c>
      <c r="AF580">
        <f>-AE580*C580^2/2/S580</f>
        <v>2.9823844657938295E-3</v>
      </c>
      <c r="AG580">
        <v>6.3544924176693804</v>
      </c>
      <c r="AH580">
        <f>AG580/S580</f>
        <v>9220.1723876349024</v>
      </c>
      <c r="AI580">
        <f>D580*AG580</f>
        <v>187.45752632124669</v>
      </c>
      <c r="AJ580">
        <v>5.8406316491907502</v>
      </c>
      <c r="AK580">
        <f>AJ580*B580</f>
        <v>0.34459726730225426</v>
      </c>
      <c r="AL580">
        <f>AK580*D580</f>
        <v>10.1656193854165</v>
      </c>
      <c r="AM580">
        <f>G580*AK580</f>
        <v>1.7229863365112714</v>
      </c>
      <c r="AN580">
        <f t="shared" si="220"/>
        <v>6.891945346045085E-2</v>
      </c>
      <c r="AO580">
        <v>0.51386076847862505</v>
      </c>
      <c r="AP580">
        <v>6.3544924176693804</v>
      </c>
      <c r="AQ580">
        <f>AG580/AJ580</f>
        <v>1.0879803417409191</v>
      </c>
      <c r="AR580">
        <f>AQ580/D580</f>
        <v>3.6880689550539636E-2</v>
      </c>
      <c r="AS580">
        <f>AQ580*AK580</f>
        <v>0.37491505264249342</v>
      </c>
      <c r="AT580">
        <f t="shared" si="207"/>
        <v>8.7980341740919066E-2</v>
      </c>
      <c r="AU580">
        <f>AQ580*D580</f>
        <v>32.095420081357112</v>
      </c>
      <c r="AV580">
        <f>AT580/G580</f>
        <v>1.7596068348183815E-2</v>
      </c>
      <c r="AW580">
        <f>(AQ580-1)/D580</f>
        <v>2.9823844657938668E-3</v>
      </c>
      <c r="AX580">
        <f>AW580*D580</f>
        <v>8.7980341740919066E-2</v>
      </c>
      <c r="AY580">
        <f>ATAN2(D580,AT580)</f>
        <v>2.9823756234517653E-3</v>
      </c>
      <c r="AZ580">
        <f t="shared" si="221"/>
        <v>0.17087753614648377</v>
      </c>
      <c r="BA580">
        <f>-AO580/(B580/2)</f>
        <v>-17.419009100970342</v>
      </c>
      <c r="BB580">
        <f>AW580/AK580</f>
        <v>8.6546956368575845E-3</v>
      </c>
      <c r="BC580">
        <f>AW580*AK580</f>
        <v>1.02772153695726E-3</v>
      </c>
      <c r="BD580">
        <f>AG580*B580</f>
        <v>0.37491505264249342</v>
      </c>
      <c r="BE580">
        <f>BD580-AK580</f>
        <v>3.0317785340239156E-2</v>
      </c>
      <c r="BF580">
        <f>BD580/AK580^2</f>
        <v>3.1572517978984034</v>
      </c>
      <c r="BG580">
        <f>AT580/AK580</f>
        <v>0.25531352128729873</v>
      </c>
      <c r="BH580">
        <f>BF580*AW580</f>
        <v>9.4161387166519558E-3</v>
      </c>
      <c r="BI580">
        <f>BF580*G580</f>
        <v>15.786258989492017</v>
      </c>
      <c r="BJ580">
        <f>AK580/AQ580</f>
        <v>0.31673115228428755</v>
      </c>
      <c r="BK580">
        <f t="shared" si="222"/>
        <v>2.9823844657938668E-3</v>
      </c>
      <c r="BL580">
        <f t="shared" si="223"/>
        <v>93.138928038002888</v>
      </c>
      <c r="BM580">
        <f>AK580*(1-1/AQ580)/D580</f>
        <v>9.4461406840565059E-4</v>
      </c>
      <c r="BN580">
        <f>BF580*G580</f>
        <v>15.786258989492017</v>
      </c>
      <c r="BO580">
        <f>BF580*G580^2</f>
        <v>78.931294947460088</v>
      </c>
      <c r="BP580">
        <f>G580/BF580</f>
        <v>1.5836557614214379</v>
      </c>
      <c r="BQ580">
        <f>(AQ580+1)/4</f>
        <v>0.52199508543522977</v>
      </c>
      <c r="BR580">
        <f t="shared" si="224"/>
        <v>3.1572517978984047</v>
      </c>
      <c r="BS580">
        <f t="shared" si="225"/>
        <v>9.4461406840565091E-4</v>
      </c>
      <c r="BT580">
        <f t="shared" si="226"/>
        <v>3.9269985341995172E-3</v>
      </c>
      <c r="BU580">
        <f t="shared" si="227"/>
        <v>2.8172023237833576E-6</v>
      </c>
      <c r="BV580">
        <f t="shared" si="228"/>
        <v>299.88577186978671</v>
      </c>
      <c r="BW580">
        <f t="shared" si="229"/>
        <v>7.1145959498339533E-3</v>
      </c>
    </row>
    <row r="581" spans="1:75" x14ac:dyDescent="0.15">
      <c r="A581" t="s">
        <v>10</v>
      </c>
      <c r="B581">
        <v>0.157</v>
      </c>
      <c r="C581">
        <v>4.0000000000000001E-3</v>
      </c>
      <c r="D581">
        <f t="shared" si="208"/>
        <v>39.25</v>
      </c>
      <c r="E581">
        <f t="shared" si="209"/>
        <v>1540.5625</v>
      </c>
      <c r="F581">
        <f t="shared" si="210"/>
        <v>2.5477707006369428E-2</v>
      </c>
      <c r="G581">
        <v>11</v>
      </c>
      <c r="H581">
        <f t="shared" si="211"/>
        <v>9.0909090909090912E-2</v>
      </c>
      <c r="I581">
        <f t="shared" si="212"/>
        <v>121</v>
      </c>
      <c r="J581">
        <f t="shared" si="213"/>
        <v>431.75</v>
      </c>
      <c r="K581">
        <f t="shared" si="214"/>
        <v>70000000000</v>
      </c>
      <c r="L581">
        <f t="shared" si="215"/>
        <v>2.0106192982974676E-10</v>
      </c>
      <c r="M581">
        <f t="shared" si="216"/>
        <v>246524.97765749204</v>
      </c>
      <c r="N581">
        <f t="shared" si="217"/>
        <v>3.5217853951070293E-6</v>
      </c>
      <c r="O581">
        <f t="shared" si="218"/>
        <v>0.28025477707006369</v>
      </c>
      <c r="P581">
        <f>F581*E581/L581</f>
        <v>195213484886.15289</v>
      </c>
      <c r="Q581">
        <f>M581/K581/G581</f>
        <v>3.2016230864609358E-7</v>
      </c>
      <c r="R581">
        <f>C581^2/D581</f>
        <v>4.0764331210191083E-7</v>
      </c>
      <c r="S581">
        <v>3.66264490859898E-3</v>
      </c>
      <c r="T581">
        <f>B581/C581^3</f>
        <v>2453125</v>
      </c>
      <c r="U581">
        <f>B581*S581/C581</f>
        <v>0.14375881266250998</v>
      </c>
      <c r="V581">
        <f>S581/C581^2</f>
        <v>228.91530678743626</v>
      </c>
      <c r="W581">
        <f>S581/B581</f>
        <v>2.3328948462413884E-2</v>
      </c>
      <c r="X581">
        <f t="shared" si="219"/>
        <v>42.865198215476205</v>
      </c>
      <c r="Y581">
        <f>B581*C581^2/S581^2</f>
        <v>0.1872535254065798</v>
      </c>
      <c r="Z581">
        <f>S581/D581</f>
        <v>9.3315793849655537E-5</v>
      </c>
      <c r="AA581">
        <f>1/C581</f>
        <v>250</v>
      </c>
      <c r="AB581">
        <f>1/(B581*C581)</f>
        <v>1592.3566878980891</v>
      </c>
      <c r="AC581">
        <f>S581/B581/C581</f>
        <v>5.8322371156034709</v>
      </c>
      <c r="AD581">
        <v>-18.3189504178854</v>
      </c>
      <c r="AE581">
        <f>AD581*B581</f>
        <v>-2.8760752156080081</v>
      </c>
      <c r="AF581">
        <f>-AE581*C581^2/2/S581</f>
        <v>6.2819635260971066E-3</v>
      </c>
      <c r="AG581">
        <v>7.27027472340749</v>
      </c>
      <c r="AH581">
        <f>AG581/S581</f>
        <v>1984.9794082791623</v>
      </c>
      <c r="AI581">
        <f>D581*AG581</f>
        <v>285.35828289374399</v>
      </c>
      <c r="AJ581">
        <v>5.8322371156034798</v>
      </c>
      <c r="AK581">
        <f>AJ581*B581</f>
        <v>0.91566122714974629</v>
      </c>
      <c r="AL581">
        <f>AK581*D581</f>
        <v>35.939703165627542</v>
      </c>
      <c r="AM581">
        <f>G581*AK581</f>
        <v>10.07227349864721</v>
      </c>
      <c r="AN581">
        <f t="shared" si="220"/>
        <v>8.3241929740886025E-2</v>
      </c>
      <c r="AO581">
        <v>1.43803760780401</v>
      </c>
      <c r="AP581">
        <v>7.27027472340749</v>
      </c>
      <c r="AQ581">
        <f>AG581/AJ581</f>
        <v>1.2465670683993122</v>
      </c>
      <c r="AR581">
        <f>AQ581/D581</f>
        <v>3.1759670532466554E-2</v>
      </c>
      <c r="AS581">
        <f>AQ581*AK581</f>
        <v>1.1414331315749759</v>
      </c>
      <c r="AT581">
        <f t="shared" si="207"/>
        <v>0.24656706839931219</v>
      </c>
      <c r="AU581">
        <f>AQ581*D581</f>
        <v>48.927757434673005</v>
      </c>
      <c r="AV581">
        <f>AT581/G581</f>
        <v>2.2415188036301107E-2</v>
      </c>
      <c r="AW581">
        <f>(AQ581-1)/D581</f>
        <v>6.2819635260971257E-3</v>
      </c>
      <c r="AX581">
        <f>AW581*D581</f>
        <v>0.24656706839931219</v>
      </c>
      <c r="AY581">
        <f>ATAN2(D581,AT581)</f>
        <v>6.2818808928738175E-3</v>
      </c>
      <c r="AZ581">
        <f t="shared" si="221"/>
        <v>0.35992526256554297</v>
      </c>
      <c r="BA581">
        <f>-AO581/(B581/2)</f>
        <v>-18.318950417885478</v>
      </c>
      <c r="BB581">
        <f>AW581/AK581</f>
        <v>6.86057609499477E-3</v>
      </c>
      <c r="BC581">
        <f>AW581*AK581</f>
        <v>5.7521504312160413E-3</v>
      </c>
      <c r="BD581">
        <f>AG581*B581</f>
        <v>1.1414331315749759</v>
      </c>
      <c r="BE581">
        <f>BD581-AK581</f>
        <v>0.22577190442522965</v>
      </c>
      <c r="BF581">
        <f>BD581/AK581^2</f>
        <v>1.3613845726323954</v>
      </c>
      <c r="BG581">
        <f>AT581/AK581</f>
        <v>0.26927761172854475</v>
      </c>
      <c r="BH581">
        <f>BF581*AW581</f>
        <v>8.552168230268031E-3</v>
      </c>
      <c r="BI581">
        <f>BF581*G581</f>
        <v>14.975230298956349</v>
      </c>
      <c r="BJ581">
        <f>AK581/AQ581</f>
        <v>0.73454629948272709</v>
      </c>
      <c r="BK581">
        <f t="shared" si="222"/>
        <v>6.2819635260971257E-3</v>
      </c>
      <c r="BL581">
        <f t="shared" si="223"/>
        <v>53.434344475821518</v>
      </c>
      <c r="BM581">
        <f>AK581*(1-1/AQ581)/D581</f>
        <v>4.6143930615801087E-3</v>
      </c>
      <c r="BN581">
        <f>BF581*G581</f>
        <v>14.975230298956349</v>
      </c>
      <c r="BO581">
        <f>BF581*G581^2</f>
        <v>164.72753328851985</v>
      </c>
      <c r="BP581">
        <f>G581/BF581</f>
        <v>8.080009294309999</v>
      </c>
      <c r="BQ581">
        <f>(AQ581+1)/4</f>
        <v>0.56164176709982805</v>
      </c>
      <c r="BR581">
        <f t="shared" si="224"/>
        <v>1.3613845726323952</v>
      </c>
      <c r="BS581">
        <f t="shared" si="225"/>
        <v>4.6143930615801078E-3</v>
      </c>
      <c r="BT581">
        <f t="shared" si="226"/>
        <v>1.0896356587677234E-2</v>
      </c>
      <c r="BU581">
        <f t="shared" si="227"/>
        <v>2.8987448907921891E-5</v>
      </c>
      <c r="BV581">
        <f t="shared" si="228"/>
        <v>1410.6333492508811</v>
      </c>
      <c r="BW581">
        <f t="shared" si="229"/>
        <v>4.877019517056308E-2</v>
      </c>
    </row>
    <row r="582" spans="1:75" x14ac:dyDescent="0.15">
      <c r="A582" t="s">
        <v>10</v>
      </c>
      <c r="B582">
        <v>0.108</v>
      </c>
      <c r="C582">
        <v>7.0000000000000001E-3</v>
      </c>
      <c r="D582">
        <f t="shared" si="208"/>
        <v>15.428571428571429</v>
      </c>
      <c r="E582">
        <f t="shared" si="209"/>
        <v>238.04081632653063</v>
      </c>
      <c r="F582">
        <f t="shared" si="210"/>
        <v>6.4814814814814811E-2</v>
      </c>
      <c r="G582">
        <v>9</v>
      </c>
      <c r="H582">
        <f t="shared" si="211"/>
        <v>0.1111111111111111</v>
      </c>
      <c r="I582">
        <f t="shared" si="212"/>
        <v>81</v>
      </c>
      <c r="J582">
        <f t="shared" si="213"/>
        <v>138.85714285714286</v>
      </c>
      <c r="K582">
        <f t="shared" si="214"/>
        <v>70000000000</v>
      </c>
      <c r="L582">
        <f t="shared" si="215"/>
        <v>1.885740990317274E-9</v>
      </c>
      <c r="M582">
        <f t="shared" si="216"/>
        <v>1571450.825264395</v>
      </c>
      <c r="N582">
        <f t="shared" si="217"/>
        <v>2.2449297503777071E-5</v>
      </c>
      <c r="O582">
        <f t="shared" si="218"/>
        <v>0.58333333333333337</v>
      </c>
      <c r="P582">
        <f>F582*E582/L582</f>
        <v>8181702316.3799324</v>
      </c>
      <c r="Q582">
        <f>M582/K582/G582</f>
        <v>2.4943663893085632E-6</v>
      </c>
      <c r="R582">
        <f>C582^2/D582</f>
        <v>3.1759259259259263E-6</v>
      </c>
      <c r="S582">
        <v>4.3625667300294301E-3</v>
      </c>
      <c r="T582">
        <f>B582/C582^3</f>
        <v>314868.80466472299</v>
      </c>
      <c r="U582">
        <f>B582*S582/C582</f>
        <v>6.7308172406168348E-2</v>
      </c>
      <c r="V582">
        <f>S582/C582^2</f>
        <v>89.031974082233262</v>
      </c>
      <c r="W582">
        <f>S582/B582</f>
        <v>4.0394136389161388E-2</v>
      </c>
      <c r="X582">
        <f t="shared" si="219"/>
        <v>24.756068315606356</v>
      </c>
      <c r="Y582">
        <f>B582*C582^2/S582^2</f>
        <v>0.27805817596205074</v>
      </c>
      <c r="Z582">
        <f>S582/D582</f>
        <v>2.827589547241297E-4</v>
      </c>
      <c r="AA582">
        <f>1/C582</f>
        <v>142.85714285714286</v>
      </c>
      <c r="AB582">
        <f>1/(B582*C582)</f>
        <v>1322.7513227513227</v>
      </c>
      <c r="AC582">
        <f>S582/B582/C582</f>
        <v>5.7705909127373411</v>
      </c>
      <c r="AD582">
        <v>-9.1360688201404194</v>
      </c>
      <c r="AE582">
        <f>AD582*B582</f>
        <v>-0.98669543257516523</v>
      </c>
      <c r="AF582">
        <f>-AE582*C582^2/2/S582</f>
        <v>5.5412420242631957E-3</v>
      </c>
      <c r="AG582">
        <v>6.2639386290249197</v>
      </c>
      <c r="AH582">
        <f>AG582/S582</f>
        <v>1435.8378946750604</v>
      </c>
      <c r="AI582">
        <f>D582*AG582</f>
        <v>96.643624562098765</v>
      </c>
      <c r="AJ582">
        <v>5.7705909127373403</v>
      </c>
      <c r="AK582">
        <f>AJ582*B582</f>
        <v>0.62322381857563269</v>
      </c>
      <c r="AL582">
        <f>AK582*D582</f>
        <v>9.6154532008811895</v>
      </c>
      <c r="AM582">
        <f>G582*AK582</f>
        <v>5.609014367180694</v>
      </c>
      <c r="AN582">
        <f t="shared" si="220"/>
        <v>6.9247090952848075E-2</v>
      </c>
      <c r="AO582">
        <v>0.493347716287583</v>
      </c>
      <c r="AP582">
        <v>6.2639386290249197</v>
      </c>
      <c r="AQ582">
        <f>AG582/AJ582</f>
        <v>1.0854934483743459</v>
      </c>
      <c r="AR582">
        <f>AQ582/D582</f>
        <v>7.0356056839077974E-2</v>
      </c>
      <c r="AS582">
        <f>AQ582*AK582</f>
        <v>0.67650537193469129</v>
      </c>
      <c r="AT582">
        <f t="shared" si="207"/>
        <v>8.5493448374345915E-2</v>
      </c>
      <c r="AU582">
        <f>AQ582*D582</f>
        <v>16.747613203489909</v>
      </c>
      <c r="AV582">
        <f>AT582/G582</f>
        <v>9.49927204159399E-3</v>
      </c>
      <c r="AW582">
        <f>(AQ582-1)/D582</f>
        <v>5.541242024263161E-3</v>
      </c>
      <c r="AX582">
        <f>AW582*D582</f>
        <v>8.5493448374345915E-2</v>
      </c>
      <c r="AY582">
        <f>ATAN2(D582,AT582)</f>
        <v>5.5411853100250904E-3</v>
      </c>
      <c r="AZ582">
        <f t="shared" si="221"/>
        <v>0.31748653176432828</v>
      </c>
      <c r="BA582">
        <f>-AO582/(B582/2)</f>
        <v>-9.1360688201404265</v>
      </c>
      <c r="BB582">
        <f>AW582/AK582</f>
        <v>8.8912552105719807E-3</v>
      </c>
      <c r="BC582">
        <f>AW582*AK582</f>
        <v>3.4534340140130559E-3</v>
      </c>
      <c r="BD582">
        <f>AG582*B582</f>
        <v>0.67650537193469129</v>
      </c>
      <c r="BE582">
        <f>BD582-AK582</f>
        <v>5.3281553359058598E-2</v>
      </c>
      <c r="BF582">
        <f>BD582/AK582^2</f>
        <v>1.7417393495248987</v>
      </c>
      <c r="BG582">
        <f>AT582/AK582</f>
        <v>0.1371793661059677</v>
      </c>
      <c r="BH582">
        <f>BF582*AW582</f>
        <v>9.651399278900151E-3</v>
      </c>
      <c r="BI582">
        <f>BF582*G582</f>
        <v>15.675654145724089</v>
      </c>
      <c r="BJ582">
        <f>AK582/AQ582</f>
        <v>0.57413871959244311</v>
      </c>
      <c r="BK582">
        <f t="shared" si="222"/>
        <v>5.541242024263161E-3</v>
      </c>
      <c r="BL582">
        <f t="shared" si="223"/>
        <v>26.87254996409844</v>
      </c>
      <c r="BM582">
        <f>AK582*(1-1/AQ582)/D582</f>
        <v>3.181441600762289E-3</v>
      </c>
      <c r="BN582">
        <f>BF582*G582</f>
        <v>15.675654145724089</v>
      </c>
      <c r="BO582">
        <f>BF582*G582^2</f>
        <v>141.08088731151679</v>
      </c>
      <c r="BP582">
        <f>G582/BF582</f>
        <v>5.1672484763319879</v>
      </c>
      <c r="BQ582">
        <f>(AQ582+1)/4</f>
        <v>0.52137336209358653</v>
      </c>
      <c r="BR582">
        <f t="shared" si="224"/>
        <v>1.7417393495248985</v>
      </c>
      <c r="BS582">
        <f t="shared" si="225"/>
        <v>3.1814416007622886E-3</v>
      </c>
      <c r="BT582">
        <f t="shared" si="226"/>
        <v>8.72268362502545E-3</v>
      </c>
      <c r="BU582">
        <f t="shared" si="227"/>
        <v>1.7629137895883057E-5</v>
      </c>
      <c r="BV582">
        <f t="shared" si="228"/>
        <v>148.35270652788122</v>
      </c>
      <c r="BW582">
        <f t="shared" si="229"/>
        <v>6.7334627637626295E-3</v>
      </c>
    </row>
    <row r="583" spans="1:75" x14ac:dyDescent="0.15">
      <c r="A583" t="s">
        <v>10</v>
      </c>
      <c r="B583">
        <v>0.20599999999999999</v>
      </c>
      <c r="C583">
        <v>0.01</v>
      </c>
      <c r="D583">
        <f t="shared" si="208"/>
        <v>20.599999999999998</v>
      </c>
      <c r="E583">
        <f t="shared" si="209"/>
        <v>424.3599999999999</v>
      </c>
      <c r="F583">
        <f t="shared" si="210"/>
        <v>4.8543689320388356E-2</v>
      </c>
      <c r="G583">
        <v>15</v>
      </c>
      <c r="H583">
        <f t="shared" si="211"/>
        <v>6.6666666666666666E-2</v>
      </c>
      <c r="I583">
        <f t="shared" si="212"/>
        <v>225</v>
      </c>
      <c r="J583">
        <f t="shared" si="213"/>
        <v>308.99999999999994</v>
      </c>
      <c r="K583">
        <f t="shared" si="214"/>
        <v>70000000000</v>
      </c>
      <c r="L583">
        <f t="shared" si="215"/>
        <v>7.8539816339744827E-9</v>
      </c>
      <c r="M583">
        <f t="shared" si="216"/>
        <v>4003243.0658607795</v>
      </c>
      <c r="N583">
        <f t="shared" si="217"/>
        <v>5.7189186655153991E-5</v>
      </c>
      <c r="O583">
        <f t="shared" si="218"/>
        <v>0.72815533980582536</v>
      </c>
      <c r="P583">
        <f>F583*E583/L583</f>
        <v>2622873462.1544352</v>
      </c>
      <c r="Q583">
        <f>M583/K583/G583</f>
        <v>3.8126124436769327E-6</v>
      </c>
      <c r="R583">
        <f>C583^2/D583</f>
        <v>4.8543689320388356E-6</v>
      </c>
      <c r="S583">
        <v>1.1826391957452999E-2</v>
      </c>
      <c r="T583">
        <f>B583/C583^3</f>
        <v>205999.99999999994</v>
      </c>
      <c r="U583">
        <f>B583*S583/C583</f>
        <v>0.24362367432353174</v>
      </c>
      <c r="V583">
        <f>S583/C583^2</f>
        <v>118.26391957452999</v>
      </c>
      <c r="W583">
        <f>S583/B583</f>
        <v>5.7409669696373788E-2</v>
      </c>
      <c r="X583">
        <f t="shared" si="219"/>
        <v>17.418668410544154</v>
      </c>
      <c r="Y583">
        <f>B583*C583^2/S583^2</f>
        <v>0.14728641223130523</v>
      </c>
      <c r="Z583">
        <f>S583/D583</f>
        <v>5.7409669696373788E-4</v>
      </c>
      <c r="AA583">
        <f>1/C583</f>
        <v>100</v>
      </c>
      <c r="AB583">
        <f>1/(B583*C583)</f>
        <v>485.43689320388353</v>
      </c>
      <c r="AC583">
        <f>S583/B583/C583</f>
        <v>5.7409669696373786</v>
      </c>
      <c r="AD583">
        <v>-11.2625379150135</v>
      </c>
      <c r="AE583">
        <f>AD583*B583</f>
        <v>-2.3200828104927806</v>
      </c>
      <c r="AF583">
        <f>-AE583*C583^2/2/S583</f>
        <v>9.8089206701400724E-3</v>
      </c>
      <c r="AG583">
        <v>6.90100837488378</v>
      </c>
      <c r="AH583">
        <f>AG583/S583</f>
        <v>583.52609990528515</v>
      </c>
      <c r="AI583">
        <f>D583*AG583</f>
        <v>142.16077252260587</v>
      </c>
      <c r="AJ583">
        <v>5.7409669696373902</v>
      </c>
      <c r="AK583">
        <f>AJ583*B583</f>
        <v>1.1826391957453024</v>
      </c>
      <c r="AL583">
        <f>AK583*D583</f>
        <v>24.362367432353228</v>
      </c>
      <c r="AM583">
        <f>G583*AK583</f>
        <v>17.739587936179536</v>
      </c>
      <c r="AN583">
        <f t="shared" si="220"/>
        <v>7.884261304968683E-2</v>
      </c>
      <c r="AO583">
        <v>1.1600414052463901</v>
      </c>
      <c r="AP583">
        <v>6.90100837488378</v>
      </c>
      <c r="AQ583">
        <f>AG583/AJ583</f>
        <v>1.2020637658048849</v>
      </c>
      <c r="AR583">
        <f>AQ583/D583</f>
        <v>5.8352609990528402E-2</v>
      </c>
      <c r="AS583">
        <f>AQ583*AK583</f>
        <v>1.4216077252260586</v>
      </c>
      <c r="AT583">
        <f t="shared" si="207"/>
        <v>0.20206376580488494</v>
      </c>
      <c r="AU583">
        <f>AQ583*D583</f>
        <v>24.762513575580627</v>
      </c>
      <c r="AV583">
        <f>AT583/G583</f>
        <v>1.3470917720325663E-2</v>
      </c>
      <c r="AW583">
        <f>(AQ583-1)/D583</f>
        <v>9.8089206701400464E-3</v>
      </c>
      <c r="AX583">
        <f>AW583*D583</f>
        <v>0.20206376580488494</v>
      </c>
      <c r="AY583">
        <f>ATAN2(D583,AT583)</f>
        <v>9.808606100111715E-3</v>
      </c>
      <c r="AZ583">
        <f t="shared" si="221"/>
        <v>0.56199173244267508</v>
      </c>
      <c r="BA583">
        <f>-AO583/(B583/2)</f>
        <v>-11.262537915013496</v>
      </c>
      <c r="BB583">
        <f>AW583/AK583</f>
        <v>8.2940940106068766E-3</v>
      </c>
      <c r="BC583">
        <f>AW583*AK583</f>
        <v>1.1600414052463898E-2</v>
      </c>
      <c r="BD583">
        <f>AG583*B583</f>
        <v>1.4216077252260586</v>
      </c>
      <c r="BE583">
        <f>BD583-AK583</f>
        <v>0.2389685294807562</v>
      </c>
      <c r="BF583">
        <f>BD583/AK583^2</f>
        <v>1.0164247643148181</v>
      </c>
      <c r="BG583">
        <f>AT583/AK583</f>
        <v>0.17085833661850164</v>
      </c>
      <c r="BH583">
        <f>BF583*AW583</f>
        <v>9.9700298803298438E-3</v>
      </c>
      <c r="BI583">
        <f>BF583*G583</f>
        <v>15.246371464722271</v>
      </c>
      <c r="BJ583">
        <f>AK583/AQ583</f>
        <v>0.98384064921333347</v>
      </c>
      <c r="BK583">
        <f t="shared" si="222"/>
        <v>9.8089206701400464E-3</v>
      </c>
      <c r="BL583">
        <f t="shared" si="223"/>
        <v>20.938350144885252</v>
      </c>
      <c r="BM583">
        <f>AK583*(1-1/AQ583)/D583</f>
        <v>9.6504148801926683E-3</v>
      </c>
      <c r="BN583">
        <f>BF583*G583</f>
        <v>15.246371464722271</v>
      </c>
      <c r="BO583">
        <f>BF583*G583^2</f>
        <v>228.69557197083407</v>
      </c>
      <c r="BP583">
        <f>G583/BF583</f>
        <v>14.757609738200001</v>
      </c>
      <c r="BQ583">
        <f>(AQ583+1)/4</f>
        <v>0.55051594145122129</v>
      </c>
      <c r="BR583">
        <f t="shared" si="224"/>
        <v>1.0164247643148181</v>
      </c>
      <c r="BS583">
        <f t="shared" si="225"/>
        <v>9.6504148801926683E-3</v>
      </c>
      <c r="BT583">
        <f t="shared" si="226"/>
        <v>1.9459335550332715E-2</v>
      </c>
      <c r="BU583">
        <f t="shared" si="227"/>
        <v>9.4660153993748937E-5</v>
      </c>
      <c r="BV583">
        <f t="shared" si="228"/>
        <v>501.86476910647639</v>
      </c>
      <c r="BW583">
        <f t="shared" si="229"/>
        <v>3.3966388982628007E-2</v>
      </c>
    </row>
    <row r="584" spans="1:75" x14ac:dyDescent="0.15">
      <c r="A584" t="s">
        <v>10</v>
      </c>
      <c r="B584">
        <v>0.20599999999999999</v>
      </c>
      <c r="C584">
        <v>5.0000000000000001E-3</v>
      </c>
      <c r="D584">
        <f t="shared" si="208"/>
        <v>41.199999999999996</v>
      </c>
      <c r="E584">
        <f t="shared" si="209"/>
        <v>1697.4399999999996</v>
      </c>
      <c r="F584">
        <f t="shared" si="210"/>
        <v>2.4271844660194178E-2</v>
      </c>
      <c r="G584">
        <v>13</v>
      </c>
      <c r="H584">
        <f t="shared" si="211"/>
        <v>7.6923076923076927E-2</v>
      </c>
      <c r="I584">
        <f t="shared" si="212"/>
        <v>169</v>
      </c>
      <c r="J584">
        <f t="shared" si="213"/>
        <v>535.59999999999991</v>
      </c>
      <c r="K584">
        <f t="shared" si="214"/>
        <v>70000000000</v>
      </c>
      <c r="L584">
        <f t="shared" si="215"/>
        <v>4.9087385212340517E-10</v>
      </c>
      <c r="M584">
        <f t="shared" si="216"/>
        <v>433684.6654682511</v>
      </c>
      <c r="N584">
        <f t="shared" si="217"/>
        <v>6.1954952209750156E-6</v>
      </c>
      <c r="O584">
        <f t="shared" si="218"/>
        <v>0.3155339805825243</v>
      </c>
      <c r="P584">
        <f>F584*E584/L584</f>
        <v>83931950788.941925</v>
      </c>
      <c r="Q584">
        <f>M584/K584/G584</f>
        <v>4.7657655545961659E-7</v>
      </c>
      <c r="R584">
        <f>C584^2/D584</f>
        <v>6.0679611650485445E-7</v>
      </c>
      <c r="S584">
        <v>5.8847958471679599E-3</v>
      </c>
      <c r="T584">
        <f>B584/C584^3</f>
        <v>1647999.9999999995</v>
      </c>
      <c r="U584">
        <f>B584*S584/C584</f>
        <v>0.24245358890331992</v>
      </c>
      <c r="V584">
        <f>S584/C584^2</f>
        <v>235.39183388671839</v>
      </c>
      <c r="W584">
        <f>S584/B584</f>
        <v>2.8566970131883303E-2</v>
      </c>
      <c r="X584">
        <f t="shared" si="219"/>
        <v>35.005462440831629</v>
      </c>
      <c r="Y584">
        <f>B584*C584^2/S584^2</f>
        <v>0.14871145639520317</v>
      </c>
      <c r="Z584">
        <f>S584/D584</f>
        <v>1.4283485065941652E-4</v>
      </c>
      <c r="AA584">
        <f>1/C584</f>
        <v>200</v>
      </c>
      <c r="AB584">
        <f>1/(B584*C584)</f>
        <v>970.87378640776706</v>
      </c>
      <c r="AC584">
        <f>S584/B584/C584</f>
        <v>5.7133940263766609</v>
      </c>
      <c r="AD584">
        <v>-17.3931353935936</v>
      </c>
      <c r="AE584">
        <f>AD584*B584</f>
        <v>-3.5829858910802814</v>
      </c>
      <c r="AF584">
        <f>-AE584*C584^2/2/S584</f>
        <v>7.6106843468592509E-3</v>
      </c>
      <c r="AG584">
        <v>7.5048869719168101</v>
      </c>
      <c r="AH584">
        <f>AG584/S584</f>
        <v>1275.3011602821387</v>
      </c>
      <c r="AI584">
        <f>D584*AG584</f>
        <v>309.20134324297254</v>
      </c>
      <c r="AJ584">
        <v>5.7133940263766601</v>
      </c>
      <c r="AK584">
        <f>AJ584*B584</f>
        <v>1.1769591694335919</v>
      </c>
      <c r="AL584">
        <f>AK584*D584</f>
        <v>48.490717780663985</v>
      </c>
      <c r="AM584">
        <f>G584*AK584</f>
        <v>15.300469202636695</v>
      </c>
      <c r="AN584">
        <f t="shared" si="220"/>
        <v>9.0535320725660923E-2</v>
      </c>
      <c r="AO584">
        <v>1.79149294554014</v>
      </c>
      <c r="AP584">
        <v>7.5048869719168101</v>
      </c>
      <c r="AQ584">
        <f>AG584/AJ584</f>
        <v>1.3135601950906028</v>
      </c>
      <c r="AR584">
        <f>AQ584/D584</f>
        <v>3.1882529007053469E-2</v>
      </c>
      <c r="AS584">
        <f>AQ584*AK584</f>
        <v>1.546006716214863</v>
      </c>
      <c r="AT584">
        <f t="shared" si="207"/>
        <v>0.31356019509060284</v>
      </c>
      <c r="AU584">
        <f>AQ584*D584</f>
        <v>54.11868003773283</v>
      </c>
      <c r="AV584">
        <f>AT584/G584</f>
        <v>2.4120015006969451E-2</v>
      </c>
      <c r="AW584">
        <f>(AQ584-1)/D584</f>
        <v>7.6106843468592934E-3</v>
      </c>
      <c r="AX584">
        <f>AW584*D584</f>
        <v>0.31356019509060284</v>
      </c>
      <c r="AY584">
        <f>ATAN2(D584,AT584)</f>
        <v>7.6105374086366841E-3</v>
      </c>
      <c r="AZ584">
        <f t="shared" si="221"/>
        <v>0.43605167334131234</v>
      </c>
      <c r="BA584">
        <f>-AO584/(B584/2)</f>
        <v>-17.393135393593592</v>
      </c>
      <c r="BB584">
        <f>AW584/AK584</f>
        <v>6.4663962391506855E-3</v>
      </c>
      <c r="BC584">
        <f>AW584*AK584</f>
        <v>8.9574647277007521E-3</v>
      </c>
      <c r="BD584">
        <f>AG584*B584</f>
        <v>1.5460067162148627</v>
      </c>
      <c r="BE584">
        <f>BD584-AK584</f>
        <v>0.36904754678127083</v>
      </c>
      <c r="BF584">
        <f>BD584/AK584^2</f>
        <v>1.1160626716751352</v>
      </c>
      <c r="BG584">
        <f>AT584/AK584</f>
        <v>0.2664155250530082</v>
      </c>
      <c r="BH584">
        <f>BF584*AW584</f>
        <v>8.4940007054319141E-3</v>
      </c>
      <c r="BI584">
        <f>BF584*G584</f>
        <v>14.508814731776758</v>
      </c>
      <c r="BJ584">
        <f>AK584/AQ584</f>
        <v>0.89600703023161499</v>
      </c>
      <c r="BK584">
        <f t="shared" si="222"/>
        <v>7.6106843468592934E-3</v>
      </c>
      <c r="BL584">
        <f t="shared" si="223"/>
        <v>45.981782073015566</v>
      </c>
      <c r="BM584">
        <f>AK584*(1-1/AQ584)/D584</f>
        <v>6.8192266796596344E-3</v>
      </c>
      <c r="BN584">
        <f>BF584*G584</f>
        <v>14.508814731776758</v>
      </c>
      <c r="BO584">
        <f>BF584*G584^2</f>
        <v>188.61459151309785</v>
      </c>
      <c r="BP584">
        <f>G584/BF584</f>
        <v>11.648091393010997</v>
      </c>
      <c r="BQ584">
        <f>(AQ584+1)/4</f>
        <v>0.57839004877265077</v>
      </c>
      <c r="BR584">
        <f t="shared" si="224"/>
        <v>1.1160626716751352</v>
      </c>
      <c r="BS584">
        <f t="shared" si="225"/>
        <v>6.8192266796596353E-3</v>
      </c>
      <c r="BT584">
        <f t="shared" si="226"/>
        <v>1.4429911026518928E-2</v>
      </c>
      <c r="BU584">
        <f t="shared" si="227"/>
        <v>5.1898981748570849E-5</v>
      </c>
      <c r="BV584">
        <f t="shared" si="228"/>
        <v>1997.8175725633557</v>
      </c>
      <c r="BW584">
        <f t="shared" si="229"/>
        <v>7.4850011680260523E-2</v>
      </c>
    </row>
    <row r="585" spans="1:75" x14ac:dyDescent="0.15">
      <c r="A585" t="s">
        <v>10</v>
      </c>
      <c r="B585">
        <v>0.108</v>
      </c>
      <c r="C585">
        <v>8.0000000000000002E-3</v>
      </c>
      <c r="D585">
        <f t="shared" si="208"/>
        <v>13.5</v>
      </c>
      <c r="E585">
        <f t="shared" si="209"/>
        <v>182.25</v>
      </c>
      <c r="F585">
        <f t="shared" si="210"/>
        <v>7.407407407407407E-2</v>
      </c>
      <c r="G585">
        <v>9</v>
      </c>
      <c r="H585">
        <f t="shared" si="211"/>
        <v>0.1111111111111111</v>
      </c>
      <c r="I585">
        <f t="shared" si="212"/>
        <v>81</v>
      </c>
      <c r="J585">
        <f t="shared" si="213"/>
        <v>121.5</v>
      </c>
      <c r="K585">
        <f t="shared" si="214"/>
        <v>70000000000</v>
      </c>
      <c r="L585">
        <f t="shared" si="215"/>
        <v>3.2169908772759481E-9</v>
      </c>
      <c r="M585">
        <f t="shared" si="216"/>
        <v>2345722.5146803791</v>
      </c>
      <c r="N585">
        <f t="shared" si="217"/>
        <v>3.3510321638291131E-5</v>
      </c>
      <c r="O585">
        <f t="shared" si="218"/>
        <v>0.66666666666666663</v>
      </c>
      <c r="P585">
        <f>F585*E585/L585</f>
        <v>4196468226.0558343</v>
      </c>
      <c r="Q585">
        <f>M585/K585/G585</f>
        <v>3.7233690709212369E-6</v>
      </c>
      <c r="R585">
        <f>C585^2/D585</f>
        <v>4.7407407407407407E-6</v>
      </c>
      <c r="S585">
        <v>4.9361817074467301E-3</v>
      </c>
      <c r="T585">
        <f>B585/C585^3</f>
        <v>210937.49999999997</v>
      </c>
      <c r="U585">
        <f>B585*S585/C585</f>
        <v>6.6638453050530858E-2</v>
      </c>
      <c r="V585">
        <f>S585/C585^2</f>
        <v>77.127839178855155</v>
      </c>
      <c r="W585">
        <f>S585/B585</f>
        <v>4.5705386180062313E-2</v>
      </c>
      <c r="X585">
        <f t="shared" si="219"/>
        <v>21.879259395388761</v>
      </c>
      <c r="Y585">
        <f>B585*C585^2/S585^2</f>
        <v>0.28367525433523394</v>
      </c>
      <c r="Z585">
        <f>S585/D585</f>
        <v>3.6564308944049854E-4</v>
      </c>
      <c r="AA585">
        <f>1/C585</f>
        <v>125</v>
      </c>
      <c r="AB585">
        <f>1/(B585*C585)</f>
        <v>1157.4074074074074</v>
      </c>
      <c r="AC585">
        <f>S585/B585/C585</f>
        <v>5.7131732725077891</v>
      </c>
      <c r="AD585">
        <v>-8.0073916776256393</v>
      </c>
      <c r="AE585">
        <f>AD585*B585</f>
        <v>-0.86479830118356904</v>
      </c>
      <c r="AF585">
        <f>-AE585*C585^2/2/S585</f>
        <v>5.6062655870479528E-3</v>
      </c>
      <c r="AG585">
        <v>6.1455724230995701</v>
      </c>
      <c r="AH585">
        <f>AG585/S585</f>
        <v>1245.0053072050309</v>
      </c>
      <c r="AI585">
        <f>D585*AG585</f>
        <v>82.965227711844193</v>
      </c>
      <c r="AJ585">
        <v>5.7131732725077899</v>
      </c>
      <c r="AK585">
        <f>AJ585*B585</f>
        <v>0.61702271343084125</v>
      </c>
      <c r="AL585">
        <f>AK585*D585</f>
        <v>8.329806631316357</v>
      </c>
      <c r="AM585">
        <f>G585*AK585</f>
        <v>5.553204420877571</v>
      </c>
      <c r="AN585">
        <f t="shared" si="220"/>
        <v>6.8558079270093469E-2</v>
      </c>
      <c r="AO585">
        <v>0.43239915059178402</v>
      </c>
      <c r="AP585">
        <v>6.1455724230995701</v>
      </c>
      <c r="AQ585">
        <f>AG585/AJ585</f>
        <v>1.0756845854251467</v>
      </c>
      <c r="AR585">
        <f>AQ585/D585</f>
        <v>7.9680339661121979E-2</v>
      </c>
      <c r="AS585">
        <f>AQ585*AK585</f>
        <v>0.66372182169475358</v>
      </c>
      <c r="AT585">
        <f t="shared" si="207"/>
        <v>7.5684585425146667E-2</v>
      </c>
      <c r="AU585">
        <f>AQ585*D585</f>
        <v>14.52174190323948</v>
      </c>
      <c r="AV585">
        <f>AT585/G585</f>
        <v>8.409398380571852E-3</v>
      </c>
      <c r="AW585">
        <f>(AQ585-1)/D585</f>
        <v>5.6062655870479016E-3</v>
      </c>
      <c r="AX585">
        <f>AW585*D585</f>
        <v>7.5684585425146667E-2</v>
      </c>
      <c r="AY585">
        <f>ATAN2(D585,AT585)</f>
        <v>5.6062068527801155E-3</v>
      </c>
      <c r="AZ585">
        <f t="shared" si="221"/>
        <v>0.32121199174162068</v>
      </c>
      <c r="BA585">
        <f>-AO585/(B585/2)</f>
        <v>-8.0073916776256304</v>
      </c>
      <c r="BB585">
        <f>AW585/AK585</f>
        <v>9.0859954828490727E-3</v>
      </c>
      <c r="BC585">
        <f>AW585*AK585</f>
        <v>3.4591932047342445E-3</v>
      </c>
      <c r="BD585">
        <f>AG585*B585</f>
        <v>0.66372182169475358</v>
      </c>
      <c r="BE585">
        <f>BD585-AK585</f>
        <v>4.6699108263912326E-2</v>
      </c>
      <c r="BF585">
        <f>BD585/AK585^2</f>
        <v>1.7433468201583706</v>
      </c>
      <c r="BG585">
        <f>AT585/AK585</f>
        <v>0.12266093901846248</v>
      </c>
      <c r="BH585">
        <f>BF585*AW585</f>
        <v>9.7736652841432601E-3</v>
      </c>
      <c r="BI585">
        <f>BF585*G585</f>
        <v>15.690121381425335</v>
      </c>
      <c r="BJ585">
        <f>AK585/AQ585</f>
        <v>0.57360932915755525</v>
      </c>
      <c r="BK585">
        <f t="shared" si="222"/>
        <v>5.6062655870479016E-3</v>
      </c>
      <c r="BL585">
        <f t="shared" si="223"/>
        <v>23.535182072138003</v>
      </c>
      <c r="BM585">
        <f>AK585*(1-1/AQ585)/D585</f>
        <v>3.2158062424656329E-3</v>
      </c>
      <c r="BN585">
        <f>BF585*G585</f>
        <v>15.690121381425335</v>
      </c>
      <c r="BO585">
        <f>BF585*G585^2</f>
        <v>141.21109243282802</v>
      </c>
      <c r="BP585">
        <f>G585/BF585</f>
        <v>5.1624839624179968</v>
      </c>
      <c r="BQ585">
        <f>(AQ585+1)/4</f>
        <v>0.51892114635628661</v>
      </c>
      <c r="BR585">
        <f t="shared" si="224"/>
        <v>1.7433468201583713</v>
      </c>
      <c r="BS585">
        <f t="shared" si="225"/>
        <v>3.2158062424656342E-3</v>
      </c>
      <c r="BT585">
        <f t="shared" si="226"/>
        <v>8.822071829513535E-3</v>
      </c>
      <c r="BU585">
        <f t="shared" si="227"/>
        <v>1.8028663871748899E-5</v>
      </c>
      <c r="BV585">
        <f t="shared" si="228"/>
        <v>112.45238952277082</v>
      </c>
      <c r="BW585">
        <f t="shared" si="229"/>
        <v>5.3251264809306186E-3</v>
      </c>
    </row>
    <row r="586" spans="1:75" x14ac:dyDescent="0.15">
      <c r="A586" t="s">
        <v>10</v>
      </c>
      <c r="B586">
        <v>5.8999999999999997E-2</v>
      </c>
      <c r="C586">
        <v>3.0000000000000001E-3</v>
      </c>
      <c r="D586">
        <f t="shared" si="208"/>
        <v>19.666666666666664</v>
      </c>
      <c r="E586">
        <f t="shared" si="209"/>
        <v>386.77777777777766</v>
      </c>
      <c r="F586">
        <f t="shared" si="210"/>
        <v>5.0847457627118647E-2</v>
      </c>
      <c r="G586">
        <v>5</v>
      </c>
      <c r="H586">
        <f t="shared" si="211"/>
        <v>0.2</v>
      </c>
      <c r="I586">
        <f t="shared" si="212"/>
        <v>25</v>
      </c>
      <c r="J586">
        <f t="shared" si="213"/>
        <v>98.333333333333314</v>
      </c>
      <c r="K586">
        <f t="shared" si="214"/>
        <v>70000000000</v>
      </c>
      <c r="L586">
        <f t="shared" si="215"/>
        <v>6.3617251235193316E-11</v>
      </c>
      <c r="M586">
        <f t="shared" si="216"/>
        <v>125796.82447637097</v>
      </c>
      <c r="N586">
        <f t="shared" si="217"/>
        <v>1.7970974925195852E-6</v>
      </c>
      <c r="O586">
        <f t="shared" si="218"/>
        <v>0.25423728813559326</v>
      </c>
      <c r="P586">
        <f>F586*E586/L586</f>
        <v>309140465594.13403</v>
      </c>
      <c r="Q586">
        <f>M586/K586/G586</f>
        <v>3.5941949850391706E-7</v>
      </c>
      <c r="R586">
        <f>C586^2/D586</f>
        <v>4.5762711864406784E-7</v>
      </c>
      <c r="S586">
        <v>1.00401838968462E-3</v>
      </c>
      <c r="T586">
        <f>B586/C586^3</f>
        <v>2185185.1851851852</v>
      </c>
      <c r="U586">
        <f>B586*S586/C586</f>
        <v>1.9745694997130862E-2</v>
      </c>
      <c r="V586">
        <f>S586/C586^2</f>
        <v>111.55759885384667</v>
      </c>
      <c r="W586">
        <f>S586/B586</f>
        <v>1.7017260842112206E-2</v>
      </c>
      <c r="X586">
        <f t="shared" si="219"/>
        <v>58.763863895493927</v>
      </c>
      <c r="Y586">
        <f>B586*C586^2/S586^2</f>
        <v>0.52675805592124092</v>
      </c>
      <c r="Z586">
        <f>S586/D586</f>
        <v>5.1051782526336619E-5</v>
      </c>
      <c r="AA586">
        <f>1/C586</f>
        <v>333.33333333333331</v>
      </c>
      <c r="AB586">
        <f>1/(B586*C586)</f>
        <v>5649.7175141242942</v>
      </c>
      <c r="AC586">
        <f>S586/B586/C586</f>
        <v>5.6724202807040687</v>
      </c>
      <c r="AD586">
        <v>-11.4587458672622</v>
      </c>
      <c r="AE586">
        <f>AD586*B586</f>
        <v>-0.67606600616846979</v>
      </c>
      <c r="AF586">
        <f>-AE586*C586^2/2/S586</f>
        <v>3.0301208215058224E-3</v>
      </c>
      <c r="AG586">
        <v>6.01045328378832</v>
      </c>
      <c r="AH586">
        <f>AG586/S586</f>
        <v>5986.3976054027353</v>
      </c>
      <c r="AI586">
        <f>D586*AG586</f>
        <v>118.20558124783695</v>
      </c>
      <c r="AJ586">
        <v>5.6724202807040802</v>
      </c>
      <c r="AK586">
        <f>AJ586*B586</f>
        <v>0.3346727965615407</v>
      </c>
      <c r="AL586">
        <f>AK586*D586</f>
        <v>6.5818983323769666</v>
      </c>
      <c r="AM586">
        <f>G586*AK586</f>
        <v>1.6733639828077034</v>
      </c>
      <c r="AN586">
        <f t="shared" si="220"/>
        <v>6.6934559312308142E-2</v>
      </c>
      <c r="AO586">
        <v>0.338033003084237</v>
      </c>
      <c r="AP586">
        <v>6.01045328378832</v>
      </c>
      <c r="AQ586">
        <f>AG586/AJ586</f>
        <v>1.059592376156282</v>
      </c>
      <c r="AR586">
        <f>AQ586/D586</f>
        <v>5.3877578448624515E-2</v>
      </c>
      <c r="AS586">
        <f>AQ586*AK586</f>
        <v>0.35461674374351088</v>
      </c>
      <c r="AT586">
        <f t="shared" si="207"/>
        <v>5.959237615628199E-2</v>
      </c>
      <c r="AU586">
        <f>AQ586*D586</f>
        <v>20.838650064406878</v>
      </c>
      <c r="AV586">
        <f>AT586/G586</f>
        <v>1.1918475231256397E-2</v>
      </c>
      <c r="AW586">
        <f>(AQ586-1)/D586</f>
        <v>3.0301208215058641E-3</v>
      </c>
      <c r="AX586">
        <f>AW586*D586</f>
        <v>5.9592376156281983E-2</v>
      </c>
      <c r="AY586">
        <f>ATAN2(D586,AT586)</f>
        <v>3.0301115477386585E-3</v>
      </c>
      <c r="AZ586">
        <f t="shared" si="221"/>
        <v>0.17361260313927879</v>
      </c>
      <c r="BA586">
        <f>-AO586/(B586/2)</f>
        <v>-11.458745867262271</v>
      </c>
      <c r="BB586">
        <f>AW586/AK586</f>
        <v>9.0539800445019903E-3</v>
      </c>
      <c r="BC586">
        <f>AW586*AK586</f>
        <v>1.0140990092527206E-3</v>
      </c>
      <c r="BD586">
        <f>AG586*B586</f>
        <v>0.35461674374351088</v>
      </c>
      <c r="BE586">
        <f>BD586-AK586</f>
        <v>1.9943947181970179E-2</v>
      </c>
      <c r="BF586">
        <f>BD586/AK586^2</f>
        <v>3.1660546869737614</v>
      </c>
      <c r="BG586">
        <f>AT586/AK586</f>
        <v>0.17806160754187247</v>
      </c>
      <c r="BH586">
        <f>BF586*AW586</f>
        <v>9.5935282290254258E-3</v>
      </c>
      <c r="BI586">
        <f>BF586*G586</f>
        <v>15.830273434868808</v>
      </c>
      <c r="BJ586">
        <f>AK586/AQ586</f>
        <v>0.315850513926479</v>
      </c>
      <c r="BK586">
        <f t="shared" si="222"/>
        <v>3.0301208215058641E-3</v>
      </c>
      <c r="BL586">
        <f t="shared" si="223"/>
        <v>62.265742177150635</v>
      </c>
      <c r="BM586">
        <f>AK586*(1-1/AQ586)/D586</f>
        <v>9.5706521873195225E-4</v>
      </c>
      <c r="BN586">
        <f>BF586*G586</f>
        <v>15.830273434868808</v>
      </c>
      <c r="BO586">
        <f>BF586*G586^2</f>
        <v>79.151367174344031</v>
      </c>
      <c r="BP586">
        <f>G586/BF586</f>
        <v>1.5792525696323949</v>
      </c>
      <c r="BQ586">
        <f>(AQ586+1)/4</f>
        <v>0.5148980940390705</v>
      </c>
      <c r="BR586">
        <f t="shared" si="224"/>
        <v>3.16605468697376</v>
      </c>
      <c r="BS586">
        <f t="shared" si="225"/>
        <v>9.5706521873195182E-4</v>
      </c>
      <c r="BT586">
        <f t="shared" si="226"/>
        <v>3.9871860402378168E-3</v>
      </c>
      <c r="BU586">
        <f t="shared" si="227"/>
        <v>2.9000232468187527E-6</v>
      </c>
      <c r="BV586">
        <f t="shared" si="228"/>
        <v>129.44400053674698</v>
      </c>
      <c r="BW586">
        <f t="shared" si="229"/>
        <v>3.3515259036065621E-3</v>
      </c>
    </row>
    <row r="587" spans="1:75" x14ac:dyDescent="0.15">
      <c r="A587" t="s">
        <v>10</v>
      </c>
      <c r="B587">
        <v>0.108</v>
      </c>
      <c r="C587">
        <v>8.9999999999999993E-3</v>
      </c>
      <c r="D587">
        <f t="shared" si="208"/>
        <v>12</v>
      </c>
      <c r="E587">
        <f t="shared" si="209"/>
        <v>144</v>
      </c>
      <c r="F587">
        <f t="shared" si="210"/>
        <v>8.3333333333333329E-2</v>
      </c>
      <c r="G587">
        <v>9</v>
      </c>
      <c r="H587">
        <f t="shared" si="211"/>
        <v>0.1111111111111111</v>
      </c>
      <c r="I587">
        <f t="shared" si="212"/>
        <v>81</v>
      </c>
      <c r="J587">
        <f t="shared" si="213"/>
        <v>108</v>
      </c>
      <c r="K587">
        <f t="shared" si="214"/>
        <v>70000000000</v>
      </c>
      <c r="L587">
        <f t="shared" si="215"/>
        <v>5.1529973500506572E-9</v>
      </c>
      <c r="M587">
        <f t="shared" si="216"/>
        <v>3339905.6898476486</v>
      </c>
      <c r="N587">
        <f t="shared" si="217"/>
        <v>4.7712938426394982E-5</v>
      </c>
      <c r="O587">
        <f t="shared" si="218"/>
        <v>0.75</v>
      </c>
      <c r="P587">
        <f>F587*E587/L587</f>
        <v>2328741737.055625</v>
      </c>
      <c r="Q587">
        <f>M587/K587/G587</f>
        <v>5.301437602932776E-6</v>
      </c>
      <c r="R587">
        <f>C587^2/D587</f>
        <v>6.7499999999999989E-6</v>
      </c>
      <c r="S587">
        <v>5.5111304493223297E-3</v>
      </c>
      <c r="T587">
        <f>B587/C587^3</f>
        <v>148148.14814814818</v>
      </c>
      <c r="U587">
        <f>B587*S587/C587</f>
        <v>6.613356539186796E-2</v>
      </c>
      <c r="V587">
        <f>S587/C587^2</f>
        <v>68.038647522497911</v>
      </c>
      <c r="W587">
        <f>S587/B587</f>
        <v>5.1028985641873421E-2</v>
      </c>
      <c r="X587">
        <f t="shared" si="219"/>
        <v>19.596705429696389</v>
      </c>
      <c r="Y587">
        <f>B587*C587^2/S587^2</f>
        <v>0.2880231477737189</v>
      </c>
      <c r="Z587">
        <f>S587/D587</f>
        <v>4.5926087077686079E-4</v>
      </c>
      <c r="AA587">
        <f>1/C587</f>
        <v>111.11111111111111</v>
      </c>
      <c r="AB587">
        <f>1/(B587*C587)</f>
        <v>1028.80658436214</v>
      </c>
      <c r="AC587">
        <f>S587/B587/C587</f>
        <v>5.6698872935414917</v>
      </c>
      <c r="AD587">
        <v>-7.1625453858274497</v>
      </c>
      <c r="AE587">
        <f>AD587*B587</f>
        <v>-0.77355490166936458</v>
      </c>
      <c r="AF587">
        <f>-AE587*C587^2/2/S587</f>
        <v>5.6846728281421096E-3</v>
      </c>
      <c r="AG587">
        <v>6.0566647443761799</v>
      </c>
      <c r="AH587">
        <f>AG587/S587</f>
        <v>1098.9877303885869</v>
      </c>
      <c r="AI587">
        <f>D587*AG587</f>
        <v>72.679976932514165</v>
      </c>
      <c r="AJ587">
        <v>5.6698872935414997</v>
      </c>
      <c r="AK587">
        <f>AJ587*B587</f>
        <v>0.61234782770248197</v>
      </c>
      <c r="AL587">
        <f>AK587*D587</f>
        <v>7.3481739324297841</v>
      </c>
      <c r="AM587">
        <f>G587*AK587</f>
        <v>5.5111304493223381</v>
      </c>
      <c r="AN587">
        <f t="shared" si="220"/>
        <v>6.8038647522497997E-2</v>
      </c>
      <c r="AO587">
        <v>0.38677745083468201</v>
      </c>
      <c r="AP587">
        <v>6.0566647443761799</v>
      </c>
      <c r="AQ587">
        <f>AG587/AJ587</f>
        <v>1.0682160739377049</v>
      </c>
      <c r="AR587">
        <f>AQ587/D587</f>
        <v>8.9018006161475413E-2</v>
      </c>
      <c r="AS587">
        <f>AQ587*AK587</f>
        <v>0.65411979239262752</v>
      </c>
      <c r="AT587">
        <f t="shared" si="207"/>
        <v>6.8216073937704902E-2</v>
      </c>
      <c r="AU587">
        <f>AQ587*D587</f>
        <v>12.818592887252459</v>
      </c>
      <c r="AV587">
        <f>AT587/G587</f>
        <v>7.5795637708561004E-3</v>
      </c>
      <c r="AW587">
        <f>(AQ587-1)/D587</f>
        <v>5.6846728281420749E-3</v>
      </c>
      <c r="AX587">
        <f>AW587*D587</f>
        <v>6.8216073937704902E-2</v>
      </c>
      <c r="AY587">
        <f>ATAN2(D587,AT587)</f>
        <v>5.6846115949712962E-3</v>
      </c>
      <c r="AZ587">
        <f t="shared" si="221"/>
        <v>0.32570425256298663</v>
      </c>
      <c r="BA587">
        <f>-AO587/(B587/2)</f>
        <v>-7.1625453858274444</v>
      </c>
      <c r="BB587">
        <f>AW587/AK587</f>
        <v>9.2834049064415974E-3</v>
      </c>
      <c r="BC587">
        <f>AW587*AK587</f>
        <v>3.480997057512124E-3</v>
      </c>
      <c r="BD587">
        <f>AG587*B587</f>
        <v>0.65411979239262741</v>
      </c>
      <c r="BE587">
        <f>BD587-AK587</f>
        <v>4.1771964690145436E-2</v>
      </c>
      <c r="BF587">
        <f>BD587/AK587^2</f>
        <v>1.7444596446853291</v>
      </c>
      <c r="BG587">
        <f>AT587/AK587</f>
        <v>0.11140085887729917</v>
      </c>
      <c r="BH587">
        <f>BF587*AW587</f>
        <v>9.9166823419330682E-3</v>
      </c>
      <c r="BI587">
        <f>BF587*G587</f>
        <v>15.700136802167961</v>
      </c>
      <c r="BJ587">
        <f>AK587/AQ587</f>
        <v>0.57324341267887735</v>
      </c>
      <c r="BK587">
        <f t="shared" si="222"/>
        <v>5.6846728281420749E-3</v>
      </c>
      <c r="BL587">
        <f t="shared" si="223"/>
        <v>20.933515736223949</v>
      </c>
      <c r="BM587">
        <f>AK587*(1-1/AQ587)/D587</f>
        <v>3.2587012519670472E-3</v>
      </c>
      <c r="BN587">
        <f>BF587*G587</f>
        <v>15.700136802167961</v>
      </c>
      <c r="BO587">
        <f>BF587*G587^2</f>
        <v>141.30123121951166</v>
      </c>
      <c r="BP587">
        <f>G587/BF587</f>
        <v>5.1591907141098972</v>
      </c>
      <c r="BQ587">
        <f>(AQ587+1)/4</f>
        <v>0.51705401848442623</v>
      </c>
      <c r="BR587">
        <f t="shared" si="224"/>
        <v>1.74445964468533</v>
      </c>
      <c r="BS587">
        <f t="shared" si="225"/>
        <v>3.2587012519670485E-3</v>
      </c>
      <c r="BT587">
        <f t="shared" si="226"/>
        <v>8.9433740801091212E-3</v>
      </c>
      <c r="BU587">
        <f t="shared" si="227"/>
        <v>1.8524650462089635E-5</v>
      </c>
      <c r="BV587">
        <f t="shared" si="228"/>
        <v>88.178087189157409</v>
      </c>
      <c r="BW587">
        <f t="shared" si="229"/>
        <v>4.3562654195239093E-3</v>
      </c>
    </row>
    <row r="588" spans="1:75" x14ac:dyDescent="0.15">
      <c r="A588" t="s">
        <v>10</v>
      </c>
      <c r="B588">
        <v>0.108</v>
      </c>
      <c r="C588">
        <v>0.01</v>
      </c>
      <c r="D588">
        <f t="shared" si="208"/>
        <v>10.799999999999999</v>
      </c>
      <c r="E588">
        <f t="shared" si="209"/>
        <v>116.63999999999997</v>
      </c>
      <c r="F588">
        <f t="shared" si="210"/>
        <v>9.2592592592592601E-2</v>
      </c>
      <c r="G588">
        <v>9</v>
      </c>
      <c r="H588">
        <f t="shared" si="211"/>
        <v>0.1111111111111111</v>
      </c>
      <c r="I588">
        <f t="shared" si="212"/>
        <v>81</v>
      </c>
      <c r="J588">
        <f t="shared" si="213"/>
        <v>97.199999999999989</v>
      </c>
      <c r="K588">
        <f t="shared" si="214"/>
        <v>70000000000</v>
      </c>
      <c r="L588">
        <f t="shared" si="215"/>
        <v>7.8539816339744827E-9</v>
      </c>
      <c r="M588">
        <f t="shared" si="216"/>
        <v>4581489.2864851151</v>
      </c>
      <c r="N588">
        <f t="shared" si="217"/>
        <v>6.5449846949787352E-5</v>
      </c>
      <c r="O588">
        <f t="shared" si="218"/>
        <v>0.83333333333333337</v>
      </c>
      <c r="P588">
        <f>F588*E588/L588</f>
        <v>1375098708.3139756</v>
      </c>
      <c r="Q588">
        <f>M588/K588/G588</f>
        <v>7.2722052166430393E-6</v>
      </c>
      <c r="R588">
        <f>C588^2/D588</f>
        <v>9.2592592592592608E-6</v>
      </c>
      <c r="S588">
        <v>6.0893103307999297E-3</v>
      </c>
      <c r="T588">
        <f>B588/C588^3</f>
        <v>107999.99999999999</v>
      </c>
      <c r="U588">
        <f>B588*S588/C588</f>
        <v>6.5764551572639232E-2</v>
      </c>
      <c r="V588">
        <f>S588/C588^2</f>
        <v>60.893103307999297</v>
      </c>
      <c r="W588">
        <f>S588/B588</f>
        <v>5.6382503062962309E-2</v>
      </c>
      <c r="X588">
        <f t="shared" si="219"/>
        <v>17.735998681777229</v>
      </c>
      <c r="Y588">
        <f>B588*C588^2/S588^2</f>
        <v>0.2912644900370403</v>
      </c>
      <c r="Z588">
        <f>S588/D588</f>
        <v>5.6382503062962319E-4</v>
      </c>
      <c r="AA588">
        <f>1/C588</f>
        <v>100</v>
      </c>
      <c r="AB588">
        <f>1/(B588*C588)</f>
        <v>925.92592592592587</v>
      </c>
      <c r="AC588">
        <f>S588/B588/C588</f>
        <v>5.6382503062962313</v>
      </c>
      <c r="AD588">
        <v>-6.4053464398653404</v>
      </c>
      <c r="AE588">
        <f>AD588*B588</f>
        <v>-0.69177741550545679</v>
      </c>
      <c r="AF588">
        <f>-AE588*C588^2/2/S588</f>
        <v>5.680260800688907E-3</v>
      </c>
      <c r="AG588">
        <v>5.9841390140489601</v>
      </c>
      <c r="AH588">
        <f>AG588/S588</f>
        <v>982.72853393281503</v>
      </c>
      <c r="AI588">
        <f>D588*AG588</f>
        <v>64.628701351728765</v>
      </c>
      <c r="AJ588">
        <v>5.6382503062962304</v>
      </c>
      <c r="AK588">
        <f>AJ588*B588</f>
        <v>0.60893103307999286</v>
      </c>
      <c r="AL588">
        <f>AK588*D588</f>
        <v>6.576455157263922</v>
      </c>
      <c r="AM588">
        <f>G588*AK588</f>
        <v>5.4803792977199359</v>
      </c>
      <c r="AN588">
        <f t="shared" si="220"/>
        <v>6.765900367555476E-2</v>
      </c>
      <c r="AO588">
        <v>0.34588870775272701</v>
      </c>
      <c r="AP588">
        <v>5.9841390140489601</v>
      </c>
      <c r="AQ588">
        <f>AG588/AJ588</f>
        <v>1.0613468166474405</v>
      </c>
      <c r="AR588">
        <f>AQ588/D588</f>
        <v>9.827285339328154E-2</v>
      </c>
      <c r="AS588">
        <f>AQ588*AK588</f>
        <v>0.64628701351728768</v>
      </c>
      <c r="AT588">
        <f t="shared" si="207"/>
        <v>6.1346816647440461E-2</v>
      </c>
      <c r="AU588">
        <f>AQ588*D588</f>
        <v>11.462545619792357</v>
      </c>
      <c r="AV588">
        <f>AT588/G588</f>
        <v>6.8163129608267183E-3</v>
      </c>
      <c r="AW588">
        <f>(AQ588-1)/D588</f>
        <v>5.6802608006889322E-3</v>
      </c>
      <c r="AX588">
        <f>AW588*D588</f>
        <v>6.1346816647440461E-2</v>
      </c>
      <c r="AY588">
        <f>ATAN2(D588,AT588)</f>
        <v>5.6801997099798201E-3</v>
      </c>
      <c r="AZ588">
        <f t="shared" si="221"/>
        <v>0.32545147017327791</v>
      </c>
      <c r="BA588">
        <f>-AO588/(B588/2)</f>
        <v>-6.4053464398653155</v>
      </c>
      <c r="BB588">
        <f>AW588/AK588</f>
        <v>9.328249821589793E-3</v>
      </c>
      <c r="BC588">
        <f>AW588*AK588</f>
        <v>3.4588870775272987E-3</v>
      </c>
      <c r="BD588">
        <f>AG588*B588</f>
        <v>0.64628701351728768</v>
      </c>
      <c r="BE588">
        <f>BD588-AK588</f>
        <v>3.7355980437294822E-2</v>
      </c>
      <c r="BF588">
        <f>BD588/AK588^2</f>
        <v>1.7429671982377282</v>
      </c>
      <c r="BG588">
        <f>AT588/AK588</f>
        <v>0.10074509807316977</v>
      </c>
      <c r="BH588">
        <f>BF588*AW588</f>
        <v>9.9005082530363824E-3</v>
      </c>
      <c r="BI588">
        <f>BF588*G588</f>
        <v>15.686704784139554</v>
      </c>
      <c r="BJ588">
        <f>AK588/AQ588</f>
        <v>0.57373426247555082</v>
      </c>
      <c r="BK588">
        <f t="shared" si="222"/>
        <v>5.6802608006889322E-3</v>
      </c>
      <c r="BL588">
        <f t="shared" si="223"/>
        <v>18.824045740967463</v>
      </c>
      <c r="BM588">
        <f>AK588*(1-1/AQ588)/D588</f>
        <v>3.2589602411520462E-3</v>
      </c>
      <c r="BN588">
        <f>BF588*G588</f>
        <v>15.686704784139554</v>
      </c>
      <c r="BO588">
        <f>BF588*G588^2</f>
        <v>141.18034305725598</v>
      </c>
      <c r="BP588">
        <f>G588/BF588</f>
        <v>5.1636083622799562</v>
      </c>
      <c r="BQ588">
        <f>(AQ588+1)/4</f>
        <v>0.51533670416186017</v>
      </c>
      <c r="BR588">
        <f t="shared" si="224"/>
        <v>1.7429671982377279</v>
      </c>
      <c r="BS588">
        <f t="shared" si="225"/>
        <v>3.2589602411520458E-3</v>
      </c>
      <c r="BT588">
        <f t="shared" si="226"/>
        <v>8.9392210418409793E-3</v>
      </c>
      <c r="BU588">
        <f t="shared" si="227"/>
        <v>1.8511744108819717E-5</v>
      </c>
      <c r="BV588">
        <f t="shared" si="228"/>
        <v>71.025715698450355</v>
      </c>
      <c r="BW588">
        <f t="shared" si="229"/>
        <v>3.5459021064033771E-3</v>
      </c>
    </row>
    <row r="589" spans="1:75" x14ac:dyDescent="0.15">
      <c r="A589" t="s">
        <v>10</v>
      </c>
      <c r="B589">
        <v>5.8999999999999997E-2</v>
      </c>
      <c r="C589">
        <v>4.0000000000000001E-3</v>
      </c>
      <c r="D589">
        <f t="shared" si="208"/>
        <v>14.749999999999998</v>
      </c>
      <c r="E589">
        <f t="shared" si="209"/>
        <v>217.56249999999994</v>
      </c>
      <c r="F589">
        <f t="shared" si="210"/>
        <v>6.7796610169491525E-2</v>
      </c>
      <c r="G589">
        <v>5</v>
      </c>
      <c r="H589">
        <f t="shared" si="211"/>
        <v>0.2</v>
      </c>
      <c r="I589">
        <f t="shared" si="212"/>
        <v>25</v>
      </c>
      <c r="J589">
        <f t="shared" si="213"/>
        <v>73.749999999999986</v>
      </c>
      <c r="K589">
        <f t="shared" si="214"/>
        <v>70000000000</v>
      </c>
      <c r="L589">
        <f t="shared" si="215"/>
        <v>2.0106192982974676E-10</v>
      </c>
      <c r="M589">
        <f t="shared" si="216"/>
        <v>298185.06542547193</v>
      </c>
      <c r="N589">
        <f t="shared" si="217"/>
        <v>4.2597866489353134E-6</v>
      </c>
      <c r="O589">
        <f t="shared" si="218"/>
        <v>0.33898305084745767</v>
      </c>
      <c r="P589">
        <f>F589*E589/L589</f>
        <v>73360481581.420486</v>
      </c>
      <c r="Q589">
        <f>M589/K589/G589</f>
        <v>8.5195732978706266E-7</v>
      </c>
      <c r="R589">
        <f>C589^2/D589</f>
        <v>1.0847457627118644E-6</v>
      </c>
      <c r="S589">
        <v>1.3193624491184999E-3</v>
      </c>
      <c r="T589">
        <f>B589/C589^3</f>
        <v>921874.99999999988</v>
      </c>
      <c r="U589">
        <f>B589*S589/C589</f>
        <v>1.946059612449787E-2</v>
      </c>
      <c r="V589">
        <f>S589/C589^2</f>
        <v>82.460153069906255</v>
      </c>
      <c r="W589">
        <f>S589/B589</f>
        <v>2.2362075408788134E-2</v>
      </c>
      <c r="X589">
        <f t="shared" si="219"/>
        <v>44.71856845662041</v>
      </c>
      <c r="Y589">
        <f>B589*C589^2/S589^2</f>
        <v>0.54230518367713776</v>
      </c>
      <c r="Z589">
        <f>S589/D589</f>
        <v>8.9448301635152553E-5</v>
      </c>
      <c r="AA589">
        <f>1/C589</f>
        <v>250</v>
      </c>
      <c r="AB589">
        <f>1/(B589*C589)</f>
        <v>4237.2881355932204</v>
      </c>
      <c r="AC589">
        <f>S589/B589/C589</f>
        <v>5.5905188521970333</v>
      </c>
      <c r="AD589">
        <v>-8.6719420194088492</v>
      </c>
      <c r="AE589">
        <f>AD589*B589</f>
        <v>-0.51164457914512207</v>
      </c>
      <c r="AF589">
        <f>-AE589*C589^2/2/S589</f>
        <v>3.1023746627742211E-3</v>
      </c>
      <c r="AG589">
        <v>5.8463411417696101</v>
      </c>
      <c r="AH589">
        <f>AG589/S589</f>
        <v>4431.1865520166211</v>
      </c>
      <c r="AI589">
        <f>D589*AG589</f>
        <v>86.233531841101737</v>
      </c>
      <c r="AJ589">
        <v>5.5905188521970501</v>
      </c>
      <c r="AK589">
        <f>AJ589*B589</f>
        <v>0.32984061227962597</v>
      </c>
      <c r="AL589">
        <f>AK589*D589</f>
        <v>4.8651490311244823</v>
      </c>
      <c r="AM589">
        <f>G589*AK589</f>
        <v>1.6492030613981299</v>
      </c>
      <c r="AN589">
        <f t="shared" si="220"/>
        <v>6.5968122455925191E-2</v>
      </c>
      <c r="AO589">
        <v>0.25582228957256098</v>
      </c>
      <c r="AP589">
        <v>5.8463411417696101</v>
      </c>
      <c r="AQ589">
        <f>AG589/AJ589</f>
        <v>1.0457600262759195</v>
      </c>
      <c r="AR589">
        <f>AQ589/D589</f>
        <v>7.0898984832265741E-2</v>
      </c>
      <c r="AS589">
        <f>AQ589*AK589</f>
        <v>0.34493412736440704</v>
      </c>
      <c r="AT589">
        <f t="shared" si="207"/>
        <v>4.5760026275919463E-2</v>
      </c>
      <c r="AU589">
        <f>AQ589*D589</f>
        <v>15.42496038756981</v>
      </c>
      <c r="AV589">
        <f>AT589/G589</f>
        <v>9.1520052551838926E-3</v>
      </c>
      <c r="AW589">
        <f>(AQ589-1)/D589</f>
        <v>3.1023746627742012E-3</v>
      </c>
      <c r="AX589">
        <f>AW589*D589</f>
        <v>4.5760026275919463E-2</v>
      </c>
      <c r="AY589">
        <f>ATAN2(D589,AT589)</f>
        <v>3.1023647096603507E-3</v>
      </c>
      <c r="AZ589">
        <f t="shared" si="221"/>
        <v>0.17775240437386711</v>
      </c>
      <c r="BA589">
        <f>-AO589/(B589/2)</f>
        <v>-8.6719420194088475</v>
      </c>
      <c r="BB589">
        <f>AW589/AK589</f>
        <v>9.4056782193459223E-3</v>
      </c>
      <c r="BC589">
        <f>AW589*AK589</f>
        <v>1.0232891582902406E-3</v>
      </c>
      <c r="BD589">
        <f>AG589*B589</f>
        <v>0.34493412736440698</v>
      </c>
      <c r="BE589">
        <f>BD589-AK589</f>
        <v>1.5093515084781017E-2</v>
      </c>
      <c r="BF589">
        <f>BD589/AK589^2</f>
        <v>3.1705011067265572</v>
      </c>
      <c r="BG589">
        <f>AT589/AK589</f>
        <v>0.13873375373535235</v>
      </c>
      <c r="BH589">
        <f>BF589*AW589</f>
        <v>9.8360823018060345E-3</v>
      </c>
      <c r="BI589">
        <f>BF589*G589</f>
        <v>15.852505533632787</v>
      </c>
      <c r="BJ589">
        <f>AK589/AQ589</f>
        <v>0.31540755430691791</v>
      </c>
      <c r="BK589">
        <f t="shared" si="222"/>
        <v>3.1023746627742012E-3</v>
      </c>
      <c r="BL589">
        <f t="shared" si="223"/>
        <v>46.764891324216713</v>
      </c>
      <c r="BM589">
        <f>AK589*(1-1/AQ589)/D589</f>
        <v>9.7851240492935932E-4</v>
      </c>
      <c r="BN589">
        <f>BF589*G589</f>
        <v>15.852505533632787</v>
      </c>
      <c r="BO589">
        <f>BF589*G589^2</f>
        <v>79.262527668163926</v>
      </c>
      <c r="BP589">
        <f>G589/BF589</f>
        <v>1.5770377715345898</v>
      </c>
      <c r="BQ589">
        <f>(AQ589+1)/4</f>
        <v>0.51144000656897992</v>
      </c>
      <c r="BR589">
        <f t="shared" si="224"/>
        <v>3.1705011067265598</v>
      </c>
      <c r="BS589">
        <f t="shared" si="225"/>
        <v>9.7851240492935997E-4</v>
      </c>
      <c r="BT589">
        <f t="shared" si="226"/>
        <v>4.0808870677035607E-3</v>
      </c>
      <c r="BU589">
        <f t="shared" si="227"/>
        <v>3.0357120922630938E-6</v>
      </c>
      <c r="BV589">
        <f t="shared" si="228"/>
        <v>71.760948209086109</v>
      </c>
      <c r="BW589">
        <f t="shared" si="229"/>
        <v>2.0023523104337419E-3</v>
      </c>
    </row>
    <row r="590" spans="1:75" x14ac:dyDescent="0.15">
      <c r="A590" t="s">
        <v>10</v>
      </c>
      <c r="B590">
        <v>5.8999999999999997E-2</v>
      </c>
      <c r="C590">
        <v>5.0000000000000001E-3</v>
      </c>
      <c r="D590">
        <f t="shared" si="208"/>
        <v>11.799999999999999</v>
      </c>
      <c r="E590">
        <f t="shared" si="209"/>
        <v>139.23999999999998</v>
      </c>
      <c r="F590">
        <f t="shared" si="210"/>
        <v>8.4745762711864417E-2</v>
      </c>
      <c r="G590">
        <v>5</v>
      </c>
      <c r="H590">
        <f t="shared" si="211"/>
        <v>0.2</v>
      </c>
      <c r="I590">
        <f t="shared" si="212"/>
        <v>25</v>
      </c>
      <c r="J590">
        <f t="shared" si="213"/>
        <v>58.999999999999993</v>
      </c>
      <c r="K590">
        <f t="shared" si="214"/>
        <v>70000000000</v>
      </c>
      <c r="L590">
        <f t="shared" si="215"/>
        <v>4.9087385212340517E-10</v>
      </c>
      <c r="M590">
        <f t="shared" si="216"/>
        <v>582392.70590912469</v>
      </c>
      <c r="N590">
        <f t="shared" si="217"/>
        <v>8.319895798701782E-6</v>
      </c>
      <c r="O590">
        <f t="shared" si="218"/>
        <v>0.42372881355932207</v>
      </c>
      <c r="P590">
        <f>F590*E590/L590</f>
        <v>24038762604.599869</v>
      </c>
      <c r="Q590">
        <f>M590/K590/G590</f>
        <v>1.6639791597403563E-6</v>
      </c>
      <c r="R590">
        <f>C590^2/D590</f>
        <v>2.1186440677966106E-6</v>
      </c>
      <c r="S590">
        <v>1.6359503982238E-3</v>
      </c>
      <c r="T590">
        <f>B590/C590^3</f>
        <v>471999.99999999988</v>
      </c>
      <c r="U590">
        <f>B590*S590/C590</f>
        <v>1.9304214699040839E-2</v>
      </c>
      <c r="V590">
        <f>S590/C590^2</f>
        <v>65.438015928951998</v>
      </c>
      <c r="W590">
        <f>S590/B590</f>
        <v>2.7727972851250848E-2</v>
      </c>
      <c r="X590">
        <f t="shared" si="219"/>
        <v>36.064663124296466</v>
      </c>
      <c r="Y590">
        <f>B590*C590^2/S590^2</f>
        <v>0.55112708740211425</v>
      </c>
      <c r="Z590">
        <f>S590/D590</f>
        <v>1.3863986425625426E-4</v>
      </c>
      <c r="AA590">
        <f>1/C590</f>
        <v>200</v>
      </c>
      <c r="AB590">
        <f>1/(B590*C590)</f>
        <v>3389.8305084745762</v>
      </c>
      <c r="AC590">
        <f>S590/B590/C590</f>
        <v>5.5455945702501692</v>
      </c>
      <c r="AD590">
        <v>-6.8704466849404104</v>
      </c>
      <c r="AE590">
        <f>AD590*B590</f>
        <v>-0.40535635441148421</v>
      </c>
      <c r="AF590">
        <f>-AE590*C590^2/2/S590</f>
        <v>3.0972543150726917E-3</v>
      </c>
      <c r="AG590">
        <v>5.7482727474559301</v>
      </c>
      <c r="AH590">
        <f>AG590/S590</f>
        <v>3513.7206810774951</v>
      </c>
      <c r="AI590">
        <f>D590*AG590</f>
        <v>67.829618419979965</v>
      </c>
      <c r="AJ590">
        <v>5.5455945702501896</v>
      </c>
      <c r="AK590">
        <f>AJ590*B590</f>
        <v>0.32719007964476116</v>
      </c>
      <c r="AL590">
        <f>AK590*D590</f>
        <v>3.8608429398081814</v>
      </c>
      <c r="AM590">
        <f>G590*AK590</f>
        <v>1.6359503982238057</v>
      </c>
      <c r="AN590">
        <f t="shared" si="220"/>
        <v>6.5438015928952237E-2</v>
      </c>
      <c r="AO590">
        <v>0.20267817720574199</v>
      </c>
      <c r="AP590">
        <v>5.7482727474559301</v>
      </c>
      <c r="AQ590">
        <f>AG590/AJ590</f>
        <v>1.0365476009178574</v>
      </c>
      <c r="AR590">
        <f>AQ590/D590</f>
        <v>8.7843017026937073E-2</v>
      </c>
      <c r="AS590">
        <f>AQ590*AK590</f>
        <v>0.33914809209989988</v>
      </c>
      <c r="AT590">
        <f t="shared" si="207"/>
        <v>3.6547600917857359E-2</v>
      </c>
      <c r="AU590">
        <f>AQ590*D590</f>
        <v>12.231261690830715</v>
      </c>
      <c r="AV590">
        <f>AT590/G590</f>
        <v>7.3095201835714722E-3</v>
      </c>
      <c r="AW590">
        <f>(AQ590-1)/D590</f>
        <v>3.0972543150726579E-3</v>
      </c>
      <c r="AX590">
        <f>AW590*D590</f>
        <v>3.6547600917857359E-2</v>
      </c>
      <c r="AY590">
        <f>ATAN2(D590,AT590)</f>
        <v>3.0972444111589982E-3</v>
      </c>
      <c r="AZ590">
        <f t="shared" si="221"/>
        <v>0.17745903287989245</v>
      </c>
      <c r="BA590">
        <f>-AO590/(B590/2)</f>
        <v>-6.8704466849404069</v>
      </c>
      <c r="BB590">
        <f>AW590/AK590</f>
        <v>9.466223176556661E-3</v>
      </c>
      <c r="BC590">
        <f>AW590*AK590</f>
        <v>1.0133908860287032E-3</v>
      </c>
      <c r="BD590">
        <f>AG590*B590</f>
        <v>0.33914809209989988</v>
      </c>
      <c r="BE590">
        <f>BD590-AK590</f>
        <v>1.1958012455138722E-2</v>
      </c>
      <c r="BF590">
        <f>BD590/AK590^2</f>
        <v>3.1680288168983126</v>
      </c>
      <c r="BG590">
        <f>AT590/AK590</f>
        <v>0.11170143348336858</v>
      </c>
      <c r="BH590">
        <f>BF590*AW590</f>
        <v>9.8121909234128255E-3</v>
      </c>
      <c r="BI590">
        <f>BF590*G590</f>
        <v>15.840144084491563</v>
      </c>
      <c r="BJ590">
        <f>AK590/AQ590</f>
        <v>0.31565369439380891</v>
      </c>
      <c r="BK590">
        <f t="shared" si="222"/>
        <v>3.0972543150726579E-3</v>
      </c>
      <c r="BL590">
        <f t="shared" si="223"/>
        <v>37.382740039400083</v>
      </c>
      <c r="BM590">
        <f>AK590*(1-1/AQ590)/D590</f>
        <v>9.7765976702985161E-4</v>
      </c>
      <c r="BN590">
        <f>BF590*G590</f>
        <v>15.840144084491563</v>
      </c>
      <c r="BO590">
        <f>BF590*G590^2</f>
        <v>79.20072042245782</v>
      </c>
      <c r="BP590">
        <f>G590/BF590</f>
        <v>1.5782684719690445</v>
      </c>
      <c r="BQ590">
        <f>(AQ590+1)/4</f>
        <v>0.50913690022946434</v>
      </c>
      <c r="BR590">
        <f t="shared" si="224"/>
        <v>3.1680288168983095</v>
      </c>
      <c r="BS590">
        <f t="shared" si="225"/>
        <v>9.7765976702985074E-4</v>
      </c>
      <c r="BT590">
        <f t="shared" si="226"/>
        <v>4.0749140821025095E-3</v>
      </c>
      <c r="BU590">
        <f t="shared" si="227"/>
        <v>3.0280609321061375E-6</v>
      </c>
      <c r="BV590">
        <f t="shared" si="228"/>
        <v>45.557946689736539</v>
      </c>
      <c r="BW590">
        <f t="shared" si="229"/>
        <v>1.2886307697477573E-3</v>
      </c>
    </row>
    <row r="591" spans="1:75" x14ac:dyDescent="0.15">
      <c r="A591" t="s">
        <v>10</v>
      </c>
      <c r="B591">
        <v>0.157</v>
      </c>
      <c r="C591">
        <v>5.0000000000000001E-3</v>
      </c>
      <c r="D591">
        <f t="shared" si="208"/>
        <v>31.4</v>
      </c>
      <c r="E591">
        <f t="shared" si="209"/>
        <v>985.95999999999992</v>
      </c>
      <c r="F591">
        <f t="shared" si="210"/>
        <v>3.1847133757961783E-2</v>
      </c>
      <c r="G591">
        <v>11</v>
      </c>
      <c r="H591">
        <f t="shared" si="211"/>
        <v>9.0909090909090912E-2</v>
      </c>
      <c r="I591">
        <f t="shared" si="212"/>
        <v>121</v>
      </c>
      <c r="J591">
        <f t="shared" si="213"/>
        <v>345.4</v>
      </c>
      <c r="K591">
        <f t="shared" si="214"/>
        <v>70000000000</v>
      </c>
      <c r="L591">
        <f t="shared" si="215"/>
        <v>4.9087385212340517E-10</v>
      </c>
      <c r="M591">
        <f t="shared" si="216"/>
        <v>481494.09698728909</v>
      </c>
      <c r="N591">
        <f t="shared" si="217"/>
        <v>6.8784870998184153E-6</v>
      </c>
      <c r="O591">
        <f t="shared" si="218"/>
        <v>0.35031847133757965</v>
      </c>
      <c r="P591">
        <f>F591*E591/L591</f>
        <v>63967554727.494576</v>
      </c>
      <c r="Q591">
        <f>M591/K591/G591</f>
        <v>6.2531700907440141E-7</v>
      </c>
      <c r="R591">
        <f>C591^2/D591</f>
        <v>7.9617834394904462E-7</v>
      </c>
      <c r="S591">
        <v>4.3441308631339496E-3</v>
      </c>
      <c r="T591">
        <f>B591/C591^3</f>
        <v>1255999.9999999998</v>
      </c>
      <c r="U591">
        <f>B591*S591/C591</f>
        <v>0.13640570910240601</v>
      </c>
      <c r="V591">
        <f>S591/C591^2</f>
        <v>173.76523452535798</v>
      </c>
      <c r="W591">
        <f>S591/B591</f>
        <v>2.7669623332063374E-2</v>
      </c>
      <c r="X591">
        <f t="shared" si="219"/>
        <v>36.14071604802826</v>
      </c>
      <c r="Y591">
        <f>B591*C591^2/S591^2</f>
        <v>0.20798588478729421</v>
      </c>
      <c r="Z591">
        <f>S591/D591</f>
        <v>1.3834811666031688E-4</v>
      </c>
      <c r="AA591">
        <f>1/C591</f>
        <v>200</v>
      </c>
      <c r="AB591">
        <f>1/(B591*C591)</f>
        <v>1273.8853503184714</v>
      </c>
      <c r="AC591">
        <f>S591/B591/C591</f>
        <v>5.5339246664126751</v>
      </c>
      <c r="AD591">
        <v>-14.193982343354399</v>
      </c>
      <c r="AE591">
        <f>AD591*B591</f>
        <v>-2.2284552279066405</v>
      </c>
      <c r="AF591">
        <f>-AE591*C591^2/2/S591</f>
        <v>6.4122585682737264E-3</v>
      </c>
      <c r="AG591">
        <v>6.6481522803659896</v>
      </c>
      <c r="AH591">
        <f>AG591/S591</f>
        <v>1530.3756930494192</v>
      </c>
      <c r="AI591">
        <f>D591*AG591</f>
        <v>208.75198160349206</v>
      </c>
      <c r="AJ591">
        <v>5.5339246664126698</v>
      </c>
      <c r="AK591">
        <f>AJ591*B591</f>
        <v>0.86882617262678918</v>
      </c>
      <c r="AL591">
        <f>AK591*D591</f>
        <v>27.281141820481178</v>
      </c>
      <c r="AM591">
        <f>G591*AK591</f>
        <v>9.5570878988946806</v>
      </c>
      <c r="AN591">
        <f t="shared" si="220"/>
        <v>7.8984197511526286E-2</v>
      </c>
      <c r="AO591">
        <v>1.11422761395332</v>
      </c>
      <c r="AP591">
        <v>6.6481522803659896</v>
      </c>
      <c r="AQ591">
        <f>AG591/AJ591</f>
        <v>1.201344919043795</v>
      </c>
      <c r="AR591">
        <f>AQ591/D591</f>
        <v>3.8259392326235514E-2</v>
      </c>
      <c r="AS591">
        <f>AQ591*AK591</f>
        <v>1.0437599080174604</v>
      </c>
      <c r="AT591">
        <f t="shared" si="207"/>
        <v>0.20134491904379503</v>
      </c>
      <c r="AU591">
        <f>AQ591*D591</f>
        <v>37.722230457975165</v>
      </c>
      <c r="AV591">
        <f>AT591/G591</f>
        <v>1.8304083549435912E-2</v>
      </c>
      <c r="AW591">
        <f>(AQ591-1)/D591</f>
        <v>6.4122585682737272E-3</v>
      </c>
      <c r="AX591">
        <f>AW591*D591</f>
        <v>0.20134491904379503</v>
      </c>
      <c r="AY591">
        <f>ATAN2(D591,AT591)</f>
        <v>6.4121706860351445E-3</v>
      </c>
      <c r="AZ591">
        <f t="shared" si="221"/>
        <v>0.36739031782731946</v>
      </c>
      <c r="BA591">
        <f>-AO591/(B591/2)</f>
        <v>-14.193982343354396</v>
      </c>
      <c r="BB591">
        <f>AW591/AK591</f>
        <v>7.3803699408444973E-3</v>
      </c>
      <c r="BC591">
        <f>AW591*AK591</f>
        <v>5.5711380697665977E-3</v>
      </c>
      <c r="BD591">
        <f>AG591*B591</f>
        <v>1.0437599080174604</v>
      </c>
      <c r="BE591">
        <f>BD591-AK591</f>
        <v>0.17493373539067125</v>
      </c>
      <c r="BF591">
        <f>BD591/AK591^2</f>
        <v>1.3827218342325904</v>
      </c>
      <c r="BG591">
        <f>AT591/AK591</f>
        <v>0.23174361614251721</v>
      </c>
      <c r="BH591">
        <f>BF591*AW591</f>
        <v>8.8663699290970916E-3</v>
      </c>
      <c r="BI591">
        <f>BF591*G591</f>
        <v>15.209940176558495</v>
      </c>
      <c r="BJ591">
        <f>AK591/AQ591</f>
        <v>0.7232112600254117</v>
      </c>
      <c r="BK591">
        <f t="shared" si="222"/>
        <v>6.4122585682737272E-3</v>
      </c>
      <c r="BL591">
        <f t="shared" si="223"/>
        <v>43.417465594903341</v>
      </c>
      <c r="BM591">
        <f>AK591*(1-1/AQ591)/D591</f>
        <v>4.6374175987699837E-3</v>
      </c>
      <c r="BN591">
        <f>BF591*G591</f>
        <v>15.209940176558495</v>
      </c>
      <c r="BO591">
        <f>BF591*G591^2</f>
        <v>167.30934194214345</v>
      </c>
      <c r="BP591">
        <f>G591/BF591</f>
        <v>7.9553238602795275</v>
      </c>
      <c r="BQ591">
        <f>(AQ591+1)/4</f>
        <v>0.55033622976094876</v>
      </c>
      <c r="BR591">
        <f t="shared" si="224"/>
        <v>1.3827218342325904</v>
      </c>
      <c r="BS591">
        <f t="shared" si="225"/>
        <v>4.6374175987699837E-3</v>
      </c>
      <c r="BT591">
        <f t="shared" si="226"/>
        <v>1.104967616704371E-2</v>
      </c>
      <c r="BU591">
        <f t="shared" si="227"/>
        <v>2.9736320732376203E-5</v>
      </c>
      <c r="BV591">
        <f t="shared" si="228"/>
        <v>856.62785316310897</v>
      </c>
      <c r="BW591">
        <f t="shared" si="229"/>
        <v>3.3745326410519812E-2</v>
      </c>
    </row>
    <row r="592" spans="1:75" x14ac:dyDescent="0.15">
      <c r="A592" t="s">
        <v>10</v>
      </c>
      <c r="B592">
        <v>0.255</v>
      </c>
      <c r="C592">
        <v>7.0000000000000001E-3</v>
      </c>
      <c r="D592">
        <f t="shared" si="208"/>
        <v>36.428571428571431</v>
      </c>
      <c r="E592">
        <f t="shared" si="209"/>
        <v>1327.0408163265308</v>
      </c>
      <c r="F592">
        <f t="shared" si="210"/>
        <v>2.7450980392156862E-2</v>
      </c>
      <c r="G592">
        <v>15</v>
      </c>
      <c r="H592">
        <f t="shared" si="211"/>
        <v>6.6666666666666666E-2</v>
      </c>
      <c r="I592">
        <f t="shared" si="212"/>
        <v>225</v>
      </c>
      <c r="J592">
        <f t="shared" si="213"/>
        <v>546.42857142857144</v>
      </c>
      <c r="K592">
        <f t="shared" si="214"/>
        <v>70000000000</v>
      </c>
      <c r="L592">
        <f t="shared" si="215"/>
        <v>1.885740990317274E-9</v>
      </c>
      <c r="M592">
        <f t="shared" si="216"/>
        <v>1109259.4060689849</v>
      </c>
      <c r="N592">
        <f t="shared" si="217"/>
        <v>1.5846562943842641E-5</v>
      </c>
      <c r="O592">
        <f t="shared" si="218"/>
        <v>0.41176470588235292</v>
      </c>
      <c r="P592">
        <f>F592*E592/L592</f>
        <v>19317908247.008175</v>
      </c>
      <c r="Q592">
        <f>M592/K592/G592</f>
        <v>1.0564375295895093E-6</v>
      </c>
      <c r="R592">
        <f>C592^2/D592</f>
        <v>1.3450980392156864E-6</v>
      </c>
      <c r="S592">
        <v>9.8264789948234003E-3</v>
      </c>
      <c r="T592">
        <f>B592/C592^3</f>
        <v>743440.23323615151</v>
      </c>
      <c r="U592">
        <f>B592*S592/C592</f>
        <v>0.35796459195428104</v>
      </c>
      <c r="V592">
        <f>S592/C592^2</f>
        <v>200.54038764945713</v>
      </c>
      <c r="W592">
        <f>S592/B592</f>
        <v>3.8535211744405488E-2</v>
      </c>
      <c r="X592">
        <f t="shared" si="219"/>
        <v>25.950292076575373</v>
      </c>
      <c r="Y592">
        <f>B592*C592^2/S592^2</f>
        <v>0.12940182464360375</v>
      </c>
      <c r="Z592">
        <f>S592/D592</f>
        <v>2.6974648221083844E-4</v>
      </c>
      <c r="AA592">
        <f>1/C592</f>
        <v>142.85714285714286</v>
      </c>
      <c r="AB592">
        <f>1/(B592*C592)</f>
        <v>560.22408963585428</v>
      </c>
      <c r="AC592">
        <f>S592/B592/C592</f>
        <v>5.5050302492007841</v>
      </c>
      <c r="AD592">
        <v>-14.8673529539938</v>
      </c>
      <c r="AE592">
        <f>AD592*B592</f>
        <v>-3.7911750032684188</v>
      </c>
      <c r="AF592">
        <f>-AE592*C592^2/2/S592</f>
        <v>9.4523977132610314E-3</v>
      </c>
      <c r="AG592">
        <v>7.4006177508349902</v>
      </c>
      <c r="AH592">
        <f>AG592/S592</f>
        <v>753.13016541669128</v>
      </c>
      <c r="AI592">
        <f>D592*AG592</f>
        <v>269.59393235184609</v>
      </c>
      <c r="AJ592">
        <v>5.5050302492007797</v>
      </c>
      <c r="AK592">
        <f>AJ592*B592</f>
        <v>1.4037827135461989</v>
      </c>
      <c r="AL592">
        <f>AK592*D592</f>
        <v>51.137798850611532</v>
      </c>
      <c r="AM592">
        <f>G592*AK592</f>
        <v>21.056740703192983</v>
      </c>
      <c r="AN592">
        <f t="shared" si="220"/>
        <v>9.3585514236413259E-2</v>
      </c>
      <c r="AO592">
        <v>1.8955875016342101</v>
      </c>
      <c r="AP592">
        <v>7.4006177508349902</v>
      </c>
      <c r="AQ592">
        <f>AG592/AJ592</f>
        <v>1.3443373452687952</v>
      </c>
      <c r="AR592">
        <f>AQ592/D592</f>
        <v>3.6903378105417904E-2</v>
      </c>
      <c r="AS592">
        <f>AQ592*AK592</f>
        <v>1.8871575264629226</v>
      </c>
      <c r="AT592">
        <f t="shared" si="207"/>
        <v>0.34433734526879523</v>
      </c>
      <c r="AU592">
        <f>AQ592*D592</f>
        <v>48.9722890062204</v>
      </c>
      <c r="AV592">
        <f>AT592/G592</f>
        <v>2.2955823017919683E-2</v>
      </c>
      <c r="AW592">
        <f>(AQ592-1)/D592</f>
        <v>9.4523977132610452E-3</v>
      </c>
      <c r="AX592">
        <f>AW592*D592</f>
        <v>0.34433734526879523</v>
      </c>
      <c r="AY592">
        <f>ATAN2(D592,AT592)</f>
        <v>9.4521162113007217E-3</v>
      </c>
      <c r="AZ592">
        <f t="shared" si="221"/>
        <v>0.54156636637471722</v>
      </c>
      <c r="BA592">
        <f>-AO592/(B592/2)</f>
        <v>-14.867352953993805</v>
      </c>
      <c r="BB592">
        <f>AW592/AK592</f>
        <v>6.73351909953546E-3</v>
      </c>
      <c r="BC592">
        <f>AW592*AK592</f>
        <v>1.3269112511439475E-2</v>
      </c>
      <c r="BD592">
        <f>AG592*B592</f>
        <v>1.8871575264629226</v>
      </c>
      <c r="BE592">
        <f>BD592-AK592</f>
        <v>0.48337481291672368</v>
      </c>
      <c r="BF592">
        <f>BD592/AK592^2</f>
        <v>0.95765344044789213</v>
      </c>
      <c r="BG592">
        <f>AT592/AK592</f>
        <v>0.24529248148307747</v>
      </c>
      <c r="BH592">
        <f>BF592*AW592</f>
        <v>9.0521211905862289E-3</v>
      </c>
      <c r="BI592">
        <f>BF592*G592</f>
        <v>14.364801606718382</v>
      </c>
      <c r="BJ592">
        <f>AK592/AQ592</f>
        <v>1.0442190856979561</v>
      </c>
      <c r="BK592">
        <f t="shared" si="222"/>
        <v>9.4523977132610452E-3</v>
      </c>
      <c r="BL592">
        <f t="shared" si="223"/>
        <v>34.885946759173216</v>
      </c>
      <c r="BM592">
        <f>AK592*(1-1/AQ592)/D592</f>
        <v>9.8703740977949019E-3</v>
      </c>
      <c r="BN592">
        <f>BF592*G592</f>
        <v>14.364801606718382</v>
      </c>
      <c r="BO592">
        <f>BF592*G592^2</f>
        <v>215.47202410077574</v>
      </c>
      <c r="BP592">
        <f>G592/BF592</f>
        <v>15.663286285469342</v>
      </c>
      <c r="BQ592">
        <f>(AQ592+1)/4</f>
        <v>0.58608433631719881</v>
      </c>
      <c r="BR592">
        <f t="shared" si="224"/>
        <v>0.95765344044789191</v>
      </c>
      <c r="BS592">
        <f t="shared" si="225"/>
        <v>9.8703740977949001E-3</v>
      </c>
      <c r="BT592">
        <f t="shared" si="226"/>
        <v>1.9322771811055947E-2</v>
      </c>
      <c r="BU592">
        <f t="shared" si="227"/>
        <v>9.3298701551027585E-5</v>
      </c>
      <c r="BV592">
        <f t="shared" si="228"/>
        <v>1862.8769581294202</v>
      </c>
      <c r="BW592">
        <f t="shared" si="229"/>
        <v>8.8198254525953271E-2</v>
      </c>
    </row>
    <row r="593" spans="1:75" x14ac:dyDescent="0.15">
      <c r="A593" t="s">
        <v>10</v>
      </c>
      <c r="B593">
        <v>0.20599999999999999</v>
      </c>
      <c r="C593">
        <v>6.0000000000000001E-3</v>
      </c>
      <c r="D593">
        <f t="shared" si="208"/>
        <v>34.333333333333329</v>
      </c>
      <c r="E593">
        <f t="shared" si="209"/>
        <v>1178.7777777777774</v>
      </c>
      <c r="F593">
        <f t="shared" si="210"/>
        <v>2.9126213592233011E-2</v>
      </c>
      <c r="G593">
        <v>13</v>
      </c>
      <c r="H593">
        <f t="shared" si="211"/>
        <v>7.6923076923076927E-2</v>
      </c>
      <c r="I593">
        <f t="shared" si="212"/>
        <v>169</v>
      </c>
      <c r="J593">
        <f t="shared" si="213"/>
        <v>446.33333333333326</v>
      </c>
      <c r="K593">
        <f t="shared" si="214"/>
        <v>70000000000</v>
      </c>
      <c r="L593">
        <f t="shared" si="215"/>
        <v>1.0178760197630931E-9</v>
      </c>
      <c r="M593">
        <f t="shared" si="216"/>
        <v>749407.10192913818</v>
      </c>
      <c r="N593">
        <f t="shared" si="217"/>
        <v>1.0705815741844831E-5</v>
      </c>
      <c r="O593">
        <f t="shared" si="218"/>
        <v>0.37864077669902918</v>
      </c>
      <c r="P593">
        <f>F593*E593/L593</f>
        <v>33730368597.665047</v>
      </c>
      <c r="Q593">
        <f>M593/K593/G593</f>
        <v>8.2352428783421781E-7</v>
      </c>
      <c r="R593">
        <f>C593^2/D593</f>
        <v>1.0485436893203885E-6</v>
      </c>
      <c r="S593">
        <v>6.6485556633454597E-3</v>
      </c>
      <c r="T593">
        <f>B593/C593^3</f>
        <v>953703.70370370359</v>
      </c>
      <c r="U593">
        <f>B593*S593/C593</f>
        <v>0.22826707777486074</v>
      </c>
      <c r="V593">
        <f>S593/C593^2</f>
        <v>184.68210175959609</v>
      </c>
      <c r="W593">
        <f>S593/B593</f>
        <v>3.2274542055075052E-2</v>
      </c>
      <c r="X593">
        <f t="shared" si="219"/>
        <v>30.984173169476581</v>
      </c>
      <c r="Y593">
        <f>B593*C593^2/S593^2</f>
        <v>0.16777030840708768</v>
      </c>
      <c r="Z593">
        <f>S593/D593</f>
        <v>1.9364725233045031E-4</v>
      </c>
      <c r="AA593">
        <f>1/C593</f>
        <v>166.66666666666666</v>
      </c>
      <c r="AB593">
        <f>1/(B593*C593)</f>
        <v>809.06148867313925</v>
      </c>
      <c r="AC593">
        <f>S593/B593/C593</f>
        <v>5.3790903425125087</v>
      </c>
      <c r="AD593">
        <v>-13.9208413334742</v>
      </c>
      <c r="AE593">
        <f>AD593*B593</f>
        <v>-2.8676933146956851</v>
      </c>
      <c r="AF593">
        <f>-AE593*C593^2/2/S593</f>
        <v>7.7638636537410953E-3</v>
      </c>
      <c r="AG593">
        <v>6.8129369998603497</v>
      </c>
      <c r="AH593">
        <f>AG593/S593</f>
        <v>1024.7243679437249</v>
      </c>
      <c r="AI593">
        <f>D593*AG593</f>
        <v>233.9108369952053</v>
      </c>
      <c r="AJ593">
        <v>5.3790903425125096</v>
      </c>
      <c r="AK593">
        <f>AJ593*B593</f>
        <v>1.108092610557577</v>
      </c>
      <c r="AL593">
        <f>AK593*D593</f>
        <v>38.044512962476809</v>
      </c>
      <c r="AM593">
        <f>G593*AK593</f>
        <v>14.405203937248501</v>
      </c>
      <c r="AN593">
        <f t="shared" si="220"/>
        <v>8.5237893119813612E-2</v>
      </c>
      <c r="AO593">
        <v>1.4338466573478399</v>
      </c>
      <c r="AP593">
        <v>6.8129369998603497</v>
      </c>
      <c r="AQ593">
        <f>AG593/AJ593</f>
        <v>1.2665593187784436</v>
      </c>
      <c r="AR593">
        <f>AQ593/D593</f>
        <v>3.6890077245974089E-2</v>
      </c>
      <c r="AS593">
        <f>AQ593*AK593</f>
        <v>1.4034650219712319</v>
      </c>
      <c r="AT593">
        <f t="shared" si="207"/>
        <v>0.26655931877844363</v>
      </c>
      <c r="AU593">
        <f>AQ593*D593</f>
        <v>43.485203278059892</v>
      </c>
      <c r="AV593">
        <f>AT593/G593</f>
        <v>2.0504562982957202E-2</v>
      </c>
      <c r="AW593">
        <f>(AQ593-1)/D593</f>
        <v>7.763863653741078E-3</v>
      </c>
      <c r="AX593">
        <f>AW593*D593</f>
        <v>0.26655931877844363</v>
      </c>
      <c r="AY593">
        <f>ATAN2(D593,AT593)</f>
        <v>7.763707663748177E-3</v>
      </c>
      <c r="AZ593">
        <f t="shared" si="221"/>
        <v>0.44482768250614302</v>
      </c>
      <c r="BA593">
        <f>-AO593/(B593/2)</f>
        <v>-13.920841333474174</v>
      </c>
      <c r="BB593">
        <f>AW593/AK593</f>
        <v>7.006511531409282E-3</v>
      </c>
      <c r="BC593">
        <f>AW593*AK593</f>
        <v>8.603079944087039E-3</v>
      </c>
      <c r="BD593">
        <f>AG593*B593</f>
        <v>1.4034650219712319</v>
      </c>
      <c r="BE593">
        <f>BD593-AK593</f>
        <v>0.29537241141365489</v>
      </c>
      <c r="BF593">
        <f>BD593/AK593^2</f>
        <v>1.1430085416246285</v>
      </c>
      <c r="BG593">
        <f>AT593/AK593</f>
        <v>0.24055689591171864</v>
      </c>
      <c r="BH593">
        <f>BF593*AW593</f>
        <v>8.8741624722350494E-3</v>
      </c>
      <c r="BI593">
        <f>BF593*G593</f>
        <v>14.859111041120171</v>
      </c>
      <c r="BJ593">
        <f>AK593/AQ593</f>
        <v>0.87488410067228217</v>
      </c>
      <c r="BK593">
        <f t="shared" si="222"/>
        <v>7.763863653741078E-3</v>
      </c>
      <c r="BL593">
        <f t="shared" si="223"/>
        <v>39.243293262445576</v>
      </c>
      <c r="BM593">
        <f>AK593*(1-1/AQ593)/D593</f>
        <v>6.7924808704454814E-3</v>
      </c>
      <c r="BN593">
        <f>BF593*G593</f>
        <v>14.859111041120171</v>
      </c>
      <c r="BO593">
        <f>BF593*G593^2</f>
        <v>193.16844353456221</v>
      </c>
      <c r="BP593">
        <f>G593/BF593</f>
        <v>11.373493308739668</v>
      </c>
      <c r="BQ593">
        <f>(AQ593+1)/4</f>
        <v>0.56663982969461091</v>
      </c>
      <c r="BR593">
        <f t="shared" si="224"/>
        <v>1.1430085416246287</v>
      </c>
      <c r="BS593">
        <f t="shared" si="225"/>
        <v>6.7924808704454822E-3</v>
      </c>
      <c r="BT593">
        <f t="shared" si="226"/>
        <v>1.4556344524186559E-2</v>
      </c>
      <c r="BU593">
        <f t="shared" si="227"/>
        <v>5.2735895348783235E-5</v>
      </c>
      <c r="BV593">
        <f t="shared" si="228"/>
        <v>1306.1949450450368</v>
      </c>
      <c r="BW593">
        <f t="shared" si="229"/>
        <v>5.6099915238203873E-2</v>
      </c>
    </row>
    <row r="594" spans="1:75" x14ac:dyDescent="0.15">
      <c r="A594" t="s">
        <v>10</v>
      </c>
      <c r="B594">
        <v>0.157</v>
      </c>
      <c r="C594">
        <v>6.0000000000000001E-3</v>
      </c>
      <c r="D594">
        <f t="shared" si="208"/>
        <v>26.166666666666668</v>
      </c>
      <c r="E594">
        <f t="shared" si="209"/>
        <v>684.69444444444446</v>
      </c>
      <c r="F594">
        <f t="shared" si="210"/>
        <v>3.8216560509554139E-2</v>
      </c>
      <c r="G594">
        <v>11</v>
      </c>
      <c r="H594">
        <f t="shared" si="211"/>
        <v>9.0909090909090912E-2</v>
      </c>
      <c r="I594">
        <f t="shared" si="212"/>
        <v>121</v>
      </c>
      <c r="J594">
        <f t="shared" si="213"/>
        <v>287.83333333333337</v>
      </c>
      <c r="K594">
        <f t="shared" si="214"/>
        <v>70000000000</v>
      </c>
      <c r="L594">
        <f t="shared" si="215"/>
        <v>1.0178760197630931E-9</v>
      </c>
      <c r="M594">
        <f t="shared" si="216"/>
        <v>832021.7995940356</v>
      </c>
      <c r="N594">
        <f t="shared" si="217"/>
        <v>1.1886025708486222E-5</v>
      </c>
      <c r="O594">
        <f t="shared" si="218"/>
        <v>0.4203821656050955</v>
      </c>
      <c r="P594">
        <f>F594*E594/L594</f>
        <v>25707125581.715603</v>
      </c>
      <c r="Q594">
        <f>M594/K594/G594</f>
        <v>1.0805477916805657E-6</v>
      </c>
      <c r="R594">
        <f>C594^2/D594</f>
        <v>1.3757961783439491E-6</v>
      </c>
      <c r="S594">
        <v>5.0291324755792396E-3</v>
      </c>
      <c r="T594">
        <f>B594/C594^3</f>
        <v>726851.8518518518</v>
      </c>
      <c r="U594">
        <f>B594*S594/C594</f>
        <v>0.1315956331109901</v>
      </c>
      <c r="V594">
        <f>S594/C594^2</f>
        <v>139.69812432164554</v>
      </c>
      <c r="W594">
        <f>S594/B594</f>
        <v>3.2032690927256302E-2</v>
      </c>
      <c r="X594">
        <f t="shared" si="219"/>
        <v>31.218107847102843</v>
      </c>
      <c r="Y594">
        <f>B594*C594^2/S594^2</f>
        <v>0.22346833931159482</v>
      </c>
      <c r="Z594">
        <f>S594/D594</f>
        <v>1.9219614556353781E-4</v>
      </c>
      <c r="AA594">
        <f>1/C594</f>
        <v>166.66666666666666</v>
      </c>
      <c r="AB594">
        <f>1/(B594*C594)</f>
        <v>1061.5711252653928</v>
      </c>
      <c r="AC594">
        <f>S594/B594/C594</f>
        <v>5.3387818212093832</v>
      </c>
      <c r="AD594">
        <v>-11.770127033930301</v>
      </c>
      <c r="AE594">
        <f>AD594*B594</f>
        <v>-1.8479099443270572</v>
      </c>
      <c r="AF594">
        <f>-AE594*C594^2/2/S594</f>
        <v>6.6139397121480628E-3</v>
      </c>
      <c r="AG594">
        <v>6.2627367933729197</v>
      </c>
      <c r="AH594">
        <f>AG594/S594</f>
        <v>1245.2916728250627</v>
      </c>
      <c r="AI594">
        <f>D594*AG594</f>
        <v>163.87494609325807</v>
      </c>
      <c r="AJ594">
        <v>5.3387818212093903</v>
      </c>
      <c r="AK594">
        <f>AJ594*B594</f>
        <v>0.83818874592987425</v>
      </c>
      <c r="AL594">
        <f>AK594*D594</f>
        <v>21.932605518498377</v>
      </c>
      <c r="AM594">
        <f>G594*AK594</f>
        <v>9.2200762052286169</v>
      </c>
      <c r="AN594">
        <f t="shared" si="220"/>
        <v>7.6198976902715834E-2</v>
      </c>
      <c r="AO594">
        <v>0.92395497216352895</v>
      </c>
      <c r="AP594">
        <v>6.2627367933729197</v>
      </c>
      <c r="AQ594">
        <f>AG594/AJ594</f>
        <v>1.1730647558012075</v>
      </c>
      <c r="AR594">
        <f>AQ594/D594</f>
        <v>4.4830500221702194E-2</v>
      </c>
      <c r="AS594">
        <f>AQ594*AK594</f>
        <v>0.98324967655954831</v>
      </c>
      <c r="AT594">
        <f t="shared" si="207"/>
        <v>0.1730647558012075</v>
      </c>
      <c r="AU594">
        <f>AQ594*D594</f>
        <v>30.695194443464931</v>
      </c>
      <c r="AV594">
        <f>AT594/G594</f>
        <v>1.5733159618291592E-2</v>
      </c>
      <c r="AW594">
        <f>(AQ594-1)/D594</f>
        <v>6.6139397121480568E-3</v>
      </c>
      <c r="AX594">
        <f>AW594*D594</f>
        <v>0.1730647558012075</v>
      </c>
      <c r="AY594">
        <f>ATAN2(D594,AT594)</f>
        <v>6.6138432741819578E-3</v>
      </c>
      <c r="AZ594">
        <f t="shared" si="221"/>
        <v>0.37894530597161191</v>
      </c>
      <c r="BA594">
        <f>-AO594/(B594/2)</f>
        <v>-11.770127033930304</v>
      </c>
      <c r="BB594">
        <f>AW594/AK594</f>
        <v>7.8907522252767183E-3</v>
      </c>
      <c r="BC594">
        <f>AW594*AK594</f>
        <v>5.5437298329811735E-3</v>
      </c>
      <c r="BD594">
        <f>AG594*B594</f>
        <v>0.98324967655954842</v>
      </c>
      <c r="BE594">
        <f>BD594-AK594</f>
        <v>0.14506093062967418</v>
      </c>
      <c r="BF594">
        <f>BD594/AK594^2</f>
        <v>1.3995233907606657</v>
      </c>
      <c r="BG594">
        <f>AT594/AK594</f>
        <v>0.20647468322807414</v>
      </c>
      <c r="BH594">
        <f>BF594*AW594</f>
        <v>9.2563633322320701E-3</v>
      </c>
      <c r="BI594">
        <f>BF594*G594</f>
        <v>15.394757298367322</v>
      </c>
      <c r="BJ594">
        <f>AK594/AQ594</f>
        <v>0.71452896507609098</v>
      </c>
      <c r="BK594">
        <f t="shared" si="222"/>
        <v>6.6139397121480568E-3</v>
      </c>
      <c r="BL594">
        <f t="shared" si="223"/>
        <v>36.620862058237421</v>
      </c>
      <c r="BM594">
        <f>AK594*(1-1/AQ594)/D594</f>
        <v>4.7258514975968106E-3</v>
      </c>
      <c r="BN594">
        <f>BF594*G594</f>
        <v>15.394757298367322</v>
      </c>
      <c r="BO594">
        <f>BF594*G594^2</f>
        <v>169.34233028204054</v>
      </c>
      <c r="BP594">
        <f>G594/BF594</f>
        <v>7.8598186158369998</v>
      </c>
      <c r="BQ594">
        <f>(AQ594+1)/4</f>
        <v>0.54326618895030188</v>
      </c>
      <c r="BR594">
        <f t="shared" si="224"/>
        <v>1.3995233907606655</v>
      </c>
      <c r="BS594">
        <f t="shared" si="225"/>
        <v>4.7258514975968098E-3</v>
      </c>
      <c r="BT594">
        <f t="shared" si="226"/>
        <v>1.1339791209744867E-2</v>
      </c>
      <c r="BU594">
        <f t="shared" si="227"/>
        <v>3.1256496893669914E-5</v>
      </c>
      <c r="BV594">
        <f t="shared" si="228"/>
        <v>573.90317773404081</v>
      </c>
      <c r="BW594">
        <f t="shared" si="229"/>
        <v>2.5532614079837954E-2</v>
      </c>
    </row>
    <row r="595" spans="1:75" x14ac:dyDescent="0.15">
      <c r="A595" t="s">
        <v>10</v>
      </c>
      <c r="B595">
        <v>0.255</v>
      </c>
      <c r="C595">
        <v>8.0000000000000002E-3</v>
      </c>
      <c r="D595">
        <f t="shared" si="208"/>
        <v>31.875</v>
      </c>
      <c r="E595">
        <f t="shared" si="209"/>
        <v>1016.015625</v>
      </c>
      <c r="F595">
        <f t="shared" si="210"/>
        <v>3.1372549019607843E-2</v>
      </c>
      <c r="G595">
        <v>15</v>
      </c>
      <c r="H595">
        <f t="shared" si="211"/>
        <v>6.6666666666666666E-2</v>
      </c>
      <c r="I595">
        <f t="shared" si="212"/>
        <v>225</v>
      </c>
      <c r="J595">
        <f t="shared" si="213"/>
        <v>478.125</v>
      </c>
      <c r="K595">
        <f t="shared" si="214"/>
        <v>70000000000</v>
      </c>
      <c r="L595">
        <f t="shared" si="215"/>
        <v>3.2169908772759481E-9</v>
      </c>
      <c r="M595">
        <f t="shared" si="216"/>
        <v>1655804.1280096793</v>
      </c>
      <c r="N595">
        <f t="shared" si="217"/>
        <v>2.3654344685852561E-5</v>
      </c>
      <c r="O595">
        <f t="shared" si="218"/>
        <v>0.47058823529411764</v>
      </c>
      <c r="P595">
        <f>F595*E595/L595</f>
        <v>9908327755.9651642</v>
      </c>
      <c r="Q595">
        <f>M595/K595/G595</f>
        <v>1.5769563123901707E-6</v>
      </c>
      <c r="R595">
        <f>C595^2/D595</f>
        <v>2.007843137254902E-6</v>
      </c>
      <c r="S595">
        <v>1.06590441112734E-2</v>
      </c>
      <c r="T595">
        <f>B595/C595^3</f>
        <v>498046.875</v>
      </c>
      <c r="U595">
        <f>B595*S595/C595</f>
        <v>0.33975703104683963</v>
      </c>
      <c r="V595">
        <f>S595/C595^2</f>
        <v>166.54756423864688</v>
      </c>
      <c r="W595">
        <f>S595/B595</f>
        <v>4.1800172985385881E-2</v>
      </c>
      <c r="X595">
        <f t="shared" si="219"/>
        <v>23.923345971549416</v>
      </c>
      <c r="Y595">
        <f>B595*C595^2/S595^2</f>
        <v>0.14364272501319519</v>
      </c>
      <c r="Z595">
        <f>S595/D595</f>
        <v>3.3440138388308706E-4</v>
      </c>
      <c r="AA595">
        <f>1/C595</f>
        <v>125</v>
      </c>
      <c r="AB595">
        <f>1/(B595*C595)</f>
        <v>490.19607843137254</v>
      </c>
      <c r="AC595">
        <f>S595/B595/C595</f>
        <v>5.2250216231732347</v>
      </c>
      <c r="AD595">
        <v>-12.3984730160737</v>
      </c>
      <c r="AE595">
        <f>AD595*B595</f>
        <v>-3.1616106190987936</v>
      </c>
      <c r="AF595">
        <f>-AE595*C595^2/2/S595</f>
        <v>9.4916147034384279E-3</v>
      </c>
      <c r="AG595">
        <v>6.8058269327226402</v>
      </c>
      <c r="AH595">
        <f>AG595/S595</f>
        <v>638.50255817259881</v>
      </c>
      <c r="AI595">
        <f>D595*AG595</f>
        <v>216.93573348053417</v>
      </c>
      <c r="AJ595">
        <v>5.22502162317324</v>
      </c>
      <c r="AK595">
        <f>AJ595*B595</f>
        <v>1.3323805139091762</v>
      </c>
      <c r="AL595">
        <f>AK595*D595</f>
        <v>42.469628880854991</v>
      </c>
      <c r="AM595">
        <f>G595*AK595</f>
        <v>19.985707708637644</v>
      </c>
      <c r="AN595">
        <f t="shared" si="220"/>
        <v>8.8825367593945076E-2</v>
      </c>
      <c r="AO595">
        <v>1.5808053095493899</v>
      </c>
      <c r="AP595">
        <v>6.8058269327226402</v>
      </c>
      <c r="AQ595">
        <f>AG595/AJ595</f>
        <v>1.3025452186721003</v>
      </c>
      <c r="AR595">
        <f>AQ595/D595</f>
        <v>4.0864163723046285E-2</v>
      </c>
      <c r="AS595">
        <f>AQ595*AK595</f>
        <v>1.7354858678442733</v>
      </c>
      <c r="AT595">
        <f t="shared" si="207"/>
        <v>0.30254521867210027</v>
      </c>
      <c r="AU595">
        <f>AQ595*D595</f>
        <v>41.518628845173197</v>
      </c>
      <c r="AV595">
        <f>AT595/G595</f>
        <v>2.0169681244806684E-2</v>
      </c>
      <c r="AW595">
        <f>(AQ595-1)/D595</f>
        <v>9.4916147034384401E-3</v>
      </c>
      <c r="AX595">
        <f>AW595*D595</f>
        <v>0.30254521867210027</v>
      </c>
      <c r="AY595">
        <f>ATAN2(D595,AT595)</f>
        <v>9.4913296832834591E-3</v>
      </c>
      <c r="AZ595">
        <f t="shared" si="221"/>
        <v>0.54381313281938259</v>
      </c>
      <c r="BA595">
        <f>-AO595/(B595/2)</f>
        <v>-12.398473016073646</v>
      </c>
      <c r="BB595">
        <f>AW595/AK595</f>
        <v>7.1238018001255838E-3</v>
      </c>
      <c r="BC595">
        <f>AW595*AK595</f>
        <v>1.2646442476395202E-2</v>
      </c>
      <c r="BD595">
        <f>AG595*B595</f>
        <v>1.7354858678442733</v>
      </c>
      <c r="BE595">
        <f>BD595-AK595</f>
        <v>0.40310535393509705</v>
      </c>
      <c r="BF595">
        <f>BD595/AK595^2</f>
        <v>0.97760752658447414</v>
      </c>
      <c r="BG595">
        <f>AT595/AK595</f>
        <v>0.22707118237900298</v>
      </c>
      <c r="BH595">
        <f>BF595*AW595</f>
        <v>9.2790739735212797E-3</v>
      </c>
      <c r="BI595">
        <f>BF595*G595</f>
        <v>14.664112898767112</v>
      </c>
      <c r="BJ595">
        <f>AK595/AQ595</f>
        <v>1.0229053815632536</v>
      </c>
      <c r="BK595">
        <f t="shared" si="222"/>
        <v>9.4916147034384401E-3</v>
      </c>
      <c r="BL595">
        <f t="shared" si="223"/>
        <v>31.161239909880113</v>
      </c>
      <c r="BM595">
        <f>AK595*(1-1/AQ595)/D595</f>
        <v>9.7090237598720878E-3</v>
      </c>
      <c r="BN595">
        <f>BF595*G595</f>
        <v>14.664112898767112</v>
      </c>
      <c r="BO595">
        <f>BF595*G595^2</f>
        <v>219.96169348150667</v>
      </c>
      <c r="BP595">
        <f>G595/BF595</f>
        <v>15.343580723448802</v>
      </c>
      <c r="BQ595">
        <f>(AQ595+1)/4</f>
        <v>0.57563630466802507</v>
      </c>
      <c r="BR595">
        <f t="shared" si="224"/>
        <v>0.97760752658447381</v>
      </c>
      <c r="BS595">
        <f t="shared" si="225"/>
        <v>9.7090237598720843E-3</v>
      </c>
      <c r="BT595">
        <f t="shared" si="226"/>
        <v>1.9200638463310528E-2</v>
      </c>
      <c r="BU595">
        <f t="shared" si="227"/>
        <v>9.2154312675235081E-5</v>
      </c>
      <c r="BV595">
        <f t="shared" si="228"/>
        <v>1353.7194205772528</v>
      </c>
      <c r="BW595">
        <f t="shared" si="229"/>
        <v>7.0272884218687132E-2</v>
      </c>
    </row>
    <row r="596" spans="1:75" x14ac:dyDescent="0.15">
      <c r="A596" t="s">
        <v>10</v>
      </c>
      <c r="B596">
        <v>0.157</v>
      </c>
      <c r="C596">
        <v>7.0000000000000001E-3</v>
      </c>
      <c r="D596">
        <f t="shared" si="208"/>
        <v>22.428571428571427</v>
      </c>
      <c r="E596">
        <f t="shared" si="209"/>
        <v>503.04081632653055</v>
      </c>
      <c r="F596">
        <f t="shared" si="210"/>
        <v>4.4585987261146501E-2</v>
      </c>
      <c r="G596">
        <v>11</v>
      </c>
      <c r="H596">
        <f t="shared" si="211"/>
        <v>9.0909090909090912E-2</v>
      </c>
      <c r="I596">
        <f t="shared" si="212"/>
        <v>121</v>
      </c>
      <c r="J596">
        <f t="shared" si="213"/>
        <v>246.71428571428569</v>
      </c>
      <c r="K596">
        <f t="shared" si="214"/>
        <v>70000000000</v>
      </c>
      <c r="L596">
        <f t="shared" si="215"/>
        <v>1.885740990317274E-9</v>
      </c>
      <c r="M596">
        <f t="shared" si="216"/>
        <v>1321219.802133122</v>
      </c>
      <c r="N596">
        <f t="shared" si="217"/>
        <v>1.8874568601901744E-5</v>
      </c>
      <c r="O596">
        <f t="shared" si="218"/>
        <v>0.49044585987261152</v>
      </c>
      <c r="P596">
        <f>F596*E596/L596</f>
        <v>11893770959.922678</v>
      </c>
      <c r="Q596">
        <f>M596/K596/G596</f>
        <v>1.7158698729001586E-6</v>
      </c>
      <c r="R596">
        <f>C596^2/D596</f>
        <v>2.1847133757961787E-6</v>
      </c>
      <c r="S596">
        <v>5.7219214434281601E-3</v>
      </c>
      <c r="T596">
        <f>B596/C596^3</f>
        <v>457725.94752186583</v>
      </c>
      <c r="U596">
        <f>B596*S596/C596</f>
        <v>0.12833452380260302</v>
      </c>
      <c r="V596">
        <f>S596/C596^2</f>
        <v>116.77390700873795</v>
      </c>
      <c r="W596">
        <f>S596/B596</f>
        <v>3.6445359512281277E-2</v>
      </c>
      <c r="X596">
        <f t="shared" si="219"/>
        <v>27.438335452913346</v>
      </c>
      <c r="Y596">
        <f>B596*C596^2/S596^2</f>
        <v>0.23496974757263364</v>
      </c>
      <c r="Z596">
        <f>S596/D596</f>
        <v>2.5511751658596895E-4</v>
      </c>
      <c r="AA596">
        <f>1/C596</f>
        <v>142.85714285714286</v>
      </c>
      <c r="AB596">
        <f>1/(B596*C596)</f>
        <v>909.91810737033677</v>
      </c>
      <c r="AC596">
        <f>S596/B596/C596</f>
        <v>5.2064799303258962</v>
      </c>
      <c r="AD596">
        <v>-10.0011573844204</v>
      </c>
      <c r="AE596">
        <f>AD596*B596</f>
        <v>-1.5701817093540029</v>
      </c>
      <c r="AF596">
        <f>-AE596*C596^2/2/S596</f>
        <v>6.7231702251621568E-3</v>
      </c>
      <c r="AG596">
        <v>5.9915707850029003</v>
      </c>
      <c r="AH596">
        <f>AG596/S596</f>
        <v>1047.1256629858913</v>
      </c>
      <c r="AI596">
        <f>D596*AG596</f>
        <v>134.38237332077932</v>
      </c>
      <c r="AJ596">
        <v>5.20647993032589</v>
      </c>
      <c r="AK596">
        <f>AJ596*B596</f>
        <v>0.8174173490611647</v>
      </c>
      <c r="AL596">
        <f>AK596*D596</f>
        <v>18.333503400371836</v>
      </c>
      <c r="AM596">
        <f>G596*AK596</f>
        <v>8.9915908396728117</v>
      </c>
      <c r="AN596">
        <f t="shared" si="220"/>
        <v>7.4310668096469523E-2</v>
      </c>
      <c r="AO596">
        <v>0.78509085467700501</v>
      </c>
      <c r="AP596">
        <v>5.9915707850029003</v>
      </c>
      <c r="AQ596">
        <f>AG596/AJ596</f>
        <v>1.1507911036214959</v>
      </c>
      <c r="AR596">
        <f>AQ596/D596</f>
        <v>5.1309157486308737E-2</v>
      </c>
      <c r="AS596">
        <f>AQ596*AK596</f>
        <v>0.94067661324545526</v>
      </c>
      <c r="AT596">
        <f t="shared" si="207"/>
        <v>0.15079110362149595</v>
      </c>
      <c r="AU596">
        <f>AQ596*D596</f>
        <v>25.810600466939263</v>
      </c>
      <c r="AV596">
        <f>AT596/G596</f>
        <v>1.3708282147408723E-2</v>
      </c>
      <c r="AW596">
        <f>(AQ596-1)/D596</f>
        <v>6.7231702251622401E-3</v>
      </c>
      <c r="AX596">
        <f>AW596*D596</f>
        <v>0.15079110362149595</v>
      </c>
      <c r="AY596">
        <f>ATAN2(D596,AT596)</f>
        <v>6.7230689298635711E-3</v>
      </c>
      <c r="AZ596">
        <f t="shared" si="221"/>
        <v>0.38520347505671748</v>
      </c>
      <c r="BA596">
        <f>-AO596/(B596/2)</f>
        <v>-10.001157384420447</v>
      </c>
      <c r="BB596">
        <f>AW596/AK596</f>
        <v>8.2248929911801598E-3</v>
      </c>
      <c r="BC596">
        <f>AW596*AK596</f>
        <v>5.495635982739072E-3</v>
      </c>
      <c r="BD596">
        <f>AG596*B596</f>
        <v>0.94067661324545537</v>
      </c>
      <c r="BE596">
        <f>BD596-AK596</f>
        <v>0.12325926418429067</v>
      </c>
      <c r="BF596">
        <f>BD596/AK596^2</f>
        <v>1.4078378749157012</v>
      </c>
      <c r="BG596">
        <f>AT596/AK596</f>
        <v>0.18447259994504073</v>
      </c>
      <c r="BH596">
        <f>BF596*AW596</f>
        <v>9.4651336824889253E-3</v>
      </c>
      <c r="BI596">
        <f>BF596*G596</f>
        <v>15.486216624072714</v>
      </c>
      <c r="BJ596">
        <f>AK596/AQ596</f>
        <v>0.71030906173047681</v>
      </c>
      <c r="BK596">
        <f t="shared" si="222"/>
        <v>6.7231702251622401E-3</v>
      </c>
      <c r="BL596">
        <f t="shared" si="223"/>
        <v>31.575792337395011</v>
      </c>
      <c r="BM596">
        <f>AK596*(1-1/AQ596)/D596</f>
        <v>4.7755287344892691E-3</v>
      </c>
      <c r="BN596">
        <f>BF596*G596</f>
        <v>15.486216624072714</v>
      </c>
      <c r="BO596">
        <f>BF596*G596^2</f>
        <v>170.34838286479985</v>
      </c>
      <c r="BP596">
        <f>G596/BF596</f>
        <v>7.8133996790352445</v>
      </c>
      <c r="BQ596">
        <f>(AQ596+1)/4</f>
        <v>0.53769777590537404</v>
      </c>
      <c r="BR596">
        <f t="shared" si="224"/>
        <v>1.407837874915701</v>
      </c>
      <c r="BS596">
        <f t="shared" si="225"/>
        <v>4.7755287344892691E-3</v>
      </c>
      <c r="BT596">
        <f t="shared" si="226"/>
        <v>1.1498698959651509E-2</v>
      </c>
      <c r="BU596">
        <f t="shared" si="227"/>
        <v>3.210669259712497E-5</v>
      </c>
      <c r="BV596">
        <f t="shared" si="228"/>
        <v>411.19429055119684</v>
      </c>
      <c r="BW596">
        <f t="shared" si="229"/>
        <v>1.9758544239552461E-2</v>
      </c>
    </row>
    <row r="597" spans="1:75" x14ac:dyDescent="0.15">
      <c r="A597" t="s">
        <v>10</v>
      </c>
      <c r="B597">
        <v>0.20599999999999999</v>
      </c>
      <c r="C597">
        <v>7.0000000000000001E-3</v>
      </c>
      <c r="D597">
        <f t="shared" si="208"/>
        <v>29.428571428571427</v>
      </c>
      <c r="E597">
        <f t="shared" si="209"/>
        <v>866.04081632653049</v>
      </c>
      <c r="F597">
        <f t="shared" si="210"/>
        <v>3.398058252427185E-2</v>
      </c>
      <c r="G597">
        <v>13</v>
      </c>
      <c r="H597">
        <f t="shared" si="211"/>
        <v>7.6923076923076927E-2</v>
      </c>
      <c r="I597">
        <f t="shared" si="212"/>
        <v>169</v>
      </c>
      <c r="J597">
        <f t="shared" si="213"/>
        <v>382.57142857142856</v>
      </c>
      <c r="K597">
        <f t="shared" si="214"/>
        <v>70000000000</v>
      </c>
      <c r="L597">
        <f t="shared" si="215"/>
        <v>1.885740990317274E-9</v>
      </c>
      <c r="M597">
        <f t="shared" si="216"/>
        <v>1190030.7220448817</v>
      </c>
      <c r="N597">
        <f t="shared" si="217"/>
        <v>1.7000438886355454E-5</v>
      </c>
      <c r="O597">
        <f t="shared" si="218"/>
        <v>0.44174757281553401</v>
      </c>
      <c r="P597">
        <f>F597*E597/L597</f>
        <v>15605839603.465427</v>
      </c>
      <c r="Q597">
        <f>M597/K597/G597</f>
        <v>1.3077260681811887E-6</v>
      </c>
      <c r="R597">
        <f>C597^2/D597</f>
        <v>1.6650485436893207E-6</v>
      </c>
      <c r="S597">
        <v>7.4413901189830604E-3</v>
      </c>
      <c r="T597">
        <f>B597/C597^3</f>
        <v>600583.09037900867</v>
      </c>
      <c r="U597">
        <f>B597*S597/C597</f>
        <v>0.21898948064435861</v>
      </c>
      <c r="V597">
        <f>S597/C597^2</f>
        <v>151.86510446904202</v>
      </c>
      <c r="W597">
        <f>S597/B597</f>
        <v>3.6123253004772142E-2</v>
      </c>
      <c r="X597">
        <f t="shared" si="219"/>
        <v>27.682999642028165</v>
      </c>
      <c r="Y597">
        <f>B597*C597^2/S597^2</f>
        <v>0.18228677179536917</v>
      </c>
      <c r="Z597">
        <f>S597/D597</f>
        <v>2.52862771033405E-4</v>
      </c>
      <c r="AA597">
        <f>1/C597</f>
        <v>142.85714285714286</v>
      </c>
      <c r="AB597">
        <f>1/(B597*C597)</f>
        <v>693.4812760055479</v>
      </c>
      <c r="AC597">
        <f>S597/B597/C597</f>
        <v>5.160464714967449</v>
      </c>
      <c r="AD597">
        <v>-11.5650645581697</v>
      </c>
      <c r="AE597">
        <f>AD597*B597</f>
        <v>-2.382403298982958</v>
      </c>
      <c r="AF597">
        <f>-AE597*C597^2/2/S597</f>
        <v>7.8438141115841891E-3</v>
      </c>
      <c r="AG597">
        <v>6.3516663644589304</v>
      </c>
      <c r="AH597">
        <f>AG597/S597</f>
        <v>853.5591150174705</v>
      </c>
      <c r="AI597">
        <f>D597*AG597</f>
        <v>186.92046729693422</v>
      </c>
      <c r="AJ597">
        <v>5.1604647149674499</v>
      </c>
      <c r="AK597">
        <f>AJ597*B597</f>
        <v>1.0630557312832947</v>
      </c>
      <c r="AL597">
        <f>AK597*D597</f>
        <v>31.284211520622669</v>
      </c>
      <c r="AM597">
        <f>G597*AK597</f>
        <v>13.819724506682832</v>
      </c>
      <c r="AN597">
        <f t="shared" si="220"/>
        <v>8.1773517791022668E-2</v>
      </c>
      <c r="AO597">
        <v>1.1912016494914801</v>
      </c>
      <c r="AP597">
        <v>6.3516663644589304</v>
      </c>
      <c r="AQ597">
        <f>AG597/AJ597</f>
        <v>1.230832243855192</v>
      </c>
      <c r="AR597">
        <f>AQ597/D597</f>
        <v>4.1824396635856041E-2</v>
      </c>
      <c r="AS597">
        <f>AQ597*AK597</f>
        <v>1.3084432710785396</v>
      </c>
      <c r="AT597">
        <f t="shared" si="207"/>
        <v>0.23083224385519197</v>
      </c>
      <c r="AU597">
        <f>AQ597*D597</f>
        <v>36.221634604881359</v>
      </c>
      <c r="AV597">
        <f>AT597/G597</f>
        <v>1.775632645039938E-2</v>
      </c>
      <c r="AW597">
        <f>(AQ597-1)/D597</f>
        <v>7.8438141115841926E-3</v>
      </c>
      <c r="AX597">
        <f>AW597*D597</f>
        <v>0.23083224385519194</v>
      </c>
      <c r="AY597">
        <f>ATAN2(D597,AT597)</f>
        <v>7.8436532528702307E-3</v>
      </c>
      <c r="AZ597">
        <f t="shared" si="221"/>
        <v>0.4494082273535237</v>
      </c>
      <c r="BA597">
        <f>-AO597/(B597/2)</f>
        <v>-11.565064558169711</v>
      </c>
      <c r="BB597">
        <f>AW597/AK597</f>
        <v>7.3785539936982733E-3</v>
      </c>
      <c r="BC597">
        <f>AW597*AK597</f>
        <v>8.3384115464403604E-3</v>
      </c>
      <c r="BD597">
        <f>AG597*B597</f>
        <v>1.3084432710785396</v>
      </c>
      <c r="BE597">
        <f>BD597-AK597</f>
        <v>0.24538753979524497</v>
      </c>
      <c r="BF597">
        <f>BD597/AK597^2</f>
        <v>1.1578247570984466</v>
      </c>
      <c r="BG597">
        <f>AT597/AK597</f>
        <v>0.21714030324312064</v>
      </c>
      <c r="BH597">
        <f>BF597*AW597</f>
        <v>9.0817621684703351E-3</v>
      </c>
      <c r="BI597">
        <f>BF597*G597</f>
        <v>15.051721842279806</v>
      </c>
      <c r="BJ597">
        <f>AK597/AQ597</f>
        <v>0.86368856242635428</v>
      </c>
      <c r="BK597">
        <f t="shared" si="222"/>
        <v>7.8438141115841926E-3</v>
      </c>
      <c r="BL597">
        <f t="shared" si="223"/>
        <v>34.073128566039998</v>
      </c>
      <c r="BM597">
        <f>AK597*(1-1/AQ597)/D597</f>
        <v>6.7746125339737031E-3</v>
      </c>
      <c r="BN597">
        <f>BF597*G597</f>
        <v>15.051721842279806</v>
      </c>
      <c r="BO597">
        <f>BF597*G597^2</f>
        <v>195.67238394963746</v>
      </c>
      <c r="BP597">
        <f>G597/BF597</f>
        <v>11.227951311542604</v>
      </c>
      <c r="BQ597">
        <f>(AQ597+1)/4</f>
        <v>0.55770806096379799</v>
      </c>
      <c r="BR597">
        <f t="shared" si="224"/>
        <v>1.1578247570984463</v>
      </c>
      <c r="BS597">
        <f t="shared" si="225"/>
        <v>6.7746125339737014E-3</v>
      </c>
      <c r="BT597">
        <f t="shared" si="226"/>
        <v>1.4618426645557896E-2</v>
      </c>
      <c r="BU597">
        <f t="shared" si="227"/>
        <v>5.3138801394498077E-5</v>
      </c>
      <c r="BV597">
        <f t="shared" si="228"/>
        <v>920.6496533211814</v>
      </c>
      <c r="BW597">
        <f t="shared" si="229"/>
        <v>4.3290647502318466E-2</v>
      </c>
    </row>
    <row r="598" spans="1:75" x14ac:dyDescent="0.15">
      <c r="A598" t="s">
        <v>10</v>
      </c>
      <c r="B598">
        <v>0.157</v>
      </c>
      <c r="C598">
        <v>8.0000000000000002E-3</v>
      </c>
      <c r="D598">
        <f t="shared" si="208"/>
        <v>19.625</v>
      </c>
      <c r="E598">
        <f t="shared" si="209"/>
        <v>385.140625</v>
      </c>
      <c r="F598">
        <f t="shared" si="210"/>
        <v>5.0955414012738856E-2</v>
      </c>
      <c r="G598">
        <v>11</v>
      </c>
      <c r="H598">
        <f t="shared" si="211"/>
        <v>9.0909090909090912E-2</v>
      </c>
      <c r="I598">
        <f t="shared" si="212"/>
        <v>121</v>
      </c>
      <c r="J598">
        <f t="shared" si="213"/>
        <v>215.875</v>
      </c>
      <c r="K598">
        <f t="shared" si="214"/>
        <v>70000000000</v>
      </c>
      <c r="L598">
        <f t="shared" si="215"/>
        <v>3.2169908772759481E-9</v>
      </c>
      <c r="M598">
        <f t="shared" si="216"/>
        <v>1972199.8212599363</v>
      </c>
      <c r="N598">
        <f t="shared" si="217"/>
        <v>2.8174283160856235E-5</v>
      </c>
      <c r="O598">
        <f t="shared" si="218"/>
        <v>0.56050955414012738</v>
      </c>
      <c r="P598">
        <f>F598*E598/L598</f>
        <v>6100421402.6922779</v>
      </c>
      <c r="Q598">
        <f>M598/K598/G598</f>
        <v>2.5612984691687487E-6</v>
      </c>
      <c r="R598">
        <f>C598^2/D598</f>
        <v>3.2611464968152867E-6</v>
      </c>
      <c r="S598">
        <v>6.4217431215414103E-3</v>
      </c>
      <c r="T598">
        <f>B598/C598^3</f>
        <v>306640.625</v>
      </c>
      <c r="U598">
        <f>B598*S598/C598</f>
        <v>0.12602670876025018</v>
      </c>
      <c r="V598">
        <f>S598/C598^2</f>
        <v>100.33973627408454</v>
      </c>
      <c r="W598">
        <f>S598/B598</f>
        <v>4.0902822430200068E-2</v>
      </c>
      <c r="X598">
        <f t="shared" si="219"/>
        <v>24.448190628079079</v>
      </c>
      <c r="Y598">
        <f>B598*C598^2/S598^2</f>
        <v>0.24365412483542165</v>
      </c>
      <c r="Z598">
        <f>S598/D598</f>
        <v>3.272225794416005E-4</v>
      </c>
      <c r="AA598">
        <f>1/C598</f>
        <v>125</v>
      </c>
      <c r="AB598">
        <f>1/(B598*C598)</f>
        <v>796.17834394904457</v>
      </c>
      <c r="AC598">
        <f>S598/B598/C598</f>
        <v>5.1128528037750085</v>
      </c>
      <c r="AD598">
        <v>-8.5707286813840007</v>
      </c>
      <c r="AE598">
        <f>AD598*B598</f>
        <v>-1.345604402977288</v>
      </c>
      <c r="AF598">
        <f>-AE598*C598^2/2/S598</f>
        <v>6.7052418759686681E-3</v>
      </c>
      <c r="AG598">
        <v>5.7856550052636502</v>
      </c>
      <c r="AH598">
        <f>AG598/S598</f>
        <v>900.9477482610547</v>
      </c>
      <c r="AI598">
        <f>D598*AG598</f>
        <v>113.54347947829913</v>
      </c>
      <c r="AJ598">
        <v>5.1128528037749996</v>
      </c>
      <c r="AK598">
        <f>AJ598*B598</f>
        <v>0.80271789019267492</v>
      </c>
      <c r="AL598">
        <f>AK598*D598</f>
        <v>15.753338595031245</v>
      </c>
      <c r="AM598">
        <f>G598*AK598</f>
        <v>8.829896792119424</v>
      </c>
      <c r="AN598">
        <f t="shared" si="220"/>
        <v>7.297435365387954E-2</v>
      </c>
      <c r="AO598">
        <v>0.672802201488644</v>
      </c>
      <c r="AP598">
        <v>5.7856550052636502</v>
      </c>
      <c r="AQ598">
        <f>AG598/AJ598</f>
        <v>1.1315903718158866</v>
      </c>
      <c r="AR598">
        <f>AQ598/D598</f>
        <v>5.7660655888707599E-2</v>
      </c>
      <c r="AS598">
        <f>AQ598*AK598</f>
        <v>0.90834783582639311</v>
      </c>
      <c r="AT598">
        <f t="shared" si="207"/>
        <v>0.13159037181588662</v>
      </c>
      <c r="AU598">
        <f>AQ598*D598</f>
        <v>22.207461046886774</v>
      </c>
      <c r="AV598">
        <f>AT598/G598</f>
        <v>1.1962761074171512E-2</v>
      </c>
      <c r="AW598">
        <f>(AQ598-1)/D598</f>
        <v>6.7052418759687453E-3</v>
      </c>
      <c r="AX598">
        <f>AW598*D598</f>
        <v>0.13159037181588662</v>
      </c>
      <c r="AY598">
        <f>ATAN2(D598,AT598)</f>
        <v>6.7051413888541966E-3</v>
      </c>
      <c r="AZ598">
        <f t="shared" si="221"/>
        <v>0.38417630261983265</v>
      </c>
      <c r="BA598">
        <f>-AO598/(B598/2)</f>
        <v>-8.5707286813840007</v>
      </c>
      <c r="BB598">
        <f>AW598/AK598</f>
        <v>8.3531735842579738E-3</v>
      </c>
      <c r="BC598">
        <f>AW598*AK598</f>
        <v>5.3824176119092052E-3</v>
      </c>
      <c r="BD598">
        <f>AG598*B598</f>
        <v>0.90834783582639311</v>
      </c>
      <c r="BE598">
        <f>BD598-AK598</f>
        <v>0.10562994563371819</v>
      </c>
      <c r="BF598">
        <f>BD598/AK598^2</f>
        <v>1.4096987069071962</v>
      </c>
      <c r="BG598">
        <f>AT598/AK598</f>
        <v>0.16393103159106273</v>
      </c>
      <c r="BH598">
        <f>BF598*AW598</f>
        <v>9.4523708020531234E-3</v>
      </c>
      <c r="BI598">
        <f>BF598*G598</f>
        <v>15.506685775979159</v>
      </c>
      <c r="BJ598">
        <f>AK598/AQ598</f>
        <v>0.70937143880478304</v>
      </c>
      <c r="BK598">
        <f t="shared" si="222"/>
        <v>6.7052418759687453E-3</v>
      </c>
      <c r="BL598">
        <f t="shared" si="223"/>
        <v>27.665337123053725</v>
      </c>
      <c r="BM598">
        <f>AK598*(1-1/AQ598)/D598</f>
        <v>4.7565070770900332E-3</v>
      </c>
      <c r="BN598">
        <f>BF598*G598</f>
        <v>15.506685775979159</v>
      </c>
      <c r="BO598">
        <f>BF598*G598^2</f>
        <v>170.57354353577074</v>
      </c>
      <c r="BP598">
        <f>G598/BF598</f>
        <v>7.8030858268526142</v>
      </c>
      <c r="BQ598">
        <f>(AQ598+1)/4</f>
        <v>0.53289759295397165</v>
      </c>
      <c r="BR598">
        <f t="shared" si="224"/>
        <v>1.4096987069071958</v>
      </c>
      <c r="BS598">
        <f t="shared" si="225"/>
        <v>4.7565070770900315E-3</v>
      </c>
      <c r="BT598">
        <f t="shared" si="226"/>
        <v>1.1461748953058778E-2</v>
      </c>
      <c r="BU598">
        <f t="shared" si="227"/>
        <v>3.1893530436645787E-5</v>
      </c>
      <c r="BV598">
        <f t="shared" si="228"/>
        <v>309.1592699274882</v>
      </c>
      <c r="BW598">
        <f t="shared" si="229"/>
        <v>1.5302380071382111E-2</v>
      </c>
    </row>
    <row r="599" spans="1:75" x14ac:dyDescent="0.15">
      <c r="A599" t="s">
        <v>10</v>
      </c>
      <c r="B599">
        <v>0.30399999999999999</v>
      </c>
      <c r="C599">
        <v>7.0000000000000001E-3</v>
      </c>
      <c r="D599">
        <f t="shared" si="208"/>
        <v>43.428571428571423</v>
      </c>
      <c r="E599">
        <f t="shared" si="209"/>
        <v>1886.0408163265301</v>
      </c>
      <c r="F599">
        <f t="shared" si="210"/>
        <v>2.3026315789473686E-2</v>
      </c>
      <c r="G599">
        <v>15</v>
      </c>
      <c r="H599">
        <f t="shared" si="211"/>
        <v>6.6666666666666666E-2</v>
      </c>
      <c r="I599">
        <f t="shared" si="212"/>
        <v>225</v>
      </c>
      <c r="J599">
        <f t="shared" si="213"/>
        <v>651.42857142857133</v>
      </c>
      <c r="K599">
        <f t="shared" si="214"/>
        <v>70000000000</v>
      </c>
      <c r="L599">
        <f t="shared" si="215"/>
        <v>1.885740990317274E-9</v>
      </c>
      <c r="M599">
        <f t="shared" si="216"/>
        <v>930464.30443286558</v>
      </c>
      <c r="N599">
        <f t="shared" si="217"/>
        <v>1.3292347206183794E-5</v>
      </c>
      <c r="O599">
        <f t="shared" si="218"/>
        <v>0.34539473684210531</v>
      </c>
      <c r="P599">
        <f>F599*E599/L599</f>
        <v>23029976890.550919</v>
      </c>
      <c r="Q599">
        <f>M599/K599/G599</f>
        <v>8.8615648041225293E-7</v>
      </c>
      <c r="R599">
        <f>C599^2/D599</f>
        <v>1.1282894736842109E-6</v>
      </c>
      <c r="S599">
        <v>1.07284460169099E-2</v>
      </c>
      <c r="T599">
        <f>B599/C599^3</f>
        <v>886297.37609329436</v>
      </c>
      <c r="U599">
        <f>B599*S599/C599</f>
        <v>0.4659210841629442</v>
      </c>
      <c r="V599">
        <f>S599/C599^2</f>
        <v>218.94787789612039</v>
      </c>
      <c r="W599">
        <f>S599/B599</f>
        <v>3.5290940845098352E-2</v>
      </c>
      <c r="X599">
        <f t="shared" si="219"/>
        <v>28.335883828920149</v>
      </c>
      <c r="Y599">
        <f>B599*C599^2/S599^2</f>
        <v>0.12941839903268704</v>
      </c>
      <c r="Z599">
        <f>S599/D599</f>
        <v>2.4703658591568848E-4</v>
      </c>
      <c r="AA599">
        <f>1/C599</f>
        <v>142.85714285714286</v>
      </c>
      <c r="AB599">
        <f>1/(B599*C599)</f>
        <v>469.92481203007515</v>
      </c>
      <c r="AC599">
        <f>S599/B599/C599</f>
        <v>5.0415629778711928</v>
      </c>
      <c r="AD599">
        <v>-13.773012714533801</v>
      </c>
      <c r="AE599">
        <f>AD599*B599</f>
        <v>-4.1869958652182753</v>
      </c>
      <c r="AF599">
        <f>-AE599*C599^2/2/S599</f>
        <v>9.5616269622051126E-3</v>
      </c>
      <c r="AG599">
        <v>7.1350609104803402</v>
      </c>
      <c r="AH599">
        <f>AG599/S599</f>
        <v>665.06005615671097</v>
      </c>
      <c r="AI599">
        <f>D599*AG599</f>
        <v>309.86550239800329</v>
      </c>
      <c r="AJ599">
        <v>5.0415629778711901</v>
      </c>
      <c r="AK599">
        <f>AJ599*B599</f>
        <v>1.5326351452728417</v>
      </c>
      <c r="AL599">
        <f>AK599*D599</f>
        <v>66.560154880420541</v>
      </c>
      <c r="AM599">
        <f>G599*AK599</f>
        <v>22.989527179092626</v>
      </c>
      <c r="AN599">
        <f t="shared" si="220"/>
        <v>0.10217567635152278</v>
      </c>
      <c r="AO599">
        <v>2.0934979326091501</v>
      </c>
      <c r="AP599">
        <v>7.1350609104803402</v>
      </c>
      <c r="AQ599">
        <f>AG599/AJ599</f>
        <v>1.4152477995014818</v>
      </c>
      <c r="AR599">
        <f>AQ599/D599</f>
        <v>3.258794275167886E-2</v>
      </c>
      <c r="AS599">
        <f>AQ599*AK599</f>
        <v>2.169058516786023</v>
      </c>
      <c r="AT599">
        <f t="shared" si="207"/>
        <v>0.41524779950148183</v>
      </c>
      <c r="AU599">
        <f>AQ599*D599</f>
        <v>61.462190149778635</v>
      </c>
      <c r="AV599">
        <f>AT599/G599</f>
        <v>2.7683186633432121E-2</v>
      </c>
      <c r="AW599">
        <f>(AQ599-1)/D599</f>
        <v>9.5616269622051751E-3</v>
      </c>
      <c r="AX599">
        <f>AW599*D599</f>
        <v>0.41524779950148183</v>
      </c>
      <c r="AY599">
        <f>ATAN2(D599,AT599)</f>
        <v>9.5613355885303536E-3</v>
      </c>
      <c r="AZ599">
        <f t="shared" si="221"/>
        <v>0.54782417573102238</v>
      </c>
      <c r="BA599">
        <f>-AO599/(B599/2)</f>
        <v>-13.773012714533882</v>
      </c>
      <c r="BB599">
        <f>AW599/AK599</f>
        <v>6.2386843938013713E-3</v>
      </c>
      <c r="BC599">
        <f>AW599*AK599</f>
        <v>1.4654485528264049E-2</v>
      </c>
      <c r="BD599">
        <f>AG599*B599</f>
        <v>2.1690585167860235</v>
      </c>
      <c r="BE599">
        <f>BD599-AK599</f>
        <v>0.63642337151318173</v>
      </c>
      <c r="BF599">
        <f>BD599/AK599^2</f>
        <v>0.92340816003507331</v>
      </c>
      <c r="BG599">
        <f>AT599/AK599</f>
        <v>0.27093715081651665</v>
      </c>
      <c r="BH599">
        <f>BF599*AW599</f>
        <v>8.8292843601116278E-3</v>
      </c>
      <c r="BI599">
        <f>BF599*G599</f>
        <v>13.8511224005261</v>
      </c>
      <c r="BJ599">
        <f>AK599/AQ599</f>
        <v>1.0829447294054859</v>
      </c>
      <c r="BK599">
        <f t="shared" si="222"/>
        <v>9.5616269622051751E-3</v>
      </c>
      <c r="BL599">
        <f t="shared" si="223"/>
        <v>40.102297235808891</v>
      </c>
      <c r="BM599">
        <f>AK599*(1-1/AQ599)/D599</f>
        <v>1.0354713523261483E-2</v>
      </c>
      <c r="BN599">
        <f>BF599*G599</f>
        <v>13.8511224005261</v>
      </c>
      <c r="BO599">
        <f>BF599*G599^2</f>
        <v>207.7668360078915</v>
      </c>
      <c r="BP599">
        <f>G599/BF599</f>
        <v>16.244170941082288</v>
      </c>
      <c r="BQ599">
        <f>(AQ599+1)/4</f>
        <v>0.60381194987537046</v>
      </c>
      <c r="BR599">
        <f t="shared" si="224"/>
        <v>0.92340816003507309</v>
      </c>
      <c r="BS599">
        <f t="shared" si="225"/>
        <v>1.0354713523261481E-2</v>
      </c>
      <c r="BT599">
        <f t="shared" si="226"/>
        <v>1.9916340485466658E-2</v>
      </c>
      <c r="BU599">
        <f t="shared" si="227"/>
        <v>9.9007908009927538E-5</v>
      </c>
      <c r="BV599">
        <f t="shared" si="228"/>
        <v>2890.6124405211203</v>
      </c>
      <c r="BW599">
        <f t="shared" si="229"/>
        <v>0.12183784002459588</v>
      </c>
    </row>
    <row r="600" spans="1:75" x14ac:dyDescent="0.15">
      <c r="A600" t="s">
        <v>10</v>
      </c>
      <c r="B600">
        <v>0.157</v>
      </c>
      <c r="C600">
        <v>8.9999999999999993E-3</v>
      </c>
      <c r="D600">
        <f t="shared" si="208"/>
        <v>17.444444444444446</v>
      </c>
      <c r="E600">
        <f t="shared" si="209"/>
        <v>304.30864197530872</v>
      </c>
      <c r="F600">
        <f t="shared" si="210"/>
        <v>5.7324840764331204E-2</v>
      </c>
      <c r="G600">
        <v>11</v>
      </c>
      <c r="H600">
        <f t="shared" si="211"/>
        <v>9.0909090909090912E-2</v>
      </c>
      <c r="I600">
        <f t="shared" si="212"/>
        <v>121</v>
      </c>
      <c r="J600">
        <f t="shared" si="213"/>
        <v>191.88888888888891</v>
      </c>
      <c r="K600">
        <f t="shared" si="214"/>
        <v>70000000000</v>
      </c>
      <c r="L600">
        <f t="shared" si="215"/>
        <v>5.1529973500506572E-9</v>
      </c>
      <c r="M600">
        <f t="shared" si="216"/>
        <v>2808073.5736298701</v>
      </c>
      <c r="N600">
        <f t="shared" si="217"/>
        <v>4.0115336766141E-5</v>
      </c>
      <c r="O600">
        <f t="shared" si="218"/>
        <v>0.63057324840764328</v>
      </c>
      <c r="P600">
        <f>F600*E600/L600</f>
        <v>3385300488.1271591</v>
      </c>
      <c r="Q600">
        <f>M600/K600/G600</f>
        <v>3.6468487969219089E-6</v>
      </c>
      <c r="R600">
        <f>C600^2/D600</f>
        <v>4.6433121019108271E-6</v>
      </c>
      <c r="S600">
        <v>7.11785756729415E-3</v>
      </c>
      <c r="T600">
        <f>B600/C600^3</f>
        <v>215363.51165980802</v>
      </c>
      <c r="U600">
        <f>B600*S600/C600</f>
        <v>0.1241670708961313</v>
      </c>
      <c r="V600">
        <f>S600/C600^2</f>
        <v>87.874784781409275</v>
      </c>
      <c r="W600">
        <f>S600/B600</f>
        <v>4.5336672403147454E-2</v>
      </c>
      <c r="X600">
        <f t="shared" si="219"/>
        <v>22.057198885434211</v>
      </c>
      <c r="Y600">
        <f>B600*C600^2/S600^2</f>
        <v>0.25100714545477465</v>
      </c>
      <c r="Z600">
        <f>S600/D600</f>
        <v>4.0803005162832703E-4</v>
      </c>
      <c r="AA600">
        <f>1/C600</f>
        <v>111.11111111111111</v>
      </c>
      <c r="AB600">
        <f>1/(B600*C600)</f>
        <v>707.71408351026184</v>
      </c>
      <c r="AC600">
        <f>S600/B600/C600</f>
        <v>5.0374080447941623</v>
      </c>
      <c r="AD600">
        <v>-7.6773266620356297</v>
      </c>
      <c r="AE600">
        <f>AD600*B600</f>
        <v>-1.2053402859395939</v>
      </c>
      <c r="AF600">
        <f>-AE600*C600^2/2/S600</f>
        <v>6.8582830042651487E-3</v>
      </c>
      <c r="AG600">
        <v>5.6400781877639599</v>
      </c>
      <c r="AH600">
        <f>AG600/S600</f>
        <v>792.38424405674539</v>
      </c>
      <c r="AI600">
        <f>D600*AG600</f>
        <v>98.388030608771317</v>
      </c>
      <c r="AJ600">
        <v>5.0374080447941596</v>
      </c>
      <c r="AK600">
        <f>AJ600*B600</f>
        <v>0.79087306303268301</v>
      </c>
      <c r="AL600">
        <f>AK600*D600</f>
        <v>13.79634121068125</v>
      </c>
      <c r="AM600">
        <f>G600*AK600</f>
        <v>8.6996036933595136</v>
      </c>
      <c r="AN600">
        <f t="shared" si="220"/>
        <v>7.1897551184789368E-2</v>
      </c>
      <c r="AO600">
        <v>0.60267014296979704</v>
      </c>
      <c r="AP600">
        <v>5.6400781877639599</v>
      </c>
      <c r="AQ600">
        <f>AG600/AJ600</f>
        <v>1.1196389368521817</v>
      </c>
      <c r="AR600">
        <f>AQ600/D600</f>
        <v>6.4183123768596403E-2</v>
      </c>
      <c r="AS600">
        <f>AQ600*AK600</f>
        <v>0.88549227547894171</v>
      </c>
      <c r="AT600">
        <f t="shared" si="207"/>
        <v>0.11963893685218174</v>
      </c>
      <c r="AU600">
        <f>AQ600*D600</f>
        <v>19.531479231754727</v>
      </c>
      <c r="AV600">
        <f>AT600/G600</f>
        <v>1.0876266986561977E-2</v>
      </c>
      <c r="AW600">
        <f>(AQ600-1)/D600</f>
        <v>6.8582830042651947E-3</v>
      </c>
      <c r="AX600">
        <f>AW600*D600</f>
        <v>0.11963893685218174</v>
      </c>
      <c r="AY600">
        <f>ATAN2(D600,AT600)</f>
        <v>6.8581754784619751E-3</v>
      </c>
      <c r="AZ600">
        <f t="shared" si="221"/>
        <v>0.39294451007598519</v>
      </c>
      <c r="BA600">
        <f>-AO600/(B600/2)</f>
        <v>-7.6773266620356306</v>
      </c>
      <c r="BB600">
        <f>AW600/AK600</f>
        <v>8.6717873257263472E-3</v>
      </c>
      <c r="BC600">
        <f>AW600*AK600</f>
        <v>5.4240312867282056E-3</v>
      </c>
      <c r="BD600">
        <f>AG600*B600</f>
        <v>0.88549227547894171</v>
      </c>
      <c r="BE600">
        <f>BD600-AK600</f>
        <v>9.4619212446258705E-2</v>
      </c>
      <c r="BF600">
        <f>BD600/AK600^2</f>
        <v>1.4156999260523713</v>
      </c>
      <c r="BG600">
        <f>AT600/AK600</f>
        <v>0.15127451223767074</v>
      </c>
      <c r="BH600">
        <f>BF600*AW600</f>
        <v>9.7092707419844711E-3</v>
      </c>
      <c r="BI600">
        <f>BF600*G600</f>
        <v>15.572699186576084</v>
      </c>
      <c r="BJ600">
        <f>AK600/AQ600</f>
        <v>0.70636437962419363</v>
      </c>
      <c r="BK600">
        <f t="shared" si="222"/>
        <v>6.8582830042651947E-3</v>
      </c>
      <c r="BL600">
        <f t="shared" si="223"/>
        <v>24.696098710024703</v>
      </c>
      <c r="BM600">
        <f>AK600*(1-1/AQ600)/D600</f>
        <v>4.844446819594935E-3</v>
      </c>
      <c r="BN600">
        <f>BF600*G600</f>
        <v>15.572699186576084</v>
      </c>
      <c r="BO600">
        <f>BF600*G600^2</f>
        <v>171.29969105233693</v>
      </c>
      <c r="BP600">
        <f>G600/BF600</f>
        <v>7.7700081758661295</v>
      </c>
      <c r="BQ600">
        <f>(AQ600+1)/4</f>
        <v>0.52990973421304544</v>
      </c>
      <c r="BR600">
        <f t="shared" si="224"/>
        <v>1.4156999260523713</v>
      </c>
      <c r="BS600">
        <f t="shared" si="225"/>
        <v>4.844446819594935E-3</v>
      </c>
      <c r="BT600">
        <f t="shared" si="226"/>
        <v>1.170272982386013E-2</v>
      </c>
      <c r="BU600">
        <f t="shared" si="227"/>
        <v>3.3224587287894516E-5</v>
      </c>
      <c r="BV600">
        <f t="shared" si="228"/>
        <v>240.6695077863285</v>
      </c>
      <c r="BW600">
        <f t="shared" si="229"/>
        <v>1.2784009862466977E-2</v>
      </c>
    </row>
    <row r="601" spans="1:75" x14ac:dyDescent="0.15">
      <c r="A601" t="s">
        <v>10</v>
      </c>
      <c r="B601">
        <v>0.255</v>
      </c>
      <c r="C601">
        <v>8.9999999999999993E-3</v>
      </c>
      <c r="D601">
        <f t="shared" si="208"/>
        <v>28.333333333333336</v>
      </c>
      <c r="E601">
        <f t="shared" si="209"/>
        <v>802.77777777777794</v>
      </c>
      <c r="F601">
        <f t="shared" si="210"/>
        <v>3.5294117647058823E-2</v>
      </c>
      <c r="G601">
        <v>15</v>
      </c>
      <c r="H601">
        <f t="shared" si="211"/>
        <v>6.6666666666666666E-2</v>
      </c>
      <c r="I601">
        <f t="shared" si="212"/>
        <v>225</v>
      </c>
      <c r="J601">
        <f t="shared" si="213"/>
        <v>425.00000000000006</v>
      </c>
      <c r="K601">
        <f t="shared" si="214"/>
        <v>70000000000</v>
      </c>
      <c r="L601">
        <f t="shared" si="215"/>
        <v>5.1529973500506572E-9</v>
      </c>
      <c r="M601">
        <f t="shared" si="216"/>
        <v>2357580.4869512809</v>
      </c>
      <c r="N601">
        <f t="shared" si="217"/>
        <v>3.3679721242161156E-5</v>
      </c>
      <c r="O601">
        <f t="shared" si="218"/>
        <v>0.52941176470588236</v>
      </c>
      <c r="P601">
        <f>F601*E601/L601</f>
        <v>5498417990.2702265</v>
      </c>
      <c r="Q601">
        <f>M601/K601/G601</f>
        <v>2.2453147494774106E-6</v>
      </c>
      <c r="R601">
        <f>C601^2/D601</f>
        <v>2.8588235294117641E-6</v>
      </c>
      <c r="S601">
        <v>1.15354860509751E-2</v>
      </c>
      <c r="T601">
        <f>B601/C601^3</f>
        <v>349794.23868312768</v>
      </c>
      <c r="U601">
        <f>B601*S601/C601</f>
        <v>0.32683877144429452</v>
      </c>
      <c r="V601">
        <f>S601/C601^2</f>
        <v>142.41340803672966</v>
      </c>
      <c r="W601">
        <f>S601/B601</f>
        <v>4.523720019990235E-2</v>
      </c>
      <c r="X601">
        <f t="shared" si="219"/>
        <v>22.105700520390709</v>
      </c>
      <c r="Y601">
        <f>B601*C601^2/S601^2</f>
        <v>0.15522204562852293</v>
      </c>
      <c r="Z601">
        <f>S601/D601</f>
        <v>4.0713480179912115E-4</v>
      </c>
      <c r="AA601">
        <f>1/C601</f>
        <v>111.11111111111111</v>
      </c>
      <c r="AB601">
        <f>1/(B601*C601)</f>
        <v>435.72984749455344</v>
      </c>
      <c r="AC601">
        <f>S601/B601/C601</f>
        <v>5.0263555777669282</v>
      </c>
      <c r="AD601">
        <v>-10.679942464911999</v>
      </c>
      <c r="AE601">
        <f>AD601*B601</f>
        <v>-2.7233853285525598</v>
      </c>
      <c r="AF601">
        <f>-AE601*C601^2/2/S601</f>
        <v>9.5615481930260912E-3</v>
      </c>
      <c r="AG601">
        <v>6.3880482420432303</v>
      </c>
      <c r="AH601">
        <f>AG601/S601</f>
        <v>553.77365234672925</v>
      </c>
      <c r="AI601">
        <f>D601*AG601</f>
        <v>180.99470019122487</v>
      </c>
      <c r="AJ601">
        <v>5.0263555777669398</v>
      </c>
      <c r="AK601">
        <f>AJ601*B601</f>
        <v>1.2817206723305696</v>
      </c>
      <c r="AL601">
        <f>AK601*D601</f>
        <v>36.315419049366142</v>
      </c>
      <c r="AM601">
        <f>G601*AK601</f>
        <v>19.225810084958546</v>
      </c>
      <c r="AN601">
        <f t="shared" si="220"/>
        <v>8.544804482203798E-2</v>
      </c>
      <c r="AO601">
        <v>1.3616926642762801</v>
      </c>
      <c r="AP601">
        <v>6.3880482420432303</v>
      </c>
      <c r="AQ601">
        <f>AG601/AJ601</f>
        <v>1.2709105321357408</v>
      </c>
      <c r="AR601">
        <f>AQ601/D601</f>
        <v>4.4855665840084963E-2</v>
      </c>
      <c r="AS601">
        <f>AQ601*AK601</f>
        <v>1.6289523017210237</v>
      </c>
      <c r="AT601">
        <f t="shared" si="207"/>
        <v>0.27091053213574079</v>
      </c>
      <c r="AU601">
        <f>AQ601*D601</f>
        <v>36.009131743845991</v>
      </c>
      <c r="AV601">
        <f>AT601/G601</f>
        <v>1.8060702142382718E-2</v>
      </c>
      <c r="AW601">
        <f>(AQ601-1)/D601</f>
        <v>9.561548193026145E-3</v>
      </c>
      <c r="AX601">
        <f>AW601*D601</f>
        <v>0.27091053213574079</v>
      </c>
      <c r="AY601">
        <f>ATAN2(D601,AT601)</f>
        <v>9.5612568265520548E-3</v>
      </c>
      <c r="AZ601">
        <f t="shared" si="221"/>
        <v>0.54781966300207974</v>
      </c>
      <c r="BA601">
        <f>-AO601/(B601/2)</f>
        <v>-10.679942464912001</v>
      </c>
      <c r="BB601">
        <f>AW601/AK601</f>
        <v>7.4599313246935901E-3</v>
      </c>
      <c r="BC601">
        <f>AW601*AK601</f>
        <v>1.2255233978486614E-2</v>
      </c>
      <c r="BD601">
        <f>AG601*B601</f>
        <v>1.6289523017210237</v>
      </c>
      <c r="BE601">
        <f>BD601-AK601</f>
        <v>0.34723162939045404</v>
      </c>
      <c r="BF601">
        <f>BD601/AK601^2</f>
        <v>0.9915659157036355</v>
      </c>
      <c r="BG601">
        <f>AT601/AK601</f>
        <v>0.21136472086631838</v>
      </c>
      <c r="BH601">
        <f>BF601*AW601</f>
        <v>9.48090528956241E-3</v>
      </c>
      <c r="BI601">
        <f>BF601*G601</f>
        <v>14.873488735554533</v>
      </c>
      <c r="BJ601">
        <f>AK601/AQ601</f>
        <v>1.0085058231256159</v>
      </c>
      <c r="BK601">
        <f t="shared" si="222"/>
        <v>9.561548193026145E-3</v>
      </c>
      <c r="BL601">
        <f t="shared" si="223"/>
        <v>28.094367611603008</v>
      </c>
      <c r="BM601">
        <f>AK601*(1-1/AQ601)/D601</f>
        <v>9.6428770307630789E-3</v>
      </c>
      <c r="BN601">
        <f>BF601*G601</f>
        <v>14.873488735554533</v>
      </c>
      <c r="BO601">
        <f>BF601*G601^2</f>
        <v>223.10233103331799</v>
      </c>
      <c r="BP601">
        <f>G601/BF601</f>
        <v>15.127587346884239</v>
      </c>
      <c r="BQ601">
        <f>(AQ601+1)/4</f>
        <v>0.56772763303393514</v>
      </c>
      <c r="BR601">
        <f t="shared" si="224"/>
        <v>0.99156591570363539</v>
      </c>
      <c r="BS601">
        <f t="shared" si="225"/>
        <v>9.6428770307630772E-3</v>
      </c>
      <c r="BT601">
        <f t="shared" si="226"/>
        <v>1.9204425223789224E-2</v>
      </c>
      <c r="BU601">
        <f t="shared" si="227"/>
        <v>9.2200833449066033E-5</v>
      </c>
      <c r="BV601">
        <f t="shared" si="228"/>
        <v>1028.9368730653741</v>
      </c>
      <c r="BW601">
        <f t="shared" si="229"/>
        <v>5.7747980338738361E-2</v>
      </c>
    </row>
    <row r="602" spans="1:75" x14ac:dyDescent="0.15">
      <c r="A602" t="s">
        <v>10</v>
      </c>
      <c r="B602">
        <v>0.20599999999999999</v>
      </c>
      <c r="C602">
        <v>8.0000000000000002E-3</v>
      </c>
      <c r="D602">
        <f t="shared" si="208"/>
        <v>25.749999999999996</v>
      </c>
      <c r="E602">
        <f t="shared" si="209"/>
        <v>663.06249999999977</v>
      </c>
      <c r="F602">
        <f t="shared" si="210"/>
        <v>3.8834951456310683E-2</v>
      </c>
      <c r="G602">
        <v>13</v>
      </c>
      <c r="H602">
        <f t="shared" si="211"/>
        <v>7.6923076923076927E-2</v>
      </c>
      <c r="I602">
        <f t="shared" si="212"/>
        <v>169</v>
      </c>
      <c r="J602">
        <f t="shared" si="213"/>
        <v>334.74999999999994</v>
      </c>
      <c r="K602">
        <f t="shared" si="214"/>
        <v>70000000000</v>
      </c>
      <c r="L602">
        <f t="shared" si="215"/>
        <v>3.2169908772759481E-9</v>
      </c>
      <c r="M602">
        <f t="shared" si="216"/>
        <v>1776372.3897579568</v>
      </c>
      <c r="N602">
        <f t="shared" si="217"/>
        <v>2.5376748425113668E-5</v>
      </c>
      <c r="O602">
        <f t="shared" si="218"/>
        <v>0.50485436893203894</v>
      </c>
      <c r="P602">
        <f>F602*E602/L602</f>
        <v>8004374579.3287191</v>
      </c>
      <c r="Q602">
        <f>M602/K602/G602</f>
        <v>1.9520575711625899E-6</v>
      </c>
      <c r="R602">
        <f>C602^2/D602</f>
        <v>2.4854368932038836E-6</v>
      </c>
      <c r="S602">
        <v>8.2454306707553104E-3</v>
      </c>
      <c r="T602">
        <f>B602/C602^3</f>
        <v>402343.74999999994</v>
      </c>
      <c r="U602">
        <f>B602*S602/C602</f>
        <v>0.21231983977194924</v>
      </c>
      <c r="V602">
        <f>S602/C602^2</f>
        <v>128.83485423055174</v>
      </c>
      <c r="W602">
        <f>S602/B602</f>
        <v>4.0026362479394714E-2</v>
      </c>
      <c r="X602">
        <f t="shared" si="219"/>
        <v>24.983534302293716</v>
      </c>
      <c r="Y602">
        <f>B602*C602^2/S602^2</f>
        <v>0.19391906368431436</v>
      </c>
      <c r="Z602">
        <f>S602/D602</f>
        <v>3.2021089983515775E-4</v>
      </c>
      <c r="AA602">
        <f>1/C602</f>
        <v>125</v>
      </c>
      <c r="AB602">
        <f>1/(B602*C602)</f>
        <v>606.79611650485435</v>
      </c>
      <c r="AC602">
        <f>S602/B602/C602</f>
        <v>5.0032953099243391</v>
      </c>
      <c r="AD602">
        <v>-9.9419803849476498</v>
      </c>
      <c r="AE602">
        <f>AD602*B602</f>
        <v>-2.0480479592992156</v>
      </c>
      <c r="AF602">
        <f>-AE602*C602^2/2/S602</f>
        <v>7.9483458553622679E-3</v>
      </c>
      <c r="AG602">
        <v>6.02731928957395</v>
      </c>
      <c r="AH602">
        <f>AG602/S602</f>
        <v>730.98902049489027</v>
      </c>
      <c r="AI602">
        <f>D602*AG602</f>
        <v>155.2034717065292</v>
      </c>
      <c r="AJ602">
        <v>5.00329530992434</v>
      </c>
      <c r="AK602">
        <f>AJ602*B602</f>
        <v>1.0306788338444139</v>
      </c>
      <c r="AL602">
        <f>AK602*D602</f>
        <v>26.539979971493654</v>
      </c>
      <c r="AM602">
        <f>G602*AK602</f>
        <v>13.398824839977381</v>
      </c>
      <c r="AN602">
        <f t="shared" si="220"/>
        <v>7.9282987218801074E-2</v>
      </c>
      <c r="AO602">
        <v>1.0240239796496</v>
      </c>
      <c r="AP602">
        <v>6.02731928957395</v>
      </c>
      <c r="AQ602">
        <f>AG602/AJ602</f>
        <v>1.2046699057755788</v>
      </c>
      <c r="AR602">
        <f>AQ602/D602</f>
        <v>4.6783297311672967E-2</v>
      </c>
      <c r="AS602">
        <f>AQ602*AK602</f>
        <v>1.2416277736522336</v>
      </c>
      <c r="AT602">
        <f t="shared" si="207"/>
        <v>0.20466990577557875</v>
      </c>
      <c r="AU602">
        <f>AQ602*D602</f>
        <v>31.020250073721147</v>
      </c>
      <c r="AV602">
        <f>AT602/G602</f>
        <v>1.574383890581375E-2</v>
      </c>
      <c r="AW602">
        <f>(AQ602-1)/D602</f>
        <v>7.9483458553622835E-3</v>
      </c>
      <c r="AX602">
        <f>AW602*D602</f>
        <v>0.20466990577557878</v>
      </c>
      <c r="AY602">
        <f>ATAN2(D602,AT602)</f>
        <v>7.9481784796060616E-3</v>
      </c>
      <c r="AZ602">
        <f t="shared" si="221"/>
        <v>0.45539708169813481</v>
      </c>
      <c r="BA602">
        <f>-AO602/(B602/2)</f>
        <v>-9.9419803849475734</v>
      </c>
      <c r="BB602">
        <f>AW602/AK602</f>
        <v>7.7117581096674834E-3</v>
      </c>
      <c r="BC602">
        <f>AW602*AK602</f>
        <v>8.1921918371968792E-3</v>
      </c>
      <c r="BD602">
        <f>AG602*B602</f>
        <v>1.2416277736522336</v>
      </c>
      <c r="BE602">
        <f>BD602-AK602</f>
        <v>0.2109489398078197</v>
      </c>
      <c r="BF602">
        <f>BD602/AK602^2</f>
        <v>1.1688121131605866</v>
      </c>
      <c r="BG602">
        <f>AT602/AK602</f>
        <v>0.19857777132393764</v>
      </c>
      <c r="BH602">
        <f>BF602*AW602</f>
        <v>9.2901229153371807E-3</v>
      </c>
      <c r="BI602">
        <f>BF602*G602</f>
        <v>15.194557471087627</v>
      </c>
      <c r="BJ602">
        <f>AK602/AQ602</f>
        <v>0.85556950406331633</v>
      </c>
      <c r="BK602">
        <f t="shared" si="222"/>
        <v>7.9483458553622835E-3</v>
      </c>
      <c r="BL602">
        <f t="shared" si="223"/>
        <v>30.096911913885101</v>
      </c>
      <c r="BM602">
        <f>AK602*(1-1/AQ602)/D602</f>
        <v>6.8003623215960258E-3</v>
      </c>
      <c r="BN602">
        <f>BF602*G602</f>
        <v>15.194557471087627</v>
      </c>
      <c r="BO602">
        <f>BF602*G602^2</f>
        <v>197.52924712413915</v>
      </c>
      <c r="BP602">
        <f>G602/BF602</f>
        <v>11.122403552823114</v>
      </c>
      <c r="BQ602">
        <f>(AQ602+1)/4</f>
        <v>0.55116747644389474</v>
      </c>
      <c r="BR602">
        <f t="shared" si="224"/>
        <v>1.1688121131605866</v>
      </c>
      <c r="BS602">
        <f t="shared" si="225"/>
        <v>6.8003623215960258E-3</v>
      </c>
      <c r="BT602">
        <f t="shared" si="226"/>
        <v>1.4748708176958308E-2</v>
      </c>
      <c r="BU602">
        <f t="shared" si="227"/>
        <v>5.405163167381961E-5</v>
      </c>
      <c r="BV602">
        <f t="shared" si="228"/>
        <v>683.40448426596151</v>
      </c>
      <c r="BW602">
        <f t="shared" si="229"/>
        <v>3.4772820445958794E-2</v>
      </c>
    </row>
    <row r="603" spans="1:75" x14ac:dyDescent="0.15">
      <c r="A603" t="s">
        <v>10</v>
      </c>
      <c r="B603">
        <v>0.157</v>
      </c>
      <c r="C603">
        <v>0.01</v>
      </c>
      <c r="D603">
        <f t="shared" si="208"/>
        <v>15.7</v>
      </c>
      <c r="E603">
        <f t="shared" si="209"/>
        <v>246.48999999999998</v>
      </c>
      <c r="F603">
        <f t="shared" si="210"/>
        <v>6.3694267515923567E-2</v>
      </c>
      <c r="G603">
        <v>11</v>
      </c>
      <c r="H603">
        <f t="shared" si="211"/>
        <v>9.0909090909090912E-2</v>
      </c>
      <c r="I603">
        <f t="shared" si="212"/>
        <v>121</v>
      </c>
      <c r="J603">
        <f t="shared" si="213"/>
        <v>172.7</v>
      </c>
      <c r="K603">
        <f t="shared" si="214"/>
        <v>70000000000</v>
      </c>
      <c r="L603">
        <f t="shared" si="215"/>
        <v>7.8539816339744827E-9</v>
      </c>
      <c r="M603">
        <f t="shared" si="216"/>
        <v>3851952.7758983127</v>
      </c>
      <c r="N603">
        <f t="shared" si="217"/>
        <v>5.5027896798547322E-5</v>
      </c>
      <c r="O603">
        <f t="shared" si="218"/>
        <v>0.7006369426751593</v>
      </c>
      <c r="P603">
        <f>F603*E603/L603</f>
        <v>1998986085.2342055</v>
      </c>
      <c r="Q603">
        <f>M603/K603/G603</f>
        <v>5.0025360725952113E-6</v>
      </c>
      <c r="R603">
        <f>C603^2/D603</f>
        <v>6.3694267515923569E-6</v>
      </c>
      <c r="S603">
        <v>7.8204534749791998E-3</v>
      </c>
      <c r="T603">
        <f>B603/C603^3</f>
        <v>156999.99999999997</v>
      </c>
      <c r="U603">
        <f>B603*S603/C603</f>
        <v>0.12278111955717344</v>
      </c>
      <c r="V603">
        <f>S603/C603^2</f>
        <v>78.204534749791989</v>
      </c>
      <c r="W603">
        <f>S603/B603</f>
        <v>4.9811805573115923E-2</v>
      </c>
      <c r="X603">
        <f t="shared" si="219"/>
        <v>20.075562178370681</v>
      </c>
      <c r="Y603">
        <f>B603*C603^2/S603^2</f>
        <v>0.25670585782014488</v>
      </c>
      <c r="Z603">
        <f>S603/D603</f>
        <v>4.9811805573115925E-4</v>
      </c>
      <c r="AA603">
        <f>1/C603</f>
        <v>100</v>
      </c>
      <c r="AB603">
        <f>1/(B603*C603)</f>
        <v>636.9426751592357</v>
      </c>
      <c r="AC603">
        <f>S603/B603/C603</f>
        <v>4.9811805573115926</v>
      </c>
      <c r="AD603">
        <v>-6.86668821085504</v>
      </c>
      <c r="AE603">
        <f>AD603*B603</f>
        <v>-1.0780700491042412</v>
      </c>
      <c r="AF603">
        <f>-AE603*C603^2/2/S603</f>
        <v>6.8926313068252646E-3</v>
      </c>
      <c r="AG603">
        <v>5.5202155818637104</v>
      </c>
      <c r="AH603">
        <f>AG603/S603</f>
        <v>705.86898822748799</v>
      </c>
      <c r="AI603">
        <f>D603*AG603</f>
        <v>86.667384635260248</v>
      </c>
      <c r="AJ603">
        <v>4.9811805573115899</v>
      </c>
      <c r="AK603">
        <f>AJ603*B603</f>
        <v>0.78204534749791965</v>
      </c>
      <c r="AL603">
        <f>AK603*D603</f>
        <v>12.278111955717337</v>
      </c>
      <c r="AM603">
        <f>G603*AK603</f>
        <v>8.6024988224771164</v>
      </c>
      <c r="AN603">
        <f t="shared" si="220"/>
        <v>7.1095031590719962E-2</v>
      </c>
      <c r="AO603">
        <v>0.53903502455212104</v>
      </c>
      <c r="AP603">
        <v>5.5202155818637104</v>
      </c>
      <c r="AQ603">
        <f>AG603/AJ603</f>
        <v>1.1082143115171568</v>
      </c>
      <c r="AR603">
        <f>AQ603/D603</f>
        <v>7.0586898822748836E-2</v>
      </c>
      <c r="AS603">
        <f>AQ603*AK603</f>
        <v>0.86667384635260269</v>
      </c>
      <c r="AT603">
        <f t="shared" si="207"/>
        <v>0.10821431151715677</v>
      </c>
      <c r="AU603">
        <f>AQ603*D603</f>
        <v>17.398964690819362</v>
      </c>
      <c r="AV603">
        <f>AT603/G603</f>
        <v>9.8376646833778884E-3</v>
      </c>
      <c r="AW603">
        <f>(AQ603-1)/D603</f>
        <v>6.8926313068252724E-3</v>
      </c>
      <c r="AX603">
        <f>AW603*D603</f>
        <v>0.10821431151715677</v>
      </c>
      <c r="AY603">
        <f>ATAN2(D603,AT603)</f>
        <v>6.8925221573855238E-3</v>
      </c>
      <c r="AZ603">
        <f t="shared" si="221"/>
        <v>0.39491242981859548</v>
      </c>
      <c r="BA603">
        <f>-AO603/(B603/2)</f>
        <v>-6.8666882108550453</v>
      </c>
      <c r="BB603">
        <f>AW603/AK603</f>
        <v>8.8135954377551069E-3</v>
      </c>
      <c r="BC603">
        <f>AW603*AK603</f>
        <v>5.3903502455212105E-3</v>
      </c>
      <c r="BD603">
        <f>AG603*B603</f>
        <v>0.86667384635260258</v>
      </c>
      <c r="BE603">
        <f>BD603-AK603</f>
        <v>8.4628498854682932E-2</v>
      </c>
      <c r="BF603">
        <f>BD603/AK603^2</f>
        <v>1.4170716762944553</v>
      </c>
      <c r="BG603">
        <f>AT603/AK603</f>
        <v>0.13837344837275517</v>
      </c>
      <c r="BH603">
        <f>BF603*AW603</f>
        <v>9.7673526000425313E-3</v>
      </c>
      <c r="BI603">
        <f>BF603*G603</f>
        <v>15.587788439239008</v>
      </c>
      <c r="BJ603">
        <f>AK603/AQ603</f>
        <v>0.70568060651309539</v>
      </c>
      <c r="BK603">
        <f t="shared" si="222"/>
        <v>6.8926313068252724E-3</v>
      </c>
      <c r="BL603">
        <f t="shared" si="223"/>
        <v>22.248025317822947</v>
      </c>
      <c r="BM603">
        <f>AK603*(1-1/AQ603)/D603</f>
        <v>4.8639962410716052E-3</v>
      </c>
      <c r="BN603">
        <f>BF603*G603</f>
        <v>15.587788439239008</v>
      </c>
      <c r="BO603">
        <f>BF603*G603^2</f>
        <v>171.46567283162909</v>
      </c>
      <c r="BP603">
        <f>G603/BF603</f>
        <v>7.7624866716440497</v>
      </c>
      <c r="BQ603">
        <f>(AQ603+1)/4</f>
        <v>0.52705357787928919</v>
      </c>
      <c r="BR603">
        <f t="shared" si="224"/>
        <v>1.417071676294456</v>
      </c>
      <c r="BS603">
        <f t="shared" si="225"/>
        <v>4.8639962410716078E-3</v>
      </c>
      <c r="BT603">
        <f t="shared" si="226"/>
        <v>1.1756627547896878E-2</v>
      </c>
      <c r="BU603">
        <f t="shared" si="227"/>
        <v>3.3525732767490588E-5</v>
      </c>
      <c r="BV603">
        <f t="shared" si="228"/>
        <v>192.76635770476219</v>
      </c>
      <c r="BW603">
        <f t="shared" si="229"/>
        <v>1.0566852544162392E-2</v>
      </c>
    </row>
    <row r="604" spans="1:75" x14ac:dyDescent="0.15">
      <c r="A604" t="s">
        <v>10</v>
      </c>
      <c r="B604">
        <v>0.20599999999999999</v>
      </c>
      <c r="C604">
        <v>8.9999999999999993E-3</v>
      </c>
      <c r="D604">
        <f t="shared" si="208"/>
        <v>22.888888888888889</v>
      </c>
      <c r="E604">
        <f t="shared" si="209"/>
        <v>523.90123456790127</v>
      </c>
      <c r="F604">
        <f t="shared" si="210"/>
        <v>4.3689320388349516E-2</v>
      </c>
      <c r="G604">
        <v>13</v>
      </c>
      <c r="H604">
        <f t="shared" si="211"/>
        <v>7.6923076923076927E-2</v>
      </c>
      <c r="I604">
        <f t="shared" si="212"/>
        <v>169</v>
      </c>
      <c r="J604">
        <f t="shared" si="213"/>
        <v>297.55555555555554</v>
      </c>
      <c r="K604">
        <f t="shared" si="214"/>
        <v>70000000000</v>
      </c>
      <c r="L604">
        <f t="shared" si="215"/>
        <v>5.1529973500506572E-9</v>
      </c>
      <c r="M604">
        <f t="shared" si="216"/>
        <v>2529248.9690108406</v>
      </c>
      <c r="N604">
        <f t="shared" si="217"/>
        <v>3.6132128128726296E-5</v>
      </c>
      <c r="O604">
        <f t="shared" si="218"/>
        <v>0.56796116504854366</v>
      </c>
      <c r="P604">
        <f>F604*E604/L604</f>
        <v>4441859239.1986933</v>
      </c>
      <c r="Q604">
        <f>M604/K604/G604</f>
        <v>2.7793944714404842E-6</v>
      </c>
      <c r="R604">
        <f>C604^2/D604</f>
        <v>3.5388349514563104E-6</v>
      </c>
      <c r="S604">
        <v>9.0538559597715205E-3</v>
      </c>
      <c r="T604">
        <f>B604/C604^3</f>
        <v>282578.87517146784</v>
      </c>
      <c r="U604">
        <f>B604*S604/C604</f>
        <v>0.20723270307921479</v>
      </c>
      <c r="V604">
        <f>S604/C604^2</f>
        <v>111.77599950335212</v>
      </c>
      <c r="W604">
        <f>S604/B604</f>
        <v>4.3950757086269519E-2</v>
      </c>
      <c r="X604">
        <f t="shared" si="219"/>
        <v>22.752736614687485</v>
      </c>
      <c r="Y604">
        <f>B604*C604^2/S604^2</f>
        <v>0.20355654805846884</v>
      </c>
      <c r="Z604">
        <f>S604/D604</f>
        <v>3.9555681377642562E-4</v>
      </c>
      <c r="AA604">
        <f>1/C604</f>
        <v>111.11111111111111</v>
      </c>
      <c r="AB604">
        <f>1/(B604*C604)</f>
        <v>539.3743257820928</v>
      </c>
      <c r="AC604">
        <f>S604/B604/C604</f>
        <v>4.8834174540299466</v>
      </c>
      <c r="AD604">
        <v>-8.7932896432433107</v>
      </c>
      <c r="AE604">
        <f>AD604*B604</f>
        <v>-1.8114176665081219</v>
      </c>
      <c r="AF604">
        <f>-AE604*C604^2/2/S604</f>
        <v>8.1028918307896585E-3</v>
      </c>
      <c r="AG604">
        <v>5.7891262872839997</v>
      </c>
      <c r="AH604">
        <f>AG604/S604</f>
        <v>639.41002739677913</v>
      </c>
      <c r="AI604">
        <f>D604*AG604</f>
        <v>132.50666835338933</v>
      </c>
      <c r="AJ604">
        <v>4.8834174540299404</v>
      </c>
      <c r="AK604">
        <f>AJ604*B604</f>
        <v>1.0059839955301677</v>
      </c>
      <c r="AL604">
        <f>AK604*D604</f>
        <v>23.025855897690505</v>
      </c>
      <c r="AM604">
        <f>G604*AK604</f>
        <v>13.07779194189218</v>
      </c>
      <c r="AN604">
        <f t="shared" si="220"/>
        <v>7.7383384271551364E-2</v>
      </c>
      <c r="AO604">
        <v>0.90570883325406104</v>
      </c>
      <c r="AP604">
        <v>5.7891262872839997</v>
      </c>
      <c r="AQ604">
        <f>AG604/AJ604</f>
        <v>1.1854661907936299</v>
      </c>
      <c r="AR604">
        <f>AQ604/D604</f>
        <v>5.1792212219139169E-2</v>
      </c>
      <c r="AS604">
        <f>AQ604*AK604</f>
        <v>1.192560015180504</v>
      </c>
      <c r="AT604">
        <f t="shared" si="207"/>
        <v>0.18546619079362991</v>
      </c>
      <c r="AU604">
        <f>AQ604*D604</f>
        <v>27.13400392260975</v>
      </c>
      <c r="AV604">
        <f>AT604/G604</f>
        <v>1.4266630061048455E-2</v>
      </c>
      <c r="AW604">
        <f>(AQ604-1)/D604</f>
        <v>8.1028918307896568E-3</v>
      </c>
      <c r="AX604">
        <f>AW604*D604</f>
        <v>0.18546619079362991</v>
      </c>
      <c r="AY604">
        <f>ATAN2(D604,AT604)</f>
        <v>8.1027145009745921E-3</v>
      </c>
      <c r="AZ604">
        <f t="shared" si="221"/>
        <v>0.46425134350529507</v>
      </c>
      <c r="BA604">
        <f>-AO604/(B604/2)</f>
        <v>-8.7932896432433107</v>
      </c>
      <c r="BB604">
        <f>AW604/AK604</f>
        <v>8.0546925863560267E-3</v>
      </c>
      <c r="BC604">
        <f>AW604*AK604</f>
        <v>8.1513794992865343E-3</v>
      </c>
      <c r="BD604">
        <f>AG604*B604</f>
        <v>1.1925600151805038</v>
      </c>
      <c r="BE604">
        <f>BD604-AK604</f>
        <v>0.1865760196503361</v>
      </c>
      <c r="BF604">
        <f>BD604/AK604^2</f>
        <v>1.1784145633140737</v>
      </c>
      <c r="BG604">
        <f>AT604/AK604</f>
        <v>0.18436296364326019</v>
      </c>
      <c r="BH604">
        <f>BF604*AW604</f>
        <v>9.5485657383611693E-3</v>
      </c>
      <c r="BI604">
        <f>BF604*G604</f>
        <v>15.319389323082959</v>
      </c>
      <c r="BJ604">
        <f>AK604/AQ604</f>
        <v>0.84859779497945453</v>
      </c>
      <c r="BK604">
        <f t="shared" si="222"/>
        <v>8.1028918307896568E-3</v>
      </c>
      <c r="BL604">
        <f t="shared" si="223"/>
        <v>26.972600004744354</v>
      </c>
      <c r="BM604">
        <f>AK604*(1-1/AQ604)/D604</f>
        <v>6.8760961405651385E-3</v>
      </c>
      <c r="BN604">
        <f>BF604*G604</f>
        <v>15.319389323082959</v>
      </c>
      <c r="BO604">
        <f>BF604*G604^2</f>
        <v>199.15206120007846</v>
      </c>
      <c r="BP604">
        <f>G604/BF604</f>
        <v>11.031771334732912</v>
      </c>
      <c r="BQ604">
        <f>(AQ604+1)/4</f>
        <v>0.54636654769840742</v>
      </c>
      <c r="BR604">
        <f t="shared" si="224"/>
        <v>1.1784145633140739</v>
      </c>
      <c r="BS604">
        <f t="shared" si="225"/>
        <v>6.8760961405651402E-3</v>
      </c>
      <c r="BT604">
        <f t="shared" si="226"/>
        <v>1.4978987971354794E-2</v>
      </c>
      <c r="BU604">
        <f t="shared" si="227"/>
        <v>5.5716263245109549E-5</v>
      </c>
      <c r="BV604">
        <f t="shared" si="228"/>
        <v>527.0362572138049</v>
      </c>
      <c r="BW604">
        <f t="shared" si="229"/>
        <v>2.9016186370081989E-2</v>
      </c>
    </row>
    <row r="605" spans="1:75" x14ac:dyDescent="0.15">
      <c r="A605" t="s">
        <v>10</v>
      </c>
      <c r="B605">
        <v>0.255</v>
      </c>
      <c r="C605">
        <v>0.01</v>
      </c>
      <c r="D605">
        <f t="shared" si="208"/>
        <v>25.5</v>
      </c>
      <c r="E605">
        <f t="shared" si="209"/>
        <v>650.25</v>
      </c>
      <c r="F605">
        <f t="shared" si="210"/>
        <v>3.9215686274509803E-2</v>
      </c>
      <c r="G605">
        <v>15</v>
      </c>
      <c r="H605">
        <f t="shared" si="211"/>
        <v>6.6666666666666666E-2</v>
      </c>
      <c r="I605">
        <f t="shared" si="212"/>
        <v>225</v>
      </c>
      <c r="J605">
        <f t="shared" si="213"/>
        <v>382.5</v>
      </c>
      <c r="K605">
        <f t="shared" si="214"/>
        <v>70000000000</v>
      </c>
      <c r="L605">
        <f t="shared" si="215"/>
        <v>7.8539816339744827E-9</v>
      </c>
      <c r="M605">
        <f t="shared" si="216"/>
        <v>3233992.437518904</v>
      </c>
      <c r="N605">
        <f t="shared" si="217"/>
        <v>4.6199891964555774E-5</v>
      </c>
      <c r="O605">
        <f t="shared" si="218"/>
        <v>0.58823529411764708</v>
      </c>
      <c r="P605">
        <f>F605*E605/L605</f>
        <v>3246760839.0746651</v>
      </c>
      <c r="Q605">
        <f>M605/K605/G605</f>
        <v>3.0799927976370515E-6</v>
      </c>
      <c r="R605">
        <f>C605^2/D605</f>
        <v>3.9215686274509803E-6</v>
      </c>
      <c r="S605">
        <v>1.2440313274576601E-2</v>
      </c>
      <c r="T605">
        <f>B605/C605^3</f>
        <v>254999.99999999997</v>
      </c>
      <c r="U605">
        <f>B605*S605/C605</f>
        <v>0.31722798850170331</v>
      </c>
      <c r="V605">
        <f>S605/C605^2</f>
        <v>124.403132745766</v>
      </c>
      <c r="W605">
        <f>S605/B605</f>
        <v>4.8785542253241568E-2</v>
      </c>
      <c r="X605">
        <f t="shared" si="219"/>
        <v>20.497876088146889</v>
      </c>
      <c r="Y605">
        <f>B605*C605^2/S605^2</f>
        <v>0.16476977416667604</v>
      </c>
      <c r="Z605">
        <f>S605/D605</f>
        <v>4.8785542253241572E-4</v>
      </c>
      <c r="AA605">
        <f>1/C605</f>
        <v>100</v>
      </c>
      <c r="AB605">
        <f>1/(B605*C605)</f>
        <v>392.15686274509801</v>
      </c>
      <c r="AC605">
        <f>S605/B605/C605</f>
        <v>4.8785542253241569</v>
      </c>
      <c r="AD605">
        <v>-9.3704284342617505</v>
      </c>
      <c r="AE605">
        <f>AD605*B605</f>
        <v>-2.3894592507367465</v>
      </c>
      <c r="AF605">
        <f>-AE605*C605^2/2/S605</f>
        <v>9.6036940469172802E-3</v>
      </c>
      <c r="AG605">
        <v>6.0732838506925297</v>
      </c>
      <c r="AH605">
        <f>AG605/S605</f>
        <v>488.19380321427082</v>
      </c>
      <c r="AI605">
        <f>D605*AG605</f>
        <v>154.86873819265952</v>
      </c>
      <c r="AJ605">
        <v>4.8785542253241498</v>
      </c>
      <c r="AK605">
        <f>AJ605*B605</f>
        <v>1.2440313274576582</v>
      </c>
      <c r="AL605">
        <f>AK605*D605</f>
        <v>31.722798850170285</v>
      </c>
      <c r="AM605">
        <f>G605*AK605</f>
        <v>18.660469911864872</v>
      </c>
      <c r="AN605">
        <f t="shared" si="220"/>
        <v>8.2935421830510545E-2</v>
      </c>
      <c r="AO605">
        <v>1.1947296253683699</v>
      </c>
      <c r="AP605">
        <v>6.0732838506925297</v>
      </c>
      <c r="AQ605">
        <f>AG605/AJ605</f>
        <v>1.2448941981963924</v>
      </c>
      <c r="AR605">
        <f>AQ605/D605</f>
        <v>4.8819380321427151E-2</v>
      </c>
      <c r="AS605">
        <f>AQ605*AK605</f>
        <v>1.5486873819265949</v>
      </c>
      <c r="AT605">
        <f t="shared" si="207"/>
        <v>0.24489419819639235</v>
      </c>
      <c r="AU605">
        <f>AQ605*D605</f>
        <v>31.744802054008005</v>
      </c>
      <c r="AV605">
        <f>AT605/G605</f>
        <v>1.632627987975949E-2</v>
      </c>
      <c r="AW605">
        <f>(AQ605-1)/D605</f>
        <v>9.6036940469173479E-3</v>
      </c>
      <c r="AX605">
        <f>AW605*D605</f>
        <v>0.24489419819639238</v>
      </c>
      <c r="AY605">
        <f>ATAN2(D605,AT605)</f>
        <v>9.6033988106807421E-3</v>
      </c>
      <c r="AZ605">
        <f t="shared" si="221"/>
        <v>0.55023422083296081</v>
      </c>
      <c r="BA605">
        <f>-AO605/(B605/2)</f>
        <v>-9.3704284342617239</v>
      </c>
      <c r="BB605">
        <f>AW605/AK605</f>
        <v>7.719816884791608E-3</v>
      </c>
      <c r="BC605">
        <f>AW605*AK605</f>
        <v>1.1947296253683798E-2</v>
      </c>
      <c r="BD605">
        <f>AG605*B605</f>
        <v>1.5486873819265952</v>
      </c>
      <c r="BE605">
        <f>BD605-AK605</f>
        <v>0.30465605446893695</v>
      </c>
      <c r="BF605">
        <f>BD605/AK605^2</f>
        <v>1.0006936085287319</v>
      </c>
      <c r="BG605">
        <f>AT605/AK605</f>
        <v>0.19685533056218599</v>
      </c>
      <c r="BH605">
        <f>BF605*AW605</f>
        <v>9.6103552510156207E-3</v>
      </c>
      <c r="BI605">
        <f>BF605*G605</f>
        <v>15.010404127930979</v>
      </c>
      <c r="BJ605">
        <f>AK605/AQ605</f>
        <v>0.99930687223060055</v>
      </c>
      <c r="BK605">
        <f t="shared" si="222"/>
        <v>9.6036940469173479E-3</v>
      </c>
      <c r="BL605">
        <f t="shared" si="223"/>
        <v>25.517687017482665</v>
      </c>
      <c r="BM605">
        <f>AK605*(1-1/AQ605)/D605</f>
        <v>9.597037459884614E-3</v>
      </c>
      <c r="BN605">
        <f>BF605*G605</f>
        <v>15.010404127930979</v>
      </c>
      <c r="BO605">
        <f>BF605*G605^2</f>
        <v>225.15606191896467</v>
      </c>
      <c r="BP605">
        <f>G605/BF605</f>
        <v>14.989603083459007</v>
      </c>
      <c r="BQ605">
        <f>(AQ605+1)/4</f>
        <v>0.56122354954909803</v>
      </c>
      <c r="BR605">
        <f t="shared" si="224"/>
        <v>1.0006936085287317</v>
      </c>
      <c r="BS605">
        <f t="shared" si="225"/>
        <v>9.5970374598846123E-3</v>
      </c>
      <c r="BT605">
        <f t="shared" si="226"/>
        <v>1.920073150680196E-2</v>
      </c>
      <c r="BU605">
        <f t="shared" si="227"/>
        <v>9.2167011521536655E-5</v>
      </c>
      <c r="BV605">
        <f t="shared" si="228"/>
        <v>808.93137067934219</v>
      </c>
      <c r="BW605">
        <f t="shared" si="229"/>
        <v>4.8175313530373326E-2</v>
      </c>
    </row>
    <row r="606" spans="1:75" x14ac:dyDescent="0.15">
      <c r="A606" t="s">
        <v>10</v>
      </c>
      <c r="B606">
        <v>0.20599999999999999</v>
      </c>
      <c r="C606">
        <v>0.01</v>
      </c>
      <c r="D606">
        <f t="shared" si="208"/>
        <v>20.599999999999998</v>
      </c>
      <c r="E606">
        <f t="shared" si="209"/>
        <v>424.3599999999999</v>
      </c>
      <c r="F606">
        <f t="shared" si="210"/>
        <v>4.8543689320388356E-2</v>
      </c>
      <c r="G606">
        <v>13</v>
      </c>
      <c r="H606">
        <f t="shared" si="211"/>
        <v>7.6923076923076927E-2</v>
      </c>
      <c r="I606">
        <f t="shared" si="212"/>
        <v>169</v>
      </c>
      <c r="J606">
        <f t="shared" si="213"/>
        <v>267.79999999999995</v>
      </c>
      <c r="K606">
        <f t="shared" si="214"/>
        <v>70000000000</v>
      </c>
      <c r="L606">
        <f t="shared" si="215"/>
        <v>7.8539816339744827E-9</v>
      </c>
      <c r="M606">
        <f t="shared" si="216"/>
        <v>3469477.3237460088</v>
      </c>
      <c r="N606">
        <f t="shared" si="217"/>
        <v>4.9563961767800125E-5</v>
      </c>
      <c r="O606">
        <f t="shared" si="218"/>
        <v>0.6310679611650486</v>
      </c>
      <c r="P606">
        <f>F606*E606/L606</f>
        <v>2622873462.1544352</v>
      </c>
      <c r="Q606">
        <f>M606/K606/G606</f>
        <v>3.8126124436769327E-6</v>
      </c>
      <c r="R606">
        <f>C606^2/D606</f>
        <v>4.8543689320388356E-6</v>
      </c>
      <c r="S606">
        <v>9.8743855361633492E-3</v>
      </c>
      <c r="T606">
        <f>B606/C606^3</f>
        <v>205999.99999999994</v>
      </c>
      <c r="U606">
        <f>B606*S606/C606</f>
        <v>0.203412342044965</v>
      </c>
      <c r="V606">
        <f>S606/C606^2</f>
        <v>98.743855361633493</v>
      </c>
      <c r="W606">
        <f>S606/B606</f>
        <v>4.7933910369724997E-2</v>
      </c>
      <c r="X606">
        <f t="shared" si="219"/>
        <v>20.862057618224256</v>
      </c>
      <c r="Y606">
        <f>B606*C606^2/S606^2</f>
        <v>0.21127448935247994</v>
      </c>
      <c r="Z606">
        <f>S606/D606</f>
        <v>4.7933910369725002E-4</v>
      </c>
      <c r="AA606">
        <f>1/C606</f>
        <v>100</v>
      </c>
      <c r="AB606">
        <f>1/(B606*C606)</f>
        <v>485.43689320388353</v>
      </c>
      <c r="AC606">
        <f>S606/B606/C606</f>
        <v>4.7933910369724995</v>
      </c>
      <c r="AD606">
        <v>-7.8166397552493301</v>
      </c>
      <c r="AE606">
        <f>AD606*B606</f>
        <v>-1.6102277895813619</v>
      </c>
      <c r="AF606">
        <f>-AE606*C606^2/2/S606</f>
        <v>8.1535594477456924E-3</v>
      </c>
      <c r="AG606">
        <v>5.5985049317631796</v>
      </c>
      <c r="AH606">
        <f>AG606/S606</f>
        <v>566.97248768134034</v>
      </c>
      <c r="AI606">
        <f>D606*AG606</f>
        <v>115.32920159432149</v>
      </c>
      <c r="AJ606">
        <v>4.7933910369725004</v>
      </c>
      <c r="AK606">
        <f>AJ606*B606</f>
        <v>0.98743855361633504</v>
      </c>
      <c r="AL606">
        <f>AK606*D606</f>
        <v>20.341234204496498</v>
      </c>
      <c r="AM606">
        <f>G606*AK606</f>
        <v>12.836701197012356</v>
      </c>
      <c r="AN606">
        <f t="shared" si="220"/>
        <v>7.5956811816641157E-2</v>
      </c>
      <c r="AO606">
        <v>0.80511389479068196</v>
      </c>
      <c r="AP606">
        <v>5.5985049317631796</v>
      </c>
      <c r="AQ606">
        <f>AG606/AJ606</f>
        <v>1.167963324623561</v>
      </c>
      <c r="AR606">
        <f>AQ606/D606</f>
        <v>5.6697248768134034E-2</v>
      </c>
      <c r="AS606">
        <f>AQ606*AK606</f>
        <v>1.1532920159432152</v>
      </c>
      <c r="AT606">
        <f t="shared" si="207"/>
        <v>0.16796332462356101</v>
      </c>
      <c r="AU606">
        <f>AQ606*D606</f>
        <v>24.060044487245353</v>
      </c>
      <c r="AV606">
        <f>AT606/G606</f>
        <v>1.2920255740273924E-2</v>
      </c>
      <c r="AW606">
        <f>(AQ606-1)/D606</f>
        <v>8.1535594477456803E-3</v>
      </c>
      <c r="AX606">
        <f>AW606*D606</f>
        <v>0.16796332462356101</v>
      </c>
      <c r="AY606">
        <f>ATAN2(D606,AT606)</f>
        <v>8.1533787706301753E-3</v>
      </c>
      <c r="AZ606">
        <f t="shared" si="221"/>
        <v>0.46715419232867272</v>
      </c>
      <c r="BA606">
        <f>-AO606/(B606/2)</f>
        <v>-7.8166397552493398</v>
      </c>
      <c r="BB606">
        <f>AW606/AK606</f>
        <v>8.2572828637129669E-3</v>
      </c>
      <c r="BC606">
        <f>AW606*AK606</f>
        <v>8.0511389479067975E-3</v>
      </c>
      <c r="BD606">
        <f>AG606*B606</f>
        <v>1.153292015943215</v>
      </c>
      <c r="BE606">
        <f>BD606-AK606</f>
        <v>0.16585346232687992</v>
      </c>
      <c r="BF606">
        <f>BD606/AK606^2</f>
        <v>1.182821270595606</v>
      </c>
      <c r="BG606">
        <f>AT606/AK606</f>
        <v>0.17010002699248711</v>
      </c>
      <c r="BH606">
        <f>BF606*AW606</f>
        <v>9.644203545859353E-3</v>
      </c>
      <c r="BI606">
        <f>BF606*G606</f>
        <v>15.376676517742879</v>
      </c>
      <c r="BJ606">
        <f>AK606/AQ606</f>
        <v>0.84543626738843891</v>
      </c>
      <c r="BK606">
        <f t="shared" si="222"/>
        <v>8.1535594477456803E-3</v>
      </c>
      <c r="BL606">
        <f t="shared" si="223"/>
        <v>24.366118174269481</v>
      </c>
      <c r="BM606">
        <f>AK606*(1-1/AQ606)/D606</f>
        <v>6.8933148654318488E-3</v>
      </c>
      <c r="BN606">
        <f>BF606*G606</f>
        <v>15.376676517742879</v>
      </c>
      <c r="BO606">
        <f>BF606*G606^2</f>
        <v>199.89679473065743</v>
      </c>
      <c r="BP606">
        <f>G606/BF606</f>
        <v>10.990671476049707</v>
      </c>
      <c r="BQ606">
        <f>(AQ606+1)/4</f>
        <v>0.54199083115589031</v>
      </c>
      <c r="BR606">
        <f t="shared" si="224"/>
        <v>1.1828212705956063</v>
      </c>
      <c r="BS606">
        <f t="shared" si="225"/>
        <v>6.8933148654318505E-3</v>
      </c>
      <c r="BT606">
        <f t="shared" si="226"/>
        <v>1.5046874313177529E-2</v>
      </c>
      <c r="BU606">
        <f t="shared" si="227"/>
        <v>5.6205052547327595E-5</v>
      </c>
      <c r="BV606">
        <f t="shared" si="228"/>
        <v>419.02942461262785</v>
      </c>
      <c r="BW606">
        <f t="shared" si="229"/>
        <v>2.415459272036E-2</v>
      </c>
    </row>
    <row r="607" spans="1:75" x14ac:dyDescent="0.15">
      <c r="A607" t="s">
        <v>10</v>
      </c>
      <c r="B607">
        <v>0.108</v>
      </c>
      <c r="C607">
        <v>3.0000000000000001E-3</v>
      </c>
      <c r="D607">
        <f t="shared" si="208"/>
        <v>36</v>
      </c>
      <c r="E607">
        <f t="shared" si="209"/>
        <v>1296</v>
      </c>
      <c r="F607">
        <f t="shared" si="210"/>
        <v>2.777777777777778E-2</v>
      </c>
      <c r="G607">
        <v>7</v>
      </c>
      <c r="H607">
        <f t="shared" si="211"/>
        <v>0.14285714285714285</v>
      </c>
      <c r="I607">
        <f t="shared" si="212"/>
        <v>49</v>
      </c>
      <c r="J607">
        <f t="shared" si="213"/>
        <v>252</v>
      </c>
      <c r="K607">
        <f t="shared" si="214"/>
        <v>70000000000</v>
      </c>
      <c r="L607">
        <f t="shared" si="215"/>
        <v>6.3617251235193316E-11</v>
      </c>
      <c r="M607">
        <f t="shared" si="216"/>
        <v>96211.275016187428</v>
      </c>
      <c r="N607">
        <f t="shared" si="217"/>
        <v>1.3744467859455347E-6</v>
      </c>
      <c r="O607">
        <f t="shared" si="218"/>
        <v>0.19444444444444445</v>
      </c>
      <c r="P607">
        <f>F607*E607/L607</f>
        <v>565884242104.51672</v>
      </c>
      <c r="Q607">
        <f>M607/K607/G607</f>
        <v>1.9634954084936211E-7</v>
      </c>
      <c r="R607">
        <f>C607^2/D607</f>
        <v>2.4999999999999999E-7</v>
      </c>
      <c r="S607">
        <v>1.5471223155184401E-3</v>
      </c>
      <c r="T607">
        <f>B607/C607^3</f>
        <v>4000000</v>
      </c>
      <c r="U607">
        <f>B607*S607/C607</f>
        <v>5.569640335866384E-2</v>
      </c>
      <c r="V607">
        <f>S607/C607^2</f>
        <v>171.90247950204889</v>
      </c>
      <c r="W607">
        <f>S607/B607</f>
        <v>1.4325206625170742E-2</v>
      </c>
      <c r="X607">
        <f t="shared" si="219"/>
        <v>69.807021020060233</v>
      </c>
      <c r="Y607">
        <f>B607*C607^2/S607^2</f>
        <v>0.40608501530792751</v>
      </c>
      <c r="Z607">
        <f>S607/D607</f>
        <v>4.2975619875512222E-5</v>
      </c>
      <c r="AA607">
        <f>1/C607</f>
        <v>333.33333333333331</v>
      </c>
      <c r="AB607">
        <f>1/(B607*C607)</f>
        <v>3086.4197530864194</v>
      </c>
      <c r="AC607">
        <f>S607/B607/C607</f>
        <v>4.7750688750569141</v>
      </c>
      <c r="AD607">
        <v>-12.6192566085436</v>
      </c>
      <c r="AE607">
        <f>AD607*B607</f>
        <v>-1.3628797137227087</v>
      </c>
      <c r="AF607">
        <f>-AE607*C607^2/2/S607</f>
        <v>3.9641072009856167E-3</v>
      </c>
      <c r="AG607">
        <v>5.4565087319182801</v>
      </c>
      <c r="AH607">
        <f>AG607/S607</f>
        <v>3526.8761087514958</v>
      </c>
      <c r="AI607">
        <f>D607*AG607</f>
        <v>196.43431434905807</v>
      </c>
      <c r="AJ607">
        <v>4.7750688750569203</v>
      </c>
      <c r="AK607">
        <f>AJ607*B607</f>
        <v>0.51570743850614742</v>
      </c>
      <c r="AL607">
        <f>AK607*D607</f>
        <v>18.565467786221308</v>
      </c>
      <c r="AM607">
        <f>G607*AK607</f>
        <v>3.609952069543032</v>
      </c>
      <c r="AN607">
        <f t="shared" si="220"/>
        <v>7.3672491215163921E-2</v>
      </c>
      <c r="AO607">
        <v>0.681439856861355</v>
      </c>
      <c r="AP607">
        <v>5.4565087319182801</v>
      </c>
      <c r="AQ607">
        <f>AG607/AJ607</f>
        <v>1.1427078592354831</v>
      </c>
      <c r="AR607">
        <f>AQ607/D607</f>
        <v>3.1741884978763422E-2</v>
      </c>
      <c r="AS607">
        <f>AQ607*AK607</f>
        <v>0.58930294304717423</v>
      </c>
      <c r="AT607">
        <f t="shared" si="207"/>
        <v>0.14270785923548313</v>
      </c>
      <c r="AU607">
        <f>AQ607*D607</f>
        <v>41.13748293247739</v>
      </c>
      <c r="AV607">
        <f>AT607/G607</f>
        <v>2.0386837033640446E-2</v>
      </c>
      <c r="AW607">
        <f>(AQ607-1)/D607</f>
        <v>3.9641072009856428E-3</v>
      </c>
      <c r="AX607">
        <f>AW607*D607</f>
        <v>0.14270785923548313</v>
      </c>
      <c r="AY607">
        <f>ATAN2(D607,AT607)</f>
        <v>3.964086436995108E-3</v>
      </c>
      <c r="AZ607">
        <f t="shared" si="221"/>
        <v>0.2271254224648718</v>
      </c>
      <c r="BA607">
        <f>-AO607/(B607/2)</f>
        <v>-12.619256608543612</v>
      </c>
      <c r="BB607">
        <f>AW607/AK607</f>
        <v>7.6867365195826803E-3</v>
      </c>
      <c r="BC607">
        <f>AW607*AK607</f>
        <v>2.0443195705840797E-3</v>
      </c>
      <c r="BD607">
        <f>AG607*B607</f>
        <v>0.58930294304717423</v>
      </c>
      <c r="BE607">
        <f>BD607-AK607</f>
        <v>7.3595504541026813E-2</v>
      </c>
      <c r="BF607">
        <f>BD607/AK607^2</f>
        <v>2.2158064319288688</v>
      </c>
      <c r="BG607">
        <f>AT607/AK607</f>
        <v>0.27672251470497644</v>
      </c>
      <c r="BH607">
        <f>BF607*AW607</f>
        <v>8.783694232799533E-3</v>
      </c>
      <c r="BI607">
        <f>BF607*G607</f>
        <v>15.510645023502082</v>
      </c>
      <c r="BJ607">
        <f>AK607/AQ607</f>
        <v>0.45130295931558234</v>
      </c>
      <c r="BK607">
        <f t="shared" si="222"/>
        <v>3.9641072009856428E-3</v>
      </c>
      <c r="BL607">
        <f t="shared" si="223"/>
        <v>79.769031549439276</v>
      </c>
      <c r="BM607">
        <f>AK607*(1-1/AQ607)/D607</f>
        <v>1.7890133108490306E-3</v>
      </c>
      <c r="BN607">
        <f>BF607*G607</f>
        <v>15.510645023502082</v>
      </c>
      <c r="BO607">
        <f>BF607*G607^2</f>
        <v>108.57451516451458</v>
      </c>
      <c r="BP607">
        <f>G607/BF607</f>
        <v>3.1591207152090766</v>
      </c>
      <c r="BQ607">
        <f>(AQ607+1)/4</f>
        <v>0.53567696480887084</v>
      </c>
      <c r="BR607">
        <f t="shared" si="224"/>
        <v>2.2158064319288688</v>
      </c>
      <c r="BS607">
        <f t="shared" si="225"/>
        <v>1.7890133108490306E-3</v>
      </c>
      <c r="BT607">
        <f t="shared" si="226"/>
        <v>5.7531205118346732E-3</v>
      </c>
      <c r="BU607">
        <f t="shared" si="227"/>
        <v>7.0918405481958083E-6</v>
      </c>
      <c r="BV607">
        <f t="shared" si="228"/>
        <v>668.35684030396703</v>
      </c>
      <c r="BW607">
        <f t="shared" si="229"/>
        <v>1.7822169439877505E-2</v>
      </c>
    </row>
    <row r="608" spans="1:75" x14ac:dyDescent="0.15">
      <c r="A608" t="s">
        <v>10</v>
      </c>
      <c r="B608">
        <v>0.30399999999999999</v>
      </c>
      <c r="C608">
        <v>8.0000000000000002E-3</v>
      </c>
      <c r="D608">
        <f t="shared" si="208"/>
        <v>38</v>
      </c>
      <c r="E608">
        <f t="shared" si="209"/>
        <v>1444</v>
      </c>
      <c r="F608">
        <f t="shared" si="210"/>
        <v>2.6315789473684213E-2</v>
      </c>
      <c r="G608">
        <v>15</v>
      </c>
      <c r="H608">
        <f t="shared" si="211"/>
        <v>6.6666666666666666E-2</v>
      </c>
      <c r="I608">
        <f t="shared" si="212"/>
        <v>225</v>
      </c>
      <c r="J608">
        <f t="shared" si="213"/>
        <v>570</v>
      </c>
      <c r="K608">
        <f t="shared" si="214"/>
        <v>70000000000</v>
      </c>
      <c r="L608">
        <f t="shared" si="215"/>
        <v>3.2169908772759481E-9</v>
      </c>
      <c r="M608">
        <f t="shared" si="216"/>
        <v>1388914.6468502244</v>
      </c>
      <c r="N608">
        <f t="shared" si="217"/>
        <v>1.9841637812146063E-5</v>
      </c>
      <c r="O608">
        <f t="shared" si="218"/>
        <v>0.39473684210526316</v>
      </c>
      <c r="P608">
        <f>F608*E608/L608</f>
        <v>11812280932.601608</v>
      </c>
      <c r="Q608">
        <f>M608/K608/G608</f>
        <v>1.322775854143071E-6</v>
      </c>
      <c r="R608">
        <f>C608^2/D608</f>
        <v>1.6842105263157893E-6</v>
      </c>
      <c r="S608">
        <v>1.1442772637681099E-2</v>
      </c>
      <c r="T608">
        <f>B608/C608^3</f>
        <v>593750</v>
      </c>
      <c r="U608">
        <f>B608*S608/C608</f>
        <v>0.43482536023188179</v>
      </c>
      <c r="V608">
        <f>S608/C608^2</f>
        <v>178.7933224637672</v>
      </c>
      <c r="W608">
        <f>S608/B608</f>
        <v>3.7640699466056249E-2</v>
      </c>
      <c r="X608">
        <f t="shared" si="219"/>
        <v>26.56698770706382</v>
      </c>
      <c r="Y608">
        <f>B608*C608^2/S608^2</f>
        <v>0.14859049175311156</v>
      </c>
      <c r="Z608">
        <f>S608/D608</f>
        <v>3.0112559572844998E-4</v>
      </c>
      <c r="AA608">
        <f>1/C608</f>
        <v>125</v>
      </c>
      <c r="AB608">
        <f>1/(B608*C608)</f>
        <v>411.18421052631578</v>
      </c>
      <c r="AC608">
        <f>S608/B608/C608</f>
        <v>4.7050874332570309</v>
      </c>
      <c r="AD608">
        <v>-11.125610144828199</v>
      </c>
      <c r="AE608">
        <f>AD608*B608</f>
        <v>-3.3821854840277723</v>
      </c>
      <c r="AF608">
        <f>-AE608*C608^2/2/S608</f>
        <v>9.4583663344395275E-3</v>
      </c>
      <c r="AG608">
        <v>6.3961801752709304</v>
      </c>
      <c r="AH608">
        <f>AG608/S608</f>
        <v>558.97118450193454</v>
      </c>
      <c r="AI608">
        <f>D608*AG608</f>
        <v>243.05484666029537</v>
      </c>
      <c r="AJ608">
        <v>4.7050874332570398</v>
      </c>
      <c r="AK608">
        <f>AJ608*B608</f>
        <v>1.43034657971014</v>
      </c>
      <c r="AL608">
        <f>AK608*D608</f>
        <v>54.353170028985318</v>
      </c>
      <c r="AM608">
        <f>G608*AK608</f>
        <v>21.455198695652101</v>
      </c>
      <c r="AN608">
        <f t="shared" si="220"/>
        <v>9.5356438647342667E-2</v>
      </c>
      <c r="AO608">
        <v>1.6910927420138899</v>
      </c>
      <c r="AP608">
        <v>6.3961801752709304</v>
      </c>
      <c r="AQ608">
        <f>AG608/AJ608</f>
        <v>1.3594179207087023</v>
      </c>
      <c r="AR608">
        <f>AQ608/D608</f>
        <v>3.5774155808123743E-2</v>
      </c>
      <c r="AS608">
        <f>AQ608*AK608</f>
        <v>1.9444387732823627</v>
      </c>
      <c r="AT608">
        <f t="shared" si="207"/>
        <v>0.35941792070870227</v>
      </c>
      <c r="AU608">
        <f>AQ608*D608</f>
        <v>51.657880986930685</v>
      </c>
      <c r="AV608">
        <f>AT608/G608</f>
        <v>2.3961194713913486E-2</v>
      </c>
      <c r="AW608">
        <f>(AQ608-1)/D608</f>
        <v>9.4583663344395327E-3</v>
      </c>
      <c r="AX608">
        <f>AW608*D608</f>
        <v>0.35941792070870227</v>
      </c>
      <c r="AY608">
        <f>ATAN2(D608,AT608)</f>
        <v>9.4580842989068006E-3</v>
      </c>
      <c r="AZ608">
        <f t="shared" si="221"/>
        <v>0.54190831260630989</v>
      </c>
      <c r="BA608">
        <f>-AO608/(B608/2)</f>
        <v>-11.125610144828224</v>
      </c>
      <c r="BB608">
        <f>AW608/AK608</f>
        <v>6.6126395298937079E-3</v>
      </c>
      <c r="BC608">
        <f>AW608*AK608</f>
        <v>1.352874193611112E-2</v>
      </c>
      <c r="BD608">
        <f>AG608*B608</f>
        <v>1.9444387732823627</v>
      </c>
      <c r="BE608">
        <f>BD608-AK608</f>
        <v>0.51409219357222269</v>
      </c>
      <c r="BF608">
        <f>BD608/AK608^2</f>
        <v>0.9504115575850075</v>
      </c>
      <c r="BG608">
        <f>AT608/AK608</f>
        <v>0.25128030213596092</v>
      </c>
      <c r="BH608">
        <f>BF608*AW608</f>
        <v>8.9893406801242748E-3</v>
      </c>
      <c r="BI608">
        <f>BF608*G608</f>
        <v>14.256173363775112</v>
      </c>
      <c r="BJ608">
        <f>AK608/AQ608</f>
        <v>1.0521757569331296</v>
      </c>
      <c r="BK608">
        <f t="shared" si="222"/>
        <v>9.4583663344395327E-3</v>
      </c>
      <c r="BL608">
        <f t="shared" si="223"/>
        <v>36.115639188230283</v>
      </c>
      <c r="BM608">
        <f>AK608*(1-1/AQ608)/D608</f>
        <v>9.9518637572897448E-3</v>
      </c>
      <c r="BN608">
        <f>BF608*G608</f>
        <v>14.256173363775112</v>
      </c>
      <c r="BO608">
        <f>BF608*G608^2</f>
        <v>213.84260045662668</v>
      </c>
      <c r="BP608">
        <f>G608/BF608</f>
        <v>15.782636353996944</v>
      </c>
      <c r="BQ608">
        <f>(AQ608+1)/4</f>
        <v>0.58985448017717557</v>
      </c>
      <c r="BR608">
        <f t="shared" si="224"/>
        <v>0.95041155758500762</v>
      </c>
      <c r="BS608">
        <f t="shared" si="225"/>
        <v>9.9518637572897466E-3</v>
      </c>
      <c r="BT608">
        <f t="shared" si="226"/>
        <v>1.9410230091729277E-2</v>
      </c>
      <c r="BU608">
        <f t="shared" si="227"/>
        <v>9.4128373126878235E-5</v>
      </c>
      <c r="BV608">
        <f t="shared" si="228"/>
        <v>2065.420461101442</v>
      </c>
      <c r="BW608">
        <f t="shared" si="229"/>
        <v>9.5026878606412055E-2</v>
      </c>
    </row>
    <row r="609" spans="1:75" x14ac:dyDescent="0.15">
      <c r="A609" t="s">
        <v>10</v>
      </c>
      <c r="B609">
        <v>0.255</v>
      </c>
      <c r="C609">
        <v>6.0000000000000001E-3</v>
      </c>
      <c r="D609">
        <f t="shared" si="208"/>
        <v>42.5</v>
      </c>
      <c r="E609">
        <f t="shared" si="209"/>
        <v>1806.25</v>
      </c>
      <c r="F609">
        <f t="shared" si="210"/>
        <v>2.3529411764705882E-2</v>
      </c>
      <c r="G609">
        <v>13</v>
      </c>
      <c r="H609">
        <f t="shared" si="211"/>
        <v>7.6923076923076927E-2</v>
      </c>
      <c r="I609">
        <f t="shared" si="212"/>
        <v>169</v>
      </c>
      <c r="J609">
        <f t="shared" si="213"/>
        <v>552.5</v>
      </c>
      <c r="K609">
        <f t="shared" si="214"/>
        <v>70000000000</v>
      </c>
      <c r="L609">
        <f t="shared" si="215"/>
        <v>1.0178760197630931E-9</v>
      </c>
      <c r="M609">
        <f t="shared" si="216"/>
        <v>605403.38430353883</v>
      </c>
      <c r="N609">
        <f t="shared" si="217"/>
        <v>8.648619775764841E-6</v>
      </c>
      <c r="O609">
        <f t="shared" si="218"/>
        <v>0.30588235294117649</v>
      </c>
      <c r="P609">
        <f>F609*E609/L609</f>
        <v>41753611613.614517</v>
      </c>
      <c r="Q609">
        <f>M609/K609/G609</f>
        <v>6.6527844428960316E-7</v>
      </c>
      <c r="R609">
        <f>C609^2/D609</f>
        <v>8.4705882352941183E-7</v>
      </c>
      <c r="S609">
        <v>7.1413604724895798E-3</v>
      </c>
      <c r="T609">
        <f>B609/C609^3</f>
        <v>1180555.5555555555</v>
      </c>
      <c r="U609">
        <f>B609*S609/C609</f>
        <v>0.30350782008080712</v>
      </c>
      <c r="V609">
        <f>S609/C609^2</f>
        <v>198.37112423582167</v>
      </c>
      <c r="W609">
        <f>S609/B609</f>
        <v>2.8005335186233646E-2</v>
      </c>
      <c r="X609">
        <f t="shared" si="219"/>
        <v>35.707481926213894</v>
      </c>
      <c r="Y609">
        <f>B609*C609^2/S609^2</f>
        <v>0.18000342571918476</v>
      </c>
      <c r="Z609">
        <f>S609/D609</f>
        <v>1.6803201111740187E-4</v>
      </c>
      <c r="AA609">
        <f>1/C609</f>
        <v>166.66666666666666</v>
      </c>
      <c r="AB609">
        <f>1/(B609*C609)</f>
        <v>653.59477124183002</v>
      </c>
      <c r="AC609">
        <f>S609/B609/C609</f>
        <v>4.6675558643722743</v>
      </c>
      <c r="AD609">
        <v>-11.8639021152264</v>
      </c>
      <c r="AE609">
        <f>AD609*B609</f>
        <v>-3.025295039382732</v>
      </c>
      <c r="AF609">
        <f>-AE609*C609^2/2/S609</f>
        <v>7.6253412663687152E-3</v>
      </c>
      <c r="AG609">
        <v>6.1802033840636401</v>
      </c>
      <c r="AH609">
        <f>AG609/S609</f>
        <v>865.40980641873875</v>
      </c>
      <c r="AI609">
        <f>D609*AG609</f>
        <v>262.65864382270473</v>
      </c>
      <c r="AJ609">
        <v>4.6675558643722699</v>
      </c>
      <c r="AK609">
        <f>AJ609*B609</f>
        <v>1.1902267454149289</v>
      </c>
      <c r="AL609">
        <f>AK609*D609</f>
        <v>50.58463668013448</v>
      </c>
      <c r="AM609">
        <f>G609*AK609</f>
        <v>15.472947690394076</v>
      </c>
      <c r="AN609">
        <f t="shared" si="220"/>
        <v>9.1555903493456076E-2</v>
      </c>
      <c r="AO609">
        <v>1.51264751969136</v>
      </c>
      <c r="AP609">
        <v>6.1802033840636401</v>
      </c>
      <c r="AQ609">
        <f>AG609/AJ609</f>
        <v>1.3240770038206715</v>
      </c>
      <c r="AR609">
        <f>AQ609/D609</f>
        <v>3.1154753031074622E-2</v>
      </c>
      <c r="AS609">
        <f>AQ609*AK609</f>
        <v>1.5759518629362281</v>
      </c>
      <c r="AT609">
        <f t="shared" si="207"/>
        <v>0.32407700382067151</v>
      </c>
      <c r="AU609">
        <f>AQ609*D609</f>
        <v>56.273272662378538</v>
      </c>
      <c r="AV609">
        <f>AT609/G609</f>
        <v>2.4929000293897809E-2</v>
      </c>
      <c r="AW609">
        <f>(AQ609-1)/D609</f>
        <v>7.6253412663687412E-3</v>
      </c>
      <c r="AX609">
        <f>AW609*D609</f>
        <v>0.32407700382067151</v>
      </c>
      <c r="AY609">
        <f>ATAN2(D609,AT609)</f>
        <v>7.6251934775938175E-3</v>
      </c>
      <c r="AZ609">
        <f t="shared" si="221"/>
        <v>0.43689140423680878</v>
      </c>
      <c r="BA609">
        <f>-AO609/(B609/2)</f>
        <v>-11.863902115226352</v>
      </c>
      <c r="BB609">
        <f>AW609/AK609</f>
        <v>6.406629069413531E-3</v>
      </c>
      <c r="BC609">
        <f>AW609*AK609</f>
        <v>9.0758851181482192E-3</v>
      </c>
      <c r="BD609">
        <f>AG609*B609</f>
        <v>1.5759518629362284</v>
      </c>
      <c r="BE609">
        <f>BD609-AK609</f>
        <v>0.38572511752129945</v>
      </c>
      <c r="BF609">
        <f>BD609/AK609^2</f>
        <v>1.1124577807727558</v>
      </c>
      <c r="BG609">
        <f>AT609/AK609</f>
        <v>0.27228173545007506</v>
      </c>
      <c r="BH609">
        <f>BF609*AW609</f>
        <v>8.4828702228194851E-3</v>
      </c>
      <c r="BI609">
        <f>BF609*G609</f>
        <v>14.461951150045826</v>
      </c>
      <c r="BJ609">
        <f>AK609/AQ609</f>
        <v>0.89891051802915323</v>
      </c>
      <c r="BK609">
        <f t="shared" si="222"/>
        <v>7.6253412663687412E-3</v>
      </c>
      <c r="BL609">
        <f t="shared" si="223"/>
        <v>47.279455682842119</v>
      </c>
      <c r="BM609">
        <f>AK609*(1-1/AQ609)/D609</f>
        <v>6.8544994679006054E-3</v>
      </c>
      <c r="BN609">
        <f>BF609*G609</f>
        <v>14.461951150045826</v>
      </c>
      <c r="BO609">
        <f>BF609*G609^2</f>
        <v>188.00536495059572</v>
      </c>
      <c r="BP609">
        <f>G609/BF609</f>
        <v>11.685836734378992</v>
      </c>
      <c r="BQ609">
        <f>(AQ609+1)/4</f>
        <v>0.58101925095516793</v>
      </c>
      <c r="BR609">
        <f t="shared" si="224"/>
        <v>1.1124577807727556</v>
      </c>
      <c r="BS609">
        <f t="shared" si="225"/>
        <v>6.8544994679006037E-3</v>
      </c>
      <c r="BT609">
        <f t="shared" si="226"/>
        <v>1.4479840734269347E-2</v>
      </c>
      <c r="BU609">
        <f t="shared" si="227"/>
        <v>5.2267897652885067E-5</v>
      </c>
      <c r="BV609">
        <f t="shared" si="228"/>
        <v>2149.8470589057151</v>
      </c>
      <c r="BW609">
        <f t="shared" si="229"/>
        <v>7.9320087957367696E-2</v>
      </c>
    </row>
    <row r="610" spans="1:75" x14ac:dyDescent="0.15">
      <c r="A610" t="s">
        <v>10</v>
      </c>
      <c r="B610">
        <v>0.108</v>
      </c>
      <c r="C610">
        <v>4.0000000000000001E-3</v>
      </c>
      <c r="D610">
        <f t="shared" si="208"/>
        <v>27</v>
      </c>
      <c r="E610">
        <f t="shared" si="209"/>
        <v>729</v>
      </c>
      <c r="F610">
        <f t="shared" si="210"/>
        <v>3.7037037037037035E-2</v>
      </c>
      <c r="G610">
        <v>7</v>
      </c>
      <c r="H610">
        <f t="shared" si="211"/>
        <v>0.14285714285714285</v>
      </c>
      <c r="I610">
        <f t="shared" si="212"/>
        <v>49</v>
      </c>
      <c r="J610">
        <f t="shared" si="213"/>
        <v>189</v>
      </c>
      <c r="K610">
        <f t="shared" si="214"/>
        <v>70000000000</v>
      </c>
      <c r="L610">
        <f t="shared" si="215"/>
        <v>2.0106192982974676E-10</v>
      </c>
      <c r="M610">
        <f t="shared" si="216"/>
        <v>228056.35559392572</v>
      </c>
      <c r="N610">
        <f t="shared" si="217"/>
        <v>3.2579479370560815E-6</v>
      </c>
      <c r="O610">
        <f t="shared" si="218"/>
        <v>0.25925925925925924</v>
      </c>
      <c r="P610">
        <f>F610*E610/L610</f>
        <v>134286983233.7867</v>
      </c>
      <c r="Q610">
        <f>M610/K610/G610</f>
        <v>4.654211338651545E-7</v>
      </c>
      <c r="R610">
        <f>C610^2/D610</f>
        <v>5.9259259259259258E-7</v>
      </c>
      <c r="S610">
        <v>1.98504384749451E-3</v>
      </c>
      <c r="T610">
        <f>B610/C610^3</f>
        <v>1687499.9999999998</v>
      </c>
      <c r="U610">
        <f>B610*S610/C610</f>
        <v>5.3596183882351767E-2</v>
      </c>
      <c r="V610">
        <f>S610/C610^2</f>
        <v>124.06524046840688</v>
      </c>
      <c r="W610">
        <f>S610/B610</f>
        <v>1.8380035624949168E-2</v>
      </c>
      <c r="X610">
        <f t="shared" si="219"/>
        <v>54.406858637564014</v>
      </c>
      <c r="Y610">
        <f>B610*C610^2/S610^2</f>
        <v>0.43853426174931476</v>
      </c>
      <c r="Z610">
        <f>S610/D610</f>
        <v>7.3520142499796672E-5</v>
      </c>
      <c r="AA610">
        <f>1/C610</f>
        <v>250</v>
      </c>
      <c r="AB610">
        <f>1/(B610*C610)</f>
        <v>2314.8148148148148</v>
      </c>
      <c r="AC610">
        <f>S610/B610/C610</f>
        <v>4.5950089062372923</v>
      </c>
      <c r="AD610">
        <v>-9.6684748586427691</v>
      </c>
      <c r="AE610">
        <f>AD610*B610</f>
        <v>-1.044195284733419</v>
      </c>
      <c r="AF610">
        <f>-AE610*C610^2/2/S610</f>
        <v>4.2082507590001511E-3</v>
      </c>
      <c r="AG610">
        <v>5.1171065486040197</v>
      </c>
      <c r="AH610">
        <f>AG610/S610</f>
        <v>2577.8304872523336</v>
      </c>
      <c r="AI610">
        <f>D610*AG610</f>
        <v>138.16187681230852</v>
      </c>
      <c r="AJ610">
        <v>4.5950089062373101</v>
      </c>
      <c r="AK610">
        <f>AJ610*B610</f>
        <v>0.4962609618736295</v>
      </c>
      <c r="AL610">
        <f>AK610*D610</f>
        <v>13.399045970587997</v>
      </c>
      <c r="AM610">
        <f>G610*AK610</f>
        <v>3.4738267331154065</v>
      </c>
      <c r="AN610">
        <f t="shared" si="220"/>
        <v>7.0894423124804221E-2</v>
      </c>
      <c r="AO610">
        <v>0.52209764236670897</v>
      </c>
      <c r="AP610">
        <v>5.1171065486040197</v>
      </c>
      <c r="AQ610">
        <f>AG610/AJ610</f>
        <v>1.1136227704930037</v>
      </c>
      <c r="AR610">
        <f>AQ610/D610</f>
        <v>4.1245287796037172E-2</v>
      </c>
      <c r="AS610">
        <f>AQ610*AK610</f>
        <v>0.55264750724923417</v>
      </c>
      <c r="AT610">
        <f t="shared" si="207"/>
        <v>0.11362277049300373</v>
      </c>
      <c r="AU610">
        <f>AQ610*D610</f>
        <v>30.067814803311101</v>
      </c>
      <c r="AV610">
        <f>AT610/G610</f>
        <v>1.6231824356143391E-2</v>
      </c>
      <c r="AW610">
        <f>(AQ610-1)/D610</f>
        <v>4.2082507590001381E-3</v>
      </c>
      <c r="AX610">
        <f>AW610*D610</f>
        <v>0.11362277049300373</v>
      </c>
      <c r="AY610">
        <f>ATAN2(D610,AT610)</f>
        <v>4.2082259174346034E-3</v>
      </c>
      <c r="AZ610">
        <f t="shared" si="221"/>
        <v>0.24111358430657162</v>
      </c>
      <c r="BA610">
        <f>-AO610/(B610/2)</f>
        <v>-9.6684748586427585</v>
      </c>
      <c r="BB610">
        <f>AW610/AK610</f>
        <v>8.4799149687533742E-3</v>
      </c>
      <c r="BC610">
        <f>AW610*AK610</f>
        <v>2.0883905694668399E-3</v>
      </c>
      <c r="BD610">
        <f>AG610*B610</f>
        <v>0.55264750724923417</v>
      </c>
      <c r="BE610">
        <f>BD610-AK610</f>
        <v>5.6386545375604669E-2</v>
      </c>
      <c r="BF610">
        <f>BD610/AK610^2</f>
        <v>2.24402654258463</v>
      </c>
      <c r="BG610">
        <f>AT610/AK610</f>
        <v>0.22895770415634109</v>
      </c>
      <c r="BH610">
        <f>BF610*AW610</f>
        <v>9.4434264010482254E-3</v>
      </c>
      <c r="BI610">
        <f>BF610*G610</f>
        <v>15.70818579809241</v>
      </c>
      <c r="BJ610">
        <f>AK610/AQ610</f>
        <v>0.4456275275818341</v>
      </c>
      <c r="BK610">
        <f t="shared" si="222"/>
        <v>4.2082507590001381E-3</v>
      </c>
      <c r="BL610">
        <f t="shared" si="223"/>
        <v>60.588716649785006</v>
      </c>
      <c r="BM610">
        <f>AK610*(1-1/AQ610)/D610</f>
        <v>1.8753123811776091E-3</v>
      </c>
      <c r="BN610">
        <f>BF610*G610</f>
        <v>15.70818579809241</v>
      </c>
      <c r="BO610">
        <f>BF610*G610^2</f>
        <v>109.95730058664687</v>
      </c>
      <c r="BP610">
        <f>G610/BF610</f>
        <v>3.1193926930728386</v>
      </c>
      <c r="BQ610">
        <f>(AQ610+1)/4</f>
        <v>0.52840569262325099</v>
      </c>
      <c r="BR610">
        <f t="shared" si="224"/>
        <v>2.2440265425846291</v>
      </c>
      <c r="BS610">
        <f t="shared" si="225"/>
        <v>1.8753123811776082E-3</v>
      </c>
      <c r="BT610">
        <f t="shared" si="226"/>
        <v>6.0835631401777472E-3</v>
      </c>
      <c r="BU610">
        <f t="shared" si="227"/>
        <v>7.8917847514530303E-6</v>
      </c>
      <c r="BV610">
        <f t="shared" si="228"/>
        <v>361.77424120587591</v>
      </c>
      <c r="BW610">
        <f t="shared" si="229"/>
        <v>1.1592914869000437E-2</v>
      </c>
    </row>
    <row r="611" spans="1:75" x14ac:dyDescent="0.15">
      <c r="A611" t="s">
        <v>10</v>
      </c>
      <c r="B611">
        <v>0.157</v>
      </c>
      <c r="C611">
        <v>4.0000000000000001E-3</v>
      </c>
      <c r="D611">
        <f t="shared" si="208"/>
        <v>39.25</v>
      </c>
      <c r="E611">
        <f t="shared" si="209"/>
        <v>1540.5625</v>
      </c>
      <c r="F611">
        <f t="shared" si="210"/>
        <v>2.5477707006369428E-2</v>
      </c>
      <c r="G611">
        <v>9</v>
      </c>
      <c r="H611">
        <f t="shared" si="211"/>
        <v>0.1111111111111111</v>
      </c>
      <c r="I611">
        <f t="shared" si="212"/>
        <v>81</v>
      </c>
      <c r="J611">
        <f t="shared" si="213"/>
        <v>353.25</v>
      </c>
      <c r="K611">
        <f t="shared" si="214"/>
        <v>70000000000</v>
      </c>
      <c r="L611">
        <f t="shared" si="215"/>
        <v>2.0106192982974676E-10</v>
      </c>
      <c r="M611">
        <f t="shared" si="216"/>
        <v>201702.25444703895</v>
      </c>
      <c r="N611">
        <f t="shared" si="217"/>
        <v>2.8814607778148421E-6</v>
      </c>
      <c r="O611">
        <f t="shared" si="218"/>
        <v>0.22929936305732485</v>
      </c>
      <c r="P611">
        <f>F611*E611/L611</f>
        <v>195213484886.15289</v>
      </c>
      <c r="Q611">
        <f>M611/K611/G611</f>
        <v>3.2016230864609358E-7</v>
      </c>
      <c r="R611">
        <f>C611^2/D611</f>
        <v>4.0764331210191083E-7</v>
      </c>
      <c r="S611">
        <v>2.83100866314712E-3</v>
      </c>
      <c r="T611">
        <f>B611/C611^3</f>
        <v>2453125</v>
      </c>
      <c r="U611">
        <f>B611*S611/C611</f>
        <v>0.11111709002852445</v>
      </c>
      <c r="V611">
        <f>S611/C611^2</f>
        <v>176.938041446695</v>
      </c>
      <c r="W611">
        <f>S611/B611</f>
        <v>1.8031902313038979E-2</v>
      </c>
      <c r="X611">
        <f t="shared" si="219"/>
        <v>55.457265830288684</v>
      </c>
      <c r="Y611">
        <f>B611*C611^2/S611^2</f>
        <v>0.31342760085312649</v>
      </c>
      <c r="Z611">
        <f>S611/D611</f>
        <v>7.2127609252155923E-5</v>
      </c>
      <c r="AA611">
        <f>1/C611</f>
        <v>250</v>
      </c>
      <c r="AB611">
        <f>1/(B611*C611)</f>
        <v>1592.3566878980891</v>
      </c>
      <c r="AC611">
        <f>S611/B611/C611</f>
        <v>4.507975578259745</v>
      </c>
      <c r="AD611">
        <v>-11.4134596460308</v>
      </c>
      <c r="AE611">
        <f>AD611*B611</f>
        <v>-1.7919131644268356</v>
      </c>
      <c r="AF611">
        <f>-AE611*C611^2/2/S611</f>
        <v>5.06367412506562E-3</v>
      </c>
      <c r="AG611">
        <v>5.40393216047317</v>
      </c>
      <c r="AH611">
        <f>AG611/S611</f>
        <v>1908.8363207146929</v>
      </c>
      <c r="AI611">
        <f>D611*AG611</f>
        <v>212.10433729857192</v>
      </c>
      <c r="AJ611">
        <v>4.5079755782597397</v>
      </c>
      <c r="AK611">
        <f>AJ611*B611</f>
        <v>0.70775216578677913</v>
      </c>
      <c r="AL611">
        <f>AK611*D611</f>
        <v>27.779272507131083</v>
      </c>
      <c r="AM611">
        <f>G611*AK611</f>
        <v>6.3697694920810122</v>
      </c>
      <c r="AN611">
        <f t="shared" si="220"/>
        <v>7.8639129531864346E-2</v>
      </c>
      <c r="AO611">
        <v>0.895956582213424</v>
      </c>
      <c r="AP611">
        <v>5.40393216047317</v>
      </c>
      <c r="AQ611">
        <f>AG611/AJ611</f>
        <v>1.1987492094088286</v>
      </c>
      <c r="AR611">
        <f>AQ611/D611</f>
        <v>3.0541381131435123E-2</v>
      </c>
      <c r="AS611">
        <f>AQ611*AK611</f>
        <v>0.84841734919428768</v>
      </c>
      <c r="AT611">
        <f t="shared" si="207"/>
        <v>0.19874920940882856</v>
      </c>
      <c r="AU611">
        <f>AQ611*D611</f>
        <v>47.050906469296521</v>
      </c>
      <c r="AV611">
        <f>AT611/G611</f>
        <v>2.208324548986984E-2</v>
      </c>
      <c r="AW611">
        <f>(AQ611-1)/D611</f>
        <v>5.0636741250656963E-3</v>
      </c>
      <c r="AX611">
        <f>AW611*D611</f>
        <v>0.19874920940882859</v>
      </c>
      <c r="AY611">
        <f>ATAN2(D611,AT611)</f>
        <v>5.0636308468536891E-3</v>
      </c>
      <c r="AZ611">
        <f t="shared" si="221"/>
        <v>0.29012467653697127</v>
      </c>
      <c r="BA611">
        <f>-AO611/(B611/2)</f>
        <v>-11.413459646030878</v>
      </c>
      <c r="BB611">
        <f>AW611/AK611</f>
        <v>7.1545865485789324E-3</v>
      </c>
      <c r="BC611">
        <f>AW611*AK611</f>
        <v>3.5838263288537203E-3</v>
      </c>
      <c r="BD611">
        <f>AG611*B611</f>
        <v>0.84841734919428768</v>
      </c>
      <c r="BE611">
        <f>BD611-AK611</f>
        <v>0.14066518340750855</v>
      </c>
      <c r="BF611">
        <f>BD611/AK611^2</f>
        <v>1.6937414922301623</v>
      </c>
      <c r="BG611">
        <f>AT611/AK611</f>
        <v>0.28081752203172305</v>
      </c>
      <c r="BH611">
        <f>BF611*AW611</f>
        <v>8.5765549687560338E-3</v>
      </c>
      <c r="BI611">
        <f>BF611*G611</f>
        <v>15.24367343007146</v>
      </c>
      <c r="BJ611">
        <f>AK611/AQ611</f>
        <v>0.59040886970495854</v>
      </c>
      <c r="BK611">
        <f t="shared" si="222"/>
        <v>5.0636741250656963E-3</v>
      </c>
      <c r="BL611">
        <f t="shared" si="223"/>
        <v>66.479353570033865</v>
      </c>
      <c r="BM611">
        <f>AK611*(1-1/AQ611)/D611</f>
        <v>2.9896381167342817E-3</v>
      </c>
      <c r="BN611">
        <f>BF611*G611</f>
        <v>15.24367343007146</v>
      </c>
      <c r="BO611">
        <f>BF611*G611^2</f>
        <v>137.19306087064314</v>
      </c>
      <c r="BP611">
        <f>G611/BF611</f>
        <v>5.3136798273446271</v>
      </c>
      <c r="BQ611">
        <f>(AQ611+1)/4</f>
        <v>0.54968730235220709</v>
      </c>
      <c r="BR611">
        <f t="shared" si="224"/>
        <v>1.693741492230163</v>
      </c>
      <c r="BS611">
        <f t="shared" si="225"/>
        <v>2.9896381167342826E-3</v>
      </c>
      <c r="BT611">
        <f t="shared" si="226"/>
        <v>8.0533122417999776E-3</v>
      </c>
      <c r="BU611">
        <f t="shared" si="227"/>
        <v>1.5138553175017519E-5</v>
      </c>
      <c r="BV611">
        <f t="shared" si="228"/>
        <v>1090.3364459048948</v>
      </c>
      <c r="BW611">
        <f t="shared" si="229"/>
        <v>3.2952053632731647E-2</v>
      </c>
    </row>
    <row r="612" spans="1:75" x14ac:dyDescent="0.15">
      <c r="A612" t="s">
        <v>10</v>
      </c>
      <c r="B612">
        <v>0.20599999999999999</v>
      </c>
      <c r="C612">
        <v>5.0000000000000001E-3</v>
      </c>
      <c r="D612">
        <f t="shared" si="208"/>
        <v>41.199999999999996</v>
      </c>
      <c r="E612">
        <f t="shared" si="209"/>
        <v>1697.4399999999996</v>
      </c>
      <c r="F612">
        <f t="shared" si="210"/>
        <v>2.4271844660194178E-2</v>
      </c>
      <c r="G612">
        <v>11</v>
      </c>
      <c r="H612">
        <f t="shared" si="211"/>
        <v>9.0909090909090912E-2</v>
      </c>
      <c r="I612">
        <f t="shared" si="212"/>
        <v>121</v>
      </c>
      <c r="J612">
        <f t="shared" si="213"/>
        <v>453.19999999999993</v>
      </c>
      <c r="K612">
        <f t="shared" si="214"/>
        <v>70000000000</v>
      </c>
      <c r="L612">
        <f t="shared" si="215"/>
        <v>4.9087385212340517E-10</v>
      </c>
      <c r="M612">
        <f t="shared" si="216"/>
        <v>366963.94770390476</v>
      </c>
      <c r="N612">
        <f t="shared" si="217"/>
        <v>5.2423421100557825E-6</v>
      </c>
      <c r="O612">
        <f t="shared" si="218"/>
        <v>0.26699029126213597</v>
      </c>
      <c r="P612">
        <f>F612*E612/L612</f>
        <v>83931950788.941925</v>
      </c>
      <c r="Q612">
        <f>M612/K612/G612</f>
        <v>4.7657655545961659E-7</v>
      </c>
      <c r="R612">
        <f>C612^2/D612</f>
        <v>6.0679611650485445E-7</v>
      </c>
      <c r="S612">
        <v>4.64025438266869E-3</v>
      </c>
      <c r="T612">
        <f>B612/C612^3</f>
        <v>1647999.9999999995</v>
      </c>
      <c r="U612">
        <f>B612*S612/C612</f>
        <v>0.19117848056595002</v>
      </c>
      <c r="V612">
        <f>S612/C612^2</f>
        <v>185.61017530674761</v>
      </c>
      <c r="W612">
        <f>S612/B612</f>
        <v>2.2525506711983934E-2</v>
      </c>
      <c r="X612">
        <f t="shared" si="219"/>
        <v>44.394117867634193</v>
      </c>
      <c r="Y612">
        <f>B612*C612^2/S612^2</f>
        <v>0.23917933267541239</v>
      </c>
      <c r="Z612">
        <f>S612/D612</f>
        <v>1.1262753355991967E-4</v>
      </c>
      <c r="AA612">
        <f>1/C612</f>
        <v>200</v>
      </c>
      <c r="AB612">
        <f>1/(B612*C612)</f>
        <v>970.87378640776706</v>
      </c>
      <c r="AC612">
        <f>S612/B612/C612</f>
        <v>4.5051013423967872</v>
      </c>
      <c r="AD612">
        <v>-11.2076226443841</v>
      </c>
      <c r="AE612">
        <f>AD612*B612</f>
        <v>-2.3087702647431247</v>
      </c>
      <c r="AF612">
        <f>-AE612*C612^2/2/S612</f>
        <v>6.2194065086344239E-3</v>
      </c>
      <c r="AG612">
        <v>5.6594864747683502</v>
      </c>
      <c r="AH612">
        <f>AG612/S612</f>
        <v>1219.6500467531441</v>
      </c>
      <c r="AI612">
        <f>D612*AG612</f>
        <v>233.170842760456</v>
      </c>
      <c r="AJ612">
        <v>4.5051013423967801</v>
      </c>
      <c r="AK612">
        <f>AJ612*B612</f>
        <v>0.92805087653373664</v>
      </c>
      <c r="AL612">
        <f>AK612*D612</f>
        <v>38.235696113189945</v>
      </c>
      <c r="AM612">
        <f>G612*AK612</f>
        <v>10.208559641871103</v>
      </c>
      <c r="AN612">
        <f t="shared" si="220"/>
        <v>8.4368261503066963E-2</v>
      </c>
      <c r="AO612">
        <v>1.1543851323715599</v>
      </c>
      <c r="AP612">
        <v>5.6594864747683502</v>
      </c>
      <c r="AQ612">
        <f>AG612/AJ612</f>
        <v>1.2562395481557402</v>
      </c>
      <c r="AR612">
        <f>AQ612/D612</f>
        <v>3.0491251168828649E-2</v>
      </c>
      <c r="AS612">
        <f>AQ612*AK612</f>
        <v>1.16585421380228</v>
      </c>
      <c r="AT612">
        <f t="shared" si="207"/>
        <v>0.25623954815574024</v>
      </c>
      <c r="AU612">
        <f>AQ612*D612</f>
        <v>51.757069384016489</v>
      </c>
      <c r="AV612">
        <f>AT612/G612</f>
        <v>2.3294504377794567E-2</v>
      </c>
      <c r="AW612">
        <f>(AQ612-1)/D612</f>
        <v>6.2194065086344725E-3</v>
      </c>
      <c r="AX612">
        <f>AW612*D612</f>
        <v>0.25623954815574024</v>
      </c>
      <c r="AY612">
        <f>ATAN2(D612,AT612)</f>
        <v>6.2193263195052494E-3</v>
      </c>
      <c r="AZ612">
        <f t="shared" si="221"/>
        <v>0.35634114952228257</v>
      </c>
      <c r="BA612">
        <f>-AO612/(B612/2)</f>
        <v>-11.207622644384077</v>
      </c>
      <c r="BB612">
        <f>AW612/AK612</f>
        <v>6.7015792624041375E-3</v>
      </c>
      <c r="BC612">
        <f>AW612*AK612</f>
        <v>5.7719256618578487E-3</v>
      </c>
      <c r="BD612">
        <f>AG612*B612</f>
        <v>1.16585421380228</v>
      </c>
      <c r="BE612">
        <f>BD612-AK612</f>
        <v>0.23780333726854341</v>
      </c>
      <c r="BF612">
        <f>BD612/AK612^2</f>
        <v>1.3536321983206201</v>
      </c>
      <c r="BG612">
        <f>AT612/AK612</f>
        <v>0.27610506561105047</v>
      </c>
      <c r="BH612">
        <f>BF612*AW612</f>
        <v>8.4187889045324541E-3</v>
      </c>
      <c r="BI612">
        <f>BF612*G612</f>
        <v>14.889954181526821</v>
      </c>
      <c r="BJ612">
        <f>AK612/AQ612</f>
        <v>0.7387531127293272</v>
      </c>
      <c r="BK612">
        <f t="shared" si="222"/>
        <v>6.2194065086344725E-3</v>
      </c>
      <c r="BL612">
        <f t="shared" si="223"/>
        <v>55.769646570809542</v>
      </c>
      <c r="BM612">
        <f>AK612*(1-1/AQ612)/D612</f>
        <v>4.5946059175827527E-3</v>
      </c>
      <c r="BN612">
        <f>BF612*G612</f>
        <v>14.889954181526821</v>
      </c>
      <c r="BO612">
        <f>BF612*G612^2</f>
        <v>163.78949599679504</v>
      </c>
      <c r="BP612">
        <f>G612/BF612</f>
        <v>8.1262842400225992</v>
      </c>
      <c r="BQ612">
        <f>(AQ612+1)/4</f>
        <v>0.56405988703893506</v>
      </c>
      <c r="BR612">
        <f t="shared" si="224"/>
        <v>1.3536321983206203</v>
      </c>
      <c r="BS612">
        <f t="shared" si="225"/>
        <v>4.5946059175827536E-3</v>
      </c>
      <c r="BT612">
        <f t="shared" si="226"/>
        <v>1.0814012426217226E-2</v>
      </c>
      <c r="BU612">
        <f t="shared" si="227"/>
        <v>2.8575721948424633E-5</v>
      </c>
      <c r="BV612">
        <f t="shared" si="228"/>
        <v>1575.3106798634255</v>
      </c>
      <c r="BW612">
        <f t="shared" si="229"/>
        <v>5.2266071495241581E-2</v>
      </c>
    </row>
    <row r="613" spans="1:75" x14ac:dyDescent="0.15">
      <c r="A613" t="s">
        <v>10</v>
      </c>
      <c r="B613">
        <v>0.108</v>
      </c>
      <c r="C613">
        <v>5.0000000000000001E-3</v>
      </c>
      <c r="D613">
        <f t="shared" si="208"/>
        <v>21.599999999999998</v>
      </c>
      <c r="E613">
        <f t="shared" si="209"/>
        <v>466.55999999999989</v>
      </c>
      <c r="F613">
        <f t="shared" si="210"/>
        <v>4.6296296296296301E-2</v>
      </c>
      <c r="G613">
        <v>7</v>
      </c>
      <c r="H613">
        <f t="shared" si="211"/>
        <v>0.14285714285714285</v>
      </c>
      <c r="I613">
        <f t="shared" si="212"/>
        <v>49</v>
      </c>
      <c r="J613">
        <f t="shared" si="213"/>
        <v>151.19999999999999</v>
      </c>
      <c r="K613">
        <f t="shared" si="214"/>
        <v>70000000000</v>
      </c>
      <c r="L613">
        <f t="shared" si="215"/>
        <v>4.9087385212340517E-10</v>
      </c>
      <c r="M613">
        <f t="shared" si="216"/>
        <v>445422.56951938616</v>
      </c>
      <c r="N613">
        <f t="shared" si="217"/>
        <v>6.3631795645626597E-6</v>
      </c>
      <c r="O613">
        <f t="shared" si="218"/>
        <v>0.32407407407407413</v>
      </c>
      <c r="P613">
        <f>F613*E613/L613</f>
        <v>44003158666.047218</v>
      </c>
      <c r="Q613">
        <f>M613/K613/G613</f>
        <v>9.0902565208037992E-7</v>
      </c>
      <c r="R613">
        <f>C613^2/D613</f>
        <v>1.1574074074074076E-6</v>
      </c>
      <c r="S613">
        <v>2.4268243714136101E-3</v>
      </c>
      <c r="T613">
        <f>B613/C613^3</f>
        <v>863999.99999999988</v>
      </c>
      <c r="U613">
        <f>B613*S613/C613</f>
        <v>5.2419406422533975E-2</v>
      </c>
      <c r="V613">
        <f>S613/C613^2</f>
        <v>97.072974856544405</v>
      </c>
      <c r="W613">
        <f>S613/B613</f>
        <v>2.24705960316075E-2</v>
      </c>
      <c r="X613">
        <f t="shared" si="219"/>
        <v>44.50260236058643</v>
      </c>
      <c r="Y613">
        <f>B613*C613^2/S613^2</f>
        <v>0.45844481871862791</v>
      </c>
      <c r="Z613">
        <f>S613/D613</f>
        <v>1.1235298015803752E-4</v>
      </c>
      <c r="AA613">
        <f>1/C613</f>
        <v>200</v>
      </c>
      <c r="AB613">
        <f>1/(B613*C613)</f>
        <v>1851.8518518518517</v>
      </c>
      <c r="AC613">
        <f>S613/B613/C613</f>
        <v>4.4941192063214999</v>
      </c>
      <c r="AD613">
        <v>-7.6617884453511298</v>
      </c>
      <c r="AE613">
        <f>AD613*B613</f>
        <v>-0.82747315209792205</v>
      </c>
      <c r="AF613">
        <f>-AE613*C613^2/2/S613</f>
        <v>4.2621190569299633E-3</v>
      </c>
      <c r="AG613">
        <v>4.9078557823704596</v>
      </c>
      <c r="AH613">
        <f>AG613/S613</f>
        <v>2022.3366141290496</v>
      </c>
      <c r="AI613">
        <f>D613*AG613</f>
        <v>106.00968489920191</v>
      </c>
      <c r="AJ613">
        <v>4.4941192063214999</v>
      </c>
      <c r="AK613">
        <f>AJ613*B613</f>
        <v>0.48536487428272196</v>
      </c>
      <c r="AL613">
        <f>AK613*D613</f>
        <v>10.483881284506793</v>
      </c>
      <c r="AM613">
        <f>G613*AK613</f>
        <v>3.3975541199790538</v>
      </c>
      <c r="AN613">
        <f t="shared" si="220"/>
        <v>6.9337839183246E-2</v>
      </c>
      <c r="AO613">
        <v>0.41373657604896003</v>
      </c>
      <c r="AP613">
        <v>4.9078557823704596</v>
      </c>
      <c r="AQ613">
        <f>AG613/AJ613</f>
        <v>1.092061771629687</v>
      </c>
      <c r="AR613">
        <f>AQ613/D613</f>
        <v>5.0558415353226256E-2</v>
      </c>
      <c r="AS613">
        <f>AQ613*AK613</f>
        <v>0.53004842449600964</v>
      </c>
      <c r="AT613">
        <f t="shared" si="207"/>
        <v>9.2061771629686984E-2</v>
      </c>
      <c r="AU613">
        <f>AQ613*D613</f>
        <v>23.588534267201236</v>
      </c>
      <c r="AV613">
        <f>AT613/G613</f>
        <v>1.3151681661383854E-2</v>
      </c>
      <c r="AW613">
        <f>(AQ613-1)/D613</f>
        <v>4.2621190569299538E-3</v>
      </c>
      <c r="AX613">
        <f>AW613*D613</f>
        <v>9.2061771629686998E-2</v>
      </c>
      <c r="AY613">
        <f>ATAN2(D613,AT613)</f>
        <v>4.2620932491443126E-3</v>
      </c>
      <c r="AZ613">
        <f t="shared" si="221"/>
        <v>0.24419995506716918</v>
      </c>
      <c r="BA613">
        <f>-AO613/(B613/2)</f>
        <v>-7.661788445351112</v>
      </c>
      <c r="BB613">
        <f>AW613/AK613</f>
        <v>8.7812680372236756E-3</v>
      </c>
      <c r="BC613">
        <f>AW613*AK613</f>
        <v>2.0686828802448003E-3</v>
      </c>
      <c r="BD613">
        <f>AG613*B613</f>
        <v>0.53004842449600964</v>
      </c>
      <c r="BE613">
        <f>BD613-AK613</f>
        <v>4.4683550213287682E-2</v>
      </c>
      <c r="BF613">
        <f>BD613/AK613^2</f>
        <v>2.2499810544459962</v>
      </c>
      <c r="BG613">
        <f>AT613/AK613</f>
        <v>0.18967538960403135</v>
      </c>
      <c r="BH613">
        <f>BF613*AW613</f>
        <v>9.589687129885633E-3</v>
      </c>
      <c r="BI613">
        <f>BF613*G613</f>
        <v>15.749867381121973</v>
      </c>
      <c r="BJ613">
        <f>AK613/AQ613</f>
        <v>0.44444818680761122</v>
      </c>
      <c r="BK613">
        <f t="shared" si="222"/>
        <v>4.2621190569299538E-3</v>
      </c>
      <c r="BL613">
        <f t="shared" si="223"/>
        <v>48.599590776033516</v>
      </c>
      <c r="BM613">
        <f>AK613*(1-1/AQ613)/D613</f>
        <v>1.8942910868106828E-3</v>
      </c>
      <c r="BN613">
        <f>BF613*G613</f>
        <v>15.749867381121973</v>
      </c>
      <c r="BO613">
        <f>BF613*G613^2</f>
        <v>110.24907166785381</v>
      </c>
      <c r="BP613">
        <f>G613/BF613</f>
        <v>3.1111373076532778</v>
      </c>
      <c r="BQ613">
        <f>(AQ613+1)/4</f>
        <v>0.52301544290742175</v>
      </c>
      <c r="BR613">
        <f t="shared" si="224"/>
        <v>2.2499810544459971</v>
      </c>
      <c r="BS613">
        <f t="shared" si="225"/>
        <v>1.8942910868106836E-3</v>
      </c>
      <c r="BT613">
        <f t="shared" si="226"/>
        <v>6.1564101437406368E-3</v>
      </c>
      <c r="BU613">
        <f t="shared" si="227"/>
        <v>8.073694140468365E-6</v>
      </c>
      <c r="BV613">
        <f t="shared" si="228"/>
        <v>226.4518357453467</v>
      </c>
      <c r="BW613">
        <f t="shared" si="229"/>
        <v>7.7608886381480219E-3</v>
      </c>
    </row>
    <row r="614" spans="1:75" x14ac:dyDescent="0.15">
      <c r="A614" t="s">
        <v>10</v>
      </c>
      <c r="B614">
        <v>0.30399999999999999</v>
      </c>
      <c r="C614">
        <v>8.9999999999999993E-3</v>
      </c>
      <c r="D614">
        <f t="shared" si="208"/>
        <v>33.777777777777779</v>
      </c>
      <c r="E614">
        <f t="shared" si="209"/>
        <v>1140.9382716049383</v>
      </c>
      <c r="F614">
        <f t="shared" si="210"/>
        <v>2.9605263157894735E-2</v>
      </c>
      <c r="G614">
        <v>15</v>
      </c>
      <c r="H614">
        <f t="shared" si="211"/>
        <v>6.6666666666666666E-2</v>
      </c>
      <c r="I614">
        <f t="shared" si="212"/>
        <v>225</v>
      </c>
      <c r="J614">
        <f t="shared" si="213"/>
        <v>506.66666666666669</v>
      </c>
      <c r="K614">
        <f t="shared" si="214"/>
        <v>70000000000</v>
      </c>
      <c r="L614">
        <f t="shared" si="215"/>
        <v>5.1529973500506572E-9</v>
      </c>
      <c r="M614">
        <f t="shared" si="216"/>
        <v>1977575.7374097921</v>
      </c>
      <c r="N614">
        <f t="shared" si="217"/>
        <v>2.8251081962997029E-5</v>
      </c>
      <c r="O614">
        <f t="shared" si="218"/>
        <v>0.44407894736842102</v>
      </c>
      <c r="P614">
        <f>F614*E614/L614</f>
        <v>6554976741.3417597</v>
      </c>
      <c r="Q614">
        <f>M614/K614/G614</f>
        <v>1.8834054641998019E-6</v>
      </c>
      <c r="R614">
        <f>C614^2/D614</f>
        <v>2.3980263157894733E-6</v>
      </c>
      <c r="S614">
        <v>1.2249964161958201E-2</v>
      </c>
      <c r="T614">
        <f>B614/C614^3</f>
        <v>417009.60219478747</v>
      </c>
      <c r="U614">
        <f>B614*S614/C614</f>
        <v>0.41377656724836587</v>
      </c>
      <c r="V614">
        <f>S614/C614^2</f>
        <v>151.23412545627411</v>
      </c>
      <c r="W614">
        <f>S614/B614</f>
        <v>4.0295934743283558E-2</v>
      </c>
      <c r="X614">
        <f t="shared" si="219"/>
        <v>24.816399132338727</v>
      </c>
      <c r="Y614">
        <f>B614*C614^2/S614^2</f>
        <v>0.16409258861032541</v>
      </c>
      <c r="Z614">
        <f>S614/D614</f>
        <v>3.6266341268955196E-4</v>
      </c>
      <c r="AA614">
        <f>1/C614</f>
        <v>111.11111111111111</v>
      </c>
      <c r="AB614">
        <f>1/(B614*C614)</f>
        <v>365.49707602339186</v>
      </c>
      <c r="AC614">
        <f>S614/B614/C614</f>
        <v>4.4773260825870622</v>
      </c>
      <c r="AD614">
        <v>-9.4304786137188508</v>
      </c>
      <c r="AE614">
        <f>AD614*B614</f>
        <v>-2.8668654985705304</v>
      </c>
      <c r="AF614">
        <f>-AE614*C614^2/2/S614</f>
        <v>9.4782361121247705E-3</v>
      </c>
      <c r="AG614">
        <v>5.9107588318723403</v>
      </c>
      <c r="AH614">
        <f>AG614/S614</f>
        <v>482.5123366669086</v>
      </c>
      <c r="AI614">
        <f>D614*AG614</f>
        <v>199.65229832102128</v>
      </c>
      <c r="AJ614">
        <v>4.47732608258708</v>
      </c>
      <c r="AK614">
        <f>AJ614*B614</f>
        <v>1.3611071291064722</v>
      </c>
      <c r="AL614">
        <f>AK614*D614</f>
        <v>45.975174138707509</v>
      </c>
      <c r="AM614">
        <f>G614*AK614</f>
        <v>20.416606936597084</v>
      </c>
      <c r="AN614">
        <f t="shared" si="220"/>
        <v>9.0740475273764817E-2</v>
      </c>
      <c r="AO614">
        <v>1.4334327492852601</v>
      </c>
      <c r="AP614">
        <v>5.9107588318723403</v>
      </c>
      <c r="AQ614">
        <f>AG614/AJ614</f>
        <v>1.3201537531206566</v>
      </c>
      <c r="AR614">
        <f>AQ614/D614</f>
        <v>3.9083499270019438E-2</v>
      </c>
      <c r="AS614">
        <f>AQ614*AK614</f>
        <v>1.7968706848891915</v>
      </c>
      <c r="AT614">
        <f t="shared" si="207"/>
        <v>0.32015375312065664</v>
      </c>
      <c r="AU614">
        <f>AQ614*D614</f>
        <v>44.591860105408848</v>
      </c>
      <c r="AV614">
        <f>AT614/G614</f>
        <v>2.1343583541377109E-2</v>
      </c>
      <c r="AW614">
        <f>(AQ614-1)/D614</f>
        <v>9.4782361121247029E-3</v>
      </c>
      <c r="AX614">
        <f>AW614*D614</f>
        <v>0.32015375312065664</v>
      </c>
      <c r="AY614">
        <f>ATAN2(D614,AT614)</f>
        <v>9.4779522954506982E-3</v>
      </c>
      <c r="AZ614">
        <f t="shared" si="221"/>
        <v>0.54304666495565568</v>
      </c>
      <c r="BA614">
        <f>-AO614/(B614/2)</f>
        <v>-9.430478613718817</v>
      </c>
      <c r="BB614">
        <f>AW614/AK614</f>
        <v>6.9636224140173985E-3</v>
      </c>
      <c r="BC614">
        <f>AW614*AK614</f>
        <v>1.2900894743567346E-2</v>
      </c>
      <c r="BD614">
        <f>AG614*B614</f>
        <v>1.7968706848891913</v>
      </c>
      <c r="BE614">
        <f>BD614-AK614</f>
        <v>0.43576355578271908</v>
      </c>
      <c r="BF614">
        <f>BD614/AK614^2</f>
        <v>0.96991171737326765</v>
      </c>
      <c r="BG614">
        <f>AT614/AK614</f>
        <v>0.23521569042903212</v>
      </c>
      <c r="BH614">
        <f>BF614*AW614</f>
        <v>9.1930522651801939E-3</v>
      </c>
      <c r="BI614">
        <f>BF614*G614</f>
        <v>14.548675760599014</v>
      </c>
      <c r="BJ614">
        <f>AK614/AQ614</f>
        <v>1.0310216714447145</v>
      </c>
      <c r="BK614">
        <f t="shared" si="222"/>
        <v>9.4782361121247029E-3</v>
      </c>
      <c r="BL614">
        <f t="shared" si="223"/>
        <v>32.761462453497039</v>
      </c>
      <c r="BM614">
        <f>AK614*(1-1/AQ614)/D614</f>
        <v>9.7722668386704611E-3</v>
      </c>
      <c r="BN614">
        <f>BF614*G614</f>
        <v>14.548675760599014</v>
      </c>
      <c r="BO614">
        <f>BF614*G614^2</f>
        <v>218.23013640898523</v>
      </c>
      <c r="BP614">
        <f>G614/BF614</f>
        <v>15.465325071670719</v>
      </c>
      <c r="BQ614">
        <f>(AQ614+1)/4</f>
        <v>0.58003843828016421</v>
      </c>
      <c r="BR614">
        <f t="shared" si="224"/>
        <v>0.96991171737326798</v>
      </c>
      <c r="BS614">
        <f t="shared" si="225"/>
        <v>9.7722668386704646E-3</v>
      </c>
      <c r="BT614">
        <f t="shared" si="226"/>
        <v>1.9250502950795164E-2</v>
      </c>
      <c r="BU614">
        <f t="shared" si="227"/>
        <v>9.2623852447605069E-5</v>
      </c>
      <c r="BV614">
        <f t="shared" si="228"/>
        <v>1552.9392153518982</v>
      </c>
      <c r="BW614">
        <f t="shared" si="229"/>
        <v>7.7641278824493412E-2</v>
      </c>
    </row>
    <row r="615" spans="1:75" x14ac:dyDescent="0.15">
      <c r="A615" t="s">
        <v>10</v>
      </c>
      <c r="B615">
        <v>0.108</v>
      </c>
      <c r="C615">
        <v>6.0000000000000001E-3</v>
      </c>
      <c r="D615">
        <f t="shared" si="208"/>
        <v>18</v>
      </c>
      <c r="E615">
        <f t="shared" si="209"/>
        <v>324</v>
      </c>
      <c r="F615">
        <f t="shared" si="210"/>
        <v>5.5555555555555559E-2</v>
      </c>
      <c r="G615">
        <v>7</v>
      </c>
      <c r="H615">
        <f t="shared" si="211"/>
        <v>0.14285714285714285</v>
      </c>
      <c r="I615">
        <f t="shared" si="212"/>
        <v>49</v>
      </c>
      <c r="J615">
        <f t="shared" si="213"/>
        <v>126</v>
      </c>
      <c r="K615">
        <f t="shared" si="214"/>
        <v>70000000000</v>
      </c>
      <c r="L615">
        <f t="shared" si="215"/>
        <v>1.0178760197630931E-9</v>
      </c>
      <c r="M615">
        <f t="shared" si="216"/>
        <v>769690.20012949943</v>
      </c>
      <c r="N615">
        <f t="shared" si="217"/>
        <v>1.0995574287564278E-5</v>
      </c>
      <c r="O615">
        <f t="shared" si="218"/>
        <v>0.3888888888888889</v>
      </c>
      <c r="P615">
        <f>F615*E615/L615</f>
        <v>17683882565.766148</v>
      </c>
      <c r="Q615">
        <f>M615/K615/G615</f>
        <v>1.5707963267948969E-6</v>
      </c>
      <c r="R615">
        <f>C615^2/D615</f>
        <v>1.9999999999999999E-6</v>
      </c>
      <c r="S615">
        <v>2.8706035024201899E-3</v>
      </c>
      <c r="T615">
        <f>B615/C615^3</f>
        <v>500000</v>
      </c>
      <c r="U615">
        <f>B615*S615/C615</f>
        <v>5.1670863043563414E-2</v>
      </c>
      <c r="V615">
        <f>S615/C615^2</f>
        <v>79.738986178338607</v>
      </c>
      <c r="W615">
        <f>S615/B615</f>
        <v>2.6579662059446202E-2</v>
      </c>
      <c r="X615">
        <f t="shared" si="219"/>
        <v>37.622750724349707</v>
      </c>
      <c r="Y615">
        <f>B615*C615^2/S615^2</f>
        <v>0.47182379068885211</v>
      </c>
      <c r="Z615">
        <f>S615/D615</f>
        <v>1.5947797235667721E-4</v>
      </c>
      <c r="AA615">
        <f>1/C615</f>
        <v>166.66666666666666</v>
      </c>
      <c r="AB615">
        <f>1/(B615*C615)</f>
        <v>1543.2098765432097</v>
      </c>
      <c r="AC615">
        <f>S615/B615/C615</f>
        <v>4.4299436765743669</v>
      </c>
      <c r="AD615">
        <v>-6.2599584664419403</v>
      </c>
      <c r="AE615">
        <f>AD615*B615</f>
        <v>-0.67607551437572955</v>
      </c>
      <c r="AF615">
        <f>-AE615*C615^2/2/S615</f>
        <v>4.2393034246990969E-3</v>
      </c>
      <c r="AG615">
        <v>4.7679814337622402</v>
      </c>
      <c r="AH615">
        <f>AG615/S615</f>
        <v>1660.9683050070767</v>
      </c>
      <c r="AI615">
        <f>D615*AG615</f>
        <v>85.823665807720317</v>
      </c>
      <c r="AJ615">
        <v>4.4299436765743696</v>
      </c>
      <c r="AK615">
        <f>AJ615*B615</f>
        <v>0.47843391707003191</v>
      </c>
      <c r="AL615">
        <f>AK615*D615</f>
        <v>8.6118105072605751</v>
      </c>
      <c r="AM615">
        <f>G615*AK615</f>
        <v>3.3490374194902235</v>
      </c>
      <c r="AN615">
        <f t="shared" si="220"/>
        <v>6.8347702438575991E-2</v>
      </c>
      <c r="AO615">
        <v>0.338037757187865</v>
      </c>
      <c r="AP615">
        <v>4.7679814337622402</v>
      </c>
      <c r="AQ615">
        <f>AG615/AJ615</f>
        <v>1.0763074616445849</v>
      </c>
      <c r="AR615">
        <f>AQ615/D615</f>
        <v>5.9794858980254717E-2</v>
      </c>
      <c r="AS615">
        <f>AQ615*AK615</f>
        <v>0.51494199484632186</v>
      </c>
      <c r="AT615">
        <f t="shared" si="207"/>
        <v>7.6307461644584906E-2</v>
      </c>
      <c r="AU615">
        <f>AQ615*D615</f>
        <v>19.37353430960253</v>
      </c>
      <c r="AV615">
        <f>AT615/G615</f>
        <v>1.0901065949226416E-2</v>
      </c>
      <c r="AW615">
        <f>(AQ615-1)/D615</f>
        <v>4.2393034246991611E-3</v>
      </c>
      <c r="AX615">
        <f>AW615*D615</f>
        <v>7.6307461644584906E-2</v>
      </c>
      <c r="AY615">
        <f>ATAN2(D615,AT615)</f>
        <v>4.2392780291523628E-3</v>
      </c>
      <c r="AZ615">
        <f t="shared" si="221"/>
        <v>0.24289273925296795</v>
      </c>
      <c r="BA615">
        <f>-AO615/(B615/2)</f>
        <v>-6.2599584664419448</v>
      </c>
      <c r="BB615">
        <f>AW615/AK615</f>
        <v>8.8607919995743589E-3</v>
      </c>
      <c r="BC615">
        <f>AW615*AK615</f>
        <v>2.0282265431272209E-3</v>
      </c>
      <c r="BD615">
        <f>AG615*B615</f>
        <v>0.51494199484632197</v>
      </c>
      <c r="BE615">
        <f>BD615-AK615</f>
        <v>3.650807777629006E-2</v>
      </c>
      <c r="BF615">
        <f>BD615/AK615^2</f>
        <v>2.249647074011766</v>
      </c>
      <c r="BG615">
        <f>AT615/AK615</f>
        <v>0.15949425599233846</v>
      </c>
      <c r="BH615">
        <f>BF615*AW615</f>
        <v>9.5369365452225262E-3</v>
      </c>
      <c r="BI615">
        <f>BF615*G615</f>
        <v>15.747529518082363</v>
      </c>
      <c r="BJ615">
        <f>AK615/AQ615</f>
        <v>0.44451416915663727</v>
      </c>
      <c r="BK615">
        <f t="shared" si="222"/>
        <v>4.2393034246991611E-3</v>
      </c>
      <c r="BL615">
        <f t="shared" si="223"/>
        <v>40.493647332211786</v>
      </c>
      <c r="BM615">
        <f>AK615*(1-1/AQ615)/D615</f>
        <v>1.8844304396330338E-3</v>
      </c>
      <c r="BN615">
        <f>BF615*G615</f>
        <v>15.747529518082363</v>
      </c>
      <c r="BO615">
        <f>BF615*G615^2</f>
        <v>110.23270662657653</v>
      </c>
      <c r="BP615">
        <f>G615/BF615</f>
        <v>3.1115991840964603</v>
      </c>
      <c r="BQ615">
        <f>(AQ615+1)/4</f>
        <v>0.51907686541114617</v>
      </c>
      <c r="BR615">
        <f t="shared" si="224"/>
        <v>2.2496470740117664</v>
      </c>
      <c r="BS615">
        <f t="shared" si="225"/>
        <v>1.8844304396330341E-3</v>
      </c>
      <c r="BT615">
        <f t="shared" si="226"/>
        <v>6.1237338643321954E-3</v>
      </c>
      <c r="BU615">
        <f t="shared" si="227"/>
        <v>7.9886724163436668E-6</v>
      </c>
      <c r="BV615">
        <f t="shared" si="228"/>
        <v>155.01258913069034</v>
      </c>
      <c r="BW615">
        <f t="shared" si="229"/>
        <v>5.4100049568945483E-3</v>
      </c>
    </row>
    <row r="616" spans="1:75" x14ac:dyDescent="0.15">
      <c r="A616" t="s">
        <v>10</v>
      </c>
      <c r="B616">
        <v>0.255</v>
      </c>
      <c r="C616">
        <v>7.0000000000000001E-3</v>
      </c>
      <c r="D616">
        <f t="shared" si="208"/>
        <v>36.428571428571431</v>
      </c>
      <c r="E616">
        <f t="shared" si="209"/>
        <v>1327.0408163265308</v>
      </c>
      <c r="F616">
        <f t="shared" si="210"/>
        <v>2.7450980392156862E-2</v>
      </c>
      <c r="G616">
        <v>13</v>
      </c>
      <c r="H616">
        <f t="shared" si="211"/>
        <v>7.6923076923076927E-2</v>
      </c>
      <c r="I616">
        <f t="shared" si="212"/>
        <v>169</v>
      </c>
      <c r="J616">
        <f t="shared" si="213"/>
        <v>473.57142857142861</v>
      </c>
      <c r="K616">
        <f t="shared" si="214"/>
        <v>70000000000</v>
      </c>
      <c r="L616">
        <f t="shared" si="215"/>
        <v>1.885740990317274E-9</v>
      </c>
      <c r="M616">
        <f t="shared" si="216"/>
        <v>961358.15192645346</v>
      </c>
      <c r="N616">
        <f t="shared" si="217"/>
        <v>1.3733687884663621E-5</v>
      </c>
      <c r="O616">
        <f t="shared" si="218"/>
        <v>0.35686274509803917</v>
      </c>
      <c r="P616">
        <f>F616*E616/L616</f>
        <v>19317908247.008175</v>
      </c>
      <c r="Q616">
        <f>M616/K616/G616</f>
        <v>1.0564375295895093E-6</v>
      </c>
      <c r="R616">
        <f>C616^2/D616</f>
        <v>1.3450980392156864E-6</v>
      </c>
      <c r="S616">
        <v>7.8939174268050395E-3</v>
      </c>
      <c r="T616">
        <f>B616/C616^3</f>
        <v>743440.23323615151</v>
      </c>
      <c r="U616">
        <f>B616*S616/C616</f>
        <v>0.28756413483361215</v>
      </c>
      <c r="V616">
        <f>S616/C616^2</f>
        <v>161.10035564908242</v>
      </c>
      <c r="W616">
        <f>S616/B616</f>
        <v>3.0956538928647213E-2</v>
      </c>
      <c r="X616">
        <f t="shared" si="219"/>
        <v>32.303352849132594</v>
      </c>
      <c r="Y616">
        <f>B616*C616^2/S616^2</f>
        <v>0.20051695552738266</v>
      </c>
      <c r="Z616">
        <f>S616/D616</f>
        <v>2.1669577250053049E-4</v>
      </c>
      <c r="AA616">
        <f>1/C616</f>
        <v>142.85714285714286</v>
      </c>
      <c r="AB616">
        <f>1/(B616*C616)</f>
        <v>560.22408963585428</v>
      </c>
      <c r="AC616">
        <f>S616/B616/C616</f>
        <v>4.4223627040924587</v>
      </c>
      <c r="AD616">
        <v>-9.8216180875945795</v>
      </c>
      <c r="AE616">
        <f>AD616*B616</f>
        <v>-2.5045126123366179</v>
      </c>
      <c r="AF616">
        <f>-AE616*C616^2/2/S616</f>
        <v>7.7731442685082695E-3</v>
      </c>
      <c r="AG616">
        <v>5.6746190102607601</v>
      </c>
      <c r="AH616">
        <f>AG616/S616</f>
        <v>718.85968695234862</v>
      </c>
      <c r="AI616">
        <f>D616*AG616</f>
        <v>206.71826394521341</v>
      </c>
      <c r="AJ616">
        <v>4.4223627040924498</v>
      </c>
      <c r="AK616">
        <f>AJ616*B616</f>
        <v>1.1277024895435748</v>
      </c>
      <c r="AL616">
        <f>AK616*D616</f>
        <v>41.08059069051594</v>
      </c>
      <c r="AM616">
        <f>G616*AK616</f>
        <v>14.660132364066472</v>
      </c>
      <c r="AN616">
        <f t="shared" si="220"/>
        <v>8.6746345349505746E-2</v>
      </c>
      <c r="AO616">
        <v>1.2522563061683001</v>
      </c>
      <c r="AP616">
        <v>5.6746190102607601</v>
      </c>
      <c r="AQ616">
        <f>AG616/AJ616</f>
        <v>1.2831645412099451</v>
      </c>
      <c r="AR616">
        <f>AQ616/D616</f>
        <v>3.5224124660665157E-2</v>
      </c>
      <c r="AS616">
        <f>AQ616*AK616</f>
        <v>1.4470278476164939</v>
      </c>
      <c r="AT616">
        <f t="shared" si="207"/>
        <v>0.28316454120994505</v>
      </c>
      <c r="AU616">
        <f>AQ616*D616</f>
        <v>46.743851144076572</v>
      </c>
      <c r="AV616">
        <f>AT616/G616</f>
        <v>2.1781887785380389E-2</v>
      </c>
      <c r="AW616">
        <f>(AQ616-1)/D616</f>
        <v>7.7731442685082955E-3</v>
      </c>
      <c r="AX616">
        <f>AW616*D616</f>
        <v>0.28316454120994505</v>
      </c>
      <c r="AY616">
        <f>ATAN2(D616,AT616)</f>
        <v>7.7729877184672391E-3</v>
      </c>
      <c r="AZ616">
        <f t="shared" si="221"/>
        <v>0.44535939047519574</v>
      </c>
      <c r="BA616">
        <f>-AO616/(B616/2)</f>
        <v>-9.8216180875945103</v>
      </c>
      <c r="BB616">
        <f>AW616/AK616</f>
        <v>6.892903350470026E-3</v>
      </c>
      <c r="BC616">
        <f>AW616*AK616</f>
        <v>8.7657941431781745E-3</v>
      </c>
      <c r="BD616">
        <f>AG616*B616</f>
        <v>1.4470278476164939</v>
      </c>
      <c r="BE616">
        <f>BD616-AK616</f>
        <v>0.31932535807291917</v>
      </c>
      <c r="BF616">
        <f>BD616/AK616^2</f>
        <v>1.1378573277153017</v>
      </c>
      <c r="BG616">
        <f>AT616/AK616</f>
        <v>0.25109862205283667</v>
      </c>
      <c r="BH616">
        <f>BF616*AW616</f>
        <v>8.8447291653103617E-3</v>
      </c>
      <c r="BI616">
        <f>BF616*G616</f>
        <v>14.792145260298922</v>
      </c>
      <c r="BJ616">
        <f>AK616/AQ616</f>
        <v>0.87884480386297215</v>
      </c>
      <c r="BK616">
        <f t="shared" si="222"/>
        <v>7.7731442685082955E-3</v>
      </c>
      <c r="BL616">
        <f t="shared" si="223"/>
        <v>41.45051693820028</v>
      </c>
      <c r="BM616">
        <f>AK616*(1-1/AQ616)/D616</f>
        <v>6.8313874500557587E-3</v>
      </c>
      <c r="BN616">
        <f>BF616*G616</f>
        <v>14.792145260298922</v>
      </c>
      <c r="BO616">
        <f>BF616*G616^2</f>
        <v>192.29788838388598</v>
      </c>
      <c r="BP616">
        <f>G616/BF616</f>
        <v>11.424982450218639</v>
      </c>
      <c r="BQ616">
        <f>(AQ616+1)/4</f>
        <v>0.57079113530248626</v>
      </c>
      <c r="BR616">
        <f t="shared" si="224"/>
        <v>1.1378573277153019</v>
      </c>
      <c r="BS616">
        <f t="shared" si="225"/>
        <v>6.8313874500557595E-3</v>
      </c>
      <c r="BT616">
        <f t="shared" si="226"/>
        <v>1.4604531718564054E-2</v>
      </c>
      <c r="BU616">
        <f t="shared" si="227"/>
        <v>5.3101360203360424E-5</v>
      </c>
      <c r="BV616">
        <f t="shared" si="228"/>
        <v>1496.5072322973665</v>
      </c>
      <c r="BW616">
        <f t="shared" si="229"/>
        <v>6.2487821961657274E-2</v>
      </c>
    </row>
    <row r="617" spans="1:75" x14ac:dyDescent="0.15">
      <c r="A617" t="s">
        <v>10</v>
      </c>
      <c r="B617">
        <v>0.35299999999999998</v>
      </c>
      <c r="C617">
        <v>8.0000000000000002E-3</v>
      </c>
      <c r="D617">
        <f t="shared" si="208"/>
        <v>44.125</v>
      </c>
      <c r="E617">
        <f t="shared" si="209"/>
        <v>1947.015625</v>
      </c>
      <c r="F617">
        <f t="shared" si="210"/>
        <v>2.2662889518413599E-2</v>
      </c>
      <c r="G617">
        <v>15</v>
      </c>
      <c r="H617">
        <f t="shared" si="211"/>
        <v>6.6666666666666666E-2</v>
      </c>
      <c r="I617">
        <f t="shared" si="212"/>
        <v>225</v>
      </c>
      <c r="J617">
        <f t="shared" si="213"/>
        <v>661.875</v>
      </c>
      <c r="K617">
        <f t="shared" si="214"/>
        <v>70000000000</v>
      </c>
      <c r="L617">
        <f t="shared" si="215"/>
        <v>3.2169908772759481E-9</v>
      </c>
      <c r="M617">
        <f t="shared" si="216"/>
        <v>1196119.1292987769</v>
      </c>
      <c r="N617">
        <f t="shared" si="217"/>
        <v>1.7087416132839668E-5</v>
      </c>
      <c r="O617">
        <f t="shared" si="218"/>
        <v>0.33994334277620397</v>
      </c>
      <c r="P617">
        <f>F617*E617/L617</f>
        <v>13716234109.23805</v>
      </c>
      <c r="Q617">
        <f>M617/K617/G617</f>
        <v>1.1391610755226445E-6</v>
      </c>
      <c r="R617">
        <f>C617^2/D617</f>
        <v>1.4504249291784703E-6</v>
      </c>
      <c r="S617">
        <v>1.23790038864018E-2</v>
      </c>
      <c r="T617">
        <f>B617/C617^3</f>
        <v>689453.12499999988</v>
      </c>
      <c r="U617">
        <f>B617*S617/C617</f>
        <v>0.54622354648747939</v>
      </c>
      <c r="V617">
        <f>S617/C617^2</f>
        <v>193.42193572502813</v>
      </c>
      <c r="W617">
        <f>S617/B617</f>
        <v>3.5067999678192074E-2</v>
      </c>
      <c r="X617">
        <f t="shared" si="219"/>
        <v>28.516026268298255</v>
      </c>
      <c r="Y617">
        <f>B617*C617^2/S617^2</f>
        <v>0.14742912256258836</v>
      </c>
      <c r="Z617">
        <f>S617/D617</f>
        <v>2.8054399742553655E-4</v>
      </c>
      <c r="AA617">
        <f>1/C617</f>
        <v>125</v>
      </c>
      <c r="AB617">
        <f>1/(B617*C617)</f>
        <v>354.10764872521253</v>
      </c>
      <c r="AC617">
        <f>S617/B617/C617</f>
        <v>4.3834999597740092</v>
      </c>
      <c r="AD617">
        <v>-10.4961235015556</v>
      </c>
      <c r="AE617">
        <f>AD617*B617</f>
        <v>-3.7051315960491262</v>
      </c>
      <c r="AF617">
        <f>-AE617*C617^2/2/S617</f>
        <v>9.5778474715411885E-3</v>
      </c>
      <c r="AG617">
        <v>6.2360657577985803</v>
      </c>
      <c r="AH617">
        <f>AG617/S617</f>
        <v>503.76151546804425</v>
      </c>
      <c r="AI617">
        <f>D617*AG617</f>
        <v>275.16640156286235</v>
      </c>
      <c r="AJ617">
        <v>4.3834999597740003</v>
      </c>
      <c r="AK617">
        <f>AJ617*B617</f>
        <v>1.547375485800222</v>
      </c>
      <c r="AL617">
        <f>AK617*D617</f>
        <v>68.277943310934802</v>
      </c>
      <c r="AM617">
        <f>G617*AK617</f>
        <v>23.210632287003328</v>
      </c>
      <c r="AN617">
        <f t="shared" si="220"/>
        <v>0.1031583657200148</v>
      </c>
      <c r="AO617">
        <v>1.85256579802457</v>
      </c>
      <c r="AP617">
        <v>6.2360657577985803</v>
      </c>
      <c r="AQ617">
        <f>AG617/AJ617</f>
        <v>1.4226225196817597</v>
      </c>
      <c r="AR617">
        <f>AQ617/D617</f>
        <v>3.2240736989954895E-2</v>
      </c>
      <c r="AS617">
        <f>AQ617*AK617</f>
        <v>2.2013312125028985</v>
      </c>
      <c r="AT617">
        <f t="shared" si="207"/>
        <v>0.42262251968175968</v>
      </c>
      <c r="AU617">
        <f>AQ617*D617</f>
        <v>62.773218680957648</v>
      </c>
      <c r="AV617">
        <f>AT617/G617</f>
        <v>2.8174834645450644E-2</v>
      </c>
      <c r="AW617">
        <f>(AQ617-1)/D617</f>
        <v>9.577847471541296E-3</v>
      </c>
      <c r="AX617">
        <f>AW617*D617</f>
        <v>0.42262251968175968</v>
      </c>
      <c r="AY617">
        <f>ATAN2(D617,AT617)</f>
        <v>9.5775546125300027E-3</v>
      </c>
      <c r="AZ617">
        <f t="shared" si="221"/>
        <v>0.54875345735402359</v>
      </c>
      <c r="BA617">
        <f>-AO617/(B617/2)</f>
        <v>-10.496123501555639</v>
      </c>
      <c r="BB617">
        <f>AW617/AK617</f>
        <v>6.1897371125716992E-3</v>
      </c>
      <c r="BC617">
        <f>AW617*AK617</f>
        <v>1.482052638419664E-2</v>
      </c>
      <c r="BD617">
        <f>AG617*B617</f>
        <v>2.2013312125028985</v>
      </c>
      <c r="BE617">
        <f>BD617-AK617</f>
        <v>0.65395572670267654</v>
      </c>
      <c r="BF617">
        <f>BD617/AK617^2</f>
        <v>0.91937770291485088</v>
      </c>
      <c r="BG617">
        <f>AT617/AK617</f>
        <v>0.27312215009222623</v>
      </c>
      <c r="BH617">
        <f>BF617*AW617</f>
        <v>8.8056594072544493E-3</v>
      </c>
      <c r="BI617">
        <f>BF617*G617</f>
        <v>13.790665543722763</v>
      </c>
      <c r="BJ617">
        <f>AK617/AQ617</f>
        <v>1.0876922475164876</v>
      </c>
      <c r="BK617">
        <f t="shared" si="222"/>
        <v>9.577847471541296E-3</v>
      </c>
      <c r="BL617">
        <f t="shared" si="223"/>
        <v>40.567541141117793</v>
      </c>
      <c r="BM617">
        <f>AK617*(1-1/AQ617)/D617</f>
        <v>1.0417750442690863E-2</v>
      </c>
      <c r="BN617">
        <f>BF617*G617</f>
        <v>13.790665543722763</v>
      </c>
      <c r="BO617">
        <f>BF617*G617^2</f>
        <v>206.85998315584146</v>
      </c>
      <c r="BP617">
        <f>G617/BF617</f>
        <v>16.315383712747316</v>
      </c>
      <c r="BQ617">
        <f>(AQ617+1)/4</f>
        <v>0.60565562992043986</v>
      </c>
      <c r="BR617">
        <f t="shared" si="224"/>
        <v>0.91937770291485088</v>
      </c>
      <c r="BS617">
        <f t="shared" si="225"/>
        <v>1.0417750442690863E-2</v>
      </c>
      <c r="BT617">
        <f t="shared" si="226"/>
        <v>1.9995597914232159E-2</v>
      </c>
      <c r="BU617">
        <f t="shared" si="227"/>
        <v>9.9779624736674903E-5</v>
      </c>
      <c r="BV617">
        <f t="shared" si="228"/>
        <v>3012.7642485949978</v>
      </c>
      <c r="BW617">
        <f t="shared" si="229"/>
        <v>0.12554967440141068</v>
      </c>
    </row>
    <row r="618" spans="1:75" x14ac:dyDescent="0.15">
      <c r="A618" t="s">
        <v>10</v>
      </c>
      <c r="B618">
        <v>0.108</v>
      </c>
      <c r="C618">
        <v>7.0000000000000001E-3</v>
      </c>
      <c r="D618">
        <f t="shared" si="208"/>
        <v>15.428571428571429</v>
      </c>
      <c r="E618">
        <f t="shared" si="209"/>
        <v>238.04081632653063</v>
      </c>
      <c r="F618">
        <f t="shared" si="210"/>
        <v>6.4814814814814811E-2</v>
      </c>
      <c r="G618">
        <v>7</v>
      </c>
      <c r="H618">
        <f t="shared" si="211"/>
        <v>0.14285714285714285</v>
      </c>
      <c r="I618">
        <f t="shared" si="212"/>
        <v>49</v>
      </c>
      <c r="J618">
        <f t="shared" si="213"/>
        <v>108</v>
      </c>
      <c r="K618">
        <f t="shared" si="214"/>
        <v>70000000000</v>
      </c>
      <c r="L618">
        <f t="shared" si="215"/>
        <v>1.885740990317274E-9</v>
      </c>
      <c r="M618">
        <f t="shared" si="216"/>
        <v>1222239.530761196</v>
      </c>
      <c r="N618">
        <f t="shared" si="217"/>
        <v>1.7460564725159944E-5</v>
      </c>
      <c r="O618">
        <f t="shared" si="218"/>
        <v>0.45370370370370372</v>
      </c>
      <c r="P618">
        <f>F618*E618/L618</f>
        <v>8181702316.3799324</v>
      </c>
      <c r="Q618">
        <f>M618/K618/G618</f>
        <v>2.4943663893085637E-6</v>
      </c>
      <c r="R618">
        <f>C618^2/D618</f>
        <v>3.1759259259259263E-6</v>
      </c>
      <c r="S618">
        <v>3.3129740197732102E-3</v>
      </c>
      <c r="T618">
        <f>B618/C618^3</f>
        <v>314868.80466472299</v>
      </c>
      <c r="U618">
        <f>B618*S618/C618</f>
        <v>5.1114456305072387E-2</v>
      </c>
      <c r="V618">
        <f>S618/C618^2</f>
        <v>67.611714689249183</v>
      </c>
      <c r="W618">
        <f>S618/B618</f>
        <v>3.0675685368270464E-2</v>
      </c>
      <c r="X618">
        <f t="shared" si="219"/>
        <v>32.599108642389275</v>
      </c>
      <c r="Y618">
        <f>B618*C618^2/S618^2</f>
        <v>0.48215178082996912</v>
      </c>
      <c r="Z618">
        <f>S618/D618</f>
        <v>2.1472979757789325E-4</v>
      </c>
      <c r="AA618">
        <f>1/C618</f>
        <v>142.85714285714286</v>
      </c>
      <c r="AB618">
        <f>1/(B618*C618)</f>
        <v>1322.7513227513227</v>
      </c>
      <c r="AC618">
        <f>S618/B618/C618</f>
        <v>4.3822407668957801</v>
      </c>
      <c r="AD618">
        <v>-5.4462926481572804</v>
      </c>
      <c r="AE618">
        <f>AD618*B618</f>
        <v>-0.58819960600098631</v>
      </c>
      <c r="AF618">
        <f>-AE618*C618^2/2/S618</f>
        <v>4.3498350005203674E-3</v>
      </c>
      <c r="AG618">
        <v>4.6763405698962801</v>
      </c>
      <c r="AH618">
        <f>AG618/S618</f>
        <v>1411.5234656190873</v>
      </c>
      <c r="AI618">
        <f>D618*AG618</f>
        <v>72.149254506971175</v>
      </c>
      <c r="AJ618">
        <v>4.3822407668957899</v>
      </c>
      <c r="AK618">
        <f>AJ618*B618</f>
        <v>0.47328200282474531</v>
      </c>
      <c r="AL618">
        <f>AK618*D618</f>
        <v>7.3020651864389281</v>
      </c>
      <c r="AM618">
        <f>G618*AK618</f>
        <v>3.3129740197732174</v>
      </c>
      <c r="AN618">
        <f t="shared" si="220"/>
        <v>6.7611714689249328E-2</v>
      </c>
      <c r="AO618">
        <v>0.29409980300049299</v>
      </c>
      <c r="AP618">
        <v>4.6763405698962801</v>
      </c>
      <c r="AQ618">
        <f>AG618/AJ618</f>
        <v>1.0671117400080277</v>
      </c>
      <c r="AR618">
        <f>AQ618/D618</f>
        <v>6.9164649815335127E-2</v>
      </c>
      <c r="AS618">
        <f>AQ618*AK618</f>
        <v>0.50504478154879828</v>
      </c>
      <c r="AT618">
        <f t="shared" si="207"/>
        <v>6.7111740008027665E-2</v>
      </c>
      <c r="AU618">
        <f>AQ618*D618</f>
        <v>16.464009702980999</v>
      </c>
      <c r="AV618">
        <f>AT618/G618</f>
        <v>9.5873914297182374E-3</v>
      </c>
      <c r="AW618">
        <f>(AQ618-1)/D618</f>
        <v>4.3498350005203119E-3</v>
      </c>
      <c r="AX618">
        <f>AW618*D618</f>
        <v>6.7111740008027665E-2</v>
      </c>
      <c r="AY618">
        <f>ATAN2(D618,AT618)</f>
        <v>4.3498075663288456E-3</v>
      </c>
      <c r="AZ618">
        <f t="shared" si="221"/>
        <v>0.24922561524471476</v>
      </c>
      <c r="BA618">
        <f>-AO618/(B618/2)</f>
        <v>-5.4462926481572778</v>
      </c>
      <c r="BB618">
        <f>AW618/AK618</f>
        <v>9.1907889473055674E-3</v>
      </c>
      <c r="BC618">
        <f>AW618*AK618</f>
        <v>2.0586986210034304E-3</v>
      </c>
      <c r="BD618">
        <f>AG618*B618</f>
        <v>0.50504478154879828</v>
      </c>
      <c r="BE618">
        <f>BD618-AK618</f>
        <v>3.1762778724052976E-2</v>
      </c>
      <c r="BF618">
        <f>BD618/AK618^2</f>
        <v>2.2547059335429149</v>
      </c>
      <c r="BG618">
        <f>AT618/AK618</f>
        <v>0.14180074375842877</v>
      </c>
      <c r="BH618">
        <f>BF618*AW618</f>
        <v>9.8075987856057964E-3</v>
      </c>
      <c r="BI618">
        <f>BF618*G618</f>
        <v>15.782941534800404</v>
      </c>
      <c r="BJ618">
        <f>AK618/AQ618</f>
        <v>0.44351681748078686</v>
      </c>
      <c r="BK618">
        <f t="shared" si="222"/>
        <v>4.3498350005203119E-3</v>
      </c>
      <c r="BL618">
        <f t="shared" si="223"/>
        <v>34.786891546090686</v>
      </c>
      <c r="BM618">
        <f>AK618*(1-1/AQ618)/D618</f>
        <v>1.929224975997304E-3</v>
      </c>
      <c r="BN618">
        <f>BF618*G618</f>
        <v>15.782941534800404</v>
      </c>
      <c r="BO618">
        <f>BF618*G618^2</f>
        <v>110.48059074360283</v>
      </c>
      <c r="BP618">
        <f>G618/BF618</f>
        <v>3.1046177223655076</v>
      </c>
      <c r="BQ618">
        <f>(AQ618+1)/4</f>
        <v>0.51677793500200697</v>
      </c>
      <c r="BR618">
        <f t="shared" si="224"/>
        <v>2.2547059335429163</v>
      </c>
      <c r="BS618">
        <f t="shared" si="225"/>
        <v>1.9292249759973053E-3</v>
      </c>
      <c r="BT618">
        <f t="shared" si="226"/>
        <v>6.2790599765176159E-3</v>
      </c>
      <c r="BU618">
        <f t="shared" si="227"/>
        <v>8.3918103244710312E-6</v>
      </c>
      <c r="BV618">
        <f t="shared" si="228"/>
        <v>112.66043430505775</v>
      </c>
      <c r="BW618">
        <f t="shared" si="229"/>
        <v>4.2207254198807853E-3</v>
      </c>
    </row>
    <row r="619" spans="1:75" x14ac:dyDescent="0.15">
      <c r="A619" t="s">
        <v>10</v>
      </c>
      <c r="B619">
        <v>0.108</v>
      </c>
      <c r="C619">
        <v>8.0000000000000002E-3</v>
      </c>
      <c r="D619">
        <f t="shared" si="208"/>
        <v>13.5</v>
      </c>
      <c r="E619">
        <f t="shared" si="209"/>
        <v>182.25</v>
      </c>
      <c r="F619">
        <f t="shared" si="210"/>
        <v>7.407407407407407E-2</v>
      </c>
      <c r="G619">
        <v>7</v>
      </c>
      <c r="H619">
        <f t="shared" si="211"/>
        <v>0.14285714285714285</v>
      </c>
      <c r="I619">
        <f t="shared" si="212"/>
        <v>49</v>
      </c>
      <c r="J619">
        <f t="shared" si="213"/>
        <v>94.5</v>
      </c>
      <c r="K619">
        <f t="shared" si="214"/>
        <v>70000000000</v>
      </c>
      <c r="L619">
        <f t="shared" si="215"/>
        <v>3.2169908772759481E-9</v>
      </c>
      <c r="M619">
        <f t="shared" si="216"/>
        <v>1824450.8447514058</v>
      </c>
      <c r="N619">
        <f t="shared" si="217"/>
        <v>2.6063583496448652E-5</v>
      </c>
      <c r="O619">
        <f t="shared" si="218"/>
        <v>0.51851851851851849</v>
      </c>
      <c r="P619">
        <f>F619*E619/L619</f>
        <v>4196468226.0558343</v>
      </c>
      <c r="Q619">
        <f>M619/K619/G619</f>
        <v>3.723369070921236E-6</v>
      </c>
      <c r="R619">
        <f>C619^2/D619</f>
        <v>4.7407407407407407E-6</v>
      </c>
      <c r="S619">
        <v>3.7575568697474698E-3</v>
      </c>
      <c r="T619">
        <f>B619/C619^3</f>
        <v>210937.49999999997</v>
      </c>
      <c r="U619">
        <f>B619*S619/C619</f>
        <v>5.0727017741590837E-2</v>
      </c>
      <c r="V619">
        <f>S619/C619^2</f>
        <v>58.711826089804219</v>
      </c>
      <c r="W619">
        <f>S619/B619</f>
        <v>3.4792193238402498E-2</v>
      </c>
      <c r="X619">
        <f t="shared" si="219"/>
        <v>28.742079958794672</v>
      </c>
      <c r="Y619">
        <f>B619*C619^2/S619^2</f>
        <v>0.4895449839157015</v>
      </c>
      <c r="Z619">
        <f>S619/D619</f>
        <v>2.7833754590722001E-4</v>
      </c>
      <c r="AA619">
        <f>1/C619</f>
        <v>125</v>
      </c>
      <c r="AB619">
        <f>1/(B619*C619)</f>
        <v>1157.4074074074074</v>
      </c>
      <c r="AC619">
        <f>S619/B619/C619</f>
        <v>4.3490241548003121</v>
      </c>
      <c r="AD619">
        <v>-4.7593855261962004</v>
      </c>
      <c r="AE619">
        <f>AD619*B619</f>
        <v>-0.51401363682918966</v>
      </c>
      <c r="AF619">
        <f>-AE619*C619^2/2/S619</f>
        <v>4.3774284591571603E-3</v>
      </c>
      <c r="AG619">
        <v>4.6060309732149003</v>
      </c>
      <c r="AH619">
        <f>AG619/S619</f>
        <v>1225.8047270817362</v>
      </c>
      <c r="AI619">
        <f>D619*AG619</f>
        <v>62.181418138401156</v>
      </c>
      <c r="AJ619">
        <v>4.3490241548003103</v>
      </c>
      <c r="AK619">
        <f>AJ619*B619</f>
        <v>0.46969460871843349</v>
      </c>
      <c r="AL619">
        <f>AK619*D619</f>
        <v>6.3408772176988517</v>
      </c>
      <c r="AM619">
        <f>G619*AK619</f>
        <v>3.2878622610290344</v>
      </c>
      <c r="AN619">
        <f t="shared" si="220"/>
        <v>6.709922981691907E-2</v>
      </c>
      <c r="AO619">
        <v>0.257006818414595</v>
      </c>
      <c r="AP619">
        <v>4.6060309732149003</v>
      </c>
      <c r="AQ619">
        <f>AG619/AJ619</f>
        <v>1.0590952841986205</v>
      </c>
      <c r="AR619">
        <f>AQ619/D619</f>
        <v>7.8451502533231146E-2</v>
      </c>
      <c r="AS619">
        <f>AQ619*AK619</f>
        <v>0.49745134510720918</v>
      </c>
      <c r="AT619">
        <f t="shared" si="207"/>
        <v>5.9095284198620535E-2</v>
      </c>
      <c r="AU619">
        <f>AQ619*D619</f>
        <v>14.297786336681376</v>
      </c>
      <c r="AV619">
        <f>AT619/G619</f>
        <v>8.4421834569457909E-3</v>
      </c>
      <c r="AW619">
        <f>(AQ619-1)/D619</f>
        <v>4.377428459157077E-3</v>
      </c>
      <c r="AX619">
        <f>AW619*D619</f>
        <v>5.9095284198620542E-2</v>
      </c>
      <c r="AY619">
        <f>ATAN2(D619,AT619)</f>
        <v>4.3774004995590409E-3</v>
      </c>
      <c r="AZ619">
        <f t="shared" si="221"/>
        <v>0.25080657386319122</v>
      </c>
      <c r="BA619">
        <f>-AO619/(B619/2)</f>
        <v>-4.7593855261962039</v>
      </c>
      <c r="BB619">
        <f>AW619/AK619</f>
        <v>9.3197332434811955E-3</v>
      </c>
      <c r="BC619">
        <f>AW619*AK619</f>
        <v>2.0560545473167183E-3</v>
      </c>
      <c r="BD619">
        <f>AG619*B619</f>
        <v>0.49745134510720923</v>
      </c>
      <c r="BE619">
        <f>BD619-AK619</f>
        <v>2.7756736388775738E-2</v>
      </c>
      <c r="BF619">
        <f>BD619/AK619^2</f>
        <v>2.2548593586977139</v>
      </c>
      <c r="BG619">
        <f>AT619/AK619</f>
        <v>0.12581639878699613</v>
      </c>
      <c r="BH619">
        <f>BF619*AW619</f>
        <v>9.8704855281600487E-3</v>
      </c>
      <c r="BI619">
        <f>BF619*G619</f>
        <v>15.784015510883997</v>
      </c>
      <c r="BJ619">
        <f>AK619/AQ619</f>
        <v>0.44348663970667623</v>
      </c>
      <c r="BK619">
        <f t="shared" si="222"/>
        <v>4.377428459157077E-3</v>
      </c>
      <c r="BL619">
        <f t="shared" si="223"/>
        <v>30.440601342419139</v>
      </c>
      <c r="BM619">
        <f>AK619*(1-1/AQ619)/D619</f>
        <v>1.9413310379079464E-3</v>
      </c>
      <c r="BN619">
        <f>BF619*G619</f>
        <v>15.784015510883997</v>
      </c>
      <c r="BO619">
        <f>BF619*G619^2</f>
        <v>110.48810857618798</v>
      </c>
      <c r="BP619">
        <f>G619/BF619</f>
        <v>3.1044064779467333</v>
      </c>
      <c r="BQ619">
        <f>(AQ619+1)/4</f>
        <v>0.51477382104965508</v>
      </c>
      <c r="BR619">
        <f t="shared" si="224"/>
        <v>2.2548593586977126</v>
      </c>
      <c r="BS619">
        <f t="shared" si="225"/>
        <v>1.9413310379079454E-3</v>
      </c>
      <c r="BT619">
        <f t="shared" si="226"/>
        <v>6.318759497065023E-3</v>
      </c>
      <c r="BU619">
        <f t="shared" si="227"/>
        <v>8.4980377339831903E-6</v>
      </c>
      <c r="BV619">
        <f t="shared" si="228"/>
        <v>85.601842438934497</v>
      </c>
      <c r="BW619">
        <f t="shared" si="229"/>
        <v>3.2973922805804899E-3</v>
      </c>
    </row>
    <row r="620" spans="1:75" x14ac:dyDescent="0.15">
      <c r="A620" t="s">
        <v>10</v>
      </c>
      <c r="B620">
        <v>0.108</v>
      </c>
      <c r="C620">
        <v>8.9999999999999993E-3</v>
      </c>
      <c r="D620">
        <f t="shared" si="208"/>
        <v>12</v>
      </c>
      <c r="E620">
        <f t="shared" si="209"/>
        <v>144</v>
      </c>
      <c r="F620">
        <f t="shared" si="210"/>
        <v>8.3333333333333329E-2</v>
      </c>
      <c r="G620">
        <v>7</v>
      </c>
      <c r="H620">
        <f t="shared" si="211"/>
        <v>0.14285714285714285</v>
      </c>
      <c r="I620">
        <f t="shared" si="212"/>
        <v>49</v>
      </c>
      <c r="J620">
        <f t="shared" si="213"/>
        <v>84</v>
      </c>
      <c r="K620">
        <f t="shared" si="214"/>
        <v>70000000000</v>
      </c>
      <c r="L620">
        <f t="shared" si="215"/>
        <v>5.1529973500506572E-9</v>
      </c>
      <c r="M620">
        <f t="shared" si="216"/>
        <v>2597704.4254370597</v>
      </c>
      <c r="N620">
        <f t="shared" si="217"/>
        <v>3.7110063220529427E-5</v>
      </c>
      <c r="O620">
        <f t="shared" si="218"/>
        <v>0.58333333333333337</v>
      </c>
      <c r="P620">
        <f>F620*E620/L620</f>
        <v>2328741737.055625</v>
      </c>
      <c r="Q620">
        <f>M620/K620/G620</f>
        <v>5.3014376029327751E-6</v>
      </c>
      <c r="R620">
        <f>C620^2/D620</f>
        <v>6.7499999999999989E-6</v>
      </c>
      <c r="S620">
        <v>4.2024593297658999E-3</v>
      </c>
      <c r="T620">
        <f>B620/C620^3</f>
        <v>148148.14814814818</v>
      </c>
      <c r="U620">
        <f>B620*S620/C620</f>
        <v>5.0429511957190802E-2</v>
      </c>
      <c r="V620">
        <f>S620/C620^2</f>
        <v>51.882213947727166</v>
      </c>
      <c r="W620">
        <f>S620/B620</f>
        <v>3.8911660460795368E-2</v>
      </c>
      <c r="X620">
        <f t="shared" si="219"/>
        <v>25.699237404878396</v>
      </c>
      <c r="Y620">
        <f>B620*C620^2/S620^2</f>
        <v>0.49533810239422543</v>
      </c>
      <c r="Z620">
        <f>S620/D620</f>
        <v>3.5020494414715831E-4</v>
      </c>
      <c r="AA620">
        <f>1/C620</f>
        <v>111.11111111111111</v>
      </c>
      <c r="AB620">
        <f>1/(B620*C620)</f>
        <v>1028.80658436214</v>
      </c>
      <c r="AC620">
        <f>S620/B620/C620</f>
        <v>4.3235178289772636</v>
      </c>
      <c r="AD620">
        <v>-4.2649179498753096</v>
      </c>
      <c r="AE620">
        <f>AD620*B620</f>
        <v>-0.46061113858653341</v>
      </c>
      <c r="AF620">
        <f>-AE620*C620^2/2/S620</f>
        <v>4.4390081256999994E-3</v>
      </c>
      <c r="AG620">
        <v>4.5538233982705298</v>
      </c>
      <c r="AH620">
        <f>AG620/S620</f>
        <v>1083.6091538152264</v>
      </c>
      <c r="AI620">
        <f>D620*AG620</f>
        <v>54.645880779246355</v>
      </c>
      <c r="AJ620">
        <v>4.3235178289772698</v>
      </c>
      <c r="AK620">
        <f>AJ620*B620</f>
        <v>0.46693992552954511</v>
      </c>
      <c r="AL620">
        <f>AK620*D620</f>
        <v>5.6032791063545417</v>
      </c>
      <c r="AM620">
        <f>G620*AK620</f>
        <v>3.2685794787068159</v>
      </c>
      <c r="AN620">
        <f t="shared" si="220"/>
        <v>6.6705703647077869E-2</v>
      </c>
      <c r="AO620">
        <v>0.23030556929326601</v>
      </c>
      <c r="AP620">
        <v>4.5538233982705298</v>
      </c>
      <c r="AQ620">
        <f>AG620/AJ620</f>
        <v>1.0532680975083983</v>
      </c>
      <c r="AR620">
        <f>AQ620/D620</f>
        <v>8.777234145903319E-2</v>
      </c>
      <c r="AS620">
        <f>AQ620*AK620</f>
        <v>0.49181292701321716</v>
      </c>
      <c r="AT620">
        <f t="shared" si="207"/>
        <v>5.3268097508398338E-2</v>
      </c>
      <c r="AU620">
        <f>AQ620*D620</f>
        <v>12.63921717010078</v>
      </c>
      <c r="AV620">
        <f>AT620/G620</f>
        <v>7.6097282154854772E-3</v>
      </c>
      <c r="AW620">
        <f>(AQ620-1)/D620</f>
        <v>4.4390081256998615E-3</v>
      </c>
      <c r="AX620">
        <f>AW620*D620</f>
        <v>5.3268097508398338E-2</v>
      </c>
      <c r="AY620">
        <f>ATAN2(D620,AT620)</f>
        <v>4.4389789694656168E-3</v>
      </c>
      <c r="AZ620">
        <f t="shared" si="221"/>
        <v>0.25433476029771135</v>
      </c>
      <c r="BA620">
        <f>-AO620/(B620/2)</f>
        <v>-4.2649179498752963</v>
      </c>
      <c r="BB620">
        <f>AW620/AK620</f>
        <v>9.50659363871207E-3</v>
      </c>
      <c r="BC620">
        <f>AW620*AK620</f>
        <v>2.0727501236393387E-3</v>
      </c>
      <c r="BD620">
        <f>AG620*B620</f>
        <v>0.49181292701321722</v>
      </c>
      <c r="BE620">
        <f>BD620-AK620</f>
        <v>2.4873001483672108E-2</v>
      </c>
      <c r="BF620">
        <f>BD620/AK620^2</f>
        <v>2.2556822407377415</v>
      </c>
      <c r="BG620">
        <f>AT620/AK620</f>
        <v>0.11407912366454484</v>
      </c>
      <c r="BH620">
        <f>BF620*AW620</f>
        <v>1.0012991795631705E-2</v>
      </c>
      <c r="BI620">
        <f>BF620*G620</f>
        <v>15.789775685164191</v>
      </c>
      <c r="BJ620">
        <f>AK620/AQ620</f>
        <v>0.44332485397985</v>
      </c>
      <c r="BK620">
        <f t="shared" si="222"/>
        <v>4.4390081256998615E-3</v>
      </c>
      <c r="BL620">
        <f t="shared" si="223"/>
        <v>27.0681868888529</v>
      </c>
      <c r="BM620">
        <f>AK620*(1-1/AQ620)/D620</f>
        <v>1.967922629141259E-3</v>
      </c>
      <c r="BN620">
        <f>BF620*G620</f>
        <v>15.789775685164191</v>
      </c>
      <c r="BO620">
        <f>BF620*G620^2</f>
        <v>110.52842979614934</v>
      </c>
      <c r="BP620">
        <f>G620/BF620</f>
        <v>3.1032739778589495</v>
      </c>
      <c r="BQ620">
        <f>(AQ620+1)/4</f>
        <v>0.51331702437709958</v>
      </c>
      <c r="BR620">
        <f t="shared" si="224"/>
        <v>2.255682240737741</v>
      </c>
      <c r="BS620">
        <f t="shared" si="225"/>
        <v>1.9679226291412586E-3</v>
      </c>
      <c r="BT620">
        <f t="shared" si="226"/>
        <v>6.4069307548411201E-3</v>
      </c>
      <c r="BU620">
        <f t="shared" si="227"/>
        <v>8.7356245415066831E-6</v>
      </c>
      <c r="BV620">
        <f t="shared" si="228"/>
        <v>67.239349276254501</v>
      </c>
      <c r="BW620">
        <f t="shared" si="229"/>
        <v>2.6939866676647431E-3</v>
      </c>
    </row>
    <row r="621" spans="1:75" x14ac:dyDescent="0.15">
      <c r="A621" t="s">
        <v>10</v>
      </c>
      <c r="B621">
        <v>0.157</v>
      </c>
      <c r="C621">
        <v>5.0000000000000001E-3</v>
      </c>
      <c r="D621">
        <f t="shared" si="208"/>
        <v>31.4</v>
      </c>
      <c r="E621">
        <f t="shared" si="209"/>
        <v>985.95999999999992</v>
      </c>
      <c r="F621">
        <f t="shared" si="210"/>
        <v>3.1847133757961783E-2</v>
      </c>
      <c r="G621">
        <v>9</v>
      </c>
      <c r="H621">
        <f t="shared" si="211"/>
        <v>0.1111111111111111</v>
      </c>
      <c r="I621">
        <f t="shared" si="212"/>
        <v>81</v>
      </c>
      <c r="J621">
        <f t="shared" si="213"/>
        <v>282.59999999999997</v>
      </c>
      <c r="K621">
        <f t="shared" si="214"/>
        <v>70000000000</v>
      </c>
      <c r="L621">
        <f t="shared" si="215"/>
        <v>4.9087385212340517E-10</v>
      </c>
      <c r="M621">
        <f t="shared" si="216"/>
        <v>393949.71571687289</v>
      </c>
      <c r="N621">
        <f t="shared" si="217"/>
        <v>5.6278530816696129E-6</v>
      </c>
      <c r="O621">
        <f t="shared" si="218"/>
        <v>0.28662420382165604</v>
      </c>
      <c r="P621">
        <f>F621*E621/L621</f>
        <v>63967554727.494576</v>
      </c>
      <c r="Q621">
        <f>M621/K621/G621</f>
        <v>6.2531700907440141E-7</v>
      </c>
      <c r="R621">
        <f>C621^2/D621</f>
        <v>7.9617834394904462E-7</v>
      </c>
      <c r="S621">
        <v>3.3927295474334598E-3</v>
      </c>
      <c r="T621">
        <f>B621/C621^3</f>
        <v>1255999.9999999998</v>
      </c>
      <c r="U621">
        <f>B621*S621/C621</f>
        <v>0.10653170778941064</v>
      </c>
      <c r="V621">
        <f>S621/C621^2</f>
        <v>135.7091818973384</v>
      </c>
      <c r="W621">
        <f>S621/B621</f>
        <v>2.1609742340340507E-2</v>
      </c>
      <c r="X621">
        <f t="shared" si="219"/>
        <v>46.275424493758351</v>
      </c>
      <c r="Y621">
        <f>B621*C621^2/S621^2</f>
        <v>0.34098963568113538</v>
      </c>
      <c r="Z621">
        <f>S621/D621</f>
        <v>1.0804871170170254E-4</v>
      </c>
      <c r="AA621">
        <f>1/C621</f>
        <v>200</v>
      </c>
      <c r="AB621">
        <f>1/(B621*C621)</f>
        <v>1273.8853503184714</v>
      </c>
      <c r="AC621">
        <f>S621/B621/C621</f>
        <v>4.3219484680681015</v>
      </c>
      <c r="AD621">
        <v>-9.0648012351740892</v>
      </c>
      <c r="AE621">
        <f>AD621*B621</f>
        <v>-1.4231737939223321</v>
      </c>
      <c r="AF621">
        <f>-AE621*C621^2/2/S621</f>
        <v>5.2434690638653251E-3</v>
      </c>
      <c r="AG621">
        <v>5.0335353650292696</v>
      </c>
      <c r="AH621">
        <f>AG621/S621</f>
        <v>1483.6241128730849</v>
      </c>
      <c r="AI621">
        <f>D621*AG621</f>
        <v>158.05301046191906</v>
      </c>
      <c r="AJ621">
        <v>4.3219484680680997</v>
      </c>
      <c r="AK621">
        <f>AJ621*B621</f>
        <v>0.67854590948669169</v>
      </c>
      <c r="AL621">
        <f>AK621*D621</f>
        <v>21.306341557882117</v>
      </c>
      <c r="AM621">
        <f>G621*AK621</f>
        <v>6.1069131853802254</v>
      </c>
      <c r="AN621">
        <f t="shared" si="220"/>
        <v>7.5393989942965742E-2</v>
      </c>
      <c r="AO621">
        <v>0.71158689696116595</v>
      </c>
      <c r="AP621">
        <v>5.0335353650292696</v>
      </c>
      <c r="AQ621">
        <f>AG621/AJ621</f>
        <v>1.1646449286053722</v>
      </c>
      <c r="AR621">
        <f>AQ621/D621</f>
        <v>3.7090602821827141E-2</v>
      </c>
      <c r="AS621">
        <f>AQ621*AK621</f>
        <v>0.79026505230959532</v>
      </c>
      <c r="AT621">
        <f t="shared" si="207"/>
        <v>0.16464492860537217</v>
      </c>
      <c r="AU621">
        <f>AQ621*D621</f>
        <v>36.569850758208688</v>
      </c>
      <c r="AV621">
        <f>AT621/G621</f>
        <v>1.8293880956152461E-2</v>
      </c>
      <c r="AW621">
        <f>(AQ621-1)/D621</f>
        <v>5.2434690638653554E-3</v>
      </c>
      <c r="AX621">
        <f>AW621*D621</f>
        <v>0.16464492860537217</v>
      </c>
      <c r="AY621">
        <f>ATAN2(D621,AT621)</f>
        <v>5.243421010068158E-3</v>
      </c>
      <c r="AZ621">
        <f t="shared" si="221"/>
        <v>0.30042589408712861</v>
      </c>
      <c r="BA621">
        <f>-AO621/(B621/2)</f>
        <v>-9.0648012351740892</v>
      </c>
      <c r="BB621">
        <f>AW621/AK621</f>
        <v>7.7275081767598447E-3</v>
      </c>
      <c r="BC621">
        <f>AW621*AK621</f>
        <v>3.5579344848058496E-3</v>
      </c>
      <c r="BD621">
        <f>AG621*B621</f>
        <v>0.79026505230959532</v>
      </c>
      <c r="BE621">
        <f>BD621-AK621</f>
        <v>0.11171914282290363</v>
      </c>
      <c r="BF621">
        <f>BD621/AK621^2</f>
        <v>1.7163833903094428</v>
      </c>
      <c r="BG621">
        <f>AT621/AK621</f>
        <v>0.24264375675025912</v>
      </c>
      <c r="BH621">
        <f>BF621*AW621</f>
        <v>8.9998032088198995E-3</v>
      </c>
      <c r="BI621">
        <f>BF621*G621</f>
        <v>15.447450512784984</v>
      </c>
      <c r="BJ621">
        <f>AK621/AQ621</f>
        <v>0.58262041315822355</v>
      </c>
      <c r="BK621">
        <f t="shared" si="222"/>
        <v>5.2434690638653554E-3</v>
      </c>
      <c r="BL621">
        <f t="shared" si="223"/>
        <v>53.894438455716504</v>
      </c>
      <c r="BM621">
        <f>AK621*(1-1/AQ621)/D621</f>
        <v>3.0549521123715961E-3</v>
      </c>
      <c r="BN621">
        <f>BF621*G621</f>
        <v>15.447450512784984</v>
      </c>
      <c r="BO621">
        <f>BF621*G621^2</f>
        <v>139.02705461506486</v>
      </c>
      <c r="BP621">
        <f>G621/BF621</f>
        <v>5.2435837184240119</v>
      </c>
      <c r="BQ621">
        <f>(AQ621+1)/4</f>
        <v>0.54116123215134304</v>
      </c>
      <c r="BR621">
        <f t="shared" si="224"/>
        <v>1.7163833903094432</v>
      </c>
      <c r="BS621">
        <f t="shared" si="225"/>
        <v>3.0549521123715969E-3</v>
      </c>
      <c r="BT621">
        <f t="shared" si="226"/>
        <v>8.2984211762369524E-3</v>
      </c>
      <c r="BU621">
        <f t="shared" si="227"/>
        <v>1.6018546892810584E-5</v>
      </c>
      <c r="BV621">
        <f t="shared" si="228"/>
        <v>669.01912491749852</v>
      </c>
      <c r="BW621">
        <f t="shared" si="229"/>
        <v>2.3275722797272691E-2</v>
      </c>
    </row>
    <row r="622" spans="1:75" x14ac:dyDescent="0.15">
      <c r="A622" t="s">
        <v>10</v>
      </c>
      <c r="B622">
        <v>0.30399999999999999</v>
      </c>
      <c r="C622">
        <v>0.01</v>
      </c>
      <c r="D622">
        <f t="shared" si="208"/>
        <v>30.4</v>
      </c>
      <c r="E622">
        <f t="shared" si="209"/>
        <v>924.16</v>
      </c>
      <c r="F622">
        <f t="shared" si="210"/>
        <v>3.2894736842105261E-2</v>
      </c>
      <c r="G622">
        <v>15</v>
      </c>
      <c r="H622">
        <f t="shared" si="211"/>
        <v>6.6666666666666666E-2</v>
      </c>
      <c r="I622">
        <f t="shared" si="212"/>
        <v>225</v>
      </c>
      <c r="J622">
        <f t="shared" si="213"/>
        <v>456</v>
      </c>
      <c r="K622">
        <f t="shared" si="214"/>
        <v>70000000000</v>
      </c>
      <c r="L622">
        <f t="shared" si="215"/>
        <v>7.8539816339744827E-9</v>
      </c>
      <c r="M622">
        <f t="shared" si="216"/>
        <v>2712723.9196293443</v>
      </c>
      <c r="N622">
        <f t="shared" si="217"/>
        <v>3.8753198851847775E-5</v>
      </c>
      <c r="O622">
        <f t="shared" si="218"/>
        <v>0.49342105263157898</v>
      </c>
      <c r="P622">
        <f>F622*E622/L622</f>
        <v>3870648215.9948945</v>
      </c>
      <c r="Q622">
        <f>M622/K622/G622</f>
        <v>2.583546590123185E-6</v>
      </c>
      <c r="R622">
        <f>C622^2/D622</f>
        <v>3.2894736842105265E-6</v>
      </c>
      <c r="S622">
        <v>1.3109567295728101E-2</v>
      </c>
      <c r="T622">
        <f>B622/C622^3</f>
        <v>303999.99999999994</v>
      </c>
      <c r="U622">
        <f>B622*S622/C622</f>
        <v>0.39853084579013426</v>
      </c>
      <c r="V622">
        <f>S622/C622^2</f>
        <v>131.09567295728101</v>
      </c>
      <c r="W622">
        <f>S622/B622</f>
        <v>4.3123576630684543E-2</v>
      </c>
      <c r="X622">
        <f t="shared" si="219"/>
        <v>23.189171171123384</v>
      </c>
      <c r="Y622">
        <f>B622*C622^2/S622^2</f>
        <v>0.17688738802751966</v>
      </c>
      <c r="Z622">
        <f>S622/D622</f>
        <v>4.3123576630684543E-4</v>
      </c>
      <c r="AA622">
        <f>1/C622</f>
        <v>100</v>
      </c>
      <c r="AB622">
        <f>1/(B622*C622)</f>
        <v>328.9473684210526</v>
      </c>
      <c r="AC622">
        <f>S622/B622/C622</f>
        <v>4.3123576630684539</v>
      </c>
      <c r="AD622">
        <v>-8.1952502589585894</v>
      </c>
      <c r="AE622">
        <f>AD622*B622</f>
        <v>-2.491356078723411</v>
      </c>
      <c r="AF622">
        <f>-AE622*C622^2/2/S622</f>
        <v>9.5020530522591969E-3</v>
      </c>
      <c r="AG622">
        <v>5.5580357024301801</v>
      </c>
      <c r="AH622">
        <f>AG622/S622</f>
        <v>423.96789894364616</v>
      </c>
      <c r="AI622">
        <f>D622*AG622</f>
        <v>168.96428535387747</v>
      </c>
      <c r="AJ622">
        <v>4.3123576630684797</v>
      </c>
      <c r="AK622">
        <f>AJ622*B622</f>
        <v>1.3109567295728177</v>
      </c>
      <c r="AL622">
        <f>AK622*D622</f>
        <v>39.853084579013654</v>
      </c>
      <c r="AM622">
        <f>G622*AK622</f>
        <v>19.664350943592265</v>
      </c>
      <c r="AN622">
        <f t="shared" si="220"/>
        <v>8.7397115304854514E-2</v>
      </c>
      <c r="AO622">
        <v>1.2456780393617</v>
      </c>
      <c r="AP622">
        <v>5.5580357024301801</v>
      </c>
      <c r="AQ622">
        <f>AG622/AJ622</f>
        <v>1.2888624127886767</v>
      </c>
      <c r="AR622">
        <f>AQ622/D622</f>
        <v>4.2396789894364371E-2</v>
      </c>
      <c r="AS622">
        <f>AQ622*AK622</f>
        <v>1.6896428535387746</v>
      </c>
      <c r="AT622">
        <f t="shared" si="207"/>
        <v>0.28886241278867675</v>
      </c>
      <c r="AU622">
        <f>AQ622*D622</f>
        <v>39.181417348775774</v>
      </c>
      <c r="AV622">
        <f>AT622/G622</f>
        <v>1.9257494185911782E-2</v>
      </c>
      <c r="AW622">
        <f>(AQ622-1)/D622</f>
        <v>9.5020530522591032E-3</v>
      </c>
      <c r="AX622">
        <f>AW622*D622</f>
        <v>0.28886241278867675</v>
      </c>
      <c r="AY622">
        <f>ATAN2(D622,AT622)</f>
        <v>9.5017670907557739E-3</v>
      </c>
      <c r="AZ622">
        <f t="shared" si="221"/>
        <v>0.54441115221660452</v>
      </c>
      <c r="BA622">
        <f>-AO622/(B622/2)</f>
        <v>-8.1952502589585521</v>
      </c>
      <c r="BB622">
        <f>AW622/AK622</f>
        <v>7.2481820626950806E-3</v>
      </c>
      <c r="BC622">
        <f>AW622*AK622</f>
        <v>1.2456780393617004E-2</v>
      </c>
      <c r="BD622">
        <f>AG622*B622</f>
        <v>1.6896428535387746</v>
      </c>
      <c r="BE622">
        <f>BD622-AK622</f>
        <v>0.37868612396595691</v>
      </c>
      <c r="BF622">
        <f>BD622/AK622^2</f>
        <v>0.98314641796656355</v>
      </c>
      <c r="BG622">
        <f>AT622/AK622</f>
        <v>0.22034473470593047</v>
      </c>
      <c r="BH622">
        <f>BF622*AW622</f>
        <v>9.3419094216567883E-3</v>
      </c>
      <c r="BI622">
        <f>BF622*G622</f>
        <v>14.747196269498453</v>
      </c>
      <c r="BJ622">
        <f>AK622/AQ622</f>
        <v>1.0171424944702485</v>
      </c>
      <c r="BK622">
        <f t="shared" si="222"/>
        <v>9.5020530522591032E-3</v>
      </c>
      <c r="BL622">
        <f t="shared" si="223"/>
        <v>29.887651106183529</v>
      </c>
      <c r="BM622">
        <f>AK622*(1-1/AQ622)/D622</f>
        <v>9.6649419441634642E-3</v>
      </c>
      <c r="BN622">
        <f>BF622*G622</f>
        <v>14.747196269498453</v>
      </c>
      <c r="BO622">
        <f>BF622*G622^2</f>
        <v>221.20794404247681</v>
      </c>
      <c r="BP622">
        <f>G622/BF622</f>
        <v>15.257137417053729</v>
      </c>
      <c r="BQ622">
        <f>(AQ622+1)/4</f>
        <v>0.57221560319716924</v>
      </c>
      <c r="BR622">
        <f t="shared" si="224"/>
        <v>0.98314641796656344</v>
      </c>
      <c r="BS622">
        <f t="shared" si="225"/>
        <v>9.6649419441634625E-3</v>
      </c>
      <c r="BT622">
        <f t="shared" si="226"/>
        <v>1.9166994996422569E-2</v>
      </c>
      <c r="BU622">
        <f t="shared" si="227"/>
        <v>9.183679110044548E-5</v>
      </c>
      <c r="BV622">
        <f t="shared" si="228"/>
        <v>1211.5337712020153</v>
      </c>
      <c r="BW622">
        <f t="shared" si="229"/>
        <v>6.4740419686501516E-2</v>
      </c>
    </row>
    <row r="623" spans="1:75" x14ac:dyDescent="0.15">
      <c r="A623" t="s">
        <v>10</v>
      </c>
      <c r="B623">
        <v>0.108</v>
      </c>
      <c r="C623">
        <v>0.01</v>
      </c>
      <c r="D623">
        <f t="shared" si="208"/>
        <v>10.799999999999999</v>
      </c>
      <c r="E623">
        <f t="shared" si="209"/>
        <v>116.63999999999997</v>
      </c>
      <c r="F623">
        <f t="shared" si="210"/>
        <v>9.2592592592592601E-2</v>
      </c>
      <c r="G623">
        <v>7</v>
      </c>
      <c r="H623">
        <f t="shared" si="211"/>
        <v>0.14285714285714285</v>
      </c>
      <c r="I623">
        <f t="shared" si="212"/>
        <v>49</v>
      </c>
      <c r="J623">
        <f t="shared" si="213"/>
        <v>75.599999999999994</v>
      </c>
      <c r="K623">
        <f t="shared" si="214"/>
        <v>70000000000</v>
      </c>
      <c r="L623">
        <f t="shared" si="215"/>
        <v>7.8539816339744827E-9</v>
      </c>
      <c r="M623">
        <f t="shared" si="216"/>
        <v>3563380.5561550893</v>
      </c>
      <c r="N623">
        <f t="shared" si="217"/>
        <v>5.0905436516501278E-5</v>
      </c>
      <c r="O623">
        <f t="shared" si="218"/>
        <v>0.64814814814814825</v>
      </c>
      <c r="P623">
        <f>F623*E623/L623</f>
        <v>1375098708.3139756</v>
      </c>
      <c r="Q623">
        <f>M623/K623/G623</f>
        <v>7.2722052166430393E-6</v>
      </c>
      <c r="R623">
        <f>C623^2/D623</f>
        <v>9.2592592592592608E-6</v>
      </c>
      <c r="S623">
        <v>4.6501001128335601E-3</v>
      </c>
      <c r="T623">
        <f>B623/C623^3</f>
        <v>107999.99999999999</v>
      </c>
      <c r="U623">
        <f>B623*S623/C623</f>
        <v>5.0221081218602449E-2</v>
      </c>
      <c r="V623">
        <f>S623/C623^2</f>
        <v>46.501001128335602</v>
      </c>
      <c r="W623">
        <f>S623/B623</f>
        <v>4.3056482526236665E-2</v>
      </c>
      <c r="X623">
        <f t="shared" si="219"/>
        <v>23.225306419089051</v>
      </c>
      <c r="Y623">
        <f>B623*C623^2/S623^2</f>
        <v>0.49945820209312874</v>
      </c>
      <c r="Z623">
        <f>S623/D623</f>
        <v>4.3056482526236672E-4</v>
      </c>
      <c r="AA623">
        <f>1/C623</f>
        <v>100</v>
      </c>
      <c r="AB623">
        <f>1/(B623*C623)</f>
        <v>925.92592592592587</v>
      </c>
      <c r="AC623">
        <f>S623/B623/C623</f>
        <v>4.3056482526236666</v>
      </c>
      <c r="AD623">
        <v>-3.7784838570777999</v>
      </c>
      <c r="AE623">
        <f>AD623*B623</f>
        <v>-0.40807625656440238</v>
      </c>
      <c r="AF623">
        <f>-AE623*C623^2/2/S623</f>
        <v>4.3878222690106692E-3</v>
      </c>
      <c r="AG623">
        <v>4.5096863809058698</v>
      </c>
      <c r="AH623">
        <f>AG623/S623</f>
        <v>969.80414861603299</v>
      </c>
      <c r="AI623">
        <f>D623*AG623</f>
        <v>48.704612913783386</v>
      </c>
      <c r="AJ623">
        <v>4.3056482526236701</v>
      </c>
      <c r="AK623">
        <f>AJ623*B623</f>
        <v>0.46501001128335639</v>
      </c>
      <c r="AL623">
        <f>AK623*D623</f>
        <v>5.0221081218602484</v>
      </c>
      <c r="AM623">
        <f>G623*AK623</f>
        <v>3.2550700789834948</v>
      </c>
      <c r="AN623">
        <f t="shared" si="220"/>
        <v>6.6430001611908054E-2</v>
      </c>
      <c r="AO623">
        <v>0.204038128282201</v>
      </c>
      <c r="AP623">
        <v>4.5096863809058698</v>
      </c>
      <c r="AQ623">
        <f>AG623/AJ623</f>
        <v>1.0473884805053149</v>
      </c>
      <c r="AR623">
        <f>AQ623/D623</f>
        <v>9.6980414861603234E-2</v>
      </c>
      <c r="AS623">
        <f>AQ623*AK623</f>
        <v>0.48704612913783396</v>
      </c>
      <c r="AT623">
        <f t="shared" si="207"/>
        <v>4.7388480505314856E-2</v>
      </c>
      <c r="AU623">
        <f>AQ623*D623</f>
        <v>11.311795589457398</v>
      </c>
      <c r="AV623">
        <f>AT623/G623</f>
        <v>6.7697829293306934E-3</v>
      </c>
      <c r="AW623">
        <f>(AQ623-1)/D623</f>
        <v>4.3878222690106354E-3</v>
      </c>
      <c r="AX623">
        <f>AW623*D623</f>
        <v>4.7388480505314856E-2</v>
      </c>
      <c r="AY623">
        <f>ATAN2(D623,AT623)</f>
        <v>4.3877941097782243E-3</v>
      </c>
      <c r="AZ623">
        <f t="shared" si="221"/>
        <v>0.25140208386265445</v>
      </c>
      <c r="BA623">
        <f>-AO623/(B623/2)</f>
        <v>-3.7784838570777963</v>
      </c>
      <c r="BB623">
        <f>AW623/AK623</f>
        <v>9.4359737694698614E-3</v>
      </c>
      <c r="BC623">
        <f>AW623*AK623</f>
        <v>2.040381282821998E-3</v>
      </c>
      <c r="BD623">
        <f>AG623*B623</f>
        <v>0.48704612913783396</v>
      </c>
      <c r="BE623">
        <f>BD623-AK623</f>
        <v>2.2036117854477566E-2</v>
      </c>
      <c r="BF623">
        <f>BD623/AK623^2</f>
        <v>2.2523998518111106</v>
      </c>
      <c r="BG623">
        <f>AT623/AK623</f>
        <v>0.1019085167102745</v>
      </c>
      <c r="BH623">
        <f>BF623*AW623</f>
        <v>9.8831302284930461E-3</v>
      </c>
      <c r="BI623">
        <f>BF623*G623</f>
        <v>15.766798962677774</v>
      </c>
      <c r="BJ623">
        <f>AK623/AQ623</f>
        <v>0.44397090472010087</v>
      </c>
      <c r="BK623">
        <f t="shared" si="222"/>
        <v>4.3878222690106354E-3</v>
      </c>
      <c r="BL623">
        <f t="shared" si="223"/>
        <v>24.325918399559992</v>
      </c>
      <c r="BM623">
        <f>AK623*(1-1/AQ623)/D623</f>
        <v>1.9480654225236566E-3</v>
      </c>
      <c r="BN623">
        <f>BF623*G623</f>
        <v>15.766798962677774</v>
      </c>
      <c r="BO623">
        <f>BF623*G623^2</f>
        <v>110.36759273874442</v>
      </c>
      <c r="BP623">
        <f>G623/BF623</f>
        <v>3.1077963330407066</v>
      </c>
      <c r="BQ623">
        <f>(AQ623+1)/4</f>
        <v>0.51184712012632871</v>
      </c>
      <c r="BR623">
        <f t="shared" si="224"/>
        <v>2.2523998518111119</v>
      </c>
      <c r="BS623">
        <f t="shared" si="225"/>
        <v>1.9480654225236579E-3</v>
      </c>
      <c r="BT623">
        <f t="shared" si="226"/>
        <v>6.3358876915342918E-3</v>
      </c>
      <c r="BU623">
        <f t="shared" si="227"/>
        <v>8.5477648424389129E-6</v>
      </c>
      <c r="BV623">
        <f t="shared" si="228"/>
        <v>54.238767716090678</v>
      </c>
      <c r="BW623">
        <f t="shared" si="229"/>
        <v>2.1440641427707676E-3</v>
      </c>
    </row>
    <row r="624" spans="1:75" x14ac:dyDescent="0.15">
      <c r="A624" t="s">
        <v>10</v>
      </c>
      <c r="B624">
        <v>0.20599999999999999</v>
      </c>
      <c r="C624">
        <v>6.0000000000000001E-3</v>
      </c>
      <c r="D624">
        <f t="shared" si="208"/>
        <v>34.333333333333329</v>
      </c>
      <c r="E624">
        <f t="shared" si="209"/>
        <v>1178.7777777777774</v>
      </c>
      <c r="F624">
        <f t="shared" si="210"/>
        <v>2.9126213592233011E-2</v>
      </c>
      <c r="G624">
        <v>11</v>
      </c>
      <c r="H624">
        <f t="shared" si="211"/>
        <v>9.0909090909090912E-2</v>
      </c>
      <c r="I624">
        <f t="shared" si="212"/>
        <v>121</v>
      </c>
      <c r="J624">
        <f t="shared" si="213"/>
        <v>377.66666666666663</v>
      </c>
      <c r="K624">
        <f t="shared" si="214"/>
        <v>70000000000</v>
      </c>
      <c r="L624">
        <f t="shared" si="215"/>
        <v>1.0178760197630931E-9</v>
      </c>
      <c r="M624">
        <f t="shared" si="216"/>
        <v>634113.70163234766</v>
      </c>
      <c r="N624">
        <f t="shared" si="217"/>
        <v>9.0587671661763956E-6</v>
      </c>
      <c r="O624">
        <f t="shared" si="218"/>
        <v>0.32038834951456313</v>
      </c>
      <c r="P624">
        <f>F624*E624/L624</f>
        <v>33730368597.665047</v>
      </c>
      <c r="Q624">
        <f>M624/K624/G624</f>
        <v>8.2352428783421781E-7</v>
      </c>
      <c r="R624">
        <f>C624^2/D624</f>
        <v>1.0485436893203885E-6</v>
      </c>
      <c r="S624">
        <v>5.3158055490192596E-3</v>
      </c>
      <c r="T624">
        <f>B624/C624^3</f>
        <v>953703.70370370359</v>
      </c>
      <c r="U624">
        <f>B624*S624/C624</f>
        <v>0.18250932384966126</v>
      </c>
      <c r="V624">
        <f>S624/C624^2</f>
        <v>147.661265250535</v>
      </c>
      <c r="W624">
        <f>S624/B624</f>
        <v>2.5804881305918737E-2</v>
      </c>
      <c r="X624">
        <f t="shared" si="219"/>
        <v>38.752358057567776</v>
      </c>
      <c r="Y624">
        <f>B624*C624^2/S624^2</f>
        <v>0.26244091835334843</v>
      </c>
      <c r="Z624">
        <f>S624/D624</f>
        <v>1.5482928783551244E-4</v>
      </c>
      <c r="AA624">
        <f>1/C624</f>
        <v>166.66666666666666</v>
      </c>
      <c r="AB624">
        <f>1/(B624*C624)</f>
        <v>809.06148867313925</v>
      </c>
      <c r="AC624">
        <f>S624/B624/C624</f>
        <v>4.3008135509864562</v>
      </c>
      <c r="AD624">
        <v>-9.1255064438205995</v>
      </c>
      <c r="AE624">
        <f>AD624*B624</f>
        <v>-1.8798543274270434</v>
      </c>
      <c r="AF624">
        <f>-AE624*C624^2/2/S624</f>
        <v>6.3654280770164013E-3</v>
      </c>
      <c r="AG624">
        <v>5.24074071469997</v>
      </c>
      <c r="AH624">
        <f>AG624/S624</f>
        <v>985.87893525692664</v>
      </c>
      <c r="AI624">
        <f>D624*AG624</f>
        <v>179.93209787136561</v>
      </c>
      <c r="AJ624">
        <v>4.30081355098645</v>
      </c>
      <c r="AK624">
        <f>AJ624*B624</f>
        <v>0.8859675915032087</v>
      </c>
      <c r="AL624">
        <f>AK624*D624</f>
        <v>30.418220641610162</v>
      </c>
      <c r="AM624">
        <f>G624*AK624</f>
        <v>9.7456435065352949</v>
      </c>
      <c r="AN624">
        <f t="shared" si="220"/>
        <v>8.0542508318473524E-2</v>
      </c>
      <c r="AO624">
        <v>0.93992716371352103</v>
      </c>
      <c r="AP624">
        <v>5.24074071469997</v>
      </c>
      <c r="AQ624">
        <f>AG624/AJ624</f>
        <v>1.2185463639775631</v>
      </c>
      <c r="AR624">
        <f>AQ624/D624</f>
        <v>3.5491641669249417E-2</v>
      </c>
      <c r="AS624">
        <f>AQ624*AK624</f>
        <v>1.079592587228194</v>
      </c>
      <c r="AT624">
        <f t="shared" si="207"/>
        <v>0.21854636397756311</v>
      </c>
      <c r="AU624">
        <f>AQ624*D624</f>
        <v>41.836758496562993</v>
      </c>
      <c r="AV624">
        <f>AT624/G624</f>
        <v>1.9867851270687555E-2</v>
      </c>
      <c r="AW624">
        <f>(AQ624-1)/D624</f>
        <v>6.3654280770164022E-3</v>
      </c>
      <c r="AX624">
        <f>AW624*D624</f>
        <v>0.21854636397756311</v>
      </c>
      <c r="AY624">
        <f>ATAN2(D624,AT624)</f>
        <v>6.3653421062034579E-3</v>
      </c>
      <c r="AZ624">
        <f t="shared" si="221"/>
        <v>0.36470723784237236</v>
      </c>
      <c r="BA624">
        <f>-AO624/(B624/2)</f>
        <v>-9.1255064438205924</v>
      </c>
      <c r="BB624">
        <f>AW624/AK624</f>
        <v>7.1847188746670407E-3</v>
      </c>
      <c r="BC624">
        <f>AW624*AK624</f>
        <v>5.6395629822811226E-3</v>
      </c>
      <c r="BD624">
        <f>AG624*B624</f>
        <v>1.0795925872281937</v>
      </c>
      <c r="BE624">
        <f>BD624-AK624</f>
        <v>0.19362499572498504</v>
      </c>
      <c r="BF624">
        <f>BD624/AK624^2</f>
        <v>1.3753848060176472</v>
      </c>
      <c r="BG624">
        <f>AT624/AK624</f>
        <v>0.24667534803023503</v>
      </c>
      <c r="BH624">
        <f>BF624*AW624</f>
        <v>8.7549130609264891E-3</v>
      </c>
      <c r="BI624">
        <f>BF624*G624</f>
        <v>15.129232866194119</v>
      </c>
      <c r="BJ624">
        <f>AK624/AQ624</f>
        <v>0.72706925045612947</v>
      </c>
      <c r="BK624">
        <f t="shared" si="222"/>
        <v>6.3654280770164022E-3</v>
      </c>
      <c r="BL624">
        <f t="shared" si="223"/>
        <v>47.221545006605879</v>
      </c>
      <c r="BM624">
        <f>AK624*(1-1/AQ624)/D624</f>
        <v>4.6281070207887173E-3</v>
      </c>
      <c r="BN624">
        <f>BF624*G624</f>
        <v>15.129232866194119</v>
      </c>
      <c r="BO624">
        <f>BF624*G624^2</f>
        <v>166.42156152813533</v>
      </c>
      <c r="BP624">
        <f>G624/BF624</f>
        <v>7.997761755017426</v>
      </c>
      <c r="BQ624">
        <f>(AQ624+1)/4</f>
        <v>0.55463659099439078</v>
      </c>
      <c r="BR624">
        <f t="shared" si="224"/>
        <v>1.3753848060176475</v>
      </c>
      <c r="BS624">
        <f t="shared" si="225"/>
        <v>4.6281070207887182E-3</v>
      </c>
      <c r="BT624">
        <f t="shared" si="226"/>
        <v>1.099353509780512E-2</v>
      </c>
      <c r="BU624">
        <f t="shared" si="227"/>
        <v>2.9459882373565236E-5</v>
      </c>
      <c r="BV624">
        <f t="shared" si="228"/>
        <v>1044.358908695282</v>
      </c>
      <c r="BW624">
        <f t="shared" si="229"/>
        <v>3.9196303579215261E-2</v>
      </c>
    </row>
    <row r="625" spans="1:75" x14ac:dyDescent="0.15">
      <c r="A625" t="s">
        <v>10</v>
      </c>
      <c r="B625">
        <v>0.255</v>
      </c>
      <c r="C625">
        <v>8.0000000000000002E-3</v>
      </c>
      <c r="D625">
        <f t="shared" si="208"/>
        <v>31.875</v>
      </c>
      <c r="E625">
        <f t="shared" si="209"/>
        <v>1016.015625</v>
      </c>
      <c r="F625">
        <f t="shared" si="210"/>
        <v>3.1372549019607843E-2</v>
      </c>
      <c r="G625">
        <v>13</v>
      </c>
      <c r="H625">
        <f t="shared" si="211"/>
        <v>7.6923076923076927E-2</v>
      </c>
      <c r="I625">
        <f t="shared" si="212"/>
        <v>169</v>
      </c>
      <c r="J625">
        <f t="shared" si="213"/>
        <v>414.375</v>
      </c>
      <c r="K625">
        <f t="shared" si="214"/>
        <v>70000000000</v>
      </c>
      <c r="L625">
        <f t="shared" si="215"/>
        <v>3.2169908772759481E-9</v>
      </c>
      <c r="M625">
        <f t="shared" si="216"/>
        <v>1435030.2442750554</v>
      </c>
      <c r="N625">
        <f t="shared" si="217"/>
        <v>2.0500432061072219E-5</v>
      </c>
      <c r="O625">
        <f t="shared" si="218"/>
        <v>0.40784313725490196</v>
      </c>
      <c r="P625">
        <f>F625*E625/L625</f>
        <v>9908327755.9651642</v>
      </c>
      <c r="Q625">
        <f>M625/K625/G625</f>
        <v>1.5769563123901707E-6</v>
      </c>
      <c r="R625">
        <f>C625^2/D625</f>
        <v>2.007843137254902E-6</v>
      </c>
      <c r="S625">
        <v>8.6798742757205893E-3</v>
      </c>
      <c r="T625">
        <f>B625/C625^3</f>
        <v>498046.875</v>
      </c>
      <c r="U625">
        <f>B625*S625/C625</f>
        <v>0.27667099253859379</v>
      </c>
      <c r="V625">
        <f>S625/C625^2</f>
        <v>135.62303555813421</v>
      </c>
      <c r="W625">
        <f>S625/B625</f>
        <v>3.403872264988466E-2</v>
      </c>
      <c r="X625">
        <f t="shared" si="219"/>
        <v>29.378305710405044</v>
      </c>
      <c r="Y625">
        <f>B625*C625^2/S625^2</f>
        <v>0.21661737321763572</v>
      </c>
      <c r="Z625">
        <f>S625/D625</f>
        <v>2.7230978119907731E-4</v>
      </c>
      <c r="AA625">
        <f>1/C625</f>
        <v>125</v>
      </c>
      <c r="AB625">
        <f>1/(B625*C625)</f>
        <v>490.19607843137254</v>
      </c>
      <c r="AC625">
        <f>S625/B625/C625</f>
        <v>4.2548403312355827</v>
      </c>
      <c r="AD625">
        <v>-8.3196590449169801</v>
      </c>
      <c r="AE625">
        <f>AD625*B625</f>
        <v>-2.1215130564538298</v>
      </c>
      <c r="AF625">
        <f>-AE625*C625^2/2/S625</f>
        <v>7.8213595784930364E-3</v>
      </c>
      <c r="AG625">
        <v>5.3155968594624996</v>
      </c>
      <c r="AH625">
        <f>AG625/S625</f>
        <v>612.40482184532641</v>
      </c>
      <c r="AI625">
        <f>D625*AG625</f>
        <v>169.43464989536719</v>
      </c>
      <c r="AJ625">
        <v>4.25484033123558</v>
      </c>
      <c r="AK625">
        <f>AJ625*B625</f>
        <v>1.084984284465073</v>
      </c>
      <c r="AL625">
        <f>AK625*D625</f>
        <v>34.583874067324203</v>
      </c>
      <c r="AM625">
        <f>G625*AK625</f>
        <v>14.104795698045949</v>
      </c>
      <c r="AN625">
        <f t="shared" si="220"/>
        <v>8.346032957423638E-2</v>
      </c>
      <c r="AO625">
        <v>1.06075652822691</v>
      </c>
      <c r="AP625">
        <v>5.3155968594624996</v>
      </c>
      <c r="AQ625">
        <f>AG625/AJ625</f>
        <v>1.2493058365644669</v>
      </c>
      <c r="AR625">
        <f>AQ625/D625</f>
        <v>3.9193908598100922E-2</v>
      </c>
      <c r="AS625">
        <f>AQ625*AK625</f>
        <v>1.3554771991629375</v>
      </c>
      <c r="AT625">
        <f t="shared" si="207"/>
        <v>0.24930583656446692</v>
      </c>
      <c r="AU625">
        <f>AQ625*D625</f>
        <v>39.821623540492382</v>
      </c>
      <c r="AV625">
        <f>AT625/G625</f>
        <v>1.9177372043420533E-2</v>
      </c>
      <c r="AW625">
        <f>(AQ625-1)/D625</f>
        <v>7.8213595784930798E-3</v>
      </c>
      <c r="AX625">
        <f>AW625*D625</f>
        <v>0.24930583656446692</v>
      </c>
      <c r="AY625">
        <f>ATAN2(D625,AT625)</f>
        <v>7.8212000972680586E-3</v>
      </c>
      <c r="AZ625">
        <f t="shared" si="221"/>
        <v>0.44812175630076873</v>
      </c>
      <c r="BA625">
        <f>-AO625/(B625/2)</f>
        <v>-8.319659044916941</v>
      </c>
      <c r="BB625">
        <f>AW625/AK625</f>
        <v>7.2087307535050838E-3</v>
      </c>
      <c r="BC625">
        <f>AW625*AK625</f>
        <v>8.4860522258153586E-3</v>
      </c>
      <c r="BD625">
        <f>AG625*B625</f>
        <v>1.3554771991629375</v>
      </c>
      <c r="BE625">
        <f>BD625-AK625</f>
        <v>0.27049291469786452</v>
      </c>
      <c r="BF625">
        <f>BD625/AK625^2</f>
        <v>1.1514506287806823</v>
      </c>
      <c r="BG625">
        <f>AT625/AK625</f>
        <v>0.22977829276797454</v>
      </c>
      <c r="BH625">
        <f>BF625*AW625</f>
        <v>9.0059094045756693E-3</v>
      </c>
      <c r="BI625">
        <f>BF625*G625</f>
        <v>14.96885817414887</v>
      </c>
      <c r="BJ625">
        <f>AK625/AQ625</f>
        <v>0.86846971550915786</v>
      </c>
      <c r="BK625">
        <f t="shared" si="222"/>
        <v>7.8213595784930798E-3</v>
      </c>
      <c r="BL625">
        <f t="shared" si="223"/>
        <v>36.702488792384244</v>
      </c>
      <c r="BM625">
        <f>AK625*(1-1/AQ625)/D625</f>
        <v>6.7926139280287123E-3</v>
      </c>
      <c r="BN625">
        <f>BF625*G625</f>
        <v>14.96885817414887</v>
      </c>
      <c r="BO625">
        <f>BF625*G625^2</f>
        <v>194.59515626393531</v>
      </c>
      <c r="BP625">
        <f>G625/BF625</f>
        <v>11.290106301619051</v>
      </c>
      <c r="BQ625">
        <f>(AQ625+1)/4</f>
        <v>0.56232645914111679</v>
      </c>
      <c r="BR625">
        <f t="shared" si="224"/>
        <v>1.1514506287806821</v>
      </c>
      <c r="BS625">
        <f t="shared" si="225"/>
        <v>6.7926139280287115E-3</v>
      </c>
      <c r="BT625">
        <f t="shared" si="226"/>
        <v>1.4613973506521792E-2</v>
      </c>
      <c r="BU625">
        <f t="shared" si="227"/>
        <v>5.3127476008992871E-5</v>
      </c>
      <c r="BV625">
        <f t="shared" si="228"/>
        <v>1102.3609858959589</v>
      </c>
      <c r="BW625">
        <f t="shared" si="229"/>
        <v>4.9750348014084095E-2</v>
      </c>
    </row>
    <row r="626" spans="1:75" x14ac:dyDescent="0.15">
      <c r="A626" t="s">
        <v>10</v>
      </c>
      <c r="B626">
        <v>0.157</v>
      </c>
      <c r="C626">
        <v>6.0000000000000001E-3</v>
      </c>
      <c r="D626">
        <f t="shared" si="208"/>
        <v>26.166666666666668</v>
      </c>
      <c r="E626">
        <f t="shared" si="209"/>
        <v>684.69444444444446</v>
      </c>
      <c r="F626">
        <f t="shared" si="210"/>
        <v>3.8216560509554139E-2</v>
      </c>
      <c r="G626">
        <v>9</v>
      </c>
      <c r="H626">
        <f t="shared" si="211"/>
        <v>0.1111111111111111</v>
      </c>
      <c r="I626">
        <f t="shared" si="212"/>
        <v>81</v>
      </c>
      <c r="J626">
        <f t="shared" si="213"/>
        <v>235.5</v>
      </c>
      <c r="K626">
        <f t="shared" si="214"/>
        <v>70000000000</v>
      </c>
      <c r="L626">
        <f t="shared" si="215"/>
        <v>1.0178760197630931E-9</v>
      </c>
      <c r="M626">
        <f t="shared" si="216"/>
        <v>680745.10875875643</v>
      </c>
      <c r="N626">
        <f t="shared" si="217"/>
        <v>9.7249301251250921E-6</v>
      </c>
      <c r="O626">
        <f t="shared" si="218"/>
        <v>0.34394904458598724</v>
      </c>
      <c r="P626">
        <f>F626*E626/L626</f>
        <v>25707125581.715603</v>
      </c>
      <c r="Q626">
        <f>M626/K626/G626</f>
        <v>1.0805477916805659E-6</v>
      </c>
      <c r="R626">
        <f>C626^2/D626</f>
        <v>1.3757961783439491E-6</v>
      </c>
      <c r="S626">
        <v>3.95700296488684E-3</v>
      </c>
      <c r="T626">
        <f>B626/C626^3</f>
        <v>726851.8518518518</v>
      </c>
      <c r="U626">
        <f>B626*S626/C626</f>
        <v>0.10354157758120565</v>
      </c>
      <c r="V626">
        <f>S626/C626^2</f>
        <v>109.91674902463444</v>
      </c>
      <c r="W626">
        <f>S626/B626</f>
        <v>2.5203840540680509E-2</v>
      </c>
      <c r="X626">
        <f t="shared" si="219"/>
        <v>39.676492889484045</v>
      </c>
      <c r="Y626">
        <f>B626*C626^2/S626^2</f>
        <v>0.36096858069002563</v>
      </c>
      <c r="Z626">
        <f>S626/D626</f>
        <v>1.5122304324408304E-4</v>
      </c>
      <c r="AA626">
        <f>1/C626</f>
        <v>166.66666666666666</v>
      </c>
      <c r="AB626">
        <f>1/(B626*C626)</f>
        <v>1061.5711252653928</v>
      </c>
      <c r="AC626">
        <f>S626/B626/C626</f>
        <v>4.200640090113418</v>
      </c>
      <c r="AD626">
        <v>-7.5549113387954696</v>
      </c>
      <c r="AE626">
        <f>AD626*B626</f>
        <v>-1.1861210801908888</v>
      </c>
      <c r="AF626">
        <f>-AE626*C626^2/2/S626</f>
        <v>5.3955429482592156E-3</v>
      </c>
      <c r="AG626">
        <v>4.7937006302088596</v>
      </c>
      <c r="AH626">
        <f>AG626/S626</f>
        <v>1211.4473182725924</v>
      </c>
      <c r="AI626">
        <f>D626*AG626</f>
        <v>125.43516649046516</v>
      </c>
      <c r="AJ626">
        <v>4.20064009011341</v>
      </c>
      <c r="AK626">
        <f>AJ626*B626</f>
        <v>0.65950049414780543</v>
      </c>
      <c r="AL626">
        <f>AK626*D626</f>
        <v>17.256929596867575</v>
      </c>
      <c r="AM626">
        <f>G626*AK626</f>
        <v>5.9355044473302492</v>
      </c>
      <c r="AN626">
        <f t="shared" si="220"/>
        <v>7.3277832683089489E-2</v>
      </c>
      <c r="AO626">
        <v>0.59306054009544495</v>
      </c>
      <c r="AP626">
        <v>4.7937006302088596</v>
      </c>
      <c r="AQ626">
        <f>AG626/AJ626</f>
        <v>1.1411833738127843</v>
      </c>
      <c r="AR626">
        <f>AQ626/D626</f>
        <v>4.3612103457813411E-2</v>
      </c>
      <c r="AS626">
        <f>AQ626*AK626</f>
        <v>0.75261099894279104</v>
      </c>
      <c r="AT626">
        <f t="shared" si="207"/>
        <v>0.14118337381278434</v>
      </c>
      <c r="AU626">
        <f>AQ626*D626</f>
        <v>29.860964948101191</v>
      </c>
      <c r="AV626">
        <f>AT626/G626</f>
        <v>1.5687041534753816E-2</v>
      </c>
      <c r="AW626">
        <f>(AQ626-1)/D626</f>
        <v>5.3955429482592738E-3</v>
      </c>
      <c r="AX626">
        <f>AW626*D626</f>
        <v>0.14118337381278434</v>
      </c>
      <c r="AY626">
        <f>ATAN2(D626,AT626)</f>
        <v>5.3954905910341871E-3</v>
      </c>
      <c r="AZ626">
        <f t="shared" si="221"/>
        <v>0.30913883926880503</v>
      </c>
      <c r="BA626">
        <f>-AO626/(B626/2)</f>
        <v>-7.5549113387954767</v>
      </c>
      <c r="BB626">
        <f>AW626/AK626</f>
        <v>8.1812568696120486E-3</v>
      </c>
      <c r="BC626">
        <f>AW626*AK626</f>
        <v>3.5583632405726982E-3</v>
      </c>
      <c r="BD626">
        <f>AG626*B626</f>
        <v>0.75261099894279093</v>
      </c>
      <c r="BE626">
        <f>BD626-AK626</f>
        <v>9.3110504794985505E-2</v>
      </c>
      <c r="BF626">
        <f>BD626/AK626^2</f>
        <v>1.7303753127393795</v>
      </c>
      <c r="BG626">
        <f>AT626/AK626</f>
        <v>0.21407622142151528</v>
      </c>
      <c r="BH626">
        <f>BF626*AW626</f>
        <v>9.3363143164928945E-3</v>
      </c>
      <c r="BI626">
        <f>BF626*G626</f>
        <v>15.573377814654416</v>
      </c>
      <c r="BJ626">
        <f>AK626/AQ626</f>
        <v>0.57790930825110243</v>
      </c>
      <c r="BK626">
        <f t="shared" si="222"/>
        <v>5.3955429482592738E-3</v>
      </c>
      <c r="BL626">
        <f t="shared" si="223"/>
        <v>45.278154016680432</v>
      </c>
      <c r="BM626">
        <f>AK626*(1-1/AQ626)/D626</f>
        <v>3.1181344928676294E-3</v>
      </c>
      <c r="BN626">
        <f>BF626*G626</f>
        <v>15.573377814654416</v>
      </c>
      <c r="BO626">
        <f>BF626*G626^2</f>
        <v>140.16040033188975</v>
      </c>
      <c r="BP626">
        <f>G626/BF626</f>
        <v>5.2011837742599223</v>
      </c>
      <c r="BQ626">
        <f>(AQ626+1)/4</f>
        <v>0.53529584345319603</v>
      </c>
      <c r="BR626">
        <f t="shared" si="224"/>
        <v>1.7303753127393804</v>
      </c>
      <c r="BS626">
        <f t="shared" si="225"/>
        <v>3.1181344928676311E-3</v>
      </c>
      <c r="BT626">
        <f t="shared" si="226"/>
        <v>8.5136774411269031E-3</v>
      </c>
      <c r="BU626">
        <f t="shared" si="227"/>
        <v>1.6824028574715944E-5</v>
      </c>
      <c r="BV626">
        <f t="shared" si="228"/>
        <v>451.55632445136825</v>
      </c>
      <c r="BW626">
        <f t="shared" si="229"/>
        <v>1.7466732778066599E-2</v>
      </c>
    </row>
    <row r="627" spans="1:75" x14ac:dyDescent="0.15">
      <c r="A627" t="s">
        <v>10</v>
      </c>
      <c r="B627">
        <v>0.20599999999999999</v>
      </c>
      <c r="C627">
        <v>7.0000000000000001E-3</v>
      </c>
      <c r="D627">
        <f t="shared" si="208"/>
        <v>29.428571428571427</v>
      </c>
      <c r="E627">
        <f t="shared" si="209"/>
        <v>866.04081632653049</v>
      </c>
      <c r="F627">
        <f t="shared" si="210"/>
        <v>3.398058252427185E-2</v>
      </c>
      <c r="G627">
        <v>11</v>
      </c>
      <c r="H627">
        <f t="shared" si="211"/>
        <v>9.0909090909090912E-2</v>
      </c>
      <c r="I627">
        <f t="shared" si="212"/>
        <v>121</v>
      </c>
      <c r="J627">
        <f t="shared" si="213"/>
        <v>323.71428571428572</v>
      </c>
      <c r="K627">
        <f t="shared" si="214"/>
        <v>70000000000</v>
      </c>
      <c r="L627">
        <f t="shared" si="215"/>
        <v>1.885740990317274E-9</v>
      </c>
      <c r="M627">
        <f t="shared" si="216"/>
        <v>1006949.0724995153</v>
      </c>
      <c r="N627">
        <f t="shared" si="217"/>
        <v>1.4384986749993075E-5</v>
      </c>
      <c r="O627">
        <f t="shared" si="218"/>
        <v>0.37378640776699029</v>
      </c>
      <c r="P627">
        <f>F627*E627/L627</f>
        <v>15605839603.465427</v>
      </c>
      <c r="Q627">
        <f>M627/K627/G627</f>
        <v>1.3077260681811887E-6</v>
      </c>
      <c r="R627">
        <f>C627^2/D627</f>
        <v>1.6650485436893207E-6</v>
      </c>
      <c r="S627">
        <v>5.99948589440357E-3</v>
      </c>
      <c r="T627">
        <f>B627/C627^3</f>
        <v>600583.09037900867</v>
      </c>
      <c r="U627">
        <f>B627*S627/C627</f>
        <v>0.17655629917816221</v>
      </c>
      <c r="V627">
        <f>S627/C627^2</f>
        <v>122.43848764088916</v>
      </c>
      <c r="W627">
        <f>S627/B627</f>
        <v>2.9123717933997914E-2</v>
      </c>
      <c r="X627">
        <f t="shared" si="219"/>
        <v>34.336275411891634</v>
      </c>
      <c r="Y627">
        <f>B627*C627^2/S627^2</f>
        <v>0.28043694489758464</v>
      </c>
      <c r="Z627">
        <f>S627/D627</f>
        <v>2.0386602553798541E-4</v>
      </c>
      <c r="AA627">
        <f>1/C627</f>
        <v>142.85714285714286</v>
      </c>
      <c r="AB627">
        <f>1/(B627*C627)</f>
        <v>693.4812760055479</v>
      </c>
      <c r="AC627">
        <f>S627/B627/C627</f>
        <v>4.1605311334282735</v>
      </c>
      <c r="AD627">
        <v>-7.7175489207545702</v>
      </c>
      <c r="AE627">
        <f>AD627*B627</f>
        <v>-1.5898150776754414</v>
      </c>
      <c r="AF627">
        <f>-AE627*C627^2/2/S627</f>
        <v>6.4923011885705114E-3</v>
      </c>
      <c r="AG627">
        <v>4.9554386722660002</v>
      </c>
      <c r="AH627">
        <f>AG627/S627</f>
        <v>825.97721862943683</v>
      </c>
      <c r="AI627">
        <f>D627*AG627</f>
        <v>145.83148092668515</v>
      </c>
      <c r="AJ627">
        <v>4.16053113342827</v>
      </c>
      <c r="AK627">
        <f>AJ627*B627</f>
        <v>0.85706941348622356</v>
      </c>
      <c r="AL627">
        <f>AK627*D627</f>
        <v>25.222328454023149</v>
      </c>
      <c r="AM627">
        <f>G627*AK627</f>
        <v>9.4277635483484588</v>
      </c>
      <c r="AN627">
        <f t="shared" si="220"/>
        <v>7.7915401226020323E-2</v>
      </c>
      <c r="AO627">
        <v>0.79490753883772103</v>
      </c>
      <c r="AP627">
        <v>4.9554386722660002</v>
      </c>
      <c r="AQ627">
        <f>AG627/AJ627</f>
        <v>1.1910591492636489</v>
      </c>
      <c r="AR627">
        <f>AQ627/D627</f>
        <v>4.0472883712842439E-2</v>
      </c>
      <c r="AS627">
        <f>AQ627*AK627</f>
        <v>1.0208203664867959</v>
      </c>
      <c r="AT627">
        <f t="shared" si="207"/>
        <v>0.19105914926364886</v>
      </c>
      <c r="AU627">
        <f>AQ627*D627</f>
        <v>35.051169249758807</v>
      </c>
      <c r="AV627">
        <f>AT627/G627</f>
        <v>1.7369013569422623E-2</v>
      </c>
      <c r="AW627">
        <f>(AQ627-1)/D627</f>
        <v>6.492301188570593E-3</v>
      </c>
      <c r="AX627">
        <f>AW627*D627</f>
        <v>0.19105914926364886</v>
      </c>
      <c r="AY627">
        <f>ATAN2(D627,AT627)</f>
        <v>6.4922099741003964E-3</v>
      </c>
      <c r="AZ627">
        <f t="shared" si="221"/>
        <v>0.37197623122869022</v>
      </c>
      <c r="BA627">
        <f>-AO627/(B627/2)</f>
        <v>-7.7175489207545738</v>
      </c>
      <c r="BB627">
        <f>AW627/AK627</f>
        <v>7.5750004450193219E-3</v>
      </c>
      <c r="BC627">
        <f>AW627*AK627</f>
        <v>5.5643527718641107E-3</v>
      </c>
      <c r="BD627">
        <f>AG627*B627</f>
        <v>1.0208203664867961</v>
      </c>
      <c r="BE627">
        <f>BD627-AK627</f>
        <v>0.16375095300057252</v>
      </c>
      <c r="BF627">
        <f>BD627/AK627^2</f>
        <v>1.3896880818776225</v>
      </c>
      <c r="BG627">
        <f>AT627/AK627</f>
        <v>0.22292144166771147</v>
      </c>
      <c r="BH627">
        <f>BF627*AW627</f>
        <v>9.0222735857164761E-3</v>
      </c>
      <c r="BI627">
        <f>BF627*G627</f>
        <v>15.286568900653847</v>
      </c>
      <c r="BJ627">
        <f>AK627/AQ627</f>
        <v>0.71958593661455983</v>
      </c>
      <c r="BK627">
        <f t="shared" si="222"/>
        <v>6.492301188570593E-3</v>
      </c>
      <c r="BL627">
        <f t="shared" si="223"/>
        <v>40.896534980970031</v>
      </c>
      <c r="BM627">
        <f>AK627*(1-1/AQ627)/D627</f>
        <v>4.671768631561388E-3</v>
      </c>
      <c r="BN627">
        <f>BF627*G627</f>
        <v>15.286568900653847</v>
      </c>
      <c r="BO627">
        <f>BF627*G627^2</f>
        <v>168.15225790719234</v>
      </c>
      <c r="BP627">
        <f>G627/BF627</f>
        <v>7.9154453027601575</v>
      </c>
      <c r="BQ627">
        <f>(AQ627+1)/4</f>
        <v>0.54776478731591216</v>
      </c>
      <c r="BR627">
        <f t="shared" si="224"/>
        <v>1.3896880818776229</v>
      </c>
      <c r="BS627">
        <f t="shared" si="225"/>
        <v>4.6717686315613897E-3</v>
      </c>
      <c r="BT627">
        <f t="shared" si="226"/>
        <v>1.1164069820131982E-2</v>
      </c>
      <c r="BU627">
        <f t="shared" si="227"/>
        <v>3.0330529039412812E-5</v>
      </c>
      <c r="BV627">
        <f t="shared" si="228"/>
        <v>742.25709450410977</v>
      </c>
      <c r="BW627">
        <f t="shared" si="229"/>
        <v>3.0648014869720738E-2</v>
      </c>
    </row>
    <row r="628" spans="1:75" x14ac:dyDescent="0.15">
      <c r="A628" t="s">
        <v>10</v>
      </c>
      <c r="B628">
        <v>0.255</v>
      </c>
      <c r="C628">
        <v>8.9999999999999993E-3</v>
      </c>
      <c r="D628">
        <f t="shared" si="208"/>
        <v>28.333333333333336</v>
      </c>
      <c r="E628">
        <f t="shared" si="209"/>
        <v>802.77777777777794</v>
      </c>
      <c r="F628">
        <f t="shared" si="210"/>
        <v>3.5294117647058823E-2</v>
      </c>
      <c r="G628">
        <v>13</v>
      </c>
      <c r="H628">
        <f t="shared" si="211"/>
        <v>7.6923076923076927E-2</v>
      </c>
      <c r="I628">
        <f t="shared" si="212"/>
        <v>169</v>
      </c>
      <c r="J628">
        <f t="shared" si="213"/>
        <v>368.33333333333337</v>
      </c>
      <c r="K628">
        <f t="shared" si="214"/>
        <v>70000000000</v>
      </c>
      <c r="L628">
        <f t="shared" si="215"/>
        <v>5.1529973500506572E-9</v>
      </c>
      <c r="M628">
        <f t="shared" si="216"/>
        <v>2043236.4220244435</v>
      </c>
      <c r="N628">
        <f t="shared" si="217"/>
        <v>2.9189091743206336E-5</v>
      </c>
      <c r="O628">
        <f t="shared" si="218"/>
        <v>0.45882352941176469</v>
      </c>
      <c r="P628">
        <f>F628*E628/L628</f>
        <v>5498417990.2702265</v>
      </c>
      <c r="Q628">
        <f>M628/K628/G628</f>
        <v>2.2453147494774106E-6</v>
      </c>
      <c r="R628">
        <f>C628^2/D628</f>
        <v>2.8588235294117641E-6</v>
      </c>
      <c r="S628">
        <v>9.4758960214898994E-3</v>
      </c>
      <c r="T628">
        <f>B628/C628^3</f>
        <v>349794.23868312768</v>
      </c>
      <c r="U628">
        <f>B628*S628/C628</f>
        <v>0.26848372060888054</v>
      </c>
      <c r="V628">
        <f>S628/C628^2</f>
        <v>116.98637063567779</v>
      </c>
      <c r="W628">
        <f>S628/B628</f>
        <v>3.7160376554862352E-2</v>
      </c>
      <c r="X628">
        <f t="shared" si="219"/>
        <v>26.910383927989347</v>
      </c>
      <c r="Y628">
        <f>B628*C628^2/S628^2</f>
        <v>0.23003007770703834</v>
      </c>
      <c r="Z628">
        <f>S628/D628</f>
        <v>3.3444338899376111E-4</v>
      </c>
      <c r="AA628">
        <f>1/C628</f>
        <v>111.11111111111111</v>
      </c>
      <c r="AB628">
        <f>1/(B628*C628)</f>
        <v>435.72984749455344</v>
      </c>
      <c r="AC628">
        <f>S628/B628/C628</f>
        <v>4.1289307283180392</v>
      </c>
      <c r="AD628">
        <v>-7.2672575711854197</v>
      </c>
      <c r="AE628">
        <f>AD628*B628</f>
        <v>-1.8531506806522822</v>
      </c>
      <c r="AF628">
        <f>-AE628*C628^2/2/S628</f>
        <v>7.9203699994395745E-3</v>
      </c>
      <c r="AG628">
        <v>5.0555060686441804</v>
      </c>
      <c r="AH628">
        <f>AG628/S628</f>
        <v>533.51219316664697</v>
      </c>
      <c r="AI628">
        <f>D628*AG628</f>
        <v>143.23933861158511</v>
      </c>
      <c r="AJ628">
        <v>4.1289307283180401</v>
      </c>
      <c r="AK628">
        <f>AJ628*B628</f>
        <v>1.0528773357211003</v>
      </c>
      <c r="AL628">
        <f>AK628*D628</f>
        <v>29.831524512097843</v>
      </c>
      <c r="AM628">
        <f>G628*AK628</f>
        <v>13.687405364374303</v>
      </c>
      <c r="AN628">
        <f t="shared" si="220"/>
        <v>8.0990564286238492E-2</v>
      </c>
      <c r="AO628">
        <v>0.92657534032614197</v>
      </c>
      <c r="AP628">
        <v>5.0555060686441804</v>
      </c>
      <c r="AQ628">
        <f>AG628/AJ628</f>
        <v>1.2244104833174543</v>
      </c>
      <c r="AR628">
        <f>AQ628/D628</f>
        <v>4.3214487646498385E-2</v>
      </c>
      <c r="AS628">
        <f>AQ628*AK628</f>
        <v>1.289154047504266</v>
      </c>
      <c r="AT628">
        <f t="shared" si="207"/>
        <v>0.22441048331745428</v>
      </c>
      <c r="AU628">
        <f>AQ628*D628</f>
        <v>34.691630360661208</v>
      </c>
      <c r="AV628">
        <f>AT628/G628</f>
        <v>1.7262344870573407E-2</v>
      </c>
      <c r="AW628">
        <f>(AQ628-1)/D628</f>
        <v>7.9203699994395624E-3</v>
      </c>
      <c r="AX628">
        <f>AW628*D628</f>
        <v>0.22441048331745428</v>
      </c>
      <c r="AY628">
        <f>ATAN2(D628,AT628)</f>
        <v>7.920204384767331E-3</v>
      </c>
      <c r="AZ628">
        <f t="shared" si="221"/>
        <v>0.45379428412817685</v>
      </c>
      <c r="BA628">
        <f>-AO628/(B628/2)</f>
        <v>-7.2672575711854268</v>
      </c>
      <c r="BB628">
        <f>AW628/AK628</f>
        <v>7.5225952071757878E-3</v>
      </c>
      <c r="BC628">
        <f>AW628*AK628</f>
        <v>8.3391780629352586E-3</v>
      </c>
      <c r="BD628">
        <f>AG628*B628</f>
        <v>1.289154047504266</v>
      </c>
      <c r="BE628">
        <f>BD628-AK628</f>
        <v>0.23627671178316567</v>
      </c>
      <c r="BF628">
        <f>BD628/AK628^2</f>
        <v>1.1629184538186239</v>
      </c>
      <c r="BG628">
        <f>AT628/AK628</f>
        <v>0.21314019753664734</v>
      </c>
      <c r="BH628">
        <f>BF628*AW628</f>
        <v>9.2107444334196716E-3</v>
      </c>
      <c r="BI628">
        <f>BF628*G628</f>
        <v>15.11793989964211</v>
      </c>
      <c r="BJ628">
        <f>AK628/AQ628</f>
        <v>0.85990552193607739</v>
      </c>
      <c r="BK628">
        <f t="shared" si="222"/>
        <v>7.9203699994395624E-3</v>
      </c>
      <c r="BL628">
        <f t="shared" si="223"/>
        <v>32.949356191527677</v>
      </c>
      <c r="BM628">
        <f>AK628*(1-1/AQ628)/D628</f>
        <v>6.8107698982949275E-3</v>
      </c>
      <c r="BN628">
        <f>BF628*G628</f>
        <v>15.11793989964211</v>
      </c>
      <c r="BO628">
        <f>BF628*G628^2</f>
        <v>196.53321869534744</v>
      </c>
      <c r="BP628">
        <f>G628/BF628</f>
        <v>11.178771785169006</v>
      </c>
      <c r="BQ628">
        <f>(AQ628+1)/4</f>
        <v>0.55610262082936357</v>
      </c>
      <c r="BR628">
        <f t="shared" si="224"/>
        <v>1.1629184538186237</v>
      </c>
      <c r="BS628">
        <f t="shared" si="225"/>
        <v>6.8107698982949267E-3</v>
      </c>
      <c r="BT628">
        <f t="shared" si="226"/>
        <v>1.473113989773449E-2</v>
      </c>
      <c r="BU628">
        <f t="shared" si="227"/>
        <v>5.3943817575541185E-5</v>
      </c>
      <c r="BV628">
        <f t="shared" si="228"/>
        <v>845.22652784277238</v>
      </c>
      <c r="BW628">
        <f t="shared" si="229"/>
        <v>4.1130050509144922E-2</v>
      </c>
    </row>
    <row r="629" spans="1:75" x14ac:dyDescent="0.15">
      <c r="A629" t="s">
        <v>10</v>
      </c>
      <c r="B629">
        <v>0.157</v>
      </c>
      <c r="C629">
        <v>7.0000000000000001E-3</v>
      </c>
      <c r="D629">
        <f t="shared" si="208"/>
        <v>22.428571428571427</v>
      </c>
      <c r="E629">
        <f t="shared" si="209"/>
        <v>503.04081632653055</v>
      </c>
      <c r="F629">
        <f t="shared" si="210"/>
        <v>4.4585987261146501E-2</v>
      </c>
      <c r="G629">
        <v>9</v>
      </c>
      <c r="H629">
        <f t="shared" si="211"/>
        <v>0.1111111111111111</v>
      </c>
      <c r="I629">
        <f t="shared" si="212"/>
        <v>81</v>
      </c>
      <c r="J629">
        <f t="shared" si="213"/>
        <v>201.85714285714283</v>
      </c>
      <c r="K629">
        <f t="shared" si="214"/>
        <v>70000000000</v>
      </c>
      <c r="L629">
        <f t="shared" si="215"/>
        <v>1.885740990317274E-9</v>
      </c>
      <c r="M629">
        <f t="shared" si="216"/>
        <v>1080998.0199270998</v>
      </c>
      <c r="N629">
        <f t="shared" si="217"/>
        <v>1.5442828856101425E-5</v>
      </c>
      <c r="O629">
        <f t="shared" si="218"/>
        <v>0.40127388535031849</v>
      </c>
      <c r="P629">
        <f>F629*E629/L629</f>
        <v>11893770959.922678</v>
      </c>
      <c r="Q629">
        <f>M629/K629/G629</f>
        <v>1.7158698729001584E-6</v>
      </c>
      <c r="R629">
        <f>C629^2/D629</f>
        <v>2.1847133757961787E-6</v>
      </c>
      <c r="S629">
        <v>4.5269806342970002E-3</v>
      </c>
      <c r="T629">
        <f>B629/C629^3</f>
        <v>457725.94752186583</v>
      </c>
      <c r="U629">
        <f>B629*S629/C629</f>
        <v>0.10153370851208987</v>
      </c>
      <c r="V629">
        <f>S629/C629^2</f>
        <v>92.387359883612234</v>
      </c>
      <c r="W629">
        <f>S629/B629</f>
        <v>2.8834271556031847E-2</v>
      </c>
      <c r="X629">
        <f t="shared" si="219"/>
        <v>34.680952423464632</v>
      </c>
      <c r="Y629">
        <f>B629*C629^2/S629^2</f>
        <v>0.37538633496135193</v>
      </c>
      <c r="Z629">
        <f>S629/D629</f>
        <v>2.0183990089222295E-4</v>
      </c>
      <c r="AA629">
        <f>1/C629</f>
        <v>142.85714285714286</v>
      </c>
      <c r="AB629">
        <f>1/(B629*C629)</f>
        <v>909.91810737033677</v>
      </c>
      <c r="AC629">
        <f>S629/B629/C629</f>
        <v>4.1191816508616927</v>
      </c>
      <c r="AD629">
        <v>-6.3667521469138197</v>
      </c>
      <c r="AE629">
        <f>AD629*B629</f>
        <v>-0.99958008706546975</v>
      </c>
      <c r="AF629">
        <f>-AE629*C629^2/2/S629</f>
        <v>5.4097231933281824E-3</v>
      </c>
      <c r="AG629">
        <v>4.6189716943944301</v>
      </c>
      <c r="AH629">
        <f>AG629/S629</f>
        <v>1020.320621519892</v>
      </c>
      <c r="AI629">
        <f>D629*AG629</f>
        <v>103.59693657427506</v>
      </c>
      <c r="AJ629">
        <v>4.1191816508616999</v>
      </c>
      <c r="AK629">
        <f>AJ629*B629</f>
        <v>0.64671151918528691</v>
      </c>
      <c r="AL629">
        <f>AK629*D629</f>
        <v>14.504815501727148</v>
      </c>
      <c r="AM629">
        <f>G629*AK629</f>
        <v>5.8204036726675819</v>
      </c>
      <c r="AN629">
        <f t="shared" si="220"/>
        <v>7.1856835465031882E-2</v>
      </c>
      <c r="AO629">
        <v>0.49979004353273399</v>
      </c>
      <c r="AP629">
        <v>4.6189716943944301</v>
      </c>
      <c r="AQ629">
        <f>AG629/AJ629</f>
        <v>1.1213323630503593</v>
      </c>
      <c r="AR629">
        <f>AQ629/D629</f>
        <v>4.9995710454474623E-2</v>
      </c>
      <c r="AS629">
        <f>AQ629*AK629</f>
        <v>0.72517855601992554</v>
      </c>
      <c r="AT629">
        <f t="shared" si="207"/>
        <v>0.12133236305035933</v>
      </c>
      <c r="AU629">
        <f>AQ629*D629</f>
        <v>25.149882999843772</v>
      </c>
      <c r="AV629">
        <f>AT629/G629</f>
        <v>1.3481373672262147E-2</v>
      </c>
      <c r="AW629">
        <f>(AQ629-1)/D629</f>
        <v>5.4097231933281234E-3</v>
      </c>
      <c r="AX629">
        <f>AW629*D629</f>
        <v>0.12133236305035933</v>
      </c>
      <c r="AY629">
        <f>ATAN2(D629,AT629)</f>
        <v>5.409670422215589E-3</v>
      </c>
      <c r="AZ629">
        <f t="shared" si="221"/>
        <v>0.30995128374970732</v>
      </c>
      <c r="BA629">
        <f>-AO629/(B629/2)</f>
        <v>-6.3667521469138091</v>
      </c>
      <c r="BB629">
        <f>AW629/AK629</f>
        <v>8.3649711391304352E-3</v>
      </c>
      <c r="BC629">
        <f>AW629*AK629</f>
        <v>3.4985303047291123E-3</v>
      </c>
      <c r="BD629">
        <f>AG629*B629</f>
        <v>0.72517855601992554</v>
      </c>
      <c r="BE629">
        <f>BD629-AK629</f>
        <v>7.8467036834638626E-2</v>
      </c>
      <c r="BF629">
        <f>BD629/AK629^2</f>
        <v>1.7338988556489445</v>
      </c>
      <c r="BG629">
        <f>AT629/AK629</f>
        <v>0.18761435269192545</v>
      </c>
      <c r="BH629">
        <f>BF629*AW629</f>
        <v>9.3799128542891869E-3</v>
      </c>
      <c r="BI629">
        <f>BF629*G629</f>
        <v>15.605089700840502</v>
      </c>
      <c r="BJ629">
        <f>AK629/AQ629</f>
        <v>0.57673490973366559</v>
      </c>
      <c r="BK629">
        <f t="shared" si="222"/>
        <v>5.4097231933281234E-3</v>
      </c>
      <c r="BL629">
        <f t="shared" si="223"/>
        <v>38.888874333840612</v>
      </c>
      <c r="BM629">
        <f>AK629*(1-1/AQ629)/D629</f>
        <v>3.1199762175882118E-3</v>
      </c>
      <c r="BN629">
        <f>BF629*G629</f>
        <v>15.605089700840502</v>
      </c>
      <c r="BO629">
        <f>BF629*G629^2</f>
        <v>140.44580730756451</v>
      </c>
      <c r="BP629">
        <f>G629/BF629</f>
        <v>5.1906141876029901</v>
      </c>
      <c r="BQ629">
        <f>(AQ629+1)/4</f>
        <v>0.53033309076258983</v>
      </c>
      <c r="BR629">
        <f t="shared" si="224"/>
        <v>1.7338988556489447</v>
      </c>
      <c r="BS629">
        <f t="shared" si="225"/>
        <v>3.1199762175882122E-3</v>
      </c>
      <c r="BT629">
        <f t="shared" si="226"/>
        <v>8.5296994109163356E-3</v>
      </c>
      <c r="BU629">
        <f t="shared" si="227"/>
        <v>1.6878207706919101E-5</v>
      </c>
      <c r="BV629">
        <f t="shared" si="228"/>
        <v>325.32229053873743</v>
      </c>
      <c r="BW629">
        <f t="shared" si="229"/>
        <v>1.3128616285841605E-2</v>
      </c>
    </row>
    <row r="630" spans="1:75" x14ac:dyDescent="0.15">
      <c r="A630" t="s">
        <v>10</v>
      </c>
      <c r="B630">
        <v>0.35299999999999998</v>
      </c>
      <c r="C630">
        <v>8.9999999999999993E-3</v>
      </c>
      <c r="D630">
        <f t="shared" si="208"/>
        <v>39.222222222222221</v>
      </c>
      <c r="E630">
        <f t="shared" si="209"/>
        <v>1538.3827160493827</v>
      </c>
      <c r="F630">
        <f t="shared" si="210"/>
        <v>2.5495750708215296E-2</v>
      </c>
      <c r="G630">
        <v>15</v>
      </c>
      <c r="H630">
        <f t="shared" si="211"/>
        <v>6.6666666666666666E-2</v>
      </c>
      <c r="I630">
        <f t="shared" si="212"/>
        <v>225</v>
      </c>
      <c r="J630">
        <f t="shared" si="213"/>
        <v>588.33333333333337</v>
      </c>
      <c r="K630">
        <f t="shared" si="214"/>
        <v>70000000000</v>
      </c>
      <c r="L630">
        <f t="shared" si="215"/>
        <v>5.1529973500506572E-9</v>
      </c>
      <c r="M630">
        <f t="shared" si="216"/>
        <v>1703068.0571461099</v>
      </c>
      <c r="N630">
        <f t="shared" si="217"/>
        <v>2.4329543673515855E-5</v>
      </c>
      <c r="O630">
        <f t="shared" si="218"/>
        <v>0.3824362606232295</v>
      </c>
      <c r="P630">
        <f>F630*E630/L630</f>
        <v>7611535492.4132929</v>
      </c>
      <c r="Q630">
        <f>M630/K630/G630</f>
        <v>1.6219695782343904E-6</v>
      </c>
      <c r="R630">
        <f>C630^2/D630</f>
        <v>2.0651558073654388E-6</v>
      </c>
      <c r="S630">
        <v>1.30646505547994E-2</v>
      </c>
      <c r="T630">
        <f>B630/C630^3</f>
        <v>484224.96570644726</v>
      </c>
      <c r="U630">
        <f>B630*S630/C630</f>
        <v>0.5124246273160209</v>
      </c>
      <c r="V630">
        <f>S630/C630^2</f>
        <v>161.2919821580173</v>
      </c>
      <c r="W630">
        <f>S630/B630</f>
        <v>3.7010341515012465E-2</v>
      </c>
      <c r="X630">
        <f t="shared" si="219"/>
        <v>27.01947507278124</v>
      </c>
      <c r="Y630">
        <f>B630*C630^2/S630^2</f>
        <v>0.16751902178442038</v>
      </c>
      <c r="Z630">
        <f>S630/D630</f>
        <v>3.3309307363511219E-4</v>
      </c>
      <c r="AA630">
        <f>1/C630</f>
        <v>111.11111111111111</v>
      </c>
      <c r="AB630">
        <f>1/(B630*C630)</f>
        <v>314.76235442241114</v>
      </c>
      <c r="AC630">
        <f>S630/B630/C630</f>
        <v>4.1122601683347186</v>
      </c>
      <c r="AD630">
        <v>-8.6655581548669698</v>
      </c>
      <c r="AE630">
        <f>AD630*B630</f>
        <v>-3.05894202866804</v>
      </c>
      <c r="AF630">
        <f>-AE630*C630^2/2/S630</f>
        <v>9.4826227185651514E-3</v>
      </c>
      <c r="AG630">
        <v>5.6417311826687397</v>
      </c>
      <c r="AH630">
        <f>AG630/S630</f>
        <v>431.83177070099333</v>
      </c>
      <c r="AI630">
        <f>D630*AG630</f>
        <v>221.28123416467389</v>
      </c>
      <c r="AJ630">
        <v>4.1122601683347098</v>
      </c>
      <c r="AK630">
        <f>AJ630*B630</f>
        <v>1.4516278394221525</v>
      </c>
      <c r="AL630">
        <f>AK630*D630</f>
        <v>56.936069701779978</v>
      </c>
      <c r="AM630">
        <f>G630*AK630</f>
        <v>21.774417591332288</v>
      </c>
      <c r="AN630">
        <f t="shared" si="220"/>
        <v>9.677518929481016E-2</v>
      </c>
      <c r="AO630">
        <v>1.52947101433402</v>
      </c>
      <c r="AP630">
        <v>5.6417311826687397</v>
      </c>
      <c r="AQ630">
        <f>AG630/AJ630</f>
        <v>1.3719295355170587</v>
      </c>
      <c r="AR630">
        <f>AQ630/D630</f>
        <v>3.4978373426780535E-2</v>
      </c>
      <c r="AS630">
        <f>AQ630*AK630</f>
        <v>1.991531107482065</v>
      </c>
      <c r="AT630">
        <f t="shared" si="207"/>
        <v>0.37192953551705865</v>
      </c>
      <c r="AU630">
        <f>AQ630*D630</f>
        <v>53.810125115280186</v>
      </c>
      <c r="AV630">
        <f>AT630/G630</f>
        <v>2.4795302367803911E-2</v>
      </c>
      <c r="AW630">
        <f>(AQ630-1)/D630</f>
        <v>9.4826227185652347E-3</v>
      </c>
      <c r="AX630">
        <f>AW630*D630</f>
        <v>0.37192953551705865</v>
      </c>
      <c r="AY630">
        <f>ATAN2(D630,AT630)</f>
        <v>9.4823385076648649E-3</v>
      </c>
      <c r="AZ630">
        <f t="shared" si="221"/>
        <v>0.54329797640357613</v>
      </c>
      <c r="BA630">
        <f>-AO630/(B630/2)</f>
        <v>-8.6655581548669698</v>
      </c>
      <c r="BB630">
        <f>AW630/AK630</f>
        <v>6.5324062139370167E-3</v>
      </c>
      <c r="BC630">
        <f>AW630*AK630</f>
        <v>1.376523912900627E-2</v>
      </c>
      <c r="BD630">
        <f>AG630*B630</f>
        <v>1.991531107482065</v>
      </c>
      <c r="BE630">
        <f>BD630-AK630</f>
        <v>0.53990326805991251</v>
      </c>
      <c r="BF630">
        <f>BD630/AK630^2</f>
        <v>0.94509728889133238</v>
      </c>
      <c r="BG630">
        <f>AT630/AK630</f>
        <v>0.25621548816886297</v>
      </c>
      <c r="BH630">
        <f>BF630*AW630</f>
        <v>8.9620010228953599E-3</v>
      </c>
      <c r="BI630">
        <f>BF630*G630</f>
        <v>14.176459333369985</v>
      </c>
      <c r="BJ630">
        <f>AK630/AQ630</f>
        <v>1.0580921263387313</v>
      </c>
      <c r="BK630">
        <f t="shared" si="222"/>
        <v>9.4826227185652347E-3</v>
      </c>
      <c r="BL630">
        <f t="shared" si="223"/>
        <v>37.068815886515594</v>
      </c>
      <c r="BM630">
        <f>AK630*(1-1/AQ630)/D630</f>
        <v>1.0033488435554652E-2</v>
      </c>
      <c r="BN630">
        <f>BF630*G630</f>
        <v>14.176459333369985</v>
      </c>
      <c r="BO630">
        <f>BF630*G630^2</f>
        <v>212.64689000054977</v>
      </c>
      <c r="BP630">
        <f>G630/BF630</f>
        <v>15.871381895080969</v>
      </c>
      <c r="BQ630">
        <f>(AQ630+1)/4</f>
        <v>0.59298238387926472</v>
      </c>
      <c r="BR630">
        <f t="shared" si="224"/>
        <v>0.94509728889133215</v>
      </c>
      <c r="BS630">
        <f t="shared" si="225"/>
        <v>1.003348843555465E-2</v>
      </c>
      <c r="BT630">
        <f t="shared" si="226"/>
        <v>1.9516111154119886E-2</v>
      </c>
      <c r="BU630">
        <f t="shared" si="227"/>
        <v>9.5143785385452088E-5</v>
      </c>
      <c r="BV630">
        <f t="shared" si="228"/>
        <v>2233.1591783031481</v>
      </c>
      <c r="BW630">
        <f t="shared" si="229"/>
        <v>0.10082994483955039</v>
      </c>
    </row>
    <row r="631" spans="1:75" x14ac:dyDescent="0.15">
      <c r="A631" t="s">
        <v>10</v>
      </c>
      <c r="B631">
        <v>0.20599999999999999</v>
      </c>
      <c r="C631">
        <v>8.0000000000000002E-3</v>
      </c>
      <c r="D631">
        <f t="shared" si="208"/>
        <v>25.749999999999996</v>
      </c>
      <c r="E631">
        <f t="shared" si="209"/>
        <v>663.06249999999977</v>
      </c>
      <c r="F631">
        <f t="shared" si="210"/>
        <v>3.8834951456310683E-2</v>
      </c>
      <c r="G631">
        <v>11</v>
      </c>
      <c r="H631">
        <f t="shared" si="211"/>
        <v>9.0909090909090912E-2</v>
      </c>
      <c r="I631">
        <f t="shared" si="212"/>
        <v>121</v>
      </c>
      <c r="J631">
        <f t="shared" si="213"/>
        <v>283.24999999999994</v>
      </c>
      <c r="K631">
        <f t="shared" si="214"/>
        <v>70000000000</v>
      </c>
      <c r="L631">
        <f t="shared" si="215"/>
        <v>3.2169908772759481E-9</v>
      </c>
      <c r="M631">
        <f t="shared" si="216"/>
        <v>1503084.3297951941</v>
      </c>
      <c r="N631">
        <f t="shared" si="217"/>
        <v>2.1472633282788487E-5</v>
      </c>
      <c r="O631">
        <f t="shared" si="218"/>
        <v>0.42718446601941751</v>
      </c>
      <c r="P631">
        <f>F631*E631/L631</f>
        <v>8004374579.3287191</v>
      </c>
      <c r="Q631">
        <f>M631/K631/G631</f>
        <v>1.9520575711625899E-6</v>
      </c>
      <c r="R631">
        <f>C631^2/D631</f>
        <v>2.4854368932038836E-6</v>
      </c>
      <c r="S631">
        <v>6.6870992699842504E-3</v>
      </c>
      <c r="T631">
        <f>B631/C631^3</f>
        <v>402343.74999999994</v>
      </c>
      <c r="U631">
        <f>B631*S631/C631</f>
        <v>0.17219280620209443</v>
      </c>
      <c r="V631">
        <f>S631/C631^2</f>
        <v>104.48592609350392</v>
      </c>
      <c r="W631">
        <f>S631/B631</f>
        <v>3.246164694167112E-2</v>
      </c>
      <c r="X631">
        <f t="shared" si="219"/>
        <v>30.805584257534907</v>
      </c>
      <c r="Y631">
        <f>B631*C631^2/S631^2</f>
        <v>0.29482998724600618</v>
      </c>
      <c r="Z631">
        <f>S631/D631</f>
        <v>2.59693175533369E-4</v>
      </c>
      <c r="AA631">
        <f>1/C631</f>
        <v>125</v>
      </c>
      <c r="AB631">
        <f>1/(B631*C631)</f>
        <v>606.79611650485435</v>
      </c>
      <c r="AC631">
        <f>S631/B631/C631</f>
        <v>4.05770586770889</v>
      </c>
      <c r="AD631">
        <v>-6.7122950398288204</v>
      </c>
      <c r="AE631">
        <f>AD631*B631</f>
        <v>-1.3827327782047369</v>
      </c>
      <c r="AF631">
        <f>-AE631*C631^2/2/S631</f>
        <v>6.6168374531481713E-3</v>
      </c>
      <c r="AG631">
        <v>4.7490722568112602</v>
      </c>
      <c r="AH631">
        <f>AG631/S631</f>
        <v>710.18420171029481</v>
      </c>
      <c r="AI631">
        <f>D631*AG631</f>
        <v>122.28861061288994</v>
      </c>
      <c r="AJ631">
        <v>4.05770586770889</v>
      </c>
      <c r="AK631">
        <f>AJ631*B631</f>
        <v>0.83588740874803125</v>
      </c>
      <c r="AL631">
        <f>AK631*D631</f>
        <v>21.5241007752618</v>
      </c>
      <c r="AM631">
        <f>G631*AK631</f>
        <v>9.1947614962283435</v>
      </c>
      <c r="AN631">
        <f t="shared" si="220"/>
        <v>7.5989764431639198E-2</v>
      </c>
      <c r="AO631">
        <v>0.69136638910236803</v>
      </c>
      <c r="AP631">
        <v>4.7490722568112602</v>
      </c>
      <c r="AQ631">
        <f>AG631/AJ631</f>
        <v>1.1703835644185658</v>
      </c>
      <c r="AR631">
        <f>AQ631/D631</f>
        <v>4.5451788909458876E-2</v>
      </c>
      <c r="AS631">
        <f>AQ631*AK631</f>
        <v>0.97830888490311951</v>
      </c>
      <c r="AT631">
        <f t="shared" si="207"/>
        <v>0.17038356441856584</v>
      </c>
      <c r="AU631">
        <f>AQ631*D631</f>
        <v>30.137376783778066</v>
      </c>
      <c r="AV631">
        <f>AT631/G631</f>
        <v>1.5489414947142349E-2</v>
      </c>
      <c r="AW631">
        <f>(AQ631-1)/D631</f>
        <v>6.6168374531481887E-3</v>
      </c>
      <c r="AX631">
        <f>AW631*D631</f>
        <v>0.17038356441856584</v>
      </c>
      <c r="AY631">
        <f>ATAN2(D631,AT631)</f>
        <v>6.6167408883727376E-3</v>
      </c>
      <c r="AZ631">
        <f t="shared" si="221"/>
        <v>0.37911132703540085</v>
      </c>
      <c r="BA631">
        <f>-AO631/(B631/2)</f>
        <v>-6.7122950398288159</v>
      </c>
      <c r="BB631">
        <f>AW631/AK631</f>
        <v>7.9159434439366686E-3</v>
      </c>
      <c r="BC631">
        <f>AW631*AK631</f>
        <v>5.5309311128189619E-3</v>
      </c>
      <c r="BD631">
        <f>AG631*B631</f>
        <v>0.97830888490311951</v>
      </c>
      <c r="BE631">
        <f>BD631-AK631</f>
        <v>0.14242147615508827</v>
      </c>
      <c r="BF631">
        <f>BD631/AK631^2</f>
        <v>1.400168912906026</v>
      </c>
      <c r="BG631">
        <f>AT631/AK631</f>
        <v>0.20383554368136919</v>
      </c>
      <c r="BH631">
        <f>BF631*AW631</f>
        <v>9.2646901036503772E-3</v>
      </c>
      <c r="BI631">
        <f>BF631*G631</f>
        <v>15.401858041966285</v>
      </c>
      <c r="BJ631">
        <f>AK631/AQ631</f>
        <v>0.71419954462816748</v>
      </c>
      <c r="BK631">
        <f t="shared" si="222"/>
        <v>6.6168374531481887E-3</v>
      </c>
      <c r="BL631">
        <f t="shared" si="223"/>
        <v>36.054349507330166</v>
      </c>
      <c r="BM631">
        <f>AK631*(1-1/AQ631)/D631</f>
        <v>4.7257422959170389E-3</v>
      </c>
      <c r="BN631">
        <f>BF631*G631</f>
        <v>15.401858041966285</v>
      </c>
      <c r="BO631">
        <f>BF631*G631^2</f>
        <v>169.42043846162915</v>
      </c>
      <c r="BP631">
        <f>G631/BF631</f>
        <v>7.8561949909098416</v>
      </c>
      <c r="BQ631">
        <f>(AQ631+1)/4</f>
        <v>0.54259589110464146</v>
      </c>
      <c r="BR631">
        <f t="shared" si="224"/>
        <v>1.4001689129060262</v>
      </c>
      <c r="BS631">
        <f t="shared" si="225"/>
        <v>4.7257422959170398E-3</v>
      </c>
      <c r="BT631">
        <f t="shared" si="226"/>
        <v>1.1342579749065228E-2</v>
      </c>
      <c r="BU631">
        <f t="shared" si="227"/>
        <v>3.1269468617550372E-5</v>
      </c>
      <c r="BV631">
        <f t="shared" si="228"/>
        <v>554.24559496299128</v>
      </c>
      <c r="BW631">
        <f t="shared" si="229"/>
        <v>2.4804311942297003E-2</v>
      </c>
    </row>
    <row r="632" spans="1:75" x14ac:dyDescent="0.15">
      <c r="A632" t="s">
        <v>10</v>
      </c>
      <c r="B632">
        <v>0.157</v>
      </c>
      <c r="C632">
        <v>8.0000000000000002E-3</v>
      </c>
      <c r="D632">
        <f t="shared" si="208"/>
        <v>19.625</v>
      </c>
      <c r="E632">
        <f t="shared" si="209"/>
        <v>385.140625</v>
      </c>
      <c r="F632">
        <f t="shared" si="210"/>
        <v>5.0955414012738856E-2</v>
      </c>
      <c r="G632">
        <v>9</v>
      </c>
      <c r="H632">
        <f t="shared" si="211"/>
        <v>0.1111111111111111</v>
      </c>
      <c r="I632">
        <f t="shared" si="212"/>
        <v>81</v>
      </c>
      <c r="J632">
        <f t="shared" si="213"/>
        <v>176.625</v>
      </c>
      <c r="K632">
        <f t="shared" si="214"/>
        <v>70000000000</v>
      </c>
      <c r="L632">
        <f t="shared" si="215"/>
        <v>3.2169908772759481E-9</v>
      </c>
      <c r="M632">
        <f t="shared" si="216"/>
        <v>1613618.0355763116</v>
      </c>
      <c r="N632">
        <f t="shared" si="217"/>
        <v>2.3051686222518737E-5</v>
      </c>
      <c r="O632">
        <f t="shared" si="218"/>
        <v>0.45859872611464969</v>
      </c>
      <c r="P632">
        <f>F632*E632/L632</f>
        <v>6100421402.6922779</v>
      </c>
      <c r="Q632">
        <f>M632/K632/G632</f>
        <v>2.5612984691687487E-6</v>
      </c>
      <c r="R632">
        <f>C632^2/D632</f>
        <v>3.2611464968152867E-6</v>
      </c>
      <c r="S632">
        <v>5.0937756480038303E-3</v>
      </c>
      <c r="T632">
        <f>B632/C632^3</f>
        <v>306640.625</v>
      </c>
      <c r="U632">
        <f>B632*S632/C632</f>
        <v>9.9965347092075163E-2</v>
      </c>
      <c r="V632">
        <f>S632/C632^2</f>
        <v>79.590244500059853</v>
      </c>
      <c r="W632">
        <f>S632/B632</f>
        <v>3.2444430879005288E-2</v>
      </c>
      <c r="X632">
        <f t="shared" si="219"/>
        <v>30.821930695264484</v>
      </c>
      <c r="Y632">
        <f>B632*C632^2/S632^2</f>
        <v>0.3872576455678724</v>
      </c>
      <c r="Z632">
        <f>S632/D632</f>
        <v>2.5955544703204231E-4</v>
      </c>
      <c r="AA632">
        <f>1/C632</f>
        <v>125</v>
      </c>
      <c r="AB632">
        <f>1/(B632*C632)</f>
        <v>796.17834394904457</v>
      </c>
      <c r="AC632">
        <f>S632/B632/C632</f>
        <v>4.0555538598756611</v>
      </c>
      <c r="AD632">
        <v>-5.6483324227956402</v>
      </c>
      <c r="AE632">
        <f>AD632*B632</f>
        <v>-0.88678819037891554</v>
      </c>
      <c r="AF632">
        <f>-AE632*C632^2/2/S632</f>
        <v>5.5709603353351215E-3</v>
      </c>
      <c r="AG632">
        <v>4.4989479550651197</v>
      </c>
      <c r="AH632">
        <f>AG632/S632</f>
        <v>883.22459918865604</v>
      </c>
      <c r="AI632">
        <f>D632*AG632</f>
        <v>88.29185361815297</v>
      </c>
      <c r="AJ632">
        <v>4.0555538598756602</v>
      </c>
      <c r="AK632">
        <f>AJ632*B632</f>
        <v>0.63672195600047865</v>
      </c>
      <c r="AL632">
        <f>AK632*D632</f>
        <v>12.495668386509394</v>
      </c>
      <c r="AM632">
        <f>G632*AK632</f>
        <v>5.7304976040043076</v>
      </c>
      <c r="AN632">
        <f t="shared" si="220"/>
        <v>7.074688400005319E-2</v>
      </c>
      <c r="AO632">
        <v>0.44339409518945699</v>
      </c>
      <c r="AP632">
        <v>4.4989479550651197</v>
      </c>
      <c r="AQ632">
        <f>AG632/AJ632</f>
        <v>1.1093300965809523</v>
      </c>
      <c r="AR632">
        <f>AQ632/D632</f>
        <v>5.6526374348074004E-2</v>
      </c>
      <c r="AS632">
        <f>AQ632*AK632</f>
        <v>0.70633482894522381</v>
      </c>
      <c r="AT632">
        <f t="shared" si="207"/>
        <v>0.10933009658095227</v>
      </c>
      <c r="AU632">
        <f>AQ632*D632</f>
        <v>21.770603145401189</v>
      </c>
      <c r="AV632">
        <f>AT632/G632</f>
        <v>1.2147788508994697E-2</v>
      </c>
      <c r="AW632">
        <f>(AQ632-1)/D632</f>
        <v>5.5709603353351475E-3</v>
      </c>
      <c r="AX632">
        <f>AW632*D632</f>
        <v>0.10933009658095227</v>
      </c>
      <c r="AY632">
        <f>ATAN2(D632,AT632)</f>
        <v>5.5709027037112117E-3</v>
      </c>
      <c r="AZ632">
        <f t="shared" si="221"/>
        <v>0.31918921300067177</v>
      </c>
      <c r="BA632">
        <f>-AO632/(B632/2)</f>
        <v>-5.6483324227956304</v>
      </c>
      <c r="BB632">
        <f>AW632/AK632</f>
        <v>8.749439661746107E-3</v>
      </c>
      <c r="BC632">
        <f>AW632*AK632</f>
        <v>3.5471527615156774E-3</v>
      </c>
      <c r="BD632">
        <f>AG632*B632</f>
        <v>0.70633482894522381</v>
      </c>
      <c r="BE632">
        <f>BD632-AK632</f>
        <v>6.9612872944745163E-2</v>
      </c>
      <c r="BF632">
        <f>BD632/AK632^2</f>
        <v>1.7422519926109135</v>
      </c>
      <c r="BG632">
        <f>AT632/AK632</f>
        <v>0.17170775336176736</v>
      </c>
      <c r="BH632">
        <f>BF632*AW632</f>
        <v>9.7060167449940227E-3</v>
      </c>
      <c r="BI632">
        <f>BF632*G632</f>
        <v>15.680267933498222</v>
      </c>
      <c r="BJ632">
        <f>AK632/AQ632</f>
        <v>0.57396978407320665</v>
      </c>
      <c r="BK632">
        <f t="shared" si="222"/>
        <v>5.5709603353351475E-3</v>
      </c>
      <c r="BL632">
        <f t="shared" si="223"/>
        <v>34.191695354989179</v>
      </c>
      <c r="BM632">
        <f>AK632*(1-1/AQ632)/D632</f>
        <v>3.1975629007527143E-3</v>
      </c>
      <c r="BN632">
        <f>BF632*G632</f>
        <v>15.680267933498222</v>
      </c>
      <c r="BO632">
        <f>BF632*G632^2</f>
        <v>141.12241140148399</v>
      </c>
      <c r="BP632">
        <f>G632/BF632</f>
        <v>5.1657280566588595</v>
      </c>
      <c r="BQ632">
        <f>(AQ632+1)/4</f>
        <v>0.52733252414523801</v>
      </c>
      <c r="BR632">
        <f t="shared" si="224"/>
        <v>1.742251992610913</v>
      </c>
      <c r="BS632">
        <f t="shared" si="225"/>
        <v>3.1975629007527135E-3</v>
      </c>
      <c r="BT632">
        <f t="shared" si="226"/>
        <v>8.7685232360878614E-3</v>
      </c>
      <c r="BU632">
        <f t="shared" si="227"/>
        <v>1.7813496089832568E-5</v>
      </c>
      <c r="BV632">
        <f t="shared" si="228"/>
        <v>245.22749208524684</v>
      </c>
      <c r="BW632">
        <f t="shared" si="229"/>
        <v>1.0775034460203245E-2</v>
      </c>
    </row>
    <row r="633" spans="1:75" x14ac:dyDescent="0.15">
      <c r="A633" t="s">
        <v>10</v>
      </c>
      <c r="B633">
        <v>0.255</v>
      </c>
      <c r="C633">
        <v>0.01</v>
      </c>
      <c r="D633">
        <f t="shared" si="208"/>
        <v>25.5</v>
      </c>
      <c r="E633">
        <f t="shared" si="209"/>
        <v>650.25</v>
      </c>
      <c r="F633">
        <f t="shared" si="210"/>
        <v>3.9215686274509803E-2</v>
      </c>
      <c r="G633">
        <v>13</v>
      </c>
      <c r="H633">
        <f t="shared" si="211"/>
        <v>7.6923076923076927E-2</v>
      </c>
      <c r="I633">
        <f t="shared" si="212"/>
        <v>169</v>
      </c>
      <c r="J633">
        <f t="shared" si="213"/>
        <v>331.5</v>
      </c>
      <c r="K633">
        <f t="shared" si="214"/>
        <v>70000000000</v>
      </c>
      <c r="L633">
        <f t="shared" si="215"/>
        <v>7.8539816339744827E-9</v>
      </c>
      <c r="M633">
        <f t="shared" si="216"/>
        <v>2802793.4458497167</v>
      </c>
      <c r="N633">
        <f t="shared" si="217"/>
        <v>4.0039906369281665E-5</v>
      </c>
      <c r="O633">
        <f t="shared" si="218"/>
        <v>0.50980392156862742</v>
      </c>
      <c r="P633">
        <f>F633*E633/L633</f>
        <v>3246760839.0746651</v>
      </c>
      <c r="Q633">
        <f>M633/K633/G633</f>
        <v>3.0799927976370511E-6</v>
      </c>
      <c r="R633">
        <f>C633^2/D633</f>
        <v>3.9215686274509803E-6</v>
      </c>
      <c r="S633">
        <v>1.02839295716598E-2</v>
      </c>
      <c r="T633">
        <f>B633/C633^3</f>
        <v>254999.99999999997</v>
      </c>
      <c r="U633">
        <f>B633*S633/C633</f>
        <v>0.2622402040773249</v>
      </c>
      <c r="V633">
        <f>S633/C633^2</f>
        <v>102.839295716598</v>
      </c>
      <c r="W633">
        <f>S633/B633</f>
        <v>4.0329135575136468E-2</v>
      </c>
      <c r="X633">
        <f t="shared" si="219"/>
        <v>24.795969111138483</v>
      </c>
      <c r="Y633">
        <f>B633*C633^2/S633^2</f>
        <v>0.24111375849432695</v>
      </c>
      <c r="Z633">
        <f>S633/D633</f>
        <v>4.0329135575136469E-4</v>
      </c>
      <c r="AA633">
        <f>1/C633</f>
        <v>100</v>
      </c>
      <c r="AB633">
        <f>1/(B633*C633)</f>
        <v>392.15686274509801</v>
      </c>
      <c r="AC633">
        <f>S633/B633/C633</f>
        <v>4.0329135575136466</v>
      </c>
      <c r="AD633">
        <v>-6.4309721905092099</v>
      </c>
      <c r="AE633">
        <f>AD633*B633</f>
        <v>-1.6398979085798486</v>
      </c>
      <c r="AF633">
        <f>-AE633*C633^2/2/S633</f>
        <v>7.9731093895228471E-3</v>
      </c>
      <c r="AG633">
        <v>4.8528625118035897</v>
      </c>
      <c r="AH633">
        <f>AG633/S633</f>
        <v>471.8879566403283</v>
      </c>
      <c r="AI633">
        <f>D633*AG633</f>
        <v>123.74799405099154</v>
      </c>
      <c r="AJ633">
        <v>4.0329135575136696</v>
      </c>
      <c r="AK633">
        <f>AJ633*B633</f>
        <v>1.0283929571659858</v>
      </c>
      <c r="AL633">
        <f>AK633*D633</f>
        <v>26.224020407732638</v>
      </c>
      <c r="AM633">
        <f>G633*AK633</f>
        <v>13.369108443157815</v>
      </c>
      <c r="AN633">
        <f t="shared" si="220"/>
        <v>7.9107150551229674E-2</v>
      </c>
      <c r="AO633">
        <v>0.81994895428992498</v>
      </c>
      <c r="AP633">
        <v>4.8528625118035897</v>
      </c>
      <c r="AQ633">
        <f>AG633/AJ633</f>
        <v>1.2033142894328304</v>
      </c>
      <c r="AR633">
        <f>AQ633/D633</f>
        <v>4.7188795664032564E-2</v>
      </c>
      <c r="AS633">
        <f>AQ633*AK633</f>
        <v>1.2374799405099153</v>
      </c>
      <c r="AT633">
        <f t="shared" si="207"/>
        <v>0.20331428943283036</v>
      </c>
      <c r="AU633">
        <f>AQ633*D633</f>
        <v>30.684514380537173</v>
      </c>
      <c r="AV633">
        <f>AT633/G633</f>
        <v>1.5639560725602335E-2</v>
      </c>
      <c r="AW633">
        <f>(AQ633-1)/D633</f>
        <v>7.9731093895227586E-3</v>
      </c>
      <c r="AX633">
        <f>AW633*D633</f>
        <v>0.20331428943283034</v>
      </c>
      <c r="AY633">
        <f>ATAN2(D633,AT633)</f>
        <v>7.9729404445207062E-3</v>
      </c>
      <c r="AZ633">
        <f t="shared" si="221"/>
        <v>0.45681583778019497</v>
      </c>
      <c r="BA633">
        <f>-AO633/(B633/2)</f>
        <v>-6.4309721905092152</v>
      </c>
      <c r="BB633">
        <f>AW633/AK633</f>
        <v>7.7529793781307222E-3</v>
      </c>
      <c r="BC633">
        <f>AW633*AK633</f>
        <v>8.1994895428991969E-3</v>
      </c>
      <c r="BD633">
        <f>AG633*B633</f>
        <v>1.2374799405099155</v>
      </c>
      <c r="BE633">
        <f>BD633-AK633</f>
        <v>0.20908698334392972</v>
      </c>
      <c r="BF633">
        <f>BD633/AK633^2</f>
        <v>1.1700919196771704</v>
      </c>
      <c r="BG633">
        <f>AT633/AK633</f>
        <v>0.19770097414233342</v>
      </c>
      <c r="BH633">
        <f>BF633*AW633</f>
        <v>9.3292708713827565E-3</v>
      </c>
      <c r="BI633">
        <f>BF633*G633</f>
        <v>15.211194955803215</v>
      </c>
      <c r="BJ633">
        <f>AK633/AQ633</f>
        <v>0.85463371140610989</v>
      </c>
      <c r="BK633">
        <f t="shared" si="222"/>
        <v>7.9731093895227586E-3</v>
      </c>
      <c r="BL633">
        <f t="shared" si="223"/>
        <v>29.837343951767846</v>
      </c>
      <c r="BM633">
        <f>AK633*(1-1/AQ633)/D633</f>
        <v>6.8140880690147378E-3</v>
      </c>
      <c r="BN633">
        <f>BF633*G633</f>
        <v>15.211194955803215</v>
      </c>
      <c r="BO633">
        <f>BF633*G633^2</f>
        <v>197.7455344254418</v>
      </c>
      <c r="BP633">
        <f>G633/BF633</f>
        <v>11.11023824827943</v>
      </c>
      <c r="BQ633">
        <f>(AQ633+1)/4</f>
        <v>0.55082857235820759</v>
      </c>
      <c r="BR633">
        <f t="shared" si="224"/>
        <v>1.1700919196771706</v>
      </c>
      <c r="BS633">
        <f t="shared" si="225"/>
        <v>6.8140880690147386E-3</v>
      </c>
      <c r="BT633">
        <f t="shared" si="226"/>
        <v>1.4787197458537496E-2</v>
      </c>
      <c r="BU633">
        <f t="shared" si="227"/>
        <v>5.4329469564096408E-5</v>
      </c>
      <c r="BV633">
        <f t="shared" si="228"/>
        <v>668.71252039718229</v>
      </c>
      <c r="BW633">
        <f t="shared" si="229"/>
        <v>3.4352372152964564E-2</v>
      </c>
    </row>
    <row r="634" spans="1:75" x14ac:dyDescent="0.15">
      <c r="A634" t="s">
        <v>10</v>
      </c>
      <c r="B634">
        <v>0.157</v>
      </c>
      <c r="C634">
        <v>8.9999999999999993E-3</v>
      </c>
      <c r="D634">
        <f t="shared" si="208"/>
        <v>17.444444444444446</v>
      </c>
      <c r="E634">
        <f t="shared" si="209"/>
        <v>304.30864197530872</v>
      </c>
      <c r="F634">
        <f t="shared" si="210"/>
        <v>5.7324840764331204E-2</v>
      </c>
      <c r="G634">
        <v>9</v>
      </c>
      <c r="H634">
        <f t="shared" si="211"/>
        <v>0.1111111111111111</v>
      </c>
      <c r="I634">
        <f t="shared" si="212"/>
        <v>81</v>
      </c>
      <c r="J634">
        <f t="shared" si="213"/>
        <v>157.00000000000003</v>
      </c>
      <c r="K634">
        <f t="shared" si="214"/>
        <v>70000000000</v>
      </c>
      <c r="L634">
        <f t="shared" si="215"/>
        <v>5.1529973500506572E-9</v>
      </c>
      <c r="M634">
        <f t="shared" si="216"/>
        <v>2297514.7420608029</v>
      </c>
      <c r="N634">
        <f t="shared" si="217"/>
        <v>3.2821639172297185E-5</v>
      </c>
      <c r="O634">
        <f t="shared" si="218"/>
        <v>0.51592356687898089</v>
      </c>
      <c r="P634">
        <f>F634*E634/L634</f>
        <v>3385300488.1271591</v>
      </c>
      <c r="Q634">
        <f>M634/K634/G634</f>
        <v>3.6468487969219093E-6</v>
      </c>
      <c r="R634">
        <f>C634^2/D634</f>
        <v>4.6433121019108271E-6</v>
      </c>
      <c r="S634">
        <v>5.6669444136878697E-3</v>
      </c>
      <c r="T634">
        <f>B634/C634^3</f>
        <v>215363.51165980802</v>
      </c>
      <c r="U634">
        <f>B634*S634/C634</f>
        <v>9.8856696994332846E-2</v>
      </c>
      <c r="V634">
        <f>S634/C634^2</f>
        <v>69.96227671219593</v>
      </c>
      <c r="W634">
        <f>S634/B634</f>
        <v>3.6095187348330379E-2</v>
      </c>
      <c r="X634">
        <f t="shared" si="219"/>
        <v>27.704524438387658</v>
      </c>
      <c r="Y634">
        <f>B634*C634^2/S634^2</f>
        <v>0.39599232243907467</v>
      </c>
      <c r="Z634">
        <f>S634/D634</f>
        <v>3.2485668613497338E-4</v>
      </c>
      <c r="AA634">
        <f>1/C634</f>
        <v>111.11111111111111</v>
      </c>
      <c r="AB634">
        <f>1/(B634*C634)</f>
        <v>707.71408351026184</v>
      </c>
      <c r="AC634">
        <f>S634/B634/C634</f>
        <v>4.0105763720367094</v>
      </c>
      <c r="AD634">
        <v>-4.9516909020857902</v>
      </c>
      <c r="AE634">
        <f>AD634*B634</f>
        <v>-0.77741547162746905</v>
      </c>
      <c r="AF634">
        <f>-AE634*C634^2/2/S634</f>
        <v>5.5559617851311926E-3</v>
      </c>
      <c r="AG634">
        <v>4.3992841078504403</v>
      </c>
      <c r="AH634">
        <f>AG634/S634</f>
        <v>776.30620431435011</v>
      </c>
      <c r="AI634">
        <f>D634*AG634</f>
        <v>76.743067214724363</v>
      </c>
      <c r="AJ634">
        <v>4.0105763720367102</v>
      </c>
      <c r="AK634">
        <f>AJ634*B634</f>
        <v>0.62966049040976346</v>
      </c>
      <c r="AL634">
        <f>AK634*D634</f>
        <v>10.984077443814764</v>
      </c>
      <c r="AM634">
        <f>G634*AK634</f>
        <v>5.6669444136878715</v>
      </c>
      <c r="AN634">
        <f t="shared" si="220"/>
        <v>6.9962276712195945E-2</v>
      </c>
      <c r="AO634">
        <v>0.38870773581373402</v>
      </c>
      <c r="AP634">
        <v>4.3992841078504403</v>
      </c>
      <c r="AQ634">
        <f>AG634/AJ634</f>
        <v>1.0969206666961764</v>
      </c>
      <c r="AR634">
        <f>AQ634/D634</f>
        <v>6.2880802549462336E-2</v>
      </c>
      <c r="AS634">
        <f>AQ634*AK634</f>
        <v>0.69068760493251913</v>
      </c>
      <c r="AT634">
        <f t="shared" si="207"/>
        <v>9.6920666696176383E-2</v>
      </c>
      <c r="AU634">
        <f>AQ634*D634</f>
        <v>19.135171630144413</v>
      </c>
      <c r="AV634">
        <f>AT634/G634</f>
        <v>1.0768962966241821E-2</v>
      </c>
      <c r="AW634">
        <f>(AQ634-1)/D634</f>
        <v>5.5559617851311293E-3</v>
      </c>
      <c r="AX634">
        <f>AW634*D634</f>
        <v>9.6920666696176383E-2</v>
      </c>
      <c r="AY634">
        <f>ATAN2(D634,AT634)</f>
        <v>5.5559046177297159E-3</v>
      </c>
      <c r="AZ634">
        <f t="shared" si="221"/>
        <v>0.31832988597315776</v>
      </c>
      <c r="BA634">
        <f>-AO634/(B634/2)</f>
        <v>-4.951690902085784</v>
      </c>
      <c r="BB634">
        <f>AW634/AK634</f>
        <v>8.823742111428147E-3</v>
      </c>
      <c r="BC634">
        <f>AW634*AK634</f>
        <v>3.4983696223235719E-3</v>
      </c>
      <c r="BD634">
        <f>AG634*B634</f>
        <v>0.69068760493251913</v>
      </c>
      <c r="BE634">
        <f>BD634-AK634</f>
        <v>6.1027114522755666E-2</v>
      </c>
      <c r="BF634">
        <f>BD634/AK634^2</f>
        <v>1.7420827309370077</v>
      </c>
      <c r="BG634">
        <f>AT634/AK634</f>
        <v>0.15392527905491327</v>
      </c>
      <c r="BH634">
        <f>BF634*AW634</f>
        <v>9.6789450796228894E-3</v>
      </c>
      <c r="BI634">
        <f>BF634*G634</f>
        <v>15.678744578433069</v>
      </c>
      <c r="BJ634">
        <f>AK634/AQ634</f>
        <v>0.57402555127914823</v>
      </c>
      <c r="BK634">
        <f t="shared" si="222"/>
        <v>5.5559617851311293E-3</v>
      </c>
      <c r="BL634">
        <f t="shared" si="223"/>
        <v>30.389665417456694</v>
      </c>
      <c r="BM634">
        <f>AK634*(1-1/AQ634)/D634</f>
        <v>3.1892640265957788E-3</v>
      </c>
      <c r="BN634">
        <f>BF634*G634</f>
        <v>15.678744578433069</v>
      </c>
      <c r="BO634">
        <f>BF634*G634^2</f>
        <v>141.10870120589763</v>
      </c>
      <c r="BP634">
        <f>G634/BF634</f>
        <v>5.1662299615123342</v>
      </c>
      <c r="BQ634">
        <f>(AQ634+1)/4</f>
        <v>0.5242301666740441</v>
      </c>
      <c r="BR634">
        <f t="shared" si="224"/>
        <v>1.7420827309370068</v>
      </c>
      <c r="BS634">
        <f t="shared" si="225"/>
        <v>3.1892640265957775E-3</v>
      </c>
      <c r="BT634">
        <f t="shared" si="226"/>
        <v>8.7452258117269085E-3</v>
      </c>
      <c r="BU634">
        <f t="shared" si="227"/>
        <v>1.7719429054459578E-5</v>
      </c>
      <c r="BV634">
        <f t="shared" si="228"/>
        <v>191.61112874210201</v>
      </c>
      <c r="BW634">
        <f t="shared" si="229"/>
        <v>8.5636235308830678E-3</v>
      </c>
    </row>
    <row r="635" spans="1:75" x14ac:dyDescent="0.15">
      <c r="A635" t="s">
        <v>10</v>
      </c>
      <c r="B635">
        <v>0.20599999999999999</v>
      </c>
      <c r="C635">
        <v>8.9999999999999993E-3</v>
      </c>
      <c r="D635">
        <f t="shared" si="208"/>
        <v>22.888888888888889</v>
      </c>
      <c r="E635">
        <f t="shared" si="209"/>
        <v>523.90123456790127</v>
      </c>
      <c r="F635">
        <f t="shared" si="210"/>
        <v>4.3689320388349516E-2</v>
      </c>
      <c r="G635">
        <v>11</v>
      </c>
      <c r="H635">
        <f t="shared" si="211"/>
        <v>9.0909090909090912E-2</v>
      </c>
      <c r="I635">
        <f t="shared" si="212"/>
        <v>121</v>
      </c>
      <c r="J635">
        <f t="shared" si="213"/>
        <v>251.77777777777777</v>
      </c>
      <c r="K635">
        <f t="shared" si="214"/>
        <v>70000000000</v>
      </c>
      <c r="L635">
        <f t="shared" si="215"/>
        <v>5.1529973500506572E-9</v>
      </c>
      <c r="M635">
        <f t="shared" si="216"/>
        <v>2140133.7430091728</v>
      </c>
      <c r="N635">
        <f t="shared" si="217"/>
        <v>3.0573339185845325E-5</v>
      </c>
      <c r="O635">
        <f t="shared" si="218"/>
        <v>0.48058252427184467</v>
      </c>
      <c r="P635">
        <f>F635*E635/L635</f>
        <v>4441859239.1986933</v>
      </c>
      <c r="Q635">
        <f>M635/K635/G635</f>
        <v>2.7793944714404842E-6</v>
      </c>
      <c r="R635">
        <f>C635^2/D635</f>
        <v>3.5388349514563104E-6</v>
      </c>
      <c r="S635">
        <v>7.3805625153958703E-3</v>
      </c>
      <c r="T635">
        <f>B635/C635^3</f>
        <v>282578.87517146784</v>
      </c>
      <c r="U635">
        <f>B635*S635/C635</f>
        <v>0.16893287535239437</v>
      </c>
      <c r="V635">
        <f>S635/C635^2</f>
        <v>91.118055745628041</v>
      </c>
      <c r="W635">
        <f>S635/B635</f>
        <v>3.582797337570811E-2</v>
      </c>
      <c r="X635">
        <f t="shared" si="219"/>
        <v>27.911151700196768</v>
      </c>
      <c r="Y635">
        <f>B635*C635^2/S635^2</f>
        <v>0.30631856081428716</v>
      </c>
      <c r="Z635">
        <f>S635/D635</f>
        <v>3.2245176038137296E-4</v>
      </c>
      <c r="AA635">
        <f>1/C635</f>
        <v>111.11111111111111</v>
      </c>
      <c r="AB635">
        <f>1/(B635*C635)</f>
        <v>539.3743257820928</v>
      </c>
      <c r="AC635">
        <f>S635/B635/C635</f>
        <v>3.9808859306342348</v>
      </c>
      <c r="AD635">
        <v>-5.9130016764457096</v>
      </c>
      <c r="AE635">
        <f>AD635*B635</f>
        <v>-1.2180783453478161</v>
      </c>
      <c r="AF635">
        <f>-AE635*C635^2/2/S635</f>
        <v>6.6840668151891564E-3</v>
      </c>
      <c r="AG635">
        <v>4.5899251033081399</v>
      </c>
      <c r="AH635">
        <f>AG635/S635</f>
        <v>621.89366917948939</v>
      </c>
      <c r="AI635">
        <f>D635*AG635</f>
        <v>105.05828569794187</v>
      </c>
      <c r="AJ635">
        <v>3.9808859306342299</v>
      </c>
      <c r="AK635">
        <f>AJ635*B635</f>
        <v>0.82006250171065131</v>
      </c>
      <c r="AL635">
        <f>AK635*D635</f>
        <v>18.770319483599351</v>
      </c>
      <c r="AM635">
        <f>G635*AK635</f>
        <v>9.020687518817164</v>
      </c>
      <c r="AN635">
        <f t="shared" si="220"/>
        <v>7.4551136519150116E-2</v>
      </c>
      <c r="AO635">
        <v>0.60903917267390795</v>
      </c>
      <c r="AP635">
        <v>4.5899251033081399</v>
      </c>
      <c r="AQ635">
        <f>AG635/AJ635</f>
        <v>1.1529908626587746</v>
      </c>
      <c r="AR635">
        <f>AQ635/D635</f>
        <v>5.0373387203538698E-2</v>
      </c>
      <c r="AS635">
        <f>AQ635*AK635</f>
        <v>0.94552457128147671</v>
      </c>
      <c r="AT635">
        <f t="shared" si="207"/>
        <v>0.1529908626587746</v>
      </c>
      <c r="AU635">
        <f>AQ635*D635</f>
        <v>26.39067974530084</v>
      </c>
      <c r="AV635">
        <f>AT635/G635</f>
        <v>1.3908260241706782E-2</v>
      </c>
      <c r="AW635">
        <f>(AQ635-1)/D635</f>
        <v>6.6840668151891816E-3</v>
      </c>
      <c r="AX635">
        <f>AW635*D635</f>
        <v>0.1529908626587746</v>
      </c>
      <c r="AY635">
        <f>ATAN2(D635,AT635)</f>
        <v>6.6839672770651684E-3</v>
      </c>
      <c r="AZ635">
        <f t="shared" si="221"/>
        <v>0.3829631153793831</v>
      </c>
      <c r="BA635">
        <f>-AO635/(B635/2)</f>
        <v>-5.9130016764457087</v>
      </c>
      <c r="BB635">
        <f>AW635/AK635</f>
        <v>8.1506797362959661E-3</v>
      </c>
      <c r="BC635">
        <f>AW635*AK635</f>
        <v>5.4813525540651862E-3</v>
      </c>
      <c r="BD635">
        <f>AG635*B635</f>
        <v>0.94552457128147671</v>
      </c>
      <c r="BE635">
        <f>BD635-AK635</f>
        <v>0.1254620695708254</v>
      </c>
      <c r="BF635">
        <f>BD635/AK635^2</f>
        <v>1.405979251890721</v>
      </c>
      <c r="BG635">
        <f>AT635/AK635</f>
        <v>0.18656000285299654</v>
      </c>
      <c r="BH635">
        <f>BF635*AW635</f>
        <v>9.39765926040728E-3</v>
      </c>
      <c r="BI635">
        <f>BF635*G635</f>
        <v>15.465771770797932</v>
      </c>
      <c r="BJ635">
        <f>AK635/AQ635</f>
        <v>0.71124804911255157</v>
      </c>
      <c r="BK635">
        <f t="shared" si="222"/>
        <v>6.6840668151891816E-3</v>
      </c>
      <c r="BL635">
        <f t="shared" si="223"/>
        <v>32.181302876609834</v>
      </c>
      <c r="BM635">
        <f>AK635*(1-1/AQ635)/D635</f>
        <v>4.7540294824412509E-3</v>
      </c>
      <c r="BN635">
        <f>BF635*G635</f>
        <v>15.465771770797932</v>
      </c>
      <c r="BO635">
        <f>BF635*G635^2</f>
        <v>170.12348947877726</v>
      </c>
      <c r="BP635">
        <f>G635/BF635</f>
        <v>7.8237285402380667</v>
      </c>
      <c r="BQ635">
        <f>(AQ635+1)/4</f>
        <v>0.53824771566469365</v>
      </c>
      <c r="BR635">
        <f t="shared" si="224"/>
        <v>1.405979251890721</v>
      </c>
      <c r="BS635">
        <f t="shared" si="225"/>
        <v>4.7540294824412509E-3</v>
      </c>
      <c r="BT635">
        <f t="shared" si="226"/>
        <v>1.1438096297630432E-2</v>
      </c>
      <c r="BU635">
        <f t="shared" si="227"/>
        <v>3.1776250702016562E-5</v>
      </c>
      <c r="BV635">
        <f t="shared" si="228"/>
        <v>429.63175706905184</v>
      </c>
      <c r="BW635">
        <f t="shared" si="229"/>
        <v>2.0300424587148744E-2</v>
      </c>
    </row>
    <row r="636" spans="1:75" x14ac:dyDescent="0.15">
      <c r="A636" t="s">
        <v>10</v>
      </c>
      <c r="B636">
        <v>0.157</v>
      </c>
      <c r="C636">
        <v>0.01</v>
      </c>
      <c r="D636">
        <f t="shared" si="208"/>
        <v>15.7</v>
      </c>
      <c r="E636">
        <f t="shared" si="209"/>
        <v>246.48999999999998</v>
      </c>
      <c r="F636">
        <f t="shared" si="210"/>
        <v>6.3694267515923567E-2</v>
      </c>
      <c r="G636">
        <v>9</v>
      </c>
      <c r="H636">
        <f t="shared" si="211"/>
        <v>0.1111111111111111</v>
      </c>
      <c r="I636">
        <f t="shared" si="212"/>
        <v>81</v>
      </c>
      <c r="J636">
        <f t="shared" si="213"/>
        <v>141.29999999999998</v>
      </c>
      <c r="K636">
        <f t="shared" si="214"/>
        <v>70000000000</v>
      </c>
      <c r="L636">
        <f t="shared" si="215"/>
        <v>7.8539816339744827E-9</v>
      </c>
      <c r="M636">
        <f t="shared" si="216"/>
        <v>3151597.7257349831</v>
      </c>
      <c r="N636">
        <f t="shared" si="217"/>
        <v>4.5022824653356903E-5</v>
      </c>
      <c r="O636">
        <f t="shared" si="218"/>
        <v>0.57324840764331209</v>
      </c>
      <c r="P636">
        <f>F636*E636/L636</f>
        <v>1998986085.2342055</v>
      </c>
      <c r="Q636">
        <f>M636/K636/G636</f>
        <v>5.0025360725952113E-6</v>
      </c>
      <c r="R636">
        <f>C636^2/D636</f>
        <v>6.3694267515923569E-6</v>
      </c>
      <c r="S636">
        <v>6.2460523507237202E-3</v>
      </c>
      <c r="T636">
        <f>B636/C636^3</f>
        <v>156999.99999999997</v>
      </c>
      <c r="U636">
        <f>B636*S636/C636</f>
        <v>9.8063021906362416E-2</v>
      </c>
      <c r="V636">
        <f>S636/C636^2</f>
        <v>62.460523507237198</v>
      </c>
      <c r="W636">
        <f>S636/B636</f>
        <v>3.9783772934545991E-2</v>
      </c>
      <c r="X636">
        <f t="shared" si="219"/>
        <v>25.135876419897226</v>
      </c>
      <c r="Y636">
        <f>B636*C636^2/S636^2</f>
        <v>0.4024282059849334</v>
      </c>
      <c r="Z636">
        <f>S636/D636</f>
        <v>3.978377293454599E-4</v>
      </c>
      <c r="AA636">
        <f>1/C636</f>
        <v>100</v>
      </c>
      <c r="AB636">
        <f>1/(B636*C636)</f>
        <v>636.9426751592357</v>
      </c>
      <c r="AC636">
        <f>S636/B636/C636</f>
        <v>3.9783772934545989</v>
      </c>
      <c r="AD636">
        <v>-4.2665907281288602</v>
      </c>
      <c r="AE636">
        <f>AD636*B636</f>
        <v>-0.66985474431623104</v>
      </c>
      <c r="AF636">
        <f>-AE636*C636^2/2/S636</f>
        <v>5.3622248638263183E-3</v>
      </c>
      <c r="AG636">
        <v>4.3133046656127103</v>
      </c>
      <c r="AH636">
        <f>AG636/S636</f>
        <v>690.56492379749818</v>
      </c>
      <c r="AI636">
        <f>D636*AG636</f>
        <v>67.718883250119546</v>
      </c>
      <c r="AJ636">
        <v>3.9783772934545998</v>
      </c>
      <c r="AK636">
        <f>AJ636*B636</f>
        <v>0.6246052350723722</v>
      </c>
      <c r="AL636">
        <f>AK636*D636</f>
        <v>9.8063021906362433</v>
      </c>
      <c r="AM636">
        <f>G636*AK636</f>
        <v>5.6214471156513497</v>
      </c>
      <c r="AN636">
        <f t="shared" si="220"/>
        <v>6.9400581674708028E-2</v>
      </c>
      <c r="AO636">
        <v>0.33492737215811502</v>
      </c>
      <c r="AP636">
        <v>4.3133046656127103</v>
      </c>
      <c r="AQ636">
        <f>AG636/AJ636</f>
        <v>1.0841869303620719</v>
      </c>
      <c r="AR636">
        <f>AQ636/D636</f>
        <v>6.9056492379749812E-2</v>
      </c>
      <c r="AS636">
        <f>AQ636*AK636</f>
        <v>0.67718883250119555</v>
      </c>
      <c r="AT636">
        <f t="shared" si="207"/>
        <v>8.4186930362071921E-2</v>
      </c>
      <c r="AU636">
        <f>AQ636*D636</f>
        <v>17.021734806684528</v>
      </c>
      <c r="AV636">
        <f>AT636/G636</f>
        <v>9.3541033735635472E-3</v>
      </c>
      <c r="AW636">
        <f>(AQ636-1)/D636</f>
        <v>5.3622248638262376E-3</v>
      </c>
      <c r="AX636">
        <f>AW636*D636</f>
        <v>8.4186930362071921E-2</v>
      </c>
      <c r="AY636">
        <f>ATAN2(D636,AT636)</f>
        <v>5.362173470548225E-3</v>
      </c>
      <c r="AZ636">
        <f t="shared" si="221"/>
        <v>0.30722990887943052</v>
      </c>
      <c r="BA636">
        <f>-AO636/(B636/2)</f>
        <v>-4.266590728128854</v>
      </c>
      <c r="BB636">
        <f>AW636/AK636</f>
        <v>8.5849822619641081E-3</v>
      </c>
      <c r="BC636">
        <f>AW636*AK636</f>
        <v>3.3492737215811063E-3</v>
      </c>
      <c r="BD636">
        <f>AG636*B636</f>
        <v>0.67718883250119555</v>
      </c>
      <c r="BE636">
        <f>BD636-AK636</f>
        <v>5.2583597428823348E-2</v>
      </c>
      <c r="BF636">
        <f>BD636/AK636^2</f>
        <v>1.7357954584489652</v>
      </c>
      <c r="BG636">
        <f>AT636/AK636</f>
        <v>0.13478422151283648</v>
      </c>
      <c r="BH636">
        <f>BF636*AW636</f>
        <v>9.3077255658117041E-3</v>
      </c>
      <c r="BI636">
        <f>BF636*G636</f>
        <v>15.622159126040687</v>
      </c>
      <c r="BJ636">
        <f>AK636/AQ636</f>
        <v>0.57610474502195008</v>
      </c>
      <c r="BK636">
        <f t="shared" si="222"/>
        <v>5.3622248638262376E-3</v>
      </c>
      <c r="BL636">
        <f t="shared" si="223"/>
        <v>27.251988697648752</v>
      </c>
      <c r="BM636">
        <f>AK636*(1-1/AQ636)/D636</f>
        <v>3.0892031879249742E-3</v>
      </c>
      <c r="BN636">
        <f>BF636*G636</f>
        <v>15.622159126040687</v>
      </c>
      <c r="BO636">
        <f>BF636*G636^2</f>
        <v>140.59943213436617</v>
      </c>
      <c r="BP636">
        <f>G636/BF636</f>
        <v>5.1849427051975505</v>
      </c>
      <c r="BQ636">
        <f>(AQ636+1)/4</f>
        <v>0.52104673259051792</v>
      </c>
      <c r="BR636">
        <f t="shared" si="224"/>
        <v>1.7357954584489659</v>
      </c>
      <c r="BS636">
        <f t="shared" si="225"/>
        <v>3.0892031879249755E-3</v>
      </c>
      <c r="BT636">
        <f t="shared" si="226"/>
        <v>8.4514280517512114E-3</v>
      </c>
      <c r="BU636">
        <f t="shared" si="227"/>
        <v>1.6565002143702575E-5</v>
      </c>
      <c r="BV636">
        <f t="shared" si="228"/>
        <v>153.95894439298903</v>
      </c>
      <c r="BW636">
        <f t="shared" si="229"/>
        <v>6.5371007944372145E-3</v>
      </c>
    </row>
    <row r="637" spans="1:75" x14ac:dyDescent="0.15">
      <c r="A637" t="s">
        <v>10</v>
      </c>
      <c r="B637">
        <v>0.30399999999999999</v>
      </c>
      <c r="C637">
        <v>7.0000000000000001E-3</v>
      </c>
      <c r="D637">
        <f t="shared" si="208"/>
        <v>43.428571428571423</v>
      </c>
      <c r="E637">
        <f t="shared" si="209"/>
        <v>1886.0408163265301</v>
      </c>
      <c r="F637">
        <f t="shared" si="210"/>
        <v>2.3026315789473686E-2</v>
      </c>
      <c r="G637">
        <v>13</v>
      </c>
      <c r="H637">
        <f t="shared" si="211"/>
        <v>7.6923076923076927E-2</v>
      </c>
      <c r="I637">
        <f t="shared" si="212"/>
        <v>169</v>
      </c>
      <c r="J637">
        <f t="shared" si="213"/>
        <v>564.57142857142856</v>
      </c>
      <c r="K637">
        <f t="shared" si="214"/>
        <v>70000000000</v>
      </c>
      <c r="L637">
        <f t="shared" si="215"/>
        <v>1.885740990317274E-9</v>
      </c>
      <c r="M637">
        <f t="shared" si="216"/>
        <v>806402.39717515022</v>
      </c>
      <c r="N637">
        <f t="shared" si="217"/>
        <v>1.152003424535929E-5</v>
      </c>
      <c r="O637">
        <f t="shared" si="218"/>
        <v>0.29934210526315791</v>
      </c>
      <c r="P637">
        <f>F637*E637/L637</f>
        <v>23029976890.550919</v>
      </c>
      <c r="Q637">
        <f>M637/K637/G637</f>
        <v>8.8615648041225303E-7</v>
      </c>
      <c r="R637">
        <f>C637^2/D637</f>
        <v>1.1282894736842109E-6</v>
      </c>
      <c r="S637">
        <v>8.4025695073705609E-3</v>
      </c>
      <c r="T637">
        <f>B637/C637^3</f>
        <v>886297.37609329436</v>
      </c>
      <c r="U637">
        <f>B637*S637/C637</f>
        <v>0.36491159003437862</v>
      </c>
      <c r="V637">
        <f>S637/C637^2</f>
        <v>171.48101035450122</v>
      </c>
      <c r="W637">
        <f>S637/B637</f>
        <v>2.7640031274245268E-2</v>
      </c>
      <c r="X637">
        <f t="shared" si="219"/>
        <v>36.179409135900329</v>
      </c>
      <c r="Y637">
        <f>B637*C637^2/S637^2</f>
        <v>0.21098201521618601</v>
      </c>
      <c r="Z637">
        <f>S637/D637</f>
        <v>1.9348021891971688E-4</v>
      </c>
      <c r="AA637">
        <f>1/C637</f>
        <v>142.85714285714286</v>
      </c>
      <c r="AB637">
        <f>1/(B637*C637)</f>
        <v>469.92481203007515</v>
      </c>
      <c r="AC637">
        <f>S637/B637/C637</f>
        <v>3.9485758963207527</v>
      </c>
      <c r="AD637">
        <v>-8.5750899968889804</v>
      </c>
      <c r="AE637">
        <f>AD637*B637</f>
        <v>-2.6068273590542499</v>
      </c>
      <c r="AF637">
        <f>-AE637*C637^2/2/S637</f>
        <v>7.6009213896780113E-3</v>
      </c>
      <c r="AG637">
        <v>5.2519895758478699</v>
      </c>
      <c r="AH637">
        <f>AG637/S637</f>
        <v>625.04565671738067</v>
      </c>
      <c r="AI637">
        <f>D637*AG637</f>
        <v>228.08640443682174</v>
      </c>
      <c r="AJ637">
        <v>3.94857589632075</v>
      </c>
      <c r="AK637">
        <f>AJ637*B637</f>
        <v>1.2003670724815079</v>
      </c>
      <c r="AL637">
        <f>AK637*D637</f>
        <v>52.130227147768338</v>
      </c>
      <c r="AM637">
        <f>G637*AK637</f>
        <v>15.604771942259603</v>
      </c>
      <c r="AN637">
        <f t="shared" si="220"/>
        <v>9.2335928652423682E-2</v>
      </c>
      <c r="AO637">
        <v>1.3034136795271201</v>
      </c>
      <c r="AP637">
        <v>5.2519895758478699</v>
      </c>
      <c r="AQ637">
        <f>AG637/AJ637</f>
        <v>1.3300971574945868</v>
      </c>
      <c r="AR637">
        <f>AQ637/D637</f>
        <v>3.0627237179151674E-2</v>
      </c>
      <c r="AS637">
        <f>AQ637*AK637</f>
        <v>1.5966048310577523</v>
      </c>
      <c r="AT637">
        <f t="shared" si="207"/>
        <v>0.33009715749458679</v>
      </c>
      <c r="AU637">
        <f>AQ637*D637</f>
        <v>57.76421941119348</v>
      </c>
      <c r="AV637">
        <f>AT637/G637</f>
        <v>2.5392089038045136E-2</v>
      </c>
      <c r="AW637">
        <f>(AQ637-1)/D637</f>
        <v>7.6009213896779861E-3</v>
      </c>
      <c r="AX637">
        <f>AW637*D637</f>
        <v>0.33009715749458679</v>
      </c>
      <c r="AY637">
        <f>ATAN2(D637,AT637)</f>
        <v>7.6007750161926485E-3</v>
      </c>
      <c r="AZ637">
        <f t="shared" si="221"/>
        <v>0.43549232945631872</v>
      </c>
      <c r="BA637">
        <f>-AO637/(B637/2)</f>
        <v>-8.5750899968889485</v>
      </c>
      <c r="BB637">
        <f>AW637/AK637</f>
        <v>6.3321641887132667E-3</v>
      </c>
      <c r="BC637">
        <f>AW637*AK637</f>
        <v>9.1238957566898392E-3</v>
      </c>
      <c r="BD637">
        <f>AG637*B637</f>
        <v>1.5966048310577523</v>
      </c>
      <c r="BE637">
        <f>BD637-AK637</f>
        <v>0.39623775857624444</v>
      </c>
      <c r="BF637">
        <f>BD637/AK637^2</f>
        <v>1.108075344606787</v>
      </c>
      <c r="BG637">
        <f>AT637/AK637</f>
        <v>0.27499684476697611</v>
      </c>
      <c r="BH637">
        <f>BF637*AW637</f>
        <v>8.4223935881965334E-3</v>
      </c>
      <c r="BI637">
        <f>BF637*G637</f>
        <v>14.404979479888231</v>
      </c>
      <c r="BJ637">
        <f>AK637/AQ637</f>
        <v>0.9024657076499264</v>
      </c>
      <c r="BK637">
        <f t="shared" si="222"/>
        <v>7.6009213896779861E-3</v>
      </c>
      <c r="BL637">
        <f t="shared" si="223"/>
        <v>48.122129251494748</v>
      </c>
      <c r="BM637">
        <f>AK637*(1-1/AQ637)/D637</f>
        <v>6.8595709007272044E-3</v>
      </c>
      <c r="BN637">
        <f>BF637*G637</f>
        <v>14.404979479888231</v>
      </c>
      <c r="BO637">
        <f>BF637*G637^2</f>
        <v>187.264733238547</v>
      </c>
      <c r="BP637">
        <f>G637/BF637</f>
        <v>11.732054199449042</v>
      </c>
      <c r="BQ637">
        <f>(AQ637+1)/4</f>
        <v>0.58252428937364664</v>
      </c>
      <c r="BR637">
        <f t="shared" si="224"/>
        <v>1.108075344606787</v>
      </c>
      <c r="BS637">
        <f t="shared" si="225"/>
        <v>6.8595709007272052E-3</v>
      </c>
      <c r="BT637">
        <f t="shared" si="226"/>
        <v>1.4460492290405191E-2</v>
      </c>
      <c r="BU637">
        <f t="shared" si="227"/>
        <v>5.2139059183350098E-5</v>
      </c>
      <c r="BV637">
        <f t="shared" si="228"/>
        <v>2263.9412932745104</v>
      </c>
      <c r="BW637">
        <f t="shared" si="229"/>
        <v>8.1921935380460706E-2</v>
      </c>
    </row>
    <row r="638" spans="1:75" x14ac:dyDescent="0.15">
      <c r="A638" t="s">
        <v>10</v>
      </c>
      <c r="B638">
        <v>0.35299999999999998</v>
      </c>
      <c r="C638">
        <v>0.01</v>
      </c>
      <c r="D638">
        <f t="shared" si="208"/>
        <v>35.299999999999997</v>
      </c>
      <c r="E638">
        <f t="shared" si="209"/>
        <v>1246.0899999999997</v>
      </c>
      <c r="F638">
        <f t="shared" si="210"/>
        <v>2.8328611898016998E-2</v>
      </c>
      <c r="G638">
        <v>15</v>
      </c>
      <c r="H638">
        <f t="shared" si="211"/>
        <v>6.6666666666666666E-2</v>
      </c>
      <c r="I638">
        <f t="shared" si="212"/>
        <v>225</v>
      </c>
      <c r="J638">
        <f t="shared" si="213"/>
        <v>529.5</v>
      </c>
      <c r="K638">
        <f t="shared" si="214"/>
        <v>70000000000</v>
      </c>
      <c r="L638">
        <f t="shared" si="215"/>
        <v>7.8539816339744827E-9</v>
      </c>
      <c r="M638">
        <f t="shared" si="216"/>
        <v>2336170.1744116731</v>
      </c>
      <c r="N638">
        <f t="shared" si="217"/>
        <v>3.3373859634452475E-5</v>
      </c>
      <c r="O638">
        <f t="shared" si="218"/>
        <v>0.42492917847025496</v>
      </c>
      <c r="P638">
        <f>F638*E638/L638</f>
        <v>4494535592.915123</v>
      </c>
      <c r="Q638">
        <f>M638/K638/G638</f>
        <v>2.2249239756301649E-6</v>
      </c>
      <c r="R638">
        <f>C638^2/D638</f>
        <v>2.8328611898016999E-6</v>
      </c>
      <c r="S638">
        <v>1.3853366625916999E-2</v>
      </c>
      <c r="T638">
        <f>B638/C638^3</f>
        <v>352999.99999999994</v>
      </c>
      <c r="U638">
        <f>B638*S638/C638</f>
        <v>0.48902384189487003</v>
      </c>
      <c r="V638">
        <f>S638/C638^2</f>
        <v>138.53366625916999</v>
      </c>
      <c r="W638">
        <f>S638/B638</f>
        <v>3.9244664662654388E-2</v>
      </c>
      <c r="X638">
        <f t="shared" si="219"/>
        <v>25.481170716986909</v>
      </c>
      <c r="Y638">
        <f>B638*C638^2/S638^2</f>
        <v>0.18393486150374821</v>
      </c>
      <c r="Z638">
        <f>S638/D638</f>
        <v>3.9244664662654394E-4</v>
      </c>
      <c r="AA638">
        <f>1/C638</f>
        <v>100</v>
      </c>
      <c r="AB638">
        <f>1/(B638*C638)</f>
        <v>283.28611898016999</v>
      </c>
      <c r="AC638">
        <f>S638/B638/C638</f>
        <v>3.9244664662654389</v>
      </c>
      <c r="AD638">
        <v>-7.4213383866311897</v>
      </c>
      <c r="AE638">
        <f>AD638*B638</f>
        <v>-2.6197324504808099</v>
      </c>
      <c r="AF638">
        <f>-AE638*C638^2/2/S638</f>
        <v>9.4552195189138762E-3</v>
      </c>
      <c r="AG638">
        <v>5.2343326915058599</v>
      </c>
      <c r="AH638">
        <f>AG638/S638</f>
        <v>377.83831416930991</v>
      </c>
      <c r="AI638">
        <f>D638*AG638</f>
        <v>184.77194401015683</v>
      </c>
      <c r="AJ638">
        <v>3.92446646626545</v>
      </c>
      <c r="AK638">
        <f>AJ638*B638</f>
        <v>1.3853366625917038</v>
      </c>
      <c r="AL638">
        <f>AK638*D638</f>
        <v>48.902384189487144</v>
      </c>
      <c r="AM638">
        <f>G638*AK638</f>
        <v>20.780049938875557</v>
      </c>
      <c r="AN638">
        <f t="shared" si="220"/>
        <v>9.2355777506113595E-2</v>
      </c>
      <c r="AO638">
        <v>1.3098662252404001</v>
      </c>
      <c r="AP638">
        <v>5.2343326915058599</v>
      </c>
      <c r="AQ638">
        <f>AG638/AJ638</f>
        <v>1.3337692490176603</v>
      </c>
      <c r="AR638">
        <f>AQ638/D638</f>
        <v>3.7783831416930889E-2</v>
      </c>
      <c r="AS638">
        <f>AQ638*AK638</f>
        <v>1.8477194401015686</v>
      </c>
      <c r="AT638">
        <f t="shared" si="207"/>
        <v>0.33376924901766025</v>
      </c>
      <c r="AU638">
        <f>AQ638*D638</f>
        <v>47.082054490323401</v>
      </c>
      <c r="AV638">
        <f>AT638/G638</f>
        <v>2.2251283267844018E-2</v>
      </c>
      <c r="AW638">
        <f>(AQ638-1)/D638</f>
        <v>9.4552195189138884E-3</v>
      </c>
      <c r="AX638">
        <f>AW638*D638</f>
        <v>0.33376924901766025</v>
      </c>
      <c r="AY638">
        <f>ATAN2(D638,AT638)</f>
        <v>9.4549377647786398E-3</v>
      </c>
      <c r="AZ638">
        <f t="shared" si="221"/>
        <v>0.54172802948067234</v>
      </c>
      <c r="BA638">
        <f>-AO638/(B638/2)</f>
        <v>-7.4213383866311622</v>
      </c>
      <c r="BB638">
        <f>AW638/AK638</f>
        <v>6.8252142415872793E-3</v>
      </c>
      <c r="BC638">
        <f>AW638*AK638</f>
        <v>1.3098662252404102E-2</v>
      </c>
      <c r="BD638">
        <f>AG638*B638</f>
        <v>1.8477194401015684</v>
      </c>
      <c r="BE638">
        <f>BD638-AK638</f>
        <v>0.46238277750986456</v>
      </c>
      <c r="BF638">
        <f>BD638/AK638^2</f>
        <v>0.9627762586766665</v>
      </c>
      <c r="BG638">
        <f>AT638/AK638</f>
        <v>0.24093006272803094</v>
      </c>
      <c r="BH638">
        <f>BF638*AW638</f>
        <v>9.1032608733865039E-3</v>
      </c>
      <c r="BI638">
        <f>BF638*G638</f>
        <v>14.441643880149998</v>
      </c>
      <c r="BJ638">
        <f>AK638/AQ638</f>
        <v>1.0386629198506592</v>
      </c>
      <c r="BK638">
        <f t="shared" si="222"/>
        <v>9.4552195189138884E-3</v>
      </c>
      <c r="BL638">
        <f t="shared" si="223"/>
        <v>33.986001931286324</v>
      </c>
      <c r="BM638">
        <f>AK638*(1-1/AQ638)/D638</f>
        <v>9.8207859133440448E-3</v>
      </c>
      <c r="BN638">
        <f>BF638*G638</f>
        <v>14.441643880149998</v>
      </c>
      <c r="BO638">
        <f>BF638*G638^2</f>
        <v>216.62465820224998</v>
      </c>
      <c r="BP638">
        <f>G638/BF638</f>
        <v>15.579943797759888</v>
      </c>
      <c r="BQ638">
        <f>(AQ638+1)/4</f>
        <v>0.58344231225441501</v>
      </c>
      <c r="BR638">
        <f t="shared" si="224"/>
        <v>0.9627762586766665</v>
      </c>
      <c r="BS638">
        <f t="shared" si="225"/>
        <v>9.8207859133440448E-3</v>
      </c>
      <c r="BT638">
        <f t="shared" si="226"/>
        <v>1.9276005432257933E-2</v>
      </c>
      <c r="BU638">
        <f t="shared" si="227"/>
        <v>9.2857686658925177E-5</v>
      </c>
      <c r="BV638">
        <f t="shared" si="228"/>
        <v>1726.2541618888959</v>
      </c>
      <c r="BW638">
        <f t="shared" si="229"/>
        <v>8.3524126584761174E-2</v>
      </c>
    </row>
    <row r="639" spans="1:75" x14ac:dyDescent="0.15">
      <c r="A639" t="s">
        <v>10</v>
      </c>
      <c r="B639">
        <v>0.20599999999999999</v>
      </c>
      <c r="C639">
        <v>0.01</v>
      </c>
      <c r="D639">
        <f t="shared" si="208"/>
        <v>20.599999999999998</v>
      </c>
      <c r="E639">
        <f t="shared" si="209"/>
        <v>424.3599999999999</v>
      </c>
      <c r="F639">
        <f t="shared" si="210"/>
        <v>4.8543689320388356E-2</v>
      </c>
      <c r="G639">
        <v>11</v>
      </c>
      <c r="H639">
        <f t="shared" si="211"/>
        <v>9.0909090909090912E-2</v>
      </c>
      <c r="I639">
        <f t="shared" si="212"/>
        <v>121</v>
      </c>
      <c r="J639">
        <f t="shared" si="213"/>
        <v>226.59999999999997</v>
      </c>
      <c r="K639">
        <f t="shared" si="214"/>
        <v>70000000000</v>
      </c>
      <c r="L639">
        <f t="shared" si="215"/>
        <v>7.8539816339744827E-9</v>
      </c>
      <c r="M639">
        <f t="shared" si="216"/>
        <v>2935711.5816312381</v>
      </c>
      <c r="N639">
        <f t="shared" si="217"/>
        <v>4.193873688044626E-5</v>
      </c>
      <c r="O639">
        <f t="shared" si="218"/>
        <v>0.53398058252427194</v>
      </c>
      <c r="P639">
        <f>F639*E639/L639</f>
        <v>2622873462.1544352</v>
      </c>
      <c r="Q639">
        <f>M639/K639/G639</f>
        <v>3.8126124436769327E-6</v>
      </c>
      <c r="R639">
        <f>C639^2/D639</f>
        <v>4.8543689320388356E-6</v>
      </c>
      <c r="S639">
        <v>8.0800331771156506E-3</v>
      </c>
      <c r="T639">
        <f>B639/C639^3</f>
        <v>205999.99999999994</v>
      </c>
      <c r="U639">
        <f>B639*S639/C639</f>
        <v>0.16644868344858238</v>
      </c>
      <c r="V639">
        <f>S639/C639^2</f>
        <v>80.800331771156507</v>
      </c>
      <c r="W639">
        <f>S639/B639</f>
        <v>3.9223462024833261E-2</v>
      </c>
      <c r="X639">
        <f t="shared" si="219"/>
        <v>25.494944820701381</v>
      </c>
      <c r="Y639">
        <f>B639*C639^2/S639^2</f>
        <v>0.31553019971388752</v>
      </c>
      <c r="Z639">
        <f>S639/D639</f>
        <v>3.9223462024833261E-4</v>
      </c>
      <c r="AA639">
        <f>1/C639</f>
        <v>100</v>
      </c>
      <c r="AB639">
        <f>1/(B639*C639)</f>
        <v>485.43689320388353</v>
      </c>
      <c r="AC639">
        <f>S639/B639/C639</f>
        <v>3.9223462024833262</v>
      </c>
      <c r="AD639">
        <v>-5.2366241106573801</v>
      </c>
      <c r="AE639">
        <f>AD639*B639</f>
        <v>-1.0787445667954203</v>
      </c>
      <c r="AF639">
        <f>-AE639*C639^2/2/S639</f>
        <v>6.6753721373982184E-3</v>
      </c>
      <c r="AG639">
        <v>4.4617184858810299</v>
      </c>
      <c r="AH639">
        <f>AG639/S639</f>
        <v>552.19061457786495</v>
      </c>
      <c r="AI639">
        <f>D639*AG639</f>
        <v>91.911400809149214</v>
      </c>
      <c r="AJ639">
        <v>3.92234620248332</v>
      </c>
      <c r="AK639">
        <f>AJ639*B639</f>
        <v>0.80800331771156386</v>
      </c>
      <c r="AL639">
        <f>AK639*D639</f>
        <v>16.644868344858214</v>
      </c>
      <c r="AM639">
        <f>G639*AK639</f>
        <v>8.8880364948272028</v>
      </c>
      <c r="AN639">
        <f t="shared" si="220"/>
        <v>7.345484706468762E-2</v>
      </c>
      <c r="AO639">
        <v>0.53937228339770904</v>
      </c>
      <c r="AP639">
        <v>4.4617184858810299</v>
      </c>
      <c r="AQ639">
        <f>AG639/AJ639</f>
        <v>1.1375126660304034</v>
      </c>
      <c r="AR639">
        <f>AQ639/D639</f>
        <v>5.5219061457786579E-2</v>
      </c>
      <c r="AS639">
        <f>AQ639*AK639</f>
        <v>0.91911400809149202</v>
      </c>
      <c r="AT639">
        <f t="shared" si="207"/>
        <v>0.13751266603040335</v>
      </c>
      <c r="AU639">
        <f>AQ639*D639</f>
        <v>23.432760920226308</v>
      </c>
      <c r="AV639">
        <f>AT639/G639</f>
        <v>1.2501151457309395E-2</v>
      </c>
      <c r="AW639">
        <f>(AQ639-1)/D639</f>
        <v>6.6753721373982219E-3</v>
      </c>
      <c r="AX639">
        <f>AW639*D639</f>
        <v>0.13751266603040335</v>
      </c>
      <c r="AY639">
        <f>ATAN2(D639,AT639)</f>
        <v>6.6752729872017599E-3</v>
      </c>
      <c r="AZ639">
        <f t="shared" si="221"/>
        <v>0.38246496926434642</v>
      </c>
      <c r="BA639">
        <f>-AO639/(B639/2)</f>
        <v>-5.2366241106573694</v>
      </c>
      <c r="BB639">
        <f>AW639/AK639</f>
        <v>8.2615652573114259E-3</v>
      </c>
      <c r="BC639">
        <f>AW639*AK639</f>
        <v>5.3937228339770967E-3</v>
      </c>
      <c r="BD639">
        <f>AG639*B639</f>
        <v>0.91911400809149213</v>
      </c>
      <c r="BE639">
        <f>BD639-AK639</f>
        <v>0.11111069037992827</v>
      </c>
      <c r="BF639">
        <f>BD639/AK639^2</f>
        <v>1.4078069249171894</v>
      </c>
      <c r="BG639">
        <f>AT639/AK639</f>
        <v>0.17018824430061535</v>
      </c>
      <c r="BH639">
        <f>BF639*AW639</f>
        <v>9.3976351214284763E-3</v>
      </c>
      <c r="BI639">
        <f>BF639*G639</f>
        <v>15.485876174089084</v>
      </c>
      <c r="BJ639">
        <f>AK639/AQ639</f>
        <v>0.71032467755393558</v>
      </c>
      <c r="BK639">
        <f t="shared" si="222"/>
        <v>6.6753721373982219E-3</v>
      </c>
      <c r="BL639">
        <f t="shared" si="223"/>
        <v>29.000822653294097</v>
      </c>
      <c r="BM639">
        <f>AK639*(1-1/AQ639)/D639</f>
        <v>4.7416815610499194E-3</v>
      </c>
      <c r="BN639">
        <f>BF639*G639</f>
        <v>15.485876174089084</v>
      </c>
      <c r="BO639">
        <f>BF639*G639^2</f>
        <v>170.34463791497993</v>
      </c>
      <c r="BP639">
        <f>G639/BF639</f>
        <v>7.8135714530932905</v>
      </c>
      <c r="BQ639">
        <f>(AQ639+1)/4</f>
        <v>0.53437816650760084</v>
      </c>
      <c r="BR639">
        <f t="shared" si="224"/>
        <v>1.4078069249171887</v>
      </c>
      <c r="BS639">
        <f t="shared" si="225"/>
        <v>4.7416815610499168E-3</v>
      </c>
      <c r="BT639">
        <f t="shared" si="226"/>
        <v>1.1417053698448141E-2</v>
      </c>
      <c r="BU639">
        <f t="shared" si="227"/>
        <v>3.165248897704754E-5</v>
      </c>
      <c r="BV639">
        <f t="shared" si="228"/>
        <v>342.88428790407914</v>
      </c>
      <c r="BW639">
        <f t="shared" si="229"/>
        <v>1.6623756274098348E-2</v>
      </c>
    </row>
    <row r="640" spans="1:75" x14ac:dyDescent="0.15">
      <c r="A640" t="s">
        <v>10</v>
      </c>
      <c r="B640">
        <v>0.40200000000000002</v>
      </c>
      <c r="C640">
        <v>8.9999999999999993E-3</v>
      </c>
      <c r="D640">
        <f t="shared" si="208"/>
        <v>44.666666666666671</v>
      </c>
      <c r="E640">
        <f t="shared" si="209"/>
        <v>1995.1111111111115</v>
      </c>
      <c r="F640">
        <f t="shared" si="210"/>
        <v>2.2388059701492536E-2</v>
      </c>
      <c r="G640">
        <v>15</v>
      </c>
      <c r="H640">
        <f t="shared" si="211"/>
        <v>6.6666666666666666E-2</v>
      </c>
      <c r="I640">
        <f t="shared" si="212"/>
        <v>225</v>
      </c>
      <c r="J640">
        <f t="shared" si="213"/>
        <v>670.00000000000011</v>
      </c>
      <c r="K640">
        <f t="shared" si="214"/>
        <v>70000000000</v>
      </c>
      <c r="L640">
        <f t="shared" si="215"/>
        <v>5.1529973500506572E-9</v>
      </c>
      <c r="M640">
        <f t="shared" si="216"/>
        <v>1495480.1596332754</v>
      </c>
      <c r="N640">
        <f t="shared" si="217"/>
        <v>2.1364002280475363E-5</v>
      </c>
      <c r="O640">
        <f t="shared" si="218"/>
        <v>0.33582089552238803</v>
      </c>
      <c r="P640">
        <f>F640*E640/L640</f>
        <v>8668094243.484827</v>
      </c>
      <c r="Q640">
        <f>M640/K640/G640</f>
        <v>1.4242668186983575E-6</v>
      </c>
      <c r="R640">
        <f>C640^2/D640</f>
        <v>1.8134328358208951E-6</v>
      </c>
      <c r="S640">
        <v>1.4034263201843099E-2</v>
      </c>
      <c r="T640">
        <f>B640/C640^3</f>
        <v>551440.32921810716</v>
      </c>
      <c r="U640">
        <f>B640*S640/C640</f>
        <v>0.62686375634899183</v>
      </c>
      <c r="V640">
        <f>S640/C640^2</f>
        <v>173.26250866472964</v>
      </c>
      <c r="W640">
        <f>S640/B640</f>
        <v>3.491110249214701E-2</v>
      </c>
      <c r="X640">
        <f t="shared" si="219"/>
        <v>28.644182756042795</v>
      </c>
      <c r="Y640">
        <f>B640*C640^2/S640^2</f>
        <v>0.16532245190718384</v>
      </c>
      <c r="Z640">
        <f>S640/D640</f>
        <v>3.1419992242932312E-4</v>
      </c>
      <c r="AA640">
        <f>1/C640</f>
        <v>111.11111111111111</v>
      </c>
      <c r="AB640">
        <f>1/(B640*C640)</f>
        <v>276.39579878385848</v>
      </c>
      <c r="AC640">
        <f>S640/B640/C640</f>
        <v>3.8790113880163348</v>
      </c>
      <c r="AD640">
        <v>-8.2597621050203802</v>
      </c>
      <c r="AE640">
        <f>AD640*B640</f>
        <v>-3.3204243662181931</v>
      </c>
      <c r="AF640">
        <f>-AE640*C640^2/2/S640</f>
        <v>9.5820624779344409E-3</v>
      </c>
      <c r="AG640">
        <v>5.5392235711254303</v>
      </c>
      <c r="AH640">
        <f>AG640/S640</f>
        <v>394.69286641267865</v>
      </c>
      <c r="AI640">
        <f>D640*AG640</f>
        <v>247.41865284360259</v>
      </c>
      <c r="AJ640">
        <v>3.8790113880163402</v>
      </c>
      <c r="AK640">
        <f>AJ640*B640</f>
        <v>1.5593625779825688</v>
      </c>
      <c r="AL640">
        <f>AK640*D640</f>
        <v>69.651528483221412</v>
      </c>
      <c r="AM640">
        <f>G640*AK640</f>
        <v>23.390438669738533</v>
      </c>
      <c r="AN640">
        <f t="shared" si="220"/>
        <v>0.10395750519883792</v>
      </c>
      <c r="AO640">
        <v>1.6602121831090899</v>
      </c>
      <c r="AP640">
        <v>5.5392235711254303</v>
      </c>
      <c r="AQ640">
        <f>AG640/AJ640</f>
        <v>1.4279987906810694</v>
      </c>
      <c r="AR640">
        <f>AQ640/D640</f>
        <v>3.1970122179426921E-2</v>
      </c>
      <c r="AS640">
        <f>AQ640*AK640</f>
        <v>2.2267678755924232</v>
      </c>
      <c r="AT640">
        <f t="shared" si="207"/>
        <v>0.42799879068106939</v>
      </c>
      <c r="AU640">
        <f>AQ640*D640</f>
        <v>63.783945983754442</v>
      </c>
      <c r="AV640">
        <f>AT640/G640</f>
        <v>2.8533252712071293E-2</v>
      </c>
      <c r="AW640">
        <f>(AQ640-1)/D640</f>
        <v>9.5820624779343888E-3</v>
      </c>
      <c r="AX640">
        <f>AW640*D640</f>
        <v>0.42799879068106939</v>
      </c>
      <c r="AY640">
        <f>ATAN2(D640,AT640)</f>
        <v>9.581769232124112E-3</v>
      </c>
      <c r="AZ640">
        <f t="shared" si="221"/>
        <v>0.54899493726901927</v>
      </c>
      <c r="BA640">
        <f>-AO640/(B640/2)</f>
        <v>-8.2597621050203465</v>
      </c>
      <c r="BB640">
        <f>AW640/AK640</f>
        <v>6.1448585551740105E-3</v>
      </c>
      <c r="BC640">
        <f>AW640*AK640</f>
        <v>1.494190964798181E-2</v>
      </c>
      <c r="BD640">
        <f>AG640*B640</f>
        <v>2.2267678755924232</v>
      </c>
      <c r="BE640">
        <f>BD640-AK640</f>
        <v>0.66740529760985434</v>
      </c>
      <c r="BF640">
        <f>BD640/AK640^2</f>
        <v>0.91575802244052062</v>
      </c>
      <c r="BG640">
        <f>AT640/AK640</f>
        <v>0.27447034879777249</v>
      </c>
      <c r="BH640">
        <f>BF640*AW640</f>
        <v>8.7748505856947105E-3</v>
      </c>
      <c r="BI640">
        <f>BF640*G640</f>
        <v>13.736370336607809</v>
      </c>
      <c r="BJ640">
        <f>AK640/AQ640</f>
        <v>1.0919915255942527</v>
      </c>
      <c r="BK640">
        <f t="shared" si="222"/>
        <v>9.5820624779343888E-3</v>
      </c>
      <c r="BL640">
        <f t="shared" si="223"/>
        <v>40.903858335676595</v>
      </c>
      <c r="BM640">
        <f>AK640*(1-1/AQ640)/D640</f>
        <v>1.0463531023619018E-2</v>
      </c>
      <c r="BN640">
        <f>BF640*G640</f>
        <v>13.736370336607809</v>
      </c>
      <c r="BO640">
        <f>BF640*G640^2</f>
        <v>206.04555504911713</v>
      </c>
      <c r="BP640">
        <f>G640/BF640</f>
        <v>16.379872883913791</v>
      </c>
      <c r="BQ640">
        <f>(AQ640+1)/4</f>
        <v>0.6069996976702674</v>
      </c>
      <c r="BR640">
        <f t="shared" si="224"/>
        <v>0.91575802244052062</v>
      </c>
      <c r="BS640">
        <f t="shared" si="225"/>
        <v>1.0463531023619018E-2</v>
      </c>
      <c r="BT640">
        <f t="shared" si="226"/>
        <v>2.0045593501553407E-2</v>
      </c>
      <c r="BU640">
        <f t="shared" si="227"/>
        <v>1.002622080081222E-4</v>
      </c>
      <c r="BV640">
        <f t="shared" si="228"/>
        <v>3111.1016055838904</v>
      </c>
      <c r="BW640">
        <f t="shared" si="229"/>
        <v>0.12827949576700315</v>
      </c>
    </row>
    <row r="641" spans="1:75" x14ac:dyDescent="0.15">
      <c r="A641" t="s">
        <v>10</v>
      </c>
      <c r="B641">
        <v>0.30399999999999999</v>
      </c>
      <c r="C641">
        <v>8.0000000000000002E-3</v>
      </c>
      <c r="D641">
        <f t="shared" si="208"/>
        <v>38</v>
      </c>
      <c r="E641">
        <f t="shared" si="209"/>
        <v>1444</v>
      </c>
      <c r="F641">
        <f t="shared" si="210"/>
        <v>2.6315789473684213E-2</v>
      </c>
      <c r="G641">
        <v>13</v>
      </c>
      <c r="H641">
        <f t="shared" si="211"/>
        <v>7.6923076923076927E-2</v>
      </c>
      <c r="I641">
        <f t="shared" si="212"/>
        <v>169</v>
      </c>
      <c r="J641">
        <f t="shared" si="213"/>
        <v>494</v>
      </c>
      <c r="K641">
        <f t="shared" si="214"/>
        <v>70000000000</v>
      </c>
      <c r="L641">
        <f t="shared" si="215"/>
        <v>3.2169908772759481E-9</v>
      </c>
      <c r="M641">
        <f t="shared" si="216"/>
        <v>1203726.0272701944</v>
      </c>
      <c r="N641">
        <f t="shared" si="217"/>
        <v>1.7196086103859919E-5</v>
      </c>
      <c r="O641">
        <f t="shared" si="218"/>
        <v>0.34210526315789475</v>
      </c>
      <c r="P641">
        <f>F641*E641/L641</f>
        <v>11812280932.601608</v>
      </c>
      <c r="Q641">
        <f>M641/K641/G641</f>
        <v>1.3227758541430706E-6</v>
      </c>
      <c r="R641">
        <f>C641^2/D641</f>
        <v>1.6842105263157893E-6</v>
      </c>
      <c r="S641">
        <v>9.1543309058013892E-3</v>
      </c>
      <c r="T641">
        <f>B641/C641^3</f>
        <v>593750</v>
      </c>
      <c r="U641">
        <f>B641*S641/C641</f>
        <v>0.34786457442045282</v>
      </c>
      <c r="V641">
        <f>S641/C641^2</f>
        <v>143.03642040314671</v>
      </c>
      <c r="W641">
        <f>S641/B641</f>
        <v>3.011293061118878E-2</v>
      </c>
      <c r="X641">
        <f t="shared" si="219"/>
        <v>33.208325450344553</v>
      </c>
      <c r="Y641">
        <f>B641*C641^2/S641^2</f>
        <v>0.23216692194021091</v>
      </c>
      <c r="Z641">
        <f>S641/D641</f>
        <v>2.4090344488951024E-4</v>
      </c>
      <c r="AA641">
        <f>1/C641</f>
        <v>125</v>
      </c>
      <c r="AB641">
        <f>1/(B641*C641)</f>
        <v>411.18421052631578</v>
      </c>
      <c r="AC641">
        <f>S641/B641/C641</f>
        <v>3.7641163263985975</v>
      </c>
      <c r="AD641">
        <v>-7.2036164676021803</v>
      </c>
      <c r="AE641">
        <f>AD641*B641</f>
        <v>-2.1898994061510626</v>
      </c>
      <c r="AF641">
        <f>-AE641*C641^2/2/S641</f>
        <v>7.655041282419027E-3</v>
      </c>
      <c r="AG641">
        <v>4.8590660294741301</v>
      </c>
      <c r="AH641">
        <f>AG641/S641</f>
        <v>530.79423056411326</v>
      </c>
      <c r="AI641">
        <f>D641*AG641</f>
        <v>184.64450912001695</v>
      </c>
      <c r="AJ641">
        <v>3.7641163263986002</v>
      </c>
      <c r="AK641">
        <f>AJ641*B641</f>
        <v>1.1442913632251743</v>
      </c>
      <c r="AL641">
        <f>AK641*D641</f>
        <v>43.483071802556623</v>
      </c>
      <c r="AM641">
        <f>G641*AK641</f>
        <v>14.875787721927267</v>
      </c>
      <c r="AN641">
        <f t="shared" si="220"/>
        <v>8.8022412555782636E-2</v>
      </c>
      <c r="AO641">
        <v>1.09494970307553</v>
      </c>
      <c r="AP641">
        <v>4.8590660294741301</v>
      </c>
      <c r="AQ641">
        <f>AG641/AJ641</f>
        <v>1.2908915687319225</v>
      </c>
      <c r="AR641">
        <f>AQ641/D641</f>
        <v>3.3970830756103222E-2</v>
      </c>
      <c r="AS641">
        <f>AQ641*AK641</f>
        <v>1.4771560729601354</v>
      </c>
      <c r="AT641">
        <f t="shared" si="207"/>
        <v>0.29089156873192246</v>
      </c>
      <c r="AU641">
        <f>AQ641*D641</f>
        <v>49.053879611813052</v>
      </c>
      <c r="AV641">
        <f>AT641/G641</f>
        <v>2.2376274517840189E-2</v>
      </c>
      <c r="AW641">
        <f>(AQ641-1)/D641</f>
        <v>7.6550412824190122E-3</v>
      </c>
      <c r="AX641">
        <f>AW641*D641</f>
        <v>0.29089156873192246</v>
      </c>
      <c r="AY641">
        <f>ATAN2(D641,AT641)</f>
        <v>7.6548917600782378E-3</v>
      </c>
      <c r="AZ641">
        <f t="shared" si="221"/>
        <v>0.43859299048195338</v>
      </c>
      <c r="BA641">
        <f>-AO641/(B641/2)</f>
        <v>-7.2036164676021714</v>
      </c>
      <c r="BB641">
        <f>AW641/AK641</f>
        <v>6.6897658484840359E-3</v>
      </c>
      <c r="BC641">
        <f>AW641*AK641</f>
        <v>8.759597624604239E-3</v>
      </c>
      <c r="BD641">
        <f>AG641*B641</f>
        <v>1.4771560729601356</v>
      </c>
      <c r="BE641">
        <f>BD641-AK641</f>
        <v>0.33286470973496129</v>
      </c>
      <c r="BF641">
        <f>BD641/AK641^2</f>
        <v>1.1281144035672497</v>
      </c>
      <c r="BG641">
        <f>AT641/AK641</f>
        <v>0.25421110224239335</v>
      </c>
      <c r="BH641">
        <f>BF641*AW641</f>
        <v>8.6357623305987983E-3</v>
      </c>
      <c r="BI641">
        <f>BF641*G641</f>
        <v>14.665487246374246</v>
      </c>
      <c r="BJ641">
        <f>AK641/AQ641</f>
        <v>0.88643491904532501</v>
      </c>
      <c r="BK641">
        <f t="shared" si="222"/>
        <v>7.6550412824190122E-3</v>
      </c>
      <c r="BL641">
        <f t="shared" si="223"/>
        <v>42.868347335555491</v>
      </c>
      <c r="BM641">
        <f>AK641*(1-1/AQ641)/D641</f>
        <v>6.7856958994697162E-3</v>
      </c>
      <c r="BN641">
        <f>BF641*G641</f>
        <v>14.665487246374246</v>
      </c>
      <c r="BO641">
        <f>BF641*G641^2</f>
        <v>190.6513342028652</v>
      </c>
      <c r="BP641">
        <f>G641/BF641</f>
        <v>11.523653947589224</v>
      </c>
      <c r="BQ641">
        <f>(AQ641+1)/4</f>
        <v>0.57272289218298056</v>
      </c>
      <c r="BR641">
        <f t="shared" si="224"/>
        <v>1.1281144035672499</v>
      </c>
      <c r="BS641">
        <f t="shared" si="225"/>
        <v>6.7856958994697179E-3</v>
      </c>
      <c r="BT641">
        <f t="shared" si="226"/>
        <v>1.4440737181888728E-2</v>
      </c>
      <c r="BU641">
        <f t="shared" si="227"/>
        <v>5.1944782240382091E-5</v>
      </c>
      <c r="BV641">
        <f t="shared" si="228"/>
        <v>1652.3567284971518</v>
      </c>
      <c r="BW641">
        <f t="shared" si="229"/>
        <v>6.554997089526364E-2</v>
      </c>
    </row>
    <row r="642" spans="1:75" x14ac:dyDescent="0.15">
      <c r="A642" t="s">
        <v>10</v>
      </c>
      <c r="B642">
        <v>0.255</v>
      </c>
      <c r="C642">
        <v>6.0000000000000001E-3</v>
      </c>
      <c r="D642">
        <f t="shared" si="208"/>
        <v>42.5</v>
      </c>
      <c r="E642">
        <f t="shared" si="209"/>
        <v>1806.25</v>
      </c>
      <c r="F642">
        <f t="shared" si="210"/>
        <v>2.3529411764705882E-2</v>
      </c>
      <c r="G642">
        <v>11</v>
      </c>
      <c r="H642">
        <f t="shared" si="211"/>
        <v>9.0909090909090912E-2</v>
      </c>
      <c r="I642">
        <f t="shared" si="212"/>
        <v>121</v>
      </c>
      <c r="J642">
        <f t="shared" si="213"/>
        <v>467.5</v>
      </c>
      <c r="K642">
        <f t="shared" si="214"/>
        <v>70000000000</v>
      </c>
      <c r="L642">
        <f t="shared" si="215"/>
        <v>1.0178760197630931E-9</v>
      </c>
      <c r="M642">
        <f t="shared" si="216"/>
        <v>512264.40210299444</v>
      </c>
      <c r="N642">
        <f t="shared" si="217"/>
        <v>7.3180628871856349E-6</v>
      </c>
      <c r="O642">
        <f t="shared" si="218"/>
        <v>0.25882352941176473</v>
      </c>
      <c r="P642">
        <f>F642*E642/L642</f>
        <v>41753611613.614517</v>
      </c>
      <c r="Q642">
        <f>M642/K642/G642</f>
        <v>6.6527844428960316E-7</v>
      </c>
      <c r="R642">
        <f>C642^2/D642</f>
        <v>8.4705882352941183E-7</v>
      </c>
      <c r="S642">
        <v>5.6156622444860698E-3</v>
      </c>
      <c r="T642">
        <f>B642/C642^3</f>
        <v>1180555.5555555555</v>
      </c>
      <c r="U642">
        <f>B642*S642/C642</f>
        <v>0.23866564539065796</v>
      </c>
      <c r="V642">
        <f>S642/C642^2</f>
        <v>155.99061790239082</v>
      </c>
      <c r="W642">
        <f>S642/B642</f>
        <v>2.2022204880337529E-2</v>
      </c>
      <c r="X642">
        <f t="shared" si="219"/>
        <v>45.40871386101977</v>
      </c>
      <c r="Y642">
        <f>B642*C642^2/S642^2</f>
        <v>0.29109900628404267</v>
      </c>
      <c r="Z642">
        <f>S642/D642</f>
        <v>1.3213322928202516E-4</v>
      </c>
      <c r="AA642">
        <f>1/C642</f>
        <v>166.66666666666666</v>
      </c>
      <c r="AB642">
        <f>1/(B642*C642)</f>
        <v>653.59477124183002</v>
      </c>
      <c r="AC642">
        <f>S642/B642/C642</f>
        <v>3.6703674800562549</v>
      </c>
      <c r="AD642">
        <v>-7.6136684360332803</v>
      </c>
      <c r="AE642">
        <f>AD642*B642</f>
        <v>-1.9414854511884865</v>
      </c>
      <c r="AF642">
        <f>-AE642*C642^2/2/S642</f>
        <v>6.2230840460012369E-3</v>
      </c>
      <c r="AG642">
        <v>4.6411102056504996</v>
      </c>
      <c r="AH642">
        <f>AG642/S642</f>
        <v>826.45821696408689</v>
      </c>
      <c r="AI642">
        <f>D642*AG642</f>
        <v>197.24718374014623</v>
      </c>
      <c r="AJ642">
        <v>3.6703674800562598</v>
      </c>
      <c r="AK642">
        <f>AJ642*B642</f>
        <v>0.93594370741434629</v>
      </c>
      <c r="AL642">
        <f>AK642*D642</f>
        <v>39.777607565109719</v>
      </c>
      <c r="AM642">
        <f>G642*AK642</f>
        <v>10.295380781557808</v>
      </c>
      <c r="AN642">
        <f t="shared" si="220"/>
        <v>8.5085791583122392E-2</v>
      </c>
      <c r="AO642">
        <v>0.97074272559424402</v>
      </c>
      <c r="AP642">
        <v>4.6411102056504996</v>
      </c>
      <c r="AQ642">
        <f>AG642/AJ642</f>
        <v>1.2644810719550512</v>
      </c>
      <c r="AR642">
        <f>AQ642/D642</f>
        <v>2.9752495810707089E-2</v>
      </c>
      <c r="AS642">
        <f>AQ642*AK642</f>
        <v>1.1834831024408774</v>
      </c>
      <c r="AT642">
        <f t="shared" ref="AT642:AT705" si="230">AQ642-1</f>
        <v>0.26448107195505122</v>
      </c>
      <c r="AU642">
        <f>AQ642*D642</f>
        <v>53.740445558089675</v>
      </c>
      <c r="AV642">
        <f>AT642/G642</f>
        <v>2.4043733814095566E-2</v>
      </c>
      <c r="AW642">
        <f>(AQ642-1)/D642</f>
        <v>6.2230840460012048E-3</v>
      </c>
      <c r="AX642">
        <f>AW642*D642</f>
        <v>0.26448107195505122</v>
      </c>
      <c r="AY642">
        <f>ATAN2(D642,AT642)</f>
        <v>6.2230037145424742E-3</v>
      </c>
      <c r="AZ642">
        <f t="shared" si="221"/>
        <v>0.35655184873751788</v>
      </c>
      <c r="BA642">
        <f>-AO642/(B642/2)</f>
        <v>-7.6136684360332865</v>
      </c>
      <c r="BB642">
        <f>AW642/AK642</f>
        <v>6.6489939477163652E-3</v>
      </c>
      <c r="BC642">
        <f>AW642*AK642</f>
        <v>5.8244563535654378E-3</v>
      </c>
      <c r="BD642">
        <f>AG642*B642</f>
        <v>1.1834831024408774</v>
      </c>
      <c r="BE642">
        <f>BD642-AK642</f>
        <v>0.24753939502653111</v>
      </c>
      <c r="BF642">
        <f>BD642/AK642^2</f>
        <v>1.3510225689195858</v>
      </c>
      <c r="BG642">
        <f>AT642/AK642</f>
        <v>0.28258224277794552</v>
      </c>
      <c r="BH642">
        <f>BF642*AW642</f>
        <v>8.4075269944310378E-3</v>
      </c>
      <c r="BI642">
        <f>BF642*G642</f>
        <v>14.861248258115443</v>
      </c>
      <c r="BJ642">
        <f>AK642/AQ642</f>
        <v>0.74018008507415323</v>
      </c>
      <c r="BK642">
        <f t="shared" si="222"/>
        <v>6.2230840460012048E-3</v>
      </c>
      <c r="BL642">
        <f t="shared" si="223"/>
        <v>57.418459179082397</v>
      </c>
      <c r="BM642">
        <f>AK642*(1-1/AQ642)/D642</f>
        <v>4.6062028785927777E-3</v>
      </c>
      <c r="BN642">
        <f>BF642*G642</f>
        <v>14.861248258115443</v>
      </c>
      <c r="BO642">
        <f>BF642*G642^2</f>
        <v>163.47373083926988</v>
      </c>
      <c r="BP642">
        <f>G642/BF642</f>
        <v>8.1419809358156847</v>
      </c>
      <c r="BQ642">
        <f>(AQ642+1)/4</f>
        <v>0.5661202679887628</v>
      </c>
      <c r="BR642">
        <f t="shared" si="224"/>
        <v>1.3510225689195856</v>
      </c>
      <c r="BS642">
        <f t="shared" si="225"/>
        <v>4.6062028785927769E-3</v>
      </c>
      <c r="BT642">
        <f t="shared" si="226"/>
        <v>1.0829286924593982E-2</v>
      </c>
      <c r="BU642">
        <f t="shared" si="227"/>
        <v>2.866478764641554E-5</v>
      </c>
      <c r="BV642">
        <f t="shared" si="228"/>
        <v>1690.548321517163</v>
      </c>
      <c r="BW642">
        <f t="shared" si="229"/>
        <v>5.5319323455226478E-2</v>
      </c>
    </row>
    <row r="643" spans="1:75" x14ac:dyDescent="0.15">
      <c r="A643" t="s">
        <v>10</v>
      </c>
      <c r="B643">
        <v>0.40200000000000002</v>
      </c>
      <c r="C643">
        <v>0.01</v>
      </c>
      <c r="D643">
        <f t="shared" ref="D643:D706" si="231">B643/C643</f>
        <v>40.200000000000003</v>
      </c>
      <c r="E643">
        <f t="shared" ref="E643:E706" si="232">D643^2</f>
        <v>1616.0400000000002</v>
      </c>
      <c r="F643">
        <f t="shared" ref="F643:F706" si="233">C643/B643</f>
        <v>2.4875621890547261E-2</v>
      </c>
      <c r="G643">
        <v>15</v>
      </c>
      <c r="H643">
        <f t="shared" ref="H643:H706" si="234">1/G643</f>
        <v>6.6666666666666666E-2</v>
      </c>
      <c r="I643">
        <f t="shared" ref="I643:I706" si="235">G643^2</f>
        <v>225</v>
      </c>
      <c r="J643">
        <f t="shared" ref="J643:J706" si="236">D643*G643</f>
        <v>603</v>
      </c>
      <c r="K643">
        <f t="shared" ref="K643:K706" si="237">IF(A643="SUS304",200000000000,IF(A643="NiTi",70000000000,50000000))</f>
        <v>70000000000</v>
      </c>
      <c r="L643">
        <f t="shared" ref="L643:L706" si="238">PI()*C643^4/4</f>
        <v>7.8539816339744827E-9</v>
      </c>
      <c r="M643">
        <f t="shared" ref="M643:M706" si="239">K643*L643/B643/C643*G643</f>
        <v>2051413.1133515439</v>
      </c>
      <c r="N643">
        <f t="shared" ref="N643:N706" si="240">M643/K643</f>
        <v>2.930590161930777E-5</v>
      </c>
      <c r="O643">
        <f t="shared" ref="O643:O706" si="241">G643/D643</f>
        <v>0.37313432835820892</v>
      </c>
      <c r="P643">
        <f>F643*E643/L643</f>
        <v>5118422969.8353548</v>
      </c>
      <c r="Q643">
        <f>M643/K643/G643</f>
        <v>1.9537267746205181E-6</v>
      </c>
      <c r="R643">
        <f>C643^2/D643</f>
        <v>2.4875621890547264E-6</v>
      </c>
      <c r="S643">
        <v>1.4697724880074099E-2</v>
      </c>
      <c r="T643">
        <f>B643/C643^3</f>
        <v>401999.99999999994</v>
      </c>
      <c r="U643">
        <f>B643*S643/C643</f>
        <v>0.59084854017897881</v>
      </c>
      <c r="V643">
        <f>S643/C643^2</f>
        <v>146.97724880074099</v>
      </c>
      <c r="W643">
        <f>S643/B643</f>
        <v>3.6561504676801242E-2</v>
      </c>
      <c r="X643">
        <f t="shared" ref="X643:X706" si="242">1/W643</f>
        <v>27.351171918110722</v>
      </c>
      <c r="Y643">
        <f>B643*C643^2/S643^2</f>
        <v>0.18609119534677829</v>
      </c>
      <c r="Z643">
        <f>S643/D643</f>
        <v>3.6561504676801238E-4</v>
      </c>
      <c r="AA643">
        <f>1/C643</f>
        <v>100</v>
      </c>
      <c r="AB643">
        <f>1/(B643*C643)</f>
        <v>248.75621890547262</v>
      </c>
      <c r="AC643">
        <f>S643/B643/C643</f>
        <v>3.6561504676801242</v>
      </c>
      <c r="AD643">
        <v>-6.9281082407243</v>
      </c>
      <c r="AE643">
        <f>AD643*B643</f>
        <v>-2.7850995127711689</v>
      </c>
      <c r="AF643">
        <f>-AE643*C643^2/2/S643</f>
        <v>9.4745939779664994E-3</v>
      </c>
      <c r="AG643">
        <v>5.0487002240657102</v>
      </c>
      <c r="AH643">
        <f>AG643/S643</f>
        <v>343.50215868513772</v>
      </c>
      <c r="AI643">
        <f>D643*AG643</f>
        <v>202.95774900744155</v>
      </c>
      <c r="AJ643">
        <v>3.6561504676801202</v>
      </c>
      <c r="AK643">
        <f>AJ643*B643</f>
        <v>1.4697724880074083</v>
      </c>
      <c r="AL643">
        <f>AK643*D643</f>
        <v>59.084854017897818</v>
      </c>
      <c r="AM643">
        <f>G643*AK643</f>
        <v>22.046587320111126</v>
      </c>
      <c r="AN643">
        <f t="shared" ref="AN643:AN706" si="243">AK643/G643</f>
        <v>9.7984832533827226E-2</v>
      </c>
      <c r="AO643">
        <v>1.39254975638558</v>
      </c>
      <c r="AP643">
        <v>5.0487002240657102</v>
      </c>
      <c r="AQ643">
        <f>AG643/AJ643</f>
        <v>1.3808786779142552</v>
      </c>
      <c r="AR643">
        <f>AQ643/D643</f>
        <v>3.4350215868513806E-2</v>
      </c>
      <c r="AS643">
        <f>AQ643*AK643</f>
        <v>2.0295774900744155</v>
      </c>
      <c r="AT643">
        <f t="shared" si="230"/>
        <v>0.38087867791425523</v>
      </c>
      <c r="AU643">
        <f>AQ643*D643</f>
        <v>55.511322852153064</v>
      </c>
      <c r="AV643">
        <f>AT643/G643</f>
        <v>2.5391911860950349E-2</v>
      </c>
      <c r="AW643">
        <f>(AQ643-1)/D643</f>
        <v>9.4745939779665479E-3</v>
      </c>
      <c r="AX643">
        <f>AW643*D643</f>
        <v>0.38087867791425523</v>
      </c>
      <c r="AY643">
        <f>ATAN2(D643,AT643)</f>
        <v>9.4743104883357188E-3</v>
      </c>
      <c r="AZ643">
        <f t="shared" ref="AZ643:AZ706" si="244">DEGREES(AY643)</f>
        <v>0.54283800477816668</v>
      </c>
      <c r="BA643">
        <f>-AO643/(B643/2)</f>
        <v>-6.9281082407242778</v>
      </c>
      <c r="BB643">
        <f>AW643/AK643</f>
        <v>6.4462997200412913E-3</v>
      </c>
      <c r="BC643">
        <f>AW643*AK643</f>
        <v>1.3925497563855901E-2</v>
      </c>
      <c r="BD643">
        <f>AG643*B643</f>
        <v>2.0295774900744155</v>
      </c>
      <c r="BE643">
        <f>BD643-AK643</f>
        <v>0.55980500206700712</v>
      </c>
      <c r="BF643">
        <f>BD643/AK643^2</f>
        <v>0.93951865964393722</v>
      </c>
      <c r="BG643">
        <f>AT643/AK643</f>
        <v>0.25914124874565991</v>
      </c>
      <c r="BH643">
        <f>BF643*AW643</f>
        <v>8.9015578348496504E-3</v>
      </c>
      <c r="BI643">
        <f>BF643*G643</f>
        <v>14.092779894659058</v>
      </c>
      <c r="BJ643">
        <f>AK643/AQ643</f>
        <v>1.0643748154815618</v>
      </c>
      <c r="BK643">
        <f t="shared" ref="BK643:BK706" si="245">AW643</f>
        <v>9.4745939779665479E-3</v>
      </c>
      <c r="BL643">
        <f t="shared" ref="BL643:BL706" si="246">BF643*D643</f>
        <v>37.768650117686278</v>
      </c>
      <c r="BM643">
        <f>AK643*(1-1/AQ643)/D643</f>
        <v>1.0084519217060857E-2</v>
      </c>
      <c r="BN643">
        <f>BF643*G643</f>
        <v>14.092779894659058</v>
      </c>
      <c r="BO643">
        <f>BF643*G643^2</f>
        <v>211.39169841988587</v>
      </c>
      <c r="BP643">
        <f>G643/BF643</f>
        <v>15.965622232223428</v>
      </c>
      <c r="BQ643">
        <f>(AQ643+1)/4</f>
        <v>0.59521966947856386</v>
      </c>
      <c r="BR643">
        <f t="shared" ref="BR643:BR706" si="247">AW643/BM643</f>
        <v>0.93951865964393766</v>
      </c>
      <c r="BS643">
        <f t="shared" ref="BS643:BS706" si="248">AW643/BF643</f>
        <v>1.0084519217060862E-2</v>
      </c>
      <c r="BT643">
        <f t="shared" ref="BT643:BT706" si="249">AW643+BM643</f>
        <v>1.9559113195027407E-2</v>
      </c>
      <c r="BU643">
        <f t="shared" ref="BU643:BU706" si="250">AW643*BM643</f>
        <v>9.5546725044652731E-5</v>
      </c>
      <c r="BV643">
        <f t="shared" ref="BV643:BV706" si="251">AK643*D643^2</f>
        <v>2375.2111315194925</v>
      </c>
      <c r="BW643">
        <f t="shared" ref="BW643:BW706" si="252">BU643/AK643*D643^2</f>
        <v>0.10505525909693197</v>
      </c>
    </row>
    <row r="644" spans="1:75" x14ac:dyDescent="0.15">
      <c r="A644" t="s">
        <v>10</v>
      </c>
      <c r="B644">
        <v>0.30399999999999999</v>
      </c>
      <c r="C644">
        <v>8.9999999999999993E-3</v>
      </c>
      <c r="D644">
        <f t="shared" si="231"/>
        <v>33.777777777777779</v>
      </c>
      <c r="E644">
        <f t="shared" si="232"/>
        <v>1140.9382716049383</v>
      </c>
      <c r="F644">
        <f t="shared" si="233"/>
        <v>2.9605263157894735E-2</v>
      </c>
      <c r="G644">
        <v>13</v>
      </c>
      <c r="H644">
        <f t="shared" si="234"/>
        <v>7.6923076923076927E-2</v>
      </c>
      <c r="I644">
        <f t="shared" si="235"/>
        <v>169</v>
      </c>
      <c r="J644">
        <f t="shared" si="236"/>
        <v>439.11111111111114</v>
      </c>
      <c r="K644">
        <f t="shared" si="237"/>
        <v>70000000000</v>
      </c>
      <c r="L644">
        <f t="shared" si="238"/>
        <v>5.1529973500506572E-9</v>
      </c>
      <c r="M644">
        <f t="shared" si="239"/>
        <v>1713898.9724218198</v>
      </c>
      <c r="N644">
        <f t="shared" si="240"/>
        <v>2.4484271034597426E-5</v>
      </c>
      <c r="O644">
        <f t="shared" si="241"/>
        <v>0.38486842105263158</v>
      </c>
      <c r="P644">
        <f>F644*E644/L644</f>
        <v>6554976741.3417597</v>
      </c>
      <c r="Q644">
        <f>M644/K644/G644</f>
        <v>1.8834054641998019E-6</v>
      </c>
      <c r="R644">
        <f>C644^2/D644</f>
        <v>2.3980263157894733E-6</v>
      </c>
      <c r="S644">
        <v>9.9252891609948202E-3</v>
      </c>
      <c r="T644">
        <f>B644/C644^3</f>
        <v>417009.60219478747</v>
      </c>
      <c r="U644">
        <f>B644*S644/C644</f>
        <v>0.33525421166026947</v>
      </c>
      <c r="V644">
        <f>S644/C644^2</f>
        <v>122.53443408635582</v>
      </c>
      <c r="W644">
        <f>S644/B644</f>
        <v>3.2648977503272433E-2</v>
      </c>
      <c r="X644">
        <f t="shared" si="242"/>
        <v>30.628830562910252</v>
      </c>
      <c r="Y644">
        <f>B644*C644^2/S644^2</f>
        <v>0.24996100721634432</v>
      </c>
      <c r="Z644">
        <f>S644/D644</f>
        <v>2.938407975294519E-4</v>
      </c>
      <c r="AA644">
        <f>1/C644</f>
        <v>111.11111111111111</v>
      </c>
      <c r="AB644">
        <f>1/(B644*C644)</f>
        <v>365.49707602339186</v>
      </c>
      <c r="AC644">
        <f>S644/B644/C644</f>
        <v>3.6276641670302707</v>
      </c>
      <c r="AD644">
        <v>-6.2678615154639497</v>
      </c>
      <c r="AE644">
        <f>AD644*B644</f>
        <v>-1.9054299007010407</v>
      </c>
      <c r="AF644">
        <f>-AE644*C644^2/2/S644</f>
        <v>7.7750793681317116E-3</v>
      </c>
      <c r="AG644">
        <v>4.5803791173807902</v>
      </c>
      <c r="AH644">
        <f>AG644/S644</f>
        <v>461.48571019785732</v>
      </c>
      <c r="AI644">
        <f>D644*AG644</f>
        <v>154.71502796486226</v>
      </c>
      <c r="AJ644">
        <v>3.6276641670302698</v>
      </c>
      <c r="AK644">
        <f>AJ644*B644</f>
        <v>1.1028099067772019</v>
      </c>
      <c r="AL644">
        <f>AK644*D644</f>
        <v>37.250467962252152</v>
      </c>
      <c r="AM644">
        <f>G644*AK644</f>
        <v>14.336528788103625</v>
      </c>
      <c r="AN644">
        <f t="shared" si="243"/>
        <v>8.4831531290553999E-2</v>
      </c>
      <c r="AO644">
        <v>0.95271495035052001</v>
      </c>
      <c r="AP644">
        <v>4.5803791173807902</v>
      </c>
      <c r="AQ644">
        <f>AG644/AJ644</f>
        <v>1.2626249031013379</v>
      </c>
      <c r="AR644">
        <f>AQ644/D644</f>
        <v>3.7380342526026449E-2</v>
      </c>
      <c r="AS644">
        <f>AQ644*AK644</f>
        <v>1.3924352516837601</v>
      </c>
      <c r="AT644">
        <f t="shared" si="230"/>
        <v>0.2626249031013379</v>
      </c>
      <c r="AU644">
        <f>AQ644*D644</f>
        <v>42.648663393645194</v>
      </c>
      <c r="AV644">
        <f>AT644/G644</f>
        <v>2.0201915623179838E-2</v>
      </c>
      <c r="AW644">
        <f>(AQ644-1)/D644</f>
        <v>7.7750793681317142E-3</v>
      </c>
      <c r="AX644">
        <f>AW644*D644</f>
        <v>0.2626249031013379</v>
      </c>
      <c r="AY644">
        <f>ATAN2(D644,AT644)</f>
        <v>7.7749227011464674E-3</v>
      </c>
      <c r="AZ644">
        <f t="shared" si="244"/>
        <v>0.44547025681614644</v>
      </c>
      <c r="BA644">
        <f>-AO644/(B644/2)</f>
        <v>-6.2678615154639479</v>
      </c>
      <c r="BB644">
        <f>AW644/AK644</f>
        <v>7.0502443987406939E-3</v>
      </c>
      <c r="BC644">
        <f>AW644*AK644</f>
        <v>8.5744345531546824E-3</v>
      </c>
      <c r="BD644">
        <f>AG644*B644</f>
        <v>1.3924352516837601</v>
      </c>
      <c r="BE644">
        <f>BD644-AK644</f>
        <v>0.28962534490655822</v>
      </c>
      <c r="BF644">
        <f>BD644/AK644^2</f>
        <v>1.1449161776132131</v>
      </c>
      <c r="BG644">
        <f>AT644/AK644</f>
        <v>0.23814158857968565</v>
      </c>
      <c r="BH644">
        <f>BF644*AW644</f>
        <v>8.9018141508007183E-3</v>
      </c>
      <c r="BI644">
        <f>BF644*G644</f>
        <v>14.883910308971769</v>
      </c>
      <c r="BJ644">
        <f>AK644/AQ644</f>
        <v>0.87342638662393846</v>
      </c>
      <c r="BK644">
        <f t="shared" si="245"/>
        <v>7.7750793681317142E-3</v>
      </c>
      <c r="BL644">
        <f t="shared" si="246"/>
        <v>38.672724221601868</v>
      </c>
      <c r="BM644">
        <f>AK644*(1-1/AQ644)/D644</f>
        <v>6.790959478221616E-3</v>
      </c>
      <c r="BN644">
        <f>BF644*G644</f>
        <v>14.883910308971769</v>
      </c>
      <c r="BO644">
        <f>BF644*G644^2</f>
        <v>193.49083401663302</v>
      </c>
      <c r="BP644">
        <f>G644/BF644</f>
        <v>11.3545430261112</v>
      </c>
      <c r="BQ644">
        <f>(AQ644+1)/4</f>
        <v>0.56565622577533448</v>
      </c>
      <c r="BR644">
        <f t="shared" si="247"/>
        <v>1.1449161776132133</v>
      </c>
      <c r="BS644">
        <f t="shared" si="248"/>
        <v>6.7909594782216177E-3</v>
      </c>
      <c r="BT644">
        <f t="shared" si="249"/>
        <v>1.4566038846353331E-2</v>
      </c>
      <c r="BU644">
        <f t="shared" si="250"/>
        <v>5.2800248928939394E-5</v>
      </c>
      <c r="BV644">
        <f t="shared" si="251"/>
        <v>1258.2380289471839</v>
      </c>
      <c r="BW644">
        <f t="shared" si="252"/>
        <v>5.4625755883298502E-2</v>
      </c>
    </row>
    <row r="645" spans="1:75" x14ac:dyDescent="0.15">
      <c r="A645" t="s">
        <v>10</v>
      </c>
      <c r="B645">
        <v>0.30399999999999999</v>
      </c>
      <c r="C645">
        <v>0.01</v>
      </c>
      <c r="D645">
        <f t="shared" si="231"/>
        <v>30.4</v>
      </c>
      <c r="E645">
        <f t="shared" si="232"/>
        <v>924.16</v>
      </c>
      <c r="F645">
        <f t="shared" si="233"/>
        <v>3.2894736842105261E-2</v>
      </c>
      <c r="G645">
        <v>13</v>
      </c>
      <c r="H645">
        <f t="shared" si="234"/>
        <v>7.6923076923076927E-2</v>
      </c>
      <c r="I645">
        <f t="shared" si="235"/>
        <v>169</v>
      </c>
      <c r="J645">
        <f t="shared" si="236"/>
        <v>395.2</v>
      </c>
      <c r="K645">
        <f t="shared" si="237"/>
        <v>70000000000</v>
      </c>
      <c r="L645">
        <f t="shared" si="238"/>
        <v>7.8539816339744827E-9</v>
      </c>
      <c r="M645">
        <f t="shared" si="239"/>
        <v>2351027.3970120982</v>
      </c>
      <c r="N645">
        <f t="shared" si="240"/>
        <v>3.3586105671601406E-5</v>
      </c>
      <c r="O645">
        <f t="shared" si="241"/>
        <v>0.42763157894736842</v>
      </c>
      <c r="P645">
        <f>F645*E645/L645</f>
        <v>3870648215.9948945</v>
      </c>
      <c r="Q645">
        <f>M645/K645/G645</f>
        <v>2.583546590123185E-6</v>
      </c>
      <c r="R645">
        <f>C645^2/D645</f>
        <v>3.2894736842105265E-6</v>
      </c>
      <c r="S645">
        <v>1.07168990400189E-2</v>
      </c>
      <c r="T645">
        <f>B645/C645^3</f>
        <v>303999.99999999994</v>
      </c>
      <c r="U645">
        <f>B645*S645/C645</f>
        <v>0.32579373081657453</v>
      </c>
      <c r="V645">
        <f>S645/C645^2</f>
        <v>107.16899040018899</v>
      </c>
      <c r="W645">
        <f>S645/B645</f>
        <v>3.5252957368483225E-2</v>
      </c>
      <c r="X645">
        <f t="shared" si="242"/>
        <v>28.366414469783404</v>
      </c>
      <c r="Y645">
        <f>B645*C645^2/S645^2</f>
        <v>0.26468864140511095</v>
      </c>
      <c r="Z645">
        <f>S645/D645</f>
        <v>3.5252957368483225E-4</v>
      </c>
      <c r="AA645">
        <f>1/C645</f>
        <v>100</v>
      </c>
      <c r="AB645">
        <f>1/(B645*C645)</f>
        <v>328.9473684210526</v>
      </c>
      <c r="AC645">
        <f>S645/B645/C645</f>
        <v>3.5252957368483222</v>
      </c>
      <c r="AD645">
        <v>-5.5248316919850797</v>
      </c>
      <c r="AE645">
        <f>AD645*B645</f>
        <v>-1.6795488343634641</v>
      </c>
      <c r="AF645">
        <f>-AE645*C645^2/2/S645</f>
        <v>7.8359832825321742E-3</v>
      </c>
      <c r="AG645">
        <v>4.3650701540300698</v>
      </c>
      <c r="AH645">
        <f>AG645/S645</f>
        <v>407.30720124637583</v>
      </c>
      <c r="AI645">
        <f>D645*AG645</f>
        <v>132.69813268251411</v>
      </c>
      <c r="AJ645">
        <v>3.52529573684834</v>
      </c>
      <c r="AK645">
        <f>AJ645*B645</f>
        <v>1.0716899040018952</v>
      </c>
      <c r="AL645">
        <f>AK645*D645</f>
        <v>32.579373081657614</v>
      </c>
      <c r="AM645">
        <f>G645*AK645</f>
        <v>13.931968752024638</v>
      </c>
      <c r="AN645">
        <f t="shared" si="243"/>
        <v>8.2437684923222704E-2</v>
      </c>
      <c r="AO645">
        <v>0.83977441718173296</v>
      </c>
      <c r="AP645">
        <v>4.3650701540300698</v>
      </c>
      <c r="AQ645">
        <f>AG645/AJ645</f>
        <v>1.2382138917889762</v>
      </c>
      <c r="AR645">
        <f>AQ645/D645</f>
        <v>4.0730720124637375E-2</v>
      </c>
      <c r="AS645">
        <f>AQ645*AK645</f>
        <v>1.3269813268251409</v>
      </c>
      <c r="AT645">
        <f t="shared" si="230"/>
        <v>0.23821389178897623</v>
      </c>
      <c r="AU645">
        <f>AQ645*D645</f>
        <v>37.641702310384879</v>
      </c>
      <c r="AV645">
        <f>AT645/G645</f>
        <v>1.8324145522228941E-2</v>
      </c>
      <c r="AW645">
        <f>(AQ645-1)/D645</f>
        <v>7.8359832825321135E-3</v>
      </c>
      <c r="AX645">
        <f>AW645*D645</f>
        <v>0.23821389178897623</v>
      </c>
      <c r="AY645">
        <f>ATAN2(D645,AT645)</f>
        <v>7.8358229051027767E-3</v>
      </c>
      <c r="AZ645">
        <f t="shared" si="244"/>
        <v>0.44895958147432891</v>
      </c>
      <c r="BA645">
        <f>-AO645/(B645/2)</f>
        <v>-5.5248316919850851</v>
      </c>
      <c r="BB645">
        <f>AW645/AK645</f>
        <v>7.3118009727170634E-3</v>
      </c>
      <c r="BC645">
        <f>AW645*AK645</f>
        <v>8.3977441718172969E-3</v>
      </c>
      <c r="BD645">
        <f>AG645*B645</f>
        <v>1.3269813268251411</v>
      </c>
      <c r="BE645">
        <f>BD645-AK645</f>
        <v>0.25529142282324591</v>
      </c>
      <c r="BF645">
        <f>BD645/AK645^2</f>
        <v>1.1553844887082063</v>
      </c>
      <c r="BG645">
        <f>AT645/AK645</f>
        <v>0.2222787495705987</v>
      </c>
      <c r="BH645">
        <f>BF645*AW645</f>
        <v>9.0535735384144177E-3</v>
      </c>
      <c r="BI645">
        <f>BF645*G645</f>
        <v>15.019998353206683</v>
      </c>
      <c r="BJ645">
        <f>AK645/AQ645</f>
        <v>0.86551274469511363</v>
      </c>
      <c r="BK645">
        <f t="shared" si="245"/>
        <v>7.8359832825321135E-3</v>
      </c>
      <c r="BL645">
        <f t="shared" si="246"/>
        <v>35.123688456729468</v>
      </c>
      <c r="BM645">
        <f>AK645*(1-1/AQ645)/D645</f>
        <v>6.7821433982493962E-3</v>
      </c>
      <c r="BN645">
        <f>BF645*G645</f>
        <v>15.019998353206683</v>
      </c>
      <c r="BO645">
        <f>BF645*G645^2</f>
        <v>195.25997859168686</v>
      </c>
      <c r="BP645">
        <f>G645/BF645</f>
        <v>11.251665681036476</v>
      </c>
      <c r="BQ645">
        <f>(AQ645+1)/4</f>
        <v>0.559553472947244</v>
      </c>
      <c r="BR645">
        <f t="shared" si="247"/>
        <v>1.1553844887082061</v>
      </c>
      <c r="BS645">
        <f t="shared" si="248"/>
        <v>6.7821433982493944E-3</v>
      </c>
      <c r="BT645">
        <f t="shared" si="249"/>
        <v>1.461812668078151E-2</v>
      </c>
      <c r="BU645">
        <f t="shared" si="250"/>
        <v>5.3144762288417804E-5</v>
      </c>
      <c r="BV645">
        <f t="shared" si="251"/>
        <v>990.41294168239142</v>
      </c>
      <c r="BW645">
        <f t="shared" si="252"/>
        <v>4.582880116072955E-2</v>
      </c>
    </row>
    <row r="646" spans="1:75" x14ac:dyDescent="0.15">
      <c r="A646" t="s">
        <v>10</v>
      </c>
      <c r="B646">
        <v>0.255</v>
      </c>
      <c r="C646">
        <v>7.0000000000000001E-3</v>
      </c>
      <c r="D646">
        <f t="shared" si="231"/>
        <v>36.428571428571431</v>
      </c>
      <c r="E646">
        <f t="shared" si="232"/>
        <v>1327.0408163265308</v>
      </c>
      <c r="F646">
        <f t="shared" si="233"/>
        <v>2.7450980392156862E-2</v>
      </c>
      <c r="G646">
        <v>11</v>
      </c>
      <c r="H646">
        <f t="shared" si="234"/>
        <v>9.0909090909090912E-2</v>
      </c>
      <c r="I646">
        <f t="shared" si="235"/>
        <v>121</v>
      </c>
      <c r="J646">
        <f t="shared" si="236"/>
        <v>400.71428571428572</v>
      </c>
      <c r="K646">
        <f t="shared" si="237"/>
        <v>70000000000</v>
      </c>
      <c r="L646">
        <f t="shared" si="238"/>
        <v>1.885740990317274E-9</v>
      </c>
      <c r="M646">
        <f t="shared" si="239"/>
        <v>813456.89778392226</v>
      </c>
      <c r="N646">
        <f t="shared" si="240"/>
        <v>1.1620812825484604E-5</v>
      </c>
      <c r="O646">
        <f t="shared" si="241"/>
        <v>0.30196078431372547</v>
      </c>
      <c r="P646">
        <f>F646*E646/L646</f>
        <v>19317908247.008175</v>
      </c>
      <c r="Q646">
        <f>M646/K646/G646</f>
        <v>1.0564375295895093E-6</v>
      </c>
      <c r="R646">
        <f>C646^2/D646</f>
        <v>1.3450980392156864E-6</v>
      </c>
      <c r="S646">
        <v>6.2924022043218198E-3</v>
      </c>
      <c r="T646">
        <f>B646/C646^3</f>
        <v>743440.23323615151</v>
      </c>
      <c r="U646">
        <f>B646*S646/C646</f>
        <v>0.22922322315743771</v>
      </c>
      <c r="V646">
        <f>S646/C646^2</f>
        <v>128.41637151677182</v>
      </c>
      <c r="W646">
        <f>S646/B646</f>
        <v>2.4676087075771843E-2</v>
      </c>
      <c r="X646">
        <f t="shared" si="242"/>
        <v>40.525063675182423</v>
      </c>
      <c r="Y646">
        <f>B646*C646^2/S646^2</f>
        <v>0.31557552356079183</v>
      </c>
      <c r="Z646">
        <f>S646/D646</f>
        <v>1.7273260953040289E-4</v>
      </c>
      <c r="AA646">
        <f>1/C646</f>
        <v>142.85714285714286</v>
      </c>
      <c r="AB646">
        <f>1/(B646*C646)</f>
        <v>560.22408963585428</v>
      </c>
      <c r="AC646">
        <f>S646/B646/C646</f>
        <v>3.5251552965388346</v>
      </c>
      <c r="AD646">
        <v>-6.3320597386172803</v>
      </c>
      <c r="AE646">
        <f>AD646*B646</f>
        <v>-1.6146752333474066</v>
      </c>
      <c r="AF646">
        <f>-AE646*C646^2/2/S646</f>
        <v>6.2868745405118458E-3</v>
      </c>
      <c r="AG646">
        <v>4.3324929132125396</v>
      </c>
      <c r="AH646">
        <f>AG646/S646</f>
        <v>688.52765168711676</v>
      </c>
      <c r="AI646">
        <f>D646*AG646</f>
        <v>157.82652755274253</v>
      </c>
      <c r="AJ646">
        <v>3.5251552965388302</v>
      </c>
      <c r="AK646">
        <f>AJ646*B646</f>
        <v>0.89891460061740169</v>
      </c>
      <c r="AL646">
        <f>AK646*D646</f>
        <v>32.74617473677678</v>
      </c>
      <c r="AM646">
        <f>G646*AK646</f>
        <v>9.8880606067914183</v>
      </c>
      <c r="AN646">
        <f t="shared" si="243"/>
        <v>8.1719509147036518E-2</v>
      </c>
      <c r="AO646">
        <v>0.80733761667370396</v>
      </c>
      <c r="AP646">
        <v>4.3324929132125396</v>
      </c>
      <c r="AQ646">
        <f>AG646/AJ646</f>
        <v>1.2290218582615049</v>
      </c>
      <c r="AR646">
        <f>AQ646/D646</f>
        <v>3.3737854932668759E-2</v>
      </c>
      <c r="AS646">
        <f>AQ646*AK646</f>
        <v>1.1047856928691975</v>
      </c>
      <c r="AT646">
        <f t="shared" si="230"/>
        <v>0.2290218582615049</v>
      </c>
      <c r="AU646">
        <f>AQ646*D646</f>
        <v>44.771510550954822</v>
      </c>
      <c r="AV646">
        <f>AT646/G646</f>
        <v>2.0820168932864081E-2</v>
      </c>
      <c r="AW646">
        <f>(AQ646-1)/D646</f>
        <v>6.2868745405118987E-3</v>
      </c>
      <c r="AX646">
        <f>AW646*D646</f>
        <v>0.2290218582615049</v>
      </c>
      <c r="AY646">
        <f>ATAN2(D646,AT646)</f>
        <v>6.2867917133410172E-3</v>
      </c>
      <c r="AZ646">
        <f t="shared" si="244"/>
        <v>0.36020663185225998</v>
      </c>
      <c r="BA646">
        <f>-AO646/(B646/2)</f>
        <v>-6.3320597386172857</v>
      </c>
      <c r="BB646">
        <f>AW646/AK646</f>
        <v>6.9938507353133252E-3</v>
      </c>
      <c r="BC646">
        <f>AW646*AK646</f>
        <v>5.6513633167159646E-3</v>
      </c>
      <c r="BD646">
        <f>AG646*B646</f>
        <v>1.1047856928691977</v>
      </c>
      <c r="BE646">
        <f>BD646-AK646</f>
        <v>0.20587109225179601</v>
      </c>
      <c r="BF646">
        <f>BD646/AK646^2</f>
        <v>1.3672287194104709</v>
      </c>
      <c r="BG646">
        <f>AT646/AK646</f>
        <v>0.25477599107212828</v>
      </c>
      <c r="BH646">
        <f>BF646*AW646</f>
        <v>8.5955954271183764E-3</v>
      </c>
      <c r="BI646">
        <f>BF646*G646</f>
        <v>15.03951591351518</v>
      </c>
      <c r="BJ646">
        <f>AK646/AQ646</f>
        <v>0.73140652021352037</v>
      </c>
      <c r="BK646">
        <f t="shared" si="245"/>
        <v>6.2868745405118987E-3</v>
      </c>
      <c r="BL646">
        <f t="shared" si="246"/>
        <v>49.806189064238588</v>
      </c>
      <c r="BM646">
        <f>AK646*(1-1/AQ646)/D646</f>
        <v>4.5982610306947828E-3</v>
      </c>
      <c r="BN646">
        <f>BF646*G646</f>
        <v>15.03951591351518</v>
      </c>
      <c r="BO646">
        <f>BF646*G646^2</f>
        <v>165.43467504866697</v>
      </c>
      <c r="BP646">
        <f>G646/BF646</f>
        <v>8.0454717223487222</v>
      </c>
      <c r="BQ646">
        <f>(AQ646+1)/4</f>
        <v>0.55725546456537622</v>
      </c>
      <c r="BR646">
        <f t="shared" si="247"/>
        <v>1.3672287194104706</v>
      </c>
      <c r="BS646">
        <f t="shared" si="248"/>
        <v>4.598261030694782E-3</v>
      </c>
      <c r="BT646">
        <f t="shared" si="249"/>
        <v>1.0885135571206682E-2</v>
      </c>
      <c r="BU646">
        <f t="shared" si="250"/>
        <v>2.8908690204503033E-5</v>
      </c>
      <c r="BV646">
        <f t="shared" si="251"/>
        <v>1192.8963654111542</v>
      </c>
      <c r="BW646">
        <f t="shared" si="252"/>
        <v>4.2677037197488638E-2</v>
      </c>
    </row>
    <row r="647" spans="1:75" x14ac:dyDescent="0.15">
      <c r="A647" t="s">
        <v>10</v>
      </c>
      <c r="B647">
        <v>0.45100000000000001</v>
      </c>
      <c r="C647">
        <v>0.01</v>
      </c>
      <c r="D647">
        <f t="shared" si="231"/>
        <v>45.1</v>
      </c>
      <c r="E647">
        <f t="shared" si="232"/>
        <v>2034.0100000000002</v>
      </c>
      <c r="F647">
        <f t="shared" si="233"/>
        <v>2.2172949002217293E-2</v>
      </c>
      <c r="G647">
        <v>15</v>
      </c>
      <c r="H647">
        <f t="shared" si="234"/>
        <v>6.6666666666666666E-2</v>
      </c>
      <c r="I647">
        <f t="shared" si="235"/>
        <v>225</v>
      </c>
      <c r="J647">
        <f t="shared" si="236"/>
        <v>676.5</v>
      </c>
      <c r="K647">
        <f t="shared" si="237"/>
        <v>70000000000</v>
      </c>
      <c r="L647">
        <f t="shared" si="238"/>
        <v>7.8539816339744827E-9</v>
      </c>
      <c r="M647">
        <f t="shared" si="239"/>
        <v>1828532.3094619082</v>
      </c>
      <c r="N647">
        <f t="shared" si="240"/>
        <v>2.6121890135170118E-5</v>
      </c>
      <c r="O647">
        <f t="shared" si="241"/>
        <v>0.33259423503325941</v>
      </c>
      <c r="P647">
        <f>F647*E647/L647</f>
        <v>5742310346.7555838</v>
      </c>
      <c r="Q647">
        <f>M647/K647/G647</f>
        <v>1.7414593423446745E-6</v>
      </c>
      <c r="R647">
        <f>C647^2/D647</f>
        <v>2.2172949002217296E-6</v>
      </c>
      <c r="S647">
        <v>1.5684107004803501E-2</v>
      </c>
      <c r="T647">
        <f>B647/C647^3</f>
        <v>450999.99999999994</v>
      </c>
      <c r="U647">
        <f>B647*S647/C647</f>
        <v>0.70735322591663785</v>
      </c>
      <c r="V647">
        <f>S647/C647^2</f>
        <v>156.84107004803499</v>
      </c>
      <c r="W647">
        <f>S647/B647</f>
        <v>3.4776290476282702E-2</v>
      </c>
      <c r="X647">
        <f t="shared" si="242"/>
        <v>28.755223352013239</v>
      </c>
      <c r="Y647">
        <f>B647*C647^2/S647^2</f>
        <v>0.18333988248872893</v>
      </c>
      <c r="Z647">
        <f>S647/D647</f>
        <v>3.4776290476282705E-4</v>
      </c>
      <c r="AA647">
        <f>1/C647</f>
        <v>100</v>
      </c>
      <c r="AB647">
        <f>1/(B647*C647)</f>
        <v>221.72949002217294</v>
      </c>
      <c r="AC647">
        <f>S647/B647/C647</f>
        <v>3.4776290476282701</v>
      </c>
      <c r="AD647">
        <v>-6.6950521622894898</v>
      </c>
      <c r="AE647">
        <f>AD647*B647</f>
        <v>-3.0194685251925599</v>
      </c>
      <c r="AF647">
        <f>-AE647*C647^2/2/S647</f>
        <v>9.625886014000674E-3</v>
      </c>
      <c r="AG647">
        <v>4.98736331022456</v>
      </c>
      <c r="AH647">
        <f>AG647/S647</f>
        <v>317.98835016218027</v>
      </c>
      <c r="AI647">
        <f>D647*AG647</f>
        <v>224.93008529112765</v>
      </c>
      <c r="AJ647">
        <v>3.4776290476282798</v>
      </c>
      <c r="AK647">
        <f>AJ647*B647</f>
        <v>1.5684107004803542</v>
      </c>
      <c r="AL647">
        <f>AK647*D647</f>
        <v>70.735322591663973</v>
      </c>
      <c r="AM647">
        <f>G647*AK647</f>
        <v>23.526160507205315</v>
      </c>
      <c r="AN647">
        <f t="shared" si="243"/>
        <v>0.10456071336535695</v>
      </c>
      <c r="AO647">
        <v>1.50973426259628</v>
      </c>
      <c r="AP647">
        <v>4.98736331022456</v>
      </c>
      <c r="AQ647">
        <f>AG647/AJ647</f>
        <v>1.4341274592314293</v>
      </c>
      <c r="AR647">
        <f>AQ647/D647</f>
        <v>3.1798835016217941E-2</v>
      </c>
      <c r="AS647">
        <f>AQ647*AK647</f>
        <v>2.2493008529112766</v>
      </c>
      <c r="AT647">
        <f t="shared" si="230"/>
        <v>0.43412745923142926</v>
      </c>
      <c r="AU647">
        <f>AQ647*D647</f>
        <v>64.679148411337465</v>
      </c>
      <c r="AV647">
        <f>AT647/G647</f>
        <v>2.8941830615428616E-2</v>
      </c>
      <c r="AW647">
        <f>(AQ647-1)/D647</f>
        <v>9.625886014000648E-3</v>
      </c>
      <c r="AX647">
        <f>AW647*D647</f>
        <v>0.43412745923142926</v>
      </c>
      <c r="AY647">
        <f>ATAN2(D647,AT647)</f>
        <v>9.6255887264344031E-3</v>
      </c>
      <c r="AZ647">
        <f t="shared" si="244"/>
        <v>0.55150560935339643</v>
      </c>
      <c r="BA647">
        <f>-AO647/(B647/2)</f>
        <v>-6.6950521622894898</v>
      </c>
      <c r="BB647">
        <f>AW647/AK647</f>
        <v>6.1373503834502947E-3</v>
      </c>
      <c r="BC647">
        <f>AW647*AK647</f>
        <v>1.5097342625962802E-2</v>
      </c>
      <c r="BD647">
        <f>AG647*B647</f>
        <v>2.2493008529112766</v>
      </c>
      <c r="BE647">
        <f>BD647-AK647</f>
        <v>0.68089015243092232</v>
      </c>
      <c r="BF647">
        <f>BD647/AK647^2</f>
        <v>0.91438260322516385</v>
      </c>
      <c r="BG647">
        <f>AT647/AK647</f>
        <v>0.2767945022936083</v>
      </c>
      <c r="BH647">
        <f>BF647*AW647</f>
        <v>8.8017427118306079E-3</v>
      </c>
      <c r="BI647">
        <f>BF647*G647</f>
        <v>13.715739048377458</v>
      </c>
      <c r="BJ647">
        <f>AK647/AQ647</f>
        <v>1.0936341051031053</v>
      </c>
      <c r="BK647">
        <f t="shared" si="245"/>
        <v>9.625886014000648E-3</v>
      </c>
      <c r="BL647">
        <f t="shared" si="246"/>
        <v>41.238655405454892</v>
      </c>
      <c r="BM647">
        <f>AK647*(1-1/AQ647)/D647</f>
        <v>1.0527197236746097E-2</v>
      </c>
      <c r="BN647">
        <f>BF647*G647</f>
        <v>13.715739048377458</v>
      </c>
      <c r="BO647">
        <f>BF647*G647^2</f>
        <v>205.73608572566187</v>
      </c>
      <c r="BP647">
        <f>G647/BF647</f>
        <v>16.404511576546582</v>
      </c>
      <c r="BQ647">
        <f>(AQ647+1)/4</f>
        <v>0.60853186480785726</v>
      </c>
      <c r="BR647">
        <f t="shared" si="247"/>
        <v>0.91438260322516385</v>
      </c>
      <c r="BS647">
        <f t="shared" si="248"/>
        <v>1.0527197236746097E-2</v>
      </c>
      <c r="BT647">
        <f t="shared" si="249"/>
        <v>2.0153083250746745E-2</v>
      </c>
      <c r="BU647">
        <f t="shared" si="250"/>
        <v>1.0133360064782053E-4</v>
      </c>
      <c r="BV647">
        <f t="shared" si="251"/>
        <v>3190.1630488840456</v>
      </c>
      <c r="BW647">
        <f t="shared" si="252"/>
        <v>0.13141555141809949</v>
      </c>
    </row>
    <row r="648" spans="1:75" x14ac:dyDescent="0.15">
      <c r="A648" t="s">
        <v>10</v>
      </c>
      <c r="B648">
        <v>0.20599999999999999</v>
      </c>
      <c r="C648">
        <v>5.0000000000000001E-3</v>
      </c>
      <c r="D648">
        <f t="shared" si="231"/>
        <v>41.199999999999996</v>
      </c>
      <c r="E648">
        <f t="shared" si="232"/>
        <v>1697.4399999999996</v>
      </c>
      <c r="F648">
        <f t="shared" si="233"/>
        <v>2.4271844660194178E-2</v>
      </c>
      <c r="G648">
        <v>9</v>
      </c>
      <c r="H648">
        <f t="shared" si="234"/>
        <v>0.1111111111111111</v>
      </c>
      <c r="I648">
        <f t="shared" si="235"/>
        <v>81</v>
      </c>
      <c r="J648">
        <f t="shared" si="236"/>
        <v>370.79999999999995</v>
      </c>
      <c r="K648">
        <f t="shared" si="237"/>
        <v>70000000000</v>
      </c>
      <c r="L648">
        <f t="shared" si="238"/>
        <v>4.9087385212340517E-10</v>
      </c>
      <c r="M648">
        <f t="shared" si="239"/>
        <v>300243.22993955843</v>
      </c>
      <c r="N648">
        <f t="shared" si="240"/>
        <v>4.2891889991365493E-6</v>
      </c>
      <c r="O648">
        <f t="shared" si="241"/>
        <v>0.21844660194174759</v>
      </c>
      <c r="P648">
        <f>F648*E648/L648</f>
        <v>83931950788.941925</v>
      </c>
      <c r="Q648">
        <f>M648/K648/G648</f>
        <v>4.7657655545961659E-7</v>
      </c>
      <c r="R648">
        <f>C648^2/D648</f>
        <v>6.0679611650485445E-7</v>
      </c>
      <c r="S648">
        <v>3.5768389652889002E-3</v>
      </c>
      <c r="T648">
        <f>B648/C648^3</f>
        <v>1647999.9999999995</v>
      </c>
      <c r="U648">
        <f>B648*S648/C648</f>
        <v>0.14736576536990267</v>
      </c>
      <c r="V648">
        <f>S648/C648^2</f>
        <v>143.073558611556</v>
      </c>
      <c r="W648">
        <f>S648/B648</f>
        <v>1.736329594800437E-2</v>
      </c>
      <c r="X648">
        <f t="shared" si="242"/>
        <v>57.59275214766663</v>
      </c>
      <c r="Y648">
        <f>B648*C648^2/S648^2</f>
        <v>0.40253945387652418</v>
      </c>
      <c r="Z648">
        <f>S648/D648</f>
        <v>8.6816479740021855E-5</v>
      </c>
      <c r="AA648">
        <f>1/C648</f>
        <v>200</v>
      </c>
      <c r="AB648">
        <f>1/(B648*C648)</f>
        <v>970.87378640776706</v>
      </c>
      <c r="AC648">
        <f>S648/B648/C648</f>
        <v>3.4726591896008738</v>
      </c>
      <c r="AD648">
        <v>-6.9475718946146703</v>
      </c>
      <c r="AE648">
        <f>AD648*B648</f>
        <v>-1.431199810290622</v>
      </c>
      <c r="AF648">
        <f>-AE648*C648^2/2/S648</f>
        <v>5.0016223269329675E-3</v>
      </c>
      <c r="AG648">
        <v>4.1882590947461802</v>
      </c>
      <c r="AH648">
        <f>AG648/S648</f>
        <v>1170.9386794850843</v>
      </c>
      <c r="AI648">
        <f>D648*AG648</f>
        <v>172.55627470354261</v>
      </c>
      <c r="AJ648">
        <v>3.4726591896008698</v>
      </c>
      <c r="AK648">
        <f>AJ648*B648</f>
        <v>0.7153677930577792</v>
      </c>
      <c r="AL648">
        <f>AK648*D648</f>
        <v>29.473153073980502</v>
      </c>
      <c r="AM648">
        <f>G648*AK648</f>
        <v>6.4383101375200127</v>
      </c>
      <c r="AN648">
        <f t="shared" si="243"/>
        <v>7.9485310339753243E-2</v>
      </c>
      <c r="AO648">
        <v>0.71559990514531102</v>
      </c>
      <c r="AP648">
        <v>4.1882590947461802</v>
      </c>
      <c r="AQ648">
        <f>AG648/AJ648</f>
        <v>1.2060668398696384</v>
      </c>
      <c r="AR648">
        <f>AQ648/D648</f>
        <v>2.9273466987127149E-2</v>
      </c>
      <c r="AS648">
        <f>AQ648*AK648</f>
        <v>0.86278137351771322</v>
      </c>
      <c r="AT648">
        <f t="shared" si="230"/>
        <v>0.20606683986963836</v>
      </c>
      <c r="AU648">
        <f>AQ648*D648</f>
        <v>49.689953802629098</v>
      </c>
      <c r="AV648">
        <f>AT648/G648</f>
        <v>2.2896315541070928E-2</v>
      </c>
      <c r="AW648">
        <f>(AQ648-1)/D648</f>
        <v>5.0016223269329701E-3</v>
      </c>
      <c r="AX648">
        <f>AW648*D648</f>
        <v>0.20606683986963834</v>
      </c>
      <c r="AY648">
        <f>ATAN2(D648,AT648)</f>
        <v>5.0015806203209728E-3</v>
      </c>
      <c r="AZ648">
        <f t="shared" si="244"/>
        <v>0.28656946043881598</v>
      </c>
      <c r="BA648">
        <f>-AO648/(B648/2)</f>
        <v>-6.9475718946146703</v>
      </c>
      <c r="BB648">
        <f>AW648/AK648</f>
        <v>6.9916794905652072E-3</v>
      </c>
      <c r="BC648">
        <f>AW648*AK648</f>
        <v>3.5779995257265531E-3</v>
      </c>
      <c r="BD648">
        <f>AG648*B648</f>
        <v>0.86278137351771311</v>
      </c>
      <c r="BE648">
        <f>BD648-AK648</f>
        <v>0.14741358045993391</v>
      </c>
      <c r="BF648">
        <f>BD648/AK648^2</f>
        <v>1.685939528692517</v>
      </c>
      <c r="BG648">
        <f>AT648/AK648</f>
        <v>0.28805719501128652</v>
      </c>
      <c r="BH648">
        <f>BF648*AW648</f>
        <v>8.4324327885673418E-3</v>
      </c>
      <c r="BI648">
        <f>BF648*G648</f>
        <v>15.173455758232652</v>
      </c>
      <c r="BJ648">
        <f>AK648/AQ648</f>
        <v>0.59314108423302814</v>
      </c>
      <c r="BK648">
        <f t="shared" si="245"/>
        <v>5.0016223269329701E-3</v>
      </c>
      <c r="BL648">
        <f t="shared" si="246"/>
        <v>69.460708582131687</v>
      </c>
      <c r="BM648">
        <f>AK648*(1-1/AQ648)/D648</f>
        <v>2.9666676899211433E-3</v>
      </c>
      <c r="BN648">
        <f>BF648*G648</f>
        <v>15.173455758232652</v>
      </c>
      <c r="BO648">
        <f>BF648*G648^2</f>
        <v>136.56110182409387</v>
      </c>
      <c r="BP648">
        <f>G648/BF648</f>
        <v>5.3382697580972538</v>
      </c>
      <c r="BQ648">
        <f>(AQ648+1)/4</f>
        <v>0.55151670996740965</v>
      </c>
      <c r="BR648">
        <f t="shared" si="247"/>
        <v>1.685939528692517</v>
      </c>
      <c r="BS648">
        <f t="shared" si="248"/>
        <v>2.9666676899211433E-3</v>
      </c>
      <c r="BT648">
        <f t="shared" si="249"/>
        <v>7.968290016854113E-3</v>
      </c>
      <c r="BU648">
        <f t="shared" si="250"/>
        <v>1.4838151354500248E-5</v>
      </c>
      <c r="BV648">
        <f t="shared" si="251"/>
        <v>1214.2939066479964</v>
      </c>
      <c r="BW648">
        <f t="shared" si="252"/>
        <v>3.5208282899519057E-2</v>
      </c>
    </row>
    <row r="649" spans="1:75" x14ac:dyDescent="0.15">
      <c r="A649" t="s">
        <v>10</v>
      </c>
      <c r="B649">
        <v>0.35299999999999998</v>
      </c>
      <c r="C649">
        <v>8.0000000000000002E-3</v>
      </c>
      <c r="D649">
        <f t="shared" si="231"/>
        <v>44.125</v>
      </c>
      <c r="E649">
        <f t="shared" si="232"/>
        <v>1947.015625</v>
      </c>
      <c r="F649">
        <f t="shared" si="233"/>
        <v>2.2662889518413599E-2</v>
      </c>
      <c r="G649">
        <v>13</v>
      </c>
      <c r="H649">
        <f t="shared" si="234"/>
        <v>7.6923076923076927E-2</v>
      </c>
      <c r="I649">
        <f t="shared" si="235"/>
        <v>169</v>
      </c>
      <c r="J649">
        <f t="shared" si="236"/>
        <v>573.625</v>
      </c>
      <c r="K649">
        <f t="shared" si="237"/>
        <v>70000000000</v>
      </c>
      <c r="L649">
        <f t="shared" si="238"/>
        <v>3.2169908772759481E-9</v>
      </c>
      <c r="M649">
        <f t="shared" si="239"/>
        <v>1036636.5787256066</v>
      </c>
      <c r="N649">
        <f t="shared" si="240"/>
        <v>1.4809093981794379E-5</v>
      </c>
      <c r="O649">
        <f t="shared" si="241"/>
        <v>0.29461756373937675</v>
      </c>
      <c r="P649">
        <f>F649*E649/L649</f>
        <v>13716234109.23805</v>
      </c>
      <c r="Q649">
        <f>M649/K649/G649</f>
        <v>1.1391610755226445E-6</v>
      </c>
      <c r="R649">
        <f>C649^2/D649</f>
        <v>1.4504249291784703E-6</v>
      </c>
      <c r="S649">
        <v>9.6635056526389804E-3</v>
      </c>
      <c r="T649">
        <f>B649/C649^3</f>
        <v>689453.12499999988</v>
      </c>
      <c r="U649">
        <f>B649*S649/C649</f>
        <v>0.42640218692269499</v>
      </c>
      <c r="V649">
        <f>S649/C649^2</f>
        <v>150.99227582248409</v>
      </c>
      <c r="W649">
        <f>S649/B649</f>
        <v>2.7375370120790315E-2</v>
      </c>
      <c r="X649">
        <f t="shared" si="242"/>
        <v>36.529186476297056</v>
      </c>
      <c r="Y649">
        <f>B649*C649^2/S649^2</f>
        <v>0.241927517664831</v>
      </c>
      <c r="Z649">
        <f>S649/D649</f>
        <v>2.1900296096632251E-4</v>
      </c>
      <c r="AA649">
        <f>1/C649</f>
        <v>125</v>
      </c>
      <c r="AB649">
        <f>1/(B649*C649)</f>
        <v>354.10764872521253</v>
      </c>
      <c r="AC649">
        <f>S649/B649/C649</f>
        <v>3.4219212650987894</v>
      </c>
      <c r="AD649">
        <v>-6.4970283402809903</v>
      </c>
      <c r="AE649">
        <f>AD649*B649</f>
        <v>-2.2934510041191896</v>
      </c>
      <c r="AF649">
        <f>-AE649*C649^2/2/S649</f>
        <v>7.594597113085153E-3</v>
      </c>
      <c r="AG649">
        <v>4.5686467671583797</v>
      </c>
      <c r="AH649">
        <f>AG649/S649</f>
        <v>472.77322861716755</v>
      </c>
      <c r="AI649">
        <f>D649*AG649</f>
        <v>201.59153860086352</v>
      </c>
      <c r="AJ649">
        <v>3.4219212650987898</v>
      </c>
      <c r="AK649">
        <f>AJ649*B649</f>
        <v>1.2079382065798727</v>
      </c>
      <c r="AL649">
        <f>AK649*D649</f>
        <v>53.300273365336885</v>
      </c>
      <c r="AM649">
        <f>G649*AK649</f>
        <v>15.703196685538344</v>
      </c>
      <c r="AN649">
        <f t="shared" si="243"/>
        <v>9.2918323583067133E-2</v>
      </c>
      <c r="AO649">
        <v>1.1467255020595899</v>
      </c>
      <c r="AP649">
        <v>4.5686467671583797</v>
      </c>
      <c r="AQ649">
        <f>AG649/AJ649</f>
        <v>1.3351115976148809</v>
      </c>
      <c r="AR649">
        <f>AQ649/D649</f>
        <v>3.0257486631498715E-2</v>
      </c>
      <c r="AS649">
        <f>AQ649*AK649</f>
        <v>1.6127323088069079</v>
      </c>
      <c r="AT649">
        <f t="shared" si="230"/>
        <v>0.33511159761488085</v>
      </c>
      <c r="AU649">
        <f>AQ649*D649</f>
        <v>58.911799244756615</v>
      </c>
      <c r="AV649">
        <f>AT649/G649</f>
        <v>2.577781520114468E-2</v>
      </c>
      <c r="AW649">
        <f>(AQ649-1)/D649</f>
        <v>7.5945971130851183E-3</v>
      </c>
      <c r="AX649">
        <f>AW649*D649</f>
        <v>0.33511159761488085</v>
      </c>
      <c r="AY649">
        <f>ATAN2(D649,AT649)</f>
        <v>7.5944511046535761E-3</v>
      </c>
      <c r="AZ649">
        <f t="shared" si="244"/>
        <v>0.43512999601511576</v>
      </c>
      <c r="BA649">
        <f>-AO649/(B649/2)</f>
        <v>-6.4970283402809628</v>
      </c>
      <c r="BB649">
        <f>AW649/AK649</f>
        <v>6.2872397542489186E-3</v>
      </c>
      <c r="BC649">
        <f>AW649*AK649</f>
        <v>9.1738040164767165E-3</v>
      </c>
      <c r="BD649">
        <f>AG649*B649</f>
        <v>1.6127323088069079</v>
      </c>
      <c r="BE649">
        <f>BD649-AK649</f>
        <v>0.40479410222703516</v>
      </c>
      <c r="BF649">
        <f>BD649/AK649^2</f>
        <v>1.1052813714660819</v>
      </c>
      <c r="BG649">
        <f>AT649/AK649</f>
        <v>0.27742445415623351</v>
      </c>
      <c r="BH649">
        <f>BF649*AW649</f>
        <v>8.3941667128830649E-3</v>
      </c>
      <c r="BI649">
        <f>BF649*G649</f>
        <v>14.368657829059064</v>
      </c>
      <c r="BJ649">
        <f>AK649/AQ649</f>
        <v>0.90474699548547255</v>
      </c>
      <c r="BK649">
        <f t="shared" si="245"/>
        <v>7.5945971130851183E-3</v>
      </c>
      <c r="BL649">
        <f t="shared" si="246"/>
        <v>48.770540515940858</v>
      </c>
      <c r="BM649">
        <f>AK649*(1-1/AQ649)/D649</f>
        <v>6.8711889199864033E-3</v>
      </c>
      <c r="BN649">
        <f>BF649*G649</f>
        <v>14.368657829059064</v>
      </c>
      <c r="BO649">
        <f>BF649*G649^2</f>
        <v>186.79255177776784</v>
      </c>
      <c r="BP649">
        <f>G649/BF649</f>
        <v>11.761710941311142</v>
      </c>
      <c r="BQ649">
        <f>(AQ649+1)/4</f>
        <v>0.58377789940372016</v>
      </c>
      <c r="BR649">
        <f t="shared" si="247"/>
        <v>1.1052813714660819</v>
      </c>
      <c r="BS649">
        <f t="shared" si="248"/>
        <v>6.8711889199864042E-3</v>
      </c>
      <c r="BT649">
        <f t="shared" si="249"/>
        <v>1.4465786033071523E-2</v>
      </c>
      <c r="BU649">
        <f t="shared" si="250"/>
        <v>5.2183911535191192E-5</v>
      </c>
      <c r="BV649">
        <f t="shared" si="251"/>
        <v>2351.8745622454899</v>
      </c>
      <c r="BW649">
        <f t="shared" si="252"/>
        <v>8.4112656242831318E-2</v>
      </c>
    </row>
    <row r="650" spans="1:75" x14ac:dyDescent="0.15">
      <c r="A650" t="s">
        <v>10</v>
      </c>
      <c r="B650">
        <v>0.255</v>
      </c>
      <c r="C650">
        <v>8.0000000000000002E-3</v>
      </c>
      <c r="D650">
        <f t="shared" si="231"/>
        <v>31.875</v>
      </c>
      <c r="E650">
        <f t="shared" si="232"/>
        <v>1016.015625</v>
      </c>
      <c r="F650">
        <f t="shared" si="233"/>
        <v>3.1372549019607843E-2</v>
      </c>
      <c r="G650">
        <v>11</v>
      </c>
      <c r="H650">
        <f t="shared" si="234"/>
        <v>9.0909090909090912E-2</v>
      </c>
      <c r="I650">
        <f t="shared" si="235"/>
        <v>121</v>
      </c>
      <c r="J650">
        <f t="shared" si="236"/>
        <v>350.625</v>
      </c>
      <c r="K650">
        <f t="shared" si="237"/>
        <v>70000000000</v>
      </c>
      <c r="L650">
        <f t="shared" si="238"/>
        <v>3.2169908772759481E-9</v>
      </c>
      <c r="M650">
        <f t="shared" si="239"/>
        <v>1214256.3605404315</v>
      </c>
      <c r="N650">
        <f t="shared" si="240"/>
        <v>1.7346519436291878E-5</v>
      </c>
      <c r="O650">
        <f t="shared" si="241"/>
        <v>0.34509803921568627</v>
      </c>
      <c r="P650">
        <f>F650*E650/L650</f>
        <v>9908327755.9651642</v>
      </c>
      <c r="Q650">
        <f>M650/K650/G650</f>
        <v>1.5769563123901707E-6</v>
      </c>
      <c r="R650">
        <f>C650^2/D650</f>
        <v>2.007843137254902E-6</v>
      </c>
      <c r="S650">
        <v>6.9724118666627298E-3</v>
      </c>
      <c r="T650">
        <f>B650/C650^3</f>
        <v>498046.875</v>
      </c>
      <c r="U650">
        <f>B650*S650/C650</f>
        <v>0.22224562824987451</v>
      </c>
      <c r="V650">
        <f>S650/C650^2</f>
        <v>108.94393541660516</v>
      </c>
      <c r="W650">
        <f>S650/B650</f>
        <v>2.7342791633971488E-2</v>
      </c>
      <c r="X650">
        <f t="shared" si="242"/>
        <v>36.572710401580601</v>
      </c>
      <c r="Y650">
        <f>B650*C650^2/S650^2</f>
        <v>0.33570212294723301</v>
      </c>
      <c r="Z650">
        <f>S650/D650</f>
        <v>2.1874233307177192E-4</v>
      </c>
      <c r="AA650">
        <f>1/C650</f>
        <v>125</v>
      </c>
      <c r="AB650">
        <f>1/(B650*C650)</f>
        <v>490.19607843137254</v>
      </c>
      <c r="AC650">
        <f>S650/B650/C650</f>
        <v>3.4178489542464359</v>
      </c>
      <c r="AD650">
        <v>-5.4763372438945996</v>
      </c>
      <c r="AE650">
        <f>AD650*B650</f>
        <v>-1.396465997193123</v>
      </c>
      <c r="AF650">
        <f>-AE650*C650^2/2/S650</f>
        <v>6.4091038746351119E-3</v>
      </c>
      <c r="AG650">
        <v>4.1160819528430004</v>
      </c>
      <c r="AH650">
        <f>AG650/S650</f>
        <v>590.33832647254656</v>
      </c>
      <c r="AI650">
        <f>D650*AG650</f>
        <v>131.20011224687065</v>
      </c>
      <c r="AJ650">
        <v>3.4178489542464399</v>
      </c>
      <c r="AK650">
        <f>AJ650*B650</f>
        <v>0.87155148333284216</v>
      </c>
      <c r="AL650">
        <f>AK650*D650</f>
        <v>27.780703531234344</v>
      </c>
      <c r="AM650">
        <f>G650*AK650</f>
        <v>9.5870663166612644</v>
      </c>
      <c r="AN650">
        <f t="shared" si="243"/>
        <v>7.9231953030258373E-2</v>
      </c>
      <c r="AO650">
        <v>0.69823299859656196</v>
      </c>
      <c r="AP650">
        <v>4.1160819528430004</v>
      </c>
      <c r="AQ650">
        <f>AG650/AJ650</f>
        <v>1.2042901860039936</v>
      </c>
      <c r="AR650">
        <f>AQ650/D650</f>
        <v>3.7781652894242936E-2</v>
      </c>
      <c r="AS650">
        <f>AQ650*AK650</f>
        <v>1.0496008979749651</v>
      </c>
      <c r="AT650">
        <f t="shared" si="230"/>
        <v>0.20429018600399362</v>
      </c>
      <c r="AU650">
        <f>AQ650*D650</f>
        <v>38.386749678877294</v>
      </c>
      <c r="AV650">
        <f>AT650/G650</f>
        <v>1.8571835091272148E-2</v>
      </c>
      <c r="AW650">
        <f>(AQ650-1)/D650</f>
        <v>6.4091038746350937E-3</v>
      </c>
      <c r="AX650">
        <f>AW650*D650</f>
        <v>0.20429018600399362</v>
      </c>
      <c r="AY650">
        <f>ATAN2(D650,AT650)</f>
        <v>6.4090161220391063E-3</v>
      </c>
      <c r="AZ650">
        <f t="shared" si="244"/>
        <v>0.36720957462414255</v>
      </c>
      <c r="BA650">
        <f>-AO650/(B650/2)</f>
        <v>-5.4763372438946032</v>
      </c>
      <c r="BB650">
        <f>AW650/AK650</f>
        <v>7.353672155001636E-3</v>
      </c>
      <c r="BC650">
        <f>AW650*AK650</f>
        <v>5.5858639887724822E-3</v>
      </c>
      <c r="BD650">
        <f>AG650*B650</f>
        <v>1.0496008979749651</v>
      </c>
      <c r="BE650">
        <f>BD650-AK650</f>
        <v>0.17804941464212298</v>
      </c>
      <c r="BF650">
        <f>BD650/AK650^2</f>
        <v>1.3817774497941848</v>
      </c>
      <c r="BG650">
        <f>AT650/AK650</f>
        <v>0.23439829994067715</v>
      </c>
      <c r="BH650">
        <f>BF650*AW650</f>
        <v>8.855955207359309E-3</v>
      </c>
      <c r="BI650">
        <f>BF650*G650</f>
        <v>15.199551947736033</v>
      </c>
      <c r="BJ650">
        <f>AK650/AQ650</f>
        <v>0.72370554328336267</v>
      </c>
      <c r="BK650">
        <f t="shared" si="245"/>
        <v>6.4091038746350937E-3</v>
      </c>
      <c r="BL650">
        <f t="shared" si="246"/>
        <v>44.044156212189641</v>
      </c>
      <c r="BM650">
        <f>AK650*(1-1/AQ650)/D650</f>
        <v>4.6383040015522958E-3</v>
      </c>
      <c r="BN650">
        <f>BF650*G650</f>
        <v>15.199551947736033</v>
      </c>
      <c r="BO650">
        <f>BF650*G650^2</f>
        <v>167.19507142509636</v>
      </c>
      <c r="BP650">
        <f>G650/BF650</f>
        <v>7.9607609761169904</v>
      </c>
      <c r="BQ650">
        <f>(AQ650+1)/4</f>
        <v>0.55107254650099846</v>
      </c>
      <c r="BR650">
        <f t="shared" si="247"/>
        <v>1.3817774497941848</v>
      </c>
      <c r="BS650">
        <f t="shared" si="248"/>
        <v>4.6383040015522958E-3</v>
      </c>
      <c r="BT650">
        <f t="shared" si="249"/>
        <v>1.1047407876187389E-2</v>
      </c>
      <c r="BU650">
        <f t="shared" si="250"/>
        <v>2.9727372148084279E-5</v>
      </c>
      <c r="BV650">
        <f t="shared" si="251"/>
        <v>885.50992505809472</v>
      </c>
      <c r="BW650">
        <f t="shared" si="252"/>
        <v>3.4654837000729251E-2</v>
      </c>
    </row>
    <row r="651" spans="1:75" x14ac:dyDescent="0.15">
      <c r="A651" t="s">
        <v>10</v>
      </c>
      <c r="B651">
        <v>0.5</v>
      </c>
      <c r="C651">
        <v>0.01</v>
      </c>
      <c r="D651">
        <f t="shared" si="231"/>
        <v>50</v>
      </c>
      <c r="E651">
        <f t="shared" si="232"/>
        <v>2500</v>
      </c>
      <c r="F651">
        <f t="shared" si="233"/>
        <v>0.02</v>
      </c>
      <c r="G651">
        <v>15</v>
      </c>
      <c r="H651">
        <f t="shared" si="234"/>
        <v>6.6666666666666666E-2</v>
      </c>
      <c r="I651">
        <f t="shared" si="235"/>
        <v>225</v>
      </c>
      <c r="J651">
        <f t="shared" si="236"/>
        <v>750</v>
      </c>
      <c r="K651">
        <f t="shared" si="237"/>
        <v>70000000000</v>
      </c>
      <c r="L651">
        <f t="shared" si="238"/>
        <v>7.8539816339744827E-9</v>
      </c>
      <c r="M651">
        <f t="shared" si="239"/>
        <v>1649336.1431346412</v>
      </c>
      <c r="N651">
        <f t="shared" si="240"/>
        <v>2.3561944901923446E-5</v>
      </c>
      <c r="O651">
        <f t="shared" si="241"/>
        <v>0.3</v>
      </c>
      <c r="P651">
        <f>F651*E651/L651</f>
        <v>6366197723.6758137</v>
      </c>
      <c r="Q651">
        <f>M651/K651/G651</f>
        <v>1.5707963267948965E-6</v>
      </c>
      <c r="R651">
        <f>C651^2/D651</f>
        <v>1.9999999999999999E-6</v>
      </c>
      <c r="S651">
        <v>1.6938826593137401E-2</v>
      </c>
      <c r="T651">
        <f>B651/C651^3</f>
        <v>499999.99999999994</v>
      </c>
      <c r="U651">
        <f>B651*S651/C651</f>
        <v>0.84694132965687008</v>
      </c>
      <c r="V651">
        <f>S651/C651^2</f>
        <v>169.38826593137401</v>
      </c>
      <c r="W651">
        <f>S651/B651</f>
        <v>3.3877653186274802E-2</v>
      </c>
      <c r="X651">
        <f t="shared" si="242"/>
        <v>29.51798327061038</v>
      </c>
      <c r="Y651">
        <f>B651*C651^2/S651^2</f>
        <v>0.17426226727280683</v>
      </c>
      <c r="Z651">
        <f>S651/D651</f>
        <v>3.3877653186274801E-4</v>
      </c>
      <c r="AA651">
        <f>1/C651</f>
        <v>100</v>
      </c>
      <c r="AB651">
        <f>1/(B651*C651)</f>
        <v>200</v>
      </c>
      <c r="AC651">
        <f>S651/B651/C651</f>
        <v>3.3877653186274803</v>
      </c>
      <c r="AD651">
        <v>-6.6847959371786496</v>
      </c>
      <c r="AE651">
        <f>AD651*B651</f>
        <v>-3.3423979685893248</v>
      </c>
      <c r="AF651">
        <f>-AE651*C651^2/2/S651</f>
        <v>9.8660847320541801E-3</v>
      </c>
      <c r="AG651">
        <v>5.0589643029221403</v>
      </c>
      <c r="AH651">
        <f>AG651/S651</f>
        <v>298.66084732054168</v>
      </c>
      <c r="AI651">
        <f>D651*AG651</f>
        <v>252.948215146107</v>
      </c>
      <c r="AJ651">
        <v>3.3877653186274799</v>
      </c>
      <c r="AK651">
        <f>AJ651*B651</f>
        <v>1.6938826593137399</v>
      </c>
      <c r="AL651">
        <f>AK651*D651</f>
        <v>84.694132965687004</v>
      </c>
      <c r="AM651">
        <f>G651*AK651</f>
        <v>25.408239889706099</v>
      </c>
      <c r="AN651">
        <f t="shared" si="243"/>
        <v>0.11292551062091599</v>
      </c>
      <c r="AO651">
        <v>1.67119898429466</v>
      </c>
      <c r="AP651">
        <v>5.0589643029221403</v>
      </c>
      <c r="AQ651">
        <f>AG651/AJ651</f>
        <v>1.4933042366027085</v>
      </c>
      <c r="AR651">
        <f>AQ651/D651</f>
        <v>2.9866084732054168E-2</v>
      </c>
      <c r="AS651">
        <f>AQ651*AK651</f>
        <v>2.5294821514610701</v>
      </c>
      <c r="AT651">
        <f t="shared" si="230"/>
        <v>0.4933042366027085</v>
      </c>
      <c r="AU651">
        <f>AQ651*D651</f>
        <v>74.665211830135419</v>
      </c>
      <c r="AV651">
        <f>AT651/G651</f>
        <v>3.2886949106847231E-2</v>
      </c>
      <c r="AW651">
        <f>(AQ651-1)/D651</f>
        <v>9.8660847320541697E-3</v>
      </c>
      <c r="AX651">
        <f>AW651*D651</f>
        <v>0.4933042366027085</v>
      </c>
      <c r="AY651">
        <f>ATAN2(D651,AT651)</f>
        <v>9.865764630410093E-3</v>
      </c>
      <c r="AZ651">
        <f t="shared" si="244"/>
        <v>0.56526667499194283</v>
      </c>
      <c r="BA651">
        <f>-AO651/(B651/2)</f>
        <v>-6.6847959371786398</v>
      </c>
      <c r="BB651">
        <f>AW651/AK651</f>
        <v>5.8245384813439896E-3</v>
      </c>
      <c r="BC651">
        <f>AW651*AK651</f>
        <v>1.6711989842946605E-2</v>
      </c>
      <c r="BD651">
        <f>AG651*B651</f>
        <v>2.5294821514610701</v>
      </c>
      <c r="BE651">
        <f>BD651-AK651</f>
        <v>0.8355994921473302</v>
      </c>
      <c r="BF651">
        <f>BD651/AK651^2</f>
        <v>0.88158658947940716</v>
      </c>
      <c r="BG651">
        <f>AT651/AK651</f>
        <v>0.29122692406719952</v>
      </c>
      <c r="BH651">
        <f>BF651*AW651</f>
        <v>8.6978079904464854E-3</v>
      </c>
      <c r="BI651">
        <f>BF651*G651</f>
        <v>13.223798842191107</v>
      </c>
      <c r="BJ651">
        <f>AK651/AQ651</f>
        <v>1.1343185251836898</v>
      </c>
      <c r="BK651">
        <f t="shared" si="245"/>
        <v>9.8660847320541697E-3</v>
      </c>
      <c r="BL651">
        <f t="shared" si="246"/>
        <v>44.079329473970361</v>
      </c>
      <c r="BM651">
        <f>AK651*(1-1/AQ651)/D651</f>
        <v>1.1191282682601006E-2</v>
      </c>
      <c r="BN651">
        <f>BF651*G651</f>
        <v>13.223798842191107</v>
      </c>
      <c r="BO651">
        <f>BF651*G651^2</f>
        <v>198.35698263286662</v>
      </c>
      <c r="BP651">
        <f>G651/BF651</f>
        <v>17.014777877755346</v>
      </c>
      <c r="BQ651">
        <f>(AQ651+1)/4</f>
        <v>0.62332605915067707</v>
      </c>
      <c r="BR651">
        <f t="shared" si="247"/>
        <v>0.88158658947940705</v>
      </c>
      <c r="BS651">
        <f t="shared" si="248"/>
        <v>1.1191282682601004E-2</v>
      </c>
      <c r="BT651">
        <f t="shared" si="249"/>
        <v>2.1057367414655175E-2</v>
      </c>
      <c r="BU651">
        <f t="shared" si="250"/>
        <v>1.1041414320691202E-4</v>
      </c>
      <c r="BV651">
        <f t="shared" si="251"/>
        <v>4234.7066482843502</v>
      </c>
      <c r="BW651">
        <f t="shared" si="252"/>
        <v>0.1629601416010204</v>
      </c>
    </row>
    <row r="652" spans="1:75" x14ac:dyDescent="0.15">
      <c r="A652" t="s">
        <v>10</v>
      </c>
      <c r="B652">
        <v>0.20599999999999999</v>
      </c>
      <c r="C652">
        <v>6.0000000000000001E-3</v>
      </c>
      <c r="D652">
        <f t="shared" si="231"/>
        <v>34.333333333333329</v>
      </c>
      <c r="E652">
        <f t="shared" si="232"/>
        <v>1178.7777777777774</v>
      </c>
      <c r="F652">
        <f t="shared" si="233"/>
        <v>2.9126213592233011E-2</v>
      </c>
      <c r="G652">
        <v>9</v>
      </c>
      <c r="H652">
        <f t="shared" si="234"/>
        <v>0.1111111111111111</v>
      </c>
      <c r="I652">
        <f t="shared" si="235"/>
        <v>81</v>
      </c>
      <c r="J652">
        <f t="shared" si="236"/>
        <v>308.99999999999994</v>
      </c>
      <c r="K652">
        <f t="shared" si="237"/>
        <v>70000000000</v>
      </c>
      <c r="L652">
        <f t="shared" si="238"/>
        <v>1.0178760197630931E-9</v>
      </c>
      <c r="M652">
        <f t="shared" si="239"/>
        <v>518820.30133555719</v>
      </c>
      <c r="N652">
        <f t="shared" si="240"/>
        <v>7.4117185905079602E-6</v>
      </c>
      <c r="O652">
        <f t="shared" si="241"/>
        <v>0.26213592233009714</v>
      </c>
      <c r="P652">
        <f>F652*E652/L652</f>
        <v>33730368597.665047</v>
      </c>
      <c r="Q652">
        <f>M652/K652/G652</f>
        <v>8.2352428783421781E-7</v>
      </c>
      <c r="R652">
        <f>C652^2/D652</f>
        <v>1.0485436893203885E-6</v>
      </c>
      <c r="S652">
        <v>4.13723286785479E-3</v>
      </c>
      <c r="T652">
        <f>B652/C652^3</f>
        <v>953703.70370370359</v>
      </c>
      <c r="U652">
        <f>B652*S652/C652</f>
        <v>0.14204499512968111</v>
      </c>
      <c r="V652">
        <f>S652/C652^2</f>
        <v>114.92313521818861</v>
      </c>
      <c r="W652">
        <f>S652/B652</f>
        <v>2.0083654698324224E-2</v>
      </c>
      <c r="X652">
        <f t="shared" si="242"/>
        <v>49.791734374094759</v>
      </c>
      <c r="Y652">
        <f>B652*C652^2/S652^2</f>
        <v>0.4332611904431784</v>
      </c>
      <c r="Z652">
        <f>S652/D652</f>
        <v>1.2050192818994536E-4</v>
      </c>
      <c r="AA652">
        <f>1/C652</f>
        <v>166.66666666666666</v>
      </c>
      <c r="AB652">
        <f>1/(B652*C652)</f>
        <v>809.06148867313925</v>
      </c>
      <c r="AC652">
        <f>S652/B652/C652</f>
        <v>3.3472757830540374</v>
      </c>
      <c r="AD652">
        <v>-5.74063859195721</v>
      </c>
      <c r="AE652">
        <f>AD652*B652</f>
        <v>-1.1825715499431853</v>
      </c>
      <c r="AF652">
        <f>-AE652*C652^2/2/S652</f>
        <v>5.1450543343513943E-3</v>
      </c>
      <c r="AG652">
        <v>3.9385615580256301</v>
      </c>
      <c r="AH652">
        <f>AG652/S652</f>
        <v>951.97966462734462</v>
      </c>
      <c r="AI652">
        <f>D652*AG652</f>
        <v>135.22394682554662</v>
      </c>
      <c r="AJ652">
        <v>3.3472757830540298</v>
      </c>
      <c r="AK652">
        <f>AJ652*B652</f>
        <v>0.68953881130913008</v>
      </c>
      <c r="AL652">
        <f>AK652*D652</f>
        <v>23.674165854946796</v>
      </c>
      <c r="AM652">
        <f>G652*AK652</f>
        <v>6.2058493017821705</v>
      </c>
      <c r="AN652">
        <f t="shared" si="243"/>
        <v>7.661542347879223E-2</v>
      </c>
      <c r="AO652">
        <v>0.59128577497159196</v>
      </c>
      <c r="AP652">
        <v>3.9385615580256301</v>
      </c>
      <c r="AQ652">
        <f>AG652/AJ652</f>
        <v>1.1766468654794005</v>
      </c>
      <c r="AR652">
        <f>AQ652/D652</f>
        <v>3.4271267926584484E-2</v>
      </c>
      <c r="AS652">
        <f>AQ652*AK652</f>
        <v>0.81134368095327969</v>
      </c>
      <c r="AT652">
        <f t="shared" si="230"/>
        <v>0.17664686547940045</v>
      </c>
      <c r="AU652">
        <f>AQ652*D652</f>
        <v>40.398209048126077</v>
      </c>
      <c r="AV652">
        <f>AT652/G652</f>
        <v>1.9627429497711162E-2</v>
      </c>
      <c r="AW652">
        <f>(AQ652-1)/D652</f>
        <v>5.1450543343514697E-3</v>
      </c>
      <c r="AX652">
        <f>AW652*D652</f>
        <v>0.17664686547940042</v>
      </c>
      <c r="AY652">
        <f>ATAN2(D652,AT652)</f>
        <v>5.1450089358263543E-3</v>
      </c>
      <c r="AZ652">
        <f t="shared" si="244"/>
        <v>0.2947872975799451</v>
      </c>
      <c r="BA652">
        <f>-AO652/(B652/2)</f>
        <v>-5.7406385919572038</v>
      </c>
      <c r="BB652">
        <f>AW652/AK652</f>
        <v>7.4615877307664244E-3</v>
      </c>
      <c r="BC652">
        <f>AW652*AK652</f>
        <v>3.5477146498295998E-3</v>
      </c>
      <c r="BD652">
        <f>AG652*B652</f>
        <v>0.8113436809532798</v>
      </c>
      <c r="BE652">
        <f>BD652-AK652</f>
        <v>0.12180486964414972</v>
      </c>
      <c r="BF652">
        <f>BD652/AK652^2</f>
        <v>1.706425869263932</v>
      </c>
      <c r="BG652">
        <f>AT652/AK652</f>
        <v>0.25618117875631391</v>
      </c>
      <c r="BH652">
        <f>BF652*AW652</f>
        <v>8.7796538149058686E-3</v>
      </c>
      <c r="BI652">
        <f>BF652*G652</f>
        <v>15.357832823375388</v>
      </c>
      <c r="BJ652">
        <f>AK652/AQ652</f>
        <v>0.58602018289335411</v>
      </c>
      <c r="BK652">
        <f t="shared" si="245"/>
        <v>5.1450543343514697E-3</v>
      </c>
      <c r="BL652">
        <f t="shared" si="246"/>
        <v>58.587288178061655</v>
      </c>
      <c r="BM652">
        <f>AK652*(1-1/AQ652)/D652</f>
        <v>3.0151056820128938E-3</v>
      </c>
      <c r="BN652">
        <f>BF652*G652</f>
        <v>15.357832823375388</v>
      </c>
      <c r="BO652">
        <f>BF652*G652^2</f>
        <v>138.2204954103785</v>
      </c>
      <c r="BP652">
        <f>G652/BF652</f>
        <v>5.2741816460401862</v>
      </c>
      <c r="BQ652">
        <f>(AQ652+1)/4</f>
        <v>0.54416171636985011</v>
      </c>
      <c r="BR652">
        <f t="shared" si="247"/>
        <v>1.7064258692639309</v>
      </c>
      <c r="BS652">
        <f t="shared" si="248"/>
        <v>3.015105682012892E-3</v>
      </c>
      <c r="BT652">
        <f t="shared" si="249"/>
        <v>8.1601600163643644E-3</v>
      </c>
      <c r="BU652">
        <f t="shared" si="250"/>
        <v>1.5512882557768183E-5</v>
      </c>
      <c r="BV652">
        <f t="shared" si="251"/>
        <v>812.81302768650653</v>
      </c>
      <c r="BW652">
        <f t="shared" si="252"/>
        <v>2.6519524250790346E-2</v>
      </c>
    </row>
    <row r="653" spans="1:75" x14ac:dyDescent="0.15">
      <c r="A653" t="s">
        <v>10</v>
      </c>
      <c r="B653">
        <v>0.255</v>
      </c>
      <c r="C653">
        <v>8.9999999999999993E-3</v>
      </c>
      <c r="D653">
        <f t="shared" si="231"/>
        <v>28.333333333333336</v>
      </c>
      <c r="E653">
        <f t="shared" si="232"/>
        <v>802.77777777777794</v>
      </c>
      <c r="F653">
        <f t="shared" si="233"/>
        <v>3.5294117647058823E-2</v>
      </c>
      <c r="G653">
        <v>11</v>
      </c>
      <c r="H653">
        <f t="shared" si="234"/>
        <v>9.0909090909090912E-2</v>
      </c>
      <c r="I653">
        <f t="shared" si="235"/>
        <v>121</v>
      </c>
      <c r="J653">
        <f t="shared" si="236"/>
        <v>311.66666666666669</v>
      </c>
      <c r="K653">
        <f t="shared" si="237"/>
        <v>70000000000</v>
      </c>
      <c r="L653">
        <f t="shared" si="238"/>
        <v>5.1529973500506572E-9</v>
      </c>
      <c r="M653">
        <f t="shared" si="239"/>
        <v>1728892.3570976059</v>
      </c>
      <c r="N653">
        <f t="shared" si="240"/>
        <v>2.4698462244251512E-5</v>
      </c>
      <c r="O653">
        <f t="shared" si="241"/>
        <v>0.38823529411764701</v>
      </c>
      <c r="P653">
        <f>F653*E653/L653</f>
        <v>5498417990.2702265</v>
      </c>
      <c r="Q653">
        <f>M653/K653/G653</f>
        <v>2.2453147494774102E-6</v>
      </c>
      <c r="R653">
        <f>C653^2/D653</f>
        <v>2.8588235294117641E-6</v>
      </c>
      <c r="S653">
        <v>7.6581739177923299E-3</v>
      </c>
      <c r="T653">
        <f>B653/C653^3</f>
        <v>349794.23868312768</v>
      </c>
      <c r="U653">
        <f>B653*S653/C653</f>
        <v>0.21698159433744937</v>
      </c>
      <c r="V653">
        <f>S653/C653^2</f>
        <v>94.545357009781867</v>
      </c>
      <c r="W653">
        <f>S653/B653</f>
        <v>3.0032054579577763E-2</v>
      </c>
      <c r="X653">
        <f t="shared" si="242"/>
        <v>33.297755148594284</v>
      </c>
      <c r="Y653">
        <f>B653*C653^2/S653^2</f>
        <v>0.35218815816782229</v>
      </c>
      <c r="Z653">
        <f>S653/D653</f>
        <v>2.7028849121619986E-4</v>
      </c>
      <c r="AA653">
        <f>1/C653</f>
        <v>111.11111111111111</v>
      </c>
      <c r="AB653">
        <f>1/(B653*C653)</f>
        <v>435.72984749455344</v>
      </c>
      <c r="AC653">
        <f>S653/B653/C653</f>
        <v>3.3368949532864183</v>
      </c>
      <c r="AD653">
        <v>-4.8208401226899902</v>
      </c>
      <c r="AE653">
        <f>AD653*B653</f>
        <v>-1.2293142312859475</v>
      </c>
      <c r="AF653">
        <f>-AE653*C653^2/2/S653</f>
        <v>6.5011877376419452E-3</v>
      </c>
      <c r="AG653">
        <v>3.9515520689293901</v>
      </c>
      <c r="AH653">
        <f>AG653/S653</f>
        <v>515.99142450247837</v>
      </c>
      <c r="AI653">
        <f>D653*AG653</f>
        <v>111.9606419529994</v>
      </c>
      <c r="AJ653">
        <v>3.3368949532864201</v>
      </c>
      <c r="AK653">
        <f>AJ653*B653</f>
        <v>0.8509082130880371</v>
      </c>
      <c r="AL653">
        <f>AK653*D653</f>
        <v>24.109066037494387</v>
      </c>
      <c r="AM653">
        <f>G653*AK653</f>
        <v>9.3599903439684073</v>
      </c>
      <c r="AN653">
        <f t="shared" si="243"/>
        <v>7.7355292098912468E-2</v>
      </c>
      <c r="AO653">
        <v>0.61465711564297398</v>
      </c>
      <c r="AP653">
        <v>3.9515520689293901</v>
      </c>
      <c r="AQ653">
        <f>AG653/AJ653</f>
        <v>1.1842003192331874</v>
      </c>
      <c r="AR653">
        <f>AQ653/D653</f>
        <v>4.1795305384700727E-2</v>
      </c>
      <c r="AS653">
        <f>AQ653*AK653</f>
        <v>1.0076457775769945</v>
      </c>
      <c r="AT653">
        <f t="shared" si="230"/>
        <v>0.18420031923318736</v>
      </c>
      <c r="AU653">
        <f>AQ653*D653</f>
        <v>33.552342378273643</v>
      </c>
      <c r="AV653">
        <f>AT653/G653</f>
        <v>1.6745483566653396E-2</v>
      </c>
      <c r="AW653">
        <f>(AQ653-1)/D653</f>
        <v>6.5011877376419062E-3</v>
      </c>
      <c r="AX653">
        <f>AW653*D653</f>
        <v>0.18420031923318736</v>
      </c>
      <c r="AY653">
        <f>ATAN2(D653,AT653)</f>
        <v>6.501096148106786E-3</v>
      </c>
      <c r="AZ653">
        <f t="shared" si="244"/>
        <v>0.37248537149527522</v>
      </c>
      <c r="BA653">
        <f>-AO653/(B653/2)</f>
        <v>-4.820840122689992</v>
      </c>
      <c r="BB653">
        <f>AW653/AK653</f>
        <v>7.6402926163427181E-3</v>
      </c>
      <c r="BC653">
        <f>AW653*AK653</f>
        <v>5.5319140407867331E-3</v>
      </c>
      <c r="BD653">
        <f>AG653*B653</f>
        <v>1.0076457775769945</v>
      </c>
      <c r="BE653">
        <f>BD653-AK653</f>
        <v>0.15673756448895737</v>
      </c>
      <c r="BF653">
        <f>BD653/AK653^2</f>
        <v>1.3916898450604882</v>
      </c>
      <c r="BG653">
        <f>AT653/AK653</f>
        <v>0.21647495746304371</v>
      </c>
      <c r="BH653">
        <f>BF653*AW653</f>
        <v>9.047636955308011E-3</v>
      </c>
      <c r="BI653">
        <f>BF653*G653</f>
        <v>15.30858829566537</v>
      </c>
      <c r="BJ653">
        <f>AK653/AQ653</f>
        <v>0.71855090669037402</v>
      </c>
      <c r="BK653">
        <f t="shared" si="245"/>
        <v>6.5011877376419062E-3</v>
      </c>
      <c r="BL653">
        <f t="shared" si="246"/>
        <v>39.431212276713836</v>
      </c>
      <c r="BM653">
        <f>AK653*(1-1/AQ653)/D653</f>
        <v>4.6714343434469327E-3</v>
      </c>
      <c r="BN653">
        <f>BF653*G653</f>
        <v>15.30858829566537</v>
      </c>
      <c r="BO653">
        <f>BF653*G653^2</f>
        <v>168.39447125231908</v>
      </c>
      <c r="BP653">
        <f>G653/BF653</f>
        <v>7.9040599735941148</v>
      </c>
      <c r="BQ653">
        <f>(AQ653+1)/4</f>
        <v>0.54605007980829678</v>
      </c>
      <c r="BR653">
        <f t="shared" si="247"/>
        <v>1.3916898450604884</v>
      </c>
      <c r="BS653">
        <f t="shared" si="248"/>
        <v>4.6714343434469336E-3</v>
      </c>
      <c r="BT653">
        <f t="shared" si="249"/>
        <v>1.1172622081088839E-2</v>
      </c>
      <c r="BU653">
        <f t="shared" si="250"/>
        <v>3.0369871670816466E-5</v>
      </c>
      <c r="BV653">
        <f t="shared" si="251"/>
        <v>683.09020439567439</v>
      </c>
      <c r="BW653">
        <f t="shared" si="252"/>
        <v>2.865204227235716E-2</v>
      </c>
    </row>
    <row r="654" spans="1:75" x14ac:dyDescent="0.15">
      <c r="A654" t="s">
        <v>10</v>
      </c>
      <c r="B654">
        <v>0.157</v>
      </c>
      <c r="C654">
        <v>4.0000000000000001E-3</v>
      </c>
      <c r="D654">
        <f t="shared" si="231"/>
        <v>39.25</v>
      </c>
      <c r="E654">
        <f t="shared" si="232"/>
        <v>1540.5625</v>
      </c>
      <c r="F654">
        <f t="shared" si="233"/>
        <v>2.5477707006369428E-2</v>
      </c>
      <c r="G654">
        <v>7</v>
      </c>
      <c r="H654">
        <f t="shared" si="234"/>
        <v>0.14285714285714285</v>
      </c>
      <c r="I654">
        <f t="shared" si="235"/>
        <v>49</v>
      </c>
      <c r="J654">
        <f t="shared" si="236"/>
        <v>274.75</v>
      </c>
      <c r="K654">
        <f t="shared" si="237"/>
        <v>70000000000</v>
      </c>
      <c r="L654">
        <f t="shared" si="238"/>
        <v>2.0106192982974676E-10</v>
      </c>
      <c r="M654">
        <f t="shared" si="239"/>
        <v>156879.53123658584</v>
      </c>
      <c r="N654">
        <f t="shared" si="240"/>
        <v>2.2411361605226548E-6</v>
      </c>
      <c r="O654">
        <f t="shared" si="241"/>
        <v>0.17834394904458598</v>
      </c>
      <c r="P654">
        <f>F654*E654/L654</f>
        <v>195213484886.15289</v>
      </c>
      <c r="Q654">
        <f>M654/K654/G654</f>
        <v>3.2016230864609353E-7</v>
      </c>
      <c r="R654">
        <f>C654^2/D654</f>
        <v>4.0764331210191083E-7</v>
      </c>
      <c r="S654">
        <v>2.0903166600908501E-3</v>
      </c>
      <c r="T654">
        <f>B654/C654^3</f>
        <v>2453125</v>
      </c>
      <c r="U654">
        <f>B654*S654/C654</f>
        <v>8.2044928908565865E-2</v>
      </c>
      <c r="V654">
        <f>S654/C654^2</f>
        <v>130.64479125567814</v>
      </c>
      <c r="W654">
        <f>S654/B654</f>
        <v>1.3314118854081848E-2</v>
      </c>
      <c r="X654">
        <f t="shared" si="242"/>
        <v>75.108237425221688</v>
      </c>
      <c r="Y654">
        <f>B654*C654^2/S654^2</f>
        <v>0.57490418640748764</v>
      </c>
      <c r="Z654">
        <f>S654/D654</f>
        <v>5.3256475416327392E-5</v>
      </c>
      <c r="AA654">
        <f>1/C654</f>
        <v>250</v>
      </c>
      <c r="AB654">
        <f>1/(B654*C654)</f>
        <v>1592.3566878980891</v>
      </c>
      <c r="AC654">
        <f>S654/B654/C654</f>
        <v>3.3285297135204619</v>
      </c>
      <c r="AD654">
        <v>-6.5458015745316196</v>
      </c>
      <c r="AE654">
        <f>AD654*B654</f>
        <v>-1.0276908472014643</v>
      </c>
      <c r="AF654">
        <f>-AE654*C654^2/2/S654</f>
        <v>3.9331489503864874E-3</v>
      </c>
      <c r="AG654">
        <v>3.8423751371211901</v>
      </c>
      <c r="AH654">
        <f>AG654/S654</f>
        <v>1838.1784972972428</v>
      </c>
      <c r="AI654">
        <f>D654*AG654</f>
        <v>150.81322413200672</v>
      </c>
      <c r="AJ654">
        <v>3.3285297135204601</v>
      </c>
      <c r="AK654">
        <f>AJ654*B654</f>
        <v>0.52257916502271229</v>
      </c>
      <c r="AL654">
        <f>AK654*D654</f>
        <v>20.511232227141456</v>
      </c>
      <c r="AM654">
        <f>G654*AK654</f>
        <v>3.658054155158986</v>
      </c>
      <c r="AN654">
        <f t="shared" si="243"/>
        <v>7.4654166431816035E-2</v>
      </c>
      <c r="AO654">
        <v>0.51384542360073204</v>
      </c>
      <c r="AP654">
        <v>3.8423751371211901</v>
      </c>
      <c r="AQ654">
        <f>AG654/AJ654</f>
        <v>1.154376096302669</v>
      </c>
      <c r="AR654">
        <f>AQ654/D654</f>
        <v>2.94108559567559E-2</v>
      </c>
      <c r="AS654">
        <f>AQ654*AK654</f>
        <v>0.60325289652802694</v>
      </c>
      <c r="AT654">
        <f t="shared" si="230"/>
        <v>0.15437609630266902</v>
      </c>
      <c r="AU654">
        <f>AQ654*D654</f>
        <v>45.309261779879762</v>
      </c>
      <c r="AV654">
        <f>AT654/G654</f>
        <v>2.2053728043238432E-2</v>
      </c>
      <c r="AW654">
        <f>(AQ654-1)/D654</f>
        <v>3.9331489503864718E-3</v>
      </c>
      <c r="AX654">
        <f>AW654*D654</f>
        <v>0.15437609630266902</v>
      </c>
      <c r="AY654">
        <f>ATAN2(D654,AT654)</f>
        <v>3.9331286690815152E-3</v>
      </c>
      <c r="AZ654">
        <f t="shared" si="244"/>
        <v>0.22535167302027742</v>
      </c>
      <c r="BA654">
        <f>-AO654/(B654/2)</f>
        <v>-6.5458015745316187</v>
      </c>
      <c r="BB654">
        <f>AW654/AK654</f>
        <v>7.5264174571818788E-3</v>
      </c>
      <c r="BC654">
        <f>AW654*AK654</f>
        <v>2.0553816944029195E-3</v>
      </c>
      <c r="BD654">
        <f>AG654*B654</f>
        <v>0.60325289652802683</v>
      </c>
      <c r="BE654">
        <f>BD654-AK654</f>
        <v>8.0673731505314539E-2</v>
      </c>
      <c r="BF654">
        <f>BD654/AK654^2</f>
        <v>2.2089975520790186</v>
      </c>
      <c r="BG654">
        <f>AT654/AK654</f>
        <v>0.29541188519438877</v>
      </c>
      <c r="BH654">
        <f>BF654*AW654</f>
        <v>8.6883164033658769E-3</v>
      </c>
      <c r="BI654">
        <f>BF654*G654</f>
        <v>15.46298286455313</v>
      </c>
      <c r="BJ654">
        <f>AK654/AQ654</f>
        <v>0.45269402813907178</v>
      </c>
      <c r="BK654">
        <f t="shared" si="245"/>
        <v>3.9331489503864718E-3</v>
      </c>
      <c r="BL654">
        <f t="shared" si="246"/>
        <v>86.703153919101482</v>
      </c>
      <c r="BM654">
        <f>AK654*(1-1/AQ654)/D654</f>
        <v>1.7805130416214149E-3</v>
      </c>
      <c r="BN654">
        <f>BF654*G654</f>
        <v>15.46298286455313</v>
      </c>
      <c r="BO654">
        <f>BF654*G654^2</f>
        <v>108.24088005187191</v>
      </c>
      <c r="BP654">
        <f>G654/BF654</f>
        <v>3.1688581969735026</v>
      </c>
      <c r="BQ654">
        <f>(AQ654+1)/4</f>
        <v>0.53859402407566725</v>
      </c>
      <c r="BR654">
        <f t="shared" si="247"/>
        <v>2.2089975520790177</v>
      </c>
      <c r="BS654">
        <f t="shared" si="248"/>
        <v>1.7805130416214143E-3</v>
      </c>
      <c r="BT654">
        <f t="shared" si="249"/>
        <v>5.7136619920078865E-3</v>
      </c>
      <c r="BU654">
        <f t="shared" si="250"/>
        <v>7.0030230008026926E-6</v>
      </c>
      <c r="BV654">
        <f t="shared" si="251"/>
        <v>805.0658649153022</v>
      </c>
      <c r="BW654">
        <f t="shared" si="252"/>
        <v>2.0644900033864162E-2</v>
      </c>
    </row>
    <row r="655" spans="1:75" x14ac:dyDescent="0.15">
      <c r="A655" t="s">
        <v>10</v>
      </c>
      <c r="B655">
        <v>0.35299999999999998</v>
      </c>
      <c r="C655">
        <v>8.9999999999999993E-3</v>
      </c>
      <c r="D655">
        <f t="shared" si="231"/>
        <v>39.222222222222221</v>
      </c>
      <c r="E655">
        <f t="shared" si="232"/>
        <v>1538.3827160493827</v>
      </c>
      <c r="F655">
        <f t="shared" si="233"/>
        <v>2.5495750708215296E-2</v>
      </c>
      <c r="G655">
        <v>13</v>
      </c>
      <c r="H655">
        <f t="shared" si="234"/>
        <v>7.6923076923076927E-2</v>
      </c>
      <c r="I655">
        <f t="shared" si="235"/>
        <v>169</v>
      </c>
      <c r="J655">
        <f t="shared" si="236"/>
        <v>509.88888888888886</v>
      </c>
      <c r="K655">
        <f t="shared" si="237"/>
        <v>70000000000</v>
      </c>
      <c r="L655">
        <f t="shared" si="238"/>
        <v>5.1529973500506572E-9</v>
      </c>
      <c r="M655">
        <f t="shared" si="239"/>
        <v>1475992.3161932952</v>
      </c>
      <c r="N655">
        <f t="shared" si="240"/>
        <v>2.1085604517047073E-5</v>
      </c>
      <c r="O655">
        <f t="shared" si="241"/>
        <v>0.33144475920679889</v>
      </c>
      <c r="P655">
        <f>F655*E655/L655</f>
        <v>7611535492.4132929</v>
      </c>
      <c r="Q655">
        <f>M655/K655/G655</f>
        <v>1.6219695782343902E-6</v>
      </c>
      <c r="R655">
        <f>C655^2/D655</f>
        <v>2.0651558073654388E-6</v>
      </c>
      <c r="S655">
        <v>1.04072499791434E-2</v>
      </c>
      <c r="T655">
        <f>B655/C655^3</f>
        <v>484224.96570644726</v>
      </c>
      <c r="U655">
        <f>B655*S655/C655</f>
        <v>0.40819547140418005</v>
      </c>
      <c r="V655">
        <f>S655/C655^2</f>
        <v>128.48456764374569</v>
      </c>
      <c r="W655">
        <f>S655/B655</f>
        <v>2.948229455847989E-2</v>
      </c>
      <c r="X655">
        <f t="shared" si="242"/>
        <v>33.918662538848203</v>
      </c>
      <c r="Y655">
        <f>B655*C655^2/S655^2</f>
        <v>0.26399016754211163</v>
      </c>
      <c r="Z655">
        <f>S655/D655</f>
        <v>2.6534065102631899E-4</v>
      </c>
      <c r="AA655">
        <f>1/C655</f>
        <v>111.11111111111111</v>
      </c>
      <c r="AB655">
        <f>1/(B655*C655)</f>
        <v>314.76235442241114</v>
      </c>
      <c r="AC655">
        <f>S655/B655/C655</f>
        <v>3.2758105064977658</v>
      </c>
      <c r="AD655">
        <v>-5.5732793432832404</v>
      </c>
      <c r="AE655">
        <f>AD655*B655</f>
        <v>-1.9673676081789837</v>
      </c>
      <c r="AF655">
        <f>-AE655*C655^2/2/S655</f>
        <v>7.6560463418220877E-3</v>
      </c>
      <c r="AG655">
        <v>4.2594943105872796</v>
      </c>
      <c r="AH655">
        <f>AG655/S655</f>
        <v>409.28144506219212</v>
      </c>
      <c r="AI655">
        <f>D655*AG655</f>
        <v>167.06683240414552</v>
      </c>
      <c r="AJ655">
        <v>3.2758105064977898</v>
      </c>
      <c r="AK655">
        <f>AJ655*B655</f>
        <v>1.1563611087937198</v>
      </c>
      <c r="AL655">
        <f>AK655*D655</f>
        <v>45.355052378242561</v>
      </c>
      <c r="AM655">
        <f>G655*AK655</f>
        <v>15.032694414318357</v>
      </c>
      <c r="AN655">
        <f t="shared" si="243"/>
        <v>8.8950854522593825E-2</v>
      </c>
      <c r="AO655">
        <v>0.98368380408949196</v>
      </c>
      <c r="AP655">
        <v>4.2594943105872796</v>
      </c>
      <c r="AQ655">
        <f>AG655/AJ655</f>
        <v>1.3002871509625746</v>
      </c>
      <c r="AR655">
        <f>AQ655/D655</f>
        <v>3.3151797050037311E-2</v>
      </c>
      <c r="AS655">
        <f>AQ655*AK655</f>
        <v>1.5036014916373097</v>
      </c>
      <c r="AT655">
        <f t="shared" si="230"/>
        <v>0.30028715096257463</v>
      </c>
      <c r="AU655">
        <f>AQ655*D655</f>
        <v>51.000151587754317</v>
      </c>
      <c r="AV655">
        <f>AT655/G655</f>
        <v>2.309901161250574E-2</v>
      </c>
      <c r="AW655">
        <f>(AQ655-1)/D655</f>
        <v>7.6560463418220166E-3</v>
      </c>
      <c r="AX655">
        <f>AW655*D655</f>
        <v>0.30028715096257463</v>
      </c>
      <c r="AY655">
        <f>ATAN2(D655,AT655)</f>
        <v>7.6558967605808246E-3</v>
      </c>
      <c r="AZ655">
        <f t="shared" si="244"/>
        <v>0.43865057276916014</v>
      </c>
      <c r="BA655">
        <f>-AO655/(B655/2)</f>
        <v>-5.5732793432832413</v>
      </c>
      <c r="BB655">
        <f>AW655/AK655</f>
        <v>6.6208092641653849E-3</v>
      </c>
      <c r="BC655">
        <f>AW655*AK655</f>
        <v>8.8531542368054088E-3</v>
      </c>
      <c r="BD655">
        <f>AG655*B655</f>
        <v>1.5036014916373095</v>
      </c>
      <c r="BE655">
        <f>BD655-AK655</f>
        <v>0.34724038284358971</v>
      </c>
      <c r="BF655">
        <f>BD655/AK655^2</f>
        <v>1.1244646166965906</v>
      </c>
      <c r="BG655">
        <f>AT655/AK655</f>
        <v>0.25968285225004228</v>
      </c>
      <c r="BH655">
        <f>BF655*AW655</f>
        <v>8.6089532151682278E-3</v>
      </c>
      <c r="BI655">
        <f>BF655*G655</f>
        <v>14.618040017055678</v>
      </c>
      <c r="BJ655">
        <f>AK655/AQ655</f>
        <v>0.88931210920425574</v>
      </c>
      <c r="BK655">
        <f t="shared" si="245"/>
        <v>7.6560463418220166E-3</v>
      </c>
      <c r="BL655">
        <f t="shared" si="246"/>
        <v>44.10400107709961</v>
      </c>
      <c r="BM655">
        <f>AK655*(1-1/AQ655)/D655</f>
        <v>6.8086147204112629E-3</v>
      </c>
      <c r="BN655">
        <f>BF655*G655</f>
        <v>14.618040017055678</v>
      </c>
      <c r="BO655">
        <f>BF655*G655^2</f>
        <v>190.03452022172382</v>
      </c>
      <c r="BP655">
        <f>G655/BF655</f>
        <v>11.561057419655326</v>
      </c>
      <c r="BQ655">
        <f>(AQ655+1)/4</f>
        <v>0.57507178774064371</v>
      </c>
      <c r="BR655">
        <f t="shared" si="247"/>
        <v>1.1244646166965908</v>
      </c>
      <c r="BS655">
        <f t="shared" si="248"/>
        <v>6.8086147204112647E-3</v>
      </c>
      <c r="BT655">
        <f t="shared" si="249"/>
        <v>1.4464661062233279E-2</v>
      </c>
      <c r="BU655">
        <f t="shared" si="250"/>
        <v>5.2127069823080183E-5</v>
      </c>
      <c r="BV655">
        <f t="shared" si="251"/>
        <v>1778.9259432799583</v>
      </c>
      <c r="BW655">
        <f t="shared" si="252"/>
        <v>6.9348045903912386E-2</v>
      </c>
    </row>
    <row r="656" spans="1:75" x14ac:dyDescent="0.15">
      <c r="A656" t="s">
        <v>10</v>
      </c>
      <c r="B656">
        <v>0.255</v>
      </c>
      <c r="C656">
        <v>0.01</v>
      </c>
      <c r="D656">
        <f t="shared" si="231"/>
        <v>25.5</v>
      </c>
      <c r="E656">
        <f t="shared" si="232"/>
        <v>650.25</v>
      </c>
      <c r="F656">
        <f t="shared" si="233"/>
        <v>3.9215686274509803E-2</v>
      </c>
      <c r="G656">
        <v>11</v>
      </c>
      <c r="H656">
        <f t="shared" si="234"/>
        <v>9.0909090909090912E-2</v>
      </c>
      <c r="I656">
        <f t="shared" si="235"/>
        <v>121</v>
      </c>
      <c r="J656">
        <f t="shared" si="236"/>
        <v>280.5</v>
      </c>
      <c r="K656">
        <f t="shared" si="237"/>
        <v>70000000000</v>
      </c>
      <c r="L656">
        <f t="shared" si="238"/>
        <v>7.8539816339744827E-9</v>
      </c>
      <c r="M656">
        <f t="shared" si="239"/>
        <v>2371594.4541805298</v>
      </c>
      <c r="N656">
        <f t="shared" si="240"/>
        <v>3.3879920774007569E-5</v>
      </c>
      <c r="O656">
        <f t="shared" si="241"/>
        <v>0.43137254901960786</v>
      </c>
      <c r="P656">
        <f>F656*E656/L656</f>
        <v>3246760839.0746651</v>
      </c>
      <c r="Q656">
        <f>M656/K656/G656</f>
        <v>3.0799927976370515E-6</v>
      </c>
      <c r="R656">
        <f>C656^2/D656</f>
        <v>3.9215686274509803E-6</v>
      </c>
      <c r="S656">
        <v>8.3447458584812294E-3</v>
      </c>
      <c r="T656">
        <f>B656/C656^3</f>
        <v>254999.99999999997</v>
      </c>
      <c r="U656">
        <f>B656*S656/C656</f>
        <v>0.21279101939127132</v>
      </c>
      <c r="V656">
        <f>S656/C656^2</f>
        <v>83.447458584812296</v>
      </c>
      <c r="W656">
        <f>S656/B656</f>
        <v>3.2724493562671486E-2</v>
      </c>
      <c r="X656">
        <f t="shared" si="242"/>
        <v>30.558150520645196</v>
      </c>
      <c r="Y656">
        <f>B656*C656^2/S656^2</f>
        <v>0.36619629931074837</v>
      </c>
      <c r="Z656">
        <f>S656/D656</f>
        <v>3.2724493562671486E-4</v>
      </c>
      <c r="AA656">
        <f>1/C656</f>
        <v>100</v>
      </c>
      <c r="AB656">
        <f>1/(B656*C656)</f>
        <v>392.15686274509801</v>
      </c>
      <c r="AC656">
        <f>S656/B656/C656</f>
        <v>3.2724493562671486</v>
      </c>
      <c r="AD656">
        <v>-4.3360772494907902</v>
      </c>
      <c r="AE656">
        <f>AD656*B656</f>
        <v>-1.1056996986201515</v>
      </c>
      <c r="AF656">
        <f>-AE656*C656^2/2/S656</f>
        <v>6.6251250629542381E-3</v>
      </c>
      <c r="AG656">
        <v>3.8252992055772199</v>
      </c>
      <c r="AH656">
        <f>AG656/S656</f>
        <v>458.40811337463987</v>
      </c>
      <c r="AI656">
        <f>D656*AG656</f>
        <v>97.545129742219103</v>
      </c>
      <c r="AJ656">
        <v>3.2724493562671499</v>
      </c>
      <c r="AK656">
        <f>AJ656*B656</f>
        <v>0.83447458584812328</v>
      </c>
      <c r="AL656">
        <f>AK656*D656</f>
        <v>21.279101939127145</v>
      </c>
      <c r="AM656">
        <f>G656*AK656</f>
        <v>9.1792204443293564</v>
      </c>
      <c r="AN656">
        <f t="shared" si="243"/>
        <v>7.5861325986193023E-2</v>
      </c>
      <c r="AO656">
        <v>0.55284984931007597</v>
      </c>
      <c r="AP656">
        <v>3.8252992055772199</v>
      </c>
      <c r="AQ656">
        <f>AG656/AJ656</f>
        <v>1.1689406891053313</v>
      </c>
      <c r="AR656">
        <f>AQ656/D656</f>
        <v>4.5840811337463976E-2</v>
      </c>
      <c r="AS656">
        <f>AQ656*AK656</f>
        <v>0.97545129742219117</v>
      </c>
      <c r="AT656">
        <f t="shared" si="230"/>
        <v>0.16894068910533133</v>
      </c>
      <c r="AU656">
        <f>AQ656*D656</f>
        <v>29.807987572185947</v>
      </c>
      <c r="AV656">
        <f>AT656/G656</f>
        <v>1.535824446412103E-2</v>
      </c>
      <c r="AW656">
        <f>(AQ656-1)/D656</f>
        <v>6.6251250629541696E-3</v>
      </c>
      <c r="AX656">
        <f>AW656*D656</f>
        <v>0.16894068910533133</v>
      </c>
      <c r="AY656">
        <f>ATAN2(D656,AT656)</f>
        <v>6.6250281348873901E-3</v>
      </c>
      <c r="AZ656">
        <f t="shared" si="244"/>
        <v>0.37958615128447493</v>
      </c>
      <c r="BA656">
        <f>-AO656/(B656/2)</f>
        <v>-4.336077249490792</v>
      </c>
      <c r="BB656">
        <f>AW656/AK656</f>
        <v>7.939277211445191E-3</v>
      </c>
      <c r="BC656">
        <f>AW656*AK656</f>
        <v>5.5284984931007024E-3</v>
      </c>
      <c r="BD656">
        <f>AG656*B656</f>
        <v>0.97545129742219105</v>
      </c>
      <c r="BE656">
        <f>BD656-AK656</f>
        <v>0.14097671157406777</v>
      </c>
      <c r="BF656">
        <f>BD656/AK656^2</f>
        <v>1.400810412838722</v>
      </c>
      <c r="BG656">
        <f>AT656/AK656</f>
        <v>0.2024515688918524</v>
      </c>
      <c r="BH656">
        <f>BF656*AW656</f>
        <v>9.2805441745449947E-3</v>
      </c>
      <c r="BI656">
        <f>BF656*G656</f>
        <v>15.408914541225942</v>
      </c>
      <c r="BJ656">
        <f>AK656/AQ656</f>
        <v>0.7138724775564127</v>
      </c>
      <c r="BK656">
        <f t="shared" si="245"/>
        <v>6.6251250629541696E-3</v>
      </c>
      <c r="BL656">
        <f t="shared" si="246"/>
        <v>35.720665527387411</v>
      </c>
      <c r="BM656">
        <f>AK656*(1-1/AQ656)/D656</f>
        <v>4.7294944428121792E-3</v>
      </c>
      <c r="BN656">
        <f>BF656*G656</f>
        <v>15.408914541225942</v>
      </c>
      <c r="BO656">
        <f>BF656*G656^2</f>
        <v>169.49805995348535</v>
      </c>
      <c r="BP656">
        <f>G656/BF656</f>
        <v>7.8525972531205417</v>
      </c>
      <c r="BQ656">
        <f>(AQ656+1)/4</f>
        <v>0.54223517227633278</v>
      </c>
      <c r="BR656">
        <f t="shared" si="247"/>
        <v>1.400810412838722</v>
      </c>
      <c r="BS656">
        <f t="shared" si="248"/>
        <v>4.7294944428121792E-3</v>
      </c>
      <c r="BT656">
        <f t="shared" si="249"/>
        <v>1.1354619505766349E-2</v>
      </c>
      <c r="BU656">
        <f t="shared" si="250"/>
        <v>3.1333492168177435E-5</v>
      </c>
      <c r="BV656">
        <f t="shared" si="251"/>
        <v>542.61709944774213</v>
      </c>
      <c r="BW656">
        <f t="shared" si="252"/>
        <v>2.4416086035321884E-2</v>
      </c>
    </row>
    <row r="657" spans="1:75" x14ac:dyDescent="0.15">
      <c r="A657" t="s">
        <v>10</v>
      </c>
      <c r="B657">
        <v>0.20599999999999999</v>
      </c>
      <c r="C657">
        <v>7.0000000000000001E-3</v>
      </c>
      <c r="D657">
        <f t="shared" si="231"/>
        <v>29.428571428571427</v>
      </c>
      <c r="E657">
        <f t="shared" si="232"/>
        <v>866.04081632653049</v>
      </c>
      <c r="F657">
        <f t="shared" si="233"/>
        <v>3.398058252427185E-2</v>
      </c>
      <c r="G657">
        <v>9</v>
      </c>
      <c r="H657">
        <f t="shared" si="234"/>
        <v>0.1111111111111111</v>
      </c>
      <c r="I657">
        <f t="shared" si="235"/>
        <v>81</v>
      </c>
      <c r="J657">
        <f t="shared" si="236"/>
        <v>264.85714285714283</v>
      </c>
      <c r="K657">
        <f t="shared" si="237"/>
        <v>70000000000</v>
      </c>
      <c r="L657">
        <f t="shared" si="238"/>
        <v>1.885740990317274E-9</v>
      </c>
      <c r="M657">
        <f t="shared" si="239"/>
        <v>823867.42295414885</v>
      </c>
      <c r="N657">
        <f t="shared" si="240"/>
        <v>1.1769534613630697E-5</v>
      </c>
      <c r="O657">
        <f t="shared" si="241"/>
        <v>0.30582524271844663</v>
      </c>
      <c r="P657">
        <f>F657*E657/L657</f>
        <v>15605839603.465427</v>
      </c>
      <c r="Q657">
        <f>M657/K657/G657</f>
        <v>1.3077260681811885E-6</v>
      </c>
      <c r="R657">
        <f>C657^2/D657</f>
        <v>1.6650485436893207E-6</v>
      </c>
      <c r="S657">
        <v>4.6992291042795703E-3</v>
      </c>
      <c r="T657">
        <f>B657/C657^3</f>
        <v>600583.09037900867</v>
      </c>
      <c r="U657">
        <f>B657*S657/C657</f>
        <v>0.13829159935451305</v>
      </c>
      <c r="V657">
        <f>S657/C657^2</f>
        <v>95.90263478121571</v>
      </c>
      <c r="W657">
        <f>S657/B657</f>
        <v>2.2811791768347429E-2</v>
      </c>
      <c r="X657">
        <f t="shared" si="242"/>
        <v>43.836977391120719</v>
      </c>
      <c r="Y657">
        <f>B657*C657^2/S657^2</f>
        <v>0.45709878035287299</v>
      </c>
      <c r="Z657">
        <f>S657/D657</f>
        <v>1.5968254237843201E-4</v>
      </c>
      <c r="AA657">
        <f>1/C657</f>
        <v>142.85714285714286</v>
      </c>
      <c r="AB657">
        <f>1/(B657*C657)</f>
        <v>693.4812760055479</v>
      </c>
      <c r="AC657">
        <f>S657/B657/C657</f>
        <v>3.2588273954782041</v>
      </c>
      <c r="AD657">
        <v>-4.9283090800437304</v>
      </c>
      <c r="AE657">
        <f>AD657*B657</f>
        <v>-1.0152316704890083</v>
      </c>
      <c r="AF657">
        <f>-AE657*C657^2/2/S657</f>
        <v>5.2930332560991332E-3</v>
      </c>
      <c r="AG657">
        <v>3.76644323072271</v>
      </c>
      <c r="AH657">
        <f>AG657/S657</f>
        <v>801.5023628647142</v>
      </c>
      <c r="AI657">
        <f>D657*AG657</f>
        <v>110.8410436469826</v>
      </c>
      <c r="AJ657">
        <v>3.2588273954782001</v>
      </c>
      <c r="AK657">
        <f>AJ657*B657</f>
        <v>0.67131844346850922</v>
      </c>
      <c r="AL657">
        <f>AK657*D657</f>
        <v>19.755942764930413</v>
      </c>
      <c r="AM657">
        <f>G657*AK657</f>
        <v>6.0418659912165831</v>
      </c>
      <c r="AN657">
        <f t="shared" si="243"/>
        <v>7.4590938163167697E-2</v>
      </c>
      <c r="AO657">
        <v>0.50761583524450404</v>
      </c>
      <c r="AP657">
        <v>3.76644323072271</v>
      </c>
      <c r="AQ657">
        <f>AG657/AJ657</f>
        <v>1.1557664072509193</v>
      </c>
      <c r="AR657">
        <f>AQ657/D657</f>
        <v>3.9273615780371043E-2</v>
      </c>
      <c r="AS657">
        <f>AQ657*AK657</f>
        <v>0.7758873055288783</v>
      </c>
      <c r="AT657">
        <f t="shared" si="230"/>
        <v>0.15576640725091928</v>
      </c>
      <c r="AU657">
        <f>AQ657*D657</f>
        <v>34.012554270527055</v>
      </c>
      <c r="AV657">
        <f>AT657/G657</f>
        <v>1.7307378583435475E-2</v>
      </c>
      <c r="AW657">
        <f>(AQ657-1)/D657</f>
        <v>5.2930332560991991E-3</v>
      </c>
      <c r="AX657">
        <f>AW657*D657</f>
        <v>0.15576640725091928</v>
      </c>
      <c r="AY657">
        <f>ATAN2(D657,AT657)</f>
        <v>5.2929838267021349E-3</v>
      </c>
      <c r="AZ657">
        <f t="shared" si="244"/>
        <v>0.30326563430103626</v>
      </c>
      <c r="BA657">
        <f>-AO657/(B657/2)</f>
        <v>-4.9283090800437286</v>
      </c>
      <c r="BB657">
        <f>AW657/AK657</f>
        <v>7.8845342439150326E-3</v>
      </c>
      <c r="BC657">
        <f>AW657*AK657</f>
        <v>3.5533108467115694E-3</v>
      </c>
      <c r="BD657">
        <f>AG657*B657</f>
        <v>0.77588730552887819</v>
      </c>
      <c r="BE657">
        <f>BD657-AK657</f>
        <v>0.10456886206036897</v>
      </c>
      <c r="BF657">
        <f>BD657/AK657^2</f>
        <v>1.7216366070316893</v>
      </c>
      <c r="BG657">
        <f>AT657/AK657</f>
        <v>0.23203057917807096</v>
      </c>
      <c r="BH657">
        <f>BF657*AW657</f>
        <v>9.11267981593652E-3</v>
      </c>
      <c r="BI657">
        <f>BF657*G657</f>
        <v>15.494729463285204</v>
      </c>
      <c r="BJ657">
        <f>AK657/AQ657</f>
        <v>0.58084266791011219</v>
      </c>
      <c r="BK657">
        <f t="shared" si="245"/>
        <v>5.2930332560991991E-3</v>
      </c>
      <c r="BL657">
        <f t="shared" si="246"/>
        <v>50.665305864075428</v>
      </c>
      <c r="BM657">
        <f>AK657*(1-1/AQ657)/D657</f>
        <v>3.0744195578096076E-3</v>
      </c>
      <c r="BN657">
        <f>BF657*G657</f>
        <v>15.494729463285204</v>
      </c>
      <c r="BO657">
        <f>BF657*G657^2</f>
        <v>139.45256516956684</v>
      </c>
      <c r="BP657">
        <f>G657/BF657</f>
        <v>5.227584011191011</v>
      </c>
      <c r="BQ657">
        <f>(AQ657+1)/4</f>
        <v>0.53894160181272976</v>
      </c>
      <c r="BR657">
        <f t="shared" si="247"/>
        <v>1.7216366070316891</v>
      </c>
      <c r="BS657">
        <f t="shared" si="248"/>
        <v>3.0744195578096072E-3</v>
      </c>
      <c r="BT657">
        <f t="shared" si="249"/>
        <v>8.3674528139088059E-3</v>
      </c>
      <c r="BU657">
        <f t="shared" si="250"/>
        <v>1.6273004962688048E-5</v>
      </c>
      <c r="BV657">
        <f t="shared" si="251"/>
        <v>581.38917279652355</v>
      </c>
      <c r="BW657">
        <f t="shared" si="252"/>
        <v>2.0993146604400017E-2</v>
      </c>
    </row>
    <row r="658" spans="1:75" x14ac:dyDescent="0.15">
      <c r="A658" t="s">
        <v>10</v>
      </c>
      <c r="B658">
        <v>0.108</v>
      </c>
      <c r="C658">
        <v>3.0000000000000001E-3</v>
      </c>
      <c r="D658">
        <f t="shared" si="231"/>
        <v>36</v>
      </c>
      <c r="E658">
        <f t="shared" si="232"/>
        <v>1296</v>
      </c>
      <c r="F658">
        <f t="shared" si="233"/>
        <v>2.777777777777778E-2</v>
      </c>
      <c r="G658">
        <v>5</v>
      </c>
      <c r="H658">
        <f t="shared" si="234"/>
        <v>0.2</v>
      </c>
      <c r="I658">
        <f t="shared" si="235"/>
        <v>25</v>
      </c>
      <c r="J658">
        <f t="shared" si="236"/>
        <v>180</v>
      </c>
      <c r="K658">
        <f t="shared" si="237"/>
        <v>70000000000</v>
      </c>
      <c r="L658">
        <f t="shared" si="238"/>
        <v>6.3617251235193316E-11</v>
      </c>
      <c r="M658">
        <f t="shared" si="239"/>
        <v>68722.339297276732</v>
      </c>
      <c r="N658">
        <f t="shared" si="240"/>
        <v>9.8174770424681047E-7</v>
      </c>
      <c r="O658">
        <f t="shared" si="241"/>
        <v>0.1388888888888889</v>
      </c>
      <c r="P658">
        <f>F658*E658/L658</f>
        <v>565884242104.51672</v>
      </c>
      <c r="Q658">
        <f>M658/K658/G658</f>
        <v>1.9634954084936208E-7</v>
      </c>
      <c r="R658">
        <f>C658^2/D658</f>
        <v>2.4999999999999999E-7</v>
      </c>
      <c r="S658">
        <v>1.05461592838681E-3</v>
      </c>
      <c r="T658">
        <f>B658/C658^3</f>
        <v>4000000</v>
      </c>
      <c r="U658">
        <f>B658*S658/C658</f>
        <v>3.796617342192516E-2</v>
      </c>
      <c r="V658">
        <f>S658/C658^2</f>
        <v>117.17954759853444</v>
      </c>
      <c r="W658">
        <f>S658/B658</f>
        <v>9.7649622998778711E-3</v>
      </c>
      <c r="X658">
        <f t="shared" si="242"/>
        <v>102.40694938602137</v>
      </c>
      <c r="Y658">
        <f>B658*C658^2/S658^2</f>
        <v>0.87393194021259546</v>
      </c>
      <c r="Z658">
        <f>S658/D658</f>
        <v>2.929488689963361E-5</v>
      </c>
      <c r="AA658">
        <f>1/C658</f>
        <v>333.33333333333331</v>
      </c>
      <c r="AB658">
        <f>1/(B658*C658)</f>
        <v>3086.4197530864194</v>
      </c>
      <c r="AC658">
        <f>S658/B658/C658</f>
        <v>3.2549874332926234</v>
      </c>
      <c r="AD658">
        <v>-6.2707697057953702</v>
      </c>
      <c r="AE658">
        <f>AD658*B658</f>
        <v>-0.67724312822589994</v>
      </c>
      <c r="AF658">
        <f>-AE658*C658^2/2/S658</f>
        <v>2.8897667814275219E-3</v>
      </c>
      <c r="AG658">
        <v>3.5936089974055898</v>
      </c>
      <c r="AH658">
        <f>AG658/S658</f>
        <v>3407.5049510228268</v>
      </c>
      <c r="AI658">
        <f>D658*AG658</f>
        <v>129.36992390660123</v>
      </c>
      <c r="AJ658">
        <v>3.2549874332926398</v>
      </c>
      <c r="AK658">
        <f>AJ658*B658</f>
        <v>0.35153864279560509</v>
      </c>
      <c r="AL658">
        <f>AK658*D658</f>
        <v>12.655391140641782</v>
      </c>
      <c r="AM658">
        <f>G658*AK658</f>
        <v>1.7576932139780255</v>
      </c>
      <c r="AN658">
        <f t="shared" si="243"/>
        <v>7.0307728559121013E-2</v>
      </c>
      <c r="AO658">
        <v>0.33862156411295002</v>
      </c>
      <c r="AP658">
        <v>3.5936089974055898</v>
      </c>
      <c r="AQ658">
        <f>AG658/AJ658</f>
        <v>1.1040316041313902</v>
      </c>
      <c r="AR658">
        <f>AQ658/D658</f>
        <v>3.0667544559205284E-2</v>
      </c>
      <c r="AS658">
        <f>AQ658*AK658</f>
        <v>0.38810977171980365</v>
      </c>
      <c r="AT658">
        <f t="shared" si="230"/>
        <v>0.10403160413139023</v>
      </c>
      <c r="AU658">
        <f>AQ658*D658</f>
        <v>39.745137748730045</v>
      </c>
      <c r="AV658">
        <f>AT658/G658</f>
        <v>2.0806320826278046E-2</v>
      </c>
      <c r="AW658">
        <f>(AQ658-1)/D658</f>
        <v>2.8897667814275062E-3</v>
      </c>
      <c r="AX658">
        <f>AW658*D658</f>
        <v>0.10403160413139023</v>
      </c>
      <c r="AY658">
        <f>ATAN2(D658,AT658)</f>
        <v>2.889758737559184E-3</v>
      </c>
      <c r="AZ658">
        <f t="shared" si="244"/>
        <v>0.16557097947319413</v>
      </c>
      <c r="BA658">
        <f>-AO658/(B658/2)</f>
        <v>-6.2707697057953711</v>
      </c>
      <c r="BB658">
        <f>AW658/AK658</f>
        <v>8.2203389034180858E-3</v>
      </c>
      <c r="BC658">
        <f>AW658*AK658</f>
        <v>1.0158646923388494E-3</v>
      </c>
      <c r="BD658">
        <f>AG658*B658</f>
        <v>0.38810977171980371</v>
      </c>
      <c r="BE658">
        <f>BD658-AK658</f>
        <v>3.6571128924198615E-2</v>
      </c>
      <c r="BF658">
        <f>BD658/AK658^2</f>
        <v>3.1405696834680756</v>
      </c>
      <c r="BG658">
        <f>AT658/AK658</f>
        <v>0.29593220052305108</v>
      </c>
      <c r="BH658">
        <f>BF658*AW658</f>
        <v>9.0755139460443422E-3</v>
      </c>
      <c r="BI658">
        <f>BF658*G658</f>
        <v>15.702848417340379</v>
      </c>
      <c r="BJ658">
        <f>AK658/AQ658</f>
        <v>0.3184135684885418</v>
      </c>
      <c r="BK658">
        <f t="shared" si="245"/>
        <v>2.8897667814275062E-3</v>
      </c>
      <c r="BL658">
        <f t="shared" si="246"/>
        <v>113.06050860485072</v>
      </c>
      <c r="BM658">
        <f>AK658*(1-1/AQ658)/D658</f>
        <v>9.2014095297398028E-4</v>
      </c>
      <c r="BN658">
        <f>BF658*G658</f>
        <v>15.702848417340379</v>
      </c>
      <c r="BO658">
        <f>BF658*G658^2</f>
        <v>78.514242086701884</v>
      </c>
      <c r="BP658">
        <f>G658/BF658</f>
        <v>1.5920678424427088</v>
      </c>
      <c r="BQ658">
        <f>(AQ658+1)/4</f>
        <v>0.52600790103284756</v>
      </c>
      <c r="BR658">
        <f t="shared" si="247"/>
        <v>3.1405696834680752</v>
      </c>
      <c r="BS658">
        <f t="shared" si="248"/>
        <v>9.2014095297398017E-4</v>
      </c>
      <c r="BT658">
        <f t="shared" si="249"/>
        <v>3.8099077344014866E-3</v>
      </c>
      <c r="BU658">
        <f t="shared" si="250"/>
        <v>2.6589927601352575E-6</v>
      </c>
      <c r="BV658">
        <f t="shared" si="251"/>
        <v>455.59408106310423</v>
      </c>
      <c r="BW658">
        <f t="shared" si="252"/>
        <v>9.8027761321788209E-3</v>
      </c>
    </row>
    <row r="659" spans="1:75" x14ac:dyDescent="0.15">
      <c r="A659" t="s">
        <v>10</v>
      </c>
      <c r="B659">
        <v>0.157</v>
      </c>
      <c r="C659">
        <v>5.0000000000000001E-3</v>
      </c>
      <c r="D659">
        <f t="shared" si="231"/>
        <v>31.4</v>
      </c>
      <c r="E659">
        <f t="shared" si="232"/>
        <v>985.95999999999992</v>
      </c>
      <c r="F659">
        <f t="shared" si="233"/>
        <v>3.1847133757961783E-2</v>
      </c>
      <c r="G659">
        <v>7</v>
      </c>
      <c r="H659">
        <f t="shared" si="234"/>
        <v>0.14285714285714285</v>
      </c>
      <c r="I659">
        <f t="shared" si="235"/>
        <v>49</v>
      </c>
      <c r="J659">
        <f t="shared" si="236"/>
        <v>219.79999999999998</v>
      </c>
      <c r="K659">
        <f t="shared" si="237"/>
        <v>70000000000</v>
      </c>
      <c r="L659">
        <f t="shared" si="238"/>
        <v>4.9087385212340517E-10</v>
      </c>
      <c r="M659">
        <f t="shared" si="239"/>
        <v>306405.33444645669</v>
      </c>
      <c r="N659">
        <f t="shared" si="240"/>
        <v>4.3772190635208096E-6</v>
      </c>
      <c r="O659">
        <f t="shared" si="241"/>
        <v>0.22292993630573249</v>
      </c>
      <c r="P659">
        <f>F659*E659/L659</f>
        <v>63967554727.494576</v>
      </c>
      <c r="Q659">
        <f>M659/K659/G659</f>
        <v>6.2531700907440141E-7</v>
      </c>
      <c r="R659">
        <f>C659^2/D659</f>
        <v>7.9617834394904462E-7</v>
      </c>
      <c r="S659">
        <v>2.52755385556653E-3</v>
      </c>
      <c r="T659">
        <f>B659/C659^3</f>
        <v>1255999.9999999998</v>
      </c>
      <c r="U659">
        <f>B659*S659/C659</f>
        <v>7.9365191064789051E-2</v>
      </c>
      <c r="V659">
        <f>S659/C659^2</f>
        <v>101.1021542226612</v>
      </c>
      <c r="W659">
        <f>S659/B659</f>
        <v>1.6099069143735861E-2</v>
      </c>
      <c r="X659">
        <f t="shared" si="242"/>
        <v>62.1153925777814</v>
      </c>
      <c r="Y659">
        <f>B659*C659^2/S659^2</f>
        <v>0.61438248329488865</v>
      </c>
      <c r="Z659">
        <f>S659/D659</f>
        <v>8.0495345718679305E-5</v>
      </c>
      <c r="AA659">
        <f>1/C659</f>
        <v>200</v>
      </c>
      <c r="AB659">
        <f>1/(B659*C659)</f>
        <v>1273.8853503184714</v>
      </c>
      <c r="AC659">
        <f>S659/B659/C659</f>
        <v>3.219813828747172</v>
      </c>
      <c r="AD659">
        <v>-5.3044943744611404</v>
      </c>
      <c r="AE659">
        <f>AD659*B659</f>
        <v>-0.83280561679039899</v>
      </c>
      <c r="AF659">
        <f>-AE659*C659^2/2/S659</f>
        <v>4.1186343812035838E-3</v>
      </c>
      <c r="AG659">
        <v>3.6362166371423701</v>
      </c>
      <c r="AH659">
        <f>AG659/S659</f>
        <v>1438.630725566614</v>
      </c>
      <c r="AI659">
        <f>D659*AG659</f>
        <v>114.17720240627041</v>
      </c>
      <c r="AJ659">
        <v>3.2198138287471698</v>
      </c>
      <c r="AK659">
        <f>AJ659*B659</f>
        <v>0.50551077111330567</v>
      </c>
      <c r="AL659">
        <f>AK659*D659</f>
        <v>15.873038212957796</v>
      </c>
      <c r="AM659">
        <f>G659*AK659</f>
        <v>3.5385753977931396</v>
      </c>
      <c r="AN659">
        <f t="shared" si="243"/>
        <v>7.2215824444757951E-2</v>
      </c>
      <c r="AO659">
        <v>0.416402808395199</v>
      </c>
      <c r="AP659">
        <v>3.6362166371423701</v>
      </c>
      <c r="AQ659">
        <f>AG659/AJ659</f>
        <v>1.1293251195697929</v>
      </c>
      <c r="AR659">
        <f>AQ659/D659</f>
        <v>3.5965768139165383E-2</v>
      </c>
      <c r="AS659">
        <f>AQ659*AK659</f>
        <v>0.57088601203135214</v>
      </c>
      <c r="AT659">
        <f t="shared" si="230"/>
        <v>0.12932511956979287</v>
      </c>
      <c r="AU659">
        <f>AQ659*D659</f>
        <v>35.460808754491495</v>
      </c>
      <c r="AV659">
        <f>AT659/G659</f>
        <v>1.8475017081398981E-2</v>
      </c>
      <c r="AW659">
        <f>(AQ659-1)/D659</f>
        <v>4.1186343812035951E-3</v>
      </c>
      <c r="AX659">
        <f>AW659*D659</f>
        <v>0.12932511956979287</v>
      </c>
      <c r="AY659">
        <f>ATAN2(D659,AT659)</f>
        <v>4.1186110931041619E-3</v>
      </c>
      <c r="AZ659">
        <f t="shared" si="244"/>
        <v>0.23597903309063104</v>
      </c>
      <c r="BA659">
        <f>-AO659/(B659/2)</f>
        <v>-5.3044943744611341</v>
      </c>
      <c r="BB659">
        <f>AW659/AK659</f>
        <v>8.1474710660130335E-3</v>
      </c>
      <c r="BC659">
        <f>AW659*AK659</f>
        <v>2.0820140419760018E-3</v>
      </c>
      <c r="BD659">
        <f>AG659*B659</f>
        <v>0.57088601203135214</v>
      </c>
      <c r="BE659">
        <f>BD659-AK659</f>
        <v>6.5375240918046473E-2</v>
      </c>
      <c r="BF659">
        <f>BD659/AK659^2</f>
        <v>2.2340278073257216</v>
      </c>
      <c r="BG659">
        <f>AT659/AK659</f>
        <v>0.25583059147280923</v>
      </c>
      <c r="BH659">
        <f>BF659*AW659</f>
        <v>9.2011437358165971E-3</v>
      </c>
      <c r="BI659">
        <f>BF659*G659</f>
        <v>15.638194651280051</v>
      </c>
      <c r="BJ659">
        <f>AK659/AQ659</f>
        <v>0.44762200216167675</v>
      </c>
      <c r="BK659">
        <f t="shared" si="245"/>
        <v>4.1186343812035951E-3</v>
      </c>
      <c r="BL659">
        <f t="shared" si="246"/>
        <v>70.148473150027655</v>
      </c>
      <c r="BM659">
        <f>AK659*(1-1/AQ659)/D659</f>
        <v>1.8435913678862721E-3</v>
      </c>
      <c r="BN659">
        <f>BF659*G659</f>
        <v>15.638194651280051</v>
      </c>
      <c r="BO659">
        <f>BF659*G659^2</f>
        <v>109.46736255896036</v>
      </c>
      <c r="BP659">
        <f>G659/BF659</f>
        <v>3.1333540151317369</v>
      </c>
      <c r="BQ659">
        <f>(AQ659+1)/4</f>
        <v>0.53233127989244822</v>
      </c>
      <c r="BR659">
        <f t="shared" si="247"/>
        <v>2.2340278073257211</v>
      </c>
      <c r="BS659">
        <f t="shared" si="248"/>
        <v>1.8435913678862717E-3</v>
      </c>
      <c r="BT659">
        <f t="shared" si="249"/>
        <v>5.9622257490898672E-3</v>
      </c>
      <c r="BU659">
        <f t="shared" si="250"/>
        <v>7.5930787926665661E-6</v>
      </c>
      <c r="BV659">
        <f t="shared" si="251"/>
        <v>498.4133998868748</v>
      </c>
      <c r="BW659">
        <f t="shared" si="252"/>
        <v>1.4809718000528029E-2</v>
      </c>
    </row>
    <row r="660" spans="1:75" x14ac:dyDescent="0.15">
      <c r="A660" t="s">
        <v>10</v>
      </c>
      <c r="B660">
        <v>0.20599999999999999</v>
      </c>
      <c r="C660">
        <v>8.0000000000000002E-3</v>
      </c>
      <c r="D660">
        <f t="shared" si="231"/>
        <v>25.749999999999996</v>
      </c>
      <c r="E660">
        <f t="shared" si="232"/>
        <v>663.06249999999977</v>
      </c>
      <c r="F660">
        <f t="shared" si="233"/>
        <v>3.8834951456310683E-2</v>
      </c>
      <c r="G660">
        <v>9</v>
      </c>
      <c r="H660">
        <f t="shared" si="234"/>
        <v>0.1111111111111111</v>
      </c>
      <c r="I660">
        <f t="shared" si="235"/>
        <v>81</v>
      </c>
      <c r="J660">
        <f t="shared" si="236"/>
        <v>231.74999999999997</v>
      </c>
      <c r="K660">
        <f t="shared" si="237"/>
        <v>70000000000</v>
      </c>
      <c r="L660">
        <f t="shared" si="238"/>
        <v>3.2169908772759481E-9</v>
      </c>
      <c r="M660">
        <f t="shared" si="239"/>
        <v>1229796.2698324316</v>
      </c>
      <c r="N660">
        <f t="shared" si="240"/>
        <v>1.756851814046331E-5</v>
      </c>
      <c r="O660">
        <f t="shared" si="241"/>
        <v>0.34951456310679618</v>
      </c>
      <c r="P660">
        <f>F660*E660/L660</f>
        <v>8004374579.3287191</v>
      </c>
      <c r="Q660">
        <f>M660/K660/G660</f>
        <v>1.9520575711625899E-6</v>
      </c>
      <c r="R660">
        <f>C660^2/D660</f>
        <v>2.4854368932038836E-6</v>
      </c>
      <c r="S660">
        <v>5.2665421470848104E-3</v>
      </c>
      <c r="T660">
        <f>B660/C660^3</f>
        <v>402343.74999999994</v>
      </c>
      <c r="U660">
        <f>B660*S660/C660</f>
        <v>0.13561346028743385</v>
      </c>
      <c r="V660">
        <f>S660/C660^2</f>
        <v>82.289721048200164</v>
      </c>
      <c r="W660">
        <f>S660/B660</f>
        <v>2.5565738578081604E-2</v>
      </c>
      <c r="X660">
        <f t="shared" si="242"/>
        <v>39.114848841383939</v>
      </c>
      <c r="Y660">
        <f>B660*C660^2/S660^2</f>
        <v>0.47533092035240843</v>
      </c>
      <c r="Z660">
        <f>S660/D660</f>
        <v>2.0452590862465286E-4</v>
      </c>
      <c r="AA660">
        <f>1/C660</f>
        <v>125</v>
      </c>
      <c r="AB660">
        <f>1/(B660*C660)</f>
        <v>606.79611650485435</v>
      </c>
      <c r="AC660">
        <f>S660/B660/C660</f>
        <v>3.1957173222602004</v>
      </c>
      <c r="AD660">
        <v>-4.2721008280248496</v>
      </c>
      <c r="AE660">
        <f>AD660*B660</f>
        <v>-0.88005277057311893</v>
      </c>
      <c r="AF660">
        <f>-AE660*C660^2/2/S660</f>
        <v>5.3472824999469806E-3</v>
      </c>
      <c r="AG660">
        <v>3.63574370754676</v>
      </c>
      <c r="AH660">
        <f>AG660/S660</f>
        <v>690.34740556652594</v>
      </c>
      <c r="AI660">
        <f>D660*AG660</f>
        <v>93.620400469329056</v>
      </c>
      <c r="AJ660">
        <v>3.1957173222602</v>
      </c>
      <c r="AK660">
        <f>AJ660*B660</f>
        <v>0.65831776838560119</v>
      </c>
      <c r="AL660">
        <f>AK660*D660</f>
        <v>16.95168253592923</v>
      </c>
      <c r="AM660">
        <f>G660*AK660</f>
        <v>5.9248599154704102</v>
      </c>
      <c r="AN660">
        <f t="shared" si="243"/>
        <v>7.3146418709511246E-2</v>
      </c>
      <c r="AO660">
        <v>0.44002638528656002</v>
      </c>
      <c r="AP660">
        <v>3.63574370754676</v>
      </c>
      <c r="AQ660">
        <f>AG660/AJ660</f>
        <v>1.1376925243736349</v>
      </c>
      <c r="AR660">
        <f>AQ660/D660</f>
        <v>4.4182233956257672E-2</v>
      </c>
      <c r="AS660">
        <f>AQ660*AK660</f>
        <v>0.74896320375463254</v>
      </c>
      <c r="AT660">
        <f t="shared" si="230"/>
        <v>0.13769252437363488</v>
      </c>
      <c r="AU660">
        <f>AQ660*D660</f>
        <v>29.295582502621095</v>
      </c>
      <c r="AV660">
        <f>AT660/G660</f>
        <v>1.529916937484832E-2</v>
      </c>
      <c r="AW660">
        <f>(AQ660-1)/D660</f>
        <v>5.3472824999469867E-3</v>
      </c>
      <c r="AX660">
        <f>AW660*D660</f>
        <v>0.13769252437363488</v>
      </c>
      <c r="AY660">
        <f>ATAN2(D660,AT660)</f>
        <v>5.3472315351051495E-3</v>
      </c>
      <c r="AZ660">
        <f t="shared" si="244"/>
        <v>0.30637379904078538</v>
      </c>
      <c r="BA660">
        <f>-AO660/(B660/2)</f>
        <v>-4.2721008280248549</v>
      </c>
      <c r="BB660">
        <f>AW660/AK660</f>
        <v>8.1226464736933613E-3</v>
      </c>
      <c r="BC660">
        <f>AW660*AK660</f>
        <v>3.5202110822924789E-3</v>
      </c>
      <c r="BD660">
        <f>AG660*B660</f>
        <v>0.74896320375463254</v>
      </c>
      <c r="BE660">
        <f>BD660-AK660</f>
        <v>9.0645435369031357E-2</v>
      </c>
      <c r="BF660">
        <f>BD660/AK660^2</f>
        <v>1.7281814026736799</v>
      </c>
      <c r="BG660">
        <f>AT660/AK660</f>
        <v>0.20915814669760402</v>
      </c>
      <c r="BH660">
        <f>BF660*AW660</f>
        <v>9.2410741712508054E-3</v>
      </c>
      <c r="BI660">
        <f>BF660*G660</f>
        <v>15.55363262406312</v>
      </c>
      <c r="BJ660">
        <f>AK660/AQ660</f>
        <v>0.57864295869223803</v>
      </c>
      <c r="BK660">
        <f t="shared" si="245"/>
        <v>5.3472824999469867E-3</v>
      </c>
      <c r="BL660">
        <f t="shared" si="246"/>
        <v>44.500671118847251</v>
      </c>
      <c r="BM660">
        <f>AK660*(1-1/AQ660)/D660</f>
        <v>3.0941673667325511E-3</v>
      </c>
      <c r="BN660">
        <f>BF660*G660</f>
        <v>15.55363262406312</v>
      </c>
      <c r="BO660">
        <f>BF660*G660^2</f>
        <v>139.98269361656807</v>
      </c>
      <c r="BP660">
        <f>G660/BF660</f>
        <v>5.2077866282301413</v>
      </c>
      <c r="BQ660">
        <f>(AQ660+1)/4</f>
        <v>0.53442313109340867</v>
      </c>
      <c r="BR660">
        <f t="shared" si="247"/>
        <v>1.7281814026736799</v>
      </c>
      <c r="BS660">
        <f t="shared" si="248"/>
        <v>3.0941673667325511E-3</v>
      </c>
      <c r="BT660">
        <f t="shared" si="249"/>
        <v>8.4414498666795373E-3</v>
      </c>
      <c r="BU660">
        <f t="shared" si="250"/>
        <v>1.654538701203602E-5</v>
      </c>
      <c r="BV660">
        <f t="shared" si="251"/>
        <v>436.50582530017755</v>
      </c>
      <c r="BW660">
        <f t="shared" si="252"/>
        <v>1.666463553394814E-2</v>
      </c>
    </row>
    <row r="661" spans="1:75" x14ac:dyDescent="0.15">
      <c r="A661" t="s">
        <v>10</v>
      </c>
      <c r="B661">
        <v>0.108</v>
      </c>
      <c r="C661">
        <v>4.0000000000000001E-3</v>
      </c>
      <c r="D661">
        <f t="shared" si="231"/>
        <v>27</v>
      </c>
      <c r="E661">
        <f t="shared" si="232"/>
        <v>729</v>
      </c>
      <c r="F661">
        <f t="shared" si="233"/>
        <v>3.7037037037037035E-2</v>
      </c>
      <c r="G661">
        <v>5</v>
      </c>
      <c r="H661">
        <f t="shared" si="234"/>
        <v>0.2</v>
      </c>
      <c r="I661">
        <f t="shared" si="235"/>
        <v>25</v>
      </c>
      <c r="J661">
        <f t="shared" si="236"/>
        <v>135</v>
      </c>
      <c r="K661">
        <f t="shared" si="237"/>
        <v>70000000000</v>
      </c>
      <c r="L661">
        <f t="shared" si="238"/>
        <v>2.0106192982974676E-10</v>
      </c>
      <c r="M661">
        <f t="shared" si="239"/>
        <v>162897.39685280409</v>
      </c>
      <c r="N661">
        <f t="shared" si="240"/>
        <v>2.3271056693257725E-6</v>
      </c>
      <c r="O661">
        <f t="shared" si="241"/>
        <v>0.18518518518518517</v>
      </c>
      <c r="P661">
        <f>F661*E661/L661</f>
        <v>134286983233.7867</v>
      </c>
      <c r="Q661">
        <f>M661/K661/G661</f>
        <v>4.654211338651545E-7</v>
      </c>
      <c r="R661">
        <f>C661^2/D661</f>
        <v>5.9259259259259258E-7</v>
      </c>
      <c r="S661">
        <v>1.36855173993397E-3</v>
      </c>
      <c r="T661">
        <f>B661/C661^3</f>
        <v>1687499.9999999998</v>
      </c>
      <c r="U661">
        <f>B661*S661/C661</f>
        <v>3.6950896978217192E-2</v>
      </c>
      <c r="V661">
        <f>S661/C661^2</f>
        <v>85.534483745873132</v>
      </c>
      <c r="W661">
        <f>S661/B661</f>
        <v>1.2671775369758982E-2</v>
      </c>
      <c r="X661">
        <f t="shared" si="242"/>
        <v>78.915540310672355</v>
      </c>
      <c r="Y661">
        <f>B661*C661^2/S661^2</f>
        <v>0.92261666704079304</v>
      </c>
      <c r="Z661">
        <f>S661/D661</f>
        <v>5.0687101479035926E-5</v>
      </c>
      <c r="AA661">
        <f>1/C661</f>
        <v>250</v>
      </c>
      <c r="AB661">
        <f>1/(B661*C661)</f>
        <v>2314.8148148148148</v>
      </c>
      <c r="AC661">
        <f>S661/B661/C661</f>
        <v>3.1679438424397453</v>
      </c>
      <c r="AD661">
        <v>-4.6817015676210296</v>
      </c>
      <c r="AE661">
        <f>AD661*B661</f>
        <v>-0.50562376930307118</v>
      </c>
      <c r="AF661">
        <f>-AE661*C661^2/2/S661</f>
        <v>2.9556720702570822E-3</v>
      </c>
      <c r="AG661">
        <v>3.4207557270912798</v>
      </c>
      <c r="AH661">
        <f>AG661/S661</f>
        <v>2499.5443192058815</v>
      </c>
      <c r="AI661">
        <f>D661*AG661</f>
        <v>92.360404631464561</v>
      </c>
      <c r="AJ661">
        <v>3.1679438424397501</v>
      </c>
      <c r="AK661">
        <f>AJ661*B661</f>
        <v>0.34213793498349299</v>
      </c>
      <c r="AL661">
        <f>AK661*D661</f>
        <v>9.2377242445543111</v>
      </c>
      <c r="AM661">
        <f>G661*AK661</f>
        <v>1.7106896749174649</v>
      </c>
      <c r="AN661">
        <f t="shared" si="243"/>
        <v>6.8427586996698597E-2</v>
      </c>
      <c r="AO661">
        <v>0.25281188465153498</v>
      </c>
      <c r="AP661">
        <v>3.4207557270912798</v>
      </c>
      <c r="AQ661">
        <f>AG661/AJ661</f>
        <v>1.0798031458969393</v>
      </c>
      <c r="AR661">
        <f>AQ661/D661</f>
        <v>3.999270910729405E-2</v>
      </c>
      <c r="AS661">
        <f>AQ661*AK661</f>
        <v>0.36944161852585822</v>
      </c>
      <c r="AT661">
        <f t="shared" si="230"/>
        <v>7.9803145896939265E-2</v>
      </c>
      <c r="AU661">
        <f>AQ661*D661</f>
        <v>29.154684939217361</v>
      </c>
      <c r="AV661">
        <f>AT661/G661</f>
        <v>1.5960629179387852E-2</v>
      </c>
      <c r="AW661">
        <f>(AQ661-1)/D661</f>
        <v>2.9556720702570097E-3</v>
      </c>
      <c r="AX661">
        <f>AW661*D661</f>
        <v>7.9803145896939265E-2</v>
      </c>
      <c r="AY661">
        <f>ATAN2(D661,AT661)</f>
        <v>2.9556634633876293E-3</v>
      </c>
      <c r="AZ661">
        <f t="shared" si="244"/>
        <v>0.16934704211313087</v>
      </c>
      <c r="BA661">
        <f>-AO661/(B661/2)</f>
        <v>-4.6817015676210181</v>
      </c>
      <c r="BB661">
        <f>AW661/AK661</f>
        <v>8.6388317927961165E-3</v>
      </c>
      <c r="BC661">
        <f>AW661*AK661</f>
        <v>1.011247538606119E-3</v>
      </c>
      <c r="BD661">
        <f>AG661*B661</f>
        <v>0.36944161852585822</v>
      </c>
      <c r="BE661">
        <f>BD661-AK661</f>
        <v>2.7303683542365231E-2</v>
      </c>
      <c r="BF661">
        <f>BD661/AK661^2</f>
        <v>3.1560462476896523</v>
      </c>
      <c r="BG661">
        <f>AT661/AK661</f>
        <v>0.23324845840549513</v>
      </c>
      <c r="BH661">
        <f>BF661*AW661</f>
        <v>9.3282377467357423E-3</v>
      </c>
      <c r="BI661">
        <f>BF661*G661</f>
        <v>15.780231238448261</v>
      </c>
      <c r="BJ661">
        <f>AK661/AQ661</f>
        <v>0.31685213761745051</v>
      </c>
      <c r="BK661">
        <f t="shared" si="245"/>
        <v>2.9556720702570097E-3</v>
      </c>
      <c r="BL661">
        <f t="shared" si="246"/>
        <v>85.213248687620606</v>
      </c>
      <c r="BM661">
        <f>AK661*(1-1/AQ661)/D661</f>
        <v>9.3651101355712949E-4</v>
      </c>
      <c r="BN661">
        <f>BF661*G661</f>
        <v>15.780231238448261</v>
      </c>
      <c r="BO661">
        <f>BF661*G661^2</f>
        <v>78.901156192241302</v>
      </c>
      <c r="BP661">
        <f>G661/BF661</f>
        <v>1.5842606880872525</v>
      </c>
      <c r="BQ661">
        <f>(AQ661+1)/4</f>
        <v>0.51995078647423476</v>
      </c>
      <c r="BR661">
        <f t="shared" si="247"/>
        <v>3.1560462476896505</v>
      </c>
      <c r="BS661">
        <f t="shared" si="248"/>
        <v>9.3651101355712895E-4</v>
      </c>
      <c r="BT661">
        <f t="shared" si="249"/>
        <v>3.8921830838141392E-3</v>
      </c>
      <c r="BU661">
        <f t="shared" si="250"/>
        <v>2.7680194462588914E-6</v>
      </c>
      <c r="BV661">
        <f t="shared" si="251"/>
        <v>249.4185546029664</v>
      </c>
      <c r="BW661">
        <f t="shared" si="252"/>
        <v>5.8978732551831425E-3</v>
      </c>
    </row>
    <row r="662" spans="1:75" x14ac:dyDescent="0.15">
      <c r="A662" t="s">
        <v>10</v>
      </c>
      <c r="B662">
        <v>0.35299999999999998</v>
      </c>
      <c r="C662">
        <v>0.01</v>
      </c>
      <c r="D662">
        <f t="shared" si="231"/>
        <v>35.299999999999997</v>
      </c>
      <c r="E662">
        <f t="shared" si="232"/>
        <v>1246.0899999999997</v>
      </c>
      <c r="F662">
        <f t="shared" si="233"/>
        <v>2.8328611898016998E-2</v>
      </c>
      <c r="G662">
        <v>13</v>
      </c>
      <c r="H662">
        <f t="shared" si="234"/>
        <v>7.6923076923076927E-2</v>
      </c>
      <c r="I662">
        <f t="shared" si="235"/>
        <v>169</v>
      </c>
      <c r="J662">
        <f t="shared" si="236"/>
        <v>458.9</v>
      </c>
      <c r="K662">
        <f t="shared" si="237"/>
        <v>70000000000</v>
      </c>
      <c r="L662">
        <f t="shared" si="238"/>
        <v>7.8539816339744827E-9</v>
      </c>
      <c r="M662">
        <f t="shared" si="239"/>
        <v>2024680.8178234501</v>
      </c>
      <c r="N662">
        <f t="shared" si="240"/>
        <v>2.8924011683192143E-5</v>
      </c>
      <c r="O662">
        <f t="shared" si="241"/>
        <v>0.36827195467422097</v>
      </c>
      <c r="P662">
        <f>F662*E662/L662</f>
        <v>4494535592.915123</v>
      </c>
      <c r="Q662">
        <f>M662/K662/G662</f>
        <v>2.2249239756301649E-6</v>
      </c>
      <c r="R662">
        <f>C662^2/D662</f>
        <v>2.8328611898016999E-6</v>
      </c>
      <c r="S662">
        <v>1.11718293280492E-2</v>
      </c>
      <c r="T662">
        <f>B662/C662^3</f>
        <v>352999.99999999994</v>
      </c>
      <c r="U662">
        <f>B662*S662/C662</f>
        <v>0.39436557528013672</v>
      </c>
      <c r="V662">
        <f>S662/C662^2</f>
        <v>111.71829328049199</v>
      </c>
      <c r="W662">
        <f>S662/B662</f>
        <v>3.1648241722518983E-2</v>
      </c>
      <c r="X662">
        <f t="shared" si="242"/>
        <v>31.597331970845641</v>
      </c>
      <c r="Y662">
        <f>B662*C662^2/S662^2</f>
        <v>0.28283042143791054</v>
      </c>
      <c r="Z662">
        <f>S662/D662</f>
        <v>3.1648241722518982E-4</v>
      </c>
      <c r="AA662">
        <f>1/C662</f>
        <v>100</v>
      </c>
      <c r="AB662">
        <f>1/(B662*C662)</f>
        <v>283.28611898016999</v>
      </c>
      <c r="AC662">
        <f>S662/B662/C662</f>
        <v>3.1648241722518984</v>
      </c>
      <c r="AD662">
        <v>-4.9106975724150397</v>
      </c>
      <c r="AE662">
        <f>AD662*B662</f>
        <v>-1.7334762430625088</v>
      </c>
      <c r="AF662">
        <f>-AE662*C662^2/2/S662</f>
        <v>7.7582470702011906E-3</v>
      </c>
      <c r="AG662">
        <v>4.0315622937831597</v>
      </c>
      <c r="AH662">
        <f>AG662/S662</f>
        <v>360.86858968218252</v>
      </c>
      <c r="AI662">
        <f>D662*AG662</f>
        <v>142.31414897054552</v>
      </c>
      <c r="AJ662">
        <v>3.1648241722519099</v>
      </c>
      <c r="AK662">
        <f>AJ662*B662</f>
        <v>1.1171829328049241</v>
      </c>
      <c r="AL662">
        <f>AK662*D662</f>
        <v>39.436557528013815</v>
      </c>
      <c r="AM662">
        <f>G662*AK662</f>
        <v>14.523378126464014</v>
      </c>
      <c r="AN662">
        <f t="shared" si="243"/>
        <v>8.5937148677301858E-2</v>
      </c>
      <c r="AO662">
        <v>0.86673812153125496</v>
      </c>
      <c r="AP662">
        <v>4.0315622937831597</v>
      </c>
      <c r="AQ662">
        <f>AG662/AJ662</f>
        <v>1.2738661215780995</v>
      </c>
      <c r="AR662">
        <f>AQ662/D662</f>
        <v>3.6086858968218123E-2</v>
      </c>
      <c r="AS662">
        <f>AQ662*AK662</f>
        <v>1.4231414897054553</v>
      </c>
      <c r="AT662">
        <f t="shared" si="230"/>
        <v>0.27386612157809953</v>
      </c>
      <c r="AU662">
        <f>AQ662*D662</f>
        <v>44.967474091706912</v>
      </c>
      <c r="AV662">
        <f>AT662/G662</f>
        <v>2.1066624736776889E-2</v>
      </c>
      <c r="AW662">
        <f>(AQ662-1)/D662</f>
        <v>7.7582470702011203E-3</v>
      </c>
      <c r="AX662">
        <f>AW662*D662</f>
        <v>0.27386612157809953</v>
      </c>
      <c r="AY662">
        <f>ATAN2(D662,AT662)</f>
        <v>7.7580914184970408E-3</v>
      </c>
      <c r="AZ662">
        <f t="shared" si="244"/>
        <v>0.4445058953565425</v>
      </c>
      <c r="BA662">
        <f>-AO662/(B662/2)</f>
        <v>-4.9106975724150423</v>
      </c>
      <c r="BB662">
        <f>AW662/AK662</f>
        <v>6.9444733198012606E-3</v>
      </c>
      <c r="BC662">
        <f>AW662*AK662</f>
        <v>8.667381215312497E-3</v>
      </c>
      <c r="BD662">
        <f>AG662*B662</f>
        <v>1.4231414897054553</v>
      </c>
      <c r="BE662">
        <f>BD662-AK662</f>
        <v>0.3059585569005312</v>
      </c>
      <c r="BF662">
        <f>BD662/AK662^2</f>
        <v>1.140248462603872</v>
      </c>
      <c r="BG662">
        <f>AT662/AK662</f>
        <v>0.24513990818898451</v>
      </c>
      <c r="BH662">
        <f>BF662*AW662</f>
        <v>8.8463292942978222E-3</v>
      </c>
      <c r="BI662">
        <f>BF662*G662</f>
        <v>14.823230013850337</v>
      </c>
      <c r="BJ662">
        <f>AK662/AQ662</f>
        <v>0.87700184020980787</v>
      </c>
      <c r="BK662">
        <f t="shared" si="245"/>
        <v>7.7582470702011203E-3</v>
      </c>
      <c r="BL662">
        <f t="shared" si="246"/>
        <v>40.250770729916681</v>
      </c>
      <c r="BM662">
        <f>AK662*(1-1/AQ662)/D662</f>
        <v>6.8039969573687317E-3</v>
      </c>
      <c r="BN662">
        <f>BF662*G662</f>
        <v>14.823230013850337</v>
      </c>
      <c r="BO662">
        <f>BF662*G662^2</f>
        <v>192.70199018005437</v>
      </c>
      <c r="BP662">
        <f>G662/BF662</f>
        <v>11.401023922727502</v>
      </c>
      <c r="BQ662">
        <f>(AQ662+1)/4</f>
        <v>0.56846653039452488</v>
      </c>
      <c r="BR662">
        <f t="shared" si="247"/>
        <v>1.1402484626038722</v>
      </c>
      <c r="BS662">
        <f t="shared" si="248"/>
        <v>6.8039969573687326E-3</v>
      </c>
      <c r="BT662">
        <f t="shared" si="249"/>
        <v>1.4562244027569851E-2</v>
      </c>
      <c r="BU662">
        <f t="shared" si="250"/>
        <v>5.2787089460163298E-5</v>
      </c>
      <c r="BV662">
        <f t="shared" si="251"/>
        <v>1392.1104807388874</v>
      </c>
      <c r="BW662">
        <f t="shared" si="252"/>
        <v>5.887797098749676E-2</v>
      </c>
    </row>
    <row r="663" spans="1:75" x14ac:dyDescent="0.15">
      <c r="A663" t="s">
        <v>10</v>
      </c>
      <c r="B663">
        <v>0.157</v>
      </c>
      <c r="C663">
        <v>6.0000000000000001E-3</v>
      </c>
      <c r="D663">
        <f t="shared" si="231"/>
        <v>26.166666666666668</v>
      </c>
      <c r="E663">
        <f t="shared" si="232"/>
        <v>684.69444444444446</v>
      </c>
      <c r="F663">
        <f t="shared" si="233"/>
        <v>3.8216560509554139E-2</v>
      </c>
      <c r="G663">
        <v>7</v>
      </c>
      <c r="H663">
        <f t="shared" si="234"/>
        <v>0.14285714285714285</v>
      </c>
      <c r="I663">
        <f t="shared" si="235"/>
        <v>49</v>
      </c>
      <c r="J663">
        <f t="shared" si="236"/>
        <v>183.16666666666669</v>
      </c>
      <c r="K663">
        <f t="shared" si="237"/>
        <v>70000000000</v>
      </c>
      <c r="L663">
        <f t="shared" si="238"/>
        <v>1.0178760197630931E-9</v>
      </c>
      <c r="M663">
        <f t="shared" si="239"/>
        <v>529468.41792347725</v>
      </c>
      <c r="N663">
        <f t="shared" si="240"/>
        <v>7.5638345417639603E-6</v>
      </c>
      <c r="O663">
        <f t="shared" si="241"/>
        <v>0.26751592356687898</v>
      </c>
      <c r="P663">
        <f>F663*E663/L663</f>
        <v>25707125581.715603</v>
      </c>
      <c r="Q663">
        <f>M663/K663/G663</f>
        <v>1.0805477916805657E-6</v>
      </c>
      <c r="R663">
        <f>C663^2/D663</f>
        <v>1.3757961783439491E-6</v>
      </c>
      <c r="S663">
        <v>2.9665173200837899E-3</v>
      </c>
      <c r="T663">
        <f>B663/C663^3</f>
        <v>726851.8518518518</v>
      </c>
      <c r="U663">
        <f>B663*S663/C663</f>
        <v>7.7623869875525844E-2</v>
      </c>
      <c r="V663">
        <f>S663/C663^2</f>
        <v>82.403258891216382</v>
      </c>
      <c r="W663">
        <f>S663/B663</f>
        <v>1.8895014777603757E-2</v>
      </c>
      <c r="X663">
        <f t="shared" si="242"/>
        <v>52.924012591157059</v>
      </c>
      <c r="Y663">
        <f>B663*C663^2/S663^2</f>
        <v>0.64225630519084242</v>
      </c>
      <c r="Z663">
        <f>S663/D663</f>
        <v>1.1337008866562254E-4</v>
      </c>
      <c r="AA663">
        <f>1/C663</f>
        <v>166.66666666666666</v>
      </c>
      <c r="AB663">
        <f>1/(B663*C663)</f>
        <v>1061.5711252653928</v>
      </c>
      <c r="AC663">
        <f>S663/B663/C663</f>
        <v>3.1491691296006263</v>
      </c>
      <c r="AD663">
        <v>-4.4650522965348598</v>
      </c>
      <c r="AE663">
        <f>AD663*B663</f>
        <v>-0.70101321055597299</v>
      </c>
      <c r="AF663">
        <f>-AE663*C663^2/2/S663</f>
        <v>4.2535527113157423E-3</v>
      </c>
      <c r="AG663">
        <v>3.4996757348786098</v>
      </c>
      <c r="AH663">
        <f>AG663/S663</f>
        <v>1179.7253672463846</v>
      </c>
      <c r="AI663">
        <f>D663*AG663</f>
        <v>91.574848395990301</v>
      </c>
      <c r="AJ663">
        <v>3.1491691296006201</v>
      </c>
      <c r="AK663">
        <f>AJ663*B663</f>
        <v>0.49441955334729737</v>
      </c>
      <c r="AL663">
        <f>AK663*D663</f>
        <v>12.937311645920948</v>
      </c>
      <c r="AM663">
        <f>G663*AK663</f>
        <v>3.4609368734310815</v>
      </c>
      <c r="AN663">
        <f t="shared" si="243"/>
        <v>7.0631364763899626E-2</v>
      </c>
      <c r="AO663">
        <v>0.35050660527798699</v>
      </c>
      <c r="AP663">
        <v>3.4996757348786098</v>
      </c>
      <c r="AQ663">
        <f>AG663/AJ663</f>
        <v>1.1113012959460964</v>
      </c>
      <c r="AR663">
        <f>AQ663/D663</f>
        <v>4.2470113220869923E-2</v>
      </c>
      <c r="AS663">
        <f>AQ663*AK663</f>
        <v>0.5494490903759417</v>
      </c>
      <c r="AT663">
        <f t="shared" si="230"/>
        <v>0.11130129594609639</v>
      </c>
      <c r="AU663">
        <f>AQ663*D663</f>
        <v>29.07905057725619</v>
      </c>
      <c r="AV663">
        <f>AT663/G663</f>
        <v>1.5900185135156626E-2</v>
      </c>
      <c r="AW663">
        <f>(AQ663-1)/D663</f>
        <v>4.2535527113157856E-3</v>
      </c>
      <c r="AX663">
        <f>AW663*D663</f>
        <v>0.11130129594609639</v>
      </c>
      <c r="AY663">
        <f>ATAN2(D663,AT663)</f>
        <v>4.2535270588280865E-3</v>
      </c>
      <c r="AZ663">
        <f t="shared" si="244"/>
        <v>0.24370914851554359</v>
      </c>
      <c r="BA663">
        <f>-AO663/(B663/2)</f>
        <v>-4.465052296534866</v>
      </c>
      <c r="BB663">
        <f>AW663/AK663</f>
        <v>8.6031239713691976E-3</v>
      </c>
      <c r="BC663">
        <f>AW663*AK663</f>
        <v>2.1030396316679364E-3</v>
      </c>
      <c r="BD663">
        <f>AG663*B663</f>
        <v>0.5494490903759417</v>
      </c>
      <c r="BE663">
        <f>BD663-AK663</f>
        <v>5.5029537028644326E-2</v>
      </c>
      <c r="BF663">
        <f>BD663/AK663^2</f>
        <v>2.2476888068491903</v>
      </c>
      <c r="BG663">
        <f>AT663/AK663</f>
        <v>0.22511507725082733</v>
      </c>
      <c r="BH663">
        <f>BF663*AW663</f>
        <v>9.5606628185675169E-3</v>
      </c>
      <c r="BI663">
        <f>BF663*G663</f>
        <v>15.733821647944332</v>
      </c>
      <c r="BJ663">
        <f>AK663/AQ663</f>
        <v>0.44490144585530939</v>
      </c>
      <c r="BK663">
        <f t="shared" si="245"/>
        <v>4.2535527113157856E-3</v>
      </c>
      <c r="BL663">
        <f t="shared" si="246"/>
        <v>58.81452377922048</v>
      </c>
      <c r="BM663">
        <f>AK663*(1-1/AQ663)/D663</f>
        <v>1.8924117512861638E-3</v>
      </c>
      <c r="BN663">
        <f>BF663*G663</f>
        <v>15.733821647944332</v>
      </c>
      <c r="BO663">
        <f>BF663*G663^2</f>
        <v>110.13675153561033</v>
      </c>
      <c r="BP663">
        <f>G663/BF663</f>
        <v>3.1143101209871658</v>
      </c>
      <c r="BQ663">
        <f>(AQ663+1)/4</f>
        <v>0.52782532398652404</v>
      </c>
      <c r="BR663">
        <f t="shared" si="247"/>
        <v>2.2476888068491911</v>
      </c>
      <c r="BS663">
        <f t="shared" si="248"/>
        <v>1.8924117512861644E-3</v>
      </c>
      <c r="BT663">
        <f t="shared" si="249"/>
        <v>6.1459644626019492E-3</v>
      </c>
      <c r="BU663">
        <f t="shared" si="250"/>
        <v>8.0494731356091169E-6</v>
      </c>
      <c r="BV663">
        <f t="shared" si="251"/>
        <v>338.52632140159812</v>
      </c>
      <c r="BW663">
        <f t="shared" si="252"/>
        <v>1.114727259337364E-2</v>
      </c>
    </row>
    <row r="664" spans="1:75" x14ac:dyDescent="0.15">
      <c r="A664" t="s">
        <v>10</v>
      </c>
      <c r="B664">
        <v>0.20599999999999999</v>
      </c>
      <c r="C664">
        <v>8.9999999999999993E-3</v>
      </c>
      <c r="D664">
        <f t="shared" si="231"/>
        <v>22.888888888888889</v>
      </c>
      <c r="E664">
        <f t="shared" si="232"/>
        <v>523.90123456790127</v>
      </c>
      <c r="F664">
        <f t="shared" si="233"/>
        <v>4.3689320388349516E-2</v>
      </c>
      <c r="G664">
        <v>9</v>
      </c>
      <c r="H664">
        <f t="shared" si="234"/>
        <v>0.1111111111111111</v>
      </c>
      <c r="I664">
        <f t="shared" si="235"/>
        <v>81</v>
      </c>
      <c r="J664">
        <f t="shared" si="236"/>
        <v>206</v>
      </c>
      <c r="K664">
        <f t="shared" si="237"/>
        <v>70000000000</v>
      </c>
      <c r="L664">
        <f t="shared" si="238"/>
        <v>5.1529973500506572E-9</v>
      </c>
      <c r="M664">
        <f t="shared" si="239"/>
        <v>1751018.5170075051</v>
      </c>
      <c r="N664">
        <f t="shared" si="240"/>
        <v>2.501455024296436E-5</v>
      </c>
      <c r="O664">
        <f t="shared" si="241"/>
        <v>0.39320388349514562</v>
      </c>
      <c r="P664">
        <f>F664*E664/L664</f>
        <v>4441859239.1986933</v>
      </c>
      <c r="Q664">
        <f>M664/K664/G664</f>
        <v>2.7793944714404842E-6</v>
      </c>
      <c r="R664">
        <f>C664^2/D664</f>
        <v>3.5388349514563104E-6</v>
      </c>
      <c r="S664">
        <v>5.8334137529800403E-3</v>
      </c>
      <c r="T664">
        <f>B664/C664^3</f>
        <v>282578.87517146784</v>
      </c>
      <c r="U664">
        <f>B664*S664/C664</f>
        <v>0.13352035923487648</v>
      </c>
      <c r="V664">
        <f>S664/C664^2</f>
        <v>72.017453740494332</v>
      </c>
      <c r="W664">
        <f>S664/B664</f>
        <v>2.8317542490194372E-2</v>
      </c>
      <c r="X664">
        <f t="shared" si="242"/>
        <v>35.313798870303593</v>
      </c>
      <c r="Y664">
        <f>B664*C664^2/S664^2</f>
        <v>0.49035056137297417</v>
      </c>
      <c r="Z664">
        <f>S664/D664</f>
        <v>2.5485788241174935E-4</v>
      </c>
      <c r="AA664">
        <f>1/C664</f>
        <v>111.11111111111111</v>
      </c>
      <c r="AB664">
        <f>1/(B664*C664)</f>
        <v>539.3743257820928</v>
      </c>
      <c r="AC664">
        <f>S664/B664/C664</f>
        <v>3.146393610021597</v>
      </c>
      <c r="AD664">
        <v>-3.8014236401393799</v>
      </c>
      <c r="AE664">
        <f>AD664*B664</f>
        <v>-0.78309326986871219</v>
      </c>
      <c r="AF664">
        <f>-AE664*C664^2/2/S664</f>
        <v>5.4368297488723251E-3</v>
      </c>
      <c r="AG664">
        <v>3.5379402449559501</v>
      </c>
      <c r="AH664">
        <f>AG664/S664</f>
        <v>606.49568070644204</v>
      </c>
      <c r="AI664">
        <f>D664*AG664</f>
        <v>80.979521162325085</v>
      </c>
      <c r="AJ664">
        <v>3.1463936100215899</v>
      </c>
      <c r="AK664">
        <f>AJ664*B664</f>
        <v>0.64815708366444746</v>
      </c>
      <c r="AL664">
        <f>AK664*D664</f>
        <v>14.835595470541797</v>
      </c>
      <c r="AM664">
        <f>G664*AK664</f>
        <v>5.833413752980027</v>
      </c>
      <c r="AN664">
        <f t="shared" si="243"/>
        <v>7.2017453740494161E-2</v>
      </c>
      <c r="AO664">
        <v>0.39154663493435599</v>
      </c>
      <c r="AP664">
        <v>3.5379402449559501</v>
      </c>
      <c r="AQ664">
        <f>AG664/AJ664</f>
        <v>1.1244429920297458</v>
      </c>
      <c r="AR664">
        <f>AQ664/D664</f>
        <v>4.9126150137221908E-2</v>
      </c>
      <c r="AS664">
        <f>AQ664*AK664</f>
        <v>0.72881569046092565</v>
      </c>
      <c r="AT664">
        <f t="shared" si="230"/>
        <v>0.12444299202974585</v>
      </c>
      <c r="AU664">
        <f>AQ664*D664</f>
        <v>25.737250706458628</v>
      </c>
      <c r="AV664">
        <f>AT664/G664</f>
        <v>1.3826999114416205E-2</v>
      </c>
      <c r="AW664">
        <f>(AQ664-1)/D664</f>
        <v>5.436829748872391E-3</v>
      </c>
      <c r="AX664">
        <f>AW664*D664</f>
        <v>0.12444299202974585</v>
      </c>
      <c r="AY664">
        <f>ATAN2(D664,AT664)</f>
        <v>5.4367761805255944E-3</v>
      </c>
      <c r="AZ664">
        <f t="shared" si="244"/>
        <v>0.31150432930137234</v>
      </c>
      <c r="BA664">
        <f>-AO664/(B664/2)</f>
        <v>-3.8014236401393786</v>
      </c>
      <c r="BB664">
        <f>AW664/AK664</f>
        <v>8.3881359718148991E-3</v>
      </c>
      <c r="BC664">
        <f>AW664*AK664</f>
        <v>3.5239197144092392E-3</v>
      </c>
      <c r="BD664">
        <f>AG664*B664</f>
        <v>0.72881569046092565</v>
      </c>
      <c r="BE664">
        <f>BD664-AK664</f>
        <v>8.0658606796478183E-2</v>
      </c>
      <c r="BF664">
        <f>BD664/AK664^2</f>
        <v>1.7348309852181958</v>
      </c>
      <c r="BG664">
        <f>AT664/AK664</f>
        <v>0.19199511224376326</v>
      </c>
      <c r="BH664">
        <f>BF664*AW664</f>
        <v>9.4319807096998852E-3</v>
      </c>
      <c r="BI664">
        <f>BF664*G664</f>
        <v>15.613478866963762</v>
      </c>
      <c r="BJ664">
        <f>AK664/AQ664</f>
        <v>0.57642502844403976</v>
      </c>
      <c r="BK664">
        <f t="shared" si="245"/>
        <v>5.436829748872391E-3</v>
      </c>
      <c r="BL664">
        <f t="shared" si="246"/>
        <v>39.708353661660929</v>
      </c>
      <c r="BM664">
        <f>AK664*(1-1/AQ664)/D664</f>
        <v>3.1339247426391704E-3</v>
      </c>
      <c r="BN664">
        <f>BF664*G664</f>
        <v>15.613478866963762</v>
      </c>
      <c r="BO664">
        <f>BF664*G664^2</f>
        <v>140.52130980267387</v>
      </c>
      <c r="BP664">
        <f>G664/BF664</f>
        <v>5.1878252559963576</v>
      </c>
      <c r="BQ664">
        <f>(AQ664+1)/4</f>
        <v>0.53111074800743641</v>
      </c>
      <c r="BR664">
        <f t="shared" si="247"/>
        <v>1.7348309852181953</v>
      </c>
      <c r="BS664">
        <f t="shared" si="248"/>
        <v>3.1339247426391695E-3</v>
      </c>
      <c r="BT664">
        <f t="shared" si="249"/>
        <v>8.5707544915115605E-3</v>
      </c>
      <c r="BU664">
        <f t="shared" si="250"/>
        <v>1.7038615271507894E-5</v>
      </c>
      <c r="BV664">
        <f t="shared" si="251"/>
        <v>339.57029632573449</v>
      </c>
      <c r="BW664">
        <f t="shared" si="252"/>
        <v>1.3772203993517997E-2</v>
      </c>
    </row>
    <row r="665" spans="1:75" x14ac:dyDescent="0.15">
      <c r="A665" t="s">
        <v>10</v>
      </c>
      <c r="B665">
        <v>0.108</v>
      </c>
      <c r="C665">
        <v>5.0000000000000001E-3</v>
      </c>
      <c r="D665">
        <f t="shared" si="231"/>
        <v>21.599999999999998</v>
      </c>
      <c r="E665">
        <f t="shared" si="232"/>
        <v>466.55999999999989</v>
      </c>
      <c r="F665">
        <f t="shared" si="233"/>
        <v>4.6296296296296301E-2</v>
      </c>
      <c r="G665">
        <v>5</v>
      </c>
      <c r="H665">
        <f t="shared" si="234"/>
        <v>0.2</v>
      </c>
      <c r="I665">
        <f t="shared" si="235"/>
        <v>25</v>
      </c>
      <c r="J665">
        <f t="shared" si="236"/>
        <v>107.99999999999999</v>
      </c>
      <c r="K665">
        <f t="shared" si="237"/>
        <v>70000000000</v>
      </c>
      <c r="L665">
        <f t="shared" si="238"/>
        <v>4.9087385212340517E-10</v>
      </c>
      <c r="M665">
        <f t="shared" si="239"/>
        <v>318158.978228133</v>
      </c>
      <c r="N665">
        <f t="shared" si="240"/>
        <v>4.5451282604018997E-6</v>
      </c>
      <c r="O665">
        <f t="shared" si="241"/>
        <v>0.23148148148148151</v>
      </c>
      <c r="P665">
        <f>F665*E665/L665</f>
        <v>44003158666.047218</v>
      </c>
      <c r="Q665">
        <f>M665/K665/G665</f>
        <v>9.0902565208037992E-7</v>
      </c>
      <c r="R665">
        <f>C665^2/D665</f>
        <v>1.1574074074074076E-6</v>
      </c>
      <c r="S665">
        <v>1.68489438312814E-3</v>
      </c>
      <c r="T665">
        <f>B665/C665^3</f>
        <v>863999.99999999988</v>
      </c>
      <c r="U665">
        <f>B665*S665/C665</f>
        <v>3.6393718675567822E-2</v>
      </c>
      <c r="V665">
        <f>S665/C665^2</f>
        <v>67.395775325125598</v>
      </c>
      <c r="W665">
        <f>S665/B665</f>
        <v>1.5600873917853149E-2</v>
      </c>
      <c r="X665">
        <f t="shared" si="242"/>
        <v>64.098973254032359</v>
      </c>
      <c r="Y665">
        <f>B665*C665^2/S665^2</f>
        <v>0.95108295653267505</v>
      </c>
      <c r="Z665">
        <f>S665/D665</f>
        <v>7.8004369589265748E-5</v>
      </c>
      <c r="AA665">
        <f>1/C665</f>
        <v>200</v>
      </c>
      <c r="AB665">
        <f>1/(B665*C665)</f>
        <v>1851.8518518518517</v>
      </c>
      <c r="AC665">
        <f>S665/B665/C665</f>
        <v>3.1201747835706297</v>
      </c>
      <c r="AD665">
        <v>-3.5487814630904002</v>
      </c>
      <c r="AE665">
        <f>AD665*B665</f>
        <v>-0.38326839801376322</v>
      </c>
      <c r="AF665">
        <f>-AE665*C665^2/2/S665</f>
        <v>2.8434156010879678E-3</v>
      </c>
      <c r="AG665">
        <v>3.3118089825775199</v>
      </c>
      <c r="AH665">
        <f>AG665/S665</f>
        <v>1965.5884758953757</v>
      </c>
      <c r="AI665">
        <f>D665*AG665</f>
        <v>71.535074023674426</v>
      </c>
      <c r="AJ665">
        <v>3.1201747835706302</v>
      </c>
      <c r="AK665">
        <f>AJ665*B665</f>
        <v>0.33697887662562803</v>
      </c>
      <c r="AL665">
        <f>AK665*D665</f>
        <v>7.2787437351135651</v>
      </c>
      <c r="AM665">
        <f>G665*AK665</f>
        <v>1.6848943831281402</v>
      </c>
      <c r="AN665">
        <f t="shared" si="243"/>
        <v>6.7395775325125612E-2</v>
      </c>
      <c r="AO665">
        <v>0.191634199006881</v>
      </c>
      <c r="AP665">
        <v>3.3118089825775199</v>
      </c>
      <c r="AQ665">
        <f>AG665/AJ665</f>
        <v>1.0614177769835027</v>
      </c>
      <c r="AR665">
        <f>AQ665/D665</f>
        <v>4.9139711897384392E-2</v>
      </c>
      <c r="AS665">
        <f>AQ665*AK665</f>
        <v>0.35767537011837214</v>
      </c>
      <c r="AT665">
        <f t="shared" si="230"/>
        <v>6.1417776983502703E-2</v>
      </c>
      <c r="AU665">
        <f>AQ665*D665</f>
        <v>22.926623982843655</v>
      </c>
      <c r="AV665">
        <f>AT665/G665</f>
        <v>1.228355539670054E-2</v>
      </c>
      <c r="AW665">
        <f>(AQ665-1)/D665</f>
        <v>2.8434156010880883E-3</v>
      </c>
      <c r="AX665">
        <f>AW665*D665</f>
        <v>6.1417776983502703E-2</v>
      </c>
      <c r="AY665">
        <f>ATAN2(D665,AT665)</f>
        <v>2.843407938108577E-3</v>
      </c>
      <c r="AZ665">
        <f t="shared" si="244"/>
        <v>0.16291527428761707</v>
      </c>
      <c r="BA665">
        <f>-AO665/(B665/2)</f>
        <v>-3.5487814630903891</v>
      </c>
      <c r="BB665">
        <f>AW665/AK665</f>
        <v>8.4379639150112835E-3</v>
      </c>
      <c r="BC665">
        <f>AW665*AK665</f>
        <v>9.5817099503444888E-4</v>
      </c>
      <c r="BD665">
        <f>AG665*B665</f>
        <v>0.35767537011837214</v>
      </c>
      <c r="BE665">
        <f>BD665-AK665</f>
        <v>2.0696493492744106E-2</v>
      </c>
      <c r="BF665">
        <f>BD665/AK665^2</f>
        <v>3.1498050786212972</v>
      </c>
      <c r="BG665">
        <f>AT665/AK665</f>
        <v>0.1822600205642437</v>
      </c>
      <c r="BH665">
        <f>BF665*AW665</f>
        <v>8.9562049009382898E-3</v>
      </c>
      <c r="BI665">
        <f>BF665*G665</f>
        <v>15.749025393106486</v>
      </c>
      <c r="BJ665">
        <f>AK665/AQ665</f>
        <v>0.31747996305781262</v>
      </c>
      <c r="BK665">
        <f t="shared" si="245"/>
        <v>2.8434156010880883E-3</v>
      </c>
      <c r="BL665">
        <f t="shared" si="246"/>
        <v>68.035789698220015</v>
      </c>
      <c r="BM665">
        <f>AK665*(1-1/AQ665)/D665</f>
        <v>9.0272747999145466E-4</v>
      </c>
      <c r="BN665">
        <f>BF665*G665</f>
        <v>15.749025393106486</v>
      </c>
      <c r="BO665">
        <f>BF665*G665^2</f>
        <v>78.745126965532435</v>
      </c>
      <c r="BP665">
        <f>G665/BF665</f>
        <v>1.5873998152890632</v>
      </c>
      <c r="BQ665">
        <f>(AQ665+1)/4</f>
        <v>0.51535444424587573</v>
      </c>
      <c r="BR665">
        <f t="shared" si="247"/>
        <v>3.1498050786212959</v>
      </c>
      <c r="BS665">
        <f t="shared" si="248"/>
        <v>9.0272747999145433E-4</v>
      </c>
      <c r="BT665">
        <f t="shared" si="249"/>
        <v>3.7461430810795428E-3</v>
      </c>
      <c r="BU665">
        <f t="shared" si="250"/>
        <v>2.5668294001386373E-6</v>
      </c>
      <c r="BV665">
        <f t="shared" si="251"/>
        <v>157.22086467845298</v>
      </c>
      <c r="BW665">
        <f t="shared" si="252"/>
        <v>3.5538723878504484E-3</v>
      </c>
    </row>
    <row r="666" spans="1:75" x14ac:dyDescent="0.15">
      <c r="A666" t="s">
        <v>10</v>
      </c>
      <c r="B666">
        <v>0.20599999999999999</v>
      </c>
      <c r="C666">
        <v>0.01</v>
      </c>
      <c r="D666">
        <f t="shared" si="231"/>
        <v>20.599999999999998</v>
      </c>
      <c r="E666">
        <f t="shared" si="232"/>
        <v>424.3599999999999</v>
      </c>
      <c r="F666">
        <f t="shared" si="233"/>
        <v>4.8543689320388356E-2</v>
      </c>
      <c r="G666">
        <v>9</v>
      </c>
      <c r="H666">
        <f t="shared" si="234"/>
        <v>0.1111111111111111</v>
      </c>
      <c r="I666">
        <f t="shared" si="235"/>
        <v>81</v>
      </c>
      <c r="J666">
        <f t="shared" si="236"/>
        <v>185.39999999999998</v>
      </c>
      <c r="K666">
        <f t="shared" si="237"/>
        <v>70000000000</v>
      </c>
      <c r="L666">
        <f t="shared" si="238"/>
        <v>7.8539816339744827E-9</v>
      </c>
      <c r="M666">
        <f t="shared" si="239"/>
        <v>2401945.8395164674</v>
      </c>
      <c r="N666">
        <f t="shared" si="240"/>
        <v>3.4313511993092394E-5</v>
      </c>
      <c r="O666">
        <f t="shared" si="241"/>
        <v>0.43689320388349517</v>
      </c>
      <c r="P666">
        <f>F666*E666/L666</f>
        <v>2622873462.1544352</v>
      </c>
      <c r="Q666">
        <f>M666/K666/G666</f>
        <v>3.8126124436769327E-6</v>
      </c>
      <c r="R666">
        <f>C666^2/D666</f>
        <v>4.8543689320388356E-6</v>
      </c>
      <c r="S666">
        <v>6.4057544896498004E-3</v>
      </c>
      <c r="T666">
        <f>B666/C666^3</f>
        <v>205999.99999999994</v>
      </c>
      <c r="U666">
        <f>B666*S666/C666</f>
        <v>0.13195854248678587</v>
      </c>
      <c r="V666">
        <f>S666/C666^2</f>
        <v>64.057544896498001</v>
      </c>
      <c r="W666">
        <f>S666/B666</f>
        <v>3.1095895580824276E-2</v>
      </c>
      <c r="X666">
        <f t="shared" si="242"/>
        <v>32.158584961825774</v>
      </c>
      <c r="Y666">
        <f>B666*C666^2/S666^2</f>
        <v>0.50202649842085756</v>
      </c>
      <c r="Z666">
        <f>S666/D666</f>
        <v>3.1095895580824279E-4</v>
      </c>
      <c r="AA666">
        <f>1/C666</f>
        <v>100</v>
      </c>
      <c r="AB666">
        <f>1/(B666*C666)</f>
        <v>485.43689320388353</v>
      </c>
      <c r="AC666">
        <f>S666/B666/C666</f>
        <v>3.1095895580824275</v>
      </c>
      <c r="AD666">
        <v>-3.3662428632325399</v>
      </c>
      <c r="AE666">
        <f>AD666*B666</f>
        <v>-0.6934460298259032</v>
      </c>
      <c r="AF666">
        <f>-AE666*C666^2/2/S666</f>
        <v>5.4126803559701644E-3</v>
      </c>
      <c r="AG666">
        <v>3.4563125729953801</v>
      </c>
      <c r="AH666">
        <f>AG666/S666</f>
        <v>539.56369676358531</v>
      </c>
      <c r="AI666">
        <f>D666*AG666</f>
        <v>71.200039003704816</v>
      </c>
      <c r="AJ666">
        <v>3.10958955808242</v>
      </c>
      <c r="AK666">
        <f>AJ666*B666</f>
        <v>0.64057544896497853</v>
      </c>
      <c r="AL666">
        <f>AK666*D666</f>
        <v>13.195854248678556</v>
      </c>
      <c r="AM666">
        <f>G666*AK666</f>
        <v>5.7651790406848065</v>
      </c>
      <c r="AN666">
        <f t="shared" si="243"/>
        <v>7.1175049884997621E-2</v>
      </c>
      <c r="AO666">
        <v>0.34672301491295199</v>
      </c>
      <c r="AP666">
        <v>3.4563125729953801</v>
      </c>
      <c r="AQ666">
        <f>AG666/AJ666</f>
        <v>1.1115012153329884</v>
      </c>
      <c r="AR666">
        <f>AQ666/D666</f>
        <v>5.3956369676358668E-2</v>
      </c>
      <c r="AS666">
        <f>AQ666*AK666</f>
        <v>0.71200039003704829</v>
      </c>
      <c r="AT666">
        <f t="shared" si="230"/>
        <v>0.1115012153329884</v>
      </c>
      <c r="AU666">
        <f>AQ666*D666</f>
        <v>22.89692503585956</v>
      </c>
      <c r="AV666">
        <f>AT666/G666</f>
        <v>1.23890239258876E-2</v>
      </c>
      <c r="AW666">
        <f>(AQ666-1)/D666</f>
        <v>5.412680355970311E-3</v>
      </c>
      <c r="AX666">
        <f>AW666*D666</f>
        <v>0.11150121533298839</v>
      </c>
      <c r="AY666">
        <f>ATAN2(D666,AT666)</f>
        <v>5.4126274982713215E-3</v>
      </c>
      <c r="AZ666">
        <f t="shared" si="244"/>
        <v>0.31012071172740002</v>
      </c>
      <c r="BA666">
        <f>-AO666/(B666/2)</f>
        <v>-3.3662428632325438</v>
      </c>
      <c r="BB666">
        <f>AW666/AK666</f>
        <v>8.4497155873144193E-3</v>
      </c>
      <c r="BC666">
        <f>AW666*AK666</f>
        <v>3.4672301491296019E-3</v>
      </c>
      <c r="BD666">
        <f>AG666*B666</f>
        <v>0.71200039003704829</v>
      </c>
      <c r="BE666">
        <f>BD666-AK666</f>
        <v>7.1424941072069759E-2</v>
      </c>
      <c r="BF666">
        <f>BD666/AK666^2</f>
        <v>1.7351604984688638</v>
      </c>
      <c r="BG666">
        <f>AT666/AK666</f>
        <v>0.17406414109867702</v>
      </c>
      <c r="BH666">
        <f>BF666*AW666</f>
        <v>9.3918691445180717E-3</v>
      </c>
      <c r="BI666">
        <f>BF666*G666</f>
        <v>15.616444486219773</v>
      </c>
      <c r="BJ666">
        <f>AK666/AQ666</f>
        <v>0.57631556324755984</v>
      </c>
      <c r="BK666">
        <f t="shared" si="245"/>
        <v>5.412680355970311E-3</v>
      </c>
      <c r="BL666">
        <f t="shared" si="246"/>
        <v>35.744306268458587</v>
      </c>
      <c r="BM666">
        <f>AK666*(1-1/AQ666)/D666</f>
        <v>3.1194119280300333E-3</v>
      </c>
      <c r="BN666">
        <f>BF666*G666</f>
        <v>15.616444486219773</v>
      </c>
      <c r="BO666">
        <f>BF666*G666^2</f>
        <v>140.54800037597798</v>
      </c>
      <c r="BP666">
        <f>G666/BF666</f>
        <v>5.1868400692280385</v>
      </c>
      <c r="BQ666">
        <f>(AQ666+1)/4</f>
        <v>0.5278753038332471</v>
      </c>
      <c r="BR666">
        <f t="shared" si="247"/>
        <v>1.7351604984688633</v>
      </c>
      <c r="BS666">
        <f t="shared" si="248"/>
        <v>3.1194119280300329E-3</v>
      </c>
      <c r="BT666">
        <f t="shared" si="249"/>
        <v>8.5320922840003439E-3</v>
      </c>
      <c r="BU666">
        <f t="shared" si="250"/>
        <v>1.6884379665027633E-5</v>
      </c>
      <c r="BV666">
        <f t="shared" si="251"/>
        <v>271.83459752277821</v>
      </c>
      <c r="BW666">
        <f t="shared" si="252"/>
        <v>1.1185341814501622E-2</v>
      </c>
    </row>
    <row r="667" spans="1:75" x14ac:dyDescent="0.15">
      <c r="A667" t="s">
        <v>10</v>
      </c>
      <c r="B667">
        <v>0.157</v>
      </c>
      <c r="C667">
        <v>7.0000000000000001E-3</v>
      </c>
      <c r="D667">
        <f t="shared" si="231"/>
        <v>22.428571428571427</v>
      </c>
      <c r="E667">
        <f t="shared" si="232"/>
        <v>503.04081632653055</v>
      </c>
      <c r="F667">
        <f t="shared" si="233"/>
        <v>4.4585987261146501E-2</v>
      </c>
      <c r="G667">
        <v>7</v>
      </c>
      <c r="H667">
        <f t="shared" si="234"/>
        <v>0.14285714285714285</v>
      </c>
      <c r="I667">
        <f t="shared" si="235"/>
        <v>49</v>
      </c>
      <c r="J667">
        <f t="shared" si="236"/>
        <v>157</v>
      </c>
      <c r="K667">
        <f t="shared" si="237"/>
        <v>70000000000</v>
      </c>
      <c r="L667">
        <f t="shared" si="238"/>
        <v>1.885740990317274E-9</v>
      </c>
      <c r="M667">
        <f t="shared" si="239"/>
        <v>840776.23772107763</v>
      </c>
      <c r="N667">
        <f t="shared" si="240"/>
        <v>1.2011089110301109E-5</v>
      </c>
      <c r="O667">
        <f t="shared" si="241"/>
        <v>0.31210191082802552</v>
      </c>
      <c r="P667">
        <f>F667*E667/L667</f>
        <v>11893770959.922678</v>
      </c>
      <c r="Q667">
        <f>M667/K667/G667</f>
        <v>1.7158698729001584E-6</v>
      </c>
      <c r="R667">
        <f>C667^2/D667</f>
        <v>2.1847133757961787E-6</v>
      </c>
      <c r="S667">
        <v>3.4093513786115099E-3</v>
      </c>
      <c r="T667">
        <f>B667/C667^3</f>
        <v>457725.94752186583</v>
      </c>
      <c r="U667">
        <f>B667*S667/C667</f>
        <v>7.6466880920286723E-2</v>
      </c>
      <c r="V667">
        <f>S667/C667^2</f>
        <v>69.578599563500191</v>
      </c>
      <c r="W667">
        <f>S667/B667</f>
        <v>2.1715613876506432E-2</v>
      </c>
      <c r="X667">
        <f t="shared" si="242"/>
        <v>46.049814925189587</v>
      </c>
      <c r="Y667">
        <f>B667*C667^2/S667^2</f>
        <v>0.66183877246857625</v>
      </c>
      <c r="Z667">
        <f>S667/D667</f>
        <v>1.5200929713554502E-4</v>
      </c>
      <c r="AA667">
        <f>1/C667</f>
        <v>142.85714285714286</v>
      </c>
      <c r="AB667">
        <f>1/(B667*C667)</f>
        <v>909.91810737033677</v>
      </c>
      <c r="AC667">
        <f>S667/B667/C667</f>
        <v>3.102230553786633</v>
      </c>
      <c r="AD667">
        <v>-3.7636996469973001</v>
      </c>
      <c r="AE667">
        <f>AD667*B667</f>
        <v>-0.59090084457857617</v>
      </c>
      <c r="AF667">
        <f>-AE667*C667^2/2/S667</f>
        <v>4.2462829683665637E-3</v>
      </c>
      <c r="AG667">
        <v>3.3976809760759199</v>
      </c>
      <c r="AH667">
        <f>AG667/S667</f>
        <v>996.57694345944981</v>
      </c>
      <c r="AI667">
        <f>D667*AG667</f>
        <v>76.205130463417049</v>
      </c>
      <c r="AJ667">
        <v>3.1022305537866299</v>
      </c>
      <c r="AK667">
        <f>AJ667*B667</f>
        <v>0.48705019694450091</v>
      </c>
      <c r="AL667">
        <f>AK667*D667</f>
        <v>10.92384013146952</v>
      </c>
      <c r="AM667">
        <f>G667*AK667</f>
        <v>3.4093513786115066</v>
      </c>
      <c r="AN667">
        <f t="shared" si="243"/>
        <v>6.9578599563500126E-2</v>
      </c>
      <c r="AO667">
        <v>0.29545042228928797</v>
      </c>
      <c r="AP667">
        <v>3.3976809760759199</v>
      </c>
      <c r="AQ667">
        <f>AG667/AJ667</f>
        <v>1.0952380608619365</v>
      </c>
      <c r="AR667">
        <f>AQ667/D667</f>
        <v>4.88322702295131E-2</v>
      </c>
      <c r="AS667">
        <f>AQ667*AK667</f>
        <v>0.53343591324391948</v>
      </c>
      <c r="AT667">
        <f t="shared" si="230"/>
        <v>9.5238060861936535E-2</v>
      </c>
      <c r="AU667">
        <f>AQ667*D667</f>
        <v>24.564625079332004</v>
      </c>
      <c r="AV667">
        <f>AT667/G667</f>
        <v>1.3605437265990934E-2</v>
      </c>
      <c r="AW667">
        <f>(AQ667-1)/D667</f>
        <v>4.2462829683665975E-3</v>
      </c>
      <c r="AX667">
        <f>AW667*D667</f>
        <v>9.5238060861936535E-2</v>
      </c>
      <c r="AY667">
        <f>ATAN2(D667,AT667)</f>
        <v>4.2462574471812137E-3</v>
      </c>
      <c r="AZ667">
        <f t="shared" si="244"/>
        <v>0.24329263044947863</v>
      </c>
      <c r="BA667">
        <f>-AO667/(B667/2)</f>
        <v>-3.7636996469972992</v>
      </c>
      <c r="BB667">
        <f>AW667/AK667</f>
        <v>8.7183682400819532E-3</v>
      </c>
      <c r="BC667">
        <f>AW667*AK667</f>
        <v>2.0681529560250315E-3</v>
      </c>
      <c r="BD667">
        <f>AG667*B667</f>
        <v>0.53343591324391948</v>
      </c>
      <c r="BE667">
        <f>BD667-AK667</f>
        <v>4.6385716299418567E-2</v>
      </c>
      <c r="BF667">
        <f>BD667/AK667^2</f>
        <v>2.2487170064459256</v>
      </c>
      <c r="BG667">
        <f>AT667/AK667</f>
        <v>0.19554054481326666</v>
      </c>
      <c r="BH667">
        <f>BF667*AW667</f>
        <v>9.5486887251476551E-3</v>
      </c>
      <c r="BI667">
        <f>BF667*G667</f>
        <v>15.74101904512148</v>
      </c>
      <c r="BJ667">
        <f>AK667/AQ667</f>
        <v>0.44469801986355317</v>
      </c>
      <c r="BK667">
        <f t="shared" si="245"/>
        <v>4.2462829683665975E-3</v>
      </c>
      <c r="BL667">
        <f t="shared" si="246"/>
        <v>50.435510001715755</v>
      </c>
      <c r="BM667">
        <f>AK667*(1-1/AQ667)/D667</f>
        <v>1.8883136278129576E-3</v>
      </c>
      <c r="BN667">
        <f>BF667*G667</f>
        <v>15.74101904512148</v>
      </c>
      <c r="BO667">
        <f>BF667*G667^2</f>
        <v>110.18713331585036</v>
      </c>
      <c r="BP667">
        <f>G667/BF667</f>
        <v>3.1128861390448721</v>
      </c>
      <c r="BQ667">
        <f>(AQ667+1)/4</f>
        <v>0.52380951521548413</v>
      </c>
      <c r="BR667">
        <f t="shared" si="247"/>
        <v>2.2487170064459243</v>
      </c>
      <c r="BS667">
        <f t="shared" si="248"/>
        <v>1.8883136278129565E-3</v>
      </c>
      <c r="BT667">
        <f t="shared" si="249"/>
        <v>6.1345965961795553E-3</v>
      </c>
      <c r="BU667">
        <f t="shared" si="250"/>
        <v>8.0183139967167045E-6</v>
      </c>
      <c r="BV667">
        <f t="shared" si="251"/>
        <v>245.00612866295921</v>
      </c>
      <c r="BW667">
        <f t="shared" si="252"/>
        <v>8.2815677804364708E-3</v>
      </c>
    </row>
    <row r="668" spans="1:75" x14ac:dyDescent="0.15">
      <c r="A668" t="s">
        <v>10</v>
      </c>
      <c r="B668">
        <v>0.30399999999999999</v>
      </c>
      <c r="C668">
        <v>7.0000000000000001E-3</v>
      </c>
      <c r="D668">
        <f t="shared" si="231"/>
        <v>43.428571428571423</v>
      </c>
      <c r="E668">
        <f t="shared" si="232"/>
        <v>1886.0408163265301</v>
      </c>
      <c r="F668">
        <f t="shared" si="233"/>
        <v>2.3026315789473686E-2</v>
      </c>
      <c r="G668">
        <v>11</v>
      </c>
      <c r="H668">
        <f t="shared" si="234"/>
        <v>9.0909090909090912E-2</v>
      </c>
      <c r="I668">
        <f t="shared" si="235"/>
        <v>121</v>
      </c>
      <c r="J668">
        <f t="shared" si="236"/>
        <v>477.71428571428567</v>
      </c>
      <c r="K668">
        <f t="shared" si="237"/>
        <v>70000000000</v>
      </c>
      <c r="L668">
        <f t="shared" si="238"/>
        <v>1.885740990317274E-9</v>
      </c>
      <c r="M668">
        <f t="shared" si="239"/>
        <v>682340.48991743475</v>
      </c>
      <c r="N668">
        <f t="shared" si="240"/>
        <v>9.7477212845347814E-6</v>
      </c>
      <c r="O668">
        <f t="shared" si="241"/>
        <v>0.25328947368421056</v>
      </c>
      <c r="P668">
        <f>F668*E668/L668</f>
        <v>23029976890.550919</v>
      </c>
      <c r="Q668">
        <f>M668/K668/G668</f>
        <v>8.8615648041225282E-7</v>
      </c>
      <c r="R668">
        <f>C668^2/D668</f>
        <v>1.1282894736842109E-6</v>
      </c>
      <c r="S668">
        <v>6.5931903225267098E-3</v>
      </c>
      <c r="T668">
        <f>B668/C668^3</f>
        <v>886297.37609329436</v>
      </c>
      <c r="U668">
        <f>B668*S668/C668</f>
        <v>0.28633283686401706</v>
      </c>
      <c r="V668">
        <f>S668/C668^2</f>
        <v>134.55490454136142</v>
      </c>
      <c r="W668">
        <f>S668/B668</f>
        <v>2.1688126060943124E-2</v>
      </c>
      <c r="X668">
        <f t="shared" si="242"/>
        <v>46.108179064895857</v>
      </c>
      <c r="Y668">
        <f>B668*C668^2/S668^2</f>
        <v>0.3426718574254754</v>
      </c>
      <c r="Z668">
        <f>S668/D668</f>
        <v>1.5181688242660188E-4</v>
      </c>
      <c r="AA668">
        <f>1/C668</f>
        <v>142.85714285714286</v>
      </c>
      <c r="AB668">
        <f>1/(B668*C668)</f>
        <v>469.92481203007515</v>
      </c>
      <c r="AC668">
        <f>S668/B668/C668</f>
        <v>3.0983037229918748</v>
      </c>
      <c r="AD668">
        <v>-5.4909782631426296</v>
      </c>
      <c r="AE668">
        <f>AD668*B668</f>
        <v>-1.6692573919953593</v>
      </c>
      <c r="AF668">
        <f>-AE668*C668^2/2/S668</f>
        <v>6.2028857204615645E-3</v>
      </c>
      <c r="AG668">
        <v>3.9329324189895498</v>
      </c>
      <c r="AH668">
        <f>AG668/S668</f>
        <v>596.51431652929011</v>
      </c>
      <c r="AI668">
        <f>D668*AG668</f>
        <v>170.80163648183185</v>
      </c>
      <c r="AJ668">
        <v>3.09830372299187</v>
      </c>
      <c r="AK668">
        <f>AJ668*B668</f>
        <v>0.94188433178952846</v>
      </c>
      <c r="AL668">
        <f>AK668*D668</f>
        <v>40.904690980573804</v>
      </c>
      <c r="AM668">
        <f>G668*AK668</f>
        <v>10.360727649684813</v>
      </c>
      <c r="AN668">
        <f t="shared" si="243"/>
        <v>8.5625848344502584E-2</v>
      </c>
      <c r="AO668">
        <v>0.83462869599767997</v>
      </c>
      <c r="AP668">
        <v>3.9329324189895498</v>
      </c>
      <c r="AQ668">
        <f>AG668/AJ668</f>
        <v>1.2693824655743313</v>
      </c>
      <c r="AR668">
        <f>AQ668/D668</f>
        <v>2.9229201509935264E-2</v>
      </c>
      <c r="AS668">
        <f>AQ668*AK668</f>
        <v>1.1956114553728232</v>
      </c>
      <c r="AT668">
        <f t="shared" si="230"/>
        <v>0.26938246557433132</v>
      </c>
      <c r="AU668">
        <f>AQ668*D668</f>
        <v>55.127467076370955</v>
      </c>
      <c r="AV668">
        <f>AT668/G668</f>
        <v>2.4489315052211937E-2</v>
      </c>
      <c r="AW668">
        <f>(AQ668-1)/D668</f>
        <v>6.2028857204615775E-3</v>
      </c>
      <c r="AX668">
        <f>AW668*D668</f>
        <v>0.26938246557433132</v>
      </c>
      <c r="AY668">
        <f>ATAN2(D668,AT668)</f>
        <v>6.2028061686526621E-3</v>
      </c>
      <c r="AZ668">
        <f t="shared" si="244"/>
        <v>0.35539461460150984</v>
      </c>
      <c r="BA668">
        <f>-AO668/(B668/2)</f>
        <v>-5.4909782631426314</v>
      </c>
      <c r="BB668">
        <f>AW668/AK668</f>
        <v>6.5856130217990094E-3</v>
      </c>
      <c r="BC668">
        <f>AW668*AK668</f>
        <v>5.8424008719837606E-3</v>
      </c>
      <c r="BD668">
        <f>AG668*B668</f>
        <v>1.1956114553728232</v>
      </c>
      <c r="BE668">
        <f>BD668-AK668</f>
        <v>0.25372712358329474</v>
      </c>
      <c r="BF668">
        <f>BD668/AK668^2</f>
        <v>1.3477052571440216</v>
      </c>
      <c r="BG668">
        <f>AT668/AK668</f>
        <v>0.28600376551812839</v>
      </c>
      <c r="BH668">
        <f>BF668*AW668</f>
        <v>8.3596616949296494E-3</v>
      </c>
      <c r="BI668">
        <f>BF668*G668</f>
        <v>14.824757828584238</v>
      </c>
      <c r="BJ668">
        <f>AK668/AQ668</f>
        <v>0.74200200281116491</v>
      </c>
      <c r="BK668">
        <f t="shared" si="245"/>
        <v>6.2028857204615775E-3</v>
      </c>
      <c r="BL668">
        <f t="shared" si="246"/>
        <v>58.528914024540356</v>
      </c>
      <c r="BM668">
        <f>AK668*(1-1/AQ668)/D668</f>
        <v>4.6025536277912666E-3</v>
      </c>
      <c r="BN668">
        <f>BF668*G668</f>
        <v>14.824757828584238</v>
      </c>
      <c r="BO668">
        <f>BF668*G668^2</f>
        <v>163.07233611442661</v>
      </c>
      <c r="BP668">
        <f>G668/BF668</f>
        <v>8.1620220309228131</v>
      </c>
      <c r="BQ668">
        <f>(AQ668+1)/4</f>
        <v>0.56734561639358283</v>
      </c>
      <c r="BR668">
        <f t="shared" si="247"/>
        <v>1.3477052571440213</v>
      </c>
      <c r="BS668">
        <f t="shared" si="248"/>
        <v>4.6025536277912657E-3</v>
      </c>
      <c r="BT668">
        <f t="shared" si="249"/>
        <v>1.0805439348252843E-2</v>
      </c>
      <c r="BU668">
        <f t="shared" si="250"/>
        <v>2.8549114175485077E-5</v>
      </c>
      <c r="BV668">
        <f t="shared" si="251"/>
        <v>1776.4322940134907</v>
      </c>
      <c r="BW668">
        <f t="shared" si="252"/>
        <v>5.7167098748345281E-2</v>
      </c>
    </row>
    <row r="669" spans="1:75" x14ac:dyDescent="0.15">
      <c r="A669" t="s">
        <v>10</v>
      </c>
      <c r="B669">
        <v>0.108</v>
      </c>
      <c r="C669">
        <v>6.0000000000000001E-3</v>
      </c>
      <c r="D669">
        <f t="shared" si="231"/>
        <v>18</v>
      </c>
      <c r="E669">
        <f t="shared" si="232"/>
        <v>324</v>
      </c>
      <c r="F669">
        <f t="shared" si="233"/>
        <v>5.5555555555555559E-2</v>
      </c>
      <c r="G669">
        <v>5</v>
      </c>
      <c r="H669">
        <f t="shared" si="234"/>
        <v>0.2</v>
      </c>
      <c r="I669">
        <f t="shared" si="235"/>
        <v>25</v>
      </c>
      <c r="J669">
        <f t="shared" si="236"/>
        <v>90</v>
      </c>
      <c r="K669">
        <f t="shared" si="237"/>
        <v>70000000000</v>
      </c>
      <c r="L669">
        <f t="shared" si="238"/>
        <v>1.0178760197630931E-9</v>
      </c>
      <c r="M669">
        <f t="shared" si="239"/>
        <v>549778.71437821386</v>
      </c>
      <c r="N669">
        <f t="shared" si="240"/>
        <v>7.8539816339744837E-6</v>
      </c>
      <c r="O669">
        <f t="shared" si="241"/>
        <v>0.27777777777777779</v>
      </c>
      <c r="P669">
        <f>F669*E669/L669</f>
        <v>17683882565.766148</v>
      </c>
      <c r="Q669">
        <f>M669/K669/G669</f>
        <v>1.5707963267948967E-6</v>
      </c>
      <c r="R669">
        <f>C669^2/D669</f>
        <v>1.9999999999999999E-6</v>
      </c>
      <c r="S669">
        <v>1.9961027064389399E-3</v>
      </c>
      <c r="T669">
        <f>B669/C669^3</f>
        <v>500000</v>
      </c>
      <c r="U669">
        <f>B669*S669/C669</f>
        <v>3.5929848715900915E-2</v>
      </c>
      <c r="V669">
        <f>S669/C669^2</f>
        <v>55.447297401081663</v>
      </c>
      <c r="W669">
        <f>S669/B669</f>
        <v>1.8482432467027222E-2</v>
      </c>
      <c r="X669">
        <f t="shared" si="242"/>
        <v>54.105432376609862</v>
      </c>
      <c r="Y669">
        <f>B669*C669^2/S669^2</f>
        <v>0.97579927088663432</v>
      </c>
      <c r="Z669">
        <f>S669/D669</f>
        <v>1.1089459480216333E-4</v>
      </c>
      <c r="AA669">
        <f>1/C669</f>
        <v>166.66666666666666</v>
      </c>
      <c r="AB669">
        <f>1/(B669*C669)</f>
        <v>1543.2098765432097</v>
      </c>
      <c r="AC669">
        <f>S669/B669/C669</f>
        <v>3.0804054111712036</v>
      </c>
      <c r="AD669">
        <v>-3.30380176216446</v>
      </c>
      <c r="AE669">
        <f>AD669*B669</f>
        <v>-0.35681059031376167</v>
      </c>
      <c r="AF669">
        <f>-AE669*C669^2/2/S669</f>
        <v>3.2175652109132469E-3</v>
      </c>
      <c r="AG669">
        <v>3.2588107063280898</v>
      </c>
      <c r="AH669">
        <f>AG669/S669</f>
        <v>1632.5866879574694</v>
      </c>
      <c r="AI669">
        <f>D669*AG669</f>
        <v>58.65859271390562</v>
      </c>
      <c r="AJ669">
        <v>3.0804054111712098</v>
      </c>
      <c r="AK669">
        <f>AJ669*B669</f>
        <v>0.33268378440649066</v>
      </c>
      <c r="AL669">
        <f>AK669*D669</f>
        <v>5.9883081193168319</v>
      </c>
      <c r="AM669">
        <f>G669*AK669</f>
        <v>1.6634189220324533</v>
      </c>
      <c r="AN669">
        <f t="shared" si="243"/>
        <v>6.6536756881298134E-2</v>
      </c>
      <c r="AO669">
        <v>0.178405295156881</v>
      </c>
      <c r="AP669">
        <v>3.2588107063280898</v>
      </c>
      <c r="AQ669">
        <f>AG669/AJ669</f>
        <v>1.057916173796438</v>
      </c>
      <c r="AR669">
        <f>AQ669/D669</f>
        <v>5.8773120766468775E-2</v>
      </c>
      <c r="AS669">
        <f>AQ669*AK669</f>
        <v>0.35195155628343366</v>
      </c>
      <c r="AT669">
        <f t="shared" si="230"/>
        <v>5.7916173796437986E-2</v>
      </c>
      <c r="AU669">
        <f>AQ669*D669</f>
        <v>19.042491128335882</v>
      </c>
      <c r="AV669">
        <f>AT669/G669</f>
        <v>1.1583234759287598E-2</v>
      </c>
      <c r="AW669">
        <f>(AQ669-1)/D669</f>
        <v>3.2175652109132213E-3</v>
      </c>
      <c r="AX669">
        <f>AW669*D669</f>
        <v>5.7916173796437986E-2</v>
      </c>
      <c r="AY669">
        <f>ATAN2(D669,AT669)</f>
        <v>3.2175541074586415E-3</v>
      </c>
      <c r="AZ669">
        <f t="shared" si="244"/>
        <v>0.18435227071236271</v>
      </c>
      <c r="BA669">
        <f>-AO669/(B669/2)</f>
        <v>-3.3038017621644631</v>
      </c>
      <c r="BB669">
        <f>AW669/AK669</f>
        <v>9.6715420520220776E-3</v>
      </c>
      <c r="BC669">
        <f>AW669*AK669</f>
        <v>1.0704317709412786E-3</v>
      </c>
      <c r="BD669">
        <f>AG669*B669</f>
        <v>0.35195155628343372</v>
      </c>
      <c r="BE669">
        <f>BD669-AK669</f>
        <v>1.9267771876943063E-2</v>
      </c>
      <c r="BF669">
        <f>BD669/AK669^2</f>
        <v>3.1799451111924952</v>
      </c>
      <c r="BG669">
        <f>AT669/AK669</f>
        <v>0.17408775693639741</v>
      </c>
      <c r="BH669">
        <f>BF669*AW669</f>
        <v>1.0231680762386548E-2</v>
      </c>
      <c r="BI669">
        <f>BF669*G669</f>
        <v>15.899725555962476</v>
      </c>
      <c r="BJ669">
        <f>AK669/AQ669</f>
        <v>0.31447083677019666</v>
      </c>
      <c r="BK669">
        <f t="shared" si="245"/>
        <v>3.2175652109132213E-3</v>
      </c>
      <c r="BL669">
        <f t="shared" si="246"/>
        <v>57.239012001464914</v>
      </c>
      <c r="BM669">
        <f>AK669*(1-1/AQ669)/D669</f>
        <v>1.0118304242385542E-3</v>
      </c>
      <c r="BN669">
        <f>BF669*G669</f>
        <v>15.899725555962476</v>
      </c>
      <c r="BO669">
        <f>BF669*G669^2</f>
        <v>79.498627779812381</v>
      </c>
      <c r="BP669">
        <f>G669/BF669</f>
        <v>1.5723541838509831</v>
      </c>
      <c r="BQ669">
        <f>(AQ669+1)/4</f>
        <v>0.51447904344910955</v>
      </c>
      <c r="BR669">
        <f t="shared" si="247"/>
        <v>3.1799451111924975</v>
      </c>
      <c r="BS669">
        <f t="shared" si="248"/>
        <v>1.0118304242385549E-3</v>
      </c>
      <c r="BT669">
        <f t="shared" si="249"/>
        <v>4.2293956351517753E-3</v>
      </c>
      <c r="BU669">
        <f t="shared" si="250"/>
        <v>3.255630372373538E-6</v>
      </c>
      <c r="BV669">
        <f t="shared" si="251"/>
        <v>107.78954614770298</v>
      </c>
      <c r="BW669">
        <f t="shared" si="252"/>
        <v>3.1706512012024792E-3</v>
      </c>
    </row>
    <row r="670" spans="1:75" x14ac:dyDescent="0.15">
      <c r="A670" t="s">
        <v>10</v>
      </c>
      <c r="B670">
        <v>0.157</v>
      </c>
      <c r="C670">
        <v>8.0000000000000002E-3</v>
      </c>
      <c r="D670">
        <f t="shared" si="231"/>
        <v>19.625</v>
      </c>
      <c r="E670">
        <f t="shared" si="232"/>
        <v>385.140625</v>
      </c>
      <c r="F670">
        <f t="shared" si="233"/>
        <v>5.0955414012738856E-2</v>
      </c>
      <c r="G670">
        <v>7</v>
      </c>
      <c r="H670">
        <f t="shared" si="234"/>
        <v>0.14285714285714285</v>
      </c>
      <c r="I670">
        <f t="shared" si="235"/>
        <v>49</v>
      </c>
      <c r="J670">
        <f t="shared" si="236"/>
        <v>137.375</v>
      </c>
      <c r="K670">
        <f t="shared" si="237"/>
        <v>70000000000</v>
      </c>
      <c r="L670">
        <f t="shared" si="238"/>
        <v>3.2169908772759481E-9</v>
      </c>
      <c r="M670">
        <f t="shared" si="239"/>
        <v>1255036.2498926867</v>
      </c>
      <c r="N670">
        <f t="shared" si="240"/>
        <v>1.7929089284181238E-5</v>
      </c>
      <c r="O670">
        <f t="shared" si="241"/>
        <v>0.35668789808917195</v>
      </c>
      <c r="P670">
        <f>F670*E670/L670</f>
        <v>6100421402.6922779</v>
      </c>
      <c r="Q670">
        <f>M670/K670/G670</f>
        <v>2.5612984691687482E-6</v>
      </c>
      <c r="R670">
        <f>C670^2/D670</f>
        <v>3.2611464968152867E-6</v>
      </c>
      <c r="S670">
        <v>3.8519733657911399E-3</v>
      </c>
      <c r="T670">
        <f>B670/C670^3</f>
        <v>306640.625</v>
      </c>
      <c r="U670">
        <f>B670*S670/C670</f>
        <v>7.5594977303651112E-2</v>
      </c>
      <c r="V670">
        <f>S670/C670^2</f>
        <v>60.187083840486565</v>
      </c>
      <c r="W670">
        <f>S670/B670</f>
        <v>2.4534862202491337E-2</v>
      </c>
      <c r="X670">
        <f t="shared" si="242"/>
        <v>40.758329586153422</v>
      </c>
      <c r="Y670">
        <f>B670*C670^2/S670^2</f>
        <v>0.67719395899251333</v>
      </c>
      <c r="Z670">
        <f>S670/D670</f>
        <v>1.962788976199307E-4</v>
      </c>
      <c r="AA670">
        <f>1/C670</f>
        <v>125</v>
      </c>
      <c r="AB670">
        <f>1/(B670*C670)</f>
        <v>796.17834394904457</v>
      </c>
      <c r="AC670">
        <f>S670/B670/C670</f>
        <v>3.066857775311417</v>
      </c>
      <c r="AD670">
        <v>-3.2685819145469202</v>
      </c>
      <c r="AE670">
        <f>AD670*B670</f>
        <v>-0.51316736058386647</v>
      </c>
      <c r="AF670">
        <f>-AE670*C670^2/2/S670</f>
        <v>4.2631020464781993E-3</v>
      </c>
      <c r="AG670">
        <v>3.32344145560335</v>
      </c>
      <c r="AH670">
        <f>AG670/S670</f>
        <v>862.78931342526641</v>
      </c>
      <c r="AI670">
        <f>D670*AG670</f>
        <v>65.222538566215746</v>
      </c>
      <c r="AJ670">
        <v>3.0668577753114201</v>
      </c>
      <c r="AK670">
        <f>AJ670*B670</f>
        <v>0.48149667072389296</v>
      </c>
      <c r="AL670">
        <f>AK670*D670</f>
        <v>9.4493721629563989</v>
      </c>
      <c r="AM670">
        <f>G670*AK670</f>
        <v>3.3704766950672509</v>
      </c>
      <c r="AN670">
        <f t="shared" si="243"/>
        <v>6.8785238674841848E-2</v>
      </c>
      <c r="AO670">
        <v>0.25658368029193301</v>
      </c>
      <c r="AP670">
        <v>3.32344145560335</v>
      </c>
      <c r="AQ670">
        <f>AG670/AJ670</f>
        <v>1.0836633776621336</v>
      </c>
      <c r="AR670">
        <f>AQ670/D670</f>
        <v>5.5218516059217002E-2</v>
      </c>
      <c r="AS670">
        <f>AQ670*AK670</f>
        <v>0.52178030852972601</v>
      </c>
      <c r="AT670">
        <f t="shared" si="230"/>
        <v>8.3663377662133609E-2</v>
      </c>
      <c r="AU670">
        <f>AQ670*D670</f>
        <v>21.266893786619374</v>
      </c>
      <c r="AV670">
        <f>AT670/G670</f>
        <v>1.1951911094590515E-2</v>
      </c>
      <c r="AW670">
        <f>(AQ670-1)/D670</f>
        <v>4.2631020464781455E-3</v>
      </c>
      <c r="AX670">
        <f>AW670*D670</f>
        <v>8.3663377662133609E-2</v>
      </c>
      <c r="AY670">
        <f>ATAN2(D670,AT670)</f>
        <v>4.2630762208320577E-3</v>
      </c>
      <c r="AZ670">
        <f t="shared" si="244"/>
        <v>0.24425627519625781</v>
      </c>
      <c r="BA670">
        <f>-AO670/(B670/2)</f>
        <v>-3.2685819145469175</v>
      </c>
      <c r="BB670">
        <f>AW670/AK670</f>
        <v>8.8538557080133119E-3</v>
      </c>
      <c r="BC670">
        <f>AW670*AK670</f>
        <v>2.0526694423354417E-3</v>
      </c>
      <c r="BD670">
        <f>AG670*B670</f>
        <v>0.52178030852972601</v>
      </c>
      <c r="BE670">
        <f>BD670-AK670</f>
        <v>4.028363780583305E-2</v>
      </c>
      <c r="BF670">
        <f>BD670/AK670^2</f>
        <v>2.2506144767998699</v>
      </c>
      <c r="BG670">
        <f>AT670/AK670</f>
        <v>0.17375691826976125</v>
      </c>
      <c r="BH670">
        <f>BF670*AW670</f>
        <v>9.5945991818788667E-3</v>
      </c>
      <c r="BI670">
        <f>BF670*G670</f>
        <v>15.75430133759909</v>
      </c>
      <c r="BJ670">
        <f>AK670/AQ670</f>
        <v>0.44432309945055171</v>
      </c>
      <c r="BK670">
        <f t="shared" si="245"/>
        <v>4.2631020464781455E-3</v>
      </c>
      <c r="BL670">
        <f t="shared" si="246"/>
        <v>44.168309107197445</v>
      </c>
      <c r="BM670">
        <f>AK670*(1-1/AQ670)/D670</f>
        <v>1.8941947145651589E-3</v>
      </c>
      <c r="BN670">
        <f>BF670*G670</f>
        <v>15.75430133759909</v>
      </c>
      <c r="BO670">
        <f>BF670*G670^2</f>
        <v>110.28010936319363</v>
      </c>
      <c r="BP670">
        <f>G670/BF670</f>
        <v>3.1102616961538621</v>
      </c>
      <c r="BQ670">
        <f>(AQ670+1)/4</f>
        <v>0.5209158444155334</v>
      </c>
      <c r="BR670">
        <f t="shared" si="247"/>
        <v>2.2506144767998708</v>
      </c>
      <c r="BS670">
        <f t="shared" si="248"/>
        <v>1.8941947145651595E-3</v>
      </c>
      <c r="BT670">
        <f t="shared" si="249"/>
        <v>6.1572967610433044E-3</v>
      </c>
      <c r="BU670">
        <f t="shared" si="250"/>
        <v>8.0751453640908153E-6</v>
      </c>
      <c r="BV670">
        <f t="shared" si="251"/>
        <v>185.44392869801933</v>
      </c>
      <c r="BW670">
        <f t="shared" si="252"/>
        <v>6.4591651855370981E-3</v>
      </c>
    </row>
    <row r="671" spans="1:75" x14ac:dyDescent="0.15">
      <c r="A671" t="s">
        <v>10</v>
      </c>
      <c r="B671">
        <v>0.108</v>
      </c>
      <c r="C671">
        <v>7.0000000000000001E-3</v>
      </c>
      <c r="D671">
        <f t="shared" si="231"/>
        <v>15.428571428571429</v>
      </c>
      <c r="E671">
        <f t="shared" si="232"/>
        <v>238.04081632653063</v>
      </c>
      <c r="F671">
        <f t="shared" si="233"/>
        <v>6.4814814814814811E-2</v>
      </c>
      <c r="G671">
        <v>5</v>
      </c>
      <c r="H671">
        <f t="shared" si="234"/>
        <v>0.2</v>
      </c>
      <c r="I671">
        <f t="shared" si="235"/>
        <v>25</v>
      </c>
      <c r="J671">
        <f t="shared" si="236"/>
        <v>77.142857142857139</v>
      </c>
      <c r="K671">
        <f t="shared" si="237"/>
        <v>70000000000</v>
      </c>
      <c r="L671">
        <f t="shared" si="238"/>
        <v>1.885740990317274E-9</v>
      </c>
      <c r="M671">
        <f t="shared" si="239"/>
        <v>873028.23625799723</v>
      </c>
      <c r="N671">
        <f t="shared" si="240"/>
        <v>1.2471831946542818E-5</v>
      </c>
      <c r="O671">
        <f t="shared" si="241"/>
        <v>0.32407407407407407</v>
      </c>
      <c r="P671">
        <f>F671*E671/L671</f>
        <v>8181702316.3799324</v>
      </c>
      <c r="Q671">
        <f>M671/K671/G671</f>
        <v>2.4943663893085637E-6</v>
      </c>
      <c r="R671">
        <f>C671^2/D671</f>
        <v>3.1759259259259263E-6</v>
      </c>
      <c r="S671">
        <v>2.31150291830884E-3</v>
      </c>
      <c r="T671">
        <f>B671/C671^3</f>
        <v>314868.80466472299</v>
      </c>
      <c r="U671">
        <f>B671*S671/C671</f>
        <v>3.5663187882479241E-2</v>
      </c>
      <c r="V671">
        <f>S671/C671^2</f>
        <v>47.17352894507836</v>
      </c>
      <c r="W671">
        <f>S671/B671</f>
        <v>2.1402804799155926E-2</v>
      </c>
      <c r="X671">
        <f t="shared" si="242"/>
        <v>46.722848214708641</v>
      </c>
      <c r="Y671">
        <f>B671*C671^2/S671^2</f>
        <v>0.9904463214763003</v>
      </c>
      <c r="Z671">
        <f>S671/D671</f>
        <v>1.4981963359409148E-4</v>
      </c>
      <c r="AA671">
        <f>1/C671</f>
        <v>142.85714285714286</v>
      </c>
      <c r="AB671">
        <f>1/(B671*C671)</f>
        <v>1322.7513227513227</v>
      </c>
      <c r="AC671">
        <f>S671/B671/C671</f>
        <v>3.0575435427365609</v>
      </c>
      <c r="AD671">
        <v>-2.8478175612128598</v>
      </c>
      <c r="AE671">
        <f>AD671*B671</f>
        <v>-0.30756429661098883</v>
      </c>
      <c r="AF671">
        <f>-AE671*C671^2/2/S671</f>
        <v>3.2599246175653894E-3</v>
      </c>
      <c r="AG671">
        <v>3.21132569104206</v>
      </c>
      <c r="AH671">
        <f>AG671/S671</f>
        <v>1389.28039657919</v>
      </c>
      <c r="AI671">
        <f>D671*AG671</f>
        <v>49.546167804648924</v>
      </c>
      <c r="AJ671">
        <v>3.0575435427365698</v>
      </c>
      <c r="AK671">
        <f>AJ671*B671</f>
        <v>0.33021470261554953</v>
      </c>
      <c r="AL671">
        <f>AK671*D671</f>
        <v>5.0947411260684783</v>
      </c>
      <c r="AM671">
        <f>G671*AK671</f>
        <v>1.6510735130777476</v>
      </c>
      <c r="AN671">
        <f t="shared" si="243"/>
        <v>6.6042940523109911E-2</v>
      </c>
      <c r="AO671">
        <v>0.153782148305495</v>
      </c>
      <c r="AP671">
        <v>3.21132569104206</v>
      </c>
      <c r="AQ671">
        <f>AG671/AJ671</f>
        <v>1.0502959798138645</v>
      </c>
      <c r="AR671">
        <f>AQ671/D671</f>
        <v>6.8074739432380099E-2</v>
      </c>
      <c r="AS671">
        <f>AQ671*AK671</f>
        <v>0.34682317463254247</v>
      </c>
      <c r="AT671">
        <f t="shared" si="230"/>
        <v>5.0295979813864466E-2</v>
      </c>
      <c r="AU671">
        <f>AQ671*D671</f>
        <v>16.204566545699624</v>
      </c>
      <c r="AV671">
        <f>AT671/G671</f>
        <v>1.0059195962772893E-2</v>
      </c>
      <c r="AW671">
        <f>(AQ671-1)/D671</f>
        <v>3.2599246175652893E-3</v>
      </c>
      <c r="AX671">
        <f>AW671*D671</f>
        <v>5.0295979813864466E-2</v>
      </c>
      <c r="AY671">
        <f>ATAN2(D671,AT671)</f>
        <v>3.2599130697813701E-3</v>
      </c>
      <c r="AZ671">
        <f t="shared" si="244"/>
        <v>0.18677926047800872</v>
      </c>
      <c r="BA671">
        <f>-AO671/(B671/2)</f>
        <v>-2.8478175612128704</v>
      </c>
      <c r="BB671">
        <f>AW671/AK671</f>
        <v>9.8721364970857668E-3</v>
      </c>
      <c r="BC671">
        <f>AW671*AK671</f>
        <v>1.0764750381384309E-3</v>
      </c>
      <c r="BD671">
        <f>AG671*B671</f>
        <v>0.34682317463254247</v>
      </c>
      <c r="BE671">
        <f>BD671-AK671</f>
        <v>1.6608472016992948E-2</v>
      </c>
      <c r="BF671">
        <f>BD671/AK671^2</f>
        <v>3.1806457177549277</v>
      </c>
      <c r="BG671">
        <f>AT671/AK671</f>
        <v>0.15231296309789469</v>
      </c>
      <c r="BH671">
        <f>BF671*AW671</f>
        <v>1.0368665275062907E-2</v>
      </c>
      <c r="BI671">
        <f>BF671*G671</f>
        <v>15.903228588774638</v>
      </c>
      <c r="BJ671">
        <f>AK671/AQ671</f>
        <v>0.31440156771243744</v>
      </c>
      <c r="BK671">
        <f t="shared" si="245"/>
        <v>3.2599246175652893E-3</v>
      </c>
      <c r="BL671">
        <f t="shared" si="246"/>
        <v>49.07281964536174</v>
      </c>
      <c r="BM671">
        <f>AK671*(1-1/AQ671)/D671</f>
        <v>1.0249254103868945E-3</v>
      </c>
      <c r="BN671">
        <f>BF671*G671</f>
        <v>15.903228588774638</v>
      </c>
      <c r="BO671">
        <f>BF671*G671^2</f>
        <v>79.516142943873191</v>
      </c>
      <c r="BP671">
        <f>G671/BF671</f>
        <v>1.5720078385621872</v>
      </c>
      <c r="BQ671">
        <f>(AQ671+1)/4</f>
        <v>0.51257399495346612</v>
      </c>
      <c r="BR671">
        <f t="shared" si="247"/>
        <v>3.180645717754929</v>
      </c>
      <c r="BS671">
        <f t="shared" si="248"/>
        <v>1.0249254103868949E-3</v>
      </c>
      <c r="BT671">
        <f t="shared" si="249"/>
        <v>4.2848500279521837E-3</v>
      </c>
      <c r="BU671">
        <f t="shared" si="250"/>
        <v>3.341179576488444E-6</v>
      </c>
      <c r="BV671">
        <f t="shared" si="251"/>
        <v>78.604577373627961</v>
      </c>
      <c r="BW671">
        <f t="shared" si="252"/>
        <v>2.4085454329597416E-3</v>
      </c>
    </row>
    <row r="672" spans="1:75" x14ac:dyDescent="0.15">
      <c r="A672" t="s">
        <v>10</v>
      </c>
      <c r="B672">
        <v>0.108</v>
      </c>
      <c r="C672">
        <v>8.0000000000000002E-3</v>
      </c>
      <c r="D672">
        <f t="shared" si="231"/>
        <v>13.5</v>
      </c>
      <c r="E672">
        <f t="shared" si="232"/>
        <v>182.25</v>
      </c>
      <c r="F672">
        <f t="shared" si="233"/>
        <v>7.407407407407407E-2</v>
      </c>
      <c r="G672">
        <v>5</v>
      </c>
      <c r="H672">
        <f t="shared" si="234"/>
        <v>0.2</v>
      </c>
      <c r="I672">
        <f t="shared" si="235"/>
        <v>25</v>
      </c>
      <c r="J672">
        <f t="shared" si="236"/>
        <v>67.5</v>
      </c>
      <c r="K672">
        <f t="shared" si="237"/>
        <v>70000000000</v>
      </c>
      <c r="L672">
        <f t="shared" si="238"/>
        <v>3.2169908772759481E-9</v>
      </c>
      <c r="M672">
        <f t="shared" si="239"/>
        <v>1303179.1748224327</v>
      </c>
      <c r="N672">
        <f t="shared" si="240"/>
        <v>1.861684535460618E-5</v>
      </c>
      <c r="O672">
        <f t="shared" si="241"/>
        <v>0.37037037037037035</v>
      </c>
      <c r="P672">
        <f>F672*E672/L672</f>
        <v>4196468226.0558343</v>
      </c>
      <c r="Q672">
        <f>M672/K672/G672</f>
        <v>3.723369070921236E-6</v>
      </c>
      <c r="R672">
        <f>C672^2/D672</f>
        <v>4.7407407407407407E-6</v>
      </c>
      <c r="S672">
        <v>2.6288021083770499E-3</v>
      </c>
      <c r="T672">
        <f>B672/C672^3</f>
        <v>210937.49999999997</v>
      </c>
      <c r="U672">
        <f>B672*S672/C672</f>
        <v>3.548882846309017E-2</v>
      </c>
      <c r="V672">
        <f>S672/C672^2</f>
        <v>41.075032943391406</v>
      </c>
      <c r="W672">
        <f>S672/B672</f>
        <v>2.4340760262750463E-2</v>
      </c>
      <c r="X672">
        <f t="shared" si="242"/>
        <v>41.083351103471315</v>
      </c>
      <c r="Y672">
        <f>B672*C672^2/S672^2</f>
        <v>1.0002025113428727</v>
      </c>
      <c r="Z672">
        <f>S672/D672</f>
        <v>1.9472608210200371E-4</v>
      </c>
      <c r="AA672">
        <f>1/C672</f>
        <v>125</v>
      </c>
      <c r="AB672">
        <f>1/(B672*C672)</f>
        <v>1157.4074074074074</v>
      </c>
      <c r="AC672">
        <f>S672/B672/C672</f>
        <v>3.0425950328438081</v>
      </c>
      <c r="AD672">
        <v>-2.4054672272994599</v>
      </c>
      <c r="AE672">
        <f>AD672*B672</f>
        <v>-0.25979046054834165</v>
      </c>
      <c r="AF672">
        <f>-AE672*C672^2/2/S672</f>
        <v>3.1623889493451953E-3</v>
      </c>
      <c r="AG672">
        <v>3.1724902631179801</v>
      </c>
      <c r="AH672">
        <f>AG672/S672</f>
        <v>1206.8197347409266</v>
      </c>
      <c r="AI672">
        <f>D672*AG672</f>
        <v>42.828618552092735</v>
      </c>
      <c r="AJ672">
        <v>3.0425950328438098</v>
      </c>
      <c r="AK672">
        <f>AJ672*B672</f>
        <v>0.32860026354713145</v>
      </c>
      <c r="AL672">
        <f>AK672*D672</f>
        <v>4.4361035578862751</v>
      </c>
      <c r="AM672">
        <f>G672*AK672</f>
        <v>1.6430013177356573</v>
      </c>
      <c r="AN672">
        <f t="shared" si="243"/>
        <v>6.5720052709426297E-2</v>
      </c>
      <c r="AO672">
        <v>0.12989523027417099</v>
      </c>
      <c r="AP672">
        <v>3.1724902631179801</v>
      </c>
      <c r="AQ672">
        <f>AG672/AJ672</f>
        <v>1.04269225081616</v>
      </c>
      <c r="AR672">
        <f>AQ672/D672</f>
        <v>7.7236463023419258E-2</v>
      </c>
      <c r="AS672">
        <f>AQ672*AK672</f>
        <v>0.34262894841674185</v>
      </c>
      <c r="AT672">
        <f t="shared" si="230"/>
        <v>4.2692250816160016E-2</v>
      </c>
      <c r="AU672">
        <f>AQ672*D672</f>
        <v>14.07634538601816</v>
      </c>
      <c r="AV672">
        <f>AT672/G672</f>
        <v>8.5384501632320038E-3</v>
      </c>
      <c r="AW672">
        <f>(AQ672-1)/D672</f>
        <v>3.1623889493451861E-3</v>
      </c>
      <c r="AX672">
        <f>AW672*D672</f>
        <v>4.2692250816160016E-2</v>
      </c>
      <c r="AY672">
        <f>ATAN2(D672,AT672)</f>
        <v>3.1623784073699776E-3</v>
      </c>
      <c r="AZ672">
        <f t="shared" si="244"/>
        <v>0.18119093596560268</v>
      </c>
      <c r="BA672">
        <f>-AO672/(B672/2)</f>
        <v>-2.4054672272994631</v>
      </c>
      <c r="BB672">
        <f>AW672/AK672</f>
        <v>9.6238174467915532E-3</v>
      </c>
      <c r="BC672">
        <f>AW672*AK672</f>
        <v>1.0391618421933643E-3</v>
      </c>
      <c r="BD672">
        <f>AG672*B672</f>
        <v>0.34262894841674185</v>
      </c>
      <c r="BE672">
        <f>BD672-AK672</f>
        <v>1.4028684869610397E-2</v>
      </c>
      <c r="BF672">
        <f>BD672/AK672^2</f>
        <v>3.173132728381411</v>
      </c>
      <c r="BG672">
        <f>AT672/AK672</f>
        <v>0.12992153553168598</v>
      </c>
      <c r="BH672">
        <f>BF672*AW672</f>
        <v>1.0034679875038914E-2</v>
      </c>
      <c r="BI672">
        <f>BF672*G672</f>
        <v>15.865663641907055</v>
      </c>
      <c r="BJ672">
        <f>AK672/AQ672</f>
        <v>0.31514597263950311</v>
      </c>
      <c r="BK672">
        <f t="shared" si="245"/>
        <v>3.1623889493451861E-3</v>
      </c>
      <c r="BL672">
        <f t="shared" si="246"/>
        <v>42.837291833149052</v>
      </c>
      <c r="BM672">
        <f>AK672*(1-1/AQ672)/D672</f>
        <v>9.9661414130580413E-4</v>
      </c>
      <c r="BN672">
        <f>BF672*G672</f>
        <v>15.865663641907055</v>
      </c>
      <c r="BO672">
        <f>BF672*G672^2</f>
        <v>79.328318209535269</v>
      </c>
      <c r="BP672">
        <f>G672/BF672</f>
        <v>1.5757298631975156</v>
      </c>
      <c r="BQ672">
        <f>(AQ672+1)/4</f>
        <v>0.51067306270404</v>
      </c>
      <c r="BR672">
        <f t="shared" si="247"/>
        <v>3.1731327283814137</v>
      </c>
      <c r="BS672">
        <f t="shared" si="248"/>
        <v>9.96614141305805E-4</v>
      </c>
      <c r="BT672">
        <f t="shared" si="249"/>
        <v>4.1590030906509898E-3</v>
      </c>
      <c r="BU672">
        <f t="shared" si="250"/>
        <v>3.1516815472266168E-6</v>
      </c>
      <c r="BV672">
        <f t="shared" si="251"/>
        <v>59.887398031464706</v>
      </c>
      <c r="BW672">
        <f t="shared" si="252"/>
        <v>1.7480021342090768E-3</v>
      </c>
    </row>
    <row r="673" spans="1:75" x14ac:dyDescent="0.15">
      <c r="A673" t="s">
        <v>10</v>
      </c>
      <c r="B673">
        <v>0.157</v>
      </c>
      <c r="C673">
        <v>8.9999999999999993E-3</v>
      </c>
      <c r="D673">
        <f t="shared" si="231"/>
        <v>17.444444444444446</v>
      </c>
      <c r="E673">
        <f t="shared" si="232"/>
        <v>304.30864197530872</v>
      </c>
      <c r="F673">
        <f t="shared" si="233"/>
        <v>5.7324840764331204E-2</v>
      </c>
      <c r="G673">
        <v>7</v>
      </c>
      <c r="H673">
        <f t="shared" si="234"/>
        <v>0.14285714285714285</v>
      </c>
      <c r="I673">
        <f t="shared" si="235"/>
        <v>49</v>
      </c>
      <c r="J673">
        <f t="shared" si="236"/>
        <v>122.11111111111113</v>
      </c>
      <c r="K673">
        <f t="shared" si="237"/>
        <v>70000000000</v>
      </c>
      <c r="L673">
        <f t="shared" si="238"/>
        <v>5.1529973500506572E-9</v>
      </c>
      <c r="M673">
        <f t="shared" si="239"/>
        <v>1786955.9104917357</v>
      </c>
      <c r="N673">
        <f t="shared" si="240"/>
        <v>2.5527941578453367E-5</v>
      </c>
      <c r="O673">
        <f t="shared" si="241"/>
        <v>0.40127388535031844</v>
      </c>
      <c r="P673">
        <f>F673*E673/L673</f>
        <v>3385300488.1271591</v>
      </c>
      <c r="Q673">
        <f>M673/K673/G673</f>
        <v>3.6468487969219098E-6</v>
      </c>
      <c r="R673">
        <f>C673^2/D673</f>
        <v>4.6433121019108271E-6</v>
      </c>
      <c r="S673">
        <v>4.2969260577106101E-3</v>
      </c>
      <c r="T673">
        <f>B673/C673^3</f>
        <v>215363.51165980802</v>
      </c>
      <c r="U673">
        <f>B673*S673/C673</f>
        <v>7.495748789561843E-2</v>
      </c>
      <c r="V673">
        <f>S673/C673^2</f>
        <v>53.048469848279147</v>
      </c>
      <c r="W673">
        <f>S673/B673</f>
        <v>2.7368955781596243E-2</v>
      </c>
      <c r="X673">
        <f t="shared" si="242"/>
        <v>36.537747657600875</v>
      </c>
      <c r="Y673">
        <f>B673*C673^2/S673^2</f>
        <v>0.68876157525561754</v>
      </c>
      <c r="Z673">
        <f>S673/D673</f>
        <v>2.4632060203436617E-4</v>
      </c>
      <c r="AA673">
        <f>1/C673</f>
        <v>111.11111111111111</v>
      </c>
      <c r="AB673">
        <f>1/(B673*C673)</f>
        <v>707.71408351026184</v>
      </c>
      <c r="AC673">
        <f>S673/B673/C673</f>
        <v>3.0409950868440272</v>
      </c>
      <c r="AD673">
        <v>-2.8436089897419699</v>
      </c>
      <c r="AE673">
        <f>AD673*B673</f>
        <v>-0.44644661138948927</v>
      </c>
      <c r="AF673">
        <f>-AE673*C673^2/2/S673</f>
        <v>4.2079122420151365E-3</v>
      </c>
      <c r="AG673">
        <v>3.26421839253877</v>
      </c>
      <c r="AH673">
        <f>AG673/S673</f>
        <v>759.66361736230022</v>
      </c>
      <c r="AI673">
        <f>D673*AG673</f>
        <v>56.942476403176329</v>
      </c>
      <c r="AJ673">
        <v>3.0409950868440299</v>
      </c>
      <c r="AK673">
        <f>AJ673*B673</f>
        <v>0.47743622863451268</v>
      </c>
      <c r="AL673">
        <f>AK673*D673</f>
        <v>8.3286097661798326</v>
      </c>
      <c r="AM673">
        <f>G673*AK673</f>
        <v>3.3420536004415888</v>
      </c>
      <c r="AN673">
        <f t="shared" si="243"/>
        <v>6.8205175519216094E-2</v>
      </c>
      <c r="AO673">
        <v>0.22322330569474499</v>
      </c>
      <c r="AP673">
        <v>3.26421839253877</v>
      </c>
      <c r="AQ673">
        <f>AG673/AJ673</f>
        <v>1.0734046913329292</v>
      </c>
      <c r="AR673">
        <f>AQ673/D673</f>
        <v>6.1532753006346252E-2</v>
      </c>
      <c r="AS673">
        <f>AQ673*AK673</f>
        <v>0.51248228762858683</v>
      </c>
      <c r="AT673">
        <f t="shared" si="230"/>
        <v>7.3404691332929151E-2</v>
      </c>
      <c r="AU673">
        <f>AQ673*D673</f>
        <v>18.724948504363322</v>
      </c>
      <c r="AV673">
        <f>AT673/G673</f>
        <v>1.0486384476132735E-2</v>
      </c>
      <c r="AW673">
        <f>(AQ673-1)/D673</f>
        <v>4.2079122420150463E-3</v>
      </c>
      <c r="AX673">
        <f>AW673*D673</f>
        <v>7.3404691332929151E-2</v>
      </c>
      <c r="AY673">
        <f>ATAN2(D673,AT673)</f>
        <v>4.2078874064438478E-3</v>
      </c>
      <c r="AZ673">
        <f t="shared" si="244"/>
        <v>0.24109418905548252</v>
      </c>
      <c r="BA673">
        <f>-AO673/(B673/2)</f>
        <v>-2.8436089897419743</v>
      </c>
      <c r="BB673">
        <f>AW673/AK673</f>
        <v>8.8135587323355177E-3</v>
      </c>
      <c r="BC673">
        <f>AW673*AK673</f>
        <v>2.0090097512526603E-3</v>
      </c>
      <c r="BD673">
        <f>AG673*B673</f>
        <v>0.51248228762858694</v>
      </c>
      <c r="BE673">
        <f>BD673-AK673</f>
        <v>3.5046058994074258E-2</v>
      </c>
      <c r="BF673">
        <f>BD673/AK673^2</f>
        <v>2.2482682020233593</v>
      </c>
      <c r="BG673">
        <f>AT673/AK673</f>
        <v>0.15374763566407518</v>
      </c>
      <c r="BH673">
        <f>BF673*AW673</f>
        <v>9.4605152906272506E-3</v>
      </c>
      <c r="BI673">
        <f>BF673*G673</f>
        <v>15.737877414163515</v>
      </c>
      <c r="BJ673">
        <f>AK673/AQ673</f>
        <v>0.44478679149579958</v>
      </c>
      <c r="BK673">
        <f t="shared" si="245"/>
        <v>4.2079122420150463E-3</v>
      </c>
      <c r="BL673">
        <f t="shared" si="246"/>
        <v>39.219789746407493</v>
      </c>
      <c r="BM673">
        <f>AK673*(1-1/AQ673)/D673</f>
        <v>1.8716237850217698E-3</v>
      </c>
      <c r="BN673">
        <f>BF673*G673</f>
        <v>15.737877414163515</v>
      </c>
      <c r="BO673">
        <f>BF673*G673^2</f>
        <v>110.1651418991446</v>
      </c>
      <c r="BP673">
        <f>G673/BF673</f>
        <v>3.1135075404705965</v>
      </c>
      <c r="BQ673">
        <f>(AQ673+1)/4</f>
        <v>0.51835117283323229</v>
      </c>
      <c r="BR673">
        <f t="shared" si="247"/>
        <v>2.248268202023358</v>
      </c>
      <c r="BS673">
        <f t="shared" si="248"/>
        <v>1.8716237850217687E-3</v>
      </c>
      <c r="BT673">
        <f t="shared" si="249"/>
        <v>6.0795360270368163E-3</v>
      </c>
      <c r="BU673">
        <f t="shared" si="250"/>
        <v>7.8756286374396432E-6</v>
      </c>
      <c r="BV673">
        <f t="shared" si="251"/>
        <v>145.28797036558154</v>
      </c>
      <c r="BW673">
        <f t="shared" si="252"/>
        <v>5.0197737658399877E-3</v>
      </c>
    </row>
    <row r="674" spans="1:75" x14ac:dyDescent="0.15">
      <c r="A674" t="s">
        <v>10</v>
      </c>
      <c r="B674">
        <v>0.108</v>
      </c>
      <c r="C674">
        <v>8.9999999999999993E-3</v>
      </c>
      <c r="D674">
        <f t="shared" si="231"/>
        <v>12</v>
      </c>
      <c r="E674">
        <f t="shared" si="232"/>
        <v>144</v>
      </c>
      <c r="F674">
        <f t="shared" si="233"/>
        <v>8.3333333333333329E-2</v>
      </c>
      <c r="G674">
        <v>5</v>
      </c>
      <c r="H674">
        <f t="shared" si="234"/>
        <v>0.2</v>
      </c>
      <c r="I674">
        <f t="shared" si="235"/>
        <v>25</v>
      </c>
      <c r="J674">
        <f t="shared" si="236"/>
        <v>60</v>
      </c>
      <c r="K674">
        <f t="shared" si="237"/>
        <v>70000000000</v>
      </c>
      <c r="L674">
        <f t="shared" si="238"/>
        <v>5.1529973500506572E-9</v>
      </c>
      <c r="M674">
        <f t="shared" si="239"/>
        <v>1855503.1610264713</v>
      </c>
      <c r="N674">
        <f t="shared" si="240"/>
        <v>2.6507188014663875E-5</v>
      </c>
      <c r="O674">
        <f t="shared" si="241"/>
        <v>0.41666666666666669</v>
      </c>
      <c r="P674">
        <f>F674*E674/L674</f>
        <v>2328741737.055625</v>
      </c>
      <c r="Q674">
        <f>M674/K674/G674</f>
        <v>5.3014376029327751E-6</v>
      </c>
      <c r="R674">
        <f>C674^2/D674</f>
        <v>6.7499999999999989E-6</v>
      </c>
      <c r="S674">
        <v>2.94872720849614E-3</v>
      </c>
      <c r="T674">
        <f>B674/C674^3</f>
        <v>148148.14814814818</v>
      </c>
      <c r="U674">
        <f>B674*S674/C674</f>
        <v>3.5384726501953678E-2</v>
      </c>
      <c r="V674">
        <f>S674/C674^2</f>
        <v>36.40403961106346</v>
      </c>
      <c r="W674">
        <f>S674/B674</f>
        <v>2.7303029708297594E-2</v>
      </c>
      <c r="X674">
        <f t="shared" si="242"/>
        <v>36.625971940985458</v>
      </c>
      <c r="Y674">
        <f>B674*C674^2/S674^2</f>
        <v>1.0060963654663904</v>
      </c>
      <c r="Z674">
        <f>S674/D674</f>
        <v>2.4572726737467833E-4</v>
      </c>
      <c r="AA674">
        <f>1/C674</f>
        <v>111.11111111111111</v>
      </c>
      <c r="AB674">
        <f>1/(B674*C674)</f>
        <v>1028.80658436214</v>
      </c>
      <c r="AC674">
        <f>S674/B674/C674</f>
        <v>3.0336699675886218</v>
      </c>
      <c r="AD674">
        <v>-1.9358335773631199</v>
      </c>
      <c r="AE674">
        <f>AD674*B674</f>
        <v>-0.20907002635521696</v>
      </c>
      <c r="AF674">
        <f>-AE674*C674^2/2/S674</f>
        <v>2.8715223446202243E-3</v>
      </c>
      <c r="AG674">
        <v>3.13820498076623</v>
      </c>
      <c r="AH674">
        <f>AG674/S674</f>
        <v>1064.2574775055996</v>
      </c>
      <c r="AI674">
        <f>D674*AG674</f>
        <v>37.658459769194764</v>
      </c>
      <c r="AJ674">
        <v>3.0336699675886201</v>
      </c>
      <c r="AK674">
        <f>AJ674*B674</f>
        <v>0.32763635649957096</v>
      </c>
      <c r="AL674">
        <f>AK674*D674</f>
        <v>3.9316362779948513</v>
      </c>
      <c r="AM674">
        <f>G674*AK674</f>
        <v>1.6381817824978548</v>
      </c>
      <c r="AN674">
        <f t="shared" si="243"/>
        <v>6.5527271299914189E-2</v>
      </c>
      <c r="AO674">
        <v>0.10453501317760799</v>
      </c>
      <c r="AP674">
        <v>3.13820498076623</v>
      </c>
      <c r="AQ674">
        <f>AG674/AJ674</f>
        <v>1.0344582681354433</v>
      </c>
      <c r="AR674">
        <f>AQ674/D674</f>
        <v>8.6204855677953607E-2</v>
      </c>
      <c r="AS674">
        <f>AQ674*AK674</f>
        <v>0.33892613792275283</v>
      </c>
      <c r="AT674">
        <f t="shared" si="230"/>
        <v>3.4458268135443282E-2</v>
      </c>
      <c r="AU674">
        <f>AQ674*D674</f>
        <v>12.413499217625318</v>
      </c>
      <c r="AV674">
        <f>AT674/G674</f>
        <v>6.8916536270886564E-3</v>
      </c>
      <c r="AW674">
        <f>(AQ674-1)/D674</f>
        <v>2.8715223446202733E-3</v>
      </c>
      <c r="AX674">
        <f>AW674*D674</f>
        <v>3.4458268135443282E-2</v>
      </c>
      <c r="AY674">
        <f>ATAN2(D674,AT674)</f>
        <v>2.8715144521456008E-3</v>
      </c>
      <c r="AZ674">
        <f t="shared" si="244"/>
        <v>0.16452565891876372</v>
      </c>
      <c r="BA674">
        <f>-AO674/(B674/2)</f>
        <v>-1.935833577363111</v>
      </c>
      <c r="BB674">
        <f>AW674/AK674</f>
        <v>8.7643580684979121E-3</v>
      </c>
      <c r="BC674">
        <f>AW674*AK674</f>
        <v>9.4081511859849172E-4</v>
      </c>
      <c r="BD674">
        <f>AG674*B674</f>
        <v>0.33892613792275283</v>
      </c>
      <c r="BE674">
        <f>BD674-AK674</f>
        <v>1.1289781423181877E-2</v>
      </c>
      <c r="BF674">
        <f>BD674/AK674^2</f>
        <v>3.1573366252374311</v>
      </c>
      <c r="BG674">
        <f>AT674/AK674</f>
        <v>0.10517229682197496</v>
      </c>
      <c r="BH674">
        <f>BF674*AW674</f>
        <v>9.0663626688572488E-3</v>
      </c>
      <c r="BI674">
        <f>BF674*G674</f>
        <v>15.786683126187155</v>
      </c>
      <c r="BJ674">
        <f>AK674/AQ674</f>
        <v>0.31672264275108775</v>
      </c>
      <c r="BK674">
        <f t="shared" si="245"/>
        <v>2.8715223446202733E-3</v>
      </c>
      <c r="BL674">
        <f t="shared" si="246"/>
        <v>37.888039502849175</v>
      </c>
      <c r="BM674">
        <f>AK674*(1-1/AQ674)/D674</f>
        <v>9.0947614570693371E-4</v>
      </c>
      <c r="BN674">
        <f>BF674*G674</f>
        <v>15.786683126187155</v>
      </c>
      <c r="BO674">
        <f>BF674*G674^2</f>
        <v>78.933415630935784</v>
      </c>
      <c r="BP674">
        <f>G674/BF674</f>
        <v>1.5836132137554388</v>
      </c>
      <c r="BQ674">
        <f>(AQ674+1)/4</f>
        <v>0.50861456703386088</v>
      </c>
      <c r="BR674">
        <f t="shared" si="247"/>
        <v>3.157336625237428</v>
      </c>
      <c r="BS674">
        <f t="shared" si="248"/>
        <v>9.0947614570693284E-4</v>
      </c>
      <c r="BT674">
        <f t="shared" si="249"/>
        <v>3.780998490327207E-3</v>
      </c>
      <c r="BU674">
        <f t="shared" si="250"/>
        <v>2.6115810742965838E-6</v>
      </c>
      <c r="BV674">
        <f t="shared" si="251"/>
        <v>47.179635335938215</v>
      </c>
      <c r="BW674">
        <f t="shared" si="252"/>
        <v>1.1478203417855447E-3</v>
      </c>
    </row>
    <row r="675" spans="1:75" x14ac:dyDescent="0.15">
      <c r="A675" t="s">
        <v>10</v>
      </c>
      <c r="B675">
        <v>0.108</v>
      </c>
      <c r="C675">
        <v>0.01</v>
      </c>
      <c r="D675">
        <f t="shared" si="231"/>
        <v>10.799999999999999</v>
      </c>
      <c r="E675">
        <f t="shared" si="232"/>
        <v>116.63999999999997</v>
      </c>
      <c r="F675">
        <f t="shared" si="233"/>
        <v>9.2592592592592601E-2</v>
      </c>
      <c r="G675">
        <v>5</v>
      </c>
      <c r="H675">
        <f t="shared" si="234"/>
        <v>0.2</v>
      </c>
      <c r="I675">
        <f t="shared" si="235"/>
        <v>25</v>
      </c>
      <c r="J675">
        <f t="shared" si="236"/>
        <v>53.999999999999993</v>
      </c>
      <c r="K675">
        <f t="shared" si="237"/>
        <v>70000000000</v>
      </c>
      <c r="L675">
        <f t="shared" si="238"/>
        <v>7.8539816339744827E-9</v>
      </c>
      <c r="M675">
        <f t="shared" si="239"/>
        <v>2545271.825825064</v>
      </c>
      <c r="N675">
        <f t="shared" si="240"/>
        <v>3.6361026083215198E-5</v>
      </c>
      <c r="O675">
        <f t="shared" si="241"/>
        <v>0.46296296296296302</v>
      </c>
      <c r="P675">
        <f>F675*E675/L675</f>
        <v>1375098708.3139756</v>
      </c>
      <c r="Q675">
        <f>M675/K675/G675</f>
        <v>7.2722052166430393E-6</v>
      </c>
      <c r="R675">
        <f>C675^2/D675</f>
        <v>9.2592592592592608E-6</v>
      </c>
      <c r="S675">
        <v>3.2648069982854399E-3</v>
      </c>
      <c r="T675">
        <f>B675/C675^3</f>
        <v>107999.99999999999</v>
      </c>
      <c r="U675">
        <f>B675*S675/C675</f>
        <v>3.5259915581482747E-2</v>
      </c>
      <c r="V675">
        <f>S675/C675^2</f>
        <v>32.648069982854395</v>
      </c>
      <c r="W675">
        <f>S675/B675</f>
        <v>3.0229694428568887E-2</v>
      </c>
      <c r="X675">
        <f t="shared" si="242"/>
        <v>33.080056510757835</v>
      </c>
      <c r="Y675">
        <f>B675*C675^2/S675^2</f>
        <v>1.0132316099582699</v>
      </c>
      <c r="Z675">
        <f>S675/D675</f>
        <v>3.0229694428568889E-4</v>
      </c>
      <c r="AA675">
        <f>1/C675</f>
        <v>100</v>
      </c>
      <c r="AB675">
        <f>1/(B675*C675)</f>
        <v>925.92592592592587</v>
      </c>
      <c r="AC675">
        <f>S675/B675/C675</f>
        <v>3.0229694428568887</v>
      </c>
      <c r="AD675">
        <v>-1.79146802558858</v>
      </c>
      <c r="AE675">
        <f>AD675*B675</f>
        <v>-0.19347854676356663</v>
      </c>
      <c r="AF675">
        <f>-AE675*C675^2/2/S675</f>
        <v>2.9630931761842993E-3</v>
      </c>
      <c r="AG675">
        <v>3.1197087162386699</v>
      </c>
      <c r="AH675">
        <f>AG675/S675</f>
        <v>955.55685768776823</v>
      </c>
      <c r="AI675">
        <f>D675*AG675</f>
        <v>33.69285413537763</v>
      </c>
      <c r="AJ675">
        <v>3.0229694428568901</v>
      </c>
      <c r="AK675">
        <f>AJ675*B675</f>
        <v>0.32648069982854411</v>
      </c>
      <c r="AL675">
        <f>AK675*D675</f>
        <v>3.5259915581482759</v>
      </c>
      <c r="AM675">
        <f>G675*AK675</f>
        <v>1.6324034991427205</v>
      </c>
      <c r="AN675">
        <f t="shared" si="243"/>
        <v>6.5296139965708822E-2</v>
      </c>
      <c r="AO675">
        <v>9.6739273381783702E-2</v>
      </c>
      <c r="AP675">
        <v>3.1197087162386699</v>
      </c>
      <c r="AQ675">
        <f>AG675/AJ675</f>
        <v>1.0320014063027894</v>
      </c>
      <c r="AR675">
        <f>AQ675/D675</f>
        <v>9.5555685768776807E-2</v>
      </c>
      <c r="AS675">
        <f>AQ675*AK675</f>
        <v>0.33692854135377637</v>
      </c>
      <c r="AT675">
        <f t="shared" si="230"/>
        <v>3.2001406302789359E-2</v>
      </c>
      <c r="AU675">
        <f>AQ675*D675</f>
        <v>11.145615188070124</v>
      </c>
      <c r="AV675">
        <f>AT675/G675</f>
        <v>6.400281260557872E-3</v>
      </c>
      <c r="AW675">
        <f>(AQ675-1)/D675</f>
        <v>2.9630931761842E-3</v>
      </c>
      <c r="AX675">
        <f>AW675*D675</f>
        <v>3.2001406302789359E-2</v>
      </c>
      <c r="AY675">
        <f>ATAN2(D675,AT675)</f>
        <v>2.9630845043217132E-3</v>
      </c>
      <c r="AZ675">
        <f t="shared" si="244"/>
        <v>0.16977223643824771</v>
      </c>
      <c r="BA675">
        <f>-AO675/(B675/2)</f>
        <v>-1.7914680255885871</v>
      </c>
      <c r="BB675">
        <f>AW675/AK675</f>
        <v>9.0758601587790939E-3</v>
      </c>
      <c r="BC675">
        <f>AW675*AK675</f>
        <v>9.673927338178012E-4</v>
      </c>
      <c r="BD675">
        <f>AG675*B675</f>
        <v>0.33692854135377637</v>
      </c>
      <c r="BE675">
        <f>BD675-AK675</f>
        <v>1.044784152523226E-2</v>
      </c>
      <c r="BF675">
        <f>BD675/AK675^2</f>
        <v>3.1609874851553532</v>
      </c>
      <c r="BG675">
        <f>AT675/AK675</f>
        <v>9.8019289714814217E-2</v>
      </c>
      <c r="BH675">
        <f>BF675*AW675</f>
        <v>9.3663004472674827E-3</v>
      </c>
      <c r="BI675">
        <f>BF675*G675</f>
        <v>15.804937425776766</v>
      </c>
      <c r="BJ675">
        <f>AK675/AQ675</f>
        <v>0.31635683617736721</v>
      </c>
      <c r="BK675">
        <f t="shared" si="245"/>
        <v>2.9630931761842E-3</v>
      </c>
      <c r="BL675">
        <f t="shared" si="246"/>
        <v>34.138664839677809</v>
      </c>
      <c r="BM675">
        <f>AK675*(1-1/AQ675)/D675</f>
        <v>9.3739478251637887E-4</v>
      </c>
      <c r="BN675">
        <f>BF675*G675</f>
        <v>15.804937425776766</v>
      </c>
      <c r="BO675">
        <f>BF675*G675^2</f>
        <v>79.024687128883826</v>
      </c>
      <c r="BP675">
        <f>G675/BF675</f>
        <v>1.581784180886836</v>
      </c>
      <c r="BQ675">
        <f>(AQ675+1)/4</f>
        <v>0.50800035157569734</v>
      </c>
      <c r="BR675">
        <f t="shared" si="247"/>
        <v>3.1609874851553559</v>
      </c>
      <c r="BS675">
        <f t="shared" si="248"/>
        <v>9.3739478251637963E-4</v>
      </c>
      <c r="BT675">
        <f t="shared" si="249"/>
        <v>3.9004879587005788E-3</v>
      </c>
      <c r="BU675">
        <f t="shared" si="250"/>
        <v>2.7775880834649546E-6</v>
      </c>
      <c r="BV675">
        <f t="shared" si="251"/>
        <v>38.080708828001377</v>
      </c>
      <c r="BW675">
        <f t="shared" si="252"/>
        <v>9.9233392425798436E-4</v>
      </c>
    </row>
    <row r="676" spans="1:75" x14ac:dyDescent="0.15">
      <c r="A676" t="s">
        <v>10</v>
      </c>
      <c r="B676">
        <v>0.40200000000000002</v>
      </c>
      <c r="C676">
        <v>8.9999999999999993E-3</v>
      </c>
      <c r="D676">
        <f t="shared" si="231"/>
        <v>44.666666666666671</v>
      </c>
      <c r="E676">
        <f t="shared" si="232"/>
        <v>1995.1111111111115</v>
      </c>
      <c r="F676">
        <f t="shared" si="233"/>
        <v>2.2388059701492536E-2</v>
      </c>
      <c r="G676">
        <v>13</v>
      </c>
      <c r="H676">
        <f t="shared" si="234"/>
        <v>7.6923076923076927E-2</v>
      </c>
      <c r="I676">
        <f t="shared" si="235"/>
        <v>169</v>
      </c>
      <c r="J676">
        <f t="shared" si="236"/>
        <v>580.66666666666674</v>
      </c>
      <c r="K676">
        <f t="shared" si="237"/>
        <v>70000000000</v>
      </c>
      <c r="L676">
        <f t="shared" si="238"/>
        <v>5.1529973500506572E-9</v>
      </c>
      <c r="M676">
        <f t="shared" si="239"/>
        <v>1296082.8050155053</v>
      </c>
      <c r="N676">
        <f t="shared" si="240"/>
        <v>1.8515468643078647E-5</v>
      </c>
      <c r="O676">
        <f t="shared" si="241"/>
        <v>0.29104477611940294</v>
      </c>
      <c r="P676">
        <f>F676*E676/L676</f>
        <v>8668094243.484827</v>
      </c>
      <c r="Q676">
        <f>M676/K676/G676</f>
        <v>1.4242668186983575E-6</v>
      </c>
      <c r="R676">
        <f>C676^2/D676</f>
        <v>1.8134328358208951E-6</v>
      </c>
      <c r="S676">
        <v>1.09244096690906E-2</v>
      </c>
      <c r="T676">
        <f>B676/C676^3</f>
        <v>551440.32921810716</v>
      </c>
      <c r="U676">
        <f>B676*S676/C676</f>
        <v>0.4879569652193802</v>
      </c>
      <c r="V676">
        <f>S676/C676^2</f>
        <v>134.86925517395804</v>
      </c>
      <c r="W676">
        <f>S676/B676</f>
        <v>2.7175148430573632E-2</v>
      </c>
      <c r="X676">
        <f t="shared" si="242"/>
        <v>36.798327065435323</v>
      </c>
      <c r="Y676">
        <f>B676*C676^2/S676^2</f>
        <v>0.27284444492536003</v>
      </c>
      <c r="Z676">
        <f>S676/D676</f>
        <v>2.4457633587516268E-4</v>
      </c>
      <c r="AA676">
        <f>1/C676</f>
        <v>111.11111111111111</v>
      </c>
      <c r="AB676">
        <f>1/(B676*C676)</f>
        <v>276.39579878385848</v>
      </c>
      <c r="AC676">
        <f>S676/B676/C676</f>
        <v>3.0194609367304039</v>
      </c>
      <c r="AD676">
        <v>-5.09432432364496</v>
      </c>
      <c r="AE676">
        <f>AD676*B676</f>
        <v>-2.0479183781052739</v>
      </c>
      <c r="AF676">
        <f>-AE676*C676^2/2/S676</f>
        <v>7.5922358118750378E-3</v>
      </c>
      <c r="AG676">
        <v>4.0434201257830598</v>
      </c>
      <c r="AH676">
        <f>AG676/S676</f>
        <v>370.12710510330515</v>
      </c>
      <c r="AI676">
        <f>D676*AG676</f>
        <v>180.60609895164336</v>
      </c>
      <c r="AJ676">
        <v>3.0194609367304199</v>
      </c>
      <c r="AK676">
        <f>AJ676*B676</f>
        <v>1.2138232965656288</v>
      </c>
      <c r="AL676">
        <f>AK676*D676</f>
        <v>54.217440579931427</v>
      </c>
      <c r="AM676">
        <f>G676*AK676</f>
        <v>15.779702855353175</v>
      </c>
      <c r="AN676">
        <f t="shared" si="243"/>
        <v>9.3371022812740678E-2</v>
      </c>
      <c r="AO676">
        <v>1.0239591890526301</v>
      </c>
      <c r="AP676">
        <v>4.0434201257830598</v>
      </c>
      <c r="AQ676">
        <f>AG676/AJ676</f>
        <v>1.3391198662637509</v>
      </c>
      <c r="AR676">
        <f>AQ676/D676</f>
        <v>2.9980295513367554E-2</v>
      </c>
      <c r="AS676">
        <f>AQ676*AK676</f>
        <v>1.6254548905647901</v>
      </c>
      <c r="AT676">
        <f t="shared" si="230"/>
        <v>0.3391198662637509</v>
      </c>
      <c r="AU676">
        <f>AQ676*D676</f>
        <v>59.814020693114216</v>
      </c>
      <c r="AV676">
        <f>AT676/G676</f>
        <v>2.608614355875007E-2</v>
      </c>
      <c r="AW676">
        <f>(AQ676-1)/D676</f>
        <v>7.5922358118750196E-3</v>
      </c>
      <c r="AX676">
        <f>AW676*D676</f>
        <v>0.3391198662637509</v>
      </c>
      <c r="AY676">
        <f>ATAN2(D676,AT676)</f>
        <v>7.5920899395881935E-3</v>
      </c>
      <c r="AZ676">
        <f t="shared" si="244"/>
        <v>0.43499471122213562</v>
      </c>
      <c r="BA676">
        <f>-AO676/(B676/2)</f>
        <v>-5.0943243236449254</v>
      </c>
      <c r="BB676">
        <f>AW676/AK676</f>
        <v>6.2548114155959629E-3</v>
      </c>
      <c r="BC676">
        <f>AW676*AK676</f>
        <v>9.2156327014737589E-3</v>
      </c>
      <c r="BD676">
        <f>AG676*B676</f>
        <v>1.6254548905647901</v>
      </c>
      <c r="BE676">
        <f>BD676-AK676</f>
        <v>0.41163159399916127</v>
      </c>
      <c r="BF676">
        <f>BD676/AK676^2</f>
        <v>1.1032247198192966</v>
      </c>
      <c r="BG676">
        <f>AT676/AK676</f>
        <v>0.27938157656328638</v>
      </c>
      <c r="BH676">
        <f>BF676*AW676</f>
        <v>8.3759422263578482E-3</v>
      </c>
      <c r="BI676">
        <f>BF676*G676</f>
        <v>14.341921357650856</v>
      </c>
      <c r="BJ676">
        <f>AK676/AQ676</f>
        <v>0.90643364133809079</v>
      </c>
      <c r="BK676">
        <f t="shared" si="245"/>
        <v>7.5922358118750196E-3</v>
      </c>
      <c r="BL676">
        <f t="shared" si="246"/>
        <v>49.277370818595251</v>
      </c>
      <c r="BM676">
        <f>AK676*(1-1/AQ676)/D676</f>
        <v>6.8818579528553293E-3</v>
      </c>
      <c r="BN676">
        <f>BF676*G676</f>
        <v>14.341921357650856</v>
      </c>
      <c r="BO676">
        <f>BF676*G676^2</f>
        <v>186.44497764946112</v>
      </c>
      <c r="BP676">
        <f>G676/BF676</f>
        <v>11.783637337395181</v>
      </c>
      <c r="BQ676">
        <f>(AQ676+1)/4</f>
        <v>0.58477996656593767</v>
      </c>
      <c r="BR676">
        <f t="shared" si="247"/>
        <v>1.1032247198192968</v>
      </c>
      <c r="BS676">
        <f t="shared" si="248"/>
        <v>6.8818579528553301E-3</v>
      </c>
      <c r="BT676">
        <f t="shared" si="249"/>
        <v>1.4474093764730349E-2</v>
      </c>
      <c r="BU676">
        <f t="shared" si="250"/>
        <v>5.224868840190514E-5</v>
      </c>
      <c r="BV676">
        <f t="shared" si="251"/>
        <v>2421.7123459036038</v>
      </c>
      <c r="BW676">
        <f t="shared" si="252"/>
        <v>8.5879006496714635E-2</v>
      </c>
    </row>
    <row r="677" spans="1:75" x14ac:dyDescent="0.15">
      <c r="A677" t="s">
        <v>10</v>
      </c>
      <c r="B677">
        <v>0.157</v>
      </c>
      <c r="C677">
        <v>0.01</v>
      </c>
      <c r="D677">
        <f t="shared" si="231"/>
        <v>15.7</v>
      </c>
      <c r="E677">
        <f t="shared" si="232"/>
        <v>246.48999999999998</v>
      </c>
      <c r="F677">
        <f t="shared" si="233"/>
        <v>6.3694267515923567E-2</v>
      </c>
      <c r="G677">
        <v>7</v>
      </c>
      <c r="H677">
        <f t="shared" si="234"/>
        <v>0.14285714285714285</v>
      </c>
      <c r="I677">
        <f t="shared" si="235"/>
        <v>49</v>
      </c>
      <c r="J677">
        <f t="shared" si="236"/>
        <v>109.89999999999999</v>
      </c>
      <c r="K677">
        <f t="shared" si="237"/>
        <v>70000000000</v>
      </c>
      <c r="L677">
        <f t="shared" si="238"/>
        <v>7.8539816339744827E-9</v>
      </c>
      <c r="M677">
        <f t="shared" si="239"/>
        <v>2451242.6755716535</v>
      </c>
      <c r="N677">
        <f t="shared" si="240"/>
        <v>3.5017752508166477E-5</v>
      </c>
      <c r="O677">
        <f t="shared" si="241"/>
        <v>0.44585987261146498</v>
      </c>
      <c r="P677">
        <f>F677*E677/L677</f>
        <v>1998986085.2342055</v>
      </c>
      <c r="Q677">
        <f>M677/K677/G677</f>
        <v>5.0025360725952113E-6</v>
      </c>
      <c r="R677">
        <f>C677^2/D677</f>
        <v>6.3694267515923569E-6</v>
      </c>
      <c r="S677">
        <v>4.7385918618996501E-3</v>
      </c>
      <c r="T677">
        <f>B677/C677^3</f>
        <v>156999.99999999997</v>
      </c>
      <c r="U677">
        <f>B677*S677/C677</f>
        <v>7.4395892231824509E-2</v>
      </c>
      <c r="V677">
        <f>S677/C677^2</f>
        <v>47.385918618996499</v>
      </c>
      <c r="W677">
        <f>S677/B677</f>
        <v>3.0182113770061466E-2</v>
      </c>
      <c r="X677">
        <f t="shared" si="242"/>
        <v>33.132205637364258</v>
      </c>
      <c r="Y677">
        <f>B677*C677^2/S677^2</f>
        <v>0.6991993951570652</v>
      </c>
      <c r="Z677">
        <f>S677/D677</f>
        <v>3.0182113770061466E-4</v>
      </c>
      <c r="AA677">
        <f>1/C677</f>
        <v>100</v>
      </c>
      <c r="AB677">
        <f>1/(B677*C677)</f>
        <v>636.9426751592357</v>
      </c>
      <c r="AC677">
        <f>S677/B677/C677</f>
        <v>3.0182113770061467</v>
      </c>
      <c r="AD677">
        <v>-2.6053296733251399</v>
      </c>
      <c r="AE677">
        <f>AD677*B677</f>
        <v>-0.40903675871204698</v>
      </c>
      <c r="AF677">
        <f>-AE677*C677^2/2/S677</f>
        <v>4.31601592448678E-3</v>
      </c>
      <c r="AG677">
        <v>3.22272975636217</v>
      </c>
      <c r="AH677">
        <f>AG677/S677</f>
        <v>680.10283440410342</v>
      </c>
      <c r="AI677">
        <f>D677*AG677</f>
        <v>50.596857174886068</v>
      </c>
      <c r="AJ677">
        <v>3.0182113770061498</v>
      </c>
      <c r="AK677">
        <f>AJ677*B677</f>
        <v>0.47385918618996553</v>
      </c>
      <c r="AL677">
        <f>AK677*D677</f>
        <v>7.4395892231824581</v>
      </c>
      <c r="AM677">
        <f>G677*AK677</f>
        <v>3.3170143033297586</v>
      </c>
      <c r="AN677">
        <f t="shared" si="243"/>
        <v>6.7694169455709358E-2</v>
      </c>
      <c r="AO677">
        <v>0.20451837935602399</v>
      </c>
      <c r="AP677">
        <v>3.22272975636217</v>
      </c>
      <c r="AQ677">
        <f>AG677/AJ677</f>
        <v>1.0677614500144412</v>
      </c>
      <c r="AR677">
        <f>AQ677/D677</f>
        <v>6.8010283440410269E-2</v>
      </c>
      <c r="AS677">
        <f>AQ677*AK677</f>
        <v>0.50596857174886067</v>
      </c>
      <c r="AT677">
        <f t="shared" si="230"/>
        <v>6.7761450014441227E-2</v>
      </c>
      <c r="AU677">
        <f>AQ677*D677</f>
        <v>16.763854765226725</v>
      </c>
      <c r="AV677">
        <f>AT677/G677</f>
        <v>9.6802071449201745E-3</v>
      </c>
      <c r="AW677">
        <f>(AQ677-1)/D677</f>
        <v>4.3160159244867028E-3</v>
      </c>
      <c r="AX677">
        <f>AW677*D677</f>
        <v>6.7761450014441227E-2</v>
      </c>
      <c r="AY677">
        <f>ATAN2(D677,AT677)</f>
        <v>4.3159891252140935E-3</v>
      </c>
      <c r="AZ677">
        <f t="shared" si="244"/>
        <v>0.24728796129912775</v>
      </c>
      <c r="BA677">
        <f>-AO677/(B677/2)</f>
        <v>-2.6053296733251465</v>
      </c>
      <c r="BB677">
        <f>AW677/AK677</f>
        <v>9.1082246588682862E-3</v>
      </c>
      <c r="BC677">
        <f>AW677*AK677</f>
        <v>2.0451837935602005E-3</v>
      </c>
      <c r="BD677">
        <f>AG677*B677</f>
        <v>0.50596857174886067</v>
      </c>
      <c r="BE677">
        <f>BD677-AK677</f>
        <v>3.2109385558895143E-2</v>
      </c>
      <c r="BF677">
        <f>BD677/AK677^2</f>
        <v>2.2533306964031001</v>
      </c>
      <c r="BG677">
        <f>AT677/AK677</f>
        <v>0.14299912714423207</v>
      </c>
      <c r="BH677">
        <f>BF677*AW677</f>
        <v>9.7254111688104914E-3</v>
      </c>
      <c r="BI677">
        <f>BF677*G677</f>
        <v>15.7733148748217</v>
      </c>
      <c r="BJ677">
        <f>AK677/AQ677</f>
        <v>0.44378750158432551</v>
      </c>
      <c r="BK677">
        <f t="shared" si="245"/>
        <v>4.3160159244867028E-3</v>
      </c>
      <c r="BL677">
        <f t="shared" si="246"/>
        <v>35.377291933528667</v>
      </c>
      <c r="BM677">
        <f>AK677*(1-1/AQ677)/D677</f>
        <v>1.9153939239261164E-3</v>
      </c>
      <c r="BN677">
        <f>BF677*G677</f>
        <v>15.7733148748217</v>
      </c>
      <c r="BO677">
        <f>BF677*G677^2</f>
        <v>110.41320412375191</v>
      </c>
      <c r="BP677">
        <f>G677/BF677</f>
        <v>3.106512511090278</v>
      </c>
      <c r="BQ677">
        <f>(AQ677+1)/4</f>
        <v>0.51694036250361031</v>
      </c>
      <c r="BR677">
        <f t="shared" si="247"/>
        <v>2.2533306964031001</v>
      </c>
      <c r="BS677">
        <f t="shared" si="248"/>
        <v>1.9153939239261164E-3</v>
      </c>
      <c r="BT677">
        <f t="shared" si="249"/>
        <v>6.2314098484128194E-3</v>
      </c>
      <c r="BU677">
        <f t="shared" si="250"/>
        <v>8.2668706773301911E-6</v>
      </c>
      <c r="BV677">
        <f t="shared" si="251"/>
        <v>116.80155080396459</v>
      </c>
      <c r="BW677">
        <f t="shared" si="252"/>
        <v>4.3002246503631653E-3</v>
      </c>
    </row>
    <row r="678" spans="1:75" x14ac:dyDescent="0.15">
      <c r="A678" t="s">
        <v>10</v>
      </c>
      <c r="B678">
        <v>0.30399999999999999</v>
      </c>
      <c r="C678">
        <v>8.0000000000000002E-3</v>
      </c>
      <c r="D678">
        <f t="shared" si="231"/>
        <v>38</v>
      </c>
      <c r="E678">
        <f t="shared" si="232"/>
        <v>1444</v>
      </c>
      <c r="F678">
        <f t="shared" si="233"/>
        <v>2.6315789473684213E-2</v>
      </c>
      <c r="G678">
        <v>11</v>
      </c>
      <c r="H678">
        <f t="shared" si="234"/>
        <v>9.0909090909090912E-2</v>
      </c>
      <c r="I678">
        <f t="shared" si="235"/>
        <v>121</v>
      </c>
      <c r="J678">
        <f t="shared" si="236"/>
        <v>418</v>
      </c>
      <c r="K678">
        <f t="shared" si="237"/>
        <v>70000000000</v>
      </c>
      <c r="L678">
        <f t="shared" si="238"/>
        <v>3.2169908772759481E-9</v>
      </c>
      <c r="M678">
        <f t="shared" si="239"/>
        <v>1018537.4076901645</v>
      </c>
      <c r="N678">
        <f t="shared" si="240"/>
        <v>1.4550534395573779E-5</v>
      </c>
      <c r="O678">
        <f t="shared" si="241"/>
        <v>0.28947368421052633</v>
      </c>
      <c r="P678">
        <f>F678*E678/L678</f>
        <v>11812280932.601608</v>
      </c>
      <c r="Q678">
        <f>M678/K678/G678</f>
        <v>1.3227758541430708E-6</v>
      </c>
      <c r="R678">
        <f>C678^2/D678</f>
        <v>1.6842105263157893E-6</v>
      </c>
      <c r="S678">
        <v>7.2638205914415804E-3</v>
      </c>
      <c r="T678">
        <f>B678/C678^3</f>
        <v>593750</v>
      </c>
      <c r="U678">
        <f>B678*S678/C678</f>
        <v>0.27602518247478003</v>
      </c>
      <c r="V678">
        <f>S678/C678^2</f>
        <v>113.49719674127471</v>
      </c>
      <c r="W678">
        <f>S678/B678</f>
        <v>2.3894146682373621E-2</v>
      </c>
      <c r="X678">
        <f t="shared" si="242"/>
        <v>41.851253919759607</v>
      </c>
      <c r="Y678">
        <f>B678*C678^2/S678^2</f>
        <v>0.36874262203288294</v>
      </c>
      <c r="Z678">
        <f>S678/D678</f>
        <v>1.9115317345898896E-4</v>
      </c>
      <c r="AA678">
        <f>1/C678</f>
        <v>125</v>
      </c>
      <c r="AB678">
        <f>1/(B678*C678)</f>
        <v>411.18421052631578</v>
      </c>
      <c r="AC678">
        <f>S678/B678/C678</f>
        <v>2.9867683352967025</v>
      </c>
      <c r="AD678">
        <v>-4.7079350131009399</v>
      </c>
      <c r="AE678">
        <f>AD678*B678</f>
        <v>-1.4312122439826858</v>
      </c>
      <c r="AF678">
        <f>-AE678*C678^2/2/S678</f>
        <v>6.3050554774724543E-3</v>
      </c>
      <c r="AG678">
        <v>3.7023744572880402</v>
      </c>
      <c r="AH678">
        <f>AG678/S678</f>
        <v>509.70070236182221</v>
      </c>
      <c r="AI678">
        <f>D678*AG678</f>
        <v>140.69022937694552</v>
      </c>
      <c r="AJ678">
        <v>2.9867683352966998</v>
      </c>
      <c r="AK678">
        <f>AJ678*B678</f>
        <v>0.90797757393019674</v>
      </c>
      <c r="AL678">
        <f>AK678*D678</f>
        <v>34.503147809347475</v>
      </c>
      <c r="AM678">
        <f>G678*AK678</f>
        <v>9.9877533132321634</v>
      </c>
      <c r="AN678">
        <f t="shared" si="243"/>
        <v>8.2543415811836066E-2</v>
      </c>
      <c r="AO678">
        <v>0.71560612199134299</v>
      </c>
      <c r="AP678">
        <v>3.7023744572880402</v>
      </c>
      <c r="AQ678">
        <f>AG678/AJ678</f>
        <v>1.2395921081439527</v>
      </c>
      <c r="AR678">
        <f>AQ678/D678</f>
        <v>3.262084495115665E-2</v>
      </c>
      <c r="AS678">
        <f>AQ678*AK678</f>
        <v>1.1255218350155642</v>
      </c>
      <c r="AT678">
        <f t="shared" si="230"/>
        <v>0.23959210814395271</v>
      </c>
      <c r="AU678">
        <f>AQ678*D678</f>
        <v>47.104500109470202</v>
      </c>
      <c r="AV678">
        <f>AT678/G678</f>
        <v>2.1781100740359337E-2</v>
      </c>
      <c r="AW678">
        <f>(AQ678-1)/D678</f>
        <v>6.3050554774724396E-3</v>
      </c>
      <c r="AX678">
        <f>AW678*D678</f>
        <v>0.23959210814395271</v>
      </c>
      <c r="AY678">
        <f>ATAN2(D678,AT678)</f>
        <v>6.3049719296522739E-3</v>
      </c>
      <c r="AZ678">
        <f t="shared" si="244"/>
        <v>0.36124828151752986</v>
      </c>
      <c r="BA678">
        <f>-AO678/(B678/2)</f>
        <v>-4.7079350131009408</v>
      </c>
      <c r="BB678">
        <f>AW678/AK678</f>
        <v>6.944065204365012E-3</v>
      </c>
      <c r="BC678">
        <f>AW678*AK678</f>
        <v>5.7248489759307237E-3</v>
      </c>
      <c r="BD678">
        <f>AG678*B678</f>
        <v>1.1255218350155642</v>
      </c>
      <c r="BE678">
        <f>BD678-AK678</f>
        <v>0.21754426108536751</v>
      </c>
      <c r="BF678">
        <f>BD678/AK678^2</f>
        <v>1.3652232651279665</v>
      </c>
      <c r="BG678">
        <f>AT678/AK678</f>
        <v>0.26387447776587047</v>
      </c>
      <c r="BH678">
        <f>BF678*AW678</f>
        <v>8.6078084257678947E-3</v>
      </c>
      <c r="BI678">
        <f>BF678*G678</f>
        <v>15.017455916407632</v>
      </c>
      <c r="BJ678">
        <f>AK678/AQ678</f>
        <v>0.73248092494692951</v>
      </c>
      <c r="BK678">
        <f t="shared" si="245"/>
        <v>6.3050554774724396E-3</v>
      </c>
      <c r="BL678">
        <f t="shared" si="246"/>
        <v>51.878484074862726</v>
      </c>
      <c r="BM678">
        <f>AK678*(1-1/AQ678)/D678</f>
        <v>4.6183328679807178E-3</v>
      </c>
      <c r="BN678">
        <f>BF678*G678</f>
        <v>15.017455916407632</v>
      </c>
      <c r="BO678">
        <f>BF678*G678^2</f>
        <v>165.19201508048394</v>
      </c>
      <c r="BP678">
        <f>G678/BF678</f>
        <v>8.0572901744162237</v>
      </c>
      <c r="BQ678">
        <f>(AQ678+1)/4</f>
        <v>0.55989802703598812</v>
      </c>
      <c r="BR678">
        <f t="shared" si="247"/>
        <v>1.3652232651279661</v>
      </c>
      <c r="BS678">
        <f t="shared" si="248"/>
        <v>4.6183328679807161E-3</v>
      </c>
      <c r="BT678">
        <f t="shared" si="249"/>
        <v>1.0923388345453158E-2</v>
      </c>
      <c r="BU678">
        <f t="shared" si="250"/>
        <v>2.9118844946052827E-5</v>
      </c>
      <c r="BV678">
        <f t="shared" si="251"/>
        <v>1311.1196167552041</v>
      </c>
      <c r="BW678">
        <f t="shared" si="252"/>
        <v>4.6309086600119932E-2</v>
      </c>
    </row>
    <row r="679" spans="1:75" x14ac:dyDescent="0.15">
      <c r="A679" t="s">
        <v>10</v>
      </c>
      <c r="B679">
        <v>0.30399999999999999</v>
      </c>
      <c r="C679">
        <v>8.9999999999999993E-3</v>
      </c>
      <c r="D679">
        <f t="shared" si="231"/>
        <v>33.777777777777779</v>
      </c>
      <c r="E679">
        <f t="shared" si="232"/>
        <v>1140.9382716049383</v>
      </c>
      <c r="F679">
        <f t="shared" si="233"/>
        <v>2.9605263157894735E-2</v>
      </c>
      <c r="G679">
        <v>11</v>
      </c>
      <c r="H679">
        <f t="shared" si="234"/>
        <v>9.0909090909090912E-2</v>
      </c>
      <c r="I679">
        <f t="shared" si="235"/>
        <v>121</v>
      </c>
      <c r="J679">
        <f t="shared" si="236"/>
        <v>371.55555555555554</v>
      </c>
      <c r="K679">
        <f t="shared" si="237"/>
        <v>70000000000</v>
      </c>
      <c r="L679">
        <f t="shared" si="238"/>
        <v>5.1529973500506572E-9</v>
      </c>
      <c r="M679">
        <f t="shared" si="239"/>
        <v>1450222.2074338475</v>
      </c>
      <c r="N679">
        <f t="shared" si="240"/>
        <v>2.071746010619782E-5</v>
      </c>
      <c r="O679">
        <f t="shared" si="241"/>
        <v>0.32565789473684209</v>
      </c>
      <c r="P679">
        <f>F679*E679/L679</f>
        <v>6554976741.3417597</v>
      </c>
      <c r="Q679">
        <f>M679/K679/G679</f>
        <v>1.8834054641998017E-6</v>
      </c>
      <c r="R679">
        <f>C679^2/D679</f>
        <v>2.3980263157894733E-6</v>
      </c>
      <c r="S679">
        <v>7.9463295858629296E-3</v>
      </c>
      <c r="T679">
        <f>B679/C679^3</f>
        <v>417009.60219478747</v>
      </c>
      <c r="U679">
        <f>B679*S679/C679</f>
        <v>0.26840935490025897</v>
      </c>
      <c r="V679">
        <f>S679/C679^2</f>
        <v>98.10283439336952</v>
      </c>
      <c r="W679">
        <f>S679/B679</f>
        <v>2.6139242058759636E-2</v>
      </c>
      <c r="X679">
        <f t="shared" si="242"/>
        <v>38.25665632354805</v>
      </c>
      <c r="Y679">
        <f>B679*C679^2/S679^2</f>
        <v>0.3899648420977091</v>
      </c>
      <c r="Z679">
        <f>S679/D679</f>
        <v>2.3525317852883673E-4</v>
      </c>
      <c r="AA679">
        <f>1/C679</f>
        <v>111.11111111111111</v>
      </c>
      <c r="AB679">
        <f>1/(B679*C679)</f>
        <v>365.49707602339186</v>
      </c>
      <c r="AC679">
        <f>S679/B679/C679</f>
        <v>2.904360228751071</v>
      </c>
      <c r="AD679">
        <v>-4.0990600718875898</v>
      </c>
      <c r="AE679">
        <f>AD679*B679</f>
        <v>-1.2461142618538272</v>
      </c>
      <c r="AF679">
        <f>-AE679*C679^2/2/S679</f>
        <v>6.3510614630011572E-3</v>
      </c>
      <c r="AG679">
        <v>3.5274173596779801</v>
      </c>
      <c r="AH679">
        <f>AG679/S679</f>
        <v>443.90524223328214</v>
      </c>
      <c r="AI679">
        <f>D679*AG679</f>
        <v>119.14831970467844</v>
      </c>
      <c r="AJ679">
        <v>2.9043602287510701</v>
      </c>
      <c r="AK679">
        <f>AJ679*B679</f>
        <v>0.88292550954032534</v>
      </c>
      <c r="AL679">
        <f>AK679*D679</f>
        <v>29.823261655584322</v>
      </c>
      <c r="AM679">
        <f>G679*AK679</f>
        <v>9.7121806049435779</v>
      </c>
      <c r="AN679">
        <f t="shared" si="243"/>
        <v>8.0265955412756843E-2</v>
      </c>
      <c r="AO679">
        <v>0.62305713092691395</v>
      </c>
      <c r="AP679">
        <v>3.5274173596779801</v>
      </c>
      <c r="AQ679">
        <f>AG679/AJ679</f>
        <v>1.2145247427502601</v>
      </c>
      <c r="AR679">
        <f>AQ679/D679</f>
        <v>3.595632462089586E-2</v>
      </c>
      <c r="AS679">
        <f>AQ679*AK679</f>
        <v>1.072334877342106</v>
      </c>
      <c r="AT679">
        <f t="shared" si="230"/>
        <v>0.21452474275026012</v>
      </c>
      <c r="AU679">
        <f>AQ679*D679</f>
        <v>41.023946866231007</v>
      </c>
      <c r="AV679">
        <f>AT679/G679</f>
        <v>1.950224934093274E-2</v>
      </c>
      <c r="AW679">
        <f>(AQ679-1)/D679</f>
        <v>6.3510614630011217E-3</v>
      </c>
      <c r="AX679">
        <f>AW679*D679</f>
        <v>0.21452474275026012</v>
      </c>
      <c r="AY679">
        <f>ATAN2(D679,AT679)</f>
        <v>6.3509760729680235E-3</v>
      </c>
      <c r="AZ679">
        <f t="shared" si="244"/>
        <v>0.36388412476963733</v>
      </c>
      <c r="BA679">
        <f>-AO679/(B679/2)</f>
        <v>-4.0990600718875916</v>
      </c>
      <c r="BB679">
        <f>AW679/AK679</f>
        <v>7.1932019115719678E-3</v>
      </c>
      <c r="BC679">
        <f>AW679*AK679</f>
        <v>5.6075141783421892E-3</v>
      </c>
      <c r="BD679">
        <f>AG679*B679</f>
        <v>1.072334877342106</v>
      </c>
      <c r="BE679">
        <f>BD679-AK679</f>
        <v>0.18940936780178064</v>
      </c>
      <c r="BF679">
        <f>BD679/AK679^2</f>
        <v>1.3755687536795422</v>
      </c>
      <c r="BG679">
        <f>AT679/AK679</f>
        <v>0.24297037567976426</v>
      </c>
      <c r="BH679">
        <f>BF679*AW679</f>
        <v>8.7363217012026238E-3</v>
      </c>
      <c r="BI679">
        <f>BF679*G679</f>
        <v>15.131256290474965</v>
      </c>
      <c r="BJ679">
        <f>AK679/AQ679</f>
        <v>0.72697202326315991</v>
      </c>
      <c r="BK679">
        <f t="shared" si="245"/>
        <v>6.3510614630011217E-3</v>
      </c>
      <c r="BL679">
        <f t="shared" si="246"/>
        <v>46.463655679842319</v>
      </c>
      <c r="BM679">
        <f>AK679*(1-1/AQ679)/D679</f>
        <v>4.6170440016266101E-3</v>
      </c>
      <c r="BN679">
        <f>BF679*G679</f>
        <v>15.131256290474965</v>
      </c>
      <c r="BO679">
        <f>BF679*G679^2</f>
        <v>166.44381919522462</v>
      </c>
      <c r="BP679">
        <f>G679/BF679</f>
        <v>7.9966922558947582</v>
      </c>
      <c r="BQ679">
        <f>(AQ679+1)/4</f>
        <v>0.55363118568756509</v>
      </c>
      <c r="BR679">
        <f t="shared" si="247"/>
        <v>1.375568753679542</v>
      </c>
      <c r="BS679">
        <f t="shared" si="248"/>
        <v>4.6170440016266093E-3</v>
      </c>
      <c r="BT679">
        <f t="shared" si="249"/>
        <v>1.0968105464627731E-2</v>
      </c>
      <c r="BU679">
        <f t="shared" si="250"/>
        <v>2.9323130231711252E-5</v>
      </c>
      <c r="BV679">
        <f t="shared" si="251"/>
        <v>1007.3635048108483</v>
      </c>
      <c r="BW679">
        <f t="shared" si="252"/>
        <v>3.7892077149331856E-2</v>
      </c>
    </row>
    <row r="680" spans="1:75" x14ac:dyDescent="0.15">
      <c r="A680" t="s">
        <v>10</v>
      </c>
      <c r="B680">
        <v>0.40200000000000002</v>
      </c>
      <c r="C680">
        <v>0.01</v>
      </c>
      <c r="D680">
        <f t="shared" si="231"/>
        <v>40.200000000000003</v>
      </c>
      <c r="E680">
        <f t="shared" si="232"/>
        <v>1616.0400000000002</v>
      </c>
      <c r="F680">
        <f t="shared" si="233"/>
        <v>2.4875621890547261E-2</v>
      </c>
      <c r="G680">
        <v>13</v>
      </c>
      <c r="H680">
        <f t="shared" si="234"/>
        <v>7.6923076923076927E-2</v>
      </c>
      <c r="I680">
        <f t="shared" si="235"/>
        <v>169</v>
      </c>
      <c r="J680">
        <f t="shared" si="236"/>
        <v>522.6</v>
      </c>
      <c r="K680">
        <f t="shared" si="237"/>
        <v>70000000000</v>
      </c>
      <c r="L680">
        <f t="shared" si="238"/>
        <v>7.8539816339744827E-9</v>
      </c>
      <c r="M680">
        <f t="shared" si="239"/>
        <v>1777891.3649046714</v>
      </c>
      <c r="N680">
        <f t="shared" si="240"/>
        <v>2.5398448070066733E-5</v>
      </c>
      <c r="O680">
        <f t="shared" si="241"/>
        <v>0.3233830845771144</v>
      </c>
      <c r="P680">
        <f>F680*E680/L680</f>
        <v>5118422969.8353548</v>
      </c>
      <c r="Q680">
        <f>M680/K680/G680</f>
        <v>1.9537267746205181E-6</v>
      </c>
      <c r="R680">
        <f>C680^2/D680</f>
        <v>2.4875621890547264E-6</v>
      </c>
      <c r="S680">
        <v>1.16628517699091E-2</v>
      </c>
      <c r="T680">
        <f>B680/C680^3</f>
        <v>401999.99999999994</v>
      </c>
      <c r="U680">
        <f>B680*S680/C680</f>
        <v>0.46884664115034586</v>
      </c>
      <c r="V680">
        <f>S680/C680^2</f>
        <v>116.62851769909099</v>
      </c>
      <c r="W680">
        <f>S680/B680</f>
        <v>2.9012069079375868E-2</v>
      </c>
      <c r="X680">
        <f t="shared" si="242"/>
        <v>34.468413723407309</v>
      </c>
      <c r="Y680">
        <f>B680*C680^2/S680^2</f>
        <v>0.29554018522586395</v>
      </c>
      <c r="Z680">
        <f>S680/D680</f>
        <v>2.9012069079375867E-4</v>
      </c>
      <c r="AA680">
        <f>1/C680</f>
        <v>100</v>
      </c>
      <c r="AB680">
        <f>1/(B680*C680)</f>
        <v>248.75621890547262</v>
      </c>
      <c r="AC680">
        <f>S680/B680/C680</f>
        <v>2.9012069079375866</v>
      </c>
      <c r="AD680">
        <v>-4.4367306019018304</v>
      </c>
      <c r="AE680">
        <f>AD680*B680</f>
        <v>-1.7835657019645359</v>
      </c>
      <c r="AF680">
        <f>-AE680*C680^2/2/S680</f>
        <v>7.6463532982827109E-3</v>
      </c>
      <c r="AG680">
        <v>3.79298975891985</v>
      </c>
      <c r="AH680">
        <f>AG680/S680</f>
        <v>325.2197518882993</v>
      </c>
      <c r="AI680">
        <f>D680*AG680</f>
        <v>152.47818830857798</v>
      </c>
      <c r="AJ680">
        <v>2.9012069079375902</v>
      </c>
      <c r="AK680">
        <f>AJ680*B680</f>
        <v>1.1662851769909113</v>
      </c>
      <c r="AL680">
        <f>AK680*D680</f>
        <v>46.884664115034639</v>
      </c>
      <c r="AM680">
        <f>G680*AK680</f>
        <v>15.161707300881847</v>
      </c>
      <c r="AN680">
        <f t="shared" si="243"/>
        <v>8.9714244383916258E-2</v>
      </c>
      <c r="AO680">
        <v>0.89178285098226695</v>
      </c>
      <c r="AP680">
        <v>3.79298975891985</v>
      </c>
      <c r="AQ680">
        <f>AG680/AJ680</f>
        <v>1.3073834025909619</v>
      </c>
      <c r="AR680">
        <f>AQ680/D680</f>
        <v>3.2521975188829898E-2</v>
      </c>
      <c r="AS680">
        <f>AQ680*AK680</f>
        <v>1.5247818830857798</v>
      </c>
      <c r="AT680">
        <f t="shared" si="230"/>
        <v>0.30738340259096186</v>
      </c>
      <c r="AU680">
        <f>AQ680*D680</f>
        <v>52.556812784156669</v>
      </c>
      <c r="AV680">
        <f>AT680/G680</f>
        <v>2.3644877122381683E-2</v>
      </c>
      <c r="AW680">
        <f>(AQ680-1)/D680</f>
        <v>7.6463532982826328E-3</v>
      </c>
      <c r="AX680">
        <f>AW680*D680</f>
        <v>0.30738340259096186</v>
      </c>
      <c r="AY680">
        <f>ATAN2(D680,AT680)</f>
        <v>7.6462042844473921E-3</v>
      </c>
      <c r="AZ680">
        <f t="shared" si="244"/>
        <v>0.43809523479368317</v>
      </c>
      <c r="BA680">
        <f>-AO680/(B680/2)</f>
        <v>-4.4367306019018251</v>
      </c>
      <c r="BB680">
        <f>AW680/AK680</f>
        <v>6.5561609194165552E-3</v>
      </c>
      <c r="BC680">
        <f>AW680*AK680</f>
        <v>8.9178285098225982E-3</v>
      </c>
      <c r="BD680">
        <f>AG680*B680</f>
        <v>1.5247818830857798</v>
      </c>
      <c r="BE680">
        <f>BD680-AK680</f>
        <v>0.3584967060948685</v>
      </c>
      <c r="BF680">
        <f>BD680/AK680^2</f>
        <v>1.1209808959109751</v>
      </c>
      <c r="BG680">
        <f>AT680/AK680</f>
        <v>0.26355766896054555</v>
      </c>
      <c r="BH680">
        <f>BF680*AW680</f>
        <v>8.5714159707607051E-3</v>
      </c>
      <c r="BI680">
        <f>BF680*G680</f>
        <v>14.572751646842676</v>
      </c>
      <c r="BJ680">
        <f>AK680/AQ680</f>
        <v>0.8920758628873342</v>
      </c>
      <c r="BK680">
        <f t="shared" si="245"/>
        <v>7.6463532982826328E-3</v>
      </c>
      <c r="BL680">
        <f t="shared" si="246"/>
        <v>45.063432015621203</v>
      </c>
      <c r="BM680">
        <f>AK680*(1-1/AQ680)/D680</f>
        <v>6.8211272165068946E-3</v>
      </c>
      <c r="BN680">
        <f>BF680*G680</f>
        <v>14.572751646842676</v>
      </c>
      <c r="BO680">
        <f>BF680*G680^2</f>
        <v>189.44577140895478</v>
      </c>
      <c r="BP680">
        <f>G680/BF680</f>
        <v>11.596986217535344</v>
      </c>
      <c r="BQ680">
        <f>(AQ680+1)/4</f>
        <v>0.57684585064774052</v>
      </c>
      <c r="BR680">
        <f t="shared" si="247"/>
        <v>1.1209808959109748</v>
      </c>
      <c r="BS680">
        <f t="shared" si="248"/>
        <v>6.8211272165068938E-3</v>
      </c>
      <c r="BT680">
        <f t="shared" si="249"/>
        <v>1.4467480514789528E-2</v>
      </c>
      <c r="BU680">
        <f t="shared" si="250"/>
        <v>5.215674858994293E-5</v>
      </c>
      <c r="BV680">
        <f t="shared" si="251"/>
        <v>1884.7634974243924</v>
      </c>
      <c r="BW680">
        <f t="shared" si="252"/>
        <v>7.2269967632408852E-2</v>
      </c>
    </row>
    <row r="681" spans="1:75" x14ac:dyDescent="0.15">
      <c r="A681" t="s">
        <v>10</v>
      </c>
      <c r="B681">
        <v>0.30399999999999999</v>
      </c>
      <c r="C681">
        <v>0.01</v>
      </c>
      <c r="D681">
        <f t="shared" si="231"/>
        <v>30.4</v>
      </c>
      <c r="E681">
        <f t="shared" si="232"/>
        <v>924.16</v>
      </c>
      <c r="F681">
        <f t="shared" si="233"/>
        <v>3.2894736842105261E-2</v>
      </c>
      <c r="G681">
        <v>11</v>
      </c>
      <c r="H681">
        <f t="shared" si="234"/>
        <v>9.0909090909090912E-2</v>
      </c>
      <c r="I681">
        <f t="shared" si="235"/>
        <v>121</v>
      </c>
      <c r="J681">
        <f t="shared" si="236"/>
        <v>334.4</v>
      </c>
      <c r="K681">
        <f t="shared" si="237"/>
        <v>70000000000</v>
      </c>
      <c r="L681">
        <f t="shared" si="238"/>
        <v>7.8539816339744827E-9</v>
      </c>
      <c r="M681">
        <f t="shared" si="239"/>
        <v>1989330.8743948524</v>
      </c>
      <c r="N681">
        <f t="shared" si="240"/>
        <v>2.8419012491355034E-5</v>
      </c>
      <c r="O681">
        <f t="shared" si="241"/>
        <v>0.36184210526315791</v>
      </c>
      <c r="P681">
        <f>F681*E681/L681</f>
        <v>3870648215.9948945</v>
      </c>
      <c r="Q681">
        <f>M681/K681/G681</f>
        <v>2.583546590123185E-6</v>
      </c>
      <c r="R681">
        <f>C681^2/D681</f>
        <v>3.2894736842105265E-6</v>
      </c>
      <c r="S681">
        <v>8.6266160220980301E-3</v>
      </c>
      <c r="T681">
        <f>B681/C681^3</f>
        <v>303999.99999999994</v>
      </c>
      <c r="U681">
        <f>B681*S681/C681</f>
        <v>0.26224912707178011</v>
      </c>
      <c r="V681">
        <f>S681/C681^2</f>
        <v>86.266160220980296</v>
      </c>
      <c r="W681">
        <f>S681/B681</f>
        <v>2.8377026388480362E-2</v>
      </c>
      <c r="X681">
        <f t="shared" si="242"/>
        <v>35.239774115513015</v>
      </c>
      <c r="Y681">
        <f>B681*C681^2/S681^2</f>
        <v>0.40850055253696743</v>
      </c>
      <c r="Z681">
        <f>S681/D681</f>
        <v>2.8377026388480363E-4</v>
      </c>
      <c r="AA681">
        <f>1/C681</f>
        <v>100</v>
      </c>
      <c r="AB681">
        <f>1/(B681*C681)</f>
        <v>328.9473684210526</v>
      </c>
      <c r="AC681">
        <f>S681/B681/C681</f>
        <v>2.837702638848036</v>
      </c>
      <c r="AD681">
        <v>-3.6751424187297399</v>
      </c>
      <c r="AE681">
        <f>AD681*B681</f>
        <v>-1.1172432952938409</v>
      </c>
      <c r="AF681">
        <f>-AE681*C681^2/2/S681</f>
        <v>6.4755594339188094E-3</v>
      </c>
      <c r="AG681">
        <v>3.3963242864949499</v>
      </c>
      <c r="AH681">
        <f>AG681/S681</f>
        <v>393.70296276023993</v>
      </c>
      <c r="AI681">
        <f>D681*AG681</f>
        <v>103.24825830944647</v>
      </c>
      <c r="AJ681">
        <v>2.8377026388480302</v>
      </c>
      <c r="AK681">
        <f>AJ681*B681</f>
        <v>0.86266160220980115</v>
      </c>
      <c r="AL681">
        <f>AK681*D681</f>
        <v>26.224912707177953</v>
      </c>
      <c r="AM681">
        <f>G681*AK681</f>
        <v>9.4892776243078121</v>
      </c>
      <c r="AN681">
        <f t="shared" si="243"/>
        <v>7.8423782019072838E-2</v>
      </c>
      <c r="AO681">
        <v>0.55862164764692102</v>
      </c>
      <c r="AP681">
        <v>3.3963242864949499</v>
      </c>
      <c r="AQ681">
        <f>AG681/AJ681</f>
        <v>1.1968570067911319</v>
      </c>
      <c r="AR681">
        <f>AQ681/D681</f>
        <v>3.9370296276024078E-2</v>
      </c>
      <c r="AS681">
        <f>AQ681*AK681</f>
        <v>1.0324825830944648</v>
      </c>
      <c r="AT681">
        <f t="shared" si="230"/>
        <v>0.19685700679113194</v>
      </c>
      <c r="AU681">
        <f>AQ681*D681</f>
        <v>36.384453006450407</v>
      </c>
      <c r="AV681">
        <f>AT681/G681</f>
        <v>1.789609152646654E-2</v>
      </c>
      <c r="AW681">
        <f>(AQ681-1)/D681</f>
        <v>6.4755594339188137E-3</v>
      </c>
      <c r="AX681">
        <f>AW681*D681</f>
        <v>0.19685700679113194</v>
      </c>
      <c r="AY681">
        <f>ATAN2(D681,AT681)</f>
        <v>6.475468923265424E-3</v>
      </c>
      <c r="AZ681">
        <f t="shared" si="244"/>
        <v>0.37101703967123234</v>
      </c>
      <c r="BA681">
        <f>-AO681/(B681/2)</f>
        <v>-3.6751424187297435</v>
      </c>
      <c r="BB681">
        <f>AW681/AK681</f>
        <v>7.5064885435157502E-3</v>
      </c>
      <c r="BC681">
        <f>AW681*AK681</f>
        <v>5.5862164764691972E-3</v>
      </c>
      <c r="BD681">
        <f>AG681*B681</f>
        <v>1.0324825830944648</v>
      </c>
      <c r="BE681">
        <f>BD681-AK681</f>
        <v>0.16982098088466369</v>
      </c>
      <c r="BF681">
        <f>BD681/AK681^2</f>
        <v>1.3874003476279146</v>
      </c>
      <c r="BG681">
        <f>AT681/AK681</f>
        <v>0.2281972517228788</v>
      </c>
      <c r="BH681">
        <f>BF681*AW681</f>
        <v>8.9841934097041835E-3</v>
      </c>
      <c r="BI681">
        <f>BF681*G681</f>
        <v>15.261403823907061</v>
      </c>
      <c r="BJ681">
        <f>AK681/AQ681</f>
        <v>0.72077248770315927</v>
      </c>
      <c r="BK681">
        <f t="shared" si="245"/>
        <v>6.4755594339188137E-3</v>
      </c>
      <c r="BL681">
        <f t="shared" si="246"/>
        <v>42.176970567888603</v>
      </c>
      <c r="BM681">
        <f>AK681*(1-1/AQ681)/D681</f>
        <v>4.6674050824553259E-3</v>
      </c>
      <c r="BN681">
        <f>BF681*G681</f>
        <v>15.261403823907061</v>
      </c>
      <c r="BO681">
        <f>BF681*G681^2</f>
        <v>167.87544206297767</v>
      </c>
      <c r="BP681">
        <f>G681/BF681</f>
        <v>7.9284973647347519</v>
      </c>
      <c r="BQ681">
        <f>(AQ681+1)/4</f>
        <v>0.54921425169778293</v>
      </c>
      <c r="BR681">
        <f t="shared" si="247"/>
        <v>1.3874003476279144</v>
      </c>
      <c r="BS681">
        <f t="shared" si="248"/>
        <v>4.667405082455325E-3</v>
      </c>
      <c r="BT681">
        <f t="shared" si="249"/>
        <v>1.114296451637414E-2</v>
      </c>
      <c r="BU681">
        <f t="shared" si="250"/>
        <v>3.0224059013614203E-5</v>
      </c>
      <c r="BV681">
        <f t="shared" si="251"/>
        <v>797.23734629820979</v>
      </c>
      <c r="BW681">
        <f t="shared" si="252"/>
        <v>3.2378705979808534E-2</v>
      </c>
    </row>
    <row r="682" spans="1:75" x14ac:dyDescent="0.15">
      <c r="A682" t="s">
        <v>10</v>
      </c>
      <c r="B682">
        <v>0.255</v>
      </c>
      <c r="C682">
        <v>6.0000000000000001E-3</v>
      </c>
      <c r="D682">
        <f t="shared" si="231"/>
        <v>42.5</v>
      </c>
      <c r="E682">
        <f t="shared" si="232"/>
        <v>1806.25</v>
      </c>
      <c r="F682">
        <f t="shared" si="233"/>
        <v>2.3529411764705882E-2</v>
      </c>
      <c r="G682">
        <v>9</v>
      </c>
      <c r="H682">
        <f t="shared" si="234"/>
        <v>0.1111111111111111</v>
      </c>
      <c r="I682">
        <f t="shared" si="235"/>
        <v>81</v>
      </c>
      <c r="J682">
        <f t="shared" si="236"/>
        <v>382.5</v>
      </c>
      <c r="K682">
        <f t="shared" si="237"/>
        <v>70000000000</v>
      </c>
      <c r="L682">
        <f t="shared" si="238"/>
        <v>1.0178760197630931E-9</v>
      </c>
      <c r="M682">
        <f t="shared" si="239"/>
        <v>419125.41990245</v>
      </c>
      <c r="N682">
        <f t="shared" si="240"/>
        <v>5.9875059986064288E-6</v>
      </c>
      <c r="O682">
        <f t="shared" si="241"/>
        <v>0.21176470588235294</v>
      </c>
      <c r="P682">
        <f>F682*E682/L682</f>
        <v>41753611613.614517</v>
      </c>
      <c r="Q682">
        <f>M682/K682/G682</f>
        <v>6.6527844428960316E-7</v>
      </c>
      <c r="R682">
        <f>C682^2/D682</f>
        <v>8.4705882352941183E-7</v>
      </c>
      <c r="S682">
        <v>4.3203054528674501E-3</v>
      </c>
      <c r="T682">
        <f>B682/C682^3</f>
        <v>1180555.5555555555</v>
      </c>
      <c r="U682">
        <f>B682*S682/C682</f>
        <v>0.18361298174686663</v>
      </c>
      <c r="V682">
        <f>S682/C682^2</f>
        <v>120.00848480187361</v>
      </c>
      <c r="W682">
        <f>S682/B682</f>
        <v>1.6942374324970394E-2</v>
      </c>
      <c r="X682">
        <f t="shared" si="242"/>
        <v>59.023604414533409</v>
      </c>
      <c r="Y682">
        <f>B682*C682^2/S682^2</f>
        <v>0.49182859455294048</v>
      </c>
      <c r="Z682">
        <f>S682/D682</f>
        <v>1.0165424594982236E-4</v>
      </c>
      <c r="AA682">
        <f>1/C682</f>
        <v>166.66666666666666</v>
      </c>
      <c r="AB682">
        <f>1/(B682*C682)</f>
        <v>653.59477124183002</v>
      </c>
      <c r="AC682">
        <f>S682/B682/C682</f>
        <v>2.8237290541617321</v>
      </c>
      <c r="AD682">
        <v>-4.7131424620611497</v>
      </c>
      <c r="AE682">
        <f>AD682*B682</f>
        <v>-1.2018513278255931</v>
      </c>
      <c r="AF682">
        <f>-AE682*C682^2/2/S682</f>
        <v>5.0073598121406718E-3</v>
      </c>
      <c r="AG682">
        <v>3.4246547180745299</v>
      </c>
      <c r="AH682">
        <f>AG682/S682</f>
        <v>792.68809935684908</v>
      </c>
      <c r="AI682">
        <f>D682*AG682</f>
        <v>145.54782551816751</v>
      </c>
      <c r="AJ682">
        <v>2.8237290541617299</v>
      </c>
      <c r="AK682">
        <f>AJ682*B682</f>
        <v>0.72005090881124112</v>
      </c>
      <c r="AL682">
        <f>AK682*D682</f>
        <v>30.602163624477747</v>
      </c>
      <c r="AM682">
        <f>G682*AK682</f>
        <v>6.48045817930117</v>
      </c>
      <c r="AN682">
        <f t="shared" si="243"/>
        <v>8.0005656534582345E-2</v>
      </c>
      <c r="AO682">
        <v>0.600925663912797</v>
      </c>
      <c r="AP682">
        <v>3.4246547180745299</v>
      </c>
      <c r="AQ682">
        <f>AG682/AJ682</f>
        <v>1.2128127920159799</v>
      </c>
      <c r="AR682">
        <f>AQ682/D682</f>
        <v>2.8536771576846587E-2</v>
      </c>
      <c r="AS682">
        <f>AQ682*AK682</f>
        <v>0.87328695310900506</v>
      </c>
      <c r="AT682">
        <f t="shared" si="230"/>
        <v>0.21281279201597991</v>
      </c>
      <c r="AU682">
        <f>AQ682*D682</f>
        <v>51.544543660679146</v>
      </c>
      <c r="AV682">
        <f>AT682/G682</f>
        <v>2.3645865779553323E-2</v>
      </c>
      <c r="AW682">
        <f>(AQ682-1)/D682</f>
        <v>5.0073598121407039E-3</v>
      </c>
      <c r="AX682">
        <f>AW682*D682</f>
        <v>0.21281279201597991</v>
      </c>
      <c r="AY682">
        <f>ATAN2(D682,AT682)</f>
        <v>5.0073179618373691E-3</v>
      </c>
      <c r="AZ682">
        <f t="shared" si="244"/>
        <v>0.28689818589333066</v>
      </c>
      <c r="BA682">
        <f>-AO682/(B682/2)</f>
        <v>-4.7131424620611533</v>
      </c>
      <c r="BB682">
        <f>AW682/AK682</f>
        <v>6.9541746991300113E-3</v>
      </c>
      <c r="BC682">
        <f>AW682*AK682</f>
        <v>3.6055539834767996E-3</v>
      </c>
      <c r="BD682">
        <f>AG682*B682</f>
        <v>0.87328695310900517</v>
      </c>
      <c r="BE682">
        <f>BD682-AK682</f>
        <v>0.15323604429776405</v>
      </c>
      <c r="BF682">
        <f>BD682/AK682^2</f>
        <v>1.6843431168196952</v>
      </c>
      <c r="BG682">
        <f>AT682/AK682</f>
        <v>0.29555242471302545</v>
      </c>
      <c r="BH682">
        <f>BF682*AW682</f>
        <v>8.4341120330187567E-3</v>
      </c>
      <c r="BI682">
        <f>BF682*G682</f>
        <v>15.159088051377257</v>
      </c>
      <c r="BJ682">
        <f>AK682/AQ682</f>
        <v>0.59370326034766441</v>
      </c>
      <c r="BK682">
        <f t="shared" si="245"/>
        <v>5.0073598121407039E-3</v>
      </c>
      <c r="BL682">
        <f t="shared" si="246"/>
        <v>71.584582464837041</v>
      </c>
      <c r="BM682">
        <f>AK682*(1-1/AQ682)/D682</f>
        <v>2.972885846201805E-3</v>
      </c>
      <c r="BN682">
        <f>BF682*G682</f>
        <v>15.159088051377257</v>
      </c>
      <c r="BO682">
        <f>BF682*G682^2</f>
        <v>136.43179246239532</v>
      </c>
      <c r="BP682">
        <f>G682/BF682</f>
        <v>5.3433293431289792</v>
      </c>
      <c r="BQ682">
        <f>(AQ682+1)/4</f>
        <v>0.55320319800399498</v>
      </c>
      <c r="BR682">
        <f t="shared" si="247"/>
        <v>1.6843431168196947</v>
      </c>
      <c r="BS682">
        <f t="shared" si="248"/>
        <v>2.9728858462018041E-3</v>
      </c>
      <c r="BT682">
        <f t="shared" si="249"/>
        <v>7.9802456583425094E-3</v>
      </c>
      <c r="BU682">
        <f t="shared" si="250"/>
        <v>1.4886309112352828E-5</v>
      </c>
      <c r="BV682">
        <f t="shared" si="251"/>
        <v>1300.5919540403042</v>
      </c>
      <c r="BW682">
        <f t="shared" si="252"/>
        <v>3.7342353860199066E-2</v>
      </c>
    </row>
    <row r="683" spans="1:75" x14ac:dyDescent="0.15">
      <c r="A683" t="s">
        <v>10</v>
      </c>
      <c r="B683">
        <v>0.255</v>
      </c>
      <c r="C683">
        <v>7.0000000000000001E-3</v>
      </c>
      <c r="D683">
        <f t="shared" si="231"/>
        <v>36.428571428571431</v>
      </c>
      <c r="E683">
        <f t="shared" si="232"/>
        <v>1327.0408163265308</v>
      </c>
      <c r="F683">
        <f t="shared" si="233"/>
        <v>2.7450980392156862E-2</v>
      </c>
      <c r="G683">
        <v>9</v>
      </c>
      <c r="H683">
        <f t="shared" si="234"/>
        <v>0.1111111111111111</v>
      </c>
      <c r="I683">
        <f t="shared" si="235"/>
        <v>81</v>
      </c>
      <c r="J683">
        <f t="shared" si="236"/>
        <v>327.85714285714289</v>
      </c>
      <c r="K683">
        <f t="shared" si="237"/>
        <v>70000000000</v>
      </c>
      <c r="L683">
        <f t="shared" si="238"/>
        <v>1.885740990317274E-9</v>
      </c>
      <c r="M683">
        <f t="shared" si="239"/>
        <v>665555.64364139084</v>
      </c>
      <c r="N683">
        <f t="shared" si="240"/>
        <v>9.5079377663055833E-6</v>
      </c>
      <c r="O683">
        <f t="shared" si="241"/>
        <v>0.24705882352941175</v>
      </c>
      <c r="P683">
        <f>F683*E683/L683</f>
        <v>19317908247.008175</v>
      </c>
      <c r="Q683">
        <f>M683/K683/G683</f>
        <v>1.0564375295895093E-6</v>
      </c>
      <c r="R683">
        <f>C683^2/D683</f>
        <v>1.3450980392156864E-6</v>
      </c>
      <c r="S683">
        <v>4.8793861283830103E-3</v>
      </c>
      <c r="T683">
        <f>B683/C683^3</f>
        <v>743440.23323615151</v>
      </c>
      <c r="U683">
        <f>B683*S683/C683</f>
        <v>0.17774906610538108</v>
      </c>
      <c r="V683">
        <f>S683/C683^2</f>
        <v>99.579308742510406</v>
      </c>
      <c r="W683">
        <f>S683/B683</f>
        <v>1.9134847562286315E-2</v>
      </c>
      <c r="X683">
        <f t="shared" si="242"/>
        <v>52.260672406449821</v>
      </c>
      <c r="Y683">
        <f>B683*C683^2/S683^2</f>
        <v>0.52481457309152557</v>
      </c>
      <c r="Z683">
        <f>S683/D683</f>
        <v>1.3394393293600419E-4</v>
      </c>
      <c r="AA683">
        <f>1/C683</f>
        <v>142.85714285714286</v>
      </c>
      <c r="AB683">
        <f>1/(B683*C683)</f>
        <v>560.22408963585428</v>
      </c>
      <c r="AC683">
        <f>S683/B683/C683</f>
        <v>2.7335496517551876</v>
      </c>
      <c r="AD683">
        <v>-4.0142402114467801</v>
      </c>
      <c r="AE683">
        <f>AD683*B683</f>
        <v>-1.023631253918929</v>
      </c>
      <c r="AF683">
        <f>-AE683*C683^2/2/S683</f>
        <v>5.1397788699548428E-3</v>
      </c>
      <c r="AG683">
        <v>3.2453652787146501</v>
      </c>
      <c r="AH683">
        <f>AG683/S683</f>
        <v>665.11753596146286</v>
      </c>
      <c r="AI683">
        <f>D683*AG683</f>
        <v>118.22402086746226</v>
      </c>
      <c r="AJ683">
        <v>2.7335496517551801</v>
      </c>
      <c r="AK683">
        <f>AJ683*B683</f>
        <v>0.69705516119757094</v>
      </c>
      <c r="AL683">
        <f>AK683*D683</f>
        <v>25.392723729340087</v>
      </c>
      <c r="AM683">
        <f>G683*AK683</f>
        <v>6.2734964507781381</v>
      </c>
      <c r="AN683">
        <f t="shared" si="243"/>
        <v>7.7450573466396777E-2</v>
      </c>
      <c r="AO683">
        <v>0.51181562695946503</v>
      </c>
      <c r="AP683">
        <v>3.2453652787146501</v>
      </c>
      <c r="AQ683">
        <f>AG683/AJ683</f>
        <v>1.1872348016912146</v>
      </c>
      <c r="AR683">
        <f>AQ683/D683</f>
        <v>3.2590759262111774E-2</v>
      </c>
      <c r="AS683">
        <f>AQ683*AK683</f>
        <v>0.82756814607223583</v>
      </c>
      <c r="AT683">
        <f t="shared" si="230"/>
        <v>0.18723480169121465</v>
      </c>
      <c r="AU683">
        <f>AQ683*D683</f>
        <v>43.249267775894253</v>
      </c>
      <c r="AV683">
        <f>AT683/G683</f>
        <v>2.0803866854579404E-2</v>
      </c>
      <c r="AW683">
        <f>(AQ683-1)/D683</f>
        <v>5.1397788699549113E-3</v>
      </c>
      <c r="AX683">
        <f>AW683*D683</f>
        <v>0.18723480169121465</v>
      </c>
      <c r="AY683">
        <f>ATAN2(D683,AT683)</f>
        <v>5.1397336109328656E-3</v>
      </c>
      <c r="AZ683">
        <f t="shared" si="244"/>
        <v>0.29448504372798789</v>
      </c>
      <c r="BA683">
        <f>-AO683/(B683/2)</f>
        <v>-4.0142402114467846</v>
      </c>
      <c r="BB683">
        <f>AW683/AK683</f>
        <v>7.3735611700005907E-3</v>
      </c>
      <c r="BC683">
        <f>AW683*AK683</f>
        <v>3.5827093887162895E-3</v>
      </c>
      <c r="BD683">
        <f>AG683*B683</f>
        <v>0.82756814607223583</v>
      </c>
      <c r="BE683">
        <f>BD683-AK683</f>
        <v>0.13051298487466489</v>
      </c>
      <c r="BF683">
        <f>BD683/AK683^2</f>
        <v>1.7032149932746985</v>
      </c>
      <c r="BG683">
        <f>AT683/AK683</f>
        <v>0.26860829976430728</v>
      </c>
      <c r="BH683">
        <f>BF683*AW683</f>
        <v>8.7541484334236908E-3</v>
      </c>
      <c r="BI683">
        <f>BF683*G683</f>
        <v>15.328934939472287</v>
      </c>
      <c r="BJ683">
        <f>AK683/AQ683</f>
        <v>0.58712493956933931</v>
      </c>
      <c r="BK683">
        <f t="shared" si="245"/>
        <v>5.1397788699549113E-3</v>
      </c>
      <c r="BL683">
        <f t="shared" si="246"/>
        <v>62.045689040721165</v>
      </c>
      <c r="BM683">
        <f>AK683*(1-1/AQ683)/D683</f>
        <v>3.0176923584220449E-3</v>
      </c>
      <c r="BN683">
        <f>BF683*G683</f>
        <v>15.328934939472287</v>
      </c>
      <c r="BO683">
        <f>BF683*G683^2</f>
        <v>137.96041445525057</v>
      </c>
      <c r="BP683">
        <f>G683/BF683</f>
        <v>5.2841244561240535</v>
      </c>
      <c r="BQ683">
        <f>(AQ683+1)/4</f>
        <v>0.54680870042280372</v>
      </c>
      <c r="BR683">
        <f t="shared" si="247"/>
        <v>1.7032149932746983</v>
      </c>
      <c r="BS683">
        <f t="shared" si="248"/>
        <v>3.0176923584220444E-3</v>
      </c>
      <c r="BT683">
        <f t="shared" si="249"/>
        <v>8.1574712283769557E-3</v>
      </c>
      <c r="BU683">
        <f t="shared" si="250"/>
        <v>1.5510271419842028E-5</v>
      </c>
      <c r="BV683">
        <f t="shared" si="251"/>
        <v>925.02065014024606</v>
      </c>
      <c r="BW683">
        <f t="shared" si="252"/>
        <v>2.9528169924272773E-2</v>
      </c>
    </row>
    <row r="684" spans="1:75" x14ac:dyDescent="0.15">
      <c r="A684" t="s">
        <v>10</v>
      </c>
      <c r="B684">
        <v>0.45100000000000001</v>
      </c>
      <c r="C684">
        <v>0.01</v>
      </c>
      <c r="D684">
        <f t="shared" si="231"/>
        <v>45.1</v>
      </c>
      <c r="E684">
        <f t="shared" si="232"/>
        <v>2034.0100000000002</v>
      </c>
      <c r="F684">
        <f t="shared" si="233"/>
        <v>2.2172949002217293E-2</v>
      </c>
      <c r="G684">
        <v>13</v>
      </c>
      <c r="H684">
        <f t="shared" si="234"/>
        <v>7.6923076923076927E-2</v>
      </c>
      <c r="I684">
        <f t="shared" si="235"/>
        <v>169</v>
      </c>
      <c r="J684">
        <f t="shared" si="236"/>
        <v>586.30000000000007</v>
      </c>
      <c r="K684">
        <f t="shared" si="237"/>
        <v>70000000000</v>
      </c>
      <c r="L684">
        <f t="shared" si="238"/>
        <v>7.8539816339744827E-9</v>
      </c>
      <c r="M684">
        <f t="shared" si="239"/>
        <v>1584728.0015336538</v>
      </c>
      <c r="N684">
        <f t="shared" si="240"/>
        <v>2.263897145048077E-5</v>
      </c>
      <c r="O684">
        <f t="shared" si="241"/>
        <v>0.2882483370288248</v>
      </c>
      <c r="P684">
        <f>F684*E684/L684</f>
        <v>5742310346.7555838</v>
      </c>
      <c r="Q684">
        <f>M684/K684/G684</f>
        <v>1.7414593423446745E-6</v>
      </c>
      <c r="R684">
        <f>C684^2/D684</f>
        <v>2.2172949002217296E-6</v>
      </c>
      <c r="S684">
        <v>1.21862200877405E-2</v>
      </c>
      <c r="T684">
        <f>B684/C684^3</f>
        <v>450999.99999999994</v>
      </c>
      <c r="U684">
        <f>B684*S684/C684</f>
        <v>0.54959852595709657</v>
      </c>
      <c r="V684">
        <f>S684/C684^2</f>
        <v>121.86220087740499</v>
      </c>
      <c r="W684">
        <f>S684/B684</f>
        <v>2.7020443653526606E-2</v>
      </c>
      <c r="X684">
        <f t="shared" si="242"/>
        <v>37.009014834198837</v>
      </c>
      <c r="Y684">
        <f>B684*C684^2/S684^2</f>
        <v>0.30369560509932364</v>
      </c>
      <c r="Z684">
        <f>S684/D684</f>
        <v>2.7020443653526607E-4</v>
      </c>
      <c r="AA684">
        <f>1/C684</f>
        <v>100</v>
      </c>
      <c r="AB684">
        <f>1/(B684*C684)</f>
        <v>221.72949002217294</v>
      </c>
      <c r="AC684">
        <f>S684/B684/C684</f>
        <v>2.7020443653526605</v>
      </c>
      <c r="AD684">
        <v>-4.1007031033007504</v>
      </c>
      <c r="AE684">
        <f>AD684*B684</f>
        <v>-1.8494170995886385</v>
      </c>
      <c r="AF684">
        <f>-AE684*C684^2/2/S684</f>
        <v>7.588149099035134E-3</v>
      </c>
      <c r="AG684">
        <v>3.6267529151469899</v>
      </c>
      <c r="AH684">
        <f>AG684/S684</f>
        <v>297.61098101252509</v>
      </c>
      <c r="AI684">
        <f>D684*AG684</f>
        <v>163.56655647312925</v>
      </c>
      <c r="AJ684">
        <v>2.7020443653526698</v>
      </c>
      <c r="AK684">
        <f>AJ684*B684</f>
        <v>1.218622008774054</v>
      </c>
      <c r="AL684">
        <f>AK684*D684</f>
        <v>54.95985259570984</v>
      </c>
      <c r="AM684">
        <f>G684*AK684</f>
        <v>15.842086114062703</v>
      </c>
      <c r="AN684">
        <f t="shared" si="243"/>
        <v>9.3740154521081073E-2</v>
      </c>
      <c r="AO684">
        <v>0.92470854979432004</v>
      </c>
      <c r="AP684">
        <v>3.6267529151469899</v>
      </c>
      <c r="AQ684">
        <f>AG684/AJ684</f>
        <v>1.3422255243664838</v>
      </c>
      <c r="AR684">
        <f>AQ684/D684</f>
        <v>2.9761098101252412E-2</v>
      </c>
      <c r="AS684">
        <f>AQ684*AK684</f>
        <v>1.6356655647312925</v>
      </c>
      <c r="AT684">
        <f t="shared" si="230"/>
        <v>0.34222552436648379</v>
      </c>
      <c r="AU684">
        <f>AQ684*D684</f>
        <v>60.534371148928422</v>
      </c>
      <c r="AV684">
        <f>AT684/G684</f>
        <v>2.6325040335883367E-2</v>
      </c>
      <c r="AW684">
        <f>(AQ684-1)/D684</f>
        <v>7.5881490990351167E-3</v>
      </c>
      <c r="AX684">
        <f>AW684*D684</f>
        <v>0.34222552436648379</v>
      </c>
      <c r="AY684">
        <f>ATAN2(D684,AT684)</f>
        <v>7.5880034621744344E-3</v>
      </c>
      <c r="AZ684">
        <f t="shared" si="244"/>
        <v>0.43476057331325169</v>
      </c>
      <c r="BA684">
        <f>-AO684/(B684/2)</f>
        <v>-4.1007031033007539</v>
      </c>
      <c r="BB684">
        <f>AW684/AK684</f>
        <v>6.2268275514479427E-3</v>
      </c>
      <c r="BC684">
        <f>AW684*AK684</f>
        <v>9.2470854979432027E-3</v>
      </c>
      <c r="BD684">
        <f>AG684*B684</f>
        <v>1.6356655647312925</v>
      </c>
      <c r="BE684">
        <f>BD684-AK684</f>
        <v>0.41704355595723852</v>
      </c>
      <c r="BF684">
        <f>BD684/AK684^2</f>
        <v>1.1014289211112938</v>
      </c>
      <c r="BG684">
        <f>AT684/AK684</f>
        <v>0.28082992257030226</v>
      </c>
      <c r="BH684">
        <f>BF684*AW684</f>
        <v>8.3578068753818839E-3</v>
      </c>
      <c r="BI684">
        <f>BF684*G684</f>
        <v>14.318575974446819</v>
      </c>
      <c r="BJ684">
        <f>AK684/AQ684</f>
        <v>0.90791151460871722</v>
      </c>
      <c r="BK684">
        <f t="shared" si="245"/>
        <v>7.5881490990351167E-3</v>
      </c>
      <c r="BL684">
        <f t="shared" si="246"/>
        <v>49.674444342119351</v>
      </c>
      <c r="BM684">
        <f>AK684*(1-1/AQ684)/D684</f>
        <v>6.8893679415817461E-3</v>
      </c>
      <c r="BN684">
        <f>BF684*G684</f>
        <v>14.318575974446819</v>
      </c>
      <c r="BO684">
        <f>BF684*G684^2</f>
        <v>186.14148766780863</v>
      </c>
      <c r="BP684">
        <f>G684/BF684</f>
        <v>11.802849689913323</v>
      </c>
      <c r="BQ684">
        <f>(AQ684+1)/4</f>
        <v>0.58555638109162089</v>
      </c>
      <c r="BR684">
        <f t="shared" si="247"/>
        <v>1.1014289211112938</v>
      </c>
      <c r="BS684">
        <f t="shared" si="248"/>
        <v>6.8893679415817453E-3</v>
      </c>
      <c r="BT684">
        <f t="shared" si="249"/>
        <v>1.4477517040616863E-2</v>
      </c>
      <c r="BU684">
        <f t="shared" si="250"/>
        <v>5.2277551138834943E-5</v>
      </c>
      <c r="BV684">
        <f t="shared" si="251"/>
        <v>2478.6893520665139</v>
      </c>
      <c r="BW684">
        <f t="shared" si="252"/>
        <v>8.7256804018231868E-2</v>
      </c>
    </row>
    <row r="685" spans="1:75" x14ac:dyDescent="0.15">
      <c r="A685" t="s">
        <v>10</v>
      </c>
      <c r="B685">
        <v>0.35299999999999998</v>
      </c>
      <c r="C685">
        <v>8.0000000000000002E-3</v>
      </c>
      <c r="D685">
        <f t="shared" si="231"/>
        <v>44.125</v>
      </c>
      <c r="E685">
        <f t="shared" si="232"/>
        <v>1947.015625</v>
      </c>
      <c r="F685">
        <f t="shared" si="233"/>
        <v>2.2662889518413599E-2</v>
      </c>
      <c r="G685">
        <v>11</v>
      </c>
      <c r="H685">
        <f t="shared" si="234"/>
        <v>9.0909090909090912E-2</v>
      </c>
      <c r="I685">
        <f t="shared" si="235"/>
        <v>121</v>
      </c>
      <c r="J685">
        <f t="shared" si="236"/>
        <v>485.375</v>
      </c>
      <c r="K685">
        <f t="shared" si="237"/>
        <v>70000000000</v>
      </c>
      <c r="L685">
        <f t="shared" si="238"/>
        <v>3.2169908772759481E-9</v>
      </c>
      <c r="M685">
        <f t="shared" si="239"/>
        <v>877154.02815243637</v>
      </c>
      <c r="N685">
        <f t="shared" si="240"/>
        <v>1.2530771830749091E-5</v>
      </c>
      <c r="O685">
        <f t="shared" si="241"/>
        <v>0.24929178470254956</v>
      </c>
      <c r="P685">
        <f>F685*E685/L685</f>
        <v>13716234109.23805</v>
      </c>
      <c r="Q685">
        <f>M685/K685/G685</f>
        <v>1.1391610755226445E-6</v>
      </c>
      <c r="R685">
        <f>C685^2/D685</f>
        <v>1.4504249291784703E-6</v>
      </c>
      <c r="S685">
        <v>7.5754208804734201E-3</v>
      </c>
      <c r="T685">
        <f>B685/C685^3</f>
        <v>689453.12499999988</v>
      </c>
      <c r="U685">
        <f>B685*S685/C685</f>
        <v>0.33426544635088967</v>
      </c>
      <c r="V685">
        <f>S685/C685^2</f>
        <v>118.3659512573972</v>
      </c>
      <c r="W685">
        <f>S685/B685</f>
        <v>2.1460115808706572E-2</v>
      </c>
      <c r="X685">
        <f t="shared" si="242"/>
        <v>46.598070994299597</v>
      </c>
      <c r="Y685">
        <f>B685*C685^2/S685^2</f>
        <v>0.39367800029729816</v>
      </c>
      <c r="Z685">
        <f>S685/D685</f>
        <v>1.7168092646965258E-4</v>
      </c>
      <c r="AA685">
        <f>1/C685</f>
        <v>125</v>
      </c>
      <c r="AB685">
        <f>1/(B685*C685)</f>
        <v>354.10764872521253</v>
      </c>
      <c r="AC685">
        <f>S685/B685/C685</f>
        <v>2.6825144760883215</v>
      </c>
      <c r="AD685">
        <v>-4.1175058037427004</v>
      </c>
      <c r="AE685">
        <f>AD685*B685</f>
        <v>-1.4534795487211731</v>
      </c>
      <c r="AF685">
        <f>-AE685*C685^2/2/S685</f>
        <v>6.1397704883917742E-3</v>
      </c>
      <c r="AG685">
        <v>3.4092542504489098</v>
      </c>
      <c r="AH685">
        <f>AG685/S685</f>
        <v>450.0415626063342</v>
      </c>
      <c r="AI685">
        <f>D685*AG685</f>
        <v>150.43334380105816</v>
      </c>
      <c r="AJ685">
        <v>2.6825144760883202</v>
      </c>
      <c r="AK685">
        <f>AJ685*B685</f>
        <v>0.94692761005917692</v>
      </c>
      <c r="AL685">
        <f>AK685*D685</f>
        <v>41.783180793861185</v>
      </c>
      <c r="AM685">
        <f>G685*AK685</f>
        <v>10.416203710650946</v>
      </c>
      <c r="AN685">
        <f t="shared" si="243"/>
        <v>8.6084328187197898E-2</v>
      </c>
      <c r="AO685">
        <v>0.72673977436058701</v>
      </c>
      <c r="AP685">
        <v>3.4092542504489098</v>
      </c>
      <c r="AQ685">
        <f>AG685/AJ685</f>
        <v>1.2709173728002883</v>
      </c>
      <c r="AR685">
        <f>AQ685/D685</f>
        <v>2.8802660006805401E-2</v>
      </c>
      <c r="AS685">
        <f>AQ685*AK685</f>
        <v>1.2034667504084648</v>
      </c>
      <c r="AT685">
        <f t="shared" si="230"/>
        <v>0.27091737280028827</v>
      </c>
      <c r="AU685">
        <f>AQ685*D685</f>
        <v>56.079229074812723</v>
      </c>
      <c r="AV685">
        <f>AT685/G685</f>
        <v>2.462885207275348E-2</v>
      </c>
      <c r="AW685">
        <f>(AQ685-1)/D685</f>
        <v>6.139770488391802E-3</v>
      </c>
      <c r="AX685">
        <f>AW685*D685</f>
        <v>0.27091737280028827</v>
      </c>
      <c r="AY685">
        <f>ATAN2(D685,AT685)</f>
        <v>6.1396933402742418E-3</v>
      </c>
      <c r="AZ685">
        <f t="shared" si="244"/>
        <v>0.35177851590229287</v>
      </c>
      <c r="BA685">
        <f>-AO685/(B685/2)</f>
        <v>-4.117505803742703</v>
      </c>
      <c r="BB685">
        <f>AW685/AK685</f>
        <v>6.4838858041198159E-3</v>
      </c>
      <c r="BC685">
        <f>AW685*AK685</f>
        <v>5.8139181948847147E-3</v>
      </c>
      <c r="BD685">
        <f>AG685*B685</f>
        <v>1.2034667504084651</v>
      </c>
      <c r="BE685">
        <f>BD685-AK685</f>
        <v>0.25653914034928815</v>
      </c>
      <c r="BF685">
        <f>BD685/AK685^2</f>
        <v>1.3421483958217928</v>
      </c>
      <c r="BG685">
        <f>AT685/AK685</f>
        <v>0.28610146110678691</v>
      </c>
      <c r="BH685">
        <f>BF685*AW685</f>
        <v>8.2404831117090429E-3</v>
      </c>
      <c r="BI685">
        <f>BF685*G685</f>
        <v>14.763632354039721</v>
      </c>
      <c r="BJ685">
        <f>AK685/AQ685</f>
        <v>0.74507409397729352</v>
      </c>
      <c r="BK685">
        <f t="shared" si="245"/>
        <v>6.139770488391802E-3</v>
      </c>
      <c r="BL685">
        <f t="shared" si="246"/>
        <v>59.222297965636606</v>
      </c>
      <c r="BM685">
        <f>AK685*(1-1/AQ685)/D685</f>
        <v>4.5745839338670472E-3</v>
      </c>
      <c r="BN685">
        <f>BF685*G685</f>
        <v>14.763632354039721</v>
      </c>
      <c r="BO685">
        <f>BF685*G685^2</f>
        <v>162.39995589443691</v>
      </c>
      <c r="BP685">
        <f>G685/BF685</f>
        <v>8.1958150337502271</v>
      </c>
      <c r="BQ685">
        <f>(AQ685+1)/4</f>
        <v>0.56772934320007207</v>
      </c>
      <c r="BR685">
        <f t="shared" si="247"/>
        <v>1.3421483958217924</v>
      </c>
      <c r="BS685">
        <f t="shared" si="248"/>
        <v>4.5745839338670463E-3</v>
      </c>
      <c r="BT685">
        <f t="shared" si="249"/>
        <v>1.0714354422258848E-2</v>
      </c>
      <c r="BU685">
        <f t="shared" si="250"/>
        <v>2.8086895433828171E-5</v>
      </c>
      <c r="BV685">
        <f t="shared" si="251"/>
        <v>1843.6828525291246</v>
      </c>
      <c r="BW685">
        <f t="shared" si="252"/>
        <v>5.7750585880569166E-2</v>
      </c>
    </row>
    <row r="686" spans="1:75" x14ac:dyDescent="0.15">
      <c r="A686" t="s">
        <v>10</v>
      </c>
      <c r="B686">
        <v>0.255</v>
      </c>
      <c r="C686">
        <v>8.0000000000000002E-3</v>
      </c>
      <c r="D686">
        <f t="shared" si="231"/>
        <v>31.875</v>
      </c>
      <c r="E686">
        <f t="shared" si="232"/>
        <v>1016.015625</v>
      </c>
      <c r="F686">
        <f t="shared" si="233"/>
        <v>3.1372549019607843E-2</v>
      </c>
      <c r="G686">
        <v>9</v>
      </c>
      <c r="H686">
        <f t="shared" si="234"/>
        <v>0.1111111111111111</v>
      </c>
      <c r="I686">
        <f t="shared" si="235"/>
        <v>81</v>
      </c>
      <c r="J686">
        <f t="shared" si="236"/>
        <v>286.875</v>
      </c>
      <c r="K686">
        <f t="shared" si="237"/>
        <v>70000000000</v>
      </c>
      <c r="L686">
        <f t="shared" si="238"/>
        <v>3.2169908772759481E-9</v>
      </c>
      <c r="M686">
        <f t="shared" si="239"/>
        <v>993482.47680580756</v>
      </c>
      <c r="N686">
        <f t="shared" si="240"/>
        <v>1.4192606811511536E-5</v>
      </c>
      <c r="O686">
        <f t="shared" si="241"/>
        <v>0.28235294117647058</v>
      </c>
      <c r="P686">
        <f>F686*E686/L686</f>
        <v>9908327755.9651642</v>
      </c>
      <c r="Q686">
        <f>M686/K686/G686</f>
        <v>1.5769563123901707E-6</v>
      </c>
      <c r="R686">
        <f>C686^2/D686</f>
        <v>2.007843137254902E-6</v>
      </c>
      <c r="S686">
        <v>5.4424972734960601E-3</v>
      </c>
      <c r="T686">
        <f>B686/C686^3</f>
        <v>498046.875</v>
      </c>
      <c r="U686">
        <f>B686*S686/C686</f>
        <v>0.17347960059268691</v>
      </c>
      <c r="V686">
        <f>S686/C686^2</f>
        <v>85.03901989837594</v>
      </c>
      <c r="W686">
        <f>S686/B686</f>
        <v>2.1343126562729648E-2</v>
      </c>
      <c r="X686">
        <f t="shared" si="242"/>
        <v>46.853491547309012</v>
      </c>
      <c r="Y686">
        <f>B686*C686^2/S686^2</f>
        <v>0.5509646231024331</v>
      </c>
      <c r="Z686">
        <f>S686/D686</f>
        <v>1.7074501250183719E-4</v>
      </c>
      <c r="AA686">
        <f>1/C686</f>
        <v>125</v>
      </c>
      <c r="AB686">
        <f>1/(B686*C686)</f>
        <v>490.19607843137254</v>
      </c>
      <c r="AC686">
        <f>S686/B686/C686</f>
        <v>2.6678908203412059</v>
      </c>
      <c r="AD686">
        <v>-3.48558276259193</v>
      </c>
      <c r="AE686">
        <f>AD686*B686</f>
        <v>-0.88882360446094222</v>
      </c>
      <c r="AF686">
        <f>-AE686*C686^2/2/S686</f>
        <v>5.2259751201455037E-3</v>
      </c>
      <c r="AG686">
        <v>3.1123026225716699</v>
      </c>
      <c r="AH686">
        <f>AG686/S686</f>
        <v>571.85193968364479</v>
      </c>
      <c r="AI686">
        <f>D686*AG686</f>
        <v>99.204646094471983</v>
      </c>
      <c r="AJ686">
        <v>2.6678908203412002</v>
      </c>
      <c r="AK686">
        <f>AJ686*B686</f>
        <v>0.68031215918700605</v>
      </c>
      <c r="AL686">
        <f>AK686*D686</f>
        <v>21.684950074085819</v>
      </c>
      <c r="AM686">
        <f>G686*AK686</f>
        <v>6.122809432683054</v>
      </c>
      <c r="AN686">
        <f t="shared" si="243"/>
        <v>7.5590239909667345E-2</v>
      </c>
      <c r="AO686">
        <v>0.444411802230472</v>
      </c>
      <c r="AP686">
        <v>3.1123026225716699</v>
      </c>
      <c r="AQ686">
        <f>AG686/AJ686</f>
        <v>1.1665779569546377</v>
      </c>
      <c r="AR686">
        <f>AQ686/D686</f>
        <v>3.6598524139753341E-2</v>
      </c>
      <c r="AS686">
        <f>AQ686*AK686</f>
        <v>0.79363716875577583</v>
      </c>
      <c r="AT686">
        <f t="shared" si="230"/>
        <v>0.16657795695463773</v>
      </c>
      <c r="AU686">
        <f>AQ686*D686</f>
        <v>37.184672377929076</v>
      </c>
      <c r="AV686">
        <f>AT686/G686</f>
        <v>1.8508661883848636E-2</v>
      </c>
      <c r="AW686">
        <f>(AQ686-1)/D686</f>
        <v>5.2259751201454976E-3</v>
      </c>
      <c r="AX686">
        <f>AW686*D686</f>
        <v>0.16657795695463773</v>
      </c>
      <c r="AY686">
        <f>ATAN2(D686,AT686)</f>
        <v>5.2259275457101732E-3</v>
      </c>
      <c r="AZ686">
        <f t="shared" si="244"/>
        <v>0.29942359241035355</v>
      </c>
      <c r="BA686">
        <f>-AO686/(B686/2)</f>
        <v>-3.4855827625919371</v>
      </c>
      <c r="BB686">
        <f>AW686/AK686</f>
        <v>7.6817311723352093E-3</v>
      </c>
      <c r="BC686">
        <f>AW686*AK686</f>
        <v>3.5552944178437566E-3</v>
      </c>
      <c r="BD686">
        <f>AG686*B686</f>
        <v>0.79363716875577583</v>
      </c>
      <c r="BE686">
        <f>BD686-AK686</f>
        <v>0.11332500956876979</v>
      </c>
      <c r="BF686">
        <f>BD686/AK686^2</f>
        <v>1.7147686414259218</v>
      </c>
      <c r="BG686">
        <f>AT686/AK686</f>
        <v>0.2448551811181848</v>
      </c>
      <c r="BH686">
        <f>BF686*AW686</f>
        <v>8.9613382568975632E-3</v>
      </c>
      <c r="BI686">
        <f>BF686*G686</f>
        <v>15.432917772833296</v>
      </c>
      <c r="BJ686">
        <f>AK686/AQ686</f>
        <v>0.58316905023901455</v>
      </c>
      <c r="BK686">
        <f t="shared" si="245"/>
        <v>5.2259751201454976E-3</v>
      </c>
      <c r="BL686">
        <f t="shared" si="246"/>
        <v>54.658250445451259</v>
      </c>
      <c r="BM686">
        <f>AK686*(1-1/AQ686)/D686</f>
        <v>3.0476269473879701E-3</v>
      </c>
      <c r="BN686">
        <f>BF686*G686</f>
        <v>15.432917772833296</v>
      </c>
      <c r="BO686">
        <f>BF686*G686^2</f>
        <v>138.89625995549966</v>
      </c>
      <c r="BP686">
        <f>G686/BF686</f>
        <v>5.2485214521511301</v>
      </c>
      <c r="BQ686">
        <f>(AQ686+1)/4</f>
        <v>0.54164448923865938</v>
      </c>
      <c r="BR686">
        <f t="shared" si="247"/>
        <v>1.7147686414259216</v>
      </c>
      <c r="BS686">
        <f t="shared" si="248"/>
        <v>3.0476269473879696E-3</v>
      </c>
      <c r="BT686">
        <f t="shared" si="249"/>
        <v>8.2736020675334681E-3</v>
      </c>
      <c r="BU686">
        <f t="shared" si="250"/>
        <v>1.5926822602534503E-5</v>
      </c>
      <c r="BV686">
        <f t="shared" si="251"/>
        <v>691.20778361148541</v>
      </c>
      <c r="BW686">
        <f t="shared" si="252"/>
        <v>2.3785993535844031E-2</v>
      </c>
    </row>
    <row r="687" spans="1:75" x14ac:dyDescent="0.15">
      <c r="A687" t="s">
        <v>10</v>
      </c>
      <c r="B687">
        <v>0.255</v>
      </c>
      <c r="C687">
        <v>8.9999999999999993E-3</v>
      </c>
      <c r="D687">
        <f t="shared" si="231"/>
        <v>28.333333333333336</v>
      </c>
      <c r="E687">
        <f t="shared" si="232"/>
        <v>802.77777777777794</v>
      </c>
      <c r="F687">
        <f t="shared" si="233"/>
        <v>3.5294117647058823E-2</v>
      </c>
      <c r="G687">
        <v>9</v>
      </c>
      <c r="H687">
        <f t="shared" si="234"/>
        <v>0.1111111111111111</v>
      </c>
      <c r="I687">
        <f t="shared" si="235"/>
        <v>81</v>
      </c>
      <c r="J687">
        <f t="shared" si="236"/>
        <v>255.00000000000003</v>
      </c>
      <c r="K687">
        <f t="shared" si="237"/>
        <v>70000000000</v>
      </c>
      <c r="L687">
        <f t="shared" si="238"/>
        <v>5.1529973500506572E-9</v>
      </c>
      <c r="M687">
        <f t="shared" si="239"/>
        <v>1414548.2921707686</v>
      </c>
      <c r="N687">
        <f t="shared" si="240"/>
        <v>2.0207832745296695E-5</v>
      </c>
      <c r="O687">
        <f t="shared" si="241"/>
        <v>0.31764705882352939</v>
      </c>
      <c r="P687">
        <f>F687*E687/L687</f>
        <v>5498417990.2702265</v>
      </c>
      <c r="Q687">
        <f>M687/K687/G687</f>
        <v>2.2453147494774106E-6</v>
      </c>
      <c r="R687">
        <f>C687^2/D687</f>
        <v>2.8588235294117641E-6</v>
      </c>
      <c r="S687">
        <v>6.0074189526391998E-3</v>
      </c>
      <c r="T687">
        <f>B687/C687^3</f>
        <v>349794.23868312768</v>
      </c>
      <c r="U687">
        <f>B687*S687/C687</f>
        <v>0.17021020365811068</v>
      </c>
      <c r="V687">
        <f>S687/C687^2</f>
        <v>74.165666081965441</v>
      </c>
      <c r="W687">
        <f>S687/B687</f>
        <v>2.3558505696624311E-2</v>
      </c>
      <c r="X687">
        <f t="shared" si="242"/>
        <v>42.447513984016808</v>
      </c>
      <c r="Y687">
        <f>B687*C687^2/S687^2</f>
        <v>0.57233375261681352</v>
      </c>
      <c r="Z687">
        <f>S687/D687</f>
        <v>2.120265512696188E-4</v>
      </c>
      <c r="AA687">
        <f>1/C687</f>
        <v>111.11111111111111</v>
      </c>
      <c r="AB687">
        <f>1/(B687*C687)</f>
        <v>435.72984749455344</v>
      </c>
      <c r="AC687">
        <f>S687/B687/C687</f>
        <v>2.617611744069368</v>
      </c>
      <c r="AD687">
        <v>-3.0838474697570399</v>
      </c>
      <c r="AE687">
        <f>AD687*B687</f>
        <v>-0.78638110478804524</v>
      </c>
      <c r="AF687">
        <f>-AE687*C687^2/2/S687</f>
        <v>5.3015171731820143E-3</v>
      </c>
      <c r="AG687">
        <v>3.0108022964633898</v>
      </c>
      <c r="AH687">
        <f>AG687/S687</f>
        <v>501.18067679309661</v>
      </c>
      <c r="AI687">
        <f>D687*AG687</f>
        <v>85.306065066462722</v>
      </c>
      <c r="AJ687">
        <v>2.61761174406936</v>
      </c>
      <c r="AK687">
        <f>AJ687*B687</f>
        <v>0.6674909947376868</v>
      </c>
      <c r="AL687">
        <f>AK687*D687</f>
        <v>18.912244850901129</v>
      </c>
      <c r="AM687">
        <f>G687*AK687</f>
        <v>6.0074189526391812</v>
      </c>
      <c r="AN687">
        <f t="shared" si="243"/>
        <v>7.4165666081965204E-2</v>
      </c>
      <c r="AO687">
        <v>0.39319055239402301</v>
      </c>
      <c r="AP687">
        <v>3.0108022964633898</v>
      </c>
      <c r="AQ687">
        <f>AG687/AJ687</f>
        <v>1.1502096532401602</v>
      </c>
      <c r="AR687">
        <f>AQ687/D687</f>
        <v>4.0595634820240943E-2</v>
      </c>
      <c r="AS687">
        <f>AQ687*AK687</f>
        <v>0.76775458559816434</v>
      </c>
      <c r="AT687">
        <f t="shared" si="230"/>
        <v>0.15020965324016022</v>
      </c>
      <c r="AU687">
        <f>AQ687*D687</f>
        <v>32.589273508471209</v>
      </c>
      <c r="AV687">
        <f>AT687/G687</f>
        <v>1.6689961471128913E-2</v>
      </c>
      <c r="AW687">
        <f>(AQ687-1)/D687</f>
        <v>5.3015171731821253E-3</v>
      </c>
      <c r="AX687">
        <f>AW687*D687</f>
        <v>0.15020965324016022</v>
      </c>
      <c r="AY687">
        <f>ATAN2(D687,AT687)</f>
        <v>5.3014675057234352E-3</v>
      </c>
      <c r="AZ687">
        <f t="shared" si="244"/>
        <v>0.30375171330370043</v>
      </c>
      <c r="BA687">
        <f>-AO687/(B687/2)</f>
        <v>-3.083847469757043</v>
      </c>
      <c r="BB687">
        <f>AW687/AK687</f>
        <v>7.9424549768877944E-3</v>
      </c>
      <c r="BC687">
        <f>AW687*AK687</f>
        <v>3.5387149715462663E-3</v>
      </c>
      <c r="BD687">
        <f>AG687*B687</f>
        <v>0.76775458559816445</v>
      </c>
      <c r="BE687">
        <f>BD687-AK687</f>
        <v>0.10026359086047765</v>
      </c>
      <c r="BF687">
        <f>BD687/AK687^2</f>
        <v>1.7231837767222224</v>
      </c>
      <c r="BG687">
        <f>AT687/AK687</f>
        <v>0.22503622434515419</v>
      </c>
      <c r="BH687">
        <f>BF687*AW687</f>
        <v>9.1354883848416956E-3</v>
      </c>
      <c r="BI687">
        <f>BF687*G687</f>
        <v>15.508653990500003</v>
      </c>
      <c r="BJ687">
        <f>AK687/AQ687</f>
        <v>0.58032115524100614</v>
      </c>
      <c r="BK687">
        <f t="shared" si="245"/>
        <v>5.3015171731821253E-3</v>
      </c>
      <c r="BL687">
        <f t="shared" si="246"/>
        <v>48.823540340462976</v>
      </c>
      <c r="BM687">
        <f>AK687*(1-1/AQ687)/D687</f>
        <v>3.0765825704710831E-3</v>
      </c>
      <c r="BN687">
        <f>BF687*G687</f>
        <v>15.508653990500003</v>
      </c>
      <c r="BO687">
        <f>BF687*G687^2</f>
        <v>139.57788591450003</v>
      </c>
      <c r="BP687">
        <f>G687/BF687</f>
        <v>5.2228903971690546</v>
      </c>
      <c r="BQ687">
        <f>(AQ687+1)/4</f>
        <v>0.53755241331004</v>
      </c>
      <c r="BR687">
        <f t="shared" si="247"/>
        <v>1.7231837767222229</v>
      </c>
      <c r="BS687">
        <f t="shared" si="248"/>
        <v>3.0765825704710836E-3</v>
      </c>
      <c r="BT687">
        <f t="shared" si="249"/>
        <v>8.3780997436532084E-3</v>
      </c>
      <c r="BU687">
        <f t="shared" si="250"/>
        <v>1.6310555332065253E-5</v>
      </c>
      <c r="BV687">
        <f t="shared" si="251"/>
        <v>535.84693744219874</v>
      </c>
      <c r="BW687">
        <f t="shared" si="252"/>
        <v>1.9616371557106119E-2</v>
      </c>
    </row>
    <row r="688" spans="1:75" x14ac:dyDescent="0.15">
      <c r="A688" t="s">
        <v>10</v>
      </c>
      <c r="B688">
        <v>0.35299999999999998</v>
      </c>
      <c r="C688">
        <v>8.9999999999999993E-3</v>
      </c>
      <c r="D688">
        <f t="shared" si="231"/>
        <v>39.222222222222221</v>
      </c>
      <c r="E688">
        <f t="shared" si="232"/>
        <v>1538.3827160493827</v>
      </c>
      <c r="F688">
        <f t="shared" si="233"/>
        <v>2.5495750708215296E-2</v>
      </c>
      <c r="G688">
        <v>11</v>
      </c>
      <c r="H688">
        <f t="shared" si="234"/>
        <v>9.0909090909090912E-2</v>
      </c>
      <c r="I688">
        <f t="shared" si="235"/>
        <v>121</v>
      </c>
      <c r="J688">
        <f t="shared" si="236"/>
        <v>431.44444444444446</v>
      </c>
      <c r="K688">
        <f t="shared" si="237"/>
        <v>70000000000</v>
      </c>
      <c r="L688">
        <f t="shared" si="238"/>
        <v>5.1529973500506572E-9</v>
      </c>
      <c r="M688">
        <f t="shared" si="239"/>
        <v>1248916.5752404805</v>
      </c>
      <c r="N688">
        <f t="shared" si="240"/>
        <v>1.7841665360578293E-5</v>
      </c>
      <c r="O688">
        <f t="shared" si="241"/>
        <v>0.28045325779036828</v>
      </c>
      <c r="P688">
        <f>F688*E688/L688</f>
        <v>7611535492.4132929</v>
      </c>
      <c r="Q688">
        <f>M688/K688/G688</f>
        <v>1.6219695782343904E-6</v>
      </c>
      <c r="R688">
        <f>C688^2/D688</f>
        <v>2.0651558073654388E-6</v>
      </c>
      <c r="S688">
        <v>8.2421963341798802E-3</v>
      </c>
      <c r="T688">
        <f>B688/C688^3</f>
        <v>484224.96570644726</v>
      </c>
      <c r="U688">
        <f>B688*S688/C688</f>
        <v>0.32327725621838865</v>
      </c>
      <c r="V688">
        <f>S688/C688^2</f>
        <v>101.75551029851705</v>
      </c>
      <c r="W688">
        <f>S688/B688</f>
        <v>2.3348998113824026E-2</v>
      </c>
      <c r="X688">
        <f t="shared" si="242"/>
        <v>42.828390114432331</v>
      </c>
      <c r="Y688">
        <f>B688*C688^2/S688^2</f>
        <v>0.42089504527851107</v>
      </c>
      <c r="Z688">
        <f>S688/D688</f>
        <v>2.1014098302441623E-4</v>
      </c>
      <c r="AA688">
        <f>1/C688</f>
        <v>111.11111111111111</v>
      </c>
      <c r="AB688">
        <f>1/(B688*C688)</f>
        <v>314.76235442241114</v>
      </c>
      <c r="AC688">
        <f>S688/B688/C688</f>
        <v>2.5943331237582252</v>
      </c>
      <c r="AD688">
        <v>-3.6057233383144398</v>
      </c>
      <c r="AE688">
        <f>AD688*B688</f>
        <v>-1.2728203384249972</v>
      </c>
      <c r="AF688">
        <f>-AE688*C688^2/2/S688</f>
        <v>6.2543066940107849E-3</v>
      </c>
      <c r="AG688">
        <v>3.23074329297072</v>
      </c>
      <c r="AH688">
        <f>AG688/S688</f>
        <v>391.97601731143271</v>
      </c>
      <c r="AI688">
        <f>D688*AG688</f>
        <v>126.71693137985157</v>
      </c>
      <c r="AJ688">
        <v>2.5943331237582199</v>
      </c>
      <c r="AK688">
        <f>AJ688*B688</f>
        <v>0.91579959268665156</v>
      </c>
      <c r="AL688">
        <f>AK688*D688</f>
        <v>35.919695135376443</v>
      </c>
      <c r="AM688">
        <f>G688*AK688</f>
        <v>10.073795519553167</v>
      </c>
      <c r="AN688">
        <f t="shared" si="243"/>
        <v>8.3254508426059234E-2</v>
      </c>
      <c r="AO688">
        <v>0.63641016921249904</v>
      </c>
      <c r="AP688">
        <v>3.23074329297072</v>
      </c>
      <c r="AQ688">
        <f>AG688/AJ688</f>
        <v>1.245307806998424</v>
      </c>
      <c r="AR688">
        <f>AQ688/D688</f>
        <v>3.1750057402226112E-2</v>
      </c>
      <c r="AS688">
        <f>AQ688*AK688</f>
        <v>1.1404523824186641</v>
      </c>
      <c r="AT688">
        <f t="shared" si="230"/>
        <v>0.24530780699842403</v>
      </c>
      <c r="AU688">
        <f>AQ688*D688</f>
        <v>48.84373954116041</v>
      </c>
      <c r="AV688">
        <f>AT688/G688</f>
        <v>2.2300709727129456E-2</v>
      </c>
      <c r="AW688">
        <f>(AQ688-1)/D688</f>
        <v>6.2543066940108109E-3</v>
      </c>
      <c r="AX688">
        <f>AW688*D688</f>
        <v>0.24530780699842403</v>
      </c>
      <c r="AY688">
        <f>ATAN2(D688,AT688)</f>
        <v>6.2542251473701694E-3</v>
      </c>
      <c r="AZ688">
        <f t="shared" si="244"/>
        <v>0.35834070506889604</v>
      </c>
      <c r="BA688">
        <f>-AO688/(B688/2)</f>
        <v>-3.6057233383144425</v>
      </c>
      <c r="BB688">
        <f>AW688/AK688</f>
        <v>6.8293398948374223E-3</v>
      </c>
      <c r="BC688">
        <f>AW688*AK688</f>
        <v>5.7276915229124989E-3</v>
      </c>
      <c r="BD688">
        <f>AG688*B688</f>
        <v>1.1404523824186641</v>
      </c>
      <c r="BE688">
        <f>BD688-AK688</f>
        <v>0.22465278973201253</v>
      </c>
      <c r="BF688">
        <f>BD688/AK688^2</f>
        <v>1.3598038445781626</v>
      </c>
      <c r="BG688">
        <f>AT688/AK688</f>
        <v>0.26786188698640112</v>
      </c>
      <c r="BH688">
        <f>BF688*AW688</f>
        <v>8.5046302876868388E-3</v>
      </c>
      <c r="BI688">
        <f>BF688*G688</f>
        <v>14.957842290359789</v>
      </c>
      <c r="BJ688">
        <f>AK688/AQ688</f>
        <v>0.73540018583358202</v>
      </c>
      <c r="BK688">
        <f t="shared" si="245"/>
        <v>6.2543066940108109E-3</v>
      </c>
      <c r="BL688">
        <f t="shared" si="246"/>
        <v>53.334528570676824</v>
      </c>
      <c r="BM688">
        <f>AK688*(1-1/AQ688)/D688</f>
        <v>4.5994183050357676E-3</v>
      </c>
      <c r="BN688">
        <f>BF688*G688</f>
        <v>14.957842290359789</v>
      </c>
      <c r="BO688">
        <f>BF688*G688^2</f>
        <v>164.53626519395769</v>
      </c>
      <c r="BP688">
        <f>G688/BF688</f>
        <v>8.0894020441694021</v>
      </c>
      <c r="BQ688">
        <f>(AQ688+1)/4</f>
        <v>0.56132695174960601</v>
      </c>
      <c r="BR688">
        <f t="shared" si="247"/>
        <v>1.3598038445781622</v>
      </c>
      <c r="BS688">
        <f t="shared" si="248"/>
        <v>4.5994183050357658E-3</v>
      </c>
      <c r="BT688">
        <f t="shared" si="249"/>
        <v>1.0853724999046578E-2</v>
      </c>
      <c r="BU688">
        <f t="shared" si="250"/>
        <v>2.8766172693741057E-5</v>
      </c>
      <c r="BV688">
        <f t="shared" si="251"/>
        <v>1408.8502647542093</v>
      </c>
      <c r="BW688">
        <f t="shared" si="252"/>
        <v>4.8322125530890707E-2</v>
      </c>
    </row>
    <row r="689" spans="1:75" x14ac:dyDescent="0.15">
      <c r="A689" t="s">
        <v>10</v>
      </c>
      <c r="B689">
        <v>0.255</v>
      </c>
      <c r="C689">
        <v>0.01</v>
      </c>
      <c r="D689">
        <f t="shared" si="231"/>
        <v>25.5</v>
      </c>
      <c r="E689">
        <f t="shared" si="232"/>
        <v>650.25</v>
      </c>
      <c r="F689">
        <f t="shared" si="233"/>
        <v>3.9215686274509803E-2</v>
      </c>
      <c r="G689">
        <v>9</v>
      </c>
      <c r="H689">
        <f t="shared" si="234"/>
        <v>0.1111111111111111</v>
      </c>
      <c r="I689">
        <f t="shared" si="235"/>
        <v>81</v>
      </c>
      <c r="J689">
        <f t="shared" si="236"/>
        <v>229.5</v>
      </c>
      <c r="K689">
        <f t="shared" si="237"/>
        <v>70000000000</v>
      </c>
      <c r="L689">
        <f t="shared" si="238"/>
        <v>7.8539816339744827E-9</v>
      </c>
      <c r="M689">
        <f t="shared" si="239"/>
        <v>1940395.4625113425</v>
      </c>
      <c r="N689">
        <f t="shared" si="240"/>
        <v>2.7719935178733463E-5</v>
      </c>
      <c r="O689">
        <f t="shared" si="241"/>
        <v>0.35294117647058826</v>
      </c>
      <c r="P689">
        <f>F689*E689/L689</f>
        <v>3246760839.0746651</v>
      </c>
      <c r="Q689">
        <f>M689/K689/G689</f>
        <v>3.0799927976370515E-6</v>
      </c>
      <c r="R689">
        <f>C689^2/D689</f>
        <v>3.9215686274509803E-6</v>
      </c>
      <c r="S689">
        <v>6.5715656852142696E-3</v>
      </c>
      <c r="T689">
        <f>B689/C689^3</f>
        <v>254999.99999999997</v>
      </c>
      <c r="U689">
        <f>B689*S689/C689</f>
        <v>0.16757492497296386</v>
      </c>
      <c r="V689">
        <f>S689/C689^2</f>
        <v>65.715656852142686</v>
      </c>
      <c r="W689">
        <f>S689/B689</f>
        <v>2.5770845824369684E-2</v>
      </c>
      <c r="X689">
        <f t="shared" si="242"/>
        <v>38.803538184779718</v>
      </c>
      <c r="Y689">
        <f>B689*C689^2/S689^2</f>
        <v>0.59047630417947361</v>
      </c>
      <c r="Z689">
        <f>S689/D689</f>
        <v>2.5770845824369683E-4</v>
      </c>
      <c r="AA689">
        <f>1/C689</f>
        <v>100</v>
      </c>
      <c r="AB689">
        <f>1/(B689*C689)</f>
        <v>392.15686274509801</v>
      </c>
      <c r="AC689">
        <f>S689/B689/C689</f>
        <v>2.5770845824369686</v>
      </c>
      <c r="AD689">
        <v>-2.7874383697927199</v>
      </c>
      <c r="AE689">
        <f>AD689*B689</f>
        <v>-0.71079678429714355</v>
      </c>
      <c r="AF689">
        <f>-AE689*C689^2/2/S689</f>
        <v>5.4081235609985965E-3</v>
      </c>
      <c r="AG689">
        <v>2.9324829745855401</v>
      </c>
      <c r="AH689">
        <f>AG689/S689</f>
        <v>446.23809835508399</v>
      </c>
      <c r="AI689">
        <f>D689*AG689</f>
        <v>74.778315851931268</v>
      </c>
      <c r="AJ689">
        <v>2.5770845824369699</v>
      </c>
      <c r="AK689">
        <f>AJ689*B689</f>
        <v>0.65715656852142734</v>
      </c>
      <c r="AL689">
        <f>AK689*D689</f>
        <v>16.757492497296397</v>
      </c>
      <c r="AM689">
        <f>G689*AK689</f>
        <v>5.9144091166928465</v>
      </c>
      <c r="AN689">
        <f t="shared" si="243"/>
        <v>7.3017396502380816E-2</v>
      </c>
      <c r="AO689">
        <v>0.355398392148572</v>
      </c>
      <c r="AP689">
        <v>2.9324829745855401</v>
      </c>
      <c r="AQ689">
        <f>AG689/AJ689</f>
        <v>1.1379071508054635</v>
      </c>
      <c r="AR689">
        <f>AQ689/D689</f>
        <v>4.4623809835508371E-2</v>
      </c>
      <c r="AS689">
        <f>AQ689*AK689</f>
        <v>0.74778315851931265</v>
      </c>
      <c r="AT689">
        <f t="shared" si="230"/>
        <v>0.13790715080546345</v>
      </c>
      <c r="AU689">
        <f>AQ689*D689</f>
        <v>29.016632345539318</v>
      </c>
      <c r="AV689">
        <f>AT689/G689</f>
        <v>1.5323016756162607E-2</v>
      </c>
      <c r="AW689">
        <f>(AQ689-1)/D689</f>
        <v>5.408123560998567E-3</v>
      </c>
      <c r="AX689">
        <f>AW689*D689</f>
        <v>0.13790715080546345</v>
      </c>
      <c r="AY689">
        <f>ATAN2(D689,AT689)</f>
        <v>5.4080708366842306E-3</v>
      </c>
      <c r="AZ689">
        <f t="shared" si="244"/>
        <v>0.30985963424979029</v>
      </c>
      <c r="BA689">
        <f>-AO689/(B689/2)</f>
        <v>-2.7874383697927216</v>
      </c>
      <c r="BB689">
        <f>AW689/AK689</f>
        <v>8.2295815336162603E-3</v>
      </c>
      <c r="BC689">
        <f>AW689*AK689</f>
        <v>3.5539839214857004E-3</v>
      </c>
      <c r="BD689">
        <f>AG689*B689</f>
        <v>0.74778315851931276</v>
      </c>
      <c r="BE689">
        <f>BD689-AK689</f>
        <v>9.0626589997885421E-2</v>
      </c>
      <c r="BF689">
        <f>BD689/AK689^2</f>
        <v>1.7315617089024968</v>
      </c>
      <c r="BG689">
        <f>AT689/AK689</f>
        <v>0.20985432910721463</v>
      </c>
      <c r="BH689">
        <f>BF689*AW689</f>
        <v>9.3644996752385353E-3</v>
      </c>
      <c r="BI689">
        <f>BF689*G689</f>
        <v>15.584055380122471</v>
      </c>
      <c r="BJ689">
        <f>AK689/AQ689</f>
        <v>0.57751334812885347</v>
      </c>
      <c r="BK689">
        <f t="shared" si="245"/>
        <v>5.408123560998567E-3</v>
      </c>
      <c r="BL689">
        <f t="shared" si="246"/>
        <v>44.154823577013673</v>
      </c>
      <c r="BM689">
        <f>AK689*(1-1/AQ689)/D689</f>
        <v>3.1232635448068193E-3</v>
      </c>
      <c r="BN689">
        <f>BF689*G689</f>
        <v>15.584055380122471</v>
      </c>
      <c r="BO689">
        <f>BF689*G689^2</f>
        <v>140.25649842110224</v>
      </c>
      <c r="BP689">
        <f>G689/BF689</f>
        <v>5.1976201331596812</v>
      </c>
      <c r="BQ689">
        <f>(AQ689+1)/4</f>
        <v>0.53447678770136586</v>
      </c>
      <c r="BR689">
        <f t="shared" si="247"/>
        <v>1.7315617089024971</v>
      </c>
      <c r="BS689">
        <f t="shared" si="248"/>
        <v>3.1232635448068197E-3</v>
      </c>
      <c r="BT689">
        <f t="shared" si="249"/>
        <v>8.5313871058053867E-3</v>
      </c>
      <c r="BU689">
        <f t="shared" si="250"/>
        <v>1.6890995163877664E-5</v>
      </c>
      <c r="BV689">
        <f t="shared" si="251"/>
        <v>427.31605868105811</v>
      </c>
      <c r="BW689">
        <f t="shared" si="252"/>
        <v>1.6713474583421629E-2</v>
      </c>
    </row>
    <row r="690" spans="1:75" x14ac:dyDescent="0.15">
      <c r="A690" t="s">
        <v>10</v>
      </c>
      <c r="B690">
        <v>0.20599999999999999</v>
      </c>
      <c r="C690">
        <v>5.0000000000000001E-3</v>
      </c>
      <c r="D690">
        <f t="shared" si="231"/>
        <v>41.199999999999996</v>
      </c>
      <c r="E690">
        <f t="shared" si="232"/>
        <v>1697.4399999999996</v>
      </c>
      <c r="F690">
        <f t="shared" si="233"/>
        <v>2.4271844660194178E-2</v>
      </c>
      <c r="G690">
        <v>7</v>
      </c>
      <c r="H690">
        <f t="shared" si="234"/>
        <v>0.14285714285714285</v>
      </c>
      <c r="I690">
        <f t="shared" si="235"/>
        <v>49</v>
      </c>
      <c r="J690">
        <f t="shared" si="236"/>
        <v>288.39999999999998</v>
      </c>
      <c r="K690">
        <f t="shared" si="237"/>
        <v>70000000000</v>
      </c>
      <c r="L690">
        <f t="shared" si="238"/>
        <v>4.9087385212340517E-10</v>
      </c>
      <c r="M690">
        <f t="shared" si="239"/>
        <v>233522.51217521212</v>
      </c>
      <c r="N690">
        <f t="shared" si="240"/>
        <v>3.3360358882173161E-6</v>
      </c>
      <c r="O690">
        <f t="shared" si="241"/>
        <v>0.16990291262135923</v>
      </c>
      <c r="P690">
        <f>F690*E690/L690</f>
        <v>83931950788.941925</v>
      </c>
      <c r="Q690">
        <f>M690/K690/G690</f>
        <v>4.7657655545961659E-7</v>
      </c>
      <c r="R690">
        <f>C690^2/D690</f>
        <v>6.0679611650485445E-7</v>
      </c>
      <c r="S690">
        <v>2.63395061397109E-3</v>
      </c>
      <c r="T690">
        <f>B690/C690^3</f>
        <v>1647999.9999999995</v>
      </c>
      <c r="U690">
        <f>B690*S690/C690</f>
        <v>0.1085187652956089</v>
      </c>
      <c r="V690">
        <f>S690/C690^2</f>
        <v>105.3580245588436</v>
      </c>
      <c r="W690">
        <f>S690/B690</f>
        <v>1.2786168028985875E-2</v>
      </c>
      <c r="X690">
        <f t="shared" si="242"/>
        <v>78.209514980018156</v>
      </c>
      <c r="Y690">
        <f>B690*C690^2/S690^2</f>
        <v>0.74232138754971899</v>
      </c>
      <c r="Z690">
        <f>S690/D690</f>
        <v>6.3930840144929381E-5</v>
      </c>
      <c r="AA690">
        <f>1/C690</f>
        <v>200</v>
      </c>
      <c r="AB690">
        <f>1/(B690*C690)</f>
        <v>970.87378640776706</v>
      </c>
      <c r="AC690">
        <f>S690/B690/C690</f>
        <v>2.5572336057971747</v>
      </c>
      <c r="AD690">
        <v>-3.9934085880927501</v>
      </c>
      <c r="AE690">
        <f>AD690*B690</f>
        <v>-0.82264216914710653</v>
      </c>
      <c r="AF690">
        <f>-AE690*C690^2/2/S690</f>
        <v>3.904031859897164E-3</v>
      </c>
      <c r="AG690">
        <v>2.9685546903707301</v>
      </c>
      <c r="AH690">
        <f>AG690/S690</f>
        <v>1127.0350608036542</v>
      </c>
      <c r="AI690">
        <f>D690*AG690</f>
        <v>122.30445324327407</v>
      </c>
      <c r="AJ690">
        <v>2.5572336057971699</v>
      </c>
      <c r="AK690">
        <f>AJ690*B690</f>
        <v>0.526790122794217</v>
      </c>
      <c r="AL690">
        <f>AK690*D690</f>
        <v>21.703753059121738</v>
      </c>
      <c r="AM690">
        <f>G690*AK690</f>
        <v>3.6875308595595189</v>
      </c>
      <c r="AN690">
        <f t="shared" si="243"/>
        <v>7.5255731827745281E-2</v>
      </c>
      <c r="AO690">
        <v>0.41132108457355399</v>
      </c>
      <c r="AP690">
        <v>2.9685546903707301</v>
      </c>
      <c r="AQ690">
        <f>AG690/AJ690</f>
        <v>1.1608461126277663</v>
      </c>
      <c r="AR690">
        <f>AQ690/D690</f>
        <v>2.8175876520091417E-2</v>
      </c>
      <c r="AS690">
        <f>AQ690*AK690</f>
        <v>0.6115222662163704</v>
      </c>
      <c r="AT690">
        <f t="shared" si="230"/>
        <v>0.16084611262776627</v>
      </c>
      <c r="AU690">
        <f>AQ690*D690</f>
        <v>47.826859840263964</v>
      </c>
      <c r="AV690">
        <f>AT690/G690</f>
        <v>2.2978016089680895E-2</v>
      </c>
      <c r="AW690">
        <f>(AQ690-1)/D690</f>
        <v>3.9040318598972399E-3</v>
      </c>
      <c r="AX690">
        <f>AW690*D690</f>
        <v>0.16084611262776627</v>
      </c>
      <c r="AY690">
        <f>ATAN2(D690,AT690)</f>
        <v>3.9040120256906121E-3</v>
      </c>
      <c r="AZ690">
        <f t="shared" si="244"/>
        <v>0.22368341224039118</v>
      </c>
      <c r="BA690">
        <f>-AO690/(B690/2)</f>
        <v>-3.9934085880927572</v>
      </c>
      <c r="BB690">
        <f>AW690/AK690</f>
        <v>7.4109815104150953E-3</v>
      </c>
      <c r="BC690">
        <f>AW690*AK690</f>
        <v>2.0566054228678024E-3</v>
      </c>
      <c r="BD690">
        <f>AG690*B690</f>
        <v>0.6115222662163704</v>
      </c>
      <c r="BE690">
        <f>BD690-AK690</f>
        <v>8.4732143422153405E-2</v>
      </c>
      <c r="BF690">
        <f>BD690/AK690^2</f>
        <v>2.2036216367732355</v>
      </c>
      <c r="BG690">
        <f>AT690/AK690</f>
        <v>0.30533243822910189</v>
      </c>
      <c r="BH690">
        <f>BF690*AW690</f>
        <v>8.6030090771216147E-3</v>
      </c>
      <c r="BI690">
        <f>BF690*G690</f>
        <v>15.425351457412649</v>
      </c>
      <c r="BJ690">
        <f>AK690/AQ690</f>
        <v>0.45379841226477541</v>
      </c>
      <c r="BK690">
        <f t="shared" si="245"/>
        <v>3.9040318598972399E-3</v>
      </c>
      <c r="BL690">
        <f t="shared" si="246"/>
        <v>90.789211435057297</v>
      </c>
      <c r="BM690">
        <f>AK690*(1-1/AQ690)/D690</f>
        <v>1.7716434594524657E-3</v>
      </c>
      <c r="BN690">
        <f>BF690*G690</f>
        <v>15.425351457412649</v>
      </c>
      <c r="BO690">
        <f>BF690*G690^2</f>
        <v>107.97746020188855</v>
      </c>
      <c r="BP690">
        <f>G690/BF690</f>
        <v>3.1765888858534281</v>
      </c>
      <c r="BQ690">
        <f>(AQ690+1)/4</f>
        <v>0.54021152815694151</v>
      </c>
      <c r="BR690">
        <f t="shared" si="247"/>
        <v>2.2036216367732355</v>
      </c>
      <c r="BS690">
        <f t="shared" si="248"/>
        <v>1.7716434594524657E-3</v>
      </c>
      <c r="BT690">
        <f t="shared" si="249"/>
        <v>5.6756753193497054E-3</v>
      </c>
      <c r="BU690">
        <f t="shared" si="250"/>
        <v>6.9165525100809898E-6</v>
      </c>
      <c r="BV690">
        <f t="shared" si="251"/>
        <v>894.19462603581553</v>
      </c>
      <c r="BW690">
        <f t="shared" si="252"/>
        <v>2.2286736946467205E-2</v>
      </c>
    </row>
    <row r="691" spans="1:75" x14ac:dyDescent="0.15">
      <c r="A691" t="s">
        <v>10</v>
      </c>
      <c r="B691">
        <v>0.5</v>
      </c>
      <c r="C691">
        <v>0.01</v>
      </c>
      <c r="D691">
        <f t="shared" si="231"/>
        <v>50</v>
      </c>
      <c r="E691">
        <f t="shared" si="232"/>
        <v>2500</v>
      </c>
      <c r="F691">
        <f t="shared" si="233"/>
        <v>0.02</v>
      </c>
      <c r="G691">
        <v>13</v>
      </c>
      <c r="H691">
        <f t="shared" si="234"/>
        <v>7.6923076923076927E-2</v>
      </c>
      <c r="I691">
        <f t="shared" si="235"/>
        <v>169</v>
      </c>
      <c r="J691">
        <f t="shared" si="236"/>
        <v>650</v>
      </c>
      <c r="K691">
        <f t="shared" si="237"/>
        <v>70000000000</v>
      </c>
      <c r="L691">
        <f t="shared" si="238"/>
        <v>7.8539816339744827E-9</v>
      </c>
      <c r="M691">
        <f t="shared" si="239"/>
        <v>1429424.6573833558</v>
      </c>
      <c r="N691">
        <f t="shared" si="240"/>
        <v>2.0420352248333655E-5</v>
      </c>
      <c r="O691">
        <f t="shared" si="241"/>
        <v>0.26</v>
      </c>
      <c r="P691">
        <f>F691*E691/L691</f>
        <v>6366197723.6758137</v>
      </c>
      <c r="Q691">
        <f>M691/K691/G691</f>
        <v>1.5707963267948967E-6</v>
      </c>
      <c r="R691">
        <f>C691^2/D691</f>
        <v>1.9999999999999999E-6</v>
      </c>
      <c r="S691">
        <v>1.2753745670883099E-2</v>
      </c>
      <c r="T691">
        <f>B691/C691^3</f>
        <v>499999.99999999994</v>
      </c>
      <c r="U691">
        <f>B691*S691/C691</f>
        <v>0.63768728354415494</v>
      </c>
      <c r="V691">
        <f>S691/C691^2</f>
        <v>127.53745670883099</v>
      </c>
      <c r="W691">
        <f>S691/B691</f>
        <v>2.5507491341766199E-2</v>
      </c>
      <c r="X691">
        <f t="shared" si="242"/>
        <v>39.204168947911818</v>
      </c>
      <c r="Y691">
        <f>B691*C691^2/S691^2</f>
        <v>0.30739337257928268</v>
      </c>
      <c r="Z691">
        <f>S691/D691</f>
        <v>2.5507491341766197E-4</v>
      </c>
      <c r="AA691">
        <f>1/C691</f>
        <v>100</v>
      </c>
      <c r="AB691">
        <f>1/(B691*C691)</f>
        <v>200</v>
      </c>
      <c r="AC691">
        <f>S691/B691/C691</f>
        <v>2.5507491341766197</v>
      </c>
      <c r="AD691">
        <v>-3.8575460416184901</v>
      </c>
      <c r="AE691">
        <f>AD691*B691</f>
        <v>-1.9287730208092451</v>
      </c>
      <c r="AF691">
        <f>-AE691*C691^2/2/S691</f>
        <v>7.561594336997989E-3</v>
      </c>
      <c r="AG691">
        <v>3.5151356445812501</v>
      </c>
      <c r="AH691">
        <f>AG691/S691</f>
        <v>275.61594336998047</v>
      </c>
      <c r="AI691">
        <f>D691*AG691</f>
        <v>175.75678222906251</v>
      </c>
      <c r="AJ691">
        <v>2.5507491341766202</v>
      </c>
      <c r="AK691">
        <f>AJ691*B691</f>
        <v>1.2753745670883101</v>
      </c>
      <c r="AL691">
        <f>AK691*D691</f>
        <v>63.768728354415508</v>
      </c>
      <c r="AM691">
        <f>G691*AK691</f>
        <v>16.579869372148032</v>
      </c>
      <c r="AN691">
        <f t="shared" si="243"/>
        <v>9.8105735929870014E-2</v>
      </c>
      <c r="AO691">
        <v>0.96438651040462398</v>
      </c>
      <c r="AP691">
        <v>3.5151356445812501</v>
      </c>
      <c r="AQ691">
        <f>AG691/AJ691</f>
        <v>1.3780797168499022</v>
      </c>
      <c r="AR691">
        <f>AQ691/D691</f>
        <v>2.7561594336998042E-2</v>
      </c>
      <c r="AS691">
        <f>AQ691*AK691</f>
        <v>1.757567822290625</v>
      </c>
      <c r="AT691">
        <f t="shared" si="230"/>
        <v>0.37807971684990216</v>
      </c>
      <c r="AU691">
        <f>AQ691*D691</f>
        <v>68.903985842495103</v>
      </c>
      <c r="AV691">
        <f>AT691/G691</f>
        <v>2.9083055142300165E-2</v>
      </c>
      <c r="AW691">
        <f>(AQ691-1)/D691</f>
        <v>7.5615943369980428E-3</v>
      </c>
      <c r="AX691">
        <f>AW691*D691</f>
        <v>0.37807971684990216</v>
      </c>
      <c r="AY691">
        <f>ATAN2(D691,AT691)</f>
        <v>7.5614502237287334E-3</v>
      </c>
      <c r="AZ691">
        <f t="shared" si="244"/>
        <v>0.43323918481790852</v>
      </c>
      <c r="BA691">
        <f>-AO691/(B691/2)</f>
        <v>-3.8575460416184959</v>
      </c>
      <c r="BB691">
        <f>AW691/AK691</f>
        <v>5.9289204380648898E-3</v>
      </c>
      <c r="BC691">
        <f>AW691*AK691</f>
        <v>9.6438651040462956E-3</v>
      </c>
      <c r="BD691">
        <f>AG691*B691</f>
        <v>1.757567822290625</v>
      </c>
      <c r="BE691">
        <f>BD691-AK691</f>
        <v>0.48219325520231493</v>
      </c>
      <c r="BF691">
        <f>BD691/AK691^2</f>
        <v>1.0805294008614807</v>
      </c>
      <c r="BG691">
        <f>AT691/AK691</f>
        <v>0.29644602190324448</v>
      </c>
      <c r="BH691">
        <f>BF691*AW691</f>
        <v>8.1705249985140616E-3</v>
      </c>
      <c r="BI691">
        <f>BF691*G691</f>
        <v>14.04688221119925</v>
      </c>
      <c r="BJ691">
        <f>AK691/AQ691</f>
        <v>0.92547227239048135</v>
      </c>
      <c r="BK691">
        <f t="shared" si="245"/>
        <v>7.5615943369980428E-3</v>
      </c>
      <c r="BL691">
        <f t="shared" si="246"/>
        <v>54.026470043074035</v>
      </c>
      <c r="BM691">
        <f>AK691*(1-1/AQ691)/D691</f>
        <v>6.998045893956575E-3</v>
      </c>
      <c r="BN691">
        <f>BF691*G691</f>
        <v>14.04688221119925</v>
      </c>
      <c r="BO691">
        <f>BF691*G691^2</f>
        <v>182.60946874559025</v>
      </c>
      <c r="BP691">
        <f>G691/BF691</f>
        <v>12.031139541076259</v>
      </c>
      <c r="BQ691">
        <f>(AQ691+1)/4</f>
        <v>0.59451992921247554</v>
      </c>
      <c r="BR691">
        <f t="shared" si="247"/>
        <v>1.0805294008614807</v>
      </c>
      <c r="BS691">
        <f t="shared" si="248"/>
        <v>6.9980458939565742E-3</v>
      </c>
      <c r="BT691">
        <f t="shared" si="249"/>
        <v>1.4559640230954619E-2</v>
      </c>
      <c r="BU691">
        <f t="shared" si="250"/>
        <v>5.2916384201794443E-5</v>
      </c>
      <c r="BV691">
        <f t="shared" si="251"/>
        <v>3188.4364177207754</v>
      </c>
      <c r="BW691">
        <f t="shared" si="252"/>
        <v>0.10372714331798806</v>
      </c>
    </row>
    <row r="692" spans="1:75" x14ac:dyDescent="0.15">
      <c r="A692" t="s">
        <v>10</v>
      </c>
      <c r="B692">
        <v>0.35299999999999998</v>
      </c>
      <c r="C692">
        <v>0.01</v>
      </c>
      <c r="D692">
        <f t="shared" si="231"/>
        <v>35.299999999999997</v>
      </c>
      <c r="E692">
        <f t="shared" si="232"/>
        <v>1246.0899999999997</v>
      </c>
      <c r="F692">
        <f t="shared" si="233"/>
        <v>2.8328611898016998E-2</v>
      </c>
      <c r="G692">
        <v>11</v>
      </c>
      <c r="H692">
        <f t="shared" si="234"/>
        <v>9.0909090909090912E-2</v>
      </c>
      <c r="I692">
        <f t="shared" si="235"/>
        <v>121</v>
      </c>
      <c r="J692">
        <f t="shared" si="236"/>
        <v>388.29999999999995</v>
      </c>
      <c r="K692">
        <f t="shared" si="237"/>
        <v>70000000000</v>
      </c>
      <c r="L692">
        <f t="shared" si="238"/>
        <v>7.8539816339744827E-9</v>
      </c>
      <c r="M692">
        <f t="shared" si="239"/>
        <v>1713191.4612352268</v>
      </c>
      <c r="N692">
        <f t="shared" si="240"/>
        <v>2.4474163731931811E-5</v>
      </c>
      <c r="O692">
        <f t="shared" si="241"/>
        <v>0.31161473087818697</v>
      </c>
      <c r="P692">
        <f>F692*E692/L692</f>
        <v>4494535592.915123</v>
      </c>
      <c r="Q692">
        <f>M692/K692/G692</f>
        <v>2.2249239756301645E-6</v>
      </c>
      <c r="R692">
        <f>C692^2/D692</f>
        <v>2.8328611898016999E-6</v>
      </c>
      <c r="S692">
        <v>8.9196968917363301E-3</v>
      </c>
      <c r="T692">
        <f>B692/C692^3</f>
        <v>352999.99999999994</v>
      </c>
      <c r="U692">
        <f>B692*S692/C692</f>
        <v>0.31486530027829246</v>
      </c>
      <c r="V692">
        <f>S692/C692^2</f>
        <v>89.196968917363293</v>
      </c>
      <c r="W692">
        <f>S692/B692</f>
        <v>2.5268263149394704E-2</v>
      </c>
      <c r="X692">
        <f t="shared" si="242"/>
        <v>39.575335830866351</v>
      </c>
      <c r="Y692">
        <f>B692*C692^2/S692^2</f>
        <v>0.4436847609421683</v>
      </c>
      <c r="Z692">
        <f>S692/D692</f>
        <v>2.5268263149394704E-4</v>
      </c>
      <c r="AA692">
        <f>1/C692</f>
        <v>100</v>
      </c>
      <c r="AB692">
        <f>1/(B692*C692)</f>
        <v>283.28611898016999</v>
      </c>
      <c r="AC692">
        <f>S692/B692/C692</f>
        <v>2.5268263149394703</v>
      </c>
      <c r="AD692">
        <v>-3.1963184847706199</v>
      </c>
      <c r="AE692">
        <f>AD692*B692</f>
        <v>-1.1283004251240287</v>
      </c>
      <c r="AF692">
        <f>-AE692*C692^2/2/S692</f>
        <v>6.3247688728601571E-3</v>
      </c>
      <c r="AG692">
        <v>3.0909765275014802</v>
      </c>
      <c r="AH692">
        <f>AG692/S692</f>
        <v>346.53380770877106</v>
      </c>
      <c r="AI692">
        <f>D692*AG692</f>
        <v>109.11147142080225</v>
      </c>
      <c r="AJ692">
        <v>2.5268263149394699</v>
      </c>
      <c r="AK692">
        <f>AJ692*B692</f>
        <v>0.89196968917363284</v>
      </c>
      <c r="AL692">
        <f>AK692*D692</f>
        <v>31.486530027829236</v>
      </c>
      <c r="AM692">
        <f>G692*AK692</f>
        <v>9.8116665809099608</v>
      </c>
      <c r="AN692">
        <f t="shared" si="243"/>
        <v>8.1088153561239343E-2</v>
      </c>
      <c r="AO692">
        <v>0.56415021256201603</v>
      </c>
      <c r="AP692">
        <v>3.0909765275014802</v>
      </c>
      <c r="AQ692">
        <f>AG692/AJ692</f>
        <v>1.2232643412119619</v>
      </c>
      <c r="AR692">
        <f>AQ692/D692</f>
        <v>3.465338077087711E-2</v>
      </c>
      <c r="AS692">
        <f>AQ692*AK692</f>
        <v>1.0911147142080224</v>
      </c>
      <c r="AT692">
        <f t="shared" si="230"/>
        <v>0.22326434121196193</v>
      </c>
      <c r="AU692">
        <f>AQ692*D692</f>
        <v>43.181231244782253</v>
      </c>
      <c r="AV692">
        <f>AT692/G692</f>
        <v>2.029675829199654E-2</v>
      </c>
      <c r="AW692">
        <f>(AQ692-1)/D692</f>
        <v>6.324768872860112E-3</v>
      </c>
      <c r="AX692">
        <f>AW692*D692</f>
        <v>0.22326434121196193</v>
      </c>
      <c r="AY692">
        <f>ATAN2(D692,AT692)</f>
        <v>6.324684538937593E-3</v>
      </c>
      <c r="AZ692">
        <f t="shared" si="244"/>
        <v>0.36237773083276908</v>
      </c>
      <c r="BA692">
        <f>-AO692/(B692/2)</f>
        <v>-3.1963184847706292</v>
      </c>
      <c r="BB692">
        <f>AW692/AK692</f>
        <v>7.09078901405238E-3</v>
      </c>
      <c r="BC692">
        <f>AW692*AK692</f>
        <v>5.6415021256201025E-3</v>
      </c>
      <c r="BD692">
        <f>AG692*B692</f>
        <v>1.0911147142080224</v>
      </c>
      <c r="BE692">
        <f>BD692-AK692</f>
        <v>0.19914502503438958</v>
      </c>
      <c r="BF692">
        <f>BD692/AK692^2</f>
        <v>1.371419181682348</v>
      </c>
      <c r="BG692">
        <f>AT692/AK692</f>
        <v>0.25030485219604898</v>
      </c>
      <c r="BH692">
        <f>BF692*AW692</f>
        <v>8.6739093519478012E-3</v>
      </c>
      <c r="BI692">
        <f>BF692*G692</f>
        <v>15.085610998505828</v>
      </c>
      <c r="BJ692">
        <f>AK692/AQ692</f>
        <v>0.72917165907893999</v>
      </c>
      <c r="BK692">
        <f t="shared" si="245"/>
        <v>6.324768872860112E-3</v>
      </c>
      <c r="BL692">
        <f t="shared" si="246"/>
        <v>48.41109711338688</v>
      </c>
      <c r="BM692">
        <f>AK692*(1-1/AQ692)/D692</f>
        <v>4.611842212314244E-3</v>
      </c>
      <c r="BN692">
        <f>BF692*G692</f>
        <v>15.085610998505828</v>
      </c>
      <c r="BO692">
        <f>BF692*G692^2</f>
        <v>165.9417209835641</v>
      </c>
      <c r="BP692">
        <f>G692/BF692</f>
        <v>8.0208882498683405</v>
      </c>
      <c r="BQ692">
        <f>(AQ692+1)/4</f>
        <v>0.55581608530299054</v>
      </c>
      <c r="BR692">
        <f t="shared" si="247"/>
        <v>1.3714191816823484</v>
      </c>
      <c r="BS692">
        <f t="shared" si="248"/>
        <v>4.6118422123142457E-3</v>
      </c>
      <c r="BT692">
        <f t="shared" si="249"/>
        <v>1.0936611085174356E-2</v>
      </c>
      <c r="BU692">
        <f t="shared" si="250"/>
        <v>2.9168836070987446E-5</v>
      </c>
      <c r="BV692">
        <f t="shared" si="251"/>
        <v>1111.474509982372</v>
      </c>
      <c r="BW692">
        <f t="shared" si="252"/>
        <v>4.0749136860660014E-2</v>
      </c>
    </row>
    <row r="693" spans="1:75" x14ac:dyDescent="0.15">
      <c r="A693" t="s">
        <v>10</v>
      </c>
      <c r="B693">
        <v>0.20599999999999999</v>
      </c>
      <c r="C693">
        <v>6.0000000000000001E-3</v>
      </c>
      <c r="D693">
        <f t="shared" si="231"/>
        <v>34.333333333333329</v>
      </c>
      <c r="E693">
        <f t="shared" si="232"/>
        <v>1178.7777777777774</v>
      </c>
      <c r="F693">
        <f t="shared" si="233"/>
        <v>2.9126213592233011E-2</v>
      </c>
      <c r="G693">
        <v>7</v>
      </c>
      <c r="H693">
        <f t="shared" si="234"/>
        <v>0.14285714285714285</v>
      </c>
      <c r="I693">
        <f t="shared" si="235"/>
        <v>49</v>
      </c>
      <c r="J693">
        <f t="shared" si="236"/>
        <v>240.33333333333331</v>
      </c>
      <c r="K693">
        <f t="shared" si="237"/>
        <v>70000000000</v>
      </c>
      <c r="L693">
        <f t="shared" si="238"/>
        <v>1.0178760197630931E-9</v>
      </c>
      <c r="M693">
        <f t="shared" si="239"/>
        <v>403526.90103876666</v>
      </c>
      <c r="N693">
        <f t="shared" si="240"/>
        <v>5.7646700148395239E-6</v>
      </c>
      <c r="O693">
        <f t="shared" si="241"/>
        <v>0.20388349514563109</v>
      </c>
      <c r="P693">
        <f>F693*E693/L693</f>
        <v>33730368597.665047</v>
      </c>
      <c r="Q693">
        <f>M693/K693/G693</f>
        <v>8.235242878342177E-7</v>
      </c>
      <c r="R693">
        <f>C693^2/D693</f>
        <v>1.0485436893203885E-6</v>
      </c>
      <c r="S693">
        <v>3.0724541610947799E-3</v>
      </c>
      <c r="T693">
        <f>B693/C693^3</f>
        <v>953703.70370370359</v>
      </c>
      <c r="U693">
        <f>B693*S693/C693</f>
        <v>0.1054875928642541</v>
      </c>
      <c r="V693">
        <f>S693/C693^2</f>
        <v>85.345948919299445</v>
      </c>
      <c r="W693">
        <f>S693/B693</f>
        <v>1.4914826024731943E-2</v>
      </c>
      <c r="X693">
        <f t="shared" si="242"/>
        <v>67.047379455971395</v>
      </c>
      <c r="Y693">
        <f>B693*C693^2/S693^2</f>
        <v>0.78559533645081825</v>
      </c>
      <c r="Z693">
        <f>S693/D693</f>
        <v>8.9488956148391658E-5</v>
      </c>
      <c r="AA693">
        <f>1/C693</f>
        <v>166.66666666666666</v>
      </c>
      <c r="AB693">
        <f>1/(B693*C693)</f>
        <v>809.06148867313925</v>
      </c>
      <c r="AC693">
        <f>S693/B693/C693</f>
        <v>2.4858043374553236</v>
      </c>
      <c r="AD693">
        <v>-3.3157871279124702</v>
      </c>
      <c r="AE693">
        <f>AD693*B693</f>
        <v>-0.68305214834996886</v>
      </c>
      <c r="AF693">
        <f>-AE693*C693^2/2/S693</f>
        <v>4.0016670796867142E-3</v>
      </c>
      <c r="AG693">
        <v>2.8273304116303102</v>
      </c>
      <c r="AH693">
        <f>AG693/S693</f>
        <v>920.2189075533264</v>
      </c>
      <c r="AI693">
        <f>D693*AG693</f>
        <v>97.071677465973963</v>
      </c>
      <c r="AJ693">
        <v>2.4858043374553298</v>
      </c>
      <c r="AK693">
        <f>AJ693*B693</f>
        <v>0.51207569351579796</v>
      </c>
      <c r="AL693">
        <f>AK693*D693</f>
        <v>17.581265477375727</v>
      </c>
      <c r="AM693">
        <f>G693*AK693</f>
        <v>3.5845298546105857</v>
      </c>
      <c r="AN693">
        <f t="shared" si="243"/>
        <v>7.3153670502256851E-2</v>
      </c>
      <c r="AO693">
        <v>0.34152607417498498</v>
      </c>
      <c r="AP693">
        <v>2.8273304116303102</v>
      </c>
      <c r="AQ693">
        <f>AG693/AJ693</f>
        <v>1.1373905697359086</v>
      </c>
      <c r="AR693">
        <f>AQ693/D693</f>
        <v>3.3127880671919671E-2</v>
      </c>
      <c r="AS693">
        <f>AQ693*AK693</f>
        <v>0.58243006479584392</v>
      </c>
      <c r="AT693">
        <f t="shared" si="230"/>
        <v>0.13739056973590857</v>
      </c>
      <c r="AU693">
        <f>AQ693*D693</f>
        <v>39.050409560932856</v>
      </c>
      <c r="AV693">
        <f>AT693/G693</f>
        <v>1.9627224247986939E-2</v>
      </c>
      <c r="AW693">
        <f>(AQ693-1)/D693</f>
        <v>4.0016670796866579E-3</v>
      </c>
      <c r="AX693">
        <f>AW693*D693</f>
        <v>0.13739056973590857</v>
      </c>
      <c r="AY693">
        <f>ATAN2(D693,AT693)</f>
        <v>4.0016457198741558E-3</v>
      </c>
      <c r="AZ693">
        <f t="shared" si="244"/>
        <v>0.22927741085537923</v>
      </c>
      <c r="BA693">
        <f>-AO693/(B693/2)</f>
        <v>-3.3157871279124755</v>
      </c>
      <c r="BB693">
        <f>AW693/AK693</f>
        <v>7.8146007130549412E-3</v>
      </c>
      <c r="BC693">
        <f>AW693*AK693</f>
        <v>2.0491564450498831E-3</v>
      </c>
      <c r="BD693">
        <f>AG693*B693</f>
        <v>0.58243006479584392</v>
      </c>
      <c r="BE693">
        <f>BD693-AK693</f>
        <v>7.0354371280045958E-2</v>
      </c>
      <c r="BF693">
        <f>BD693/AK693^2</f>
        <v>2.221137585982333</v>
      </c>
      <c r="BG693">
        <f>AT693/AK693</f>
        <v>0.2683012911482196</v>
      </c>
      <c r="BH693">
        <f>BF693*AW693</f>
        <v>8.8882531572801963E-3</v>
      </c>
      <c r="BI693">
        <f>BF693*G693</f>
        <v>15.547963101876331</v>
      </c>
      <c r="BJ693">
        <f>AK693/AQ693</f>
        <v>0.45021974609363707</v>
      </c>
      <c r="BK693">
        <f t="shared" si="245"/>
        <v>4.0016670796866579E-3</v>
      </c>
      <c r="BL693">
        <f t="shared" si="246"/>
        <v>76.259057118726759</v>
      </c>
      <c r="BM693">
        <f>AK693*(1-1/AQ693)/D693</f>
        <v>1.8016295365677929E-3</v>
      </c>
      <c r="BN693">
        <f>BF693*G693</f>
        <v>15.547963101876331</v>
      </c>
      <c r="BO693">
        <f>BF693*G693^2</f>
        <v>108.83574171313431</v>
      </c>
      <c r="BP693">
        <f>G693/BF693</f>
        <v>3.1515382226554598</v>
      </c>
      <c r="BQ693">
        <f>(AQ693+1)/4</f>
        <v>0.53434764243397714</v>
      </c>
      <c r="BR693">
        <f t="shared" si="247"/>
        <v>2.2211375859823335</v>
      </c>
      <c r="BS693">
        <f t="shared" si="248"/>
        <v>1.8016295365677934E-3</v>
      </c>
      <c r="BT693">
        <f t="shared" si="249"/>
        <v>5.8032966162544506E-3</v>
      </c>
      <c r="BU693">
        <f t="shared" si="250"/>
        <v>7.2095216062744666E-6</v>
      </c>
      <c r="BV693">
        <f t="shared" si="251"/>
        <v>603.62344805656653</v>
      </c>
      <c r="BW693">
        <f t="shared" si="252"/>
        <v>1.6596030558562149E-2</v>
      </c>
    </row>
    <row r="694" spans="1:75" x14ac:dyDescent="0.15">
      <c r="A694" t="s">
        <v>10</v>
      </c>
      <c r="B694">
        <v>0.20599999999999999</v>
      </c>
      <c r="C694">
        <v>7.0000000000000001E-3</v>
      </c>
      <c r="D694">
        <f t="shared" si="231"/>
        <v>29.428571428571427</v>
      </c>
      <c r="E694">
        <f t="shared" si="232"/>
        <v>866.04081632653049</v>
      </c>
      <c r="F694">
        <f t="shared" si="233"/>
        <v>3.398058252427185E-2</v>
      </c>
      <c r="G694">
        <v>7</v>
      </c>
      <c r="H694">
        <f t="shared" si="234"/>
        <v>0.14285714285714285</v>
      </c>
      <c r="I694">
        <f t="shared" si="235"/>
        <v>49</v>
      </c>
      <c r="J694">
        <f t="shared" si="236"/>
        <v>206</v>
      </c>
      <c r="K694">
        <f t="shared" si="237"/>
        <v>70000000000</v>
      </c>
      <c r="L694">
        <f t="shared" si="238"/>
        <v>1.885740990317274E-9</v>
      </c>
      <c r="M694">
        <f t="shared" si="239"/>
        <v>640785.77340878244</v>
      </c>
      <c r="N694">
        <f t="shared" si="240"/>
        <v>9.1540824772683206E-6</v>
      </c>
      <c r="O694">
        <f t="shared" si="241"/>
        <v>0.23786407766990292</v>
      </c>
      <c r="P694">
        <f>F694*E694/L694</f>
        <v>15605839603.465427</v>
      </c>
      <c r="Q694">
        <f>M694/K694/G694</f>
        <v>1.3077260681811887E-6</v>
      </c>
      <c r="R694">
        <f>C694^2/D694</f>
        <v>1.6650485436893207E-6</v>
      </c>
      <c r="S694">
        <v>3.51248983376977E-3</v>
      </c>
      <c r="T694">
        <f>B694/C694^3</f>
        <v>600583.09037900867</v>
      </c>
      <c r="U694">
        <f>B694*S694/C694</f>
        <v>0.10336755796522465</v>
      </c>
      <c r="V694">
        <f>S694/C694^2</f>
        <v>71.683465995301418</v>
      </c>
      <c r="W694">
        <f>S694/B694</f>
        <v>1.7050921523154225E-2</v>
      </c>
      <c r="X694">
        <f t="shared" si="242"/>
        <v>58.647856577256213</v>
      </c>
      <c r="Y694">
        <f>B694*C694^2/S694^2</f>
        <v>0.81815040278744833</v>
      </c>
      <c r="Z694">
        <f>S694/D694</f>
        <v>1.1935645066207957E-4</v>
      </c>
      <c r="AA694">
        <f>1/C694</f>
        <v>142.85714285714286</v>
      </c>
      <c r="AB694">
        <f>1/(B694*C694)</f>
        <v>693.4812760055479</v>
      </c>
      <c r="AC694">
        <f>S694/B694/C694</f>
        <v>2.4358459318791748</v>
      </c>
      <c r="AD694">
        <v>-2.8237834150341801</v>
      </c>
      <c r="AE694">
        <f>AD694*B694</f>
        <v>-0.58169938349704109</v>
      </c>
      <c r="AF694">
        <f>-AE694*C694^2/2/S694</f>
        <v>4.057416695888905E-3</v>
      </c>
      <c r="AG694">
        <v>2.7266956236276898</v>
      </c>
      <c r="AH694">
        <f>AG694/S694</f>
        <v>776.28569837062594</v>
      </c>
      <c r="AI694">
        <f>D694*AG694</f>
        <v>80.242756923900586</v>
      </c>
      <c r="AJ694">
        <v>2.4358459318791699</v>
      </c>
      <c r="AK694">
        <f>AJ694*B694</f>
        <v>0.50178426196710901</v>
      </c>
      <c r="AL694">
        <f>AK694*D694</f>
        <v>14.766793995032064</v>
      </c>
      <c r="AM694">
        <f>G694*AK694</f>
        <v>3.512489833769763</v>
      </c>
      <c r="AN694">
        <f t="shared" si="243"/>
        <v>7.1683465995301288E-2</v>
      </c>
      <c r="AO694">
        <v>0.29084969174851999</v>
      </c>
      <c r="AP694">
        <v>2.7266956236276898</v>
      </c>
      <c r="AQ694">
        <f>AG694/AJ694</f>
        <v>1.1194039770504449</v>
      </c>
      <c r="AR694">
        <f>AQ694/D694</f>
        <v>3.8037999220160754E-2</v>
      </c>
      <c r="AS694">
        <f>AQ694*AK694</f>
        <v>0.56169929846730415</v>
      </c>
      <c r="AT694">
        <f t="shared" si="230"/>
        <v>0.11940397705044492</v>
      </c>
      <c r="AU694">
        <f>AQ694*D694</f>
        <v>32.942459896055951</v>
      </c>
      <c r="AV694">
        <f>AT694/G694</f>
        <v>1.7057711007206416E-2</v>
      </c>
      <c r="AW694">
        <f>(AQ694-1)/D694</f>
        <v>4.057416695888905E-3</v>
      </c>
      <c r="AX694">
        <f>AW694*D694</f>
        <v>0.11940397705044491</v>
      </c>
      <c r="AY694">
        <f>ATAN2(D694,AT694)</f>
        <v>4.0573944308585587E-3</v>
      </c>
      <c r="AZ694">
        <f t="shared" si="244"/>
        <v>0.23247157670808011</v>
      </c>
      <c r="BA694">
        <f>-AO694/(B694/2)</f>
        <v>-2.8237834150341747</v>
      </c>
      <c r="BB694">
        <f>AW694/AK694</f>
        <v>8.0859783843815741E-3</v>
      </c>
      <c r="BC694">
        <f>AW694*AK694</f>
        <v>2.0359478422396402E-3</v>
      </c>
      <c r="BD694">
        <f>AG694*B694</f>
        <v>0.56169929846730404</v>
      </c>
      <c r="BE694">
        <f>BD694-AK694</f>
        <v>5.9915036500195029E-2</v>
      </c>
      <c r="BF694">
        <f>BD694/AK694^2</f>
        <v>2.2308471227497755</v>
      </c>
      <c r="BG694">
        <f>AT694/AK694</f>
        <v>0.23795879245465779</v>
      </c>
      <c r="BH694">
        <f>BF694*AW694</f>
        <v>9.0514763618206647E-3</v>
      </c>
      <c r="BI694">
        <f>BF694*G694</f>
        <v>15.615929859248428</v>
      </c>
      <c r="BJ694">
        <f>AK694/AQ694</f>
        <v>0.44826021012474621</v>
      </c>
      <c r="BK694">
        <f t="shared" si="245"/>
        <v>4.057416695888905E-3</v>
      </c>
      <c r="BL694">
        <f t="shared" si="246"/>
        <v>65.650643898064814</v>
      </c>
      <c r="BM694">
        <f>AK694*(1-1/AQ694)/D694</f>
        <v>1.8187784606628135E-3</v>
      </c>
      <c r="BN694">
        <f>BF694*G694</f>
        <v>15.615929859248428</v>
      </c>
      <c r="BO694">
        <f>BF694*G694^2</f>
        <v>109.311509014739</v>
      </c>
      <c r="BP694">
        <f>G694/BF694</f>
        <v>3.1378214708732237</v>
      </c>
      <c r="BQ694">
        <f>(AQ694+1)/4</f>
        <v>0.52985099426261129</v>
      </c>
      <c r="BR694">
        <f t="shared" si="247"/>
        <v>2.2308471227497764</v>
      </c>
      <c r="BS694">
        <f t="shared" si="248"/>
        <v>1.8187784606628144E-3</v>
      </c>
      <c r="BT694">
        <f t="shared" si="249"/>
        <v>5.8761951565517185E-3</v>
      </c>
      <c r="BU694">
        <f t="shared" si="250"/>
        <v>7.3795420924164218E-6</v>
      </c>
      <c r="BV694">
        <f t="shared" si="251"/>
        <v>434.56565185380072</v>
      </c>
      <c r="BW694">
        <f t="shared" si="252"/>
        <v>1.2736518743689151E-2</v>
      </c>
    </row>
    <row r="695" spans="1:75" x14ac:dyDescent="0.15">
      <c r="A695" t="s">
        <v>10</v>
      </c>
      <c r="B695">
        <v>0.20599999999999999</v>
      </c>
      <c r="C695">
        <v>8.0000000000000002E-3</v>
      </c>
      <c r="D695">
        <f t="shared" si="231"/>
        <v>25.749999999999996</v>
      </c>
      <c r="E695">
        <f t="shared" si="232"/>
        <v>663.06249999999977</v>
      </c>
      <c r="F695">
        <f t="shared" si="233"/>
        <v>3.8834951456310683E-2</v>
      </c>
      <c r="G695">
        <v>7</v>
      </c>
      <c r="H695">
        <f t="shared" si="234"/>
        <v>0.14285714285714285</v>
      </c>
      <c r="I695">
        <f t="shared" si="235"/>
        <v>49</v>
      </c>
      <c r="J695">
        <f t="shared" si="236"/>
        <v>180.24999999999997</v>
      </c>
      <c r="K695">
        <f t="shared" si="237"/>
        <v>70000000000</v>
      </c>
      <c r="L695">
        <f t="shared" si="238"/>
        <v>3.2169908772759481E-9</v>
      </c>
      <c r="M695">
        <f t="shared" si="239"/>
        <v>956508.20986966905</v>
      </c>
      <c r="N695">
        <f t="shared" si="240"/>
        <v>1.3664402998138129E-5</v>
      </c>
      <c r="O695">
        <f t="shared" si="241"/>
        <v>0.2718446601941748</v>
      </c>
      <c r="P695">
        <f>F695*E695/L695</f>
        <v>8004374579.3287191</v>
      </c>
      <c r="Q695">
        <f>M695/K695/G695</f>
        <v>1.9520575711625899E-6</v>
      </c>
      <c r="R695">
        <f>C695^2/D695</f>
        <v>2.4854368932038836E-6</v>
      </c>
      <c r="S695">
        <v>3.9536857142837504E-3</v>
      </c>
      <c r="T695">
        <f>B695/C695^3</f>
        <v>402343.74999999994</v>
      </c>
      <c r="U695">
        <f>B695*S695/C695</f>
        <v>0.10180740714280656</v>
      </c>
      <c r="V695">
        <f>S695/C695^2</f>
        <v>61.776339285683605</v>
      </c>
      <c r="W695">
        <f>S695/B695</f>
        <v>1.9192649098464808E-2</v>
      </c>
      <c r="X695">
        <f t="shared" si="242"/>
        <v>52.103281567315712</v>
      </c>
      <c r="Y695">
        <f>B695*C695^2/S695^2</f>
        <v>0.84341808157917875</v>
      </c>
      <c r="Z695">
        <f>S695/D695</f>
        <v>1.5354119278771847E-4</v>
      </c>
      <c r="AA695">
        <f>1/C695</f>
        <v>125</v>
      </c>
      <c r="AB695">
        <f>1/(B695*C695)</f>
        <v>606.79611650485435</v>
      </c>
      <c r="AC695">
        <f>S695/B695/C695</f>
        <v>2.3990811373081011</v>
      </c>
      <c r="AD695">
        <v>-2.4537799893777601</v>
      </c>
      <c r="AE695">
        <f>AD695*B695</f>
        <v>-0.50547867781181854</v>
      </c>
      <c r="AF695">
        <f>-AE695*C695^2/2/S695</f>
        <v>4.0911996701054202E-3</v>
      </c>
      <c r="AG695">
        <v>2.6518204762140098</v>
      </c>
      <c r="AH695">
        <f>AG695/S695</f>
        <v>670.72111135025148</v>
      </c>
      <c r="AI695">
        <f>D695*AG695</f>
        <v>68.284377262510745</v>
      </c>
      <c r="AJ695">
        <v>2.3990811373080998</v>
      </c>
      <c r="AK695">
        <f>AJ695*B695</f>
        <v>0.49421071428546853</v>
      </c>
      <c r="AL695">
        <f>AK695*D695</f>
        <v>12.725925892850812</v>
      </c>
      <c r="AM695">
        <f>G695*AK695</f>
        <v>3.4594749999982799</v>
      </c>
      <c r="AN695">
        <f t="shared" si="243"/>
        <v>7.0601530612209792E-2</v>
      </c>
      <c r="AO695">
        <v>0.25273933890590999</v>
      </c>
      <c r="AP695">
        <v>2.6518204762140098</v>
      </c>
      <c r="AQ695">
        <f>AG695/AJ695</f>
        <v>1.1053483915052149</v>
      </c>
      <c r="AR695">
        <f>AQ695/D695</f>
        <v>4.2926151126416116E-2</v>
      </c>
      <c r="AS695">
        <f>AQ695*AK695</f>
        <v>0.54627501810008594</v>
      </c>
      <c r="AT695">
        <f t="shared" si="230"/>
        <v>0.10534839150521491</v>
      </c>
      <c r="AU695">
        <f>AQ695*D695</f>
        <v>28.462721081259279</v>
      </c>
      <c r="AV695">
        <f>AT695/G695</f>
        <v>1.5049770215030702E-2</v>
      </c>
      <c r="AW695">
        <f>(AQ695-1)/D695</f>
        <v>4.091199670105434E-3</v>
      </c>
      <c r="AX695">
        <f>AW695*D695</f>
        <v>0.10534839150521491</v>
      </c>
      <c r="AY695">
        <f>ATAN2(D695,AT695)</f>
        <v>4.091176844284246E-3</v>
      </c>
      <c r="AZ695">
        <f t="shared" si="244"/>
        <v>0.23440716641913809</v>
      </c>
      <c r="BA695">
        <f>-AO695/(B695/2)</f>
        <v>-2.4537799893777672</v>
      </c>
      <c r="BB695">
        <f>AW695/AK695</f>
        <v>8.2782496450335037E-3</v>
      </c>
      <c r="BC695">
        <f>AW695*AK695</f>
        <v>2.0219147112472799E-3</v>
      </c>
      <c r="BD695">
        <f>AG695*B695</f>
        <v>0.54627501810008605</v>
      </c>
      <c r="BE695">
        <f>BD695-AK695</f>
        <v>5.2064303814617519E-2</v>
      </c>
      <c r="BF695">
        <f>BD695/AK695^2</f>
        <v>2.236593338740807</v>
      </c>
      <c r="BG695">
        <f>AT695/AK695</f>
        <v>0.21316492835961268</v>
      </c>
      <c r="BH695">
        <f>BF695*AW695</f>
        <v>9.1503499296164015E-3</v>
      </c>
      <c r="BI695">
        <f>BF695*G695</f>
        <v>15.656153371185649</v>
      </c>
      <c r="BJ695">
        <f>AK695/AQ695</f>
        <v>0.44710854793254284</v>
      </c>
      <c r="BK695">
        <f t="shared" si="245"/>
        <v>4.091199670105434E-3</v>
      </c>
      <c r="BL695">
        <f t="shared" si="246"/>
        <v>57.592278472575771</v>
      </c>
      <c r="BM695">
        <f>AK695*(1-1/AQ695)/D695</f>
        <v>1.8292103438029388E-3</v>
      </c>
      <c r="BN695">
        <f>BF695*G695</f>
        <v>15.656153371185649</v>
      </c>
      <c r="BO695">
        <f>BF695*G695^2</f>
        <v>109.59307359829954</v>
      </c>
      <c r="BP695">
        <f>G695/BF695</f>
        <v>3.1297598355277993</v>
      </c>
      <c r="BQ695">
        <f>(AQ695+1)/4</f>
        <v>0.52633709787630378</v>
      </c>
      <c r="BR695">
        <f t="shared" si="247"/>
        <v>2.236593338740807</v>
      </c>
      <c r="BS695">
        <f t="shared" si="248"/>
        <v>1.8292103438029388E-3</v>
      </c>
      <c r="BT695">
        <f t="shared" si="249"/>
        <v>5.9204100139083728E-3</v>
      </c>
      <c r="BU695">
        <f t="shared" si="250"/>
        <v>7.4836647551200307E-6</v>
      </c>
      <c r="BV695">
        <f t="shared" si="251"/>
        <v>327.69259174090837</v>
      </c>
      <c r="BW695">
        <f t="shared" si="252"/>
        <v>1.0040529916203958E-2</v>
      </c>
    </row>
    <row r="696" spans="1:75" x14ac:dyDescent="0.15">
      <c r="A696" t="s">
        <v>10</v>
      </c>
      <c r="B696">
        <v>0.30399999999999999</v>
      </c>
      <c r="C696">
        <v>7.0000000000000001E-3</v>
      </c>
      <c r="D696">
        <f t="shared" si="231"/>
        <v>43.428571428571423</v>
      </c>
      <c r="E696">
        <f t="shared" si="232"/>
        <v>1886.0408163265301</v>
      </c>
      <c r="F696">
        <f t="shared" si="233"/>
        <v>2.3026315789473686E-2</v>
      </c>
      <c r="G696">
        <v>9</v>
      </c>
      <c r="H696">
        <f t="shared" si="234"/>
        <v>0.1111111111111111</v>
      </c>
      <c r="I696">
        <f t="shared" si="235"/>
        <v>81</v>
      </c>
      <c r="J696">
        <f t="shared" si="236"/>
        <v>390.85714285714283</v>
      </c>
      <c r="K696">
        <f t="shared" si="237"/>
        <v>70000000000</v>
      </c>
      <c r="L696">
        <f t="shared" si="238"/>
        <v>1.885740990317274E-9</v>
      </c>
      <c r="M696">
        <f t="shared" si="239"/>
        <v>558278.5826597194</v>
      </c>
      <c r="N696">
        <f t="shared" si="240"/>
        <v>7.9754083237102766E-6</v>
      </c>
      <c r="O696">
        <f t="shared" si="241"/>
        <v>0.20723684210526319</v>
      </c>
      <c r="P696">
        <f>F696*E696/L696</f>
        <v>23029976890.550919</v>
      </c>
      <c r="Q696">
        <f>M696/K696/G696</f>
        <v>8.8615648041225293E-7</v>
      </c>
      <c r="R696">
        <f>C696^2/D696</f>
        <v>1.1282894736842109E-6</v>
      </c>
      <c r="S696">
        <v>5.0667584869196402E-3</v>
      </c>
      <c r="T696">
        <f>B696/C696^3</f>
        <v>886297.37609329436</v>
      </c>
      <c r="U696">
        <f>B696*S696/C696</f>
        <v>0.22004208286051008</v>
      </c>
      <c r="V696">
        <f>S696/C696^2</f>
        <v>103.40323442693142</v>
      </c>
      <c r="W696">
        <f>S696/B696</f>
        <v>1.6666968706972502E-2</v>
      </c>
      <c r="X696">
        <f t="shared" si="242"/>
        <v>59.998912674603957</v>
      </c>
      <c r="Y696">
        <f>B696*C696^2/S696^2</f>
        <v>0.58024212692303578</v>
      </c>
      <c r="Z696">
        <f>S696/D696</f>
        <v>1.1666878094880752E-4</v>
      </c>
      <c r="AA696">
        <f>1/C696</f>
        <v>142.85714285714286</v>
      </c>
      <c r="AB696">
        <f>1/(B696*C696)</f>
        <v>469.92481203007515</v>
      </c>
      <c r="AC696">
        <f>S696/B696/C696</f>
        <v>2.3809955295675</v>
      </c>
      <c r="AD696">
        <v>-3.3761279244290701</v>
      </c>
      <c r="AE696">
        <f>AD696*B696</f>
        <v>-1.0263428890264372</v>
      </c>
      <c r="AF696">
        <f>-AE696*C696^2/2/S696</f>
        <v>4.9628181106447363E-3</v>
      </c>
      <c r="AG696">
        <v>2.8941669740807199</v>
      </c>
      <c r="AH696">
        <f>AG696/S696</f>
        <v>571.20681428813123</v>
      </c>
      <c r="AI696">
        <f>D696*AG696</f>
        <v>125.68953716007697</v>
      </c>
      <c r="AJ696">
        <v>2.3809955295675</v>
      </c>
      <c r="AK696">
        <f>AJ696*B696</f>
        <v>0.72382264098852001</v>
      </c>
      <c r="AL696">
        <f>AK696*D696</f>
        <v>31.43458326578715</v>
      </c>
      <c r="AM696">
        <f>G696*AK696</f>
        <v>6.5144037688966803</v>
      </c>
      <c r="AN696">
        <f t="shared" si="243"/>
        <v>8.042473788761334E-2</v>
      </c>
      <c r="AO696">
        <v>0.51317144451321905</v>
      </c>
      <c r="AP696">
        <v>2.8941669740807199</v>
      </c>
      <c r="AQ696">
        <f>AG696/AJ696</f>
        <v>1.2155281008051433</v>
      </c>
      <c r="AR696">
        <f>AQ696/D696</f>
        <v>2.7989133900118434E-2</v>
      </c>
      <c r="AS696">
        <f>AQ696*AK696</f>
        <v>0.87982676012053873</v>
      </c>
      <c r="AT696">
        <f t="shared" si="230"/>
        <v>0.21552810080514329</v>
      </c>
      <c r="AU696">
        <f>AQ696*D696</f>
        <v>52.788648949251929</v>
      </c>
      <c r="AV696">
        <f>AT696/G696</f>
        <v>2.3947566756127033E-2</v>
      </c>
      <c r="AW696">
        <f>(AQ696-1)/D696</f>
        <v>4.9628181106447476E-3</v>
      </c>
      <c r="AX696">
        <f>AW696*D696</f>
        <v>0.21552810080514331</v>
      </c>
      <c r="AY696">
        <f>ATAN2(D696,AT696)</f>
        <v>4.9627773672320788E-3</v>
      </c>
      <c r="AZ696">
        <f t="shared" si="244"/>
        <v>0.28434619780544435</v>
      </c>
      <c r="BA696">
        <f>-AO696/(B696/2)</f>
        <v>-3.3761279244290727</v>
      </c>
      <c r="BB696">
        <f>AW696/AK696</f>
        <v>6.8564007667224368E-3</v>
      </c>
      <c r="BC696">
        <f>AW696*AK696</f>
        <v>3.5922001115925384E-3</v>
      </c>
      <c r="BD696">
        <f>AG696*B696</f>
        <v>0.87982676012053884</v>
      </c>
      <c r="BE696">
        <f>BD696-AK696</f>
        <v>0.15600411913201884</v>
      </c>
      <c r="BF696">
        <f>BD696/AK696^2</f>
        <v>1.6793176007110033</v>
      </c>
      <c r="BG696">
        <f>AT696/AK696</f>
        <v>0.2977636904405172</v>
      </c>
      <c r="BH696">
        <f>BF696*AW696</f>
        <v>8.3341478023330525E-3</v>
      </c>
      <c r="BI696">
        <f>BF696*G696</f>
        <v>15.11385840639903</v>
      </c>
      <c r="BJ696">
        <f>AK696/AQ696</f>
        <v>0.59547997327998692</v>
      </c>
      <c r="BK696">
        <f t="shared" si="245"/>
        <v>4.9628181106447476E-3</v>
      </c>
      <c r="BL696">
        <f t="shared" si="246"/>
        <v>72.930364373734989</v>
      </c>
      <c r="BM696">
        <f>AK696*(1-1/AQ696)/D696</f>
        <v>2.9552587959201689E-3</v>
      </c>
      <c r="BN696">
        <f>BF696*G696</f>
        <v>15.11385840639903</v>
      </c>
      <c r="BO696">
        <f>BF696*G696^2</f>
        <v>136.02472565759126</v>
      </c>
      <c r="BP696">
        <f>G696/BF696</f>
        <v>5.3593197595198818</v>
      </c>
      <c r="BQ696">
        <f>(AQ696+1)/4</f>
        <v>0.55388202520128582</v>
      </c>
      <c r="BR696">
        <f t="shared" si="247"/>
        <v>1.6793176007110038</v>
      </c>
      <c r="BS696">
        <f t="shared" si="248"/>
        <v>2.9552587959201693E-3</v>
      </c>
      <c r="BT696">
        <f t="shared" si="249"/>
        <v>7.9180769065649165E-3</v>
      </c>
      <c r="BU696">
        <f t="shared" si="250"/>
        <v>1.4666411874034805E-5</v>
      </c>
      <c r="BV696">
        <f t="shared" si="251"/>
        <v>1365.1590446856133</v>
      </c>
      <c r="BW696">
        <f t="shared" si="252"/>
        <v>3.8215786377873796E-2</v>
      </c>
    </row>
    <row r="697" spans="1:75" x14ac:dyDescent="0.15">
      <c r="A697" t="s">
        <v>10</v>
      </c>
      <c r="B697">
        <v>0.20599999999999999</v>
      </c>
      <c r="C697">
        <v>8.9999999999999993E-3</v>
      </c>
      <c r="D697">
        <f t="shared" si="231"/>
        <v>22.888888888888889</v>
      </c>
      <c r="E697">
        <f t="shared" si="232"/>
        <v>523.90123456790127</v>
      </c>
      <c r="F697">
        <f t="shared" si="233"/>
        <v>4.3689320388349516E-2</v>
      </c>
      <c r="G697">
        <v>7</v>
      </c>
      <c r="H697">
        <f t="shared" si="234"/>
        <v>0.14285714285714285</v>
      </c>
      <c r="I697">
        <f t="shared" si="235"/>
        <v>49</v>
      </c>
      <c r="J697">
        <f t="shared" si="236"/>
        <v>160.22222222222223</v>
      </c>
      <c r="K697">
        <f t="shared" si="237"/>
        <v>70000000000</v>
      </c>
      <c r="L697">
        <f t="shared" si="238"/>
        <v>5.1529973500506572E-9</v>
      </c>
      <c r="M697">
        <f t="shared" si="239"/>
        <v>1361903.2910058373</v>
      </c>
      <c r="N697">
        <f t="shared" si="240"/>
        <v>1.9455761300083391E-5</v>
      </c>
      <c r="O697">
        <f t="shared" si="241"/>
        <v>0.30582524271844658</v>
      </c>
      <c r="P697">
        <f>F697*E697/L697</f>
        <v>4441859239.1986933</v>
      </c>
      <c r="Q697">
        <f>M697/K697/G697</f>
        <v>2.7793944714404846E-6</v>
      </c>
      <c r="R697">
        <f>C697^2/D697</f>
        <v>3.5388349514563104E-6</v>
      </c>
      <c r="S697">
        <v>4.3937062958412897E-3</v>
      </c>
      <c r="T697">
        <f>B697/C697^3</f>
        <v>282578.87517146784</v>
      </c>
      <c r="U697">
        <f>B697*S697/C697</f>
        <v>0.10056705521592285</v>
      </c>
      <c r="V697">
        <f>S697/C697^2</f>
        <v>54.243287602978889</v>
      </c>
      <c r="W697">
        <f>S697/B697</f>
        <v>2.1328671339035387E-2</v>
      </c>
      <c r="X697">
        <f t="shared" si="242"/>
        <v>46.8852458788568</v>
      </c>
      <c r="Y697">
        <f>B697*C697^2/S697^2</f>
        <v>0.86435111053781311</v>
      </c>
      <c r="Z697">
        <f>S697/D697</f>
        <v>1.9195804205131848E-4</v>
      </c>
      <c r="AA697">
        <f>1/C697</f>
        <v>111.11111111111111</v>
      </c>
      <c r="AB697">
        <f>1/(B697*C697)</f>
        <v>539.3743257820928</v>
      </c>
      <c r="AC697">
        <f>S697/B697/C697</f>
        <v>2.3698523710039319</v>
      </c>
      <c r="AD697">
        <v>-2.2002243463460802</v>
      </c>
      <c r="AE697">
        <f>AD697*B697</f>
        <v>-0.45324621534729248</v>
      </c>
      <c r="AF697">
        <f>-AE697*C697^2/2/S697</f>
        <v>4.177901408416858E-3</v>
      </c>
      <c r="AG697">
        <v>2.5964754786775801</v>
      </c>
      <c r="AH697">
        <f>AG697/S697</f>
        <v>590.95335551563471</v>
      </c>
      <c r="AI697">
        <f>D697*AG697</f>
        <v>59.430438734175723</v>
      </c>
      <c r="AJ697">
        <v>2.3698523710039301</v>
      </c>
      <c r="AK697">
        <f>AJ697*B697</f>
        <v>0.4881895884268096</v>
      </c>
      <c r="AL697">
        <f>AK697*D697</f>
        <v>11.174117246213642</v>
      </c>
      <c r="AM697">
        <f>G697*AK697</f>
        <v>3.4173271189876671</v>
      </c>
      <c r="AN697">
        <f t="shared" si="243"/>
        <v>6.9741369775258508E-2</v>
      </c>
      <c r="AO697">
        <v>0.22662310767364599</v>
      </c>
      <c r="AP697">
        <v>2.5964754786775801</v>
      </c>
      <c r="AQ697">
        <f>AG697/AJ697</f>
        <v>1.0956275211259876</v>
      </c>
      <c r="AR697">
        <f>AQ697/D697</f>
        <v>4.7867221796766446E-2</v>
      </c>
      <c r="AS697">
        <f>AQ697*AK697</f>
        <v>0.53487394860758153</v>
      </c>
      <c r="AT697">
        <f t="shared" si="230"/>
        <v>9.5627521125987602E-2</v>
      </c>
      <c r="AU697">
        <f>AQ697*D697</f>
        <v>25.077696594661493</v>
      </c>
      <c r="AV697">
        <f>AT697/G697</f>
        <v>1.3661074446569657E-2</v>
      </c>
      <c r="AW697">
        <f>(AQ697-1)/D697</f>
        <v>4.1779014084169343E-3</v>
      </c>
      <c r="AX697">
        <f>AW697*D697</f>
        <v>9.5627521125987602E-2</v>
      </c>
      <c r="AY697">
        <f>ATAN2(D697,AT697)</f>
        <v>4.1778771004432015E-3</v>
      </c>
      <c r="AZ697">
        <f t="shared" si="244"/>
        <v>0.23937472517974936</v>
      </c>
      <c r="BA697">
        <f>-AO697/(B697/2)</f>
        <v>-2.2002243463460776</v>
      </c>
      <c r="BB697">
        <f>AW697/AK697</f>
        <v>8.5579486073847182E-3</v>
      </c>
      <c r="BC697">
        <f>AW697*AK697</f>
        <v>2.0396079690628514E-3</v>
      </c>
      <c r="BD697">
        <f>AG697*B697</f>
        <v>0.53487394860758142</v>
      </c>
      <c r="BE697">
        <f>BD697-AK697</f>
        <v>4.6684360180771822E-2</v>
      </c>
      <c r="BF697">
        <f>BD697/AK697^2</f>
        <v>2.2442664634791698</v>
      </c>
      <c r="BG697">
        <f>AT697/AK697</f>
        <v>0.19588193479125021</v>
      </c>
      <c r="BH697">
        <f>BF697*AW697</f>
        <v>9.3763240186325158E-3</v>
      </c>
      <c r="BI697">
        <f>BF697*G697</f>
        <v>15.709865244354189</v>
      </c>
      <c r="BJ697">
        <f>AK697/AQ697</f>
        <v>0.4455798882498791</v>
      </c>
      <c r="BK697">
        <f t="shared" si="245"/>
        <v>4.1779014084169343E-3</v>
      </c>
      <c r="BL697">
        <f t="shared" si="246"/>
        <v>51.368765719634332</v>
      </c>
      <c r="BM697">
        <f>AK697*(1-1/AQ697)/D697</f>
        <v>1.8615888426814292E-3</v>
      </c>
      <c r="BN697">
        <f>BF697*G697</f>
        <v>15.709865244354189</v>
      </c>
      <c r="BO697">
        <f>BF697*G697^2</f>
        <v>109.96905671047932</v>
      </c>
      <c r="BP697">
        <f>G697/BF697</f>
        <v>3.1190592177491543</v>
      </c>
      <c r="BQ697">
        <f>(AQ697+1)/4</f>
        <v>0.5239068802814969</v>
      </c>
      <c r="BR697">
        <f t="shared" si="247"/>
        <v>2.2442664634791711</v>
      </c>
      <c r="BS697">
        <f t="shared" si="248"/>
        <v>1.8615888426814305E-3</v>
      </c>
      <c r="BT697">
        <f t="shared" si="249"/>
        <v>6.0394902510983632E-3</v>
      </c>
      <c r="BU697">
        <f t="shared" si="250"/>
        <v>7.7775346477319928E-6</v>
      </c>
      <c r="BV697">
        <f t="shared" si="251"/>
        <v>255.76312808000117</v>
      </c>
      <c r="BW697">
        <f t="shared" si="252"/>
        <v>8.346470511532221E-3</v>
      </c>
    </row>
    <row r="698" spans="1:75" x14ac:dyDescent="0.15">
      <c r="A698" t="s">
        <v>10</v>
      </c>
      <c r="B698">
        <v>0.40200000000000002</v>
      </c>
      <c r="C698">
        <v>8.9999999999999993E-3</v>
      </c>
      <c r="D698">
        <f t="shared" si="231"/>
        <v>44.666666666666671</v>
      </c>
      <c r="E698">
        <f t="shared" si="232"/>
        <v>1995.1111111111115</v>
      </c>
      <c r="F698">
        <f t="shared" si="233"/>
        <v>2.2388059701492536E-2</v>
      </c>
      <c r="G698">
        <v>11</v>
      </c>
      <c r="H698">
        <f t="shared" si="234"/>
        <v>9.0909090909090912E-2</v>
      </c>
      <c r="I698">
        <f t="shared" si="235"/>
        <v>121</v>
      </c>
      <c r="J698">
        <f t="shared" si="236"/>
        <v>491.33333333333337</v>
      </c>
      <c r="K698">
        <f t="shared" si="237"/>
        <v>70000000000</v>
      </c>
      <c r="L698">
        <f t="shared" si="238"/>
        <v>5.1529973500506572E-9</v>
      </c>
      <c r="M698">
        <f t="shared" si="239"/>
        <v>1096685.4503977352</v>
      </c>
      <c r="N698">
        <f t="shared" si="240"/>
        <v>1.5666935005681931E-5</v>
      </c>
      <c r="O698">
        <f t="shared" si="241"/>
        <v>0.24626865671641787</v>
      </c>
      <c r="P698">
        <f>F698*E698/L698</f>
        <v>8668094243.484827</v>
      </c>
      <c r="Q698">
        <f>M698/K698/G698</f>
        <v>1.4242668186983573E-6</v>
      </c>
      <c r="R698">
        <f>C698^2/D698</f>
        <v>1.8134328358208951E-6</v>
      </c>
      <c r="S698">
        <v>8.5510988420234493E-3</v>
      </c>
      <c r="T698">
        <f>B698/C698^3</f>
        <v>551440.32921810716</v>
      </c>
      <c r="U698">
        <f>B698*S698/C698</f>
        <v>0.38194908161038077</v>
      </c>
      <c r="V698">
        <f>S698/C698^2</f>
        <v>105.56912150646235</v>
      </c>
      <c r="W698">
        <f>S698/B698</f>
        <v>2.1271390154287185E-2</v>
      </c>
      <c r="X698">
        <f t="shared" si="242"/>
        <v>47.01150196328156</v>
      </c>
      <c r="Y698">
        <f>B698*C698^2/S698^2</f>
        <v>0.44531489219983494</v>
      </c>
      <c r="Z698">
        <f>S698/D698</f>
        <v>1.9144251138858466E-4</v>
      </c>
      <c r="AA698">
        <f>1/C698</f>
        <v>111.11111111111111</v>
      </c>
      <c r="AB698">
        <f>1/(B698*C698)</f>
        <v>276.39579878385848</v>
      </c>
      <c r="AC698">
        <f>S698/B698/C698</f>
        <v>2.3634877949207986</v>
      </c>
      <c r="AD698">
        <v>-3.2325873619847698</v>
      </c>
      <c r="AE698">
        <f>AD698*B698</f>
        <v>-1.2995001195178775</v>
      </c>
      <c r="AF698">
        <f>-AE698*C698^2/2/S698</f>
        <v>6.1547358781342577E-3</v>
      </c>
      <c r="AG698">
        <v>3.0132378546797298</v>
      </c>
      <c r="AH698">
        <f>AG698/S698</f>
        <v>352.38019234107065</v>
      </c>
      <c r="AI698">
        <f>D698*AG698</f>
        <v>134.59129084236127</v>
      </c>
      <c r="AJ698">
        <v>2.3634877949207902</v>
      </c>
      <c r="AK698">
        <f>AJ698*B698</f>
        <v>0.95012209355815769</v>
      </c>
      <c r="AL698">
        <f>AK698*D698</f>
        <v>42.438786845597711</v>
      </c>
      <c r="AM698">
        <f>G698*AK698</f>
        <v>10.451343029139734</v>
      </c>
      <c r="AN698">
        <f t="shared" si="243"/>
        <v>8.6374735778014342E-2</v>
      </c>
      <c r="AO698">
        <v>0.64975005975893996</v>
      </c>
      <c r="AP698">
        <v>3.0132378546797298</v>
      </c>
      <c r="AQ698">
        <f>AG698/AJ698</f>
        <v>1.2749115358899983</v>
      </c>
      <c r="AR698">
        <f>AQ698/D698</f>
        <v>2.8542795579626825E-2</v>
      </c>
      <c r="AS698">
        <f>AQ698*AK698</f>
        <v>1.2113216175812516</v>
      </c>
      <c r="AT698">
        <f t="shared" si="230"/>
        <v>0.27491153588999828</v>
      </c>
      <c r="AU698">
        <f>AQ698*D698</f>
        <v>56.946048603086595</v>
      </c>
      <c r="AV698">
        <f>AT698/G698</f>
        <v>2.4991957808181663E-2</v>
      </c>
      <c r="AW698">
        <f>(AQ698-1)/D698</f>
        <v>6.154735878134289E-3</v>
      </c>
      <c r="AX698">
        <f>AW698*D698</f>
        <v>0.27491153588999828</v>
      </c>
      <c r="AY698">
        <f>ATAN2(D698,AT698)</f>
        <v>6.1546581645148708E-3</v>
      </c>
      <c r="AZ698">
        <f t="shared" si="244"/>
        <v>0.35263593717243596</v>
      </c>
      <c r="BA698">
        <f>-AO698/(B698/2)</f>
        <v>-3.2325873619847756</v>
      </c>
      <c r="BB698">
        <f>AW698/AK698</f>
        <v>6.4778368168296394E-3</v>
      </c>
      <c r="BC698">
        <f>AW698*AK698</f>
        <v>5.8477505378304569E-3</v>
      </c>
      <c r="BD698">
        <f>AG698*B698</f>
        <v>1.2113216175812516</v>
      </c>
      <c r="BE698">
        <f>BD698-AK698</f>
        <v>0.26119952402309388</v>
      </c>
      <c r="BF698">
        <f>BD698/AK698^2</f>
        <v>1.3418396904291756</v>
      </c>
      <c r="BG698">
        <f>AT698/AK698</f>
        <v>0.28934337781839059</v>
      </c>
      <c r="BH698">
        <f>BF698*AW698</f>
        <v>8.258668885389054E-3</v>
      </c>
      <c r="BI698">
        <f>BF698*G698</f>
        <v>14.760236594720931</v>
      </c>
      <c r="BJ698">
        <f>AK698/AQ698</f>
        <v>0.74524550669697287</v>
      </c>
      <c r="BK698">
        <f t="shared" si="245"/>
        <v>6.154735878134289E-3</v>
      </c>
      <c r="BL698">
        <f t="shared" si="246"/>
        <v>59.935506172503182</v>
      </c>
      <c r="BM698">
        <f>AK698*(1-1/AQ698)/D698</f>
        <v>4.586789258086226E-3</v>
      </c>
      <c r="BN698">
        <f>BF698*G698</f>
        <v>14.760236594720931</v>
      </c>
      <c r="BO698">
        <f>BF698*G698^2</f>
        <v>162.36260254193024</v>
      </c>
      <c r="BP698">
        <f>G698/BF698</f>
        <v>8.1977005736666992</v>
      </c>
      <c r="BQ698">
        <f>(AQ698+1)/4</f>
        <v>0.56872788397249963</v>
      </c>
      <c r="BR698">
        <f t="shared" si="247"/>
        <v>1.3418396904291754</v>
      </c>
      <c r="BS698">
        <f t="shared" si="248"/>
        <v>4.5867892580862251E-3</v>
      </c>
      <c r="BT698">
        <f t="shared" si="249"/>
        <v>1.0741525136220516E-2</v>
      </c>
      <c r="BU698">
        <f t="shared" si="250"/>
        <v>2.8230476412184251E-5</v>
      </c>
      <c r="BV698">
        <f t="shared" si="251"/>
        <v>1895.5991457700316</v>
      </c>
      <c r="BW698">
        <f t="shared" si="252"/>
        <v>5.9279683678318103E-2</v>
      </c>
    </row>
    <row r="699" spans="1:75" x14ac:dyDescent="0.15">
      <c r="A699" t="s">
        <v>10</v>
      </c>
      <c r="B699">
        <v>0.20599999999999999</v>
      </c>
      <c r="C699">
        <v>0.01</v>
      </c>
      <c r="D699">
        <f t="shared" si="231"/>
        <v>20.599999999999998</v>
      </c>
      <c r="E699">
        <f t="shared" si="232"/>
        <v>424.3599999999999</v>
      </c>
      <c r="F699">
        <f t="shared" si="233"/>
        <v>4.8543689320388356E-2</v>
      </c>
      <c r="G699">
        <v>7</v>
      </c>
      <c r="H699">
        <f t="shared" si="234"/>
        <v>0.14285714285714285</v>
      </c>
      <c r="I699">
        <f t="shared" si="235"/>
        <v>49</v>
      </c>
      <c r="J699">
        <f t="shared" si="236"/>
        <v>144.19999999999999</v>
      </c>
      <c r="K699">
        <f t="shared" si="237"/>
        <v>70000000000</v>
      </c>
      <c r="L699">
        <f t="shared" si="238"/>
        <v>7.8539816339744827E-9</v>
      </c>
      <c r="M699">
        <f t="shared" si="239"/>
        <v>1868180.097401697</v>
      </c>
      <c r="N699">
        <f t="shared" si="240"/>
        <v>2.6688287105738529E-5</v>
      </c>
      <c r="O699">
        <f t="shared" si="241"/>
        <v>0.33980582524271846</v>
      </c>
      <c r="P699">
        <f>F699*E699/L699</f>
        <v>2622873462.1544352</v>
      </c>
      <c r="Q699">
        <f>M699/K699/G699</f>
        <v>3.8126124436769327E-6</v>
      </c>
      <c r="R699">
        <f>C699^2/D699</f>
        <v>4.8543689320388356E-6</v>
      </c>
      <c r="S699">
        <v>4.8350875161556096E-3</v>
      </c>
      <c r="T699">
        <f>B699/C699^3</f>
        <v>205999.99999999994</v>
      </c>
      <c r="U699">
        <f>B699*S699/C699</f>
        <v>9.9602802832805551E-2</v>
      </c>
      <c r="V699">
        <f>S699/C699^2</f>
        <v>48.350875161556097</v>
      </c>
      <c r="W699">
        <f>S699/B699</f>
        <v>2.3471298622114611E-2</v>
      </c>
      <c r="X699">
        <f t="shared" si="242"/>
        <v>42.605226753742635</v>
      </c>
      <c r="Y699">
        <f>B699*C699^2/S699^2</f>
        <v>0.88116764404748893</v>
      </c>
      <c r="Z699">
        <f>S699/D699</f>
        <v>2.3471298622114613E-4</v>
      </c>
      <c r="AA699">
        <f>1/C699</f>
        <v>100</v>
      </c>
      <c r="AB699">
        <f>1/(B699*C699)</f>
        <v>485.43689320388353</v>
      </c>
      <c r="AC699">
        <f>S699/B699/C699</f>
        <v>2.3471298622114611</v>
      </c>
      <c r="AD699">
        <v>-1.9833509510132901</v>
      </c>
      <c r="AE699">
        <f>AD699*B699</f>
        <v>-0.40857029590873772</v>
      </c>
      <c r="AF699">
        <f>-AE699*C699^2/2/S699</f>
        <v>4.2250558500086166E-3</v>
      </c>
      <c r="AG699">
        <v>2.5514150101658299</v>
      </c>
      <c r="AH699">
        <f>AG699/S699</f>
        <v>527.68745170396971</v>
      </c>
      <c r="AI699">
        <f>D699*AG699</f>
        <v>52.559149209416091</v>
      </c>
      <c r="AJ699">
        <v>2.3471298622114598</v>
      </c>
      <c r="AK699">
        <f>AJ699*B699</f>
        <v>0.48350875161556067</v>
      </c>
      <c r="AL699">
        <f>AK699*D699</f>
        <v>9.9602802832805484</v>
      </c>
      <c r="AM699">
        <f>G699*AK699</f>
        <v>3.3845612613089249</v>
      </c>
      <c r="AN699">
        <f t="shared" si="243"/>
        <v>6.9072678802222953E-2</v>
      </c>
      <c r="AO699">
        <v>0.204285147954369</v>
      </c>
      <c r="AP699">
        <v>2.5514150101658299</v>
      </c>
      <c r="AQ699">
        <f>AG699/AJ699</f>
        <v>1.087036150510178</v>
      </c>
      <c r="AR699">
        <f>AQ699/D699</f>
        <v>5.2768745170396994E-2</v>
      </c>
      <c r="AS699">
        <f>AQ699*AK699</f>
        <v>0.52559149209416089</v>
      </c>
      <c r="AT699">
        <f t="shared" si="230"/>
        <v>8.703615051017799E-2</v>
      </c>
      <c r="AU699">
        <f>AQ699*D699</f>
        <v>22.392944700509663</v>
      </c>
      <c r="AV699">
        <f>AT699/G699</f>
        <v>1.2433735787168285E-2</v>
      </c>
      <c r="AW699">
        <f>(AQ699-1)/D699</f>
        <v>4.2250558500086409E-3</v>
      </c>
      <c r="AX699">
        <f>AW699*D699</f>
        <v>8.703615051017799E-2</v>
      </c>
      <c r="AY699">
        <f>ATAN2(D699,AT699)</f>
        <v>4.2250307096507308E-3</v>
      </c>
      <c r="AZ699">
        <f t="shared" si="244"/>
        <v>0.24207642797615</v>
      </c>
      <c r="BA699">
        <f>-AO699/(B699/2)</f>
        <v>-1.9833509510132914</v>
      </c>
      <c r="BB699">
        <f>AW699/AK699</f>
        <v>8.7383234241186925E-3</v>
      </c>
      <c r="BC699">
        <f>AW699*AK699</f>
        <v>2.0428514795436995E-3</v>
      </c>
      <c r="BD699">
        <f>AG699*B699</f>
        <v>0.52559149209416089</v>
      </c>
      <c r="BE699">
        <f>BD699-AK699</f>
        <v>4.2082740478600222E-2</v>
      </c>
      <c r="BF699">
        <f>BD699/AK699^2</f>
        <v>2.2482243534952264</v>
      </c>
      <c r="BG699">
        <f>AT699/AK699</f>
        <v>0.18000946253684505</v>
      </c>
      <c r="BH699">
        <f>BF699*AW699</f>
        <v>9.4988734568669016E-3</v>
      </c>
      <c r="BI699">
        <f>BF699*G699</f>
        <v>15.737570474466585</v>
      </c>
      <c r="BJ699">
        <f>AK699/AQ699</f>
        <v>0.44479546645126367</v>
      </c>
      <c r="BK699">
        <f t="shared" si="245"/>
        <v>4.2250558500086409E-3</v>
      </c>
      <c r="BL699">
        <f t="shared" si="246"/>
        <v>46.31342168200166</v>
      </c>
      <c r="BM699">
        <f>AK699*(1-1/AQ699)/D699</f>
        <v>1.8792856875872346E-3</v>
      </c>
      <c r="BN699">
        <f>BF699*G699</f>
        <v>15.737570474466585</v>
      </c>
      <c r="BO699">
        <f>BF699*G699^2</f>
        <v>110.1629933212661</v>
      </c>
      <c r="BP699">
        <f>G699/BF699</f>
        <v>3.1135682651588459</v>
      </c>
      <c r="BQ699">
        <f>(AQ699+1)/4</f>
        <v>0.5217590376275445</v>
      </c>
      <c r="BR699">
        <f t="shared" si="247"/>
        <v>2.2482243534952255</v>
      </c>
      <c r="BS699">
        <f t="shared" si="248"/>
        <v>1.8792856875872337E-3</v>
      </c>
      <c r="BT699">
        <f t="shared" si="249"/>
        <v>6.104341537595875E-3</v>
      </c>
      <c r="BU699">
        <f t="shared" si="250"/>
        <v>7.9400869881779559E-6</v>
      </c>
      <c r="BV699">
        <f t="shared" si="251"/>
        <v>205.18177383557929</v>
      </c>
      <c r="BW699">
        <f t="shared" si="252"/>
        <v>6.9687576554607255E-3</v>
      </c>
    </row>
    <row r="700" spans="1:75" x14ac:dyDescent="0.15">
      <c r="A700" t="s">
        <v>10</v>
      </c>
      <c r="B700">
        <v>0.30399999999999999</v>
      </c>
      <c r="C700">
        <v>8.0000000000000002E-3</v>
      </c>
      <c r="D700">
        <f t="shared" si="231"/>
        <v>38</v>
      </c>
      <c r="E700">
        <f t="shared" si="232"/>
        <v>1444</v>
      </c>
      <c r="F700">
        <f t="shared" si="233"/>
        <v>2.6315789473684213E-2</v>
      </c>
      <c r="G700">
        <v>9</v>
      </c>
      <c r="H700">
        <f t="shared" si="234"/>
        <v>0.1111111111111111</v>
      </c>
      <c r="I700">
        <f t="shared" si="235"/>
        <v>81</v>
      </c>
      <c r="J700">
        <f t="shared" si="236"/>
        <v>342</v>
      </c>
      <c r="K700">
        <f t="shared" si="237"/>
        <v>70000000000</v>
      </c>
      <c r="L700">
        <f t="shared" si="238"/>
        <v>3.2169908772759481E-9</v>
      </c>
      <c r="M700">
        <f t="shared" si="239"/>
        <v>833348.78811013466</v>
      </c>
      <c r="N700">
        <f t="shared" si="240"/>
        <v>1.1904982687287639E-5</v>
      </c>
      <c r="O700">
        <f t="shared" si="241"/>
        <v>0.23684210526315788</v>
      </c>
      <c r="P700">
        <f>F700*E700/L700</f>
        <v>11812280932.601608</v>
      </c>
      <c r="Q700">
        <f>M700/K700/G700</f>
        <v>1.322775854143071E-6</v>
      </c>
      <c r="R700">
        <f>C700^2/D700</f>
        <v>1.6842105263157893E-6</v>
      </c>
      <c r="S700">
        <v>5.6213278492844299E-3</v>
      </c>
      <c r="T700">
        <f>B700/C700^3</f>
        <v>593750</v>
      </c>
      <c r="U700">
        <f>B700*S700/C700</f>
        <v>0.21361045827280833</v>
      </c>
      <c r="V700">
        <f>S700/C700^2</f>
        <v>87.833247645069221</v>
      </c>
      <c r="W700">
        <f>S700/B700</f>
        <v>1.8491210030540887E-2</v>
      </c>
      <c r="X700">
        <f t="shared" si="242"/>
        <v>54.079749153698245</v>
      </c>
      <c r="Y700">
        <f>B700*C700^2/S700^2</f>
        <v>0.61570931968987908</v>
      </c>
      <c r="Z700">
        <f>S700/D700</f>
        <v>1.4792968024432711E-4</v>
      </c>
      <c r="AA700">
        <f>1/C700</f>
        <v>125</v>
      </c>
      <c r="AB700">
        <f>1/(B700*C700)</f>
        <v>411.18421052631578</v>
      </c>
      <c r="AC700">
        <f>S700/B700/C700</f>
        <v>2.311401253817611</v>
      </c>
      <c r="AD700">
        <v>-2.96899156516477</v>
      </c>
      <c r="AE700">
        <f>AD700*B700</f>
        <v>-0.90257343581009009</v>
      </c>
      <c r="AF700">
        <f>-AE700*C700^2/2/S700</f>
        <v>5.1379942106738142E-3</v>
      </c>
      <c r="AG700">
        <v>2.76268797172265</v>
      </c>
      <c r="AH700">
        <f>AG700/S700</f>
        <v>491.46537006809308</v>
      </c>
      <c r="AI700">
        <f>D700*AG700</f>
        <v>104.98214292546071</v>
      </c>
      <c r="AJ700">
        <v>2.3114012538176101</v>
      </c>
      <c r="AK700">
        <f>AJ700*B700</f>
        <v>0.70266598116055345</v>
      </c>
      <c r="AL700">
        <f>AK700*D700</f>
        <v>26.701307284101031</v>
      </c>
      <c r="AM700">
        <f>G700*AK700</f>
        <v>6.323993830444981</v>
      </c>
      <c r="AN700">
        <f t="shared" si="243"/>
        <v>7.8073997906728157E-2</v>
      </c>
      <c r="AO700">
        <v>0.45128671790504499</v>
      </c>
      <c r="AP700">
        <v>2.76268797172265</v>
      </c>
      <c r="AQ700">
        <f>AG700/AJ700</f>
        <v>1.1952437800056028</v>
      </c>
      <c r="AR700">
        <f>AQ700/D700</f>
        <v>3.1453783684357972E-2</v>
      </c>
      <c r="AS700">
        <f>AQ700*AK700</f>
        <v>0.83985714340368567</v>
      </c>
      <c r="AT700">
        <f t="shared" si="230"/>
        <v>0.19524378000560283</v>
      </c>
      <c r="AU700">
        <f>AQ700*D700</f>
        <v>45.419263640212904</v>
      </c>
      <c r="AV700">
        <f>AT700/G700</f>
        <v>2.169375333395587E-2</v>
      </c>
      <c r="AW700">
        <f>(AQ700-1)/D700</f>
        <v>5.1379942106737587E-3</v>
      </c>
      <c r="AX700">
        <f>AW700*D700</f>
        <v>0.19524378000560283</v>
      </c>
      <c r="AY700">
        <f>ATAN2(D700,AT700)</f>
        <v>5.1379489987800273E-3</v>
      </c>
      <c r="AZ700">
        <f t="shared" si="244"/>
        <v>0.29438279298356251</v>
      </c>
      <c r="BA700">
        <f>-AO700/(B700/2)</f>
        <v>-2.9689915651647696</v>
      </c>
      <c r="BB700">
        <f>AW700/AK700</f>
        <v>7.3121431070102836E-3</v>
      </c>
      <c r="BC700">
        <f>AW700*AK700</f>
        <v>3.6102937432403201E-3</v>
      </c>
      <c r="BD700">
        <f>AG700*B700</f>
        <v>0.83985714340368556</v>
      </c>
      <c r="BE700">
        <f>BD700-AK700</f>
        <v>0.1371911622431321</v>
      </c>
      <c r="BF700">
        <f>BD700/AK700^2</f>
        <v>1.7010127315847658</v>
      </c>
      <c r="BG700">
        <f>AT700/AK700</f>
        <v>0.2778614380663908</v>
      </c>
      <c r="BH700">
        <f>BF700*AW700</f>
        <v>8.7397935671648837E-3</v>
      </c>
      <c r="BI700">
        <f>BF700*G700</f>
        <v>15.309114584262893</v>
      </c>
      <c r="BJ700">
        <f>AK700/AQ700</f>
        <v>0.58788507659689271</v>
      </c>
      <c r="BK700">
        <f t="shared" si="245"/>
        <v>5.1379942106737587E-3</v>
      </c>
      <c r="BL700">
        <f t="shared" si="246"/>
        <v>64.638483800221096</v>
      </c>
      <c r="BM700">
        <f>AK700*(1-1/AQ700)/D700</f>
        <v>3.0205501200963351E-3</v>
      </c>
      <c r="BN700">
        <f>BF700*G700</f>
        <v>15.309114584262893</v>
      </c>
      <c r="BO700">
        <f>BF700*G700^2</f>
        <v>137.78203125836603</v>
      </c>
      <c r="BP700">
        <f>G700/BF700</f>
        <v>5.2909656893720358</v>
      </c>
      <c r="BQ700">
        <f>(AQ700+1)/4</f>
        <v>0.54881094500140071</v>
      </c>
      <c r="BR700">
        <f t="shared" si="247"/>
        <v>1.7010127315847656</v>
      </c>
      <c r="BS700">
        <f t="shared" si="248"/>
        <v>3.0205501200963347E-3</v>
      </c>
      <c r="BT700">
        <f t="shared" si="249"/>
        <v>8.1585443307700938E-3</v>
      </c>
      <c r="BU700">
        <f t="shared" si="250"/>
        <v>1.5519569030104898E-5</v>
      </c>
      <c r="BV700">
        <f t="shared" si="251"/>
        <v>1014.6496767958392</v>
      </c>
      <c r="BW700">
        <f t="shared" si="252"/>
        <v>3.1893187204619929E-2</v>
      </c>
    </row>
    <row r="701" spans="1:75" x14ac:dyDescent="0.15">
      <c r="A701" t="s">
        <v>10</v>
      </c>
      <c r="B701">
        <v>0.40200000000000002</v>
      </c>
      <c r="C701">
        <v>0.01</v>
      </c>
      <c r="D701">
        <f t="shared" si="231"/>
        <v>40.200000000000003</v>
      </c>
      <c r="E701">
        <f t="shared" si="232"/>
        <v>1616.0400000000002</v>
      </c>
      <c r="F701">
        <f t="shared" si="233"/>
        <v>2.4875621890547261E-2</v>
      </c>
      <c r="G701">
        <v>11</v>
      </c>
      <c r="H701">
        <f t="shared" si="234"/>
        <v>9.0909090909090912E-2</v>
      </c>
      <c r="I701">
        <f t="shared" si="235"/>
        <v>121</v>
      </c>
      <c r="J701">
        <f t="shared" si="236"/>
        <v>442.20000000000005</v>
      </c>
      <c r="K701">
        <f t="shared" si="237"/>
        <v>70000000000</v>
      </c>
      <c r="L701">
        <f t="shared" si="238"/>
        <v>7.8539816339744827E-9</v>
      </c>
      <c r="M701">
        <f t="shared" si="239"/>
        <v>1504369.6164577988</v>
      </c>
      <c r="N701">
        <f t="shared" si="240"/>
        <v>2.1490994520825697E-5</v>
      </c>
      <c r="O701">
        <f t="shared" si="241"/>
        <v>0.27363184079601988</v>
      </c>
      <c r="P701">
        <f>F701*E701/L701</f>
        <v>5118422969.8353548</v>
      </c>
      <c r="Q701">
        <f>M701/K701/G701</f>
        <v>1.9537267746205181E-6</v>
      </c>
      <c r="R701">
        <f>C701^2/D701</f>
        <v>2.4875621890547264E-6</v>
      </c>
      <c r="S701">
        <v>9.2190586126511403E-3</v>
      </c>
      <c r="T701">
        <f>B701/C701^3</f>
        <v>401999.99999999994</v>
      </c>
      <c r="U701">
        <f>B701*S701/C701</f>
        <v>0.3706061562285759</v>
      </c>
      <c r="V701">
        <f>S701/C701^2</f>
        <v>92.190586126511405</v>
      </c>
      <c r="W701">
        <f>S701/B701</f>
        <v>2.2932981623510297E-2</v>
      </c>
      <c r="X701">
        <f t="shared" si="242"/>
        <v>43.605319902006372</v>
      </c>
      <c r="Y701">
        <f>B701*C701^2/S701^2</f>
        <v>0.47299102581002805</v>
      </c>
      <c r="Z701">
        <f>S701/D701</f>
        <v>2.2932981623510298E-4</v>
      </c>
      <c r="AA701">
        <f>1/C701</f>
        <v>100</v>
      </c>
      <c r="AB701">
        <f>1/(B701*C701)</f>
        <v>248.75621890547262</v>
      </c>
      <c r="AC701">
        <f>S701/B701/C701</f>
        <v>2.2932981623510296</v>
      </c>
      <c r="AD701">
        <v>-2.85901473109397</v>
      </c>
      <c r="AE701">
        <f>AD701*B701</f>
        <v>-1.1493239218997759</v>
      </c>
      <c r="AF701">
        <f>-AE701*C701^2/2/S701</f>
        <v>6.2334125976950643E-3</v>
      </c>
      <c r="AG701">
        <v>2.86796012330091</v>
      </c>
      <c r="AH701">
        <f>AG701/S701</f>
        <v>311.09034488242241</v>
      </c>
      <c r="AI701">
        <f>D701*AG701</f>
        <v>115.29199695669659</v>
      </c>
      <c r="AJ701">
        <v>2.2932981623510198</v>
      </c>
      <c r="AK701">
        <f>AJ701*B701</f>
        <v>0.92190586126510998</v>
      </c>
      <c r="AL701">
        <f>AK701*D701</f>
        <v>37.060615622857426</v>
      </c>
      <c r="AM701">
        <f>G701*AK701</f>
        <v>10.14096447391621</v>
      </c>
      <c r="AN701">
        <f t="shared" si="243"/>
        <v>8.380962375137363E-2</v>
      </c>
      <c r="AO701">
        <v>0.57466196094988797</v>
      </c>
      <c r="AP701">
        <v>2.86796012330091</v>
      </c>
      <c r="AQ701">
        <f>AG701/AJ701</f>
        <v>1.2505831864273436</v>
      </c>
      <c r="AR701">
        <f>AQ701/D701</f>
        <v>3.1109034488242374E-2</v>
      </c>
      <c r="AS701">
        <f>AQ701*AK701</f>
        <v>1.1529199695669659</v>
      </c>
      <c r="AT701">
        <f t="shared" si="230"/>
        <v>0.25058318642734356</v>
      </c>
      <c r="AU701">
        <f>AQ701*D701</f>
        <v>50.273444094379215</v>
      </c>
      <c r="AV701">
        <f>AT701/G701</f>
        <v>2.2780289675213051E-2</v>
      </c>
      <c r="AW701">
        <f>(AQ701-1)/D701</f>
        <v>6.2334125976951128E-3</v>
      </c>
      <c r="AX701">
        <f>AW701*D701</f>
        <v>0.25058318642734356</v>
      </c>
      <c r="AY701">
        <f>ATAN2(D701,AT701)</f>
        <v>6.2333318655961867E-3</v>
      </c>
      <c r="AZ701">
        <f t="shared" si="244"/>
        <v>0.35714360820306923</v>
      </c>
      <c r="BA701">
        <f>-AO701/(B701/2)</f>
        <v>-2.85901473109397</v>
      </c>
      <c r="BB701">
        <f>AW701/AK701</f>
        <v>6.7614415523306742E-3</v>
      </c>
      <c r="BC701">
        <f>AW701*AK701</f>
        <v>5.7466196094988998E-3</v>
      </c>
      <c r="BD701">
        <f>AG701*B701</f>
        <v>1.1529199695669659</v>
      </c>
      <c r="BE701">
        <f>BD701-AK701</f>
        <v>0.23101410830185587</v>
      </c>
      <c r="BF701">
        <f>BD701/AK701^2</f>
        <v>1.356519400702364</v>
      </c>
      <c r="BG701">
        <f>AT701/AK701</f>
        <v>0.27180995040369316</v>
      </c>
      <c r="BH701">
        <f>BF701*AW701</f>
        <v>8.4557451213559398E-3</v>
      </c>
      <c r="BI701">
        <f>BF701*G701</f>
        <v>14.921713407726005</v>
      </c>
      <c r="BJ701">
        <f>AK701/AQ701</f>
        <v>0.73718075796205418</v>
      </c>
      <c r="BK701">
        <f t="shared" si="245"/>
        <v>6.2334125976951128E-3</v>
      </c>
      <c r="BL701">
        <f t="shared" si="246"/>
        <v>54.532079908235033</v>
      </c>
      <c r="BM701">
        <f>AK701*(1-1/AQ701)/D701</f>
        <v>4.5951518234590991E-3</v>
      </c>
      <c r="BN701">
        <f>BF701*G701</f>
        <v>14.921713407726005</v>
      </c>
      <c r="BO701">
        <f>BF701*G701^2</f>
        <v>164.13884748498603</v>
      </c>
      <c r="BP701">
        <f>G701/BF701</f>
        <v>8.1089883375825949</v>
      </c>
      <c r="BQ701">
        <f>(AQ701+1)/4</f>
        <v>0.56264579660683589</v>
      </c>
      <c r="BR701">
        <f t="shared" si="247"/>
        <v>1.3565194007023642</v>
      </c>
      <c r="BS701">
        <f t="shared" si="248"/>
        <v>4.5951518234591E-3</v>
      </c>
      <c r="BT701">
        <f t="shared" si="249"/>
        <v>1.0828564421154211E-2</v>
      </c>
      <c r="BU701">
        <f t="shared" si="250"/>
        <v>2.8643477264671617E-5</v>
      </c>
      <c r="BV701">
        <f t="shared" si="251"/>
        <v>1489.8367480388686</v>
      </c>
      <c r="BW701">
        <f t="shared" si="252"/>
        <v>5.0210121167120689E-2</v>
      </c>
    </row>
    <row r="702" spans="1:75" x14ac:dyDescent="0.15">
      <c r="A702" t="s">
        <v>10</v>
      </c>
      <c r="B702">
        <v>0.30399999999999999</v>
      </c>
      <c r="C702">
        <v>8.9999999999999993E-3</v>
      </c>
      <c r="D702">
        <f t="shared" si="231"/>
        <v>33.777777777777779</v>
      </c>
      <c r="E702">
        <f t="shared" si="232"/>
        <v>1140.9382716049383</v>
      </c>
      <c r="F702">
        <f t="shared" si="233"/>
        <v>2.9605263157894735E-2</v>
      </c>
      <c r="G702">
        <v>9</v>
      </c>
      <c r="H702">
        <f t="shared" si="234"/>
        <v>0.1111111111111111</v>
      </c>
      <c r="I702">
        <f t="shared" si="235"/>
        <v>81</v>
      </c>
      <c r="J702">
        <f t="shared" si="236"/>
        <v>304</v>
      </c>
      <c r="K702">
        <f t="shared" si="237"/>
        <v>70000000000</v>
      </c>
      <c r="L702">
        <f t="shared" si="238"/>
        <v>5.1529973500506572E-9</v>
      </c>
      <c r="M702">
        <f t="shared" si="239"/>
        <v>1186545.4424458751</v>
      </c>
      <c r="N702">
        <f t="shared" si="240"/>
        <v>1.6950649177798217E-5</v>
      </c>
      <c r="O702">
        <f t="shared" si="241"/>
        <v>0.2664473684210526</v>
      </c>
      <c r="P702">
        <f>F702*E702/L702</f>
        <v>6554976741.3417597</v>
      </c>
      <c r="Q702">
        <f>M702/K702/G702</f>
        <v>1.8834054641998019E-6</v>
      </c>
      <c r="R702">
        <f>C702^2/D702</f>
        <v>2.3980263157894733E-6</v>
      </c>
      <c r="S702">
        <v>6.1872427473289903E-3</v>
      </c>
      <c r="T702">
        <f>B702/C702^3</f>
        <v>417009.60219478747</v>
      </c>
      <c r="U702">
        <f>B702*S702/C702</f>
        <v>0.2089913105764459</v>
      </c>
      <c r="V702">
        <f>S702/C702^2</f>
        <v>76.385712929987548</v>
      </c>
      <c r="W702">
        <f>S702/B702</f>
        <v>2.0352772195161153E-2</v>
      </c>
      <c r="X702">
        <f t="shared" si="242"/>
        <v>49.133355909017091</v>
      </c>
      <c r="Y702">
        <f>B702*C702^2/S702^2</f>
        <v>0.64322703846530827</v>
      </c>
      <c r="Z702">
        <f>S702/D702</f>
        <v>1.8317494975645036E-4</v>
      </c>
      <c r="AA702">
        <f>1/C702</f>
        <v>111.11111111111111</v>
      </c>
      <c r="AB702">
        <f>1/(B702*C702)</f>
        <v>365.49707602339186</v>
      </c>
      <c r="AC702">
        <f>S702/B702/C702</f>
        <v>2.2614191327956839</v>
      </c>
      <c r="AD702">
        <v>-2.5923679216565398</v>
      </c>
      <c r="AE702">
        <f>AD702*B702</f>
        <v>-0.78807984818358812</v>
      </c>
      <c r="AF702">
        <f>-AE702*C702^2/2/S702</f>
        <v>5.1585552975457229E-3</v>
      </c>
      <c r="AG702">
        <v>2.6554590568874699</v>
      </c>
      <c r="AH702">
        <f>AG702/S702</f>
        <v>429.18294389432543</v>
      </c>
      <c r="AI702">
        <f>D702*AG702</f>
        <v>89.695505921532316</v>
      </c>
      <c r="AJ702">
        <v>2.2614191327956799</v>
      </c>
      <c r="AK702">
        <f>AJ702*B702</f>
        <v>0.68747141636988662</v>
      </c>
      <c r="AL702">
        <f>AK702*D702</f>
        <v>23.221256730716171</v>
      </c>
      <c r="AM702">
        <f>G702*AK702</f>
        <v>6.1872427473289795</v>
      </c>
      <c r="AN702">
        <f t="shared" si="243"/>
        <v>7.6385712929987401E-2</v>
      </c>
      <c r="AO702">
        <v>0.394039924091794</v>
      </c>
      <c r="AP702">
        <v>2.6554590568874699</v>
      </c>
      <c r="AQ702">
        <f>AG702/AJ702</f>
        <v>1.1742445344948762</v>
      </c>
      <c r="AR702">
        <f>AQ702/D702</f>
        <v>3.4763818455440416E-2</v>
      </c>
      <c r="AS702">
        <f>AQ702*AK702</f>
        <v>0.80725955329379073</v>
      </c>
      <c r="AT702">
        <f t="shared" si="230"/>
        <v>0.1742445344948762</v>
      </c>
      <c r="AU702">
        <f>AQ702*D702</f>
        <v>39.663370942938045</v>
      </c>
      <c r="AV702">
        <f>AT702/G702</f>
        <v>1.9360503832764022E-2</v>
      </c>
      <c r="AW702">
        <f>(AQ702-1)/D702</f>
        <v>5.1585552975456769E-3</v>
      </c>
      <c r="AX702">
        <f>AW702*D702</f>
        <v>0.1742445344948762</v>
      </c>
      <c r="AY702">
        <f>ATAN2(D702,AT702)</f>
        <v>5.158509540699548E-3</v>
      </c>
      <c r="AZ702">
        <f t="shared" si="244"/>
        <v>0.29556082526005284</v>
      </c>
      <c r="BA702">
        <f>-AO702/(B702/2)</f>
        <v>-2.5923679216565394</v>
      </c>
      <c r="BB702">
        <f>AW702/AK702</f>
        <v>7.5036651338681575E-3</v>
      </c>
      <c r="BC702">
        <f>AW702*AK702</f>
        <v>3.5463593168261085E-3</v>
      </c>
      <c r="BD702">
        <f>AG702*B702</f>
        <v>0.80725955329379084</v>
      </c>
      <c r="BE702">
        <f>BD702-AK702</f>
        <v>0.11978813692390422</v>
      </c>
      <c r="BF702">
        <f>BD702/AK702^2</f>
        <v>1.7080630649276138</v>
      </c>
      <c r="BG702">
        <f>AT702/AK702</f>
        <v>0.25345713341065773</v>
      </c>
      <c r="BH702">
        <f>BF702*AW702</f>
        <v>8.8111377721244478E-3</v>
      </c>
      <c r="BI702">
        <f>BF702*G702</f>
        <v>15.372567584348525</v>
      </c>
      <c r="BJ702">
        <f>AK702/AQ702</f>
        <v>0.58545847664142259</v>
      </c>
      <c r="BK702">
        <f t="shared" si="245"/>
        <v>5.1585552975456769E-3</v>
      </c>
      <c r="BL702">
        <f t="shared" si="246"/>
        <v>57.694574637554958</v>
      </c>
      <c r="BM702">
        <f>AK702*(1-1/AQ702)/D702</f>
        <v>3.0201199261716324E-3</v>
      </c>
      <c r="BN702">
        <f>BF702*G702</f>
        <v>15.372567584348525</v>
      </c>
      <c r="BO702">
        <f>BF702*G702^2</f>
        <v>138.35310825913672</v>
      </c>
      <c r="BP702">
        <f>G702/BF702</f>
        <v>5.2691262897728031</v>
      </c>
      <c r="BQ702">
        <f>(AQ702+1)/4</f>
        <v>0.54356113362371905</v>
      </c>
      <c r="BR702">
        <f t="shared" si="247"/>
        <v>1.7080630649276138</v>
      </c>
      <c r="BS702">
        <f t="shared" si="248"/>
        <v>3.0201199261716324E-3</v>
      </c>
      <c r="BT702">
        <f t="shared" si="249"/>
        <v>8.1786752237173084E-3</v>
      </c>
      <c r="BU702">
        <f t="shared" si="250"/>
        <v>1.5579455644375933E-5</v>
      </c>
      <c r="BV702">
        <f t="shared" si="251"/>
        <v>784.36244957085739</v>
      </c>
      <c r="BW702">
        <f t="shared" si="252"/>
        <v>2.5855907274370694E-2</v>
      </c>
    </row>
    <row r="703" spans="1:75" x14ac:dyDescent="0.15">
      <c r="A703" t="s">
        <v>10</v>
      </c>
      <c r="B703">
        <v>0.157</v>
      </c>
      <c r="C703">
        <v>4.0000000000000001E-3</v>
      </c>
      <c r="D703">
        <f t="shared" si="231"/>
        <v>39.25</v>
      </c>
      <c r="E703">
        <f t="shared" si="232"/>
        <v>1540.5625</v>
      </c>
      <c r="F703">
        <f t="shared" si="233"/>
        <v>2.5477707006369428E-2</v>
      </c>
      <c r="G703">
        <v>5</v>
      </c>
      <c r="H703">
        <f t="shared" si="234"/>
        <v>0.2</v>
      </c>
      <c r="I703">
        <f t="shared" si="235"/>
        <v>25</v>
      </c>
      <c r="J703">
        <f t="shared" si="236"/>
        <v>196.25</v>
      </c>
      <c r="K703">
        <f t="shared" si="237"/>
        <v>70000000000</v>
      </c>
      <c r="L703">
        <f t="shared" si="238"/>
        <v>2.0106192982974676E-10</v>
      </c>
      <c r="M703">
        <f t="shared" si="239"/>
        <v>112056.80802613276</v>
      </c>
      <c r="N703">
        <f t="shared" si="240"/>
        <v>1.600811543230468E-6</v>
      </c>
      <c r="O703">
        <f t="shared" si="241"/>
        <v>0.12738853503184713</v>
      </c>
      <c r="P703">
        <f>F703*E703/L703</f>
        <v>195213484886.15289</v>
      </c>
      <c r="Q703">
        <f>M703/K703/G703</f>
        <v>3.2016230864609358E-7</v>
      </c>
      <c r="R703">
        <f>C703^2/D703</f>
        <v>4.0764331210191083E-7</v>
      </c>
      <c r="S703">
        <v>1.4181404403815401E-3</v>
      </c>
      <c r="T703">
        <f>B703/C703^3</f>
        <v>2453125</v>
      </c>
      <c r="U703">
        <f>B703*S703/C703</f>
        <v>5.566201228497545E-2</v>
      </c>
      <c r="V703">
        <f>S703/C703^2</f>
        <v>88.633777523846263</v>
      </c>
      <c r="W703">
        <f>S703/B703</f>
        <v>9.0327416584811467E-3</v>
      </c>
      <c r="X703">
        <f t="shared" si="242"/>
        <v>110.70835830459805</v>
      </c>
      <c r="Y703">
        <f>B703*C703^2/S703^2</f>
        <v>1.2490538189553388</v>
      </c>
      <c r="Z703">
        <f>S703/D703</f>
        <v>3.6130966633924584E-5</v>
      </c>
      <c r="AA703">
        <f>1/C703</f>
        <v>250</v>
      </c>
      <c r="AB703">
        <f>1/(B703*C703)</f>
        <v>1592.3566878980891</v>
      </c>
      <c r="AC703">
        <f>S703/B703/C703</f>
        <v>2.2581854146202867</v>
      </c>
      <c r="AD703">
        <v>-3.34177437882704</v>
      </c>
      <c r="AE703">
        <f>AD703*B703</f>
        <v>-0.52465857747584532</v>
      </c>
      <c r="AF703">
        <f>-AE703*C703^2/2/S703</f>
        <v>2.9596988424344765E-3</v>
      </c>
      <c r="AG703">
        <v>2.52051470335822</v>
      </c>
      <c r="AH703">
        <f>AG703/S703</f>
        <v>1777.3378655502515</v>
      </c>
      <c r="AI703">
        <f>D703*AG703</f>
        <v>98.930202106810142</v>
      </c>
      <c r="AJ703">
        <v>2.2581854146202902</v>
      </c>
      <c r="AK703">
        <f>AJ703*B703</f>
        <v>0.35453511009538557</v>
      </c>
      <c r="AL703">
        <f>AK703*D703</f>
        <v>13.915503071243883</v>
      </c>
      <c r="AM703">
        <f>G703*AK703</f>
        <v>1.7726755504769278</v>
      </c>
      <c r="AN703">
        <f t="shared" si="243"/>
        <v>7.0907022019077115E-2</v>
      </c>
      <c r="AO703">
        <v>0.26232928873792299</v>
      </c>
      <c r="AP703">
        <v>2.52051470335822</v>
      </c>
      <c r="AQ703">
        <f>AG703/AJ703</f>
        <v>1.1161681795655563</v>
      </c>
      <c r="AR703">
        <f>AQ703/D703</f>
        <v>2.8437405848803981E-2</v>
      </c>
      <c r="AS703">
        <f>AQ703*AK703</f>
        <v>0.39572080842724056</v>
      </c>
      <c r="AT703">
        <f t="shared" si="230"/>
        <v>0.11616817956555625</v>
      </c>
      <c r="AU703">
        <f>AQ703*D703</f>
        <v>43.809601047948085</v>
      </c>
      <c r="AV703">
        <f>AT703/G703</f>
        <v>2.3233635913111249E-2</v>
      </c>
      <c r="AW703">
        <f>(AQ703-1)/D703</f>
        <v>2.9596988424345542E-3</v>
      </c>
      <c r="AX703">
        <f>AW703*D703</f>
        <v>0.11616817956555625</v>
      </c>
      <c r="AY703">
        <f>ATAN2(D703,AT703)</f>
        <v>2.9596902003396629E-3</v>
      </c>
      <c r="AZ703">
        <f t="shared" si="244"/>
        <v>0.16957775714569176</v>
      </c>
      <c r="BA703">
        <f>-AO703/(B703/2)</f>
        <v>-3.3417743788270444</v>
      </c>
      <c r="BB703">
        <f>AW703/AK703</f>
        <v>8.3481120999222471E-3</v>
      </c>
      <c r="BC703">
        <f>AW703*AK703</f>
        <v>1.04931715495172E-3</v>
      </c>
      <c r="BD703">
        <f>AG703*B703</f>
        <v>0.39572080842724056</v>
      </c>
      <c r="BE703">
        <f>BD703-AK703</f>
        <v>4.1185698331854981E-2</v>
      </c>
      <c r="BF703">
        <f>BD703/AK703^2</f>
        <v>3.1482585159626582</v>
      </c>
      <c r="BG703">
        <f>AT703/AK703</f>
        <v>0.32766339992194821</v>
      </c>
      <c r="BH703">
        <f>BF703*AW703</f>
        <v>9.317897085379407E-3</v>
      </c>
      <c r="BI703">
        <f>BF703*G703</f>
        <v>15.74129257981329</v>
      </c>
      <c r="BJ703">
        <f>AK703/AQ703</f>
        <v>0.31763592313962985</v>
      </c>
      <c r="BK703">
        <f t="shared" si="245"/>
        <v>2.9596988424345542E-3</v>
      </c>
      <c r="BL703">
        <f t="shared" si="246"/>
        <v>123.56914675153433</v>
      </c>
      <c r="BM703">
        <f>AK703*(1-1/AQ703)/D703</f>
        <v>9.4010667403199386E-4</v>
      </c>
      <c r="BN703">
        <f>BF703*G703</f>
        <v>15.74129257981329</v>
      </c>
      <c r="BO703">
        <f>BF703*G703^2</f>
        <v>78.706462899066452</v>
      </c>
      <c r="BP703">
        <f>G703/BF703</f>
        <v>1.5881796156981491</v>
      </c>
      <c r="BQ703">
        <f>(AQ703+1)/4</f>
        <v>0.52904204489138906</v>
      </c>
      <c r="BR703">
        <f t="shared" si="247"/>
        <v>3.1482585159626568</v>
      </c>
      <c r="BS703">
        <f t="shared" si="248"/>
        <v>9.4010667403199343E-4</v>
      </c>
      <c r="BT703">
        <f t="shared" si="249"/>
        <v>3.899805516466548E-3</v>
      </c>
      <c r="BU703">
        <f t="shared" si="250"/>
        <v>2.782432634897491E-6</v>
      </c>
      <c r="BV703">
        <f t="shared" si="251"/>
        <v>546.18349554632243</v>
      </c>
      <c r="BW703">
        <f t="shared" si="252"/>
        <v>1.2090513052278533E-2</v>
      </c>
    </row>
    <row r="704" spans="1:75" x14ac:dyDescent="0.15">
      <c r="A704" t="s">
        <v>10</v>
      </c>
      <c r="B704">
        <v>0.30399999999999999</v>
      </c>
      <c r="C704">
        <v>0.01</v>
      </c>
      <c r="D704">
        <f t="shared" si="231"/>
        <v>30.4</v>
      </c>
      <c r="E704">
        <f t="shared" si="232"/>
        <v>924.16</v>
      </c>
      <c r="F704">
        <f t="shared" si="233"/>
        <v>3.2894736842105261E-2</v>
      </c>
      <c r="G704">
        <v>9</v>
      </c>
      <c r="H704">
        <f t="shared" si="234"/>
        <v>0.1111111111111111</v>
      </c>
      <c r="I704">
        <f t="shared" si="235"/>
        <v>81</v>
      </c>
      <c r="J704">
        <f t="shared" si="236"/>
        <v>273.59999999999997</v>
      </c>
      <c r="K704">
        <f t="shared" si="237"/>
        <v>70000000000</v>
      </c>
      <c r="L704">
        <f t="shared" si="238"/>
        <v>7.8539816339744827E-9</v>
      </c>
      <c r="M704">
        <f t="shared" si="239"/>
        <v>1627634.3517776066</v>
      </c>
      <c r="N704">
        <f t="shared" si="240"/>
        <v>2.3251919311108668E-5</v>
      </c>
      <c r="O704">
        <f t="shared" si="241"/>
        <v>0.2960526315789474</v>
      </c>
      <c r="P704">
        <f>F704*E704/L704</f>
        <v>3870648215.9948945</v>
      </c>
      <c r="Q704">
        <f>M704/K704/G704</f>
        <v>2.5835465901231854E-6</v>
      </c>
      <c r="R704">
        <f>C704^2/D704</f>
        <v>3.2894736842105265E-6</v>
      </c>
      <c r="S704">
        <v>6.7520630976105203E-3</v>
      </c>
      <c r="T704">
        <f>B704/C704^3</f>
        <v>303999.99999999994</v>
      </c>
      <c r="U704">
        <f>B704*S704/C704</f>
        <v>0.2052627181673598</v>
      </c>
      <c r="V704">
        <f>S704/C704^2</f>
        <v>67.520630976105195</v>
      </c>
      <c r="W704">
        <f>S704/B704</f>
        <v>2.2210733873718816E-2</v>
      </c>
      <c r="X704">
        <f t="shared" si="242"/>
        <v>45.023275938813754</v>
      </c>
      <c r="Y704">
        <f>B704*C704^2/S704^2</f>
        <v>0.66680768956005443</v>
      </c>
      <c r="Z704">
        <f>S704/D704</f>
        <v>2.2210733873718818E-4</v>
      </c>
      <c r="AA704">
        <f>1/C704</f>
        <v>100</v>
      </c>
      <c r="AB704">
        <f>1/(B704*C704)</f>
        <v>328.9473684210526</v>
      </c>
      <c r="AC704">
        <f>S704/B704/C704</f>
        <v>2.2210733873718818</v>
      </c>
      <c r="AD704">
        <v>-2.31655849664932</v>
      </c>
      <c r="AE704">
        <f>AD704*B704</f>
        <v>-0.70423378298139327</v>
      </c>
      <c r="AF704">
        <f>-AE704*C704^2/2/S704</f>
        <v>5.2149526211522947E-3</v>
      </c>
      <c r="AG704">
        <v>2.57319027886258</v>
      </c>
      <c r="AH704">
        <f>AG704/S704</f>
        <v>381.09689463257581</v>
      </c>
      <c r="AI704">
        <f>D704*AG704</f>
        <v>78.224984477422424</v>
      </c>
      <c r="AJ704">
        <v>2.22107338737188</v>
      </c>
      <c r="AK704">
        <f>AJ704*B704</f>
        <v>0.67520630976105145</v>
      </c>
      <c r="AL704">
        <f>AK704*D704</f>
        <v>20.526271816735964</v>
      </c>
      <c r="AM704">
        <f>G704*AK704</f>
        <v>6.0768567878494633</v>
      </c>
      <c r="AN704">
        <f t="shared" si="243"/>
        <v>7.5022923306783493E-2</v>
      </c>
      <c r="AO704">
        <v>0.35211689149069703</v>
      </c>
      <c r="AP704">
        <v>2.57319027886258</v>
      </c>
      <c r="AQ704">
        <f>AG704/AJ704</f>
        <v>1.1585345596830314</v>
      </c>
      <c r="AR704">
        <f>AQ704/D704</f>
        <v>3.8109689463257615E-2</v>
      </c>
      <c r="AS704">
        <f>AQ704*AK704</f>
        <v>0.78224984477422421</v>
      </c>
      <c r="AT704">
        <f t="shared" si="230"/>
        <v>0.15853455968303143</v>
      </c>
      <c r="AU704">
        <f>AQ704*D704</f>
        <v>35.219450614364156</v>
      </c>
      <c r="AV704">
        <f>AT704/G704</f>
        <v>1.7614951075892379E-2</v>
      </c>
      <c r="AW704">
        <f>(AQ704-1)/D704</f>
        <v>5.2149526211523502E-3</v>
      </c>
      <c r="AX704">
        <f>AW704*D704</f>
        <v>0.15853455968303143</v>
      </c>
      <c r="AY704">
        <f>ATAN2(D704,AT704)</f>
        <v>5.2149053471077945E-3</v>
      </c>
      <c r="AZ704">
        <f t="shared" si="244"/>
        <v>0.29879206694948224</v>
      </c>
      <c r="BA704">
        <f>-AO704/(B704/2)</f>
        <v>-2.3165584966493227</v>
      </c>
      <c r="BB704">
        <f>AW704/AK704</f>
        <v>7.72349509440732E-3</v>
      </c>
      <c r="BC704">
        <f>AW704*AK704</f>
        <v>3.5211689149070007E-3</v>
      </c>
      <c r="BD704">
        <f>AG704*B704</f>
        <v>0.78224984477422432</v>
      </c>
      <c r="BE704">
        <f>BD704-AK704</f>
        <v>0.10704353501317287</v>
      </c>
      <c r="BF704">
        <f>BD704/AK704^2</f>
        <v>1.715823064646752</v>
      </c>
      <c r="BG704">
        <f>AT704/AK704</f>
        <v>0.23479425086998251</v>
      </c>
      <c r="BH704">
        <f>BF704*AW704</f>
        <v>8.9479359884132373E-3</v>
      </c>
      <c r="BI704">
        <f>BF704*G704</f>
        <v>15.442407581820769</v>
      </c>
      <c r="BJ704">
        <f>AK704/AQ704</f>
        <v>0.58281067588159319</v>
      </c>
      <c r="BK704">
        <f t="shared" si="245"/>
        <v>5.2149526211523502E-3</v>
      </c>
      <c r="BL704">
        <f t="shared" si="246"/>
        <v>52.161021165261261</v>
      </c>
      <c r="BM704">
        <f>AK704*(1-1/AQ704)/D704</f>
        <v>3.0393300618242873E-3</v>
      </c>
      <c r="BN704">
        <f>BF704*G704</f>
        <v>15.442407581820769</v>
      </c>
      <c r="BO704">
        <f>BF704*G704^2</f>
        <v>138.98166823638692</v>
      </c>
      <c r="BP704">
        <f>G704/BF704</f>
        <v>5.2452960829343382</v>
      </c>
      <c r="BQ704">
        <f>(AQ704+1)/4</f>
        <v>0.53963363992075786</v>
      </c>
      <c r="BR704">
        <f t="shared" si="247"/>
        <v>1.7158230646467518</v>
      </c>
      <c r="BS704">
        <f t="shared" si="248"/>
        <v>3.0393300618242868E-3</v>
      </c>
      <c r="BT704">
        <f t="shared" si="249"/>
        <v>8.254282682976637E-3</v>
      </c>
      <c r="BU704">
        <f t="shared" si="250"/>
        <v>1.58499622724577E-5</v>
      </c>
      <c r="BV704">
        <f t="shared" si="251"/>
        <v>623.99866322877324</v>
      </c>
      <c r="BW704">
        <f t="shared" si="252"/>
        <v>2.1693963640384596E-2</v>
      </c>
    </row>
    <row r="705" spans="1:75" x14ac:dyDescent="0.15">
      <c r="A705" t="s">
        <v>10</v>
      </c>
      <c r="B705">
        <v>0.157</v>
      </c>
      <c r="C705">
        <v>5.0000000000000001E-3</v>
      </c>
      <c r="D705">
        <f t="shared" si="231"/>
        <v>31.4</v>
      </c>
      <c r="E705">
        <f t="shared" si="232"/>
        <v>985.95999999999992</v>
      </c>
      <c r="F705">
        <f t="shared" si="233"/>
        <v>3.1847133757961783E-2</v>
      </c>
      <c r="G705">
        <v>5</v>
      </c>
      <c r="H705">
        <f t="shared" si="234"/>
        <v>0.2</v>
      </c>
      <c r="I705">
        <f t="shared" si="235"/>
        <v>25</v>
      </c>
      <c r="J705">
        <f t="shared" si="236"/>
        <v>157</v>
      </c>
      <c r="K705">
        <f t="shared" si="237"/>
        <v>70000000000</v>
      </c>
      <c r="L705">
        <f t="shared" si="238"/>
        <v>4.9087385212340517E-10</v>
      </c>
      <c r="M705">
        <f t="shared" si="239"/>
        <v>218860.95317604049</v>
      </c>
      <c r="N705">
        <f t="shared" si="240"/>
        <v>3.1265850453720073E-6</v>
      </c>
      <c r="O705">
        <f t="shared" si="241"/>
        <v>0.15923566878980894</v>
      </c>
      <c r="P705">
        <f>F705*E705/L705</f>
        <v>63967554727.494576</v>
      </c>
      <c r="Q705">
        <f>M705/K705/G705</f>
        <v>6.2531700907440141E-7</v>
      </c>
      <c r="R705">
        <f>C705^2/D705</f>
        <v>7.9617834394904462E-7</v>
      </c>
      <c r="S705">
        <v>1.73386631488063E-3</v>
      </c>
      <c r="T705">
        <f>B705/C705^3</f>
        <v>1255999.9999999998</v>
      </c>
      <c r="U705">
        <f>B705*S705/C705</f>
        <v>5.444340228725178E-2</v>
      </c>
      <c r="V705">
        <f>S705/C705^2</f>
        <v>69.35465259522519</v>
      </c>
      <c r="W705">
        <f>S705/B705</f>
        <v>1.1043734489685542E-2</v>
      </c>
      <c r="X705">
        <f t="shared" si="242"/>
        <v>90.54908019872849</v>
      </c>
      <c r="Y705">
        <f>B705*C705^2/S705^2</f>
        <v>1.3055948924897716</v>
      </c>
      <c r="Z705">
        <f>S705/D705</f>
        <v>5.521867244842771E-5</v>
      </c>
      <c r="AA705">
        <f>1/C705</f>
        <v>200</v>
      </c>
      <c r="AB705">
        <f>1/(B705*C705)</f>
        <v>1273.8853503184714</v>
      </c>
      <c r="AC705">
        <f>S705/B705/C705</f>
        <v>2.2087468979371083</v>
      </c>
      <c r="AD705">
        <v>-2.5646697709186501</v>
      </c>
      <c r="AE705">
        <f>AD705*B705</f>
        <v>-0.40265315403422808</v>
      </c>
      <c r="AF705">
        <f>-AE705*C705^2/2/S705</f>
        <v>2.902856109627094E-3</v>
      </c>
      <c r="AG705">
        <v>2.4100734749542201</v>
      </c>
      <c r="AH705">
        <f>AG705/S705</f>
        <v>1389.9995947035538</v>
      </c>
      <c r="AI705">
        <f>D705*AG705</f>
        <v>75.676307113562501</v>
      </c>
      <c r="AJ705">
        <v>2.2087468979371101</v>
      </c>
      <c r="AK705">
        <f>AJ705*B705</f>
        <v>0.34677326297612626</v>
      </c>
      <c r="AL705">
        <f>AK705*D705</f>
        <v>10.888680457450365</v>
      </c>
      <c r="AM705">
        <f>G705*AK705</f>
        <v>1.7338663148806313</v>
      </c>
      <c r="AN705">
        <f t="shared" si="243"/>
        <v>6.9354652595225247E-2</v>
      </c>
      <c r="AO705">
        <v>0.20132657701711301</v>
      </c>
      <c r="AP705">
        <v>2.4100734749542201</v>
      </c>
      <c r="AQ705">
        <f>AG705/AJ705</f>
        <v>1.0911496818422888</v>
      </c>
      <c r="AR705">
        <f>AQ705/D705</f>
        <v>3.4749989867588815E-2</v>
      </c>
      <c r="AS705">
        <f>AQ705*AK705</f>
        <v>0.37838153556781251</v>
      </c>
      <c r="AT705">
        <f t="shared" si="230"/>
        <v>9.1149681842288777E-2</v>
      </c>
      <c r="AU705">
        <f>AQ705*D705</f>
        <v>34.262100009847863</v>
      </c>
      <c r="AV705">
        <f>AT705/G705</f>
        <v>1.8229936368457756E-2</v>
      </c>
      <c r="AW705">
        <f>(AQ705-1)/D705</f>
        <v>2.9028561096270311E-3</v>
      </c>
      <c r="AX705">
        <f>AW705*D705</f>
        <v>9.1149681842288777E-2</v>
      </c>
      <c r="AY705">
        <f>ATAN2(D705,AT705)</f>
        <v>2.9028479559580428E-3</v>
      </c>
      <c r="AZ705">
        <f t="shared" si="244"/>
        <v>0.16632093644457371</v>
      </c>
      <c r="BA705">
        <f>-AO705/(B705/2)</f>
        <v>-2.5646697709186372</v>
      </c>
      <c r="BB705">
        <f>AW705/AK705</f>
        <v>8.3710493845855685E-3</v>
      </c>
      <c r="BC705">
        <f>AW705*AK705</f>
        <v>1.0066328850855493E-3</v>
      </c>
      <c r="BD705">
        <f>AG705*B705</f>
        <v>0.37838153556781257</v>
      </c>
      <c r="BE705">
        <f>BD705-AK705</f>
        <v>3.1608272591686304E-2</v>
      </c>
      <c r="BF705">
        <f>BD705/AK705^2</f>
        <v>3.1465796194253004</v>
      </c>
      <c r="BG705">
        <f>AT705/AK705</f>
        <v>0.26285095067598685</v>
      </c>
      <c r="BH705">
        <f>BF705*AW705</f>
        <v>9.1340678726766315E-3</v>
      </c>
      <c r="BI705">
        <f>BF705*G705</f>
        <v>15.732898097126501</v>
      </c>
      <c r="BJ705">
        <f>AK705/AQ705</f>
        <v>0.31780540172145488</v>
      </c>
      <c r="BK705">
        <f t="shared" si="245"/>
        <v>2.9028561096270311E-3</v>
      </c>
      <c r="BL705">
        <f t="shared" si="246"/>
        <v>98.802600049954421</v>
      </c>
      <c r="BM705">
        <f>AK705*(1-1/AQ705)/D705</f>
        <v>9.2254335205959779E-4</v>
      </c>
      <c r="BN705">
        <f>BF705*G705</f>
        <v>15.732898097126501</v>
      </c>
      <c r="BO705">
        <f>BF705*G705^2</f>
        <v>78.664490485632513</v>
      </c>
      <c r="BP705">
        <f>G705/BF705</f>
        <v>1.589027008607274</v>
      </c>
      <c r="BQ705">
        <f>(AQ705+1)/4</f>
        <v>0.52278742046057225</v>
      </c>
      <c r="BR705">
        <f t="shared" si="247"/>
        <v>3.1465796194253013</v>
      </c>
      <c r="BS705">
        <f t="shared" si="248"/>
        <v>9.2254335205959812E-4</v>
      </c>
      <c r="BT705">
        <f t="shared" si="249"/>
        <v>3.8253994616866288E-3</v>
      </c>
      <c r="BU705">
        <f t="shared" si="250"/>
        <v>2.6780106059220045E-6</v>
      </c>
      <c r="BV705">
        <f t="shared" si="251"/>
        <v>341.9045663639414</v>
      </c>
      <c r="BW705">
        <f t="shared" si="252"/>
        <v>7.6142298698404533E-3</v>
      </c>
    </row>
    <row r="706" spans="1:75" x14ac:dyDescent="0.15">
      <c r="A706" t="s">
        <v>10</v>
      </c>
      <c r="B706">
        <v>0.157</v>
      </c>
      <c r="C706">
        <v>6.0000000000000001E-3</v>
      </c>
      <c r="D706">
        <f t="shared" si="231"/>
        <v>26.166666666666668</v>
      </c>
      <c r="E706">
        <f t="shared" si="232"/>
        <v>684.69444444444446</v>
      </c>
      <c r="F706">
        <f t="shared" si="233"/>
        <v>3.8216560509554139E-2</v>
      </c>
      <c r="G706">
        <v>5</v>
      </c>
      <c r="H706">
        <f t="shared" si="234"/>
        <v>0.2</v>
      </c>
      <c r="I706">
        <f t="shared" si="235"/>
        <v>25</v>
      </c>
      <c r="J706">
        <f t="shared" si="236"/>
        <v>130.83333333333334</v>
      </c>
      <c r="K706">
        <f t="shared" si="237"/>
        <v>70000000000</v>
      </c>
      <c r="L706">
        <f t="shared" si="238"/>
        <v>1.0178760197630931E-9</v>
      </c>
      <c r="M706">
        <f t="shared" si="239"/>
        <v>378191.72708819801</v>
      </c>
      <c r="N706">
        <f t="shared" si="240"/>
        <v>5.4027389584028286E-6</v>
      </c>
      <c r="O706">
        <f t="shared" si="241"/>
        <v>0.19108280254777069</v>
      </c>
      <c r="P706">
        <f>F706*E706/L706</f>
        <v>25707125581.715603</v>
      </c>
      <c r="Q706">
        <f>M706/K706/G706</f>
        <v>1.0805477916805657E-6</v>
      </c>
      <c r="R706">
        <f>C706^2/D706</f>
        <v>1.3757961783439491E-6</v>
      </c>
      <c r="S706">
        <v>2.0459573459400702E-3</v>
      </c>
      <c r="T706">
        <f>B706/C706^3</f>
        <v>726851.8518518518</v>
      </c>
      <c r="U706">
        <f>B706*S706/C706</f>
        <v>5.3535883885431831E-2</v>
      </c>
      <c r="V706">
        <f>S706/C706^2</f>
        <v>56.832148498335279</v>
      </c>
      <c r="W706">
        <f>S706/B706</f>
        <v>1.303157545184758E-2</v>
      </c>
      <c r="X706">
        <f t="shared" si="242"/>
        <v>76.736692635135128</v>
      </c>
      <c r="Y706">
        <f>B706*C706^2/S706^2</f>
        <v>1.3502338845659319</v>
      </c>
      <c r="Z706">
        <f>S706/D706</f>
        <v>7.8189452711085477E-5</v>
      </c>
      <c r="AA706">
        <f>1/C706</f>
        <v>166.66666666666666</v>
      </c>
      <c r="AB706">
        <f>1/(B706*C706)</f>
        <v>1061.5711252653928</v>
      </c>
      <c r="AC706">
        <f>S706/B706/C706</f>
        <v>2.1719292419745968</v>
      </c>
      <c r="AD706">
        <v>-2.2234075801971902</v>
      </c>
      <c r="AE706">
        <f>AD706*B706</f>
        <v>-0.34907499009095888</v>
      </c>
      <c r="AF706">
        <f>-AE706*C706^2/2/S706</f>
        <v>3.0711049935159846E-3</v>
      </c>
      <c r="AG706">
        <v>2.3464667370200698</v>
      </c>
      <c r="AH706">
        <f>AG706/S706</f>
        <v>1146.8795973075003</v>
      </c>
      <c r="AI706">
        <f>D706*AG706</f>
        <v>61.399212952025159</v>
      </c>
      <c r="AJ706">
        <v>2.1719292419745999</v>
      </c>
      <c r="AK706">
        <f>AJ706*B706</f>
        <v>0.34099289099001218</v>
      </c>
      <c r="AL706">
        <f>AK706*D706</f>
        <v>8.9226473142386524</v>
      </c>
      <c r="AM706">
        <f>G706*AK706</f>
        <v>1.7049644549500609</v>
      </c>
      <c r="AN706">
        <f t="shared" si="243"/>
        <v>6.819857819800243E-2</v>
      </c>
      <c r="AO706">
        <v>0.174537495045479</v>
      </c>
      <c r="AP706">
        <v>2.3464667370200698</v>
      </c>
      <c r="AQ706">
        <f>AG706/AJ706</f>
        <v>1.0803605806636638</v>
      </c>
      <c r="AR706">
        <f>AQ706/D706</f>
        <v>4.1287665503069955E-2</v>
      </c>
      <c r="AS706">
        <f>AQ706*AK706</f>
        <v>0.36839527771215097</v>
      </c>
      <c r="AT706">
        <f t="shared" ref="AT706:AT757" si="253">AQ706-1</f>
        <v>8.0360580663663805E-2</v>
      </c>
      <c r="AU706">
        <f>AQ706*D706</f>
        <v>28.269435194032539</v>
      </c>
      <c r="AV706">
        <f>AT706/G706</f>
        <v>1.607211613273276E-2</v>
      </c>
      <c r="AW706">
        <f>(AQ706-1)/D706</f>
        <v>3.0711049935158142E-3</v>
      </c>
      <c r="AX706">
        <f>AW706*D706</f>
        <v>8.0360580663663805E-2</v>
      </c>
      <c r="AY706">
        <f>ATAN2(D706,AT706)</f>
        <v>3.0710953383379174E-3</v>
      </c>
      <c r="AZ706">
        <f t="shared" si="244"/>
        <v>0.17596080136906428</v>
      </c>
      <c r="BA706">
        <f>-AO706/(B706/2)</f>
        <v>-2.2234075801971849</v>
      </c>
      <c r="BB706">
        <f>AW706/AK706</f>
        <v>9.0063607619484606E-3</v>
      </c>
      <c r="BC706">
        <f>AW706*AK706</f>
        <v>1.04722497027282E-3</v>
      </c>
      <c r="BD706">
        <f>AG706*B706</f>
        <v>0.36839527771215097</v>
      </c>
      <c r="BE706">
        <f>BD706-AK706</f>
        <v>2.7402386722138794E-2</v>
      </c>
      <c r="BF706">
        <f>BD706/AK706^2</f>
        <v>3.1682788973313465</v>
      </c>
      <c r="BG706">
        <f>AT706/AK706</f>
        <v>0.23566643993765138</v>
      </c>
      <c r="BH706">
        <f>BF706*AW706</f>
        <v>9.7301171424450765E-3</v>
      </c>
      <c r="BI706">
        <f>BF706*G706</f>
        <v>15.841394486656732</v>
      </c>
      <c r="BJ706">
        <f>AK706/AQ706</f>
        <v>0.31562877903277514</v>
      </c>
      <c r="BK706">
        <f t="shared" si="245"/>
        <v>3.0711049935158142E-3</v>
      </c>
      <c r="BL706">
        <f t="shared" si="246"/>
        <v>82.903297813503571</v>
      </c>
      <c r="BM706">
        <f>AK706*(1-1/AQ706)/D706</f>
        <v>9.6932911938485476E-4</v>
      </c>
      <c r="BN706">
        <f>BF706*G706</f>
        <v>15.841394486656732</v>
      </c>
      <c r="BO706">
        <f>BF706*G706^2</f>
        <v>79.206972433283667</v>
      </c>
      <c r="BP706">
        <f>G706/BF706</f>
        <v>1.5781438951638755</v>
      </c>
      <c r="BQ706">
        <f>(AQ706+1)/4</f>
        <v>0.5200901451659159</v>
      </c>
      <c r="BR706">
        <f t="shared" si="247"/>
        <v>3.1682788973313478</v>
      </c>
      <c r="BS706">
        <f t="shared" si="248"/>
        <v>9.6932911938485519E-4</v>
      </c>
      <c r="BT706">
        <f t="shared" si="249"/>
        <v>4.0404341129006687E-3</v>
      </c>
      <c r="BU706">
        <f t="shared" si="250"/>
        <v>2.9769114989031144E-6</v>
      </c>
      <c r="BV706">
        <f t="shared" si="251"/>
        <v>233.4759380559114</v>
      </c>
      <c r="BW706">
        <f t="shared" si="252"/>
        <v>5.9774699671420661E-3</v>
      </c>
    </row>
    <row r="707" spans="1:75" x14ac:dyDescent="0.15">
      <c r="A707" t="s">
        <v>10</v>
      </c>
      <c r="B707">
        <v>0.157</v>
      </c>
      <c r="C707">
        <v>7.0000000000000001E-3</v>
      </c>
      <c r="D707">
        <f t="shared" ref="D707:D757" si="254">B707/C707</f>
        <v>22.428571428571427</v>
      </c>
      <c r="E707">
        <f t="shared" ref="E707:E757" si="255">D707^2</f>
        <v>503.04081632653055</v>
      </c>
      <c r="F707">
        <f t="shared" ref="F707:F757" si="256">C707/B707</f>
        <v>4.4585987261146501E-2</v>
      </c>
      <c r="G707">
        <v>5</v>
      </c>
      <c r="H707">
        <f t="shared" ref="H707:H757" si="257">1/G707</f>
        <v>0.2</v>
      </c>
      <c r="I707">
        <f t="shared" ref="I707:I757" si="258">G707^2</f>
        <v>25</v>
      </c>
      <c r="J707">
        <f t="shared" ref="J707:J757" si="259">D707*G707</f>
        <v>112.14285714285714</v>
      </c>
      <c r="K707">
        <f t="shared" ref="K707:K757" si="260">IF(A707="SUS304",200000000000,IF(A707="NiTi",70000000000,50000000))</f>
        <v>70000000000</v>
      </c>
      <c r="L707">
        <f t="shared" ref="L707:L757" si="261">PI()*C707^4/4</f>
        <v>1.885740990317274E-9</v>
      </c>
      <c r="M707">
        <f t="shared" ref="M707:M757" si="262">K707*L707/B707/C707*G707</f>
        <v>600554.45551505545</v>
      </c>
      <c r="N707">
        <f t="shared" ref="N707:N757" si="263">M707/K707</f>
        <v>8.5793493645007914E-6</v>
      </c>
      <c r="O707">
        <f t="shared" ref="O707:O757" si="264">G707/D707</f>
        <v>0.22292993630573249</v>
      </c>
      <c r="P707">
        <f>F707*E707/L707</f>
        <v>11893770959.922678</v>
      </c>
      <c r="Q707">
        <f>M707/K707/G707</f>
        <v>1.7158698729001584E-6</v>
      </c>
      <c r="R707">
        <f>C707^2/D707</f>
        <v>2.1847133757961787E-6</v>
      </c>
      <c r="S707">
        <v>2.3621386397680399E-3</v>
      </c>
      <c r="T707">
        <f>B707/C707^3</f>
        <v>457725.94752186583</v>
      </c>
      <c r="U707">
        <f>B707*S707/C707</f>
        <v>5.2979395206226042E-2</v>
      </c>
      <c r="V707">
        <f>S707/C707^2</f>
        <v>48.206911015674279</v>
      </c>
      <c r="W707">
        <f>S707/B707</f>
        <v>1.5045469043108535E-2</v>
      </c>
      <c r="X707">
        <f t="shared" ref="X707:X757" si="265">1/W707</f>
        <v>66.465192752368367</v>
      </c>
      <c r="Y707">
        <f>B707*C707^2/S707^2</f>
        <v>1.3787482199545513</v>
      </c>
      <c r="Z707">
        <f>S707/D707</f>
        <v>1.0531828330175975E-4</v>
      </c>
      <c r="AA707">
        <f>1/C707</f>
        <v>142.85714285714286</v>
      </c>
      <c r="AB707">
        <f>1/(B707*C707)</f>
        <v>909.91810737033677</v>
      </c>
      <c r="AC707">
        <f>S707/B707/C707</f>
        <v>2.1493527204440763</v>
      </c>
      <c r="AD707">
        <v>-1.8459186593879899</v>
      </c>
      <c r="AE707">
        <f>AD707*B707</f>
        <v>-0.28980922952391441</v>
      </c>
      <c r="AF707">
        <f>-AE707*C707^2/2/S707</f>
        <v>3.0058888177846963E-3</v>
      </c>
      <c r="AG707">
        <v>2.29425733520603</v>
      </c>
      <c r="AH707">
        <f>AG707/S707</f>
        <v>971.2627771210432</v>
      </c>
      <c r="AI707">
        <f>D707*AG707</f>
        <v>51.456914518192384</v>
      </c>
      <c r="AJ707">
        <v>2.1493527204440701</v>
      </c>
      <c r="AK707">
        <f>AJ707*B707</f>
        <v>0.33744837710971903</v>
      </c>
      <c r="AL707">
        <f>AK707*D707</f>
        <v>7.5684850294608408</v>
      </c>
      <c r="AM707">
        <f>G707*AK707</f>
        <v>1.6872418855485951</v>
      </c>
      <c r="AN707">
        <f t="shared" ref="AN707:AN757" si="266">AK707/G707</f>
        <v>6.7489675421943812E-2</v>
      </c>
      <c r="AO707">
        <v>0.14490461476195701</v>
      </c>
      <c r="AP707">
        <v>2.29425733520603</v>
      </c>
      <c r="AQ707">
        <f>AG707/AJ707</f>
        <v>1.0674177920560297</v>
      </c>
      <c r="AR707">
        <f>AQ707/D707</f>
        <v>4.7591876078931263E-2</v>
      </c>
      <c r="AS707">
        <f>AQ707*AK707</f>
        <v>0.36019840162734679</v>
      </c>
      <c r="AT707">
        <f t="shared" si="253"/>
        <v>6.7417792056029713E-2</v>
      </c>
      <c r="AU707">
        <f>AQ707*D707</f>
        <v>23.940656193256665</v>
      </c>
      <c r="AV707">
        <f>AT707/G707</f>
        <v>1.3483558411205942E-2</v>
      </c>
      <c r="AW707">
        <f>(AQ707-1)/D707</f>
        <v>3.0058888177847643E-3</v>
      </c>
      <c r="AX707">
        <f>AW707*D707</f>
        <v>6.7417792056029713E-2</v>
      </c>
      <c r="AY707">
        <f>ATAN2(D707,AT707)</f>
        <v>3.0058797647303801E-3</v>
      </c>
      <c r="AZ707">
        <f t="shared" ref="AZ707:AZ757" si="267">DEGREES(AY707)</f>
        <v>0.17222422424282763</v>
      </c>
      <c r="BA707">
        <f>-AO707/(B707/2)</f>
        <v>-1.8459186593879875</v>
      </c>
      <c r="BB707">
        <f>AW707/AK707</f>
        <v>8.9076997303425172E-3</v>
      </c>
      <c r="BC707">
        <f>AW707*AK707</f>
        <v>1.0143323033337207E-3</v>
      </c>
      <c r="BD707">
        <f>AG707*B707</f>
        <v>0.36019840162734673</v>
      </c>
      <c r="BE707">
        <f>BD707-AK707</f>
        <v>2.2750024517627698E-2</v>
      </c>
      <c r="BF707">
        <f>BD707/AK707^2</f>
        <v>3.1632032170330042</v>
      </c>
      <c r="BG707">
        <f>AT707/AK707</f>
        <v>0.19978697966625361</v>
      </c>
      <c r="BH707">
        <f>BF707*AW707</f>
        <v>9.5082371784602996E-3</v>
      </c>
      <c r="BI707">
        <f>BF707*G707</f>
        <v>15.816016085165021</v>
      </c>
      <c r="BJ707">
        <f>AK707/AQ707</f>
        <v>0.31613523741227473</v>
      </c>
      <c r="BK707">
        <f t="shared" ref="BK707:BK757" si="268">AW707</f>
        <v>3.0058888177847643E-3</v>
      </c>
      <c r="BL707">
        <f t="shared" ref="BL707:BL757" si="269">BF707*D707</f>
        <v>70.946129296311668</v>
      </c>
      <c r="BM707">
        <f>AK707*(1-1/AQ707)/D707</f>
        <v>9.5026737504528777E-4</v>
      </c>
      <c r="BN707">
        <f>BF707*G707</f>
        <v>15.816016085165021</v>
      </c>
      <c r="BO707">
        <f>BF707*G707^2</f>
        <v>79.080080425825102</v>
      </c>
      <c r="BP707">
        <f>G707/BF707</f>
        <v>1.5806761870613737</v>
      </c>
      <c r="BQ707">
        <f>(AQ707+1)/4</f>
        <v>0.51685444801400737</v>
      </c>
      <c r="BR707">
        <f t="shared" ref="BR707:BR757" si="270">AW707/BM707</f>
        <v>3.163203217033006</v>
      </c>
      <c r="BS707">
        <f t="shared" ref="BS707:BS757" si="271">AW707/BF707</f>
        <v>9.5026737504528831E-4</v>
      </c>
      <c r="BT707">
        <f t="shared" ref="BT707:BT757" si="272">AW707+BM707</f>
        <v>3.956156192830052E-3</v>
      </c>
      <c r="BU707">
        <f t="shared" ref="BU707:BU757" si="273">AW707*BM707</f>
        <v>2.8563980765543112E-6</v>
      </c>
      <c r="BV707">
        <f t="shared" ref="BV707:BV757" si="274">AK707*D707^2</f>
        <v>169.75030708933599</v>
      </c>
      <c r="BW707">
        <f t="shared" ref="BW707:BW757" si="275">BU707/AK707*D707^2</f>
        <v>4.2580878073573284E-3</v>
      </c>
    </row>
    <row r="708" spans="1:75" x14ac:dyDescent="0.15">
      <c r="A708" t="s">
        <v>10</v>
      </c>
      <c r="B708">
        <v>0.157</v>
      </c>
      <c r="C708">
        <v>8.0000000000000002E-3</v>
      </c>
      <c r="D708">
        <f t="shared" si="254"/>
        <v>19.625</v>
      </c>
      <c r="E708">
        <f t="shared" si="255"/>
        <v>385.140625</v>
      </c>
      <c r="F708">
        <f t="shared" si="256"/>
        <v>5.0955414012738856E-2</v>
      </c>
      <c r="G708">
        <v>5</v>
      </c>
      <c r="H708">
        <f t="shared" si="257"/>
        <v>0.2</v>
      </c>
      <c r="I708">
        <f t="shared" si="258"/>
        <v>25</v>
      </c>
      <c r="J708">
        <f t="shared" si="259"/>
        <v>98.125</v>
      </c>
      <c r="K708">
        <f t="shared" si="260"/>
        <v>70000000000</v>
      </c>
      <c r="L708">
        <f t="shared" si="261"/>
        <v>3.2169908772759481E-9</v>
      </c>
      <c r="M708">
        <f t="shared" si="262"/>
        <v>896454.46420906205</v>
      </c>
      <c r="N708">
        <f t="shared" si="263"/>
        <v>1.2806492345843744E-5</v>
      </c>
      <c r="O708">
        <f t="shared" si="264"/>
        <v>0.25477707006369427</v>
      </c>
      <c r="P708">
        <f>F708*E708/L708</f>
        <v>6100421402.6922779</v>
      </c>
      <c r="Q708">
        <f>M708/K708/G708</f>
        <v>2.5612984691687487E-6</v>
      </c>
      <c r="R708">
        <f>C708^2/D708</f>
        <v>3.2611464968152867E-6</v>
      </c>
      <c r="S708">
        <v>2.6763367826822598E-3</v>
      </c>
      <c r="T708">
        <f>B708/C708^3</f>
        <v>306640.625</v>
      </c>
      <c r="U708">
        <f>B708*S708/C708</f>
        <v>5.2523109360139347E-2</v>
      </c>
      <c r="V708">
        <f>S708/C708^2</f>
        <v>41.817762229410313</v>
      </c>
      <c r="W708">
        <f>S708/B708</f>
        <v>1.7046731099887004E-2</v>
      </c>
      <c r="X708">
        <f t="shared" si="265"/>
        <v>58.662273379007466</v>
      </c>
      <c r="Y708">
        <f>B708*C708^2/S708^2</f>
        <v>1.4028075691183315</v>
      </c>
      <c r="Z708">
        <f>S708/D708</f>
        <v>1.3637384879909605E-4</v>
      </c>
      <c r="AA708">
        <f>1/C708</f>
        <v>125</v>
      </c>
      <c r="AB708">
        <f>1/(B708*C708)</f>
        <v>796.17834394904457</v>
      </c>
      <c r="AC708">
        <f>S708/B708/C708</f>
        <v>2.1308413874858756</v>
      </c>
      <c r="AD708">
        <v>-1.63587229259359</v>
      </c>
      <c r="AE708">
        <f>AD708*B708</f>
        <v>-0.25683194993719366</v>
      </c>
      <c r="AF708">
        <f>-AE708*C708^2/2/S708</f>
        <v>3.0708476045206035E-3</v>
      </c>
      <c r="AG708">
        <v>2.2592573624544698</v>
      </c>
      <c r="AH708">
        <f>AG708/S708</f>
        <v>844.16033776967799</v>
      </c>
      <c r="AI708">
        <f>D708*AG708</f>
        <v>44.33792573816897</v>
      </c>
      <c r="AJ708">
        <v>2.13084138748588</v>
      </c>
      <c r="AK708">
        <f>AJ708*B708</f>
        <v>0.33454209783528316</v>
      </c>
      <c r="AL708">
        <f>AK708*D708</f>
        <v>6.5653886700174322</v>
      </c>
      <c r="AM708">
        <f>G708*AK708</f>
        <v>1.6727104891764157</v>
      </c>
      <c r="AN708">
        <f t="shared" si="266"/>
        <v>6.6908419567056635E-2</v>
      </c>
      <c r="AO708">
        <v>0.128415974968596</v>
      </c>
      <c r="AP708">
        <v>2.2592573624544698</v>
      </c>
      <c r="AQ708">
        <f>AG708/AJ708</f>
        <v>1.0602653842387135</v>
      </c>
      <c r="AR708">
        <f>AQ708/D708</f>
        <v>5.4026261617259291E-2</v>
      </c>
      <c r="AS708">
        <f>AQ708*AK708</f>
        <v>0.35470340590535177</v>
      </c>
      <c r="AT708">
        <f t="shared" si="253"/>
        <v>6.0265384238713526E-2</v>
      </c>
      <c r="AU708">
        <f>AQ708*D708</f>
        <v>20.807708165684755</v>
      </c>
      <c r="AV708">
        <f>AT708/G708</f>
        <v>1.2053076847742705E-2</v>
      </c>
      <c r="AW708">
        <f>(AQ708-1)/D708</f>
        <v>3.0708476045204344E-3</v>
      </c>
      <c r="AX708">
        <f>AW708*D708</f>
        <v>6.0265384238713526E-2</v>
      </c>
      <c r="AY708">
        <f>ATAN2(D708,AT708)</f>
        <v>3.0708379517699232E-3</v>
      </c>
      <c r="AZ708">
        <f t="shared" si="267"/>
        <v>0.17594605420501486</v>
      </c>
      <c r="BA708">
        <f>-AO708/(B708/2)</f>
        <v>-1.6358722925935796</v>
      </c>
      <c r="BB708">
        <f>AW708/AK708</f>
        <v>9.1792561366444599E-3</v>
      </c>
      <c r="BC708">
        <f>AW708*AK708</f>
        <v>1.0273277997487201E-3</v>
      </c>
      <c r="BD708">
        <f>AG708*B708</f>
        <v>0.35470340590535177</v>
      </c>
      <c r="BE708">
        <f>BD708-AK708</f>
        <v>2.0161308070068606E-2</v>
      </c>
      <c r="BF708">
        <f>BD708/AK708^2</f>
        <v>3.1693033286374352</v>
      </c>
      <c r="BG708">
        <f>AT708/AK708</f>
        <v>0.18014290168164754</v>
      </c>
      <c r="BH708">
        <f>BF708*AW708</f>
        <v>9.7324475347449063E-3</v>
      </c>
      <c r="BI708">
        <f>BF708*G708</f>
        <v>15.846516643187176</v>
      </c>
      <c r="BJ708">
        <f>AK708/AQ708</f>
        <v>0.31552675661055313</v>
      </c>
      <c r="BK708">
        <f t="shared" si="268"/>
        <v>3.0708476045204344E-3</v>
      </c>
      <c r="BL708">
        <f t="shared" si="269"/>
        <v>62.197577824509665</v>
      </c>
      <c r="BM708">
        <f>AK708*(1-1/AQ708)/D708</f>
        <v>9.6893458469961833E-4</v>
      </c>
      <c r="BN708">
        <f>BF708*G708</f>
        <v>15.846516643187176</v>
      </c>
      <c r="BO708">
        <f>BF708*G708^2</f>
        <v>79.232583215935875</v>
      </c>
      <c r="BP708">
        <f>G708/BF708</f>
        <v>1.5776337830527658</v>
      </c>
      <c r="BQ708">
        <f>(AQ708+1)/4</f>
        <v>0.51506634605967838</v>
      </c>
      <c r="BR708">
        <f t="shared" si="270"/>
        <v>3.1693033286374384</v>
      </c>
      <c r="BS708">
        <f t="shared" si="271"/>
        <v>9.689345846996193E-4</v>
      </c>
      <c r="BT708">
        <f t="shared" si="272"/>
        <v>4.0397821892200524E-3</v>
      </c>
      <c r="BU708">
        <f t="shared" si="273"/>
        <v>2.9754504483618249E-6</v>
      </c>
      <c r="BV708">
        <f t="shared" si="274"/>
        <v>128.84575264909211</v>
      </c>
      <c r="BW708">
        <f t="shared" si="275"/>
        <v>3.4254787446895175E-3</v>
      </c>
    </row>
    <row r="709" spans="1:75" x14ac:dyDescent="0.15">
      <c r="A709" t="s">
        <v>10</v>
      </c>
      <c r="B709">
        <v>0.157</v>
      </c>
      <c r="C709">
        <v>8.9999999999999993E-3</v>
      </c>
      <c r="D709">
        <f t="shared" si="254"/>
        <v>17.444444444444446</v>
      </c>
      <c r="E709">
        <f t="shared" si="255"/>
        <v>304.30864197530872</v>
      </c>
      <c r="F709">
        <f t="shared" si="256"/>
        <v>5.7324840764331204E-2</v>
      </c>
      <c r="G709">
        <v>5</v>
      </c>
      <c r="H709">
        <f t="shared" si="257"/>
        <v>0.2</v>
      </c>
      <c r="I709">
        <f t="shared" si="258"/>
        <v>25</v>
      </c>
      <c r="J709">
        <f t="shared" si="259"/>
        <v>87.222222222222229</v>
      </c>
      <c r="K709">
        <f t="shared" si="260"/>
        <v>70000000000</v>
      </c>
      <c r="L709">
        <f t="shared" si="261"/>
        <v>5.1529973500506572E-9</v>
      </c>
      <c r="M709">
        <f t="shared" si="262"/>
        <v>1276397.0789226682</v>
      </c>
      <c r="N709">
        <f t="shared" si="263"/>
        <v>1.8234243984609546E-5</v>
      </c>
      <c r="O709">
        <f t="shared" si="264"/>
        <v>0.28662420382165604</v>
      </c>
      <c r="P709">
        <f>F709*E709/L709</f>
        <v>3385300488.1271591</v>
      </c>
      <c r="Q709">
        <f>M709/K709/G709</f>
        <v>3.6468487969219093E-6</v>
      </c>
      <c r="R709">
        <f>C709^2/D709</f>
        <v>4.6433121019108271E-6</v>
      </c>
      <c r="S709">
        <v>2.9931397254278598E-3</v>
      </c>
      <c r="T709">
        <f>B709/C709^3</f>
        <v>215363.51165980802</v>
      </c>
      <c r="U709">
        <f>B709*S709/C709</f>
        <v>5.2213659654686002E-2</v>
      </c>
      <c r="V709">
        <f>S709/C709^2</f>
        <v>36.952342289232845</v>
      </c>
      <c r="W709">
        <f>S709/B709</f>
        <v>1.9064584238394012E-2</v>
      </c>
      <c r="X709">
        <f t="shared" si="265"/>
        <v>52.453281303985015</v>
      </c>
      <c r="Y709">
        <f>B709*C709^2/S709^2</f>
        <v>1.4194846132735903</v>
      </c>
      <c r="Z709">
        <f>S709/D709</f>
        <v>1.7158125814554609E-4</v>
      </c>
      <c r="AA709">
        <f>1/C709</f>
        <v>111.11111111111111</v>
      </c>
      <c r="AB709">
        <f>1/(B709*C709)</f>
        <v>707.71408351026184</v>
      </c>
      <c r="AC709">
        <f>S709/B709/C709</f>
        <v>2.1182871375993346</v>
      </c>
      <c r="AD709">
        <v>-1.4076449085001701</v>
      </c>
      <c r="AE709">
        <f>AD709*B709</f>
        <v>-0.22100025063452672</v>
      </c>
      <c r="AF709">
        <f>-AE709*C709^2/2/S709</f>
        <v>2.9903415716481074E-3</v>
      </c>
      <c r="AG709">
        <v>2.2287872629166001</v>
      </c>
      <c r="AH709">
        <f>AG709/S709</f>
        <v>744.63188069110345</v>
      </c>
      <c r="AI709">
        <f>D709*AG709</f>
        <v>38.879955586434029</v>
      </c>
      <c r="AJ709">
        <v>2.1182871375993302</v>
      </c>
      <c r="AK709">
        <f>AJ709*B709</f>
        <v>0.33257108060309482</v>
      </c>
      <c r="AL709">
        <f>AK709*D709</f>
        <v>5.8015177394095439</v>
      </c>
      <c r="AM709">
        <f>G709*AK709</f>
        <v>1.6628554030154741</v>
      </c>
      <c r="AN709">
        <f t="shared" si="266"/>
        <v>6.651421612061896E-2</v>
      </c>
      <c r="AO709">
        <v>0.110500125317264</v>
      </c>
      <c r="AP709">
        <v>2.2287872629166001</v>
      </c>
      <c r="AQ709">
        <f>AG709/AJ709</f>
        <v>1.0521648474165313</v>
      </c>
      <c r="AR709">
        <f>AQ709/D709</f>
        <v>6.0315182335979489E-2</v>
      </c>
      <c r="AS709">
        <f>AQ709*AK709</f>
        <v>0.3499196002779062</v>
      </c>
      <c r="AT709">
        <f t="shared" si="253"/>
        <v>5.2164847416531268E-2</v>
      </c>
      <c r="AU709">
        <f>AQ709*D709</f>
        <v>18.354431227155047</v>
      </c>
      <c r="AV709">
        <f>AT709/G709</f>
        <v>1.0432969483306253E-2</v>
      </c>
      <c r="AW709">
        <f>(AQ709-1)/D709</f>
        <v>2.9903415716482891E-3</v>
      </c>
      <c r="AX709">
        <f>AW709*D709</f>
        <v>5.2164847416531275E-2</v>
      </c>
      <c r="AY709">
        <f>ATAN2(D709,AT709)</f>
        <v>2.9903326583424115E-3</v>
      </c>
      <c r="AZ709">
        <f t="shared" si="267"/>
        <v>0.17133344066315614</v>
      </c>
      <c r="BA709">
        <f>-AO709/(B709/2)</f>
        <v>-1.4076449085001783</v>
      </c>
      <c r="BB709">
        <f>AW709/AK709</f>
        <v>8.9915862985606269E-3</v>
      </c>
      <c r="BC709">
        <f>AW709*AK709</f>
        <v>9.9450112785542835E-4</v>
      </c>
      <c r="BD709">
        <f>AG709*B709</f>
        <v>0.3499196002779062</v>
      </c>
      <c r="BE709">
        <f>BD709-AK709</f>
        <v>1.734851967481138E-2</v>
      </c>
      <c r="BF709">
        <f>BD709/AK709^2</f>
        <v>3.1637292259702878</v>
      </c>
      <c r="BG709">
        <f>AT709/AK709</f>
        <v>0.15685322765266871</v>
      </c>
      <c r="BH709">
        <f>BF709*AW709</f>
        <v>9.4606310258576153E-3</v>
      </c>
      <c r="BI709">
        <f>BF709*G709</f>
        <v>15.818646129851439</v>
      </c>
      <c r="BJ709">
        <f>AK709/AQ709</f>
        <v>0.31608267603663487</v>
      </c>
      <c r="BK709">
        <f t="shared" si="268"/>
        <v>2.9903415716482891E-3</v>
      </c>
      <c r="BL709">
        <f t="shared" si="269"/>
        <v>55.189498719703913</v>
      </c>
      <c r="BM709">
        <f>AK709*(1-1/AQ709)/D709</f>
        <v>9.4519516623018697E-4</v>
      </c>
      <c r="BN709">
        <f>BF709*G709</f>
        <v>15.818646129851439</v>
      </c>
      <c r="BO709">
        <f>BF709*G709^2</f>
        <v>79.093230649257194</v>
      </c>
      <c r="BP709">
        <f>G709/BF709</f>
        <v>1.5804133801831741</v>
      </c>
      <c r="BQ709">
        <f>(AQ709+1)/4</f>
        <v>0.51304121185413276</v>
      </c>
      <c r="BR709">
        <f t="shared" si="270"/>
        <v>3.16372922597029</v>
      </c>
      <c r="BS709">
        <f t="shared" si="271"/>
        <v>9.4519516623018762E-4</v>
      </c>
      <c r="BT709">
        <f t="shared" si="272"/>
        <v>3.9355367378784761E-3</v>
      </c>
      <c r="BU709">
        <f t="shared" si="273"/>
        <v>2.8264563988991432E-6</v>
      </c>
      <c r="BV709">
        <f t="shared" si="274"/>
        <v>101.20425389858872</v>
      </c>
      <c r="BW709">
        <f t="shared" si="275"/>
        <v>2.5862594750922425E-3</v>
      </c>
    </row>
    <row r="710" spans="1:75" x14ac:dyDescent="0.15">
      <c r="A710" t="s">
        <v>10</v>
      </c>
      <c r="B710">
        <v>0.45100000000000001</v>
      </c>
      <c r="C710">
        <v>0.01</v>
      </c>
      <c r="D710">
        <f t="shared" si="254"/>
        <v>45.1</v>
      </c>
      <c r="E710">
        <f t="shared" si="255"/>
        <v>2034.0100000000002</v>
      </c>
      <c r="F710">
        <f t="shared" si="256"/>
        <v>2.2172949002217293E-2</v>
      </c>
      <c r="G710">
        <v>11</v>
      </c>
      <c r="H710">
        <f t="shared" si="257"/>
        <v>9.0909090909090912E-2</v>
      </c>
      <c r="I710">
        <f t="shared" si="258"/>
        <v>121</v>
      </c>
      <c r="J710">
        <f t="shared" si="259"/>
        <v>496.1</v>
      </c>
      <c r="K710">
        <f t="shared" si="260"/>
        <v>70000000000</v>
      </c>
      <c r="L710">
        <f t="shared" si="261"/>
        <v>7.8539816339744827E-9</v>
      </c>
      <c r="M710">
        <f t="shared" si="262"/>
        <v>1340923.6936053992</v>
      </c>
      <c r="N710">
        <f t="shared" si="263"/>
        <v>1.9156052765791418E-5</v>
      </c>
      <c r="O710">
        <f t="shared" si="264"/>
        <v>0.24390243902439024</v>
      </c>
      <c r="P710">
        <f>F710*E710/L710</f>
        <v>5742310346.7555838</v>
      </c>
      <c r="Q710">
        <f>M710/K710/G710</f>
        <v>1.7414593423446743E-6</v>
      </c>
      <c r="R710">
        <f>C710^2/D710</f>
        <v>2.2172949002217296E-6</v>
      </c>
      <c r="S710">
        <v>9.52596355101306E-3</v>
      </c>
      <c r="T710">
        <f>B710/C710^3</f>
        <v>450999.99999999994</v>
      </c>
      <c r="U710">
        <f>B710*S710/C710</f>
        <v>0.42962095615068902</v>
      </c>
      <c r="V710">
        <f>S710/C710^2</f>
        <v>95.259635510130593</v>
      </c>
      <c r="W710">
        <f>S710/B710</f>
        <v>2.1121870401359336E-2</v>
      </c>
      <c r="X710">
        <f t="shared" si="265"/>
        <v>47.344292006244068</v>
      </c>
      <c r="Y710">
        <f>B710*C710^2/S710^2</f>
        <v>0.49700265755487949</v>
      </c>
      <c r="Z710">
        <f>S710/D710</f>
        <v>2.1121870401359335E-4</v>
      </c>
      <c r="AA710">
        <f>1/C710</f>
        <v>100</v>
      </c>
      <c r="AB710">
        <f>1/(B710*C710)</f>
        <v>221.72949002217294</v>
      </c>
      <c r="AC710">
        <f>S710/B710/C710</f>
        <v>2.1121870401359337</v>
      </c>
      <c r="AD710">
        <v>-2.6074855300529101</v>
      </c>
      <c r="AE710">
        <f>AD710*B710</f>
        <v>-1.1759759740538624</v>
      </c>
      <c r="AF710">
        <f>-AE710*C710^2/2/S710</f>
        <v>6.1724778168440542E-3</v>
      </c>
      <c r="AG710">
        <v>2.7001750271628602</v>
      </c>
      <c r="AH710">
        <f>AG710/S710</f>
        <v>283.45426819061299</v>
      </c>
      <c r="AI710">
        <f>D710*AG710</f>
        <v>121.777893725045</v>
      </c>
      <c r="AJ710">
        <v>2.1121870401359302</v>
      </c>
      <c r="AK710">
        <f>AJ710*B710</f>
        <v>0.95259635510130458</v>
      </c>
      <c r="AL710">
        <f>AK710*D710</f>
        <v>42.96209561506884</v>
      </c>
      <c r="AM710">
        <f>G710*AK710</f>
        <v>10.47855990611435</v>
      </c>
      <c r="AN710">
        <f t="shared" si="266"/>
        <v>8.6599668645573141E-2</v>
      </c>
      <c r="AO710">
        <v>0.587987987026932</v>
      </c>
      <c r="AP710">
        <v>2.7001750271628602</v>
      </c>
      <c r="AQ710">
        <f>AG710/AJ710</f>
        <v>1.2783787495396668</v>
      </c>
      <c r="AR710">
        <f>AQ710/D710</f>
        <v>2.8345426819061346E-2</v>
      </c>
      <c r="AS710">
        <f>AQ710*AK710</f>
        <v>1.2177789372504502</v>
      </c>
      <c r="AT710">
        <f t="shared" si="253"/>
        <v>0.27837874953966679</v>
      </c>
      <c r="AU710">
        <f>AQ710*D710</f>
        <v>57.654881604238973</v>
      </c>
      <c r="AV710">
        <f>AT710/G710</f>
        <v>2.5307159049060616E-2</v>
      </c>
      <c r="AW710">
        <f>(AQ710-1)/D710</f>
        <v>6.1724778168440525E-3</v>
      </c>
      <c r="AX710">
        <f>AW710*D710</f>
        <v>0.27837874953966679</v>
      </c>
      <c r="AY710">
        <f>ATAN2(D710,AT710)</f>
        <v>6.1723994292326462E-3</v>
      </c>
      <c r="AZ710">
        <f t="shared" si="267"/>
        <v>0.35365243676398889</v>
      </c>
      <c r="BA710">
        <f>-AO710/(B710/2)</f>
        <v>-2.6074855300529136</v>
      </c>
      <c r="BB710">
        <f>AW710/AK710</f>
        <v>6.4796361898609572E-3</v>
      </c>
      <c r="BC710">
        <f>AW710*AK710</f>
        <v>5.8798798702693021E-3</v>
      </c>
      <c r="BD710">
        <f>AG710*B710</f>
        <v>1.2177789372504499</v>
      </c>
      <c r="BE710">
        <f>BD710-AK710</f>
        <v>0.26518258214914536</v>
      </c>
      <c r="BF710">
        <f>BD710/AK710^2</f>
        <v>1.3419941643632642</v>
      </c>
      <c r="BG710">
        <f>AT710/AK710</f>
        <v>0.2922315921627292</v>
      </c>
      <c r="BH710">
        <f>BF710*AW710</f>
        <v>8.2834292098664195E-3</v>
      </c>
      <c r="BI710">
        <f>BF710*G710</f>
        <v>14.761935807995906</v>
      </c>
      <c r="BJ710">
        <f>AK710/AQ710</f>
        <v>0.74515972316054713</v>
      </c>
      <c r="BK710">
        <f t="shared" si="268"/>
        <v>6.1724778168440525E-3</v>
      </c>
      <c r="BL710">
        <f t="shared" si="269"/>
        <v>60.523936812783219</v>
      </c>
      <c r="BM710">
        <f>AK710*(1-1/AQ710)/D710</f>
        <v>4.5994818612141337E-3</v>
      </c>
      <c r="BN710">
        <f>BF710*G710</f>
        <v>14.761935807995906</v>
      </c>
      <c r="BO710">
        <f>BF710*G710^2</f>
        <v>162.38129388795497</v>
      </c>
      <c r="BP710">
        <f>G710/BF710</f>
        <v>8.1967569547660197</v>
      </c>
      <c r="BQ710">
        <f>(AQ710+1)/4</f>
        <v>0.5695946873849167</v>
      </c>
      <c r="BR710">
        <f t="shared" si="270"/>
        <v>1.3419941643632642</v>
      </c>
      <c r="BS710">
        <f t="shared" si="271"/>
        <v>4.5994818612141337E-3</v>
      </c>
      <c r="BT710">
        <f t="shared" si="272"/>
        <v>1.0771959678058187E-2</v>
      </c>
      <c r="BU710">
        <f t="shared" si="273"/>
        <v>2.8390199757320837E-5</v>
      </c>
      <c r="BV710">
        <f t="shared" si="274"/>
        <v>1937.5905122396048</v>
      </c>
      <c r="BW710">
        <f t="shared" si="275"/>
        <v>6.0619537224921596E-2</v>
      </c>
    </row>
    <row r="711" spans="1:75" x14ac:dyDescent="0.15">
      <c r="A711" t="s">
        <v>10</v>
      </c>
      <c r="B711">
        <v>0.157</v>
      </c>
      <c r="C711">
        <v>0.01</v>
      </c>
      <c r="D711">
        <f t="shared" si="254"/>
        <v>15.7</v>
      </c>
      <c r="E711">
        <f t="shared" si="255"/>
        <v>246.48999999999998</v>
      </c>
      <c r="F711">
        <f t="shared" si="256"/>
        <v>6.3694267515923567E-2</v>
      </c>
      <c r="G711">
        <v>5</v>
      </c>
      <c r="H711">
        <f t="shared" si="257"/>
        <v>0.2</v>
      </c>
      <c r="I711">
        <f t="shared" si="258"/>
        <v>25</v>
      </c>
      <c r="J711">
        <f t="shared" si="259"/>
        <v>78.5</v>
      </c>
      <c r="K711">
        <f t="shared" si="260"/>
        <v>70000000000</v>
      </c>
      <c r="L711">
        <f t="shared" si="261"/>
        <v>7.8539816339744827E-9</v>
      </c>
      <c r="M711">
        <f t="shared" si="262"/>
        <v>1750887.6254083239</v>
      </c>
      <c r="N711">
        <f t="shared" si="263"/>
        <v>2.5012680362976058E-5</v>
      </c>
      <c r="O711">
        <f t="shared" si="264"/>
        <v>0.31847133757961787</v>
      </c>
      <c r="P711">
        <f>F711*E711/L711</f>
        <v>1998986085.2342055</v>
      </c>
      <c r="Q711">
        <f>M711/K711/G711</f>
        <v>5.0025360725952113E-6</v>
      </c>
      <c r="R711">
        <f>C711^2/D711</f>
        <v>6.3694267515923569E-6</v>
      </c>
      <c r="S711">
        <v>3.30736853901804E-3</v>
      </c>
      <c r="T711">
        <f>B711/C711^3</f>
        <v>156999.99999999997</v>
      </c>
      <c r="U711">
        <f>B711*S711/C711</f>
        <v>5.1925686062583229E-2</v>
      </c>
      <c r="V711">
        <f>S711/C711^2</f>
        <v>33.073685390180401</v>
      </c>
      <c r="W711">
        <f>S711/B711</f>
        <v>2.1066041649796433E-2</v>
      </c>
      <c r="X711">
        <f t="shared" si="265"/>
        <v>47.46976278809661</v>
      </c>
      <c r="Y711">
        <f>B711*C711^2/S711^2</f>
        <v>1.4352728529669818</v>
      </c>
      <c r="Z711">
        <f>S711/D711</f>
        <v>2.1066041649796434E-4</v>
      </c>
      <c r="AA711">
        <f>1/C711</f>
        <v>100</v>
      </c>
      <c r="AB711">
        <f>1/(B711*C711)</f>
        <v>636.9426751592357</v>
      </c>
      <c r="AC711">
        <f>S711/B711/C711</f>
        <v>2.1066041649796432</v>
      </c>
      <c r="AD711">
        <v>-1.2999455538317299</v>
      </c>
      <c r="AE711">
        <f>AD711*B711</f>
        <v>-0.2040914519515816</v>
      </c>
      <c r="AF711">
        <f>-AE711*C711^2/2/S711</f>
        <v>3.0854053538916545E-3</v>
      </c>
      <c r="AG711">
        <v>2.2086498909554302</v>
      </c>
      <c r="AH711">
        <f>AG711/S711</f>
        <v>667.79672869815101</v>
      </c>
      <c r="AI711">
        <f>D711*AG711</f>
        <v>34.675803288000253</v>
      </c>
      <c r="AJ711">
        <v>2.1066041649796401</v>
      </c>
      <c r="AK711">
        <f>AJ711*B711</f>
        <v>0.33073685390180352</v>
      </c>
      <c r="AL711">
        <f>AK711*D711</f>
        <v>5.1925686062583152</v>
      </c>
      <c r="AM711">
        <f>G711*AK711</f>
        <v>1.6536842695090175</v>
      </c>
      <c r="AN711">
        <f t="shared" si="266"/>
        <v>6.6147370780360704E-2</v>
      </c>
      <c r="AO711">
        <v>0.10204572597579099</v>
      </c>
      <c r="AP711">
        <v>2.2086498909554302</v>
      </c>
      <c r="AQ711">
        <f>AG711/AJ711</f>
        <v>1.0484408640560987</v>
      </c>
      <c r="AR711">
        <f>AQ711/D711</f>
        <v>6.6779672869815204E-2</v>
      </c>
      <c r="AS711">
        <f>AQ711*AK711</f>
        <v>0.34675803288000256</v>
      </c>
      <c r="AT711">
        <f t="shared" si="253"/>
        <v>4.8440864056098709E-2</v>
      </c>
      <c r="AU711">
        <f>AQ711*D711</f>
        <v>16.46052156568075</v>
      </c>
      <c r="AV711">
        <f>AT711/G711</f>
        <v>9.6881728112197425E-3</v>
      </c>
      <c r="AW711">
        <f>(AQ711-1)/D711</f>
        <v>3.0854053538916376E-3</v>
      </c>
      <c r="AX711">
        <f>AW711*D711</f>
        <v>4.8440864056098709E-2</v>
      </c>
      <c r="AY711">
        <f>ATAN2(D711,AT711)</f>
        <v>3.0853955632095011E-3</v>
      </c>
      <c r="AZ711">
        <f t="shared" si="267"/>
        <v>0.17678014390029403</v>
      </c>
      <c r="BA711">
        <f>-AO711/(B711/2)</f>
        <v>-1.2999455538317324</v>
      </c>
      <c r="BB711">
        <f>AW711/AK711</f>
        <v>9.3288828187490132E-3</v>
      </c>
      <c r="BC711">
        <f>AW711*AK711</f>
        <v>1.020457259757901E-3</v>
      </c>
      <c r="BD711">
        <f>AG711*B711</f>
        <v>0.34675803288000256</v>
      </c>
      <c r="BE711">
        <f>BD711-AK711</f>
        <v>1.6021178978199047E-2</v>
      </c>
      <c r="BF711">
        <f>BD711/AK711^2</f>
        <v>3.1700152301968232</v>
      </c>
      <c r="BG711">
        <f>AT711/AK711</f>
        <v>0.14646346025435952</v>
      </c>
      <c r="BH711">
        <f>BF711*AW711</f>
        <v>9.7807819631673103E-3</v>
      </c>
      <c r="BI711">
        <f>BF711*G711</f>
        <v>15.850076150984115</v>
      </c>
      <c r="BJ711">
        <f>AK711/AQ711</f>
        <v>0.31545589764813559</v>
      </c>
      <c r="BK711">
        <f t="shared" si="268"/>
        <v>3.0854053538916376E-3</v>
      </c>
      <c r="BL711">
        <f t="shared" si="269"/>
        <v>49.769239114090119</v>
      </c>
      <c r="BM711">
        <f>AK711*(1-1/AQ711)/D711</f>
        <v>9.733093155202499E-4</v>
      </c>
      <c r="BN711">
        <f>BF711*G711</f>
        <v>15.850076150984115</v>
      </c>
      <c r="BO711">
        <f>BF711*G711^2</f>
        <v>79.250380754920585</v>
      </c>
      <c r="BP711">
        <f>G711/BF711</f>
        <v>1.577279488240678</v>
      </c>
      <c r="BQ711">
        <f>(AQ711+1)/4</f>
        <v>0.51211021601402473</v>
      </c>
      <c r="BR711">
        <f t="shared" si="270"/>
        <v>3.1700152301968232</v>
      </c>
      <c r="BS711">
        <f t="shared" si="271"/>
        <v>9.7330931552025001E-4</v>
      </c>
      <c r="BT711">
        <f t="shared" si="272"/>
        <v>4.0587146694118876E-3</v>
      </c>
      <c r="BU711">
        <f t="shared" si="273"/>
        <v>3.0030537730987844E-6</v>
      </c>
      <c r="BV711">
        <f t="shared" si="274"/>
        <v>81.523327118255537</v>
      </c>
      <c r="BW711">
        <f t="shared" si="275"/>
        <v>2.2381017289076982E-3</v>
      </c>
    </row>
    <row r="712" spans="1:75" x14ac:dyDescent="0.15">
      <c r="A712" t="s">
        <v>10</v>
      </c>
      <c r="B712">
        <v>0.255</v>
      </c>
      <c r="C712">
        <v>6.0000000000000001E-3</v>
      </c>
      <c r="D712">
        <f t="shared" si="254"/>
        <v>42.5</v>
      </c>
      <c r="E712">
        <f t="shared" si="255"/>
        <v>1806.25</v>
      </c>
      <c r="F712">
        <f t="shared" si="256"/>
        <v>2.3529411764705882E-2</v>
      </c>
      <c r="G712">
        <v>7</v>
      </c>
      <c r="H712">
        <f t="shared" si="257"/>
        <v>0.14285714285714285</v>
      </c>
      <c r="I712">
        <f t="shared" si="258"/>
        <v>49</v>
      </c>
      <c r="J712">
        <f t="shared" si="259"/>
        <v>297.5</v>
      </c>
      <c r="K712">
        <f t="shared" si="260"/>
        <v>70000000000</v>
      </c>
      <c r="L712">
        <f t="shared" si="261"/>
        <v>1.0178760197630931E-9</v>
      </c>
      <c r="M712">
        <f t="shared" si="262"/>
        <v>325986.43770190555</v>
      </c>
      <c r="N712">
        <f t="shared" si="263"/>
        <v>4.6569491100272218E-6</v>
      </c>
      <c r="O712">
        <f t="shared" si="264"/>
        <v>0.16470588235294117</v>
      </c>
      <c r="P712">
        <f>F712*E712/L712</f>
        <v>41753611613.614517</v>
      </c>
      <c r="Q712">
        <f>M712/K712/G712</f>
        <v>6.6527844428960316E-7</v>
      </c>
      <c r="R712">
        <f>C712^2/D712</f>
        <v>8.4705882352941183E-7</v>
      </c>
      <c r="S712">
        <v>3.1748299282689401E-3</v>
      </c>
      <c r="T712">
        <f>B712/C712^3</f>
        <v>1180555.5555555555</v>
      </c>
      <c r="U712">
        <f>B712*S712/C712</f>
        <v>0.13493027195142995</v>
      </c>
      <c r="V712">
        <f>S712/C712^2</f>
        <v>88.189720229692782</v>
      </c>
      <c r="W712">
        <f>S712/B712</f>
        <v>1.2450313444191922E-2</v>
      </c>
      <c r="X712">
        <f t="shared" si="265"/>
        <v>80.319263003494953</v>
      </c>
      <c r="Y712">
        <f>B712*C712^2/S712^2</f>
        <v>0.9107553895658248</v>
      </c>
      <c r="Z712">
        <f>S712/D712</f>
        <v>7.4701880665151537E-5</v>
      </c>
      <c r="AA712">
        <f>1/C712</f>
        <v>166.66666666666666</v>
      </c>
      <c r="AB712">
        <f>1/(B712*C712)</f>
        <v>653.59477124183002</v>
      </c>
      <c r="AC712">
        <f>S712/B712/C712</f>
        <v>2.0750522406986538</v>
      </c>
      <c r="AD712">
        <v>-2.7348850108821301</v>
      </c>
      <c r="AE712">
        <f>AD712*B712</f>
        <v>-0.69739567777494316</v>
      </c>
      <c r="AF712">
        <f>-AE712*C712^2/2/S712</f>
        <v>3.9539510725204426E-3</v>
      </c>
      <c r="AG712">
        <v>2.42375007958612</v>
      </c>
      <c r="AH712">
        <f>AG712/S712</f>
        <v>763.42674547850743</v>
      </c>
      <c r="AI712">
        <f>D712*AG712</f>
        <v>103.00937838241011</v>
      </c>
      <c r="AJ712">
        <v>2.0750522406986498</v>
      </c>
      <c r="AK712">
        <f>AJ712*B712</f>
        <v>0.52913832137815575</v>
      </c>
      <c r="AL712">
        <f>AK712*D712</f>
        <v>22.488378658571619</v>
      </c>
      <c r="AM712">
        <f>G712*AK712</f>
        <v>3.7039682496470903</v>
      </c>
      <c r="AN712">
        <f t="shared" si="266"/>
        <v>7.5591188768307963E-2</v>
      </c>
      <c r="AO712">
        <v>0.34869783888747102</v>
      </c>
      <c r="AP712">
        <v>2.42375007958612</v>
      </c>
      <c r="AQ712">
        <f>AG712/AJ712</f>
        <v>1.1680429205821186</v>
      </c>
      <c r="AR712">
        <f>AQ712/D712</f>
        <v>2.748336283722632E-2</v>
      </c>
      <c r="AS712">
        <f>AQ712*AK712</f>
        <v>0.61805627029446075</v>
      </c>
      <c r="AT712">
        <f t="shared" si="253"/>
        <v>0.16804292058211856</v>
      </c>
      <c r="AU712">
        <f>AQ712*D712</f>
        <v>49.64182412474004</v>
      </c>
      <c r="AV712">
        <f>AT712/G712</f>
        <v>2.4006131511731223E-2</v>
      </c>
      <c r="AW712">
        <f>(AQ712-1)/D712</f>
        <v>3.9539510725204365E-3</v>
      </c>
      <c r="AX712">
        <f>AW712*D712</f>
        <v>0.16804292058211856</v>
      </c>
      <c r="AY712">
        <f>ATAN2(D712,AT712)</f>
        <v>3.9539304677137545E-3</v>
      </c>
      <c r="AZ712">
        <f t="shared" si="267"/>
        <v>0.22654352828818575</v>
      </c>
      <c r="BA712">
        <f>-AO712/(B712/2)</f>
        <v>-2.7348850108821257</v>
      </c>
      <c r="BB712">
        <f>AW712/AK712</f>
        <v>7.4724337905110686E-3</v>
      </c>
      <c r="BC712">
        <f>AW712*AK712</f>
        <v>2.0921870333248222E-3</v>
      </c>
      <c r="BD712">
        <f>AG712*B712</f>
        <v>0.61805627029446064</v>
      </c>
      <c r="BE712">
        <f>BD712-AK712</f>
        <v>8.891794891630489E-2</v>
      </c>
      <c r="BF712">
        <f>BD712/AK712^2</f>
        <v>2.2074434479436635</v>
      </c>
      <c r="BG712">
        <f>AT712/AK712</f>
        <v>0.31757843609672043</v>
      </c>
      <c r="BH712">
        <f>BF712*AW712</f>
        <v>8.7281233885250584E-3</v>
      </c>
      <c r="BI712">
        <f>BF712*G712</f>
        <v>15.452104135605644</v>
      </c>
      <c r="BJ712">
        <f>AK712/AQ712</f>
        <v>0.45301273784909257</v>
      </c>
      <c r="BK712">
        <f t="shared" si="268"/>
        <v>3.9539510725204365E-3</v>
      </c>
      <c r="BL712">
        <f t="shared" si="269"/>
        <v>93.816346537605696</v>
      </c>
      <c r="BM712">
        <f>AK712*(1-1/AQ712)/D712</f>
        <v>1.7911902006838385E-3</v>
      </c>
      <c r="BN712">
        <f>BF712*G712</f>
        <v>15.452104135605644</v>
      </c>
      <c r="BO712">
        <f>BF712*G712^2</f>
        <v>108.16472894923952</v>
      </c>
      <c r="BP712">
        <f>G712/BF712</f>
        <v>3.1710891649436483</v>
      </c>
      <c r="BQ712">
        <f>(AQ712+1)/4</f>
        <v>0.5420107301455297</v>
      </c>
      <c r="BR712">
        <f t="shared" si="270"/>
        <v>2.2074434479436644</v>
      </c>
      <c r="BS712">
        <f t="shared" si="271"/>
        <v>1.7911902006838391E-3</v>
      </c>
      <c r="BT712">
        <f t="shared" si="272"/>
        <v>5.7451412732042748E-3</v>
      </c>
      <c r="BU712">
        <f t="shared" si="273"/>
        <v>7.082278415081959E-6</v>
      </c>
      <c r="BV712">
        <f t="shared" si="274"/>
        <v>955.75609298929385</v>
      </c>
      <c r="BW712">
        <f t="shared" si="275"/>
        <v>2.4175843764110128E-2</v>
      </c>
    </row>
    <row r="713" spans="1:75" x14ac:dyDescent="0.15">
      <c r="A713" t="s">
        <v>10</v>
      </c>
      <c r="B713">
        <v>0.35299999999999998</v>
      </c>
      <c r="C713">
        <v>8.0000000000000002E-3</v>
      </c>
      <c r="D713">
        <f t="shared" si="254"/>
        <v>44.125</v>
      </c>
      <c r="E713">
        <f t="shared" si="255"/>
        <v>1947.015625</v>
      </c>
      <c r="F713">
        <f t="shared" si="256"/>
        <v>2.2662889518413599E-2</v>
      </c>
      <c r="G713">
        <v>9</v>
      </c>
      <c r="H713">
        <f t="shared" si="257"/>
        <v>0.1111111111111111</v>
      </c>
      <c r="I713">
        <f t="shared" si="258"/>
        <v>81</v>
      </c>
      <c r="J713">
        <f t="shared" si="259"/>
        <v>397.125</v>
      </c>
      <c r="K713">
        <f t="shared" si="260"/>
        <v>70000000000</v>
      </c>
      <c r="L713">
        <f t="shared" si="261"/>
        <v>3.2169908772759481E-9</v>
      </c>
      <c r="M713">
        <f t="shared" si="262"/>
        <v>717671.47757926607</v>
      </c>
      <c r="N713">
        <f t="shared" si="263"/>
        <v>1.02524496797038E-5</v>
      </c>
      <c r="O713">
        <f t="shared" si="264"/>
        <v>0.20396600566572237</v>
      </c>
      <c r="P713">
        <f>F713*E713/L713</f>
        <v>13716234109.23805</v>
      </c>
      <c r="Q713">
        <f>M713/K713/G713</f>
        <v>1.1391610755226445E-6</v>
      </c>
      <c r="R713">
        <f>C713^2/D713</f>
        <v>1.4504249291784703E-6</v>
      </c>
      <c r="S713">
        <v>5.8102148513647402E-3</v>
      </c>
      <c r="T713">
        <f>B713/C713^3</f>
        <v>689453.12499999988</v>
      </c>
      <c r="U713">
        <f>B713*S713/C713</f>
        <v>0.2563757303164691</v>
      </c>
      <c r="V713">
        <f>S713/C713^2</f>
        <v>90.784607052574074</v>
      </c>
      <c r="W713">
        <f>S713/B713</f>
        <v>1.6459532156840626E-2</v>
      </c>
      <c r="X713">
        <f t="shared" si="265"/>
        <v>60.75506827722301</v>
      </c>
      <c r="Y713">
        <f>B713*C713^2/S713^2</f>
        <v>0.66922213191977886</v>
      </c>
      <c r="Z713">
        <f>S713/D713</f>
        <v>1.3167625725472499E-4</v>
      </c>
      <c r="AA713">
        <f>1/C713</f>
        <v>125</v>
      </c>
      <c r="AB713">
        <f>1/(B713*C713)</f>
        <v>354.10764872521253</v>
      </c>
      <c r="AC713">
        <f>S713/B713/C713</f>
        <v>2.0574415196050784</v>
      </c>
      <c r="AD713">
        <v>-2.5585041339943499</v>
      </c>
      <c r="AE713">
        <f>AD713*B713</f>
        <v>-0.90315195930000547</v>
      </c>
      <c r="AF713">
        <f>-AE713*C713^2/2/S713</f>
        <v>4.9741469871482898E-3</v>
      </c>
      <c r="AG713">
        <v>2.50901749925508</v>
      </c>
      <c r="AH713">
        <f>AG713/S713</f>
        <v>431.82869539940441</v>
      </c>
      <c r="AI713">
        <f>D713*AG713</f>
        <v>110.7103971546304</v>
      </c>
      <c r="AJ713">
        <v>2.0574415196050801</v>
      </c>
      <c r="AK713">
        <f>AJ713*B713</f>
        <v>0.72627685642059325</v>
      </c>
      <c r="AL713">
        <f>AK713*D713</f>
        <v>32.046966289558675</v>
      </c>
      <c r="AM713">
        <f>G713*AK713</f>
        <v>6.5364917077853395</v>
      </c>
      <c r="AN713">
        <f t="shared" si="266"/>
        <v>8.0697428491177031E-2</v>
      </c>
      <c r="AO713">
        <v>0.45157597965000201</v>
      </c>
      <c r="AP713">
        <v>2.50901749925508</v>
      </c>
      <c r="AQ713">
        <f>AG713/AJ713</f>
        <v>1.2194842358079168</v>
      </c>
      <c r="AR713">
        <f>AQ713/D713</f>
        <v>2.7637036505561853E-2</v>
      </c>
      <c r="AS713">
        <f>AQ713*AK713</f>
        <v>0.88568317723704326</v>
      </c>
      <c r="AT713">
        <f t="shared" si="253"/>
        <v>0.21948423580791676</v>
      </c>
      <c r="AU713">
        <f>AQ713*D713</f>
        <v>53.809741905024325</v>
      </c>
      <c r="AV713">
        <f>AT713/G713</f>
        <v>2.4387137311990752E-2</v>
      </c>
      <c r="AW713">
        <f>(AQ713-1)/D713</f>
        <v>4.9741469871482551E-3</v>
      </c>
      <c r="AX713">
        <f>AW713*D713</f>
        <v>0.21948423580791676</v>
      </c>
      <c r="AY713">
        <f>ATAN2(D713,AT713)</f>
        <v>4.9741059640797756E-3</v>
      </c>
      <c r="AZ713">
        <f t="shared" si="267"/>
        <v>0.28499527859262258</v>
      </c>
      <c r="BA713">
        <f>-AO713/(B713/2)</f>
        <v>-2.558504133994346</v>
      </c>
      <c r="BB713">
        <f>AW713/AK713</f>
        <v>6.8488303643090111E-3</v>
      </c>
      <c r="BC713">
        <f>AW713*AK713</f>
        <v>3.6126078371999997E-3</v>
      </c>
      <c r="BD713">
        <f>AG713*B713</f>
        <v>0.88568317723704315</v>
      </c>
      <c r="BE713">
        <f>BD713-AK713</f>
        <v>0.1594063208164499</v>
      </c>
      <c r="BF713">
        <f>BD713/AK713^2</f>
        <v>1.6790900398755138</v>
      </c>
      <c r="BG713">
        <f>AT713/AK713</f>
        <v>0.30220463982513512</v>
      </c>
      <c r="BH713">
        <f>BF713*AW713</f>
        <v>8.3520406629974311E-3</v>
      </c>
      <c r="BI713">
        <f>BF713*G713</f>
        <v>15.111810358879623</v>
      </c>
      <c r="BJ713">
        <f>AK713/AQ713</f>
        <v>0.59556067646863009</v>
      </c>
      <c r="BK713">
        <f t="shared" si="268"/>
        <v>4.9741469871482551E-3</v>
      </c>
      <c r="BL713">
        <f t="shared" si="269"/>
        <v>74.089848009507051</v>
      </c>
      <c r="BM713">
        <f>AK713*(1-1/AQ713)/D713</f>
        <v>2.962406344520413E-3</v>
      </c>
      <c r="BN713">
        <f>BF713*G713</f>
        <v>15.111810358879623</v>
      </c>
      <c r="BO713">
        <f>BF713*G713^2</f>
        <v>136.00629322991662</v>
      </c>
      <c r="BP713">
        <f>G713/BF713</f>
        <v>5.3600460882176701</v>
      </c>
      <c r="BQ713">
        <f>(AQ713+1)/4</f>
        <v>0.55487105895197919</v>
      </c>
      <c r="BR713">
        <f t="shared" si="270"/>
        <v>1.6790900398755138</v>
      </c>
      <c r="BS713">
        <f t="shared" si="271"/>
        <v>2.962406344520413E-3</v>
      </c>
      <c r="BT713">
        <f t="shared" si="272"/>
        <v>7.9365533316686672E-3</v>
      </c>
      <c r="BU713">
        <f t="shared" si="273"/>
        <v>1.4735444593305088E-5</v>
      </c>
      <c r="BV713">
        <f t="shared" si="274"/>
        <v>1414.0723875267765</v>
      </c>
      <c r="BW713">
        <f t="shared" si="275"/>
        <v>3.9503036081700596E-2</v>
      </c>
    </row>
    <row r="714" spans="1:75" x14ac:dyDescent="0.15">
      <c r="A714" t="s">
        <v>10</v>
      </c>
      <c r="B714">
        <v>0.255</v>
      </c>
      <c r="C714">
        <v>7.0000000000000001E-3</v>
      </c>
      <c r="D714">
        <f t="shared" si="254"/>
        <v>36.428571428571431</v>
      </c>
      <c r="E714">
        <f t="shared" si="255"/>
        <v>1327.0408163265308</v>
      </c>
      <c r="F714">
        <f t="shared" si="256"/>
        <v>2.7450980392156862E-2</v>
      </c>
      <c r="G714">
        <v>7</v>
      </c>
      <c r="H714">
        <f t="shared" si="257"/>
        <v>0.14285714285714285</v>
      </c>
      <c r="I714">
        <f t="shared" si="258"/>
        <v>49</v>
      </c>
      <c r="J714">
        <f t="shared" si="259"/>
        <v>255</v>
      </c>
      <c r="K714">
        <f t="shared" si="260"/>
        <v>70000000000</v>
      </c>
      <c r="L714">
        <f t="shared" si="261"/>
        <v>1.885740990317274E-9</v>
      </c>
      <c r="M714">
        <f t="shared" si="262"/>
        <v>517654.38949885959</v>
      </c>
      <c r="N714">
        <f t="shared" si="263"/>
        <v>7.3950627071265654E-6</v>
      </c>
      <c r="O714">
        <f t="shared" si="264"/>
        <v>0.19215686274509802</v>
      </c>
      <c r="P714">
        <f>F714*E714/L714</f>
        <v>19317908247.008175</v>
      </c>
      <c r="Q714">
        <f>M714/K714/G714</f>
        <v>1.0564375295895093E-6</v>
      </c>
      <c r="R714">
        <f>C714^2/D714</f>
        <v>1.3450980392156864E-6</v>
      </c>
      <c r="S714">
        <v>3.6146697708911799E-3</v>
      </c>
      <c r="T714">
        <f>B714/C714^3</f>
        <v>743440.23323615151</v>
      </c>
      <c r="U714">
        <f>B714*S714/C714</f>
        <v>0.13167725593960727</v>
      </c>
      <c r="V714">
        <f>S714/C714^2</f>
        <v>73.768770834513873</v>
      </c>
      <c r="W714">
        <f>S714/B714</f>
        <v>1.4175175572122275E-2</v>
      </c>
      <c r="X714">
        <f t="shared" si="265"/>
        <v>70.545863429491362</v>
      </c>
      <c r="Y714">
        <f>B714*C714^2/S714^2</f>
        <v>0.95631068040631328</v>
      </c>
      <c r="Z714">
        <f>S714/D714</f>
        <v>9.9226229004855919E-5</v>
      </c>
      <c r="AA714">
        <f>1/C714</f>
        <v>142.85714285714286</v>
      </c>
      <c r="AB714">
        <f>1/(B714*C714)</f>
        <v>560.22408963585428</v>
      </c>
      <c r="AC714">
        <f>S714/B714/C714</f>
        <v>2.0250250817317537</v>
      </c>
      <c r="AD714">
        <v>-2.3135658852969798</v>
      </c>
      <c r="AE714">
        <f>AD714*B714</f>
        <v>-0.58995930075072989</v>
      </c>
      <c r="AF714">
        <f>-AE714*C714^2/2/S714</f>
        <v>3.9987063229926303E-3</v>
      </c>
      <c r="AG714">
        <v>2.32000473210711</v>
      </c>
      <c r="AH714">
        <f>AG714/S714</f>
        <v>641.83034112549751</v>
      </c>
      <c r="AI714">
        <f>D714*AG714</f>
        <v>84.514458098187589</v>
      </c>
      <c r="AJ714">
        <v>2.0250250817317501</v>
      </c>
      <c r="AK714">
        <f>AJ714*B714</f>
        <v>0.51638139584159626</v>
      </c>
      <c r="AL714">
        <f>AK714*D714</f>
        <v>18.811036562801007</v>
      </c>
      <c r="AM714">
        <f>G714*AK714</f>
        <v>3.6146697708911737</v>
      </c>
      <c r="AN714">
        <f t="shared" si="266"/>
        <v>7.3768770834513747E-2</v>
      </c>
      <c r="AO714">
        <v>0.294979650375365</v>
      </c>
      <c r="AP714">
        <v>2.32000473210711</v>
      </c>
      <c r="AQ714">
        <f>AG714/AJ714</f>
        <v>1.145667158909015</v>
      </c>
      <c r="AR714">
        <f>AQ714/D714</f>
        <v>3.144968671514943E-2</v>
      </c>
      <c r="AS714">
        <f>AQ714*AK714</f>
        <v>0.59160120668731309</v>
      </c>
      <c r="AT714">
        <f t="shared" si="253"/>
        <v>0.14566715890901505</v>
      </c>
      <c r="AU714">
        <f>AQ714*D714</f>
        <v>41.735017931685547</v>
      </c>
      <c r="AV714">
        <f>AT714/G714</f>
        <v>2.0809594129859294E-2</v>
      </c>
      <c r="AW714">
        <f>(AQ714-1)/D714</f>
        <v>3.9987063229925696E-3</v>
      </c>
      <c r="AX714">
        <f>AW714*D714</f>
        <v>0.14566715890901505</v>
      </c>
      <c r="AY714">
        <f>ATAN2(D714,AT714)</f>
        <v>3.998685010555841E-3</v>
      </c>
      <c r="AZ714">
        <f t="shared" si="267"/>
        <v>0.22910777470707472</v>
      </c>
      <c r="BA714">
        <f>-AO714/(B714/2)</f>
        <v>-2.3135658852969803</v>
      </c>
      <c r="BB714">
        <f>AW714/AK714</f>
        <v>7.7437071807660591E-3</v>
      </c>
      <c r="BC714">
        <f>AW714*AK714</f>
        <v>2.0648575526275199E-3</v>
      </c>
      <c r="BD714">
        <f>AG714*B714</f>
        <v>0.59160120668731309</v>
      </c>
      <c r="BE714">
        <f>BD714-AK714</f>
        <v>7.5219810845716828E-2</v>
      </c>
      <c r="BF714">
        <f>BD714/AK714^2</f>
        <v>2.2186453039072247</v>
      </c>
      <c r="BG714">
        <f>AT714/AK714</f>
        <v>0.28209219015647791</v>
      </c>
      <c r="BH714">
        <f>BF714*AW714</f>
        <v>8.8717110052115907E-3</v>
      </c>
      <c r="BI714">
        <f>BF714*G714</f>
        <v>15.530517127350572</v>
      </c>
      <c r="BJ714">
        <f>AK714/AQ714</f>
        <v>0.45072549372309056</v>
      </c>
      <c r="BK714">
        <f t="shared" si="268"/>
        <v>3.9987063229925696E-3</v>
      </c>
      <c r="BL714">
        <f t="shared" si="269"/>
        <v>80.82207892804891</v>
      </c>
      <c r="BM714">
        <f>AK714*(1-1/AQ714)/D714</f>
        <v>1.8023188816844696E-3</v>
      </c>
      <c r="BN714">
        <f>BF714*G714</f>
        <v>15.530517127350572</v>
      </c>
      <c r="BO714">
        <f>BF714*G714^2</f>
        <v>108.71361989145402</v>
      </c>
      <c r="BP714">
        <f>G714/BF714</f>
        <v>3.1550784560616334</v>
      </c>
      <c r="BQ714">
        <f>(AQ714+1)/4</f>
        <v>0.53641678972725382</v>
      </c>
      <c r="BR714">
        <f t="shared" si="270"/>
        <v>2.2186453039072247</v>
      </c>
      <c r="BS714">
        <f t="shared" si="271"/>
        <v>1.8023188816844696E-3</v>
      </c>
      <c r="BT714">
        <f t="shared" si="272"/>
        <v>5.8010252046770388E-3</v>
      </c>
      <c r="BU714">
        <f t="shared" si="273"/>
        <v>7.2069439082405853E-6</v>
      </c>
      <c r="BV714">
        <f t="shared" si="274"/>
        <v>685.25918907346534</v>
      </c>
      <c r="BW714">
        <f t="shared" si="275"/>
        <v>1.8521017225308602E-2</v>
      </c>
    </row>
    <row r="715" spans="1:75" x14ac:dyDescent="0.15">
      <c r="A715" t="s">
        <v>10</v>
      </c>
      <c r="B715">
        <v>0.35299999999999998</v>
      </c>
      <c r="C715">
        <v>8.9999999999999993E-3</v>
      </c>
      <c r="D715">
        <f t="shared" si="254"/>
        <v>39.222222222222221</v>
      </c>
      <c r="E715">
        <f t="shared" si="255"/>
        <v>1538.3827160493827</v>
      </c>
      <c r="F715">
        <f t="shared" si="256"/>
        <v>2.5495750708215296E-2</v>
      </c>
      <c r="G715">
        <v>9</v>
      </c>
      <c r="H715">
        <f t="shared" si="257"/>
        <v>0.1111111111111111</v>
      </c>
      <c r="I715">
        <f t="shared" si="258"/>
        <v>81</v>
      </c>
      <c r="J715">
        <f t="shared" si="259"/>
        <v>353</v>
      </c>
      <c r="K715">
        <f t="shared" si="260"/>
        <v>70000000000</v>
      </c>
      <c r="L715">
        <f t="shared" si="261"/>
        <v>5.1529973500506572E-9</v>
      </c>
      <c r="M715">
        <f t="shared" si="262"/>
        <v>1021840.8342876659</v>
      </c>
      <c r="N715">
        <f t="shared" si="263"/>
        <v>1.4597726204109513E-5</v>
      </c>
      <c r="O715">
        <f t="shared" si="264"/>
        <v>0.22946175637393768</v>
      </c>
      <c r="P715">
        <f>F715*E715/L715</f>
        <v>7611535492.4132929</v>
      </c>
      <c r="Q715">
        <f>M715/K715/G715</f>
        <v>1.6219695782343904E-6</v>
      </c>
      <c r="R715">
        <f>C715^2/D715</f>
        <v>2.0651558073654388E-6</v>
      </c>
      <c r="S715">
        <v>6.3698915417094897E-3</v>
      </c>
      <c r="T715">
        <f>B715/C715^3</f>
        <v>484224.96570644726</v>
      </c>
      <c r="U715">
        <f>B715*S715/C715</f>
        <v>0.24984130158038334</v>
      </c>
      <c r="V715">
        <f>S715/C715^2</f>
        <v>78.640636317401118</v>
      </c>
      <c r="W715">
        <f>S715/B715</f>
        <v>1.8045018531754928E-2</v>
      </c>
      <c r="X715">
        <f t="shared" si="265"/>
        <v>55.416956111197038</v>
      </c>
      <c r="Y715">
        <f>B715*C715^2/S715^2</f>
        <v>0.70468600848458174</v>
      </c>
      <c r="Z715">
        <f>S715/D715</f>
        <v>1.6240516678579436E-4</v>
      </c>
      <c r="AA715">
        <f>1/C715</f>
        <v>111.11111111111111</v>
      </c>
      <c r="AB715">
        <f>1/(B715*C715)</f>
        <v>314.76235442241114</v>
      </c>
      <c r="AC715">
        <f>S715/B715/C715</f>
        <v>2.0050020590838811</v>
      </c>
      <c r="AD715">
        <v>-2.2511501012603699</v>
      </c>
      <c r="AE715">
        <f>AD715*B715</f>
        <v>-0.79465598574491048</v>
      </c>
      <c r="AF715">
        <f>-AE715*C715^2/2/S715</f>
        <v>5.0524513976311367E-3</v>
      </c>
      <c r="AG715">
        <v>2.40233005195633</v>
      </c>
      <c r="AH715">
        <f>AG715/S715</f>
        <v>377.13829760304145</v>
      </c>
      <c r="AI715">
        <f>D715*AG715</f>
        <v>94.224723148953828</v>
      </c>
      <c r="AJ715">
        <v>2.0050020590838802</v>
      </c>
      <c r="AK715">
        <f>AJ715*B715</f>
        <v>0.70776572685660966</v>
      </c>
      <c r="AL715">
        <f>AK715*D715</f>
        <v>27.760144620042578</v>
      </c>
      <c r="AM715">
        <f>G715*AK715</f>
        <v>6.369891541709487</v>
      </c>
      <c r="AN715">
        <f t="shared" si="266"/>
        <v>7.8640636317401078E-2</v>
      </c>
      <c r="AO715">
        <v>0.39732799287245602</v>
      </c>
      <c r="AP715">
        <v>2.40233005195633</v>
      </c>
      <c r="AQ715">
        <f>AG715/AJ715</f>
        <v>1.198168371484863</v>
      </c>
      <c r="AR715">
        <f>AQ715/D715</f>
        <v>3.0548202105846366E-2</v>
      </c>
      <c r="AS715">
        <f>AQ715*AK715</f>
        <v>0.84802250834058435</v>
      </c>
      <c r="AT715">
        <f t="shared" si="253"/>
        <v>0.19816837148486299</v>
      </c>
      <c r="AU715">
        <f>AQ715*D715</f>
        <v>46.994826126017401</v>
      </c>
      <c r="AV715">
        <f>AT715/G715</f>
        <v>2.2018707942762554E-2</v>
      </c>
      <c r="AW715">
        <f>(AQ715-1)/D715</f>
        <v>5.0524513976310682E-3</v>
      </c>
      <c r="AX715">
        <f>AW715*D715</f>
        <v>0.19816837148486299</v>
      </c>
      <c r="AY715">
        <f>ATAN2(D715,AT715)</f>
        <v>5.0524084065340794E-3</v>
      </c>
      <c r="AZ715">
        <f t="shared" si="267"/>
        <v>0.2894816780708202</v>
      </c>
      <c r="BA715">
        <f>-AO715/(B715/2)</f>
        <v>-2.2511501012603743</v>
      </c>
      <c r="BB715">
        <f>AW715/AK715</f>
        <v>7.1385929071056493E-3</v>
      </c>
      <c r="BC715">
        <f>AW715*AK715</f>
        <v>3.5759519358520464E-3</v>
      </c>
      <c r="BD715">
        <f>AG715*B715</f>
        <v>0.84802250834058446</v>
      </c>
      <c r="BE715">
        <f>BD715-AK715</f>
        <v>0.1402567814839748</v>
      </c>
      <c r="BF715">
        <f>BD715/AK715^2</f>
        <v>1.6928883753756656</v>
      </c>
      <c r="BG715">
        <f>AT715/AK715</f>
        <v>0.27999147735647711</v>
      </c>
      <c r="BH715">
        <f>BF715*AW715</f>
        <v>8.5532362382001702E-3</v>
      </c>
      <c r="BI715">
        <f>BF715*G715</f>
        <v>15.235995378380991</v>
      </c>
      <c r="BJ715">
        <f>AK715/AQ715</f>
        <v>0.59070640128773522</v>
      </c>
      <c r="BK715">
        <f t="shared" si="268"/>
        <v>5.0524513976310682E-3</v>
      </c>
      <c r="BL715">
        <f t="shared" si="269"/>
        <v>66.398844056401103</v>
      </c>
      <c r="BM715">
        <f>AK715*(1-1/AQ715)/D715</f>
        <v>2.9845153827758367E-3</v>
      </c>
      <c r="BN715">
        <f>BF715*G715</f>
        <v>15.235995378380991</v>
      </c>
      <c r="BO715">
        <f>BF715*G715^2</f>
        <v>137.12395840542891</v>
      </c>
      <c r="BP715">
        <f>G715/BF715</f>
        <v>5.3163576115896163</v>
      </c>
      <c r="BQ715">
        <f>(AQ715+1)/4</f>
        <v>0.5495420928712158</v>
      </c>
      <c r="BR715">
        <f t="shared" si="270"/>
        <v>1.6928883753756654</v>
      </c>
      <c r="BS715">
        <f t="shared" si="271"/>
        <v>2.9845153827758363E-3</v>
      </c>
      <c r="BT715">
        <f t="shared" si="272"/>
        <v>8.0369667804069053E-3</v>
      </c>
      <c r="BU715">
        <f t="shared" si="273"/>
        <v>1.5079118916957198E-5</v>
      </c>
      <c r="BV715">
        <f t="shared" si="274"/>
        <v>1088.8145612083367</v>
      </c>
      <c r="BW715">
        <f t="shared" si="275"/>
        <v>3.2775613504382003E-2</v>
      </c>
    </row>
    <row r="716" spans="1:75" x14ac:dyDescent="0.15">
      <c r="A716" t="s">
        <v>10</v>
      </c>
      <c r="B716">
        <v>0.255</v>
      </c>
      <c r="C716">
        <v>8.0000000000000002E-3</v>
      </c>
      <c r="D716">
        <f t="shared" si="254"/>
        <v>31.875</v>
      </c>
      <c r="E716">
        <f t="shared" si="255"/>
        <v>1016.015625</v>
      </c>
      <c r="F716">
        <f t="shared" si="256"/>
        <v>3.1372549019607843E-2</v>
      </c>
      <c r="G716">
        <v>7</v>
      </c>
      <c r="H716">
        <f t="shared" si="257"/>
        <v>0.14285714285714285</v>
      </c>
      <c r="I716">
        <f t="shared" si="258"/>
        <v>49</v>
      </c>
      <c r="J716">
        <f t="shared" si="259"/>
        <v>223.125</v>
      </c>
      <c r="K716">
        <f t="shared" si="260"/>
        <v>70000000000</v>
      </c>
      <c r="L716">
        <f t="shared" si="261"/>
        <v>3.2169908772759481E-9</v>
      </c>
      <c r="M716">
        <f t="shared" si="262"/>
        <v>772708.59307118366</v>
      </c>
      <c r="N716">
        <f t="shared" si="263"/>
        <v>1.1038694186731195E-5</v>
      </c>
      <c r="O716">
        <f t="shared" si="264"/>
        <v>0.2196078431372549</v>
      </c>
      <c r="P716">
        <f>F716*E716/L716</f>
        <v>9908327755.9651642</v>
      </c>
      <c r="Q716">
        <f>M716/K716/G716</f>
        <v>1.5769563123901707E-6</v>
      </c>
      <c r="R716">
        <f>C716^2/D716</f>
        <v>2.007843137254902E-6</v>
      </c>
      <c r="S716">
        <v>4.0545791814683698E-3</v>
      </c>
      <c r="T716">
        <f>B716/C716^3</f>
        <v>498046.875</v>
      </c>
      <c r="U716">
        <f>B716*S716/C716</f>
        <v>0.12923971140930429</v>
      </c>
      <c r="V716">
        <f>S716/C716^2</f>
        <v>63.352799710443279</v>
      </c>
      <c r="W716">
        <f>S716/B716</f>
        <v>1.5900310515562236E-2</v>
      </c>
      <c r="X716">
        <f t="shared" si="265"/>
        <v>62.891853528348527</v>
      </c>
      <c r="Y716">
        <f>B716*C716^2/S716^2</f>
        <v>0.99272413872470477</v>
      </c>
      <c r="Z716">
        <f>S716/D716</f>
        <v>1.2720248412449788E-4</v>
      </c>
      <c r="AA716">
        <f>1/C716</f>
        <v>125</v>
      </c>
      <c r="AB716">
        <f>1/(B716*C716)</f>
        <v>490.19607843137254</v>
      </c>
      <c r="AC716">
        <f>S716/B716/C716</f>
        <v>1.9875388144452795</v>
      </c>
      <c r="AD716">
        <v>-2.0112218921906799</v>
      </c>
      <c r="AE716">
        <f>AD716*B716</f>
        <v>-0.51286158250862335</v>
      </c>
      <c r="AF716">
        <f>-AE716*C716^2/2/S716</f>
        <v>4.0476631250132549E-3</v>
      </c>
      <c r="AG716">
        <v>2.2439696056995899</v>
      </c>
      <c r="AH716">
        <f>AG716/S716</f>
        <v>553.44081475970438</v>
      </c>
      <c r="AI716">
        <f>D716*AG716</f>
        <v>71.526531181674429</v>
      </c>
      <c r="AJ716">
        <v>1.9875388144452799</v>
      </c>
      <c r="AK716">
        <f>AJ716*B716</f>
        <v>0.50682239768354642</v>
      </c>
      <c r="AL716">
        <f>AK716*D716</f>
        <v>16.154963926163042</v>
      </c>
      <c r="AM716">
        <f>G716*AK716</f>
        <v>3.5477567837848252</v>
      </c>
      <c r="AN716">
        <f t="shared" si="266"/>
        <v>7.2403199669078058E-2</v>
      </c>
      <c r="AO716">
        <v>0.25643079125431101</v>
      </c>
      <c r="AP716">
        <v>2.2439696056995899</v>
      </c>
      <c r="AQ716">
        <f>AG716/AJ716</f>
        <v>1.1290192621097965</v>
      </c>
      <c r="AR716">
        <f>AQ716/D716</f>
        <v>3.5420212144621065E-2</v>
      </c>
      <c r="AS716">
        <f>AQ716*AK716</f>
        <v>0.57221224945339544</v>
      </c>
      <c r="AT716">
        <f t="shared" si="253"/>
        <v>0.12901926210979653</v>
      </c>
      <c r="AU716">
        <f>AQ716*D716</f>
        <v>35.987488979749763</v>
      </c>
      <c r="AV716">
        <f>AT716/G716</f>
        <v>1.8431323158542363E-2</v>
      </c>
      <c r="AW716">
        <f>(AQ716-1)/D716</f>
        <v>4.0476631250132246E-3</v>
      </c>
      <c r="AX716">
        <f>AW716*D716</f>
        <v>0.12901926210979653</v>
      </c>
      <c r="AY716">
        <f>ATAN2(D716,AT716)</f>
        <v>4.0476410201639975E-3</v>
      </c>
      <c r="AZ716">
        <f t="shared" si="267"/>
        <v>0.231912747439424</v>
      </c>
      <c r="BA716">
        <f>-AO716/(B716/2)</f>
        <v>-2.0112218921906746</v>
      </c>
      <c r="BB716">
        <f>AW716/AK716</f>
        <v>7.9863540828369918E-3</v>
      </c>
      <c r="BC716">
        <f>AW716*AK716</f>
        <v>2.0514463300344787E-3</v>
      </c>
      <c r="BD716">
        <f>AG716*B716</f>
        <v>0.57221224945339544</v>
      </c>
      <c r="BE716">
        <f>BD716-AK716</f>
        <v>6.5389851769849017E-2</v>
      </c>
      <c r="BF716">
        <f>BD716/AK716^2</f>
        <v>2.2276427941425392</v>
      </c>
      <c r="BG716">
        <f>AT716/AK716</f>
        <v>0.2545650363904291</v>
      </c>
      <c r="BH716">
        <f>BF716*AW716</f>
        <v>9.0167475935521817E-3</v>
      </c>
      <c r="BI716">
        <f>BF716*G716</f>
        <v>15.593499558997774</v>
      </c>
      <c r="BJ716">
        <f>AK716/AQ716</f>
        <v>0.44890500516036208</v>
      </c>
      <c r="BK716">
        <f t="shared" si="268"/>
        <v>4.0476631250132246E-3</v>
      </c>
      <c r="BL716">
        <f t="shared" si="269"/>
        <v>71.006114063293438</v>
      </c>
      <c r="BM716">
        <f>AK716*(1-1/AQ716)/D716</f>
        <v>1.8170162360214698E-3</v>
      </c>
      <c r="BN716">
        <f>BF716*G716</f>
        <v>15.593499558997774</v>
      </c>
      <c r="BO716">
        <f>BF716*G716^2</f>
        <v>109.15449691298441</v>
      </c>
      <c r="BP716">
        <f>G716/BF716</f>
        <v>3.1423350361225348</v>
      </c>
      <c r="BQ716">
        <f>(AQ716+1)/4</f>
        <v>0.53225481552744913</v>
      </c>
      <c r="BR716">
        <f t="shared" si="270"/>
        <v>2.2276427941425383</v>
      </c>
      <c r="BS716">
        <f t="shared" si="271"/>
        <v>1.8170162360214689E-3</v>
      </c>
      <c r="BT716">
        <f t="shared" si="272"/>
        <v>5.8646793610346946E-3</v>
      </c>
      <c r="BU716">
        <f t="shared" si="273"/>
        <v>7.3546696160944289E-6</v>
      </c>
      <c r="BV716">
        <f t="shared" si="274"/>
        <v>514.93947514644697</v>
      </c>
      <c r="BW716">
        <f t="shared" si="275"/>
        <v>1.4743743135303191E-2</v>
      </c>
    </row>
    <row r="717" spans="1:75" x14ac:dyDescent="0.15">
      <c r="A717" t="s">
        <v>10</v>
      </c>
      <c r="B717">
        <v>0.5</v>
      </c>
      <c r="C717">
        <v>0.01</v>
      </c>
      <c r="D717">
        <f t="shared" si="254"/>
        <v>50</v>
      </c>
      <c r="E717">
        <f t="shared" si="255"/>
        <v>2500</v>
      </c>
      <c r="F717">
        <f t="shared" si="256"/>
        <v>0.02</v>
      </c>
      <c r="G717">
        <v>11</v>
      </c>
      <c r="H717">
        <f t="shared" si="257"/>
        <v>9.0909090909090912E-2</v>
      </c>
      <c r="I717">
        <f t="shared" si="258"/>
        <v>121</v>
      </c>
      <c r="J717">
        <f t="shared" si="259"/>
        <v>550</v>
      </c>
      <c r="K717">
        <f t="shared" si="260"/>
        <v>70000000000</v>
      </c>
      <c r="L717">
        <f t="shared" si="261"/>
        <v>7.8539816339744827E-9</v>
      </c>
      <c r="M717">
        <f t="shared" si="262"/>
        <v>1209513.1716320703</v>
      </c>
      <c r="N717">
        <f t="shared" si="263"/>
        <v>1.7278759594743861E-5</v>
      </c>
      <c r="O717">
        <f t="shared" si="264"/>
        <v>0.22</v>
      </c>
      <c r="P717">
        <f>F717*E717/L717</f>
        <v>6366197723.6758137</v>
      </c>
      <c r="Q717">
        <f>M717/K717/G717</f>
        <v>1.5707963267948965E-6</v>
      </c>
      <c r="R717">
        <f>C717^2/D717</f>
        <v>1.9999999999999999E-6</v>
      </c>
      <c r="S717">
        <v>9.8550504575131495E-3</v>
      </c>
      <c r="T717">
        <f>B717/C717^3</f>
        <v>499999.99999999994</v>
      </c>
      <c r="U717">
        <f>B717*S717/C717</f>
        <v>0.49275252287565746</v>
      </c>
      <c r="V717">
        <f>S717/C717^2</f>
        <v>98.550504575131484</v>
      </c>
      <c r="W717">
        <f>S717/B717</f>
        <v>1.9710100915026299E-2</v>
      </c>
      <c r="X717">
        <f t="shared" si="265"/>
        <v>50.735407409184525</v>
      </c>
      <c r="Y717">
        <f>B717*C717^2/S717^2</f>
        <v>0.51481631299518726</v>
      </c>
      <c r="Z717">
        <f>S717/D717</f>
        <v>1.9710100915026299E-4</v>
      </c>
      <c r="AA717">
        <f>1/C717</f>
        <v>100</v>
      </c>
      <c r="AB717">
        <f>1/(B717*C717)</f>
        <v>200</v>
      </c>
      <c r="AC717">
        <f>S717/B717/C717</f>
        <v>1.9710100915026298</v>
      </c>
      <c r="AD717">
        <v>-2.3822137386806399</v>
      </c>
      <c r="AE717">
        <f>AD717*B717</f>
        <v>-1.19110686934032</v>
      </c>
      <c r="AF717">
        <f>-AE717*C717^2/2/S717</f>
        <v>6.043129228385946E-3</v>
      </c>
      <c r="AG717">
        <v>2.5665635261727902</v>
      </c>
      <c r="AH717">
        <f>AG717/S717</f>
        <v>260.43129228385948</v>
      </c>
      <c r="AI717">
        <f>D717*AG717</f>
        <v>128.32817630863951</v>
      </c>
      <c r="AJ717">
        <v>1.9710100915026201</v>
      </c>
      <c r="AK717">
        <f>AJ717*B717</f>
        <v>0.98550504575131004</v>
      </c>
      <c r="AL717">
        <f>AK717*D717</f>
        <v>49.2752522875655</v>
      </c>
      <c r="AM717">
        <f>G717*AK717</f>
        <v>10.84055550326441</v>
      </c>
      <c r="AN717">
        <f t="shared" si="266"/>
        <v>8.959136779557364E-2</v>
      </c>
      <c r="AO717">
        <v>0.59555343467016097</v>
      </c>
      <c r="AP717">
        <v>2.5665635261727902</v>
      </c>
      <c r="AQ717">
        <f>AG717/AJ717</f>
        <v>1.302156461419304</v>
      </c>
      <c r="AR717">
        <f>AQ717/D717</f>
        <v>2.6043129228386079E-2</v>
      </c>
      <c r="AS717">
        <f>AQ717*AK717</f>
        <v>1.2832817630863951</v>
      </c>
      <c r="AT717">
        <f t="shared" si="253"/>
        <v>0.30215646141930397</v>
      </c>
      <c r="AU717">
        <f>AQ717*D717</f>
        <v>65.107823070965196</v>
      </c>
      <c r="AV717">
        <f>AT717/G717</f>
        <v>2.7468769219936726E-2</v>
      </c>
      <c r="AW717">
        <f>(AQ717-1)/D717</f>
        <v>6.0431292283860795E-3</v>
      </c>
      <c r="AX717">
        <f>AW717*D717</f>
        <v>0.30215646141930397</v>
      </c>
      <c r="AY717">
        <f>ATAN2(D717,AT717)</f>
        <v>6.0430556661581966E-3</v>
      </c>
      <c r="AZ717">
        <f t="shared" si="267"/>
        <v>0.34624158503348285</v>
      </c>
      <c r="BA717">
        <f>-AO717/(B717/2)</f>
        <v>-2.3822137386806439</v>
      </c>
      <c r="BB717">
        <f>AW717/AK717</f>
        <v>6.1320124685704039E-3</v>
      </c>
      <c r="BC717">
        <f>AW717*AK717</f>
        <v>5.9555343467017022E-3</v>
      </c>
      <c r="BD717">
        <f>AG717*B717</f>
        <v>1.2832817630863951</v>
      </c>
      <c r="BE717">
        <f>BD717-AK717</f>
        <v>0.29777671733508504</v>
      </c>
      <c r="BF717">
        <f>BD717/AK717^2</f>
        <v>1.3213087716122158</v>
      </c>
      <c r="BG717">
        <f>AT717/AK717</f>
        <v>0.30660062342852018</v>
      </c>
      <c r="BH717">
        <f>BF717*AW717</f>
        <v>7.9848396574526883E-3</v>
      </c>
      <c r="BI717">
        <f>BF717*G717</f>
        <v>14.534396487734375</v>
      </c>
      <c r="BJ717">
        <f>AK717/AQ717</f>
        <v>0.75682537003052985</v>
      </c>
      <c r="BK717">
        <f t="shared" si="268"/>
        <v>6.0431292283860795E-3</v>
      </c>
      <c r="BL717">
        <f t="shared" si="269"/>
        <v>66.065438580610788</v>
      </c>
      <c r="BM717">
        <f>AK717*(1-1/AQ717)/D717</f>
        <v>4.5735935144156047E-3</v>
      </c>
      <c r="BN717">
        <f>BF717*G717</f>
        <v>14.534396487734375</v>
      </c>
      <c r="BO717">
        <f>BF717*G717^2</f>
        <v>159.87836136507812</v>
      </c>
      <c r="BP717">
        <f>G717/BF717</f>
        <v>8.3250790703358284</v>
      </c>
      <c r="BQ717">
        <f>(AQ717+1)/4</f>
        <v>0.57553911535482594</v>
      </c>
      <c r="BR717">
        <f t="shared" si="270"/>
        <v>1.3213087716122158</v>
      </c>
      <c r="BS717">
        <f t="shared" si="271"/>
        <v>4.5735935144156047E-3</v>
      </c>
      <c r="BT717">
        <f t="shared" si="272"/>
        <v>1.0616722742801683E-2</v>
      </c>
      <c r="BU717">
        <f t="shared" si="273"/>
        <v>2.7638816645721951E-5</v>
      </c>
      <c r="BV717">
        <f t="shared" si="274"/>
        <v>2463.762614378275</v>
      </c>
      <c r="BW717">
        <f t="shared" si="275"/>
        <v>7.0113331141423055E-2</v>
      </c>
    </row>
    <row r="718" spans="1:75" x14ac:dyDescent="0.15">
      <c r="A718" t="s">
        <v>10</v>
      </c>
      <c r="B718">
        <v>0.35299999999999998</v>
      </c>
      <c r="C718">
        <v>0.01</v>
      </c>
      <c r="D718">
        <f t="shared" si="254"/>
        <v>35.299999999999997</v>
      </c>
      <c r="E718">
        <f t="shared" si="255"/>
        <v>1246.0899999999997</v>
      </c>
      <c r="F718">
        <f t="shared" si="256"/>
        <v>2.8328611898016998E-2</v>
      </c>
      <c r="G718">
        <v>9</v>
      </c>
      <c r="H718">
        <f t="shared" si="257"/>
        <v>0.1111111111111111</v>
      </c>
      <c r="I718">
        <f t="shared" si="258"/>
        <v>81</v>
      </c>
      <c r="J718">
        <f t="shared" si="259"/>
        <v>317.7</v>
      </c>
      <c r="K718">
        <f t="shared" si="260"/>
        <v>70000000000</v>
      </c>
      <c r="L718">
        <f t="shared" si="261"/>
        <v>7.8539816339744827E-9</v>
      </c>
      <c r="M718">
        <f t="shared" si="262"/>
        <v>1401702.1046470038</v>
      </c>
      <c r="N718">
        <f t="shared" si="263"/>
        <v>2.0024315780671482E-5</v>
      </c>
      <c r="O718">
        <f t="shared" si="264"/>
        <v>0.25495750708215298</v>
      </c>
      <c r="P718">
        <f>F718*E718/L718</f>
        <v>4494535592.915123</v>
      </c>
      <c r="Q718">
        <f>M718/K718/G718</f>
        <v>2.2249239756301645E-6</v>
      </c>
      <c r="R718">
        <f>C718^2/D718</f>
        <v>2.8328611898016999E-6</v>
      </c>
      <c r="S718">
        <v>6.9266321507795697E-3</v>
      </c>
      <c r="T718">
        <f>B718/C718^3</f>
        <v>352999.99999999994</v>
      </c>
      <c r="U718">
        <f>B718*S718/C718</f>
        <v>0.24451011492251881</v>
      </c>
      <c r="V718">
        <f>S718/C718^2</f>
        <v>69.266321507795695</v>
      </c>
      <c r="W718">
        <f>S718/B718</f>
        <v>1.9622187395976119E-2</v>
      </c>
      <c r="X718">
        <f t="shared" si="265"/>
        <v>50.962717857085998</v>
      </c>
      <c r="Y718">
        <f>B718*C718^2/S718^2</f>
        <v>0.73575031483879672</v>
      </c>
      <c r="Z718">
        <f>S718/D718</f>
        <v>1.962218739597612E-4</v>
      </c>
      <c r="AA718">
        <f>1/C718</f>
        <v>100</v>
      </c>
      <c r="AB718">
        <f>1/(B718*C718)</f>
        <v>283.28611898016999</v>
      </c>
      <c r="AC718">
        <f>S718/B718/C718</f>
        <v>1.9622187395976118</v>
      </c>
      <c r="AD718">
        <v>-2.0367827319665999</v>
      </c>
      <c r="AE718">
        <f>AD718*B718</f>
        <v>-0.71898430438420968</v>
      </c>
      <c r="AF718">
        <f>-AE718*C718^2/2/S718</f>
        <v>5.189999185269932E-3</v>
      </c>
      <c r="AG718">
        <v>2.3217108917897198</v>
      </c>
      <c r="AH718">
        <f>AG718/S718</f>
        <v>335.18611083286976</v>
      </c>
      <c r="AI718">
        <f>D718*AG718</f>
        <v>81.956394480177096</v>
      </c>
      <c r="AJ718">
        <v>1.9622187395976101</v>
      </c>
      <c r="AK718">
        <f>AJ718*B718</f>
        <v>0.69266321507795636</v>
      </c>
      <c r="AL718">
        <f>AK718*D718</f>
        <v>24.451011492251858</v>
      </c>
      <c r="AM718">
        <f>G718*AK718</f>
        <v>6.2339689357016077</v>
      </c>
      <c r="AN718">
        <f t="shared" si="266"/>
        <v>7.6962579453106264E-2</v>
      </c>
      <c r="AO718">
        <v>0.35949215219210501</v>
      </c>
      <c r="AP718">
        <v>2.3217108917897198</v>
      </c>
      <c r="AQ718">
        <f>AG718/AJ718</f>
        <v>1.1832069712400313</v>
      </c>
      <c r="AR718">
        <f>AQ718/D718</f>
        <v>3.3518611083287006E-2</v>
      </c>
      <c r="AS718">
        <f>AQ718*AK718</f>
        <v>0.81956394480177108</v>
      </c>
      <c r="AT718">
        <f t="shared" si="253"/>
        <v>0.18320697124003127</v>
      </c>
      <c r="AU718">
        <f>AQ718*D718</f>
        <v>41.7672060847731</v>
      </c>
      <c r="AV718">
        <f>AT718/G718</f>
        <v>2.0356330137781251E-2</v>
      </c>
      <c r="AW718">
        <f>(AQ718-1)/D718</f>
        <v>5.1899991852700084E-3</v>
      </c>
      <c r="AX718">
        <f>AW718*D718</f>
        <v>0.18320697124003127</v>
      </c>
      <c r="AY718">
        <f>ATAN2(D718,AT718)</f>
        <v>5.1899525865920634E-3</v>
      </c>
      <c r="AZ718">
        <f t="shared" si="267"/>
        <v>0.29736237908473018</v>
      </c>
      <c r="BA718">
        <f>-AO718/(B718/2)</f>
        <v>-2.0367827319666008</v>
      </c>
      <c r="BB718">
        <f>AW718/AK718</f>
        <v>7.492817681513368E-3</v>
      </c>
      <c r="BC718">
        <f>AW718*AK718</f>
        <v>3.594921521921098E-3</v>
      </c>
      <c r="BD718">
        <f>AG718*B718</f>
        <v>0.81956394480177108</v>
      </c>
      <c r="BE718">
        <f>BD718-AK718</f>
        <v>0.12690072972381472</v>
      </c>
      <c r="BF718">
        <f>BD718/AK718^2</f>
        <v>1.7081995195989528</v>
      </c>
      <c r="BG718">
        <f>AT718/AK718</f>
        <v>0.26449646415742184</v>
      </c>
      <c r="BH718">
        <f>BF718*AW718</f>
        <v>8.8655541149971848E-3</v>
      </c>
      <c r="BI718">
        <f>BF718*G718</f>
        <v>15.373795676390575</v>
      </c>
      <c r="BJ718">
        <f>AK718/AQ718</f>
        <v>0.58541170895234629</v>
      </c>
      <c r="BK718">
        <f t="shared" si="268"/>
        <v>5.1899991852700084E-3</v>
      </c>
      <c r="BL718">
        <f t="shared" si="269"/>
        <v>60.299443041843027</v>
      </c>
      <c r="BM718">
        <f>AK718*(1-1/AQ718)/D718</f>
        <v>3.0382862925101999E-3</v>
      </c>
      <c r="BN718">
        <f>BF718*G718</f>
        <v>15.373795676390575</v>
      </c>
      <c r="BO718">
        <f>BF718*G718^2</f>
        <v>138.36416108751519</v>
      </c>
      <c r="BP718">
        <f>G718/BF718</f>
        <v>5.2687053805711175</v>
      </c>
      <c r="BQ718">
        <f>(AQ718+1)/4</f>
        <v>0.54580174281000782</v>
      </c>
      <c r="BR718">
        <f t="shared" si="270"/>
        <v>1.7081995195989532</v>
      </c>
      <c r="BS718">
        <f t="shared" si="271"/>
        <v>3.0382862925102008E-3</v>
      </c>
      <c r="BT718">
        <f t="shared" si="272"/>
        <v>8.2282854777802079E-3</v>
      </c>
      <c r="BU718">
        <f t="shared" si="273"/>
        <v>1.5768703382744972E-5</v>
      </c>
      <c r="BV718">
        <f t="shared" si="274"/>
        <v>863.12070567649039</v>
      </c>
      <c r="BW718">
        <f t="shared" si="275"/>
        <v>2.8367644145781926E-2</v>
      </c>
    </row>
    <row r="719" spans="1:75" x14ac:dyDescent="0.15">
      <c r="A719" t="s">
        <v>10</v>
      </c>
      <c r="B719">
        <v>0.255</v>
      </c>
      <c r="C719">
        <v>8.9999999999999993E-3</v>
      </c>
      <c r="D719">
        <f t="shared" si="254"/>
        <v>28.333333333333336</v>
      </c>
      <c r="E719">
        <f t="shared" si="255"/>
        <v>802.77777777777794</v>
      </c>
      <c r="F719">
        <f t="shared" si="256"/>
        <v>3.5294117647058823E-2</v>
      </c>
      <c r="G719">
        <v>7</v>
      </c>
      <c r="H719">
        <f t="shared" si="257"/>
        <v>0.14285714285714285</v>
      </c>
      <c r="I719">
        <f t="shared" si="258"/>
        <v>49</v>
      </c>
      <c r="J719">
        <f t="shared" si="259"/>
        <v>198.33333333333334</v>
      </c>
      <c r="K719">
        <f t="shared" si="260"/>
        <v>70000000000</v>
      </c>
      <c r="L719">
        <f t="shared" si="261"/>
        <v>5.1529973500506572E-9</v>
      </c>
      <c r="M719">
        <f t="shared" si="262"/>
        <v>1100204.227243931</v>
      </c>
      <c r="N719">
        <f t="shared" si="263"/>
        <v>1.5717203246341871E-5</v>
      </c>
      <c r="O719">
        <f t="shared" si="264"/>
        <v>0.24705882352941175</v>
      </c>
      <c r="P719">
        <f>F719*E719/L719</f>
        <v>5498417990.2702265</v>
      </c>
      <c r="Q719">
        <f>M719/K719/G719</f>
        <v>2.2453147494774102E-6</v>
      </c>
      <c r="R719">
        <f>C719^2/D719</f>
        <v>2.8588235294117641E-6</v>
      </c>
      <c r="S719">
        <v>4.4930929809670903E-3</v>
      </c>
      <c r="T719">
        <f>B719/C719^3</f>
        <v>349794.23868312768</v>
      </c>
      <c r="U719">
        <f>B719*S719/C719</f>
        <v>0.1273043011274009</v>
      </c>
      <c r="V719">
        <f>S719/C719^2</f>
        <v>55.470283715643099</v>
      </c>
      <c r="W719">
        <f>S719/B719</f>
        <v>1.7619972474380748E-2</v>
      </c>
      <c r="X719">
        <f t="shared" si="265"/>
        <v>56.753777649425352</v>
      </c>
      <c r="Y719">
        <f>B719*C719^2/S719^2</f>
        <v>1.0231384057878958</v>
      </c>
      <c r="Z719">
        <f>S719/D719</f>
        <v>1.5857975226942671E-4</v>
      </c>
      <c r="AA719">
        <f>1/C719</f>
        <v>111.11111111111111</v>
      </c>
      <c r="AB719">
        <f>1/(B719*C719)</f>
        <v>435.72984749455344</v>
      </c>
      <c r="AC719">
        <f>S719/B719/C719</f>
        <v>1.9577747193756387</v>
      </c>
      <c r="AD719">
        <v>-1.79881642849317</v>
      </c>
      <c r="AE719">
        <f>AD719*B719</f>
        <v>-0.45869818926575834</v>
      </c>
      <c r="AF719">
        <f>-AE719*C719^2/2/S719</f>
        <v>4.1346299184008093E-3</v>
      </c>
      <c r="AG719">
        <v>2.1871238140085101</v>
      </c>
      <c r="AH719">
        <f>AG719/S719</f>
        <v>486.7746613019691</v>
      </c>
      <c r="AI719">
        <f>D719*AG719</f>
        <v>61.968508063574454</v>
      </c>
      <c r="AJ719">
        <v>1.9577747193756301</v>
      </c>
      <c r="AK719">
        <f>AJ719*B719</f>
        <v>0.49923255344078565</v>
      </c>
      <c r="AL719">
        <f>AK719*D719</f>
        <v>14.144922347488928</v>
      </c>
      <c r="AM719">
        <f>G719*AK719</f>
        <v>3.4946278740854995</v>
      </c>
      <c r="AN719">
        <f t="shared" si="266"/>
        <v>7.1318936205826522E-2</v>
      </c>
      <c r="AO719">
        <v>0.22934909463288</v>
      </c>
      <c r="AP719">
        <v>2.1871238140085101</v>
      </c>
      <c r="AQ719">
        <f>AG719/AJ719</f>
        <v>1.1171478476880239</v>
      </c>
      <c r="AR719">
        <f>AQ719/D719</f>
        <v>3.9428747565459665E-2</v>
      </c>
      <c r="AS719">
        <f>AQ719*AK719</f>
        <v>0.55771657257217011</v>
      </c>
      <c r="AT719">
        <f t="shared" si="253"/>
        <v>0.11714784768802389</v>
      </c>
      <c r="AU719">
        <f>AQ719*D719</f>
        <v>31.65252235116068</v>
      </c>
      <c r="AV719">
        <f>AT719/G719</f>
        <v>1.6735406812574842E-2</v>
      </c>
      <c r="AW719">
        <f>(AQ719-1)/D719</f>
        <v>4.1346299184008431E-3</v>
      </c>
      <c r="AX719">
        <f>AW719*D719</f>
        <v>0.1171478476880239</v>
      </c>
      <c r="AY719">
        <f>ATAN2(D719,AT719)</f>
        <v>4.1346063579162191E-3</v>
      </c>
      <c r="AZ719">
        <f t="shared" si="267"/>
        <v>0.23689549425655601</v>
      </c>
      <c r="BA719">
        <f>-AO719/(B719/2)</f>
        <v>-1.7988164284931765</v>
      </c>
      <c r="BB719">
        <f>AW719/AK719</f>
        <v>8.2819717782912066E-3</v>
      </c>
      <c r="BC719">
        <f>AW719*AK719</f>
        <v>2.0641418516959202E-3</v>
      </c>
      <c r="BD719">
        <f>AG719*B719</f>
        <v>0.55771657257217011</v>
      </c>
      <c r="BE719">
        <f>BD719-AK719</f>
        <v>5.8484019131384457E-2</v>
      </c>
      <c r="BF719">
        <f>BD719/AK719^2</f>
        <v>2.2377303723254292</v>
      </c>
      <c r="BG719">
        <f>AT719/AK719</f>
        <v>0.23465586705158417</v>
      </c>
      <c r="BH719">
        <f>BF719*AW719</f>
        <v>9.2521869467309774E-3</v>
      </c>
      <c r="BI719">
        <f>BF719*G719</f>
        <v>15.664112606278003</v>
      </c>
      <c r="BJ719">
        <f>AK719/AQ719</f>
        <v>0.44688136353121449</v>
      </c>
      <c r="BK719">
        <f t="shared" si="268"/>
        <v>4.1346299184008431E-3</v>
      </c>
      <c r="BL719">
        <f t="shared" si="269"/>
        <v>63.402360549220496</v>
      </c>
      <c r="BM719">
        <f>AK719*(1-1/AQ719)/D719</f>
        <v>1.8476890556319231E-3</v>
      </c>
      <c r="BN719">
        <f>BF719*G719</f>
        <v>15.664112606278003</v>
      </c>
      <c r="BO719">
        <f>BF719*G719^2</f>
        <v>109.64878824394603</v>
      </c>
      <c r="BP719">
        <f>G719/BF719</f>
        <v>3.1281695447185012</v>
      </c>
      <c r="BQ719">
        <f>(AQ719+1)/4</f>
        <v>0.52928696192200597</v>
      </c>
      <c r="BR719">
        <f t="shared" si="270"/>
        <v>2.2377303723254287</v>
      </c>
      <c r="BS719">
        <f t="shared" si="271"/>
        <v>1.8476890556319227E-3</v>
      </c>
      <c r="BT719">
        <f t="shared" si="272"/>
        <v>5.9823189740327663E-3</v>
      </c>
      <c r="BU719">
        <f t="shared" si="273"/>
        <v>7.6395104493175488E-6</v>
      </c>
      <c r="BV719">
        <f t="shared" si="274"/>
        <v>400.77279984551967</v>
      </c>
      <c r="BW719">
        <f t="shared" si="275"/>
        <v>1.2284513859412566E-2</v>
      </c>
    </row>
    <row r="720" spans="1:75" x14ac:dyDescent="0.15">
      <c r="A720" t="s">
        <v>10</v>
      </c>
      <c r="B720">
        <v>0.255</v>
      </c>
      <c r="C720">
        <v>0.01</v>
      </c>
      <c r="D720">
        <f t="shared" si="254"/>
        <v>25.5</v>
      </c>
      <c r="E720">
        <f t="shared" si="255"/>
        <v>650.25</v>
      </c>
      <c r="F720">
        <f t="shared" si="256"/>
        <v>3.9215686274509803E-2</v>
      </c>
      <c r="G720">
        <v>7</v>
      </c>
      <c r="H720">
        <f t="shared" si="257"/>
        <v>0.14285714285714285</v>
      </c>
      <c r="I720">
        <f t="shared" si="258"/>
        <v>49</v>
      </c>
      <c r="J720">
        <f t="shared" si="259"/>
        <v>178.5</v>
      </c>
      <c r="K720">
        <f t="shared" si="260"/>
        <v>70000000000</v>
      </c>
      <c r="L720">
        <f t="shared" si="261"/>
        <v>7.8539816339744827E-9</v>
      </c>
      <c r="M720">
        <f t="shared" si="262"/>
        <v>1509196.4708421552</v>
      </c>
      <c r="N720">
        <f t="shared" si="263"/>
        <v>2.1559949583459358E-5</v>
      </c>
      <c r="O720">
        <f t="shared" si="264"/>
        <v>0.27450980392156865</v>
      </c>
      <c r="P720">
        <f>F720*E720/L720</f>
        <v>3246760839.0746651</v>
      </c>
      <c r="Q720">
        <f>M720/K720/G720</f>
        <v>3.0799927976370511E-6</v>
      </c>
      <c r="R720">
        <f>C720^2/D720</f>
        <v>3.9215686274509803E-6</v>
      </c>
      <c r="S720">
        <v>4.9332873292197701E-3</v>
      </c>
      <c r="T720">
        <f>B720/C720^3</f>
        <v>254999.99999999997</v>
      </c>
      <c r="U720">
        <f>B720*S720/C720</f>
        <v>0.12579882689510413</v>
      </c>
      <c r="V720">
        <f>S720/C720^2</f>
        <v>49.332873292197696</v>
      </c>
      <c r="W720">
        <f>S720/B720</f>
        <v>1.9346224820469687E-2</v>
      </c>
      <c r="X720">
        <f t="shared" si="265"/>
        <v>51.689671203548123</v>
      </c>
      <c r="Y720">
        <f>B720*C720^2/S720^2</f>
        <v>1.0477733761297696</v>
      </c>
      <c r="Z720">
        <f>S720/D720</f>
        <v>1.9346224820469688E-4</v>
      </c>
      <c r="AA720">
        <f>1/C720</f>
        <v>100</v>
      </c>
      <c r="AB720">
        <f>1/(B720*C720)</f>
        <v>392.15686274509801</v>
      </c>
      <c r="AC720">
        <f>S720/B720/C720</f>
        <v>1.9346224820469686</v>
      </c>
      <c r="AD720">
        <v>-1.6214341495270801</v>
      </c>
      <c r="AE720">
        <f>AD720*B720</f>
        <v>-0.41346570812940542</v>
      </c>
      <c r="AF720">
        <f>-AE720*C720^2/2/S720</f>
        <v>4.1905699033629729E-3</v>
      </c>
      <c r="AG720">
        <v>2.1413553361116699</v>
      </c>
      <c r="AH720">
        <f>AG720/S720</f>
        <v>434.06256177872746</v>
      </c>
      <c r="AI720">
        <f>D720*AG720</f>
        <v>54.604561070847581</v>
      </c>
      <c r="AJ720">
        <v>1.93462248204696</v>
      </c>
      <c r="AK720">
        <f>AJ720*B720</f>
        <v>0.49332873292197482</v>
      </c>
      <c r="AL720">
        <f>AK720*D720</f>
        <v>12.579882689510358</v>
      </c>
      <c r="AM720">
        <f>G720*AK720</f>
        <v>3.4533011304538239</v>
      </c>
      <c r="AN720">
        <f t="shared" si="266"/>
        <v>7.0475533274567834E-2</v>
      </c>
      <c r="AO720">
        <v>0.20673285406470199</v>
      </c>
      <c r="AP720">
        <v>2.1413553361116699</v>
      </c>
      <c r="AQ720">
        <f>AG720/AJ720</f>
        <v>1.10685953253576</v>
      </c>
      <c r="AR720">
        <f>AQ720/D720</f>
        <v>4.3406256177872943E-2</v>
      </c>
      <c r="AS720">
        <f>AQ720*AK720</f>
        <v>0.54604561070847579</v>
      </c>
      <c r="AT720">
        <f t="shared" si="253"/>
        <v>0.10685953253575997</v>
      </c>
      <c r="AU720">
        <f>AQ720*D720</f>
        <v>28.224918079661879</v>
      </c>
      <c r="AV720">
        <f>AT720/G720</f>
        <v>1.5265647505108568E-2</v>
      </c>
      <c r="AW720">
        <f>(AQ720-1)/D720</f>
        <v>4.1905699033631359E-3</v>
      </c>
      <c r="AX720">
        <f>AW720*D720</f>
        <v>0.10685953253575997</v>
      </c>
      <c r="AY720">
        <f>ATAN2(D720,AT720)</f>
        <v>4.1905453735952862E-3</v>
      </c>
      <c r="AZ720">
        <f t="shared" si="267"/>
        <v>0.24010056376508271</v>
      </c>
      <c r="BA720">
        <f>-AO720/(B720/2)</f>
        <v>-1.6214341495270743</v>
      </c>
      <c r="BB720">
        <f>AW720/AK720</f>
        <v>8.4944776651108191E-3</v>
      </c>
      <c r="BC720">
        <f>AW720*AK720</f>
        <v>2.0673285406470985E-3</v>
      </c>
      <c r="BD720">
        <f>AG720*B720</f>
        <v>0.54604561070847579</v>
      </c>
      <c r="BE720">
        <f>BD720-AK720</f>
        <v>5.2716877786500971E-2</v>
      </c>
      <c r="BF720">
        <f>BD720/AK720^2</f>
        <v>2.2436551100112418</v>
      </c>
      <c r="BG720">
        <f>AT720/AK720</f>
        <v>0.21660918046032593</v>
      </c>
      <c r="BH720">
        <f>BF720*AW720</f>
        <v>9.4021935775400155E-3</v>
      </c>
      <c r="BI720">
        <f>BF720*G720</f>
        <v>15.705585770078693</v>
      </c>
      <c r="BJ720">
        <f>AK720/AQ720</f>
        <v>0.44570130031927657</v>
      </c>
      <c r="BK720">
        <f t="shared" si="268"/>
        <v>4.1905699033631359E-3</v>
      </c>
      <c r="BL720">
        <f t="shared" si="269"/>
        <v>57.213205305286664</v>
      </c>
      <c r="BM720">
        <f>AK720*(1-1/AQ720)/D720</f>
        <v>1.8677424550077755E-3</v>
      </c>
      <c r="BN720">
        <f>BF720*G720</f>
        <v>15.705585770078693</v>
      </c>
      <c r="BO720">
        <f>BF720*G720^2</f>
        <v>109.93910039055085</v>
      </c>
      <c r="BP720">
        <f>G720/BF720</f>
        <v>3.1199091022349359</v>
      </c>
      <c r="BQ720">
        <f>(AQ720+1)/4</f>
        <v>0.52671488313393999</v>
      </c>
      <c r="BR720">
        <f t="shared" si="270"/>
        <v>2.243655110011241</v>
      </c>
      <c r="BS720">
        <f t="shared" si="271"/>
        <v>1.8677424550077749E-3</v>
      </c>
      <c r="BT720">
        <f t="shared" si="272"/>
        <v>6.0583123583709117E-3</v>
      </c>
      <c r="BU720">
        <f t="shared" si="273"/>
        <v>7.8269053191891601E-6</v>
      </c>
      <c r="BV720">
        <f t="shared" si="274"/>
        <v>320.78700858251415</v>
      </c>
      <c r="BW720">
        <f t="shared" si="275"/>
        <v>1.031653914349988E-2</v>
      </c>
    </row>
    <row r="721" spans="1:75" x14ac:dyDescent="0.15">
      <c r="A721" t="s">
        <v>10</v>
      </c>
      <c r="B721">
        <v>0.40200000000000002</v>
      </c>
      <c r="C721">
        <v>8.9999999999999993E-3</v>
      </c>
      <c r="D721">
        <f t="shared" si="254"/>
        <v>44.666666666666671</v>
      </c>
      <c r="E721">
        <f t="shared" si="255"/>
        <v>1995.1111111111115</v>
      </c>
      <c r="F721">
        <f t="shared" si="256"/>
        <v>2.2388059701492536E-2</v>
      </c>
      <c r="G721">
        <v>9</v>
      </c>
      <c r="H721">
        <f t="shared" si="257"/>
        <v>0.1111111111111111</v>
      </c>
      <c r="I721">
        <f t="shared" si="258"/>
        <v>81</v>
      </c>
      <c r="J721">
        <f t="shared" si="259"/>
        <v>402.00000000000006</v>
      </c>
      <c r="K721">
        <f t="shared" si="260"/>
        <v>70000000000</v>
      </c>
      <c r="L721">
        <f t="shared" si="261"/>
        <v>5.1529973500506572E-9</v>
      </c>
      <c r="M721">
        <f t="shared" si="262"/>
        <v>897288.09577996517</v>
      </c>
      <c r="N721">
        <f t="shared" si="263"/>
        <v>1.2818401368285216E-5</v>
      </c>
      <c r="O721">
        <f t="shared" si="264"/>
        <v>0.20149253731343281</v>
      </c>
      <c r="P721">
        <f>F721*E721/L721</f>
        <v>8668094243.484827</v>
      </c>
      <c r="Q721">
        <f>M721/K721/G721</f>
        <v>1.4242668186983573E-6</v>
      </c>
      <c r="R721">
        <f>C721^2/D721</f>
        <v>1.8134328358208951E-6</v>
      </c>
      <c r="S721">
        <v>6.5554500355033398E-3</v>
      </c>
      <c r="T721">
        <f>B721/C721^3</f>
        <v>551440.32921810716</v>
      </c>
      <c r="U721">
        <f>B721*S721/C721</f>
        <v>0.29281010158581589</v>
      </c>
      <c r="V721">
        <f>S721/C721^2</f>
        <v>80.931481919794322</v>
      </c>
      <c r="W721">
        <f>S721/B721</f>
        <v>1.6307089640555571E-2</v>
      </c>
      <c r="X721">
        <f t="shared" si="265"/>
        <v>61.323020970769051</v>
      </c>
      <c r="Y721">
        <f>B721*C721^2/S721^2</f>
        <v>0.75771528601863625</v>
      </c>
      <c r="Z721">
        <f>S721/D721</f>
        <v>1.4676380676500013E-4</v>
      </c>
      <c r="AA721">
        <f>1/C721</f>
        <v>111.11111111111111</v>
      </c>
      <c r="AB721">
        <f>1/(B721*C721)</f>
        <v>276.39579878385848</v>
      </c>
      <c r="AC721">
        <f>S721/B721/C721</f>
        <v>1.8118988489506191</v>
      </c>
      <c r="AD721">
        <v>-1.9979371763082501</v>
      </c>
      <c r="AE721">
        <f>AD721*B721</f>
        <v>-0.80317074487591655</v>
      </c>
      <c r="AF721">
        <f>-AE721*C721^2/2/S721</f>
        <v>4.9620415061217109E-3</v>
      </c>
      <c r="AG721">
        <v>2.2134842213885801</v>
      </c>
      <c r="AH721">
        <f>AG721/S721</f>
        <v>337.65557046437385</v>
      </c>
      <c r="AI721">
        <f>D721*AG721</f>
        <v>98.868961888689924</v>
      </c>
      <c r="AJ721">
        <v>1.81189884895062</v>
      </c>
      <c r="AK721">
        <f>AJ721*B721</f>
        <v>0.7283833372781493</v>
      </c>
      <c r="AL721">
        <f>AK721*D721</f>
        <v>32.53445573175734</v>
      </c>
      <c r="AM721">
        <f>G721*AK721</f>
        <v>6.5554500355033438</v>
      </c>
      <c r="AN721">
        <f t="shared" si="266"/>
        <v>8.0931481919794365E-2</v>
      </c>
      <c r="AO721">
        <v>0.401585372437959</v>
      </c>
      <c r="AP721">
        <v>2.2134842213885801</v>
      </c>
      <c r="AQ721">
        <f>AG721/AJ721</f>
        <v>1.221637853940104</v>
      </c>
      <c r="AR721">
        <f>AQ721/D721</f>
        <v>2.7350101207614268E-2</v>
      </c>
      <c r="AS721">
        <f>AQ721*AK721</f>
        <v>0.88982065699820934</v>
      </c>
      <c r="AT721">
        <f t="shared" si="253"/>
        <v>0.22163785394010405</v>
      </c>
      <c r="AU721">
        <f>AQ721*D721</f>
        <v>54.566490809324655</v>
      </c>
      <c r="AV721">
        <f>AT721/G721</f>
        <v>2.4626428215567115E-2</v>
      </c>
      <c r="AW721">
        <f>(AQ721-1)/D721</f>
        <v>4.9620415061217317E-3</v>
      </c>
      <c r="AX721">
        <f>AW721*D721</f>
        <v>0.22163785394010405</v>
      </c>
      <c r="AY721">
        <f>ATAN2(D721,AT721)</f>
        <v>4.9620007818330291E-3</v>
      </c>
      <c r="AZ721">
        <f t="shared" si="267"/>
        <v>0.28430170273964733</v>
      </c>
      <c r="BA721">
        <f>-AO721/(B721/2)</f>
        <v>-1.9979371763082536</v>
      </c>
      <c r="BB721">
        <f>AW721/AK721</f>
        <v>6.8124039254715491E-3</v>
      </c>
      <c r="BC721">
        <f>AW721*AK721</f>
        <v>3.6142683519416411E-3</v>
      </c>
      <c r="BD721">
        <f>AG721*B721</f>
        <v>0.88982065699820923</v>
      </c>
      <c r="BE721">
        <f>BD721-AK721</f>
        <v>0.16143731972005992</v>
      </c>
      <c r="BF721">
        <f>BD721/AK721^2</f>
        <v>1.6771908299071845</v>
      </c>
      <c r="BG721">
        <f>AT721/AK721</f>
        <v>0.30428737533772926</v>
      </c>
      <c r="BH721">
        <f>BF721*AW721</f>
        <v>8.3222905116862034E-3</v>
      </c>
      <c r="BI721">
        <f>BF721*G721</f>
        <v>15.09471746916466</v>
      </c>
      <c r="BJ721">
        <f>AK721/AQ721</f>
        <v>0.59623507484556171</v>
      </c>
      <c r="BK721">
        <f t="shared" si="268"/>
        <v>4.9620415061217317E-3</v>
      </c>
      <c r="BL721">
        <f t="shared" si="269"/>
        <v>74.914523735854246</v>
      </c>
      <c r="BM721">
        <f>AK721*(1-1/AQ721)/D721</f>
        <v>2.9585431887892734E-3</v>
      </c>
      <c r="BN721">
        <f>BF721*G721</f>
        <v>15.09471746916466</v>
      </c>
      <c r="BO721">
        <f>BF721*G721^2</f>
        <v>135.85245722248195</v>
      </c>
      <c r="BP721">
        <f>G721/BF721</f>
        <v>5.3661156736100555</v>
      </c>
      <c r="BQ721">
        <f>(AQ721+1)/4</f>
        <v>0.55540946348502596</v>
      </c>
      <c r="BR721">
        <f t="shared" si="270"/>
        <v>1.6771908299071852</v>
      </c>
      <c r="BS721">
        <f t="shared" si="271"/>
        <v>2.9585431887892747E-3</v>
      </c>
      <c r="BT721">
        <f t="shared" si="272"/>
        <v>7.9205846949110051E-3</v>
      </c>
      <c r="BU721">
        <f t="shared" si="273"/>
        <v>1.4680414100426118E-5</v>
      </c>
      <c r="BV721">
        <f t="shared" si="274"/>
        <v>1453.2056893518279</v>
      </c>
      <c r="BW721">
        <f t="shared" si="275"/>
        <v>4.0211047931053512E-2</v>
      </c>
    </row>
    <row r="722" spans="1:75" x14ac:dyDescent="0.15">
      <c r="A722" t="s">
        <v>10</v>
      </c>
      <c r="B722">
        <v>0.40200000000000002</v>
      </c>
      <c r="C722">
        <v>0.01</v>
      </c>
      <c r="D722">
        <f t="shared" si="254"/>
        <v>40.200000000000003</v>
      </c>
      <c r="E722">
        <f t="shared" si="255"/>
        <v>1616.0400000000002</v>
      </c>
      <c r="F722">
        <f t="shared" si="256"/>
        <v>2.4875621890547261E-2</v>
      </c>
      <c r="G722">
        <v>9</v>
      </c>
      <c r="H722">
        <f t="shared" si="257"/>
        <v>0.1111111111111111</v>
      </c>
      <c r="I722">
        <f t="shared" si="258"/>
        <v>81</v>
      </c>
      <c r="J722">
        <f t="shared" si="259"/>
        <v>361.8</v>
      </c>
      <c r="K722">
        <f t="shared" si="260"/>
        <v>70000000000</v>
      </c>
      <c r="L722">
        <f t="shared" si="261"/>
        <v>7.8539816339744827E-9</v>
      </c>
      <c r="M722">
        <f t="shared" si="262"/>
        <v>1230847.8680109263</v>
      </c>
      <c r="N722">
        <f t="shared" si="263"/>
        <v>1.7583540971584661E-5</v>
      </c>
      <c r="O722">
        <f t="shared" si="264"/>
        <v>0.22388059701492535</v>
      </c>
      <c r="P722">
        <f>F722*E722/L722</f>
        <v>5118422969.8353548</v>
      </c>
      <c r="Q722">
        <f>M722/K722/G722</f>
        <v>1.9537267746205181E-6</v>
      </c>
      <c r="R722">
        <f>C722^2/D722</f>
        <v>2.4875621890547264E-6</v>
      </c>
      <c r="S722">
        <v>7.1075002827958702E-3</v>
      </c>
      <c r="T722">
        <f>B722/C722^3</f>
        <v>401999.99999999994</v>
      </c>
      <c r="U722">
        <f>B722*S722/C722</f>
        <v>0.28572151136839402</v>
      </c>
      <c r="V722">
        <f>S722/C722^2</f>
        <v>71.075002827958699</v>
      </c>
      <c r="W722">
        <f>S722/B722</f>
        <v>1.768034896217878E-2</v>
      </c>
      <c r="X722">
        <f t="shared" si="265"/>
        <v>56.559969610281286</v>
      </c>
      <c r="Y722">
        <f>B722*C722^2/S722^2</f>
        <v>0.79577864734227399</v>
      </c>
      <c r="Z722">
        <f>S722/D722</f>
        <v>1.7680348962178781E-4</v>
      </c>
      <c r="AA722">
        <f>1/C722</f>
        <v>100</v>
      </c>
      <c r="AB722">
        <f>1/(B722*C722)</f>
        <v>248.75621890547262</v>
      </c>
      <c r="AC722">
        <f>S722/B722/C722</f>
        <v>1.768034896217878</v>
      </c>
      <c r="AD722">
        <v>-1.8093220969593999</v>
      </c>
      <c r="AE722">
        <f>AD722*B722</f>
        <v>-0.72734748297767882</v>
      </c>
      <c r="AF722">
        <f>-AE722*C722^2/2/S722</f>
        <v>5.1167601409617038E-3</v>
      </c>
      <c r="AG722">
        <v>2.13170863770672</v>
      </c>
      <c r="AH722">
        <f>AG722/S722</f>
        <v>299.92382031509004</v>
      </c>
      <c r="AI722">
        <f>D722*AG722</f>
        <v>85.69468723581015</v>
      </c>
      <c r="AJ722">
        <v>1.76803489621787</v>
      </c>
      <c r="AK722">
        <f>AJ722*B722</f>
        <v>0.71075002827958378</v>
      </c>
      <c r="AL722">
        <f>AK722*D722</f>
        <v>28.57215113683927</v>
      </c>
      <c r="AM722">
        <f>G722*AK722</f>
        <v>6.3967502545162542</v>
      </c>
      <c r="AN722">
        <f t="shared" si="266"/>
        <v>7.8972225364398199E-2</v>
      </c>
      <c r="AO722">
        <v>0.36367374148884102</v>
      </c>
      <c r="AP722">
        <v>2.13170863770672</v>
      </c>
      <c r="AQ722">
        <f>AG722/AJ722</f>
        <v>1.2056937576666673</v>
      </c>
      <c r="AR722">
        <f>AQ722/D722</f>
        <v>2.9992382031509134E-2</v>
      </c>
      <c r="AS722">
        <f>AQ722*AK722</f>
        <v>0.85694687235810141</v>
      </c>
      <c r="AT722">
        <f t="shared" si="253"/>
        <v>0.20569375766666731</v>
      </c>
      <c r="AU722">
        <f>AQ722*D722</f>
        <v>48.468889058200027</v>
      </c>
      <c r="AV722">
        <f>AT722/G722</f>
        <v>2.2854861962963033E-2</v>
      </c>
      <c r="AW722">
        <f>(AQ722-1)/D722</f>
        <v>5.116760140961873E-3</v>
      </c>
      <c r="AX722">
        <f>AW722*D722</f>
        <v>0.20569375766666731</v>
      </c>
      <c r="AY722">
        <f>ATAN2(D722,AT722)</f>
        <v>5.116715487297886E-3</v>
      </c>
      <c r="AZ722">
        <f t="shared" si="267"/>
        <v>0.29316620239139324</v>
      </c>
      <c r="BA722">
        <f>-AO722/(B722/2)</f>
        <v>-1.8093220969594079</v>
      </c>
      <c r="BB722">
        <f>AW722/AK722</f>
        <v>7.1990994546244627E-3</v>
      </c>
      <c r="BC722">
        <f>AW722*AK722</f>
        <v>3.6367374148884983E-3</v>
      </c>
      <c r="BD722">
        <f>AG722*B722</f>
        <v>0.85694687235810152</v>
      </c>
      <c r="BE722">
        <f>BD722-AK722</f>
        <v>0.14619684407851774</v>
      </c>
      <c r="BF722">
        <f>BD722/AK722^2</f>
        <v>1.696368216242111</v>
      </c>
      <c r="BG722">
        <f>AT722/AK722</f>
        <v>0.28940379807590344</v>
      </c>
      <c r="BH722">
        <f>BF722*AW722</f>
        <v>8.6799092732622249E-3</v>
      </c>
      <c r="BI722">
        <f>BF722*G722</f>
        <v>15.267313946178998</v>
      </c>
      <c r="BJ722">
        <f>AK722/AQ722</f>
        <v>0.58949465713007498</v>
      </c>
      <c r="BK722">
        <f t="shared" si="268"/>
        <v>5.116760140961873E-3</v>
      </c>
      <c r="BL722">
        <f t="shared" si="269"/>
        <v>68.194002292932865</v>
      </c>
      <c r="BM722">
        <f>AK722*(1-1/AQ722)/D722</f>
        <v>3.0163027649131547E-3</v>
      </c>
      <c r="BN722">
        <f>BF722*G722</f>
        <v>15.267313946178998</v>
      </c>
      <c r="BO722">
        <f>BF722*G722^2</f>
        <v>137.40582551561099</v>
      </c>
      <c r="BP722">
        <f>G722/BF722</f>
        <v>5.305451914170674</v>
      </c>
      <c r="BQ722">
        <f>(AQ722+1)/4</f>
        <v>0.55142343941666683</v>
      </c>
      <c r="BR722">
        <f t="shared" si="270"/>
        <v>1.6963682162421101</v>
      </c>
      <c r="BS722">
        <f t="shared" si="271"/>
        <v>3.016302764913153E-3</v>
      </c>
      <c r="BT722">
        <f t="shared" si="272"/>
        <v>8.1330629058750277E-3</v>
      </c>
      <c r="BU722">
        <f t="shared" si="273"/>
        <v>1.5433697760580722E-5</v>
      </c>
      <c r="BV722">
        <f t="shared" si="274"/>
        <v>1148.6004757009387</v>
      </c>
      <c r="BW722">
        <f t="shared" si="275"/>
        <v>3.5091764947771178E-2</v>
      </c>
    </row>
    <row r="723" spans="1:75" x14ac:dyDescent="0.15">
      <c r="A723" t="s">
        <v>10</v>
      </c>
      <c r="B723">
        <v>0.30399999999999999</v>
      </c>
      <c r="C723">
        <v>7.0000000000000001E-3</v>
      </c>
      <c r="D723">
        <f t="shared" si="254"/>
        <v>43.428571428571423</v>
      </c>
      <c r="E723">
        <f t="shared" si="255"/>
        <v>1886.0408163265301</v>
      </c>
      <c r="F723">
        <f t="shared" si="256"/>
        <v>2.3026315789473686E-2</v>
      </c>
      <c r="G723">
        <v>7</v>
      </c>
      <c r="H723">
        <f t="shared" si="257"/>
        <v>0.14285714285714285</v>
      </c>
      <c r="I723">
        <f t="shared" si="258"/>
        <v>49</v>
      </c>
      <c r="J723">
        <f t="shared" si="259"/>
        <v>303.99999999999994</v>
      </c>
      <c r="K723">
        <f t="shared" si="260"/>
        <v>70000000000</v>
      </c>
      <c r="L723">
        <f t="shared" si="261"/>
        <v>1.885740990317274E-9</v>
      </c>
      <c r="M723">
        <f t="shared" si="262"/>
        <v>434216.67540200392</v>
      </c>
      <c r="N723">
        <f t="shared" si="263"/>
        <v>6.2030953628857702E-6</v>
      </c>
      <c r="O723">
        <f t="shared" si="264"/>
        <v>0.16118421052631582</v>
      </c>
      <c r="P723">
        <f>F723*E723/L723</f>
        <v>23029976890.550919</v>
      </c>
      <c r="Q723">
        <f>M723/K723/G723</f>
        <v>8.8615648041225293E-7</v>
      </c>
      <c r="R723">
        <f>C723^2/D723</f>
        <v>1.1282894736842109E-6</v>
      </c>
      <c r="S723">
        <v>3.7200315235981002E-3</v>
      </c>
      <c r="T723">
        <f>B723/C723^3</f>
        <v>886297.37609329436</v>
      </c>
      <c r="U723">
        <f>B723*S723/C723</f>
        <v>0.16155565473911748</v>
      </c>
      <c r="V723">
        <f>S723/C723^2</f>
        <v>75.919010685675502</v>
      </c>
      <c r="W723">
        <f>S723/B723</f>
        <v>1.223694580130954E-2</v>
      </c>
      <c r="X723">
        <f t="shared" si="265"/>
        <v>81.719737607482472</v>
      </c>
      <c r="Y723">
        <f>B723*C723^2/S723^2</f>
        <v>1.0764067770301102</v>
      </c>
      <c r="Z723">
        <f>S723/D723</f>
        <v>8.5658620609166785E-5</v>
      </c>
      <c r="AA723">
        <f>1/C723</f>
        <v>142.85714285714286</v>
      </c>
      <c r="AB723">
        <f>1/(B723*C723)</f>
        <v>469.92481203007515</v>
      </c>
      <c r="AC723">
        <f>S723/B723/C723</f>
        <v>1.7481351144727915</v>
      </c>
      <c r="AD723">
        <v>-1.9472810550754001</v>
      </c>
      <c r="AE723">
        <f>AD723*B723</f>
        <v>-0.59197344074292158</v>
      </c>
      <c r="AF723">
        <f>-AE723*C723^2/2/S723</f>
        <v>3.8987167732851919E-3</v>
      </c>
      <c r="AG723">
        <v>2.0441218348442498</v>
      </c>
      <c r="AH723">
        <f>AG723/S723</f>
        <v>549.4904604644662</v>
      </c>
      <c r="AI723">
        <f>D723*AG723</f>
        <v>88.773291113235985</v>
      </c>
      <c r="AJ723">
        <v>1.7481351144727899</v>
      </c>
      <c r="AK723">
        <f>AJ723*B723</f>
        <v>0.53143307479972812</v>
      </c>
      <c r="AL723">
        <f>AK723*D723</f>
        <v>23.079379248445331</v>
      </c>
      <c r="AM723">
        <f>G723*AK723</f>
        <v>3.720031523598097</v>
      </c>
      <c r="AN723">
        <f t="shared" si="266"/>
        <v>7.5919010685675442E-2</v>
      </c>
      <c r="AO723">
        <v>0.29598672037146101</v>
      </c>
      <c r="AP723">
        <v>2.0441218348442498</v>
      </c>
      <c r="AQ723">
        <f>AG723/AJ723</f>
        <v>1.1693156998683851</v>
      </c>
      <c r="AR723">
        <f>AQ723/D723</f>
        <v>2.6925032562758872E-2</v>
      </c>
      <c r="AS723">
        <f>AQ723*AK723</f>
        <v>0.621413037792652</v>
      </c>
      <c r="AT723">
        <f t="shared" si="253"/>
        <v>0.16931569986838513</v>
      </c>
      <c r="AU723">
        <f>AQ723*D723</f>
        <v>50.781710394284147</v>
      </c>
      <c r="AV723">
        <f>AT723/G723</f>
        <v>2.4187957124055019E-2</v>
      </c>
      <c r="AW723">
        <f>(AQ723-1)/D723</f>
        <v>3.8987167732851841E-3</v>
      </c>
      <c r="AX723">
        <f>AW723*D723</f>
        <v>0.16931569986838513</v>
      </c>
      <c r="AY723">
        <f>ATAN2(D723,AT723)</f>
        <v>3.8986970199767911E-3</v>
      </c>
      <c r="AZ723">
        <f t="shared" si="267"/>
        <v>0.22337888484490134</v>
      </c>
      <c r="BA723">
        <f>-AO723/(B723/2)</f>
        <v>-1.9472810550754014</v>
      </c>
      <c r="BB723">
        <f>AW723/AK723</f>
        <v>7.3362328356292566E-3</v>
      </c>
      <c r="BC723">
        <f>AW723*AK723</f>
        <v>2.0719070426002198E-3</v>
      </c>
      <c r="BD723">
        <f>AG723*B723</f>
        <v>0.62141303779265189</v>
      </c>
      <c r="BE723">
        <f>BD723-AK723</f>
        <v>8.9979962992923768E-2</v>
      </c>
      <c r="BF723">
        <f>BD723/AK723^2</f>
        <v>2.2003065961015782</v>
      </c>
      <c r="BG723">
        <f>AT723/AK723</f>
        <v>0.31860211171875624</v>
      </c>
      <c r="BH723">
        <f>BF723*AW723</f>
        <v>8.5783722325912526E-3</v>
      </c>
      <c r="BI723">
        <f>BF723*G723</f>
        <v>15.402146172711047</v>
      </c>
      <c r="BJ723">
        <f>AK723/AQ723</f>
        <v>0.45448211707030423</v>
      </c>
      <c r="BK723">
        <f t="shared" si="268"/>
        <v>3.8987167732851841E-3</v>
      </c>
      <c r="BL723">
        <f t="shared" si="269"/>
        <v>95.556172173554245</v>
      </c>
      <c r="BM723">
        <f>AK723*(1-1/AQ723)/D723</f>
        <v>1.771897052980156E-3</v>
      </c>
      <c r="BN723">
        <f>BF723*G723</f>
        <v>15.402146172711047</v>
      </c>
      <c r="BO723">
        <f>BF723*G723^2</f>
        <v>107.81502320897734</v>
      </c>
      <c r="BP723">
        <f>G723/BF723</f>
        <v>3.1813748194921292</v>
      </c>
      <c r="BQ723">
        <f>(AQ723+1)/4</f>
        <v>0.54232892496709628</v>
      </c>
      <c r="BR723">
        <f t="shared" si="270"/>
        <v>2.2003065961015777</v>
      </c>
      <c r="BS723">
        <f t="shared" si="271"/>
        <v>1.7718970529801558E-3</v>
      </c>
      <c r="BT723">
        <f t="shared" si="272"/>
        <v>5.6706138262653406E-3</v>
      </c>
      <c r="BU723">
        <f t="shared" si="273"/>
        <v>6.9081247609883206E-6</v>
      </c>
      <c r="BV723">
        <f t="shared" si="274"/>
        <v>1002.3044702181971</v>
      </c>
      <c r="BW723">
        <f t="shared" si="275"/>
        <v>2.4516737631375202E-2</v>
      </c>
    </row>
    <row r="724" spans="1:75" x14ac:dyDescent="0.15">
      <c r="A724" t="s">
        <v>10</v>
      </c>
      <c r="B724">
        <v>0.20599999999999999</v>
      </c>
      <c r="C724">
        <v>5.0000000000000001E-3</v>
      </c>
      <c r="D724">
        <f t="shared" si="254"/>
        <v>41.199999999999996</v>
      </c>
      <c r="E724">
        <f t="shared" si="255"/>
        <v>1697.4399999999996</v>
      </c>
      <c r="F724">
        <f t="shared" si="256"/>
        <v>2.4271844660194178E-2</v>
      </c>
      <c r="G724">
        <v>5</v>
      </c>
      <c r="H724">
        <f t="shared" si="257"/>
        <v>0.2</v>
      </c>
      <c r="I724">
        <f t="shared" si="258"/>
        <v>25</v>
      </c>
      <c r="J724">
        <f t="shared" si="259"/>
        <v>205.99999999999997</v>
      </c>
      <c r="K724">
        <f t="shared" si="260"/>
        <v>70000000000</v>
      </c>
      <c r="L724">
        <f t="shared" si="261"/>
        <v>4.9087385212340517E-10</v>
      </c>
      <c r="M724">
        <f t="shared" si="262"/>
        <v>166801.79441086581</v>
      </c>
      <c r="N724">
        <f t="shared" si="263"/>
        <v>2.3828827772980829E-6</v>
      </c>
      <c r="O724">
        <f t="shared" si="264"/>
        <v>0.12135922330097089</v>
      </c>
      <c r="P724">
        <f>F724*E724/L724</f>
        <v>83931950788.941925</v>
      </c>
      <c r="Q724">
        <f>M724/K724/G724</f>
        <v>4.7657655545961659E-7</v>
      </c>
      <c r="R724">
        <f>C724^2/D724</f>
        <v>6.0679611650485445E-7</v>
      </c>
      <c r="S724">
        <v>1.78399818250388E-3</v>
      </c>
      <c r="T724">
        <f>B724/C724^3</f>
        <v>1647999.9999999995</v>
      </c>
      <c r="U724">
        <f>B724*S724/C724</f>
        <v>7.3500725119159852E-2</v>
      </c>
      <c r="V724">
        <f>S724/C724^2</f>
        <v>71.359927300155192</v>
      </c>
      <c r="W724">
        <f>S724/B724</f>
        <v>8.660185351960583E-3</v>
      </c>
      <c r="X724">
        <f t="shared" si="265"/>
        <v>115.47096965697271</v>
      </c>
      <c r="Y724">
        <f>B724*C724^2/S724^2</f>
        <v>1.6181486448448439</v>
      </c>
      <c r="Z724">
        <f>S724/D724</f>
        <v>4.3300926759802914E-5</v>
      </c>
      <c r="AA724">
        <f>1/C724</f>
        <v>200</v>
      </c>
      <c r="AB724">
        <f>1/(B724*C724)</f>
        <v>970.87378640776706</v>
      </c>
      <c r="AC724">
        <f>S724/B724/C724</f>
        <v>1.7320370703921166</v>
      </c>
      <c r="AD724">
        <v>-2.0080280622421198</v>
      </c>
      <c r="AE724">
        <f>AD724*B724</f>
        <v>-0.41365378082187665</v>
      </c>
      <c r="AF724">
        <f>-AE724*C724^2/2/S724</f>
        <v>2.8983618430688694E-3</v>
      </c>
      <c r="AG724">
        <v>1.93886396080305</v>
      </c>
      <c r="AH724">
        <f>AG724/S724</f>
        <v>1086.8082601305191</v>
      </c>
      <c r="AI724">
        <f>D724*AG724</f>
        <v>79.881195185085659</v>
      </c>
      <c r="AJ724">
        <v>1.73203707039211</v>
      </c>
      <c r="AK724">
        <f>AJ724*B724</f>
        <v>0.35679963650077462</v>
      </c>
      <c r="AL724">
        <f>AK724*D724</f>
        <v>14.700145023831913</v>
      </c>
      <c r="AM724">
        <f>G724*AK724</f>
        <v>1.7839981825038731</v>
      </c>
      <c r="AN724">
        <f t="shared" si="266"/>
        <v>7.1359927300154918E-2</v>
      </c>
      <c r="AO724">
        <v>0.20682689041093799</v>
      </c>
      <c r="AP724">
        <v>1.93886396080305</v>
      </c>
      <c r="AQ724">
        <f>AG724/AJ724</f>
        <v>1.1194125079344388</v>
      </c>
      <c r="AR724">
        <f>AQ724/D724</f>
        <v>2.7170206503263079E-2</v>
      </c>
      <c r="AS724">
        <f>AQ724*AK724</f>
        <v>0.39940597592542826</v>
      </c>
      <c r="AT724">
        <f t="shared" si="253"/>
        <v>0.11941250793443881</v>
      </c>
      <c r="AU724">
        <f>AQ724*D724</f>
        <v>46.119795326898874</v>
      </c>
      <c r="AV724">
        <f>AT724/G724</f>
        <v>2.3882501586887761E-2</v>
      </c>
      <c r="AW724">
        <f>(AQ724-1)/D724</f>
        <v>2.8983618430689032E-3</v>
      </c>
      <c r="AX724">
        <f>AW724*D724</f>
        <v>0.11941250793443881</v>
      </c>
      <c r="AY724">
        <f>ATAN2(D724,AT724)</f>
        <v>2.898353727212262E-3</v>
      </c>
      <c r="AZ724">
        <f t="shared" si="267"/>
        <v>0.1660634361052741</v>
      </c>
      <c r="BA724">
        <f>-AO724/(B724/2)</f>
        <v>-2.0080280622421167</v>
      </c>
      <c r="BB724">
        <f>AW724/AK724</f>
        <v>8.1232197193188867E-3</v>
      </c>
      <c r="BC724">
        <f>AW724*AK724</f>
        <v>1.0341344520546998E-3</v>
      </c>
      <c r="BD724">
        <f>AG724*B724</f>
        <v>0.39940597592542826</v>
      </c>
      <c r="BE724">
        <f>BD724-AK724</f>
        <v>4.2606339424653639E-2</v>
      </c>
      <c r="BF724">
        <f>BD724/AK724^2</f>
        <v>3.1373700907119861</v>
      </c>
      <c r="BG724">
        <f>AT724/AK724</f>
        <v>0.33467665243593814</v>
      </c>
      <c r="BH724">
        <f>BF724*AW724</f>
        <v>9.0932337585052439E-3</v>
      </c>
      <c r="BI724">
        <f>BF724*G724</f>
        <v>15.686850453559931</v>
      </c>
      <c r="BJ724">
        <f>AK724/AQ724</f>
        <v>0.31873829707258505</v>
      </c>
      <c r="BK724">
        <f t="shared" si="268"/>
        <v>2.8983618430689032E-3</v>
      </c>
      <c r="BL724">
        <f t="shared" si="269"/>
        <v>129.25964773733381</v>
      </c>
      <c r="BM724">
        <f>AK724*(1-1/AQ724)/D724</f>
        <v>9.2381891815994084E-4</v>
      </c>
      <c r="BN724">
        <f>BF724*G724</f>
        <v>15.686850453559931</v>
      </c>
      <c r="BO724">
        <f>BF724*G724^2</f>
        <v>78.43425226779965</v>
      </c>
      <c r="BP724">
        <f>G724/BF724</f>
        <v>1.5936914853629249</v>
      </c>
      <c r="BQ724">
        <f>(AQ724+1)/4</f>
        <v>0.52985312698360976</v>
      </c>
      <c r="BR724">
        <f t="shared" si="270"/>
        <v>3.137370090711987</v>
      </c>
      <c r="BS724">
        <f t="shared" si="271"/>
        <v>9.2381891815994106E-4</v>
      </c>
      <c r="BT724">
        <f t="shared" si="272"/>
        <v>3.822180761228844E-3</v>
      </c>
      <c r="BU724">
        <f t="shared" si="273"/>
        <v>2.6775615022999664E-6</v>
      </c>
      <c r="BV724">
        <f t="shared" si="274"/>
        <v>605.6459749818747</v>
      </c>
      <c r="BW724">
        <f t="shared" si="275"/>
        <v>1.2738241667054465E-2</v>
      </c>
    </row>
    <row r="725" spans="1:75" x14ac:dyDescent="0.15">
      <c r="A725" t="s">
        <v>10</v>
      </c>
      <c r="B725">
        <v>0.30399999999999999</v>
      </c>
      <c r="C725">
        <v>8.0000000000000002E-3</v>
      </c>
      <c r="D725">
        <f t="shared" si="254"/>
        <v>38</v>
      </c>
      <c r="E725">
        <f t="shared" si="255"/>
        <v>1444</v>
      </c>
      <c r="F725">
        <f t="shared" si="256"/>
        <v>2.6315789473684213E-2</v>
      </c>
      <c r="G725">
        <v>7</v>
      </c>
      <c r="H725">
        <f t="shared" si="257"/>
        <v>0.14285714285714285</v>
      </c>
      <c r="I725">
        <f t="shared" si="258"/>
        <v>49</v>
      </c>
      <c r="J725">
        <f t="shared" si="259"/>
        <v>266</v>
      </c>
      <c r="K725">
        <f t="shared" si="260"/>
        <v>70000000000</v>
      </c>
      <c r="L725">
        <f t="shared" si="261"/>
        <v>3.2169908772759481E-9</v>
      </c>
      <c r="M725">
        <f t="shared" si="262"/>
        <v>648160.16853010468</v>
      </c>
      <c r="N725">
        <f t="shared" si="263"/>
        <v>9.2594309790014955E-6</v>
      </c>
      <c r="O725">
        <f t="shared" si="264"/>
        <v>0.18421052631578946</v>
      </c>
      <c r="P725">
        <f>F725*E725/L725</f>
        <v>11812280932.601608</v>
      </c>
      <c r="Q725">
        <f>M725/K725/G725</f>
        <v>1.3227758541430708E-6</v>
      </c>
      <c r="R725">
        <f>C725^2/D725</f>
        <v>1.6842105263157893E-6</v>
      </c>
      <c r="S725">
        <v>4.1576560740019504E-3</v>
      </c>
      <c r="T725">
        <f>B725/C725^3</f>
        <v>593750</v>
      </c>
      <c r="U725">
        <f>B725*S725/C725</f>
        <v>0.1579909308120741</v>
      </c>
      <c r="V725">
        <f>S725/C725^2</f>
        <v>64.963376156280475</v>
      </c>
      <c r="W725">
        <f>S725/B725</f>
        <v>1.3676500243427469E-2</v>
      </c>
      <c r="X725">
        <f t="shared" si="265"/>
        <v>73.118121025192181</v>
      </c>
      <c r="Y725">
        <f>B725*C725^2/S725^2</f>
        <v>1.125528341527295</v>
      </c>
      <c r="Z725">
        <f>S725/D725</f>
        <v>1.0941200194741975E-4</v>
      </c>
      <c r="AA725">
        <f>1/C725</f>
        <v>125</v>
      </c>
      <c r="AB725">
        <f>1/(B725*C725)</f>
        <v>411.18421052631578</v>
      </c>
      <c r="AC725">
        <f>S725/B725/C725</f>
        <v>1.7095625304284336</v>
      </c>
      <c r="AD725">
        <v>-1.70147492820018</v>
      </c>
      <c r="AE725">
        <f>AD725*B725</f>
        <v>-0.51724837817285474</v>
      </c>
      <c r="AF725">
        <f>-AE725*C725^2/2/S725</f>
        <v>3.98107679108707E-3</v>
      </c>
      <c r="AG725">
        <v>1.9681867195148599</v>
      </c>
      <c r="AH725">
        <f>AG725/S725</f>
        <v>473.38853538705104</v>
      </c>
      <c r="AI725">
        <f>D725*AG725</f>
        <v>74.79109534156467</v>
      </c>
      <c r="AJ725">
        <v>1.7095625304284301</v>
      </c>
      <c r="AK725">
        <f>AJ725*B725</f>
        <v>0.51970700925024271</v>
      </c>
      <c r="AL725">
        <f>AK725*D725</f>
        <v>19.748866351509221</v>
      </c>
      <c r="AM725">
        <f>G725*AK725</f>
        <v>3.637949064751699</v>
      </c>
      <c r="AN725">
        <f t="shared" si="266"/>
        <v>7.4243858464320384E-2</v>
      </c>
      <c r="AO725">
        <v>0.25862418908642698</v>
      </c>
      <c r="AP725">
        <v>1.9681867195148599</v>
      </c>
      <c r="AQ725">
        <f>AG725/AJ725</f>
        <v>1.1512809180613104</v>
      </c>
      <c r="AR725">
        <f>AQ725/D725</f>
        <v>3.0296866264771325E-2</v>
      </c>
      <c r="AS725">
        <f>AQ725*AK725</f>
        <v>0.59832876273251734</v>
      </c>
      <c r="AT725">
        <f t="shared" si="253"/>
        <v>0.15128091806131039</v>
      </c>
      <c r="AU725">
        <f>AQ725*D725</f>
        <v>43.748674886329795</v>
      </c>
      <c r="AV725">
        <f>AT725/G725</f>
        <v>2.1611559723044342E-2</v>
      </c>
      <c r="AW725">
        <f>(AQ725-1)/D725</f>
        <v>3.9810767910871151E-3</v>
      </c>
      <c r="AX725">
        <f>AW725*D725</f>
        <v>0.15128091806131039</v>
      </c>
      <c r="AY725">
        <f>ATAN2(D725,AT725)</f>
        <v>3.9810557592950312E-3</v>
      </c>
      <c r="AZ725">
        <f t="shared" si="267"/>
        <v>0.22809769301385463</v>
      </c>
      <c r="BA725">
        <f>-AO725/(B725/2)</f>
        <v>-1.7014749282001775</v>
      </c>
      <c r="BB725">
        <f>AW725/AK725</f>
        <v>7.6602330163497902E-3</v>
      </c>
      <c r="BC725">
        <f>AW725*AK725</f>
        <v>2.0689935126914378E-3</v>
      </c>
      <c r="BD725">
        <f>AG725*B725</f>
        <v>0.59832876273251745</v>
      </c>
      <c r="BE725">
        <f>BD725-AK725</f>
        <v>7.8621753482274737E-2</v>
      </c>
      <c r="BF725">
        <f>BD725/AK725^2</f>
        <v>2.215249934231617</v>
      </c>
      <c r="BG725">
        <f>AT725/AK725</f>
        <v>0.29108885462129208</v>
      </c>
      <c r="BH725">
        <f>BF725*AW725</f>
        <v>8.8190800996267478E-3</v>
      </c>
      <c r="BI725">
        <f>BF725*G725</f>
        <v>15.506749539621319</v>
      </c>
      <c r="BJ725">
        <f>AK725/AQ725</f>
        <v>0.45141633210198506</v>
      </c>
      <c r="BK725">
        <f t="shared" si="268"/>
        <v>3.9810767910871151E-3</v>
      </c>
      <c r="BL725">
        <f t="shared" si="269"/>
        <v>84.179497500801446</v>
      </c>
      <c r="BM725">
        <f>AK725*(1-1/AQ725)/D725</f>
        <v>1.7971230828488856E-3</v>
      </c>
      <c r="BN725">
        <f>BF725*G725</f>
        <v>15.506749539621319</v>
      </c>
      <c r="BO725">
        <f>BF725*G725^2</f>
        <v>108.54724677734923</v>
      </c>
      <c r="BP725">
        <f>G725/BF725</f>
        <v>3.159914324713895</v>
      </c>
      <c r="BQ725">
        <f>(AQ725+1)/4</f>
        <v>0.5378202295153276</v>
      </c>
      <c r="BR725">
        <f t="shared" si="270"/>
        <v>2.2152499342316174</v>
      </c>
      <c r="BS725">
        <f t="shared" si="271"/>
        <v>1.7971230828488858E-3</v>
      </c>
      <c r="BT725">
        <f t="shared" si="272"/>
        <v>5.7781998739360012E-3</v>
      </c>
      <c r="BU725">
        <f t="shared" si="273"/>
        <v>7.1544849958566253E-6</v>
      </c>
      <c r="BV725">
        <f t="shared" si="274"/>
        <v>750.45692135735044</v>
      </c>
      <c r="BW725">
        <f t="shared" si="275"/>
        <v>1.9878654992398763E-2</v>
      </c>
    </row>
    <row r="726" spans="1:75" x14ac:dyDescent="0.15">
      <c r="A726" t="s">
        <v>10</v>
      </c>
      <c r="B726">
        <v>0.20599999999999999</v>
      </c>
      <c r="C726">
        <v>6.0000000000000001E-3</v>
      </c>
      <c r="D726">
        <f t="shared" si="254"/>
        <v>34.333333333333329</v>
      </c>
      <c r="E726">
        <f t="shared" si="255"/>
        <v>1178.7777777777774</v>
      </c>
      <c r="F726">
        <f t="shared" si="256"/>
        <v>2.9126213592233011E-2</v>
      </c>
      <c r="G726">
        <v>5</v>
      </c>
      <c r="H726">
        <f t="shared" si="257"/>
        <v>0.2</v>
      </c>
      <c r="I726">
        <f t="shared" si="258"/>
        <v>25</v>
      </c>
      <c r="J726">
        <f t="shared" si="259"/>
        <v>171.66666666666663</v>
      </c>
      <c r="K726">
        <f t="shared" si="260"/>
        <v>70000000000</v>
      </c>
      <c r="L726">
        <f t="shared" si="261"/>
        <v>1.0178760197630931E-9</v>
      </c>
      <c r="M726">
        <f t="shared" si="262"/>
        <v>288233.5007419762</v>
      </c>
      <c r="N726">
        <f t="shared" si="263"/>
        <v>4.1176214391710885E-6</v>
      </c>
      <c r="O726">
        <f t="shared" si="264"/>
        <v>0.14563106796116507</v>
      </c>
      <c r="P726">
        <f>F726*E726/L726</f>
        <v>33730368597.665047</v>
      </c>
      <c r="Q726">
        <f>M726/K726/G726</f>
        <v>8.235242878342177E-7</v>
      </c>
      <c r="R726">
        <f>C726^2/D726</f>
        <v>1.0485436893203885E-6</v>
      </c>
      <c r="S726">
        <v>2.0996076122108999E-3</v>
      </c>
      <c r="T726">
        <f>B726/C726^3</f>
        <v>953703.70370370359</v>
      </c>
      <c r="U726">
        <f>B726*S726/C726</f>
        <v>7.2086528019240897E-2</v>
      </c>
      <c r="V726">
        <f>S726/C726^2</f>
        <v>58.322433672524994</v>
      </c>
      <c r="W726">
        <f>S726/B726</f>
        <v>1.0192269962188834E-2</v>
      </c>
      <c r="X726">
        <f t="shared" si="265"/>
        <v>98.113570746240882</v>
      </c>
      <c r="Y726">
        <f>B726*C726^2/S726^2</f>
        <v>1.6822612598290974</v>
      </c>
      <c r="Z726">
        <f>S726/D726</f>
        <v>6.1153619773133018E-5</v>
      </c>
      <c r="AA726">
        <f>1/C726</f>
        <v>166.66666666666666</v>
      </c>
      <c r="AB726">
        <f>1/(B726*C726)</f>
        <v>809.06148867313925</v>
      </c>
      <c r="AC726">
        <f>S726/B726/C726</f>
        <v>1.6987116603648056</v>
      </c>
      <c r="AD726">
        <v>-1.6180792788638101</v>
      </c>
      <c r="AE726">
        <f>AD726*B726</f>
        <v>-0.33332433144594487</v>
      </c>
      <c r="AF726">
        <f>-AE726*C726^2/2/S726</f>
        <v>2.8575996443969552E-3</v>
      </c>
      <c r="AG726">
        <v>1.8653738260877799</v>
      </c>
      <c r="AH726">
        <f>AG726/S726</f>
        <v>888.43925657305545</v>
      </c>
      <c r="AI726">
        <f>D726*AG726</f>
        <v>64.044501362347106</v>
      </c>
      <c r="AJ726">
        <v>1.69871166036481</v>
      </c>
      <c r="AK726">
        <f>AJ726*B726</f>
        <v>0.34993460203515087</v>
      </c>
      <c r="AL726">
        <f>AK726*D726</f>
        <v>12.014421336540178</v>
      </c>
      <c r="AM726">
        <f>G726*AK726</f>
        <v>1.7496730101757543</v>
      </c>
      <c r="AN726">
        <f t="shared" si="266"/>
        <v>6.9986920407030168E-2</v>
      </c>
      <c r="AO726">
        <v>0.16666216572297199</v>
      </c>
      <c r="AP726">
        <v>1.8653738260877799</v>
      </c>
      <c r="AQ726">
        <f>AG726/AJ726</f>
        <v>1.0981109211242936</v>
      </c>
      <c r="AR726">
        <f>AQ726/D726</f>
        <v>3.1983813236629917E-2</v>
      </c>
      <c r="AS726">
        <f>AQ726*AK726</f>
        <v>0.38426700817408266</v>
      </c>
      <c r="AT726">
        <f t="shared" si="253"/>
        <v>9.8110921124293649E-2</v>
      </c>
      <c r="AU726">
        <f>AQ726*D726</f>
        <v>37.701808291934078</v>
      </c>
      <c r="AV726">
        <f>AT726/G726</f>
        <v>1.962218422485873E-2</v>
      </c>
      <c r="AW726">
        <f>(AQ726-1)/D726</f>
        <v>2.8575996443969028E-3</v>
      </c>
      <c r="AX726">
        <f>AW726*D726</f>
        <v>9.8110921124293649E-2</v>
      </c>
      <c r="AY726">
        <f>ATAN2(D726,AT726)</f>
        <v>2.8575918661671537E-3</v>
      </c>
      <c r="AZ726">
        <f t="shared" si="267"/>
        <v>0.16372795350229069</v>
      </c>
      <c r="BA726">
        <f>-AO726/(B726/2)</f>
        <v>-1.6180792788638059</v>
      </c>
      <c r="BB726">
        <f>AW726/AK726</f>
        <v>8.1660962584942012E-3</v>
      </c>
      <c r="BC726">
        <f>AW726*AK726</f>
        <v>9.9997299433781869E-4</v>
      </c>
      <c r="BD726">
        <f>AG726*B726</f>
        <v>0.38426700817408266</v>
      </c>
      <c r="BE726">
        <f>BD726-AK726</f>
        <v>3.4332406138931792E-2</v>
      </c>
      <c r="BF726">
        <f>BD726/AK726^2</f>
        <v>3.1380461227266365</v>
      </c>
      <c r="BG726">
        <f>AT726/AK726</f>
        <v>0.28036930487496753</v>
      </c>
      <c r="BH726">
        <f>BF726*AW726</f>
        <v>8.9672794844047159E-3</v>
      </c>
      <c r="BI726">
        <f>BF726*G726</f>
        <v>15.690230613633183</v>
      </c>
      <c r="BJ726">
        <f>AK726/AQ726</f>
        <v>0.31866963100309814</v>
      </c>
      <c r="BK726">
        <f t="shared" si="268"/>
        <v>2.8575996443969028E-3</v>
      </c>
      <c r="BL726">
        <f t="shared" si="269"/>
        <v>107.73958354694784</v>
      </c>
      <c r="BM726">
        <f>AK726*(1-1/AQ726)/D726</f>
        <v>9.1063022423454505E-4</v>
      </c>
      <c r="BN726">
        <f>BF726*G726</f>
        <v>15.690230613633183</v>
      </c>
      <c r="BO726">
        <f>BF726*G726^2</f>
        <v>78.451153068165908</v>
      </c>
      <c r="BP726">
        <f>G726/BF726</f>
        <v>1.5933481550154907</v>
      </c>
      <c r="BQ726">
        <f>(AQ726+1)/4</f>
        <v>0.52452773028107336</v>
      </c>
      <c r="BR726">
        <f t="shared" si="270"/>
        <v>3.1380461227266379</v>
      </c>
      <c r="BS726">
        <f t="shared" si="271"/>
        <v>9.1063022423454537E-4</v>
      </c>
      <c r="BT726">
        <f t="shared" si="272"/>
        <v>3.7682298686314477E-3</v>
      </c>
      <c r="BU726">
        <f t="shared" si="273"/>
        <v>2.6022166049497077E-6</v>
      </c>
      <c r="BV726">
        <f t="shared" si="274"/>
        <v>412.49513255454605</v>
      </c>
      <c r="BW726">
        <f t="shared" si="275"/>
        <v>8.7657381951926124E-3</v>
      </c>
    </row>
    <row r="727" spans="1:75" x14ac:dyDescent="0.15">
      <c r="A727" t="s">
        <v>10</v>
      </c>
      <c r="B727">
        <v>0.30399999999999999</v>
      </c>
      <c r="C727">
        <v>8.9999999999999993E-3</v>
      </c>
      <c r="D727">
        <f t="shared" si="254"/>
        <v>33.777777777777779</v>
      </c>
      <c r="E727">
        <f t="shared" si="255"/>
        <v>1140.9382716049383</v>
      </c>
      <c r="F727">
        <f t="shared" si="256"/>
        <v>2.9605263157894735E-2</v>
      </c>
      <c r="G727">
        <v>7</v>
      </c>
      <c r="H727">
        <f t="shared" si="257"/>
        <v>0.14285714285714285</v>
      </c>
      <c r="I727">
        <f t="shared" si="258"/>
        <v>49</v>
      </c>
      <c r="J727">
        <f t="shared" si="259"/>
        <v>236.44444444444446</v>
      </c>
      <c r="K727">
        <f t="shared" si="260"/>
        <v>70000000000</v>
      </c>
      <c r="L727">
        <f t="shared" si="261"/>
        <v>5.1529973500506572E-9</v>
      </c>
      <c r="M727">
        <f t="shared" si="262"/>
        <v>922868.67745790293</v>
      </c>
      <c r="N727">
        <f t="shared" si="263"/>
        <v>1.3183838249398614E-5</v>
      </c>
      <c r="O727">
        <f t="shared" si="264"/>
        <v>0.20723684210526316</v>
      </c>
      <c r="P727">
        <f>F727*E727/L727</f>
        <v>6554976741.3417597</v>
      </c>
      <c r="Q727">
        <f>M727/K727/G727</f>
        <v>1.8834054641998019E-6</v>
      </c>
      <c r="R727">
        <f>C727^2/D727</f>
        <v>2.3980263157894733E-6</v>
      </c>
      <c r="S727">
        <v>4.5976903718708897E-3</v>
      </c>
      <c r="T727">
        <f>B727/C727^3</f>
        <v>417009.60219478747</v>
      </c>
      <c r="U727">
        <f>B727*S727/C727</f>
        <v>0.1552997636720834</v>
      </c>
      <c r="V727">
        <f>S727/C727^2</f>
        <v>56.761609529270252</v>
      </c>
      <c r="W727">
        <f>S727/B727</f>
        <v>1.5123981486417401E-2</v>
      </c>
      <c r="X727">
        <f t="shared" si="265"/>
        <v>66.120154993450868</v>
      </c>
      <c r="Y727">
        <f>B727*C727^2/S727^2</f>
        <v>1.1648745612006421</v>
      </c>
      <c r="Z727">
        <f>S727/D727</f>
        <v>1.3611583337775661E-4</v>
      </c>
      <c r="AA727">
        <f>1/C727</f>
        <v>111.11111111111111</v>
      </c>
      <c r="AB727">
        <f>1/(B727*C727)</f>
        <v>365.49707602339186</v>
      </c>
      <c r="AC727">
        <f>S727/B727/C727</f>
        <v>1.6804423873797114</v>
      </c>
      <c r="AD727">
        <v>-1.4998911898795999</v>
      </c>
      <c r="AE727">
        <f>AD727*B727</f>
        <v>-0.45596692172339837</v>
      </c>
      <c r="AF727">
        <f>-AE727*C727^2/2/S727</f>
        <v>4.0165080369000987E-3</v>
      </c>
      <c r="AG727">
        <v>1.90842584824141</v>
      </c>
      <c r="AH727">
        <f>AG727/S727</f>
        <v>415.08359499746706</v>
      </c>
      <c r="AI727">
        <f>D727*AG727</f>
        <v>64.462384207265401</v>
      </c>
      <c r="AJ727">
        <v>1.6804423873797101</v>
      </c>
      <c r="AK727">
        <f>AJ727*B727</f>
        <v>0.51085448576343184</v>
      </c>
      <c r="AL727">
        <f>AK727*D727</f>
        <v>17.255529296898143</v>
      </c>
      <c r="AM727">
        <f>G727*AK727</f>
        <v>3.5759814003440229</v>
      </c>
      <c r="AN727">
        <f t="shared" si="266"/>
        <v>7.2979212251918835E-2</v>
      </c>
      <c r="AO727">
        <v>0.22798346086169899</v>
      </c>
      <c r="AP727">
        <v>1.90842584824141</v>
      </c>
      <c r="AQ727">
        <f>AG727/AJ727</f>
        <v>1.1356687159130705</v>
      </c>
      <c r="AR727">
        <f>AQ727/D727</f>
        <v>3.3621771194794849E-2</v>
      </c>
      <c r="AS727">
        <f>AQ727*AK727</f>
        <v>0.58016145786538864</v>
      </c>
      <c r="AT727">
        <f t="shared" si="253"/>
        <v>0.1356687159130705</v>
      </c>
      <c r="AU727">
        <f>AQ727*D727</f>
        <v>38.360365515285935</v>
      </c>
      <c r="AV727">
        <f>AT727/G727</f>
        <v>1.9381245130438644E-2</v>
      </c>
      <c r="AW727">
        <f>(AQ727-1)/D727</f>
        <v>4.0165080369001134E-3</v>
      </c>
      <c r="AX727">
        <f>AW727*D727</f>
        <v>0.1356687159130705</v>
      </c>
      <c r="AY727">
        <f>ATAN2(D727,AT727)</f>
        <v>4.016486438555688E-3</v>
      </c>
      <c r="AZ727">
        <f t="shared" si="267"/>
        <v>0.23012772140077198</v>
      </c>
      <c r="BA727">
        <f>-AO727/(B727/2)</f>
        <v>-1.4998911898795986</v>
      </c>
      <c r="BB727">
        <f>AW727/AK727</f>
        <v>7.86233291246872E-3</v>
      </c>
      <c r="BC727">
        <f>AW727*AK727</f>
        <v>2.0518511477552984E-3</v>
      </c>
      <c r="BD727">
        <f>AG727*B727</f>
        <v>0.58016145786538864</v>
      </c>
      <c r="BE727">
        <f>BD727-AK727</f>
        <v>6.9306972101956799E-2</v>
      </c>
      <c r="BF727">
        <f>BD727/AK727^2</f>
        <v>2.223076722554179</v>
      </c>
      <c r="BG727">
        <f>AT727/AK727</f>
        <v>0.2655721339322768</v>
      </c>
      <c r="BH727">
        <f>BF727*AW727</f>
        <v>8.9290055227844237E-3</v>
      </c>
      <c r="BI727">
        <f>BF727*G727</f>
        <v>15.561537057879253</v>
      </c>
      <c r="BJ727">
        <f>AK727/AQ727</f>
        <v>0.44982703019401926</v>
      </c>
      <c r="BK727">
        <f t="shared" si="268"/>
        <v>4.0165080369001134E-3</v>
      </c>
      <c r="BL727">
        <f t="shared" si="269"/>
        <v>75.090591517385604</v>
      </c>
      <c r="BM727">
        <f>AK727*(1-1/AQ727)/D727</f>
        <v>1.806733881989189E-3</v>
      </c>
      <c r="BN727">
        <f>BF727*G727</f>
        <v>15.561537057879253</v>
      </c>
      <c r="BO727">
        <f>BF727*G727^2</f>
        <v>108.93075940515477</v>
      </c>
      <c r="BP727">
        <f>G727/BF727</f>
        <v>3.1487892113581348</v>
      </c>
      <c r="BQ727">
        <f>(AQ727+1)/4</f>
        <v>0.53391717897826763</v>
      </c>
      <c r="BR727">
        <f t="shared" si="270"/>
        <v>2.2230767225541781</v>
      </c>
      <c r="BS727">
        <f t="shared" si="271"/>
        <v>1.8067338819891883E-3</v>
      </c>
      <c r="BT727">
        <f t="shared" si="272"/>
        <v>5.8232419188893022E-3</v>
      </c>
      <c r="BU727">
        <f t="shared" si="273"/>
        <v>7.2567611575493188E-6</v>
      </c>
      <c r="BV727">
        <f t="shared" si="274"/>
        <v>582.85343402855949</v>
      </c>
      <c r="BW727">
        <f t="shared" si="275"/>
        <v>1.6207191604026117E-2</v>
      </c>
    </row>
    <row r="728" spans="1:75" x14ac:dyDescent="0.15">
      <c r="A728" t="s">
        <v>10</v>
      </c>
      <c r="B728">
        <v>0.20599999999999999</v>
      </c>
      <c r="C728">
        <v>7.0000000000000001E-3</v>
      </c>
      <c r="D728">
        <f t="shared" si="254"/>
        <v>29.428571428571427</v>
      </c>
      <c r="E728">
        <f t="shared" si="255"/>
        <v>866.04081632653049</v>
      </c>
      <c r="F728">
        <f t="shared" si="256"/>
        <v>3.398058252427185E-2</v>
      </c>
      <c r="G728">
        <v>5</v>
      </c>
      <c r="H728">
        <f t="shared" si="257"/>
        <v>0.2</v>
      </c>
      <c r="I728">
        <f t="shared" si="258"/>
        <v>25</v>
      </c>
      <c r="J728">
        <f t="shared" si="259"/>
        <v>147.14285714285714</v>
      </c>
      <c r="K728">
        <f t="shared" si="260"/>
        <v>70000000000</v>
      </c>
      <c r="L728">
        <f t="shared" si="261"/>
        <v>1.885740990317274E-9</v>
      </c>
      <c r="M728">
        <f t="shared" si="262"/>
        <v>457704.12386341603</v>
      </c>
      <c r="N728">
        <f t="shared" si="263"/>
        <v>6.5386303409059431E-6</v>
      </c>
      <c r="O728">
        <f t="shared" si="264"/>
        <v>0.16990291262135923</v>
      </c>
      <c r="P728">
        <f>F728*E728/L728</f>
        <v>15605839603.465427</v>
      </c>
      <c r="Q728">
        <f>M728/K728/G728</f>
        <v>1.3077260681811887E-6</v>
      </c>
      <c r="R728">
        <f>C728^2/D728</f>
        <v>1.6650485436893207E-6</v>
      </c>
      <c r="S728">
        <v>2.4122431948559401E-3</v>
      </c>
      <c r="T728">
        <f>B728/C728^3</f>
        <v>600583.09037900867</v>
      </c>
      <c r="U728">
        <f>B728*S728/C728</f>
        <v>7.098887116290338E-2</v>
      </c>
      <c r="V728">
        <f>S728/C728^2</f>
        <v>49.229452956243669</v>
      </c>
      <c r="W728">
        <f>S728/B728</f>
        <v>1.1709918421630779E-2</v>
      </c>
      <c r="X728">
        <f t="shared" si="265"/>
        <v>85.397691426507421</v>
      </c>
      <c r="Y728">
        <f>B728*C728^2/S728^2</f>
        <v>1.7346869871255923</v>
      </c>
      <c r="Z728">
        <f>S728/D728</f>
        <v>8.1969428951415445E-5</v>
      </c>
      <c r="AA728">
        <f>1/C728</f>
        <v>142.85714285714286</v>
      </c>
      <c r="AB728">
        <f>1/(B728*C728)</f>
        <v>693.4812760055479</v>
      </c>
      <c r="AC728">
        <f>S728/B728/C728</f>
        <v>1.6728454888043969</v>
      </c>
      <c r="AD728">
        <v>-1.4121075905414699</v>
      </c>
      <c r="AE728">
        <f>AD728*B728</f>
        <v>-0.2908941636515428</v>
      </c>
      <c r="AF728">
        <f>-AE728*C728^2/2/S728</f>
        <v>2.9544728428131891E-3</v>
      </c>
      <c r="AG728">
        <v>1.81829257063017</v>
      </c>
      <c r="AH728">
        <f>AG728/S728</f>
        <v>753.77664014459333</v>
      </c>
      <c r="AI728">
        <f>D728*AG728</f>
        <v>53.509752792830717</v>
      </c>
      <c r="AJ728">
        <v>1.6728454888044</v>
      </c>
      <c r="AK728">
        <f>AJ728*B728</f>
        <v>0.34460617069370636</v>
      </c>
      <c r="AL728">
        <f>AK728*D728</f>
        <v>10.141267308986215</v>
      </c>
      <c r="AM728">
        <f>G728*AK728</f>
        <v>1.7230308534685319</v>
      </c>
      <c r="AN728">
        <f t="shared" si="266"/>
        <v>6.8921234138741266E-2</v>
      </c>
      <c r="AO728">
        <v>0.14544708182577201</v>
      </c>
      <c r="AP728">
        <v>1.81829257063017</v>
      </c>
      <c r="AQ728">
        <f>AG728/AJ728</f>
        <v>1.0869459150885015</v>
      </c>
      <c r="AR728">
        <f>AQ728/D728</f>
        <v>3.6935055367085003E-2</v>
      </c>
      <c r="AS728">
        <f>AQ728*AK728</f>
        <v>0.37456826954981498</v>
      </c>
      <c r="AT728">
        <f t="shared" si="253"/>
        <v>8.6945915088501469E-2</v>
      </c>
      <c r="AU728">
        <f>AQ728*D728</f>
        <v>31.987265501175898</v>
      </c>
      <c r="AV728">
        <f>AT728/G728</f>
        <v>1.7389183017700295E-2</v>
      </c>
      <c r="AW728">
        <f>(AQ728-1)/D728</f>
        <v>2.954472842813157E-3</v>
      </c>
      <c r="AX728">
        <f>AW728*D728</f>
        <v>8.6945915088501469E-2</v>
      </c>
      <c r="AY728">
        <f>ATAN2(D728,AT728)</f>
        <v>2.9544642464158829E-3</v>
      </c>
      <c r="AZ728">
        <f t="shared" si="267"/>
        <v>0.16927833204192935</v>
      </c>
      <c r="BA728">
        <f>-AO728/(B728/2)</f>
        <v>-1.4121075905414759</v>
      </c>
      <c r="BB728">
        <f>AW728/AK728</f>
        <v>8.5734763160673581E-3</v>
      </c>
      <c r="BC728">
        <f>AW728*AK728</f>
        <v>1.0181295727803906E-3</v>
      </c>
      <c r="BD728">
        <f>AG728*B728</f>
        <v>0.37456826954981498</v>
      </c>
      <c r="BE728">
        <f>BD728-AK728</f>
        <v>2.9962098856108621E-2</v>
      </c>
      <c r="BF728">
        <f>BD728/AK728^2</f>
        <v>3.1541684610592857</v>
      </c>
      <c r="BG728">
        <f>AT728/AK728</f>
        <v>0.2523051601585537</v>
      </c>
      <c r="BH728">
        <f>BF728*AW728</f>
        <v>9.3189050598574286E-3</v>
      </c>
      <c r="BI728">
        <f>BF728*G728</f>
        <v>15.770842305296428</v>
      </c>
      <c r="BJ728">
        <f>AK728/AQ728</f>
        <v>0.31704077075964521</v>
      </c>
      <c r="BK728">
        <f t="shared" si="268"/>
        <v>2.954472842813157E-3</v>
      </c>
      <c r="BL728">
        <f t="shared" si="269"/>
        <v>92.822671854030403</v>
      </c>
      <c r="BM728">
        <f>AK728*(1-1/AQ728)/D728</f>
        <v>9.3668834727392324E-4</v>
      </c>
      <c r="BN728">
        <f>BF728*G728</f>
        <v>15.770842305296428</v>
      </c>
      <c r="BO728">
        <f>BF728*G728^2</f>
        <v>78.854211526482146</v>
      </c>
      <c r="BP728">
        <f>G728/BF728</f>
        <v>1.5852038537982263</v>
      </c>
      <c r="BQ728">
        <f>(AQ728+1)/4</f>
        <v>0.52173647877212537</v>
      </c>
      <c r="BR728">
        <f t="shared" si="270"/>
        <v>3.1541684610592866</v>
      </c>
      <c r="BS728">
        <f t="shared" si="271"/>
        <v>9.3668834727392346E-4</v>
      </c>
      <c r="BT728">
        <f t="shared" si="272"/>
        <v>3.8911611900870804E-3</v>
      </c>
      <c r="BU728">
        <f t="shared" si="273"/>
        <v>2.7674202842003456E-6</v>
      </c>
      <c r="BV728">
        <f t="shared" si="274"/>
        <v>298.44300937873714</v>
      </c>
      <c r="BW728">
        <f t="shared" si="275"/>
        <v>6.9548926451978889E-3</v>
      </c>
    </row>
    <row r="729" spans="1:75" x14ac:dyDescent="0.15">
      <c r="A729" t="s">
        <v>10</v>
      </c>
      <c r="B729">
        <v>0.30399999999999999</v>
      </c>
      <c r="C729">
        <v>0.01</v>
      </c>
      <c r="D729">
        <f t="shared" si="254"/>
        <v>30.4</v>
      </c>
      <c r="E729">
        <f t="shared" si="255"/>
        <v>924.16</v>
      </c>
      <c r="F729">
        <f t="shared" si="256"/>
        <v>3.2894736842105261E-2</v>
      </c>
      <c r="G729">
        <v>7</v>
      </c>
      <c r="H729">
        <f t="shared" si="257"/>
        <v>0.14285714285714285</v>
      </c>
      <c r="I729">
        <f t="shared" si="258"/>
        <v>49</v>
      </c>
      <c r="J729">
        <f t="shared" si="259"/>
        <v>212.79999999999998</v>
      </c>
      <c r="K729">
        <f t="shared" si="260"/>
        <v>70000000000</v>
      </c>
      <c r="L729">
        <f t="shared" si="261"/>
        <v>7.8539816339744827E-9</v>
      </c>
      <c r="M729">
        <f t="shared" si="262"/>
        <v>1265937.8291603606</v>
      </c>
      <c r="N729">
        <f t="shared" si="263"/>
        <v>1.8084826130862295E-5</v>
      </c>
      <c r="O729">
        <f t="shared" si="264"/>
        <v>0.23026315789473686</v>
      </c>
      <c r="P729">
        <f>F729*E729/L729</f>
        <v>3870648215.9948945</v>
      </c>
      <c r="Q729">
        <f>M729/K729/G729</f>
        <v>2.583546590123185E-6</v>
      </c>
      <c r="R729">
        <f>C729^2/D729</f>
        <v>3.2894736842105265E-6</v>
      </c>
      <c r="S729">
        <v>5.0362177931652903E-3</v>
      </c>
      <c r="T729">
        <f>B729/C729^3</f>
        <v>303999.99999999994</v>
      </c>
      <c r="U729">
        <f>B729*S729/C729</f>
        <v>0.1531010209122248</v>
      </c>
      <c r="V729">
        <f>S729/C729^2</f>
        <v>50.362177931652901</v>
      </c>
      <c r="W729">
        <f>S729/B729</f>
        <v>1.6566505898570033E-2</v>
      </c>
      <c r="X729">
        <f t="shared" si="265"/>
        <v>60.362758817254083</v>
      </c>
      <c r="Y729">
        <f>B729*C729^2/S729^2</f>
        <v>1.1985732407993372</v>
      </c>
      <c r="Z729">
        <f>S729/D729</f>
        <v>1.6566505898570034E-4</v>
      </c>
      <c r="AA729">
        <f>1/C729</f>
        <v>100</v>
      </c>
      <c r="AB729">
        <f>1/(B729*C729)</f>
        <v>328.9473684210526</v>
      </c>
      <c r="AC729">
        <f>S729/B729/C729</f>
        <v>1.6566505898570032</v>
      </c>
      <c r="AD729">
        <v>-1.35556924772483</v>
      </c>
      <c r="AE729">
        <f>AD729*B729</f>
        <v>-0.41209305130834833</v>
      </c>
      <c r="AF729">
        <f>-AE729*C729^2/2/S729</f>
        <v>4.0912949780250235E-3</v>
      </c>
      <c r="AG729">
        <v>1.86269711551118</v>
      </c>
      <c r="AH729">
        <f>AG729/S729</f>
        <v>369.86031820130336</v>
      </c>
      <c r="AI729">
        <f>D729*AG729</f>
        <v>56.625992311539868</v>
      </c>
      <c r="AJ729">
        <v>1.6566505898570001</v>
      </c>
      <c r="AK729">
        <f>AJ729*B729</f>
        <v>0.50362177931652796</v>
      </c>
      <c r="AL729">
        <f>AK729*D729</f>
        <v>15.310102091222449</v>
      </c>
      <c r="AM729">
        <f>G729*AK729</f>
        <v>3.5253524552156956</v>
      </c>
      <c r="AN729">
        <f t="shared" si="266"/>
        <v>7.1945968473789715E-2</v>
      </c>
      <c r="AO729">
        <v>0.206046525654174</v>
      </c>
      <c r="AP729">
        <v>1.86269711551118</v>
      </c>
      <c r="AQ729">
        <f>AG729/AJ729</f>
        <v>1.1243753673319645</v>
      </c>
      <c r="AR729">
        <f>AQ729/D729</f>
        <v>3.6986031820130411E-2</v>
      </c>
      <c r="AS729">
        <f>AQ729*AK729</f>
        <v>0.56625992311539874</v>
      </c>
      <c r="AT729">
        <f t="shared" si="253"/>
        <v>0.12437536733196453</v>
      </c>
      <c r="AU729">
        <f>AQ729*D729</f>
        <v>34.181011166891722</v>
      </c>
      <c r="AV729">
        <f>AT729/G729</f>
        <v>1.7767909618852076E-2</v>
      </c>
      <c r="AW729">
        <f>(AQ729-1)/D729</f>
        <v>4.0912949780251492E-3</v>
      </c>
      <c r="AX729">
        <f>AW729*D729</f>
        <v>0.12437536733196453</v>
      </c>
      <c r="AY729">
        <f>ATAN2(D729,AT729)</f>
        <v>4.0912721506086948E-3</v>
      </c>
      <c r="AZ729">
        <f t="shared" si="267"/>
        <v>0.23441262706928992</v>
      </c>
      <c r="BA729">
        <f>-AO729/(B729/2)</f>
        <v>-1.3555692477248289</v>
      </c>
      <c r="BB729">
        <f>AW729/AK729</f>
        <v>8.1237451318676122E-3</v>
      </c>
      <c r="BC729">
        <f>AW729*AK729</f>
        <v>2.0604652565418009E-3</v>
      </c>
      <c r="BD729">
        <f>AG729*B729</f>
        <v>0.56625992311539874</v>
      </c>
      <c r="BE729">
        <f>BD729-AK729</f>
        <v>6.2638143798870782E-2</v>
      </c>
      <c r="BF729">
        <f>BD729/AK729^2</f>
        <v>2.2325789183658218</v>
      </c>
      <c r="BG729">
        <f>AT729/AK729</f>
        <v>0.24696185200877541</v>
      </c>
      <c r="BH729">
        <f>BF729*AW729</f>
        <v>9.1341389167549063E-3</v>
      </c>
      <c r="BI729">
        <f>BF729*G729</f>
        <v>15.628052428560753</v>
      </c>
      <c r="BJ729">
        <f>AK729/AQ729</f>
        <v>0.44791249786232368</v>
      </c>
      <c r="BK729">
        <f t="shared" si="268"/>
        <v>4.0912949780251492E-3</v>
      </c>
      <c r="BL729">
        <f t="shared" si="269"/>
        <v>67.870399118320975</v>
      </c>
      <c r="BM729">
        <f>AK729*(1-1/AQ729)/D729</f>
        <v>1.8325421530988244E-3</v>
      </c>
      <c r="BN729">
        <f>BF729*G729</f>
        <v>15.628052428560753</v>
      </c>
      <c r="BO729">
        <f>BF729*G729^2</f>
        <v>109.39636699992526</v>
      </c>
      <c r="BP729">
        <f>G729/BF729</f>
        <v>3.1353874850362655</v>
      </c>
      <c r="BQ729">
        <f>(AQ729+1)/4</f>
        <v>0.53109384183299113</v>
      </c>
      <c r="BR729">
        <f t="shared" si="270"/>
        <v>2.2325789183658227</v>
      </c>
      <c r="BS729">
        <f t="shared" si="271"/>
        <v>1.8325421530988252E-3</v>
      </c>
      <c r="BT729">
        <f t="shared" si="272"/>
        <v>5.923837131123974E-3</v>
      </c>
      <c r="BU729">
        <f t="shared" si="273"/>
        <v>7.4974705079926147E-6</v>
      </c>
      <c r="BV729">
        <f t="shared" si="274"/>
        <v>465.42710357316247</v>
      </c>
      <c r="BW729">
        <f t="shared" si="275"/>
        <v>1.375806732200841E-2</v>
      </c>
    </row>
    <row r="730" spans="1:75" x14ac:dyDescent="0.15">
      <c r="A730" t="s">
        <v>10</v>
      </c>
      <c r="B730">
        <v>0.20599999999999999</v>
      </c>
      <c r="C730">
        <v>8.0000000000000002E-3</v>
      </c>
      <c r="D730">
        <f t="shared" si="254"/>
        <v>25.749999999999996</v>
      </c>
      <c r="E730">
        <f t="shared" si="255"/>
        <v>663.06249999999977</v>
      </c>
      <c r="F730">
        <f t="shared" si="256"/>
        <v>3.8834951456310683E-2</v>
      </c>
      <c r="G730">
        <v>5</v>
      </c>
      <c r="H730">
        <f t="shared" si="257"/>
        <v>0.2</v>
      </c>
      <c r="I730">
        <f t="shared" si="258"/>
        <v>25</v>
      </c>
      <c r="J730">
        <f t="shared" si="259"/>
        <v>128.74999999999997</v>
      </c>
      <c r="K730">
        <f t="shared" si="260"/>
        <v>70000000000</v>
      </c>
      <c r="L730">
        <f t="shared" si="261"/>
        <v>3.2169908772759481E-9</v>
      </c>
      <c r="M730">
        <f t="shared" si="262"/>
        <v>683220.14990690642</v>
      </c>
      <c r="N730">
        <f t="shared" si="263"/>
        <v>9.7602878558129484E-6</v>
      </c>
      <c r="O730">
        <f t="shared" si="264"/>
        <v>0.19417475728155342</v>
      </c>
      <c r="P730">
        <f>F730*E730/L730</f>
        <v>8004374579.3287191</v>
      </c>
      <c r="Q730">
        <f>M730/K730/G730</f>
        <v>1.9520575711625895E-6</v>
      </c>
      <c r="R730">
        <f>C730^2/D730</f>
        <v>2.4854368932038836E-6</v>
      </c>
      <c r="S730">
        <v>2.7272808155509899E-3</v>
      </c>
      <c r="T730">
        <f>B730/C730^3</f>
        <v>402343.74999999994</v>
      </c>
      <c r="U730">
        <f>B730*S730/C730</f>
        <v>7.0227481000437977E-2</v>
      </c>
      <c r="V730">
        <f>S730/C730^2</f>
        <v>42.613762742984221</v>
      </c>
      <c r="W730">
        <f>S730/B730</f>
        <v>1.3239227259956262E-2</v>
      </c>
      <c r="X730">
        <f t="shared" si="265"/>
        <v>75.533109324637707</v>
      </c>
      <c r="Y730">
        <f>B730*C730^2/S730^2</f>
        <v>1.7725050420963639</v>
      </c>
      <c r="Z730">
        <f>S730/D730</f>
        <v>1.0591381807965011E-4</v>
      </c>
      <c r="AA730">
        <f>1/C730</f>
        <v>125</v>
      </c>
      <c r="AB730">
        <f>1/(B730*C730)</f>
        <v>606.79611650485435</v>
      </c>
      <c r="AC730">
        <f>S730/B730/C730</f>
        <v>1.6549034074945328</v>
      </c>
      <c r="AD730">
        <v>-1.2210178167141199</v>
      </c>
      <c r="AE730">
        <f>AD730*B730</f>
        <v>-0.25152967024310868</v>
      </c>
      <c r="AF730">
        <f>-AE730*C730^2/2/S730</f>
        <v>2.9512727115903374E-3</v>
      </c>
      <c r="AG730">
        <v>1.78066824261609</v>
      </c>
      <c r="AH730">
        <f>AG730/S730</f>
        <v>652.90975262345444</v>
      </c>
      <c r="AI730">
        <f>D730*AG730</f>
        <v>45.852207247364312</v>
      </c>
      <c r="AJ730">
        <v>1.6549034074945299</v>
      </c>
      <c r="AK730">
        <f>AJ730*B730</f>
        <v>0.34091010194387317</v>
      </c>
      <c r="AL730">
        <f>AK730*D730</f>
        <v>8.7784351250547328</v>
      </c>
      <c r="AM730">
        <f>G730*AK730</f>
        <v>1.7045505097193658</v>
      </c>
      <c r="AN730">
        <f t="shared" si="266"/>
        <v>6.8182020388774633E-2</v>
      </c>
      <c r="AO730">
        <v>0.12576483512155401</v>
      </c>
      <c r="AP730">
        <v>1.78066824261609</v>
      </c>
      <c r="AQ730">
        <f>AG730/AJ730</f>
        <v>1.0759952723234547</v>
      </c>
      <c r="AR730">
        <f>AQ730/D730</f>
        <v>4.1786224167901162E-2</v>
      </c>
      <c r="AS730">
        <f>AQ730*AK730</f>
        <v>0.36681765797891452</v>
      </c>
      <c r="AT730">
        <f t="shared" si="253"/>
        <v>7.599527232345471E-2</v>
      </c>
      <c r="AU730">
        <f>AQ730*D730</f>
        <v>27.706878262328956</v>
      </c>
      <c r="AV730">
        <f>AT730/G730</f>
        <v>1.5199054464690942E-2</v>
      </c>
      <c r="AW730">
        <f>(AQ730-1)/D730</f>
        <v>2.9512727115904745E-3</v>
      </c>
      <c r="AX730">
        <f>AW730*D730</f>
        <v>7.599527232345471E-2</v>
      </c>
      <c r="AY730">
        <f>ATAN2(D730,AT730)</f>
        <v>2.9512641430963684E-3</v>
      </c>
      <c r="AZ730">
        <f t="shared" si="267"/>
        <v>0.16909497962771536</v>
      </c>
      <c r="BA730">
        <f>-AO730/(B730/2)</f>
        <v>-1.2210178167141166</v>
      </c>
      <c r="BB730">
        <f>AW730/AK730</f>
        <v>8.6570409464615007E-3</v>
      </c>
      <c r="BC730">
        <f>AW730*AK730</f>
        <v>1.0061186809724797E-3</v>
      </c>
      <c r="BD730">
        <f>AG730*B730</f>
        <v>0.36681765797891452</v>
      </c>
      <c r="BE730">
        <f>BD730-AK730</f>
        <v>2.5907556035041357E-2</v>
      </c>
      <c r="BF730">
        <f>BD730/AK730^2</f>
        <v>3.1562434383379014</v>
      </c>
      <c r="BG730">
        <f>AT730/AK730</f>
        <v>0.22291880437138362</v>
      </c>
      <c r="BH730">
        <f>BF730*AW730</f>
        <v>9.3149351307031409E-3</v>
      </c>
      <c r="BI730">
        <f>BF730*G730</f>
        <v>15.781217191689507</v>
      </c>
      <c r="BJ730">
        <f>AK730/AQ730</f>
        <v>0.31683234184452091</v>
      </c>
      <c r="BK730">
        <f t="shared" si="268"/>
        <v>2.9512727115904745E-3</v>
      </c>
      <c r="BL730">
        <f t="shared" si="269"/>
        <v>81.273268537200948</v>
      </c>
      <c r="BM730">
        <f>AK730*(1-1/AQ730)/D730</f>
        <v>9.3505864463503904E-4</v>
      </c>
      <c r="BN730">
        <f>BF730*G730</f>
        <v>15.781217191689507</v>
      </c>
      <c r="BO730">
        <f>BF730*G730^2</f>
        <v>78.906085958447534</v>
      </c>
      <c r="BP730">
        <f>G730/BF730</f>
        <v>1.5841617092226046</v>
      </c>
      <c r="BQ730">
        <f>(AQ730+1)/4</f>
        <v>0.51899881808086368</v>
      </c>
      <c r="BR730">
        <f t="shared" si="270"/>
        <v>3.1562434383379023</v>
      </c>
      <c r="BS730">
        <f t="shared" si="271"/>
        <v>9.3505864463503936E-4</v>
      </c>
      <c r="BT730">
        <f t="shared" si="272"/>
        <v>3.8863313562255133E-3</v>
      </c>
      <c r="BU730">
        <f t="shared" si="273"/>
        <v>2.7596130616481653E-6</v>
      </c>
      <c r="BV730">
        <f t="shared" si="274"/>
        <v>226.04470447015933</v>
      </c>
      <c r="BW730">
        <f t="shared" si="275"/>
        <v>5.3673854932886102E-3</v>
      </c>
    </row>
    <row r="731" spans="1:75" x14ac:dyDescent="0.15">
      <c r="A731" t="s">
        <v>10</v>
      </c>
      <c r="B731">
        <v>0.20599999999999999</v>
      </c>
      <c r="C731">
        <v>8.9999999999999993E-3</v>
      </c>
      <c r="D731">
        <f t="shared" si="254"/>
        <v>22.888888888888889</v>
      </c>
      <c r="E731">
        <f t="shared" si="255"/>
        <v>523.90123456790127</v>
      </c>
      <c r="F731">
        <f t="shared" si="256"/>
        <v>4.3689320388349516E-2</v>
      </c>
      <c r="G731">
        <v>5</v>
      </c>
      <c r="H731">
        <f t="shared" si="257"/>
        <v>0.2</v>
      </c>
      <c r="I731">
        <f t="shared" si="258"/>
        <v>25</v>
      </c>
      <c r="J731">
        <f t="shared" si="259"/>
        <v>114.44444444444444</v>
      </c>
      <c r="K731">
        <f t="shared" si="260"/>
        <v>70000000000</v>
      </c>
      <c r="L731">
        <f t="shared" si="261"/>
        <v>5.1529973500506572E-9</v>
      </c>
      <c r="M731">
        <f t="shared" si="262"/>
        <v>972788.06500416948</v>
      </c>
      <c r="N731">
        <f t="shared" si="263"/>
        <v>1.3896972357202421E-5</v>
      </c>
      <c r="O731">
        <f t="shared" si="264"/>
        <v>0.21844660194174756</v>
      </c>
      <c r="P731">
        <f>F731*E731/L731</f>
        <v>4441859239.1986933</v>
      </c>
      <c r="Q731">
        <f>M731/K731/G731</f>
        <v>2.7793944714404842E-6</v>
      </c>
      <c r="R731">
        <f>C731^2/D731</f>
        <v>3.5388349514563104E-6</v>
      </c>
      <c r="S731">
        <v>3.0395832273879902E-3</v>
      </c>
      <c r="T731">
        <f>B731/C731^3</f>
        <v>282578.87517146784</v>
      </c>
      <c r="U731">
        <f>B731*S731/C731</f>
        <v>6.9572682760214E-2</v>
      </c>
      <c r="V731">
        <f>S731/C731^2</f>
        <v>37.525718856641859</v>
      </c>
      <c r="W731">
        <f>S731/B731</f>
        <v>1.4755258385378594E-2</v>
      </c>
      <c r="X731">
        <f t="shared" si="265"/>
        <v>67.772449243649206</v>
      </c>
      <c r="Y731">
        <f>B731*C731^2/S731^2</f>
        <v>1.8060266747336093</v>
      </c>
      <c r="Z731">
        <f>S731/D731</f>
        <v>1.3279732546840733E-4</v>
      </c>
      <c r="AA731">
        <f>1/C731</f>
        <v>111.11111111111111</v>
      </c>
      <c r="AB731">
        <f>1/(B731*C731)</f>
        <v>539.3743257820928</v>
      </c>
      <c r="AC731">
        <f>S731/B731/C731</f>
        <v>1.6394731539309551</v>
      </c>
      <c r="AD731">
        <v>-1.1216807430109801</v>
      </c>
      <c r="AE731">
        <f>AD731*B731</f>
        <v>-0.23106623306026189</v>
      </c>
      <c r="AF731">
        <f>-AE731*C731^2/2/S731</f>
        <v>3.0787715745432594E-3</v>
      </c>
      <c r="AG731">
        <v>1.75500627046108</v>
      </c>
      <c r="AH731">
        <f>AG731/S731</f>
        <v>577.38385139373611</v>
      </c>
      <c r="AI731">
        <f>D731*AG731</f>
        <v>40.170143523886942</v>
      </c>
      <c r="AJ731">
        <v>1.6394731539309499</v>
      </c>
      <c r="AK731">
        <f>AJ731*B731</f>
        <v>0.33773146970977569</v>
      </c>
      <c r="AL731">
        <f>AK731*D731</f>
        <v>7.730298084468199</v>
      </c>
      <c r="AM731">
        <f>G731*AK731</f>
        <v>1.6886573485488785</v>
      </c>
      <c r="AN731">
        <f t="shared" si="266"/>
        <v>6.7546293941955132E-2</v>
      </c>
      <c r="AO731">
        <v>0.115533116530131</v>
      </c>
      <c r="AP731">
        <v>1.75500627046108</v>
      </c>
      <c r="AQ731">
        <f>AG731/AJ731</f>
        <v>1.0704696604839898</v>
      </c>
      <c r="AR731">
        <f>AQ731/D731</f>
        <v>4.6768091962892756E-2</v>
      </c>
      <c r="AS731">
        <f>AQ731*AK731</f>
        <v>0.36153129171498249</v>
      </c>
      <c r="AT731">
        <f t="shared" si="253"/>
        <v>7.0469660483989838E-2</v>
      </c>
      <c r="AU731">
        <f>AQ731*D731</f>
        <v>24.501861117744657</v>
      </c>
      <c r="AV731">
        <f>AT731/G731</f>
        <v>1.4093932096797967E-2</v>
      </c>
      <c r="AW731">
        <f>(AQ731-1)/D731</f>
        <v>3.0787715745432451E-3</v>
      </c>
      <c r="AX731">
        <f>AW731*D731</f>
        <v>7.0469660483989838E-2</v>
      </c>
      <c r="AY731">
        <f>ATAN2(D731,AT731)</f>
        <v>3.0787618468765907E-3</v>
      </c>
      <c r="AZ731">
        <f t="shared" si="267"/>
        <v>0.17640005995193125</v>
      </c>
      <c r="BA731">
        <f>-AO731/(B731/2)</f>
        <v>-1.1216807430109808</v>
      </c>
      <c r="BB731">
        <f>AW731/AK731</f>
        <v>9.1160340408577845E-3</v>
      </c>
      <c r="BC731">
        <f>AW731*AK731</f>
        <v>1.0397980487711705E-3</v>
      </c>
      <c r="BD731">
        <f>AG731*B731</f>
        <v>0.36153129171498249</v>
      </c>
      <c r="BE731">
        <f>BD731-AK731</f>
        <v>2.3799822005206805E-2</v>
      </c>
      <c r="BF731">
        <f>BD731/AK731^2</f>
        <v>3.1695881387774771</v>
      </c>
      <c r="BG731">
        <f>AT731/AK731</f>
        <v>0.20865589026852266</v>
      </c>
      <c r="BH731">
        <f>BF731*AW731</f>
        <v>9.7584378646775275E-3</v>
      </c>
      <c r="BI731">
        <f>BF731*G731</f>
        <v>15.847940693887386</v>
      </c>
      <c r="BJ731">
        <f>AK731/AQ731</f>
        <v>0.31549840427712605</v>
      </c>
      <c r="BK731">
        <f t="shared" si="268"/>
        <v>3.0787715745432451E-3</v>
      </c>
      <c r="BL731">
        <f t="shared" si="269"/>
        <v>72.548350732017809</v>
      </c>
      <c r="BM731">
        <f>AK731*(1-1/AQ731)/D731</f>
        <v>9.7134751890216896E-4</v>
      </c>
      <c r="BN731">
        <f>BF731*G731</f>
        <v>15.847940693887386</v>
      </c>
      <c r="BO731">
        <f>BF731*G731^2</f>
        <v>79.239703469436932</v>
      </c>
      <c r="BP731">
        <f>G731/BF731</f>
        <v>1.5774920213856303</v>
      </c>
      <c r="BQ731">
        <f>(AQ731+1)/4</f>
        <v>0.51761741512099746</v>
      </c>
      <c r="BR731">
        <f t="shared" si="270"/>
        <v>3.1695881387774762</v>
      </c>
      <c r="BS731">
        <f t="shared" si="271"/>
        <v>9.7134751890216864E-4</v>
      </c>
      <c r="BT731">
        <f t="shared" si="272"/>
        <v>4.0501190934454142E-3</v>
      </c>
      <c r="BU731">
        <f t="shared" si="273"/>
        <v>2.9905571301991052E-6</v>
      </c>
      <c r="BV731">
        <f t="shared" si="274"/>
        <v>176.93793393338325</v>
      </c>
      <c r="BW731">
        <f t="shared" si="275"/>
        <v>4.6390600612478284E-3</v>
      </c>
    </row>
    <row r="732" spans="1:75" x14ac:dyDescent="0.15">
      <c r="A732" t="s">
        <v>10</v>
      </c>
      <c r="B732">
        <v>0.20599999999999999</v>
      </c>
      <c r="C732">
        <v>0.01</v>
      </c>
      <c r="D732">
        <f t="shared" si="254"/>
        <v>20.599999999999998</v>
      </c>
      <c r="E732">
        <f t="shared" si="255"/>
        <v>424.3599999999999</v>
      </c>
      <c r="F732">
        <f t="shared" si="256"/>
        <v>4.8543689320388356E-2</v>
      </c>
      <c r="G732">
        <v>5</v>
      </c>
      <c r="H732">
        <f t="shared" si="257"/>
        <v>0.2</v>
      </c>
      <c r="I732">
        <f t="shared" si="258"/>
        <v>25</v>
      </c>
      <c r="J732">
        <f t="shared" si="259"/>
        <v>102.99999999999999</v>
      </c>
      <c r="K732">
        <f t="shared" si="260"/>
        <v>70000000000</v>
      </c>
      <c r="L732">
        <f t="shared" si="261"/>
        <v>7.8539816339744827E-9</v>
      </c>
      <c r="M732">
        <f t="shared" si="262"/>
        <v>1334414.3552869265</v>
      </c>
      <c r="N732">
        <f t="shared" si="263"/>
        <v>1.9063062218384664E-5</v>
      </c>
      <c r="O732">
        <f t="shared" si="264"/>
        <v>0.24271844660194178</v>
      </c>
      <c r="P732">
        <f>F732*E732/L732</f>
        <v>2622873462.1544352</v>
      </c>
      <c r="Q732">
        <f>M732/K732/G732</f>
        <v>3.8126124436769327E-6</v>
      </c>
      <c r="R732">
        <f>C732^2/D732</f>
        <v>4.8543689320388356E-6</v>
      </c>
      <c r="S732">
        <v>3.3561397119973402E-3</v>
      </c>
      <c r="T732">
        <f>B732/C732^3</f>
        <v>205999.99999999994</v>
      </c>
      <c r="U732">
        <f>B732*S732/C732</f>
        <v>6.9136478067145207E-2</v>
      </c>
      <c r="V732">
        <f>S732/C732^2</f>
        <v>33.5613971199734</v>
      </c>
      <c r="W732">
        <f>S732/B732</f>
        <v>1.6291940349501651E-2</v>
      </c>
      <c r="X732">
        <f t="shared" si="265"/>
        <v>61.380043048745186</v>
      </c>
      <c r="Y732">
        <f>B732*C732^2/S732^2</f>
        <v>1.8288881964397146</v>
      </c>
      <c r="Z732">
        <f>S732/D732</f>
        <v>1.6291940349501654E-4</v>
      </c>
      <c r="AA732">
        <f>1/C732</f>
        <v>100</v>
      </c>
      <c r="AB732">
        <f>1/(B732*C732)</f>
        <v>485.43689320388353</v>
      </c>
      <c r="AC732">
        <f>S732/B732/C732</f>
        <v>1.629194034950165</v>
      </c>
      <c r="AD732">
        <v>-0.98442569025411097</v>
      </c>
      <c r="AE732">
        <f>AD732*B732</f>
        <v>-0.20279169219234686</v>
      </c>
      <c r="AF732">
        <f>-AE732*C732^2/2/S732</f>
        <v>3.0212045623044014E-3</v>
      </c>
      <c r="AG732">
        <v>1.73058988104634</v>
      </c>
      <c r="AH732">
        <f>AG732/S732</f>
        <v>515.64893882692797</v>
      </c>
      <c r="AI732">
        <f>D732*AG732</f>
        <v>35.6501515495546</v>
      </c>
      <c r="AJ732">
        <v>1.6291940349501699</v>
      </c>
      <c r="AK732">
        <f>AJ732*B732</f>
        <v>0.33561397119973496</v>
      </c>
      <c r="AL732">
        <f>AK732*D732</f>
        <v>6.9136478067145397</v>
      </c>
      <c r="AM732">
        <f>G732*AK732</f>
        <v>1.6780698559986749</v>
      </c>
      <c r="AN732">
        <f t="shared" si="266"/>
        <v>6.7122794239946992E-2</v>
      </c>
      <c r="AO732">
        <v>0.101395846096173</v>
      </c>
      <c r="AP732">
        <v>1.73058988104634</v>
      </c>
      <c r="AQ732">
        <f>AG732/AJ732</f>
        <v>1.0622368139834684</v>
      </c>
      <c r="AR732">
        <f>AQ732/D732</f>
        <v>5.1564893882692642E-2</v>
      </c>
      <c r="AS732">
        <f>AQ732*AK732</f>
        <v>0.35650151549554598</v>
      </c>
      <c r="AT732">
        <f t="shared" si="253"/>
        <v>6.2236813983468364E-2</v>
      </c>
      <c r="AU732">
        <f>AQ732*D732</f>
        <v>21.882078368059446</v>
      </c>
      <c r="AV732">
        <f>AT732/G732</f>
        <v>1.2447362796693673E-2</v>
      </c>
      <c r="AW732">
        <f>(AQ732-1)/D732</f>
        <v>3.0212045623042899E-3</v>
      </c>
      <c r="AX732">
        <f>AW732*D732</f>
        <v>6.2236813983468364E-2</v>
      </c>
      <c r="AY732">
        <f>ATAN2(D732,AT732)</f>
        <v>3.0211953701614926E-3</v>
      </c>
      <c r="AZ732">
        <f t="shared" si="267"/>
        <v>0.17310174379471802</v>
      </c>
      <c r="BA732">
        <f>-AO732/(B732/2)</f>
        <v>-0.98442569025410687</v>
      </c>
      <c r="BB732">
        <f>AW732/AK732</f>
        <v>9.0020226258884541E-3</v>
      </c>
      <c r="BC732">
        <f>AW732*AK732</f>
        <v>1.0139584609616999E-3</v>
      </c>
      <c r="BD732">
        <f>AG732*B732</f>
        <v>0.35650151549554604</v>
      </c>
      <c r="BE732">
        <f>BD732-AK732</f>
        <v>2.0887544295811078E-2</v>
      </c>
      <c r="BF732">
        <f>BD732/AK732^2</f>
        <v>3.1650554063236429</v>
      </c>
      <c r="BG732">
        <f>AT732/AK732</f>
        <v>0.18544166609330212</v>
      </c>
      <c r="BH732">
        <f>BF732*AW732</f>
        <v>9.5622798335308484E-3</v>
      </c>
      <c r="BI732">
        <f>BF732*G732</f>
        <v>15.825277031618214</v>
      </c>
      <c r="BJ732">
        <f>AK732/AQ732</f>
        <v>0.31595023518452275</v>
      </c>
      <c r="BK732">
        <f t="shared" si="268"/>
        <v>3.0212045623042899E-3</v>
      </c>
      <c r="BL732">
        <f t="shared" si="269"/>
        <v>65.200141370267033</v>
      </c>
      <c r="BM732">
        <f>AK732*(1-1/AQ732)/D732</f>
        <v>9.5455029200059338E-4</v>
      </c>
      <c r="BN732">
        <f>BF732*G732</f>
        <v>15.825277031618214</v>
      </c>
      <c r="BO732">
        <f>BF732*G732^2</f>
        <v>79.126385158091068</v>
      </c>
      <c r="BP732">
        <f>G732/BF732</f>
        <v>1.5797511759226135</v>
      </c>
      <c r="BQ732">
        <f>(AQ732+1)/4</f>
        <v>0.51555920349586715</v>
      </c>
      <c r="BR732">
        <f t="shared" si="270"/>
        <v>3.1650554063236429</v>
      </c>
      <c r="BS732">
        <f t="shared" si="271"/>
        <v>9.5455029200059338E-4</v>
      </c>
      <c r="BT732">
        <f t="shared" si="272"/>
        <v>3.9757548543048835E-3</v>
      </c>
      <c r="BU732">
        <f t="shared" si="273"/>
        <v>2.8838916971410851E-6</v>
      </c>
      <c r="BV732">
        <f t="shared" si="274"/>
        <v>142.4211448183195</v>
      </c>
      <c r="BW732">
        <f t="shared" si="275"/>
        <v>3.6464759682798241E-3</v>
      </c>
    </row>
    <row r="733" spans="1:75" x14ac:dyDescent="0.15">
      <c r="A733" t="s">
        <v>10</v>
      </c>
      <c r="B733">
        <v>0.45100000000000001</v>
      </c>
      <c r="C733">
        <v>0.01</v>
      </c>
      <c r="D733">
        <f t="shared" si="254"/>
        <v>45.1</v>
      </c>
      <c r="E733">
        <f t="shared" si="255"/>
        <v>2034.0100000000002</v>
      </c>
      <c r="F733">
        <f t="shared" si="256"/>
        <v>2.2172949002217293E-2</v>
      </c>
      <c r="G733">
        <v>9</v>
      </c>
      <c r="H733">
        <f t="shared" si="257"/>
        <v>0.1111111111111111</v>
      </c>
      <c r="I733">
        <f t="shared" si="258"/>
        <v>81</v>
      </c>
      <c r="J733">
        <f t="shared" si="259"/>
        <v>405.90000000000003</v>
      </c>
      <c r="K733">
        <f t="shared" si="260"/>
        <v>70000000000</v>
      </c>
      <c r="L733">
        <f t="shared" si="261"/>
        <v>7.8539816339744827E-9</v>
      </c>
      <c r="M733">
        <f t="shared" si="262"/>
        <v>1097119.3856771449</v>
      </c>
      <c r="N733">
        <f t="shared" si="263"/>
        <v>1.567313408110207E-5</v>
      </c>
      <c r="O733">
        <f t="shared" si="264"/>
        <v>0.19955654101995565</v>
      </c>
      <c r="P733">
        <f>F733*E733/L733</f>
        <v>5742310346.7555838</v>
      </c>
      <c r="Q733">
        <f>M733/K733/G733</f>
        <v>1.7414593423446745E-6</v>
      </c>
      <c r="R733">
        <f>C733^2/D733</f>
        <v>2.2172949002217296E-6</v>
      </c>
      <c r="S733">
        <v>7.3020888720472998E-3</v>
      </c>
      <c r="T733">
        <f>B733/C733^3</f>
        <v>450999.99999999994</v>
      </c>
      <c r="U733">
        <f>B733*S733/C733</f>
        <v>0.32932420812933322</v>
      </c>
      <c r="V733">
        <f>S733/C733^2</f>
        <v>73.020888720472996</v>
      </c>
      <c r="W733">
        <f>S733/B733</f>
        <v>1.6190884416956319E-2</v>
      </c>
      <c r="X733">
        <f t="shared" si="265"/>
        <v>61.763148587036071</v>
      </c>
      <c r="Y733">
        <f>B733*C733^2/S733^2</f>
        <v>0.84582849742445598</v>
      </c>
      <c r="Z733">
        <f>S733/D733</f>
        <v>1.6190884416956319E-4</v>
      </c>
      <c r="AA733">
        <f>1/C733</f>
        <v>100</v>
      </c>
      <c r="AB733">
        <f>1/(B733*C733)</f>
        <v>221.72949002217294</v>
      </c>
      <c r="AC733">
        <f>S733/B733/C733</f>
        <v>1.6190884416956319</v>
      </c>
      <c r="AD733">
        <v>-1.59880108707694</v>
      </c>
      <c r="AE733">
        <f>AD733*B733</f>
        <v>-0.72105929027170002</v>
      </c>
      <c r="AF733">
        <f>-AE733*C733^2/2/S733</f>
        <v>4.9373494551123928E-3</v>
      </c>
      <c r="AG733">
        <v>1.9796180868314801</v>
      </c>
      <c r="AH733">
        <f>AG733/S733</f>
        <v>271.10298457329662</v>
      </c>
      <c r="AI733">
        <f>D733*AG733</f>
        <v>89.280775716099754</v>
      </c>
      <c r="AJ733">
        <v>1.6190884416956299</v>
      </c>
      <c r="AK733">
        <f>AJ733*B733</f>
        <v>0.7302088872047291</v>
      </c>
      <c r="AL733">
        <f>AK733*D733</f>
        <v>32.93242081293328</v>
      </c>
      <c r="AM733">
        <f>G733*AK733</f>
        <v>6.5718799848425622</v>
      </c>
      <c r="AN733">
        <f t="shared" si="266"/>
        <v>8.1134320800525461E-2</v>
      </c>
      <c r="AO733">
        <v>0.36052964513585001</v>
      </c>
      <c r="AP733">
        <v>1.9796180868314801</v>
      </c>
      <c r="AQ733">
        <f>AG733/AJ733</f>
        <v>1.2226744604255693</v>
      </c>
      <c r="AR733">
        <f>AQ733/D733</f>
        <v>2.7110298457329693E-2</v>
      </c>
      <c r="AS733">
        <f>AQ733*AK733</f>
        <v>0.89280775716099747</v>
      </c>
      <c r="AT733">
        <f t="shared" si="253"/>
        <v>0.22267446042556926</v>
      </c>
      <c r="AU733">
        <f>AQ733*D733</f>
        <v>55.142618165193177</v>
      </c>
      <c r="AV733">
        <f>AT733/G733</f>
        <v>2.474160671395214E-2</v>
      </c>
      <c r="AW733">
        <f>(AQ733-1)/D733</f>
        <v>4.9373494551124006E-3</v>
      </c>
      <c r="AX733">
        <f>AW733*D733</f>
        <v>0.22267446042556926</v>
      </c>
      <c r="AY733">
        <f>ATAN2(D733,AT733)</f>
        <v>4.9373093357526739E-3</v>
      </c>
      <c r="AZ733">
        <f t="shared" si="267"/>
        <v>0.28288698708916815</v>
      </c>
      <c r="BA733">
        <f>-AO733/(B733/2)</f>
        <v>-1.59880108707694</v>
      </c>
      <c r="BB733">
        <f>AW733/AK733</f>
        <v>6.7615576058143939E-3</v>
      </c>
      <c r="BC733">
        <f>AW733*AK733</f>
        <v>3.6052964513585018E-3</v>
      </c>
      <c r="BD733">
        <f>AG733*B733</f>
        <v>0.89280775716099758</v>
      </c>
      <c r="BE733">
        <f>BD733-AK733</f>
        <v>0.16259886995626849</v>
      </c>
      <c r="BF733">
        <f>BD733/AK733^2</f>
        <v>1.6744173918589511</v>
      </c>
      <c r="BG733">
        <f>AT733/AK733</f>
        <v>0.30494624802222914</v>
      </c>
      <c r="BH733">
        <f>BF733*AW733</f>
        <v>8.267183797325519E-3</v>
      </c>
      <c r="BI733">
        <f>BF733*G733</f>
        <v>15.06975652673056</v>
      </c>
      <c r="BJ733">
        <f>AK733/AQ733</f>
        <v>0.59722265479444914</v>
      </c>
      <c r="BK733">
        <f t="shared" si="268"/>
        <v>4.9373494551124006E-3</v>
      </c>
      <c r="BL733">
        <f t="shared" si="269"/>
        <v>75.516224372838693</v>
      </c>
      <c r="BM733">
        <f>AK733*(1-1/AQ733)/D733</f>
        <v>2.9486969492301543E-3</v>
      </c>
      <c r="BN733">
        <f>BF733*G733</f>
        <v>15.06975652673056</v>
      </c>
      <c r="BO733">
        <f>BF733*G733^2</f>
        <v>135.62780874057503</v>
      </c>
      <c r="BP733">
        <f>G733/BF733</f>
        <v>5.3750038931500406</v>
      </c>
      <c r="BQ733">
        <f>(AQ733+1)/4</f>
        <v>0.55566861510639232</v>
      </c>
      <c r="BR733">
        <f t="shared" si="270"/>
        <v>1.6744173918589509</v>
      </c>
      <c r="BS733">
        <f t="shared" si="271"/>
        <v>2.9486969492301539E-3</v>
      </c>
      <c r="BT733">
        <f t="shared" si="272"/>
        <v>7.886046404342555E-3</v>
      </c>
      <c r="BU733">
        <f t="shared" si="273"/>
        <v>1.4558747275573101E-5</v>
      </c>
      <c r="BV733">
        <f t="shared" si="274"/>
        <v>1485.2521786632913</v>
      </c>
      <c r="BW733">
        <f t="shared" si="275"/>
        <v>4.0553652612127046E-2</v>
      </c>
    </row>
    <row r="734" spans="1:75" x14ac:dyDescent="0.15">
      <c r="A734" t="s">
        <v>10</v>
      </c>
      <c r="B734">
        <v>0.35299999999999998</v>
      </c>
      <c r="C734">
        <v>8.0000000000000002E-3</v>
      </c>
      <c r="D734">
        <f t="shared" si="254"/>
        <v>44.125</v>
      </c>
      <c r="E734">
        <f t="shared" si="255"/>
        <v>1947.015625</v>
      </c>
      <c r="F734">
        <f t="shared" si="256"/>
        <v>2.2662889518413599E-2</v>
      </c>
      <c r="G734">
        <v>7</v>
      </c>
      <c r="H734">
        <f t="shared" si="257"/>
        <v>0.14285714285714285</v>
      </c>
      <c r="I734">
        <f t="shared" si="258"/>
        <v>49</v>
      </c>
      <c r="J734">
        <f t="shared" si="259"/>
        <v>308.875</v>
      </c>
      <c r="K734">
        <f t="shared" si="260"/>
        <v>70000000000</v>
      </c>
      <c r="L734">
        <f t="shared" si="261"/>
        <v>3.2169908772759481E-9</v>
      </c>
      <c r="M734">
        <f t="shared" si="262"/>
        <v>558188.92700609588</v>
      </c>
      <c r="N734">
        <f t="shared" si="263"/>
        <v>7.9741275286585134E-6</v>
      </c>
      <c r="O734">
        <f t="shared" si="264"/>
        <v>0.15864022662889518</v>
      </c>
      <c r="P734">
        <f>F734*E734/L734</f>
        <v>13716234109.23805</v>
      </c>
      <c r="Q734">
        <f>M734/K734/G734</f>
        <v>1.1391610755226447E-6</v>
      </c>
      <c r="R734">
        <f>C734^2/D734</f>
        <v>1.4504249291784703E-6</v>
      </c>
      <c r="S734">
        <v>4.26323748556506E-3</v>
      </c>
      <c r="T734">
        <f>B734/C734^3</f>
        <v>689453.12499999988</v>
      </c>
      <c r="U734">
        <f>B734*S734/C734</f>
        <v>0.18811535405055824</v>
      </c>
      <c r="V734">
        <f>S734/C734^2</f>
        <v>66.613085711954071</v>
      </c>
      <c r="W734">
        <f>S734/B734</f>
        <v>1.2077160015765044E-2</v>
      </c>
      <c r="X734">
        <f t="shared" si="265"/>
        <v>82.80092328781268</v>
      </c>
      <c r="Y734">
        <f>B734*C734^2/S734^2</f>
        <v>1.243012876566888</v>
      </c>
      <c r="Z734">
        <f>S734/D734</f>
        <v>9.6617280126120339E-5</v>
      </c>
      <c r="AA734">
        <f>1/C734</f>
        <v>125</v>
      </c>
      <c r="AB734">
        <f>1/(B734*C734)</f>
        <v>354.10764872521253</v>
      </c>
      <c r="AC734">
        <f>S734/B734/C734</f>
        <v>1.5096450019706305</v>
      </c>
      <c r="AD734">
        <v>-1.46995132019264</v>
      </c>
      <c r="AE734">
        <f>AD734*B734</f>
        <v>-0.51889281602800186</v>
      </c>
      <c r="AF734">
        <f>-AE734*C734^2/2/S734</f>
        <v>3.8948264480028723E-3</v>
      </c>
      <c r="AG734">
        <v>1.76909140998463</v>
      </c>
      <c r="AH734">
        <f>AG734/S734</f>
        <v>414.96431197525703</v>
      </c>
      <c r="AI734">
        <f>D734*AG734</f>
        <v>78.061158465571793</v>
      </c>
      <c r="AJ734">
        <v>1.50964500197063</v>
      </c>
      <c r="AK734">
        <f>AJ734*B734</f>
        <v>0.53290468569563232</v>
      </c>
      <c r="AL734">
        <f>AK734*D734</f>
        <v>23.514419256319776</v>
      </c>
      <c r="AM734">
        <f>G734*AK734</f>
        <v>3.7303327998694265</v>
      </c>
      <c r="AN734">
        <f t="shared" si="266"/>
        <v>7.6129240813661764E-2</v>
      </c>
      <c r="AO734">
        <v>0.25944640801400098</v>
      </c>
      <c r="AP734">
        <v>1.76909140998463</v>
      </c>
      <c r="AQ734">
        <f>AG734/AJ734</f>
        <v>1.1718592170181261</v>
      </c>
      <c r="AR734">
        <f>AQ734/D734</f>
        <v>2.6557715966416456E-2</v>
      </c>
      <c r="AS734">
        <f>AQ734*AK734</f>
        <v>0.62448926772457425</v>
      </c>
      <c r="AT734">
        <f t="shared" si="253"/>
        <v>0.17185921701812612</v>
      </c>
      <c r="AU734">
        <f>AQ734*D734</f>
        <v>51.708287950924813</v>
      </c>
      <c r="AV734">
        <f>AT734/G734</f>
        <v>2.455131671687516E-2</v>
      </c>
      <c r="AW734">
        <f>(AQ734-1)/D734</f>
        <v>3.8948264480028584E-3</v>
      </c>
      <c r="AX734">
        <f>AW734*D734</f>
        <v>0.17185921701812612</v>
      </c>
      <c r="AY734">
        <f>ATAN2(D734,AT734)</f>
        <v>3.8948067537674974E-3</v>
      </c>
      <c r="AZ734">
        <f t="shared" si="267"/>
        <v>0.22315598900992645</v>
      </c>
      <c r="BA734">
        <f>-AO734/(B734/2)</f>
        <v>-1.4699513201926402</v>
      </c>
      <c r="BB734">
        <f>AW734/AK734</f>
        <v>7.308673675703768E-3</v>
      </c>
      <c r="BC734">
        <f>AW734*AK734</f>
        <v>2.0755712641119992E-3</v>
      </c>
      <c r="BD734">
        <f>AG734*B734</f>
        <v>0.62448926772457436</v>
      </c>
      <c r="BE734">
        <f>BD734-AK734</f>
        <v>9.1584582028942041E-2</v>
      </c>
      <c r="BF734">
        <f>BD734/AK734^2</f>
        <v>2.199003402434768</v>
      </c>
      <c r="BG734">
        <f>AT734/AK734</f>
        <v>0.32249522594042879</v>
      </c>
      <c r="BH734">
        <f>BF734*AW734</f>
        <v>8.5647366110512078E-3</v>
      </c>
      <c r="BI734">
        <f>BF734*G734</f>
        <v>15.393023817043376</v>
      </c>
      <c r="BJ734">
        <f>AK734/AQ734</f>
        <v>0.45475145645194803</v>
      </c>
      <c r="BK734">
        <f t="shared" si="268"/>
        <v>3.8948264480028584E-3</v>
      </c>
      <c r="BL734">
        <f t="shared" si="269"/>
        <v>97.031025132434138</v>
      </c>
      <c r="BM734">
        <f>AK734*(1-1/AQ734)/D734</f>
        <v>1.771177999856868E-3</v>
      </c>
      <c r="BN734">
        <f>BF734*G734</f>
        <v>15.393023817043376</v>
      </c>
      <c r="BO734">
        <f>BF734*G734^2</f>
        <v>107.75116671930363</v>
      </c>
      <c r="BP734">
        <f>G734/BF734</f>
        <v>3.1832601951636366</v>
      </c>
      <c r="BQ734">
        <f>(AQ734+1)/4</f>
        <v>0.54296480425453153</v>
      </c>
      <c r="BR734">
        <f t="shared" si="270"/>
        <v>2.1990034024347671</v>
      </c>
      <c r="BS734">
        <f t="shared" si="271"/>
        <v>1.7711779998568673E-3</v>
      </c>
      <c r="BT734">
        <f t="shared" si="272"/>
        <v>5.6660044478597264E-3</v>
      </c>
      <c r="BU734">
        <f t="shared" si="273"/>
        <v>6.8984309179633324E-6</v>
      </c>
      <c r="BV734">
        <f t="shared" si="274"/>
        <v>1037.5737496851102</v>
      </c>
      <c r="BW734">
        <f t="shared" si="275"/>
        <v>2.5204043322916092E-2</v>
      </c>
    </row>
    <row r="735" spans="1:75" x14ac:dyDescent="0.15">
      <c r="A735" t="s">
        <v>10</v>
      </c>
      <c r="B735">
        <v>0.5</v>
      </c>
      <c r="C735">
        <v>0.01</v>
      </c>
      <c r="D735">
        <f t="shared" si="254"/>
        <v>50</v>
      </c>
      <c r="E735">
        <f t="shared" si="255"/>
        <v>2500</v>
      </c>
      <c r="F735">
        <f t="shared" si="256"/>
        <v>0.02</v>
      </c>
      <c r="G735">
        <v>9</v>
      </c>
      <c r="H735">
        <f t="shared" si="257"/>
        <v>0.1111111111111111</v>
      </c>
      <c r="I735">
        <f t="shared" si="258"/>
        <v>81</v>
      </c>
      <c r="J735">
        <f t="shared" si="259"/>
        <v>450</v>
      </c>
      <c r="K735">
        <f t="shared" si="260"/>
        <v>70000000000</v>
      </c>
      <c r="L735">
        <f t="shared" si="261"/>
        <v>7.8539816339744827E-9</v>
      </c>
      <c r="M735">
        <f t="shared" si="262"/>
        <v>989601.68588078476</v>
      </c>
      <c r="N735">
        <f t="shared" si="263"/>
        <v>1.4137166941154069E-5</v>
      </c>
      <c r="O735">
        <f t="shared" si="264"/>
        <v>0.18</v>
      </c>
      <c r="P735">
        <f>F735*E735/L735</f>
        <v>6366197723.6758137</v>
      </c>
      <c r="Q735">
        <f>M735/K735/G735</f>
        <v>1.5707963267948965E-6</v>
      </c>
      <c r="R735">
        <f>C735^2/D735</f>
        <v>1.9999999999999999E-6</v>
      </c>
      <c r="S735">
        <v>7.4889377540589804E-3</v>
      </c>
      <c r="T735">
        <f>B735/C735^3</f>
        <v>499999.99999999994</v>
      </c>
      <c r="U735">
        <f>B735*S735/C735</f>
        <v>0.37444688770294904</v>
      </c>
      <c r="V735">
        <f>S735/C735^2</f>
        <v>74.889377540589805</v>
      </c>
      <c r="W735">
        <f>S735/B735</f>
        <v>1.4977875508117961E-2</v>
      </c>
      <c r="X735">
        <f t="shared" si="265"/>
        <v>66.765142990940419</v>
      </c>
      <c r="Y735">
        <f>B735*C735^2/S735^2</f>
        <v>0.89151686372014405</v>
      </c>
      <c r="Z735">
        <f>S735/D735</f>
        <v>1.4977875508117962E-4</v>
      </c>
      <c r="AA735">
        <f>1/C735</f>
        <v>100</v>
      </c>
      <c r="AB735">
        <f>1/(B735*C735)</f>
        <v>200</v>
      </c>
      <c r="AC735">
        <f>S735/B735/C735</f>
        <v>1.4977875508117962</v>
      </c>
      <c r="AD735">
        <v>-1.4647753544773301</v>
      </c>
      <c r="AE735">
        <f>AD735*B735</f>
        <v>-0.73238767723866505</v>
      </c>
      <c r="AF735">
        <f>-AE735*C735^2/2/S735</f>
        <v>4.8897967995642196E-3</v>
      </c>
      <c r="AG735">
        <v>1.8639813894311299</v>
      </c>
      <c r="AH735">
        <f>AG735/S735</f>
        <v>248.89796799564238</v>
      </c>
      <c r="AI735">
        <f>D735*AG735</f>
        <v>93.199069471556498</v>
      </c>
      <c r="AJ735">
        <v>1.4977875508117899</v>
      </c>
      <c r="AK735">
        <f>AJ735*B735</f>
        <v>0.74889377540589497</v>
      </c>
      <c r="AL735">
        <f>AK735*D735</f>
        <v>37.444688770294746</v>
      </c>
      <c r="AM735">
        <f>G735*AK735</f>
        <v>6.7400439786530546</v>
      </c>
      <c r="AN735">
        <f t="shared" si="266"/>
        <v>8.3210419489543885E-2</v>
      </c>
      <c r="AO735">
        <v>0.36619383861933302</v>
      </c>
      <c r="AP735">
        <v>1.8639813894311299</v>
      </c>
      <c r="AQ735">
        <f>AG735/AJ735</f>
        <v>1.2444898399782169</v>
      </c>
      <c r="AR735">
        <f>AQ735/D735</f>
        <v>2.4889796799564337E-2</v>
      </c>
      <c r="AS735">
        <f>AQ735*AK735</f>
        <v>0.93199069471556495</v>
      </c>
      <c r="AT735">
        <f t="shared" si="253"/>
        <v>0.24448983997821694</v>
      </c>
      <c r="AU735">
        <f>AQ735*D735</f>
        <v>62.22449199891085</v>
      </c>
      <c r="AV735">
        <f>AT735/G735</f>
        <v>2.7165537775357438E-2</v>
      </c>
      <c r="AW735">
        <f>(AQ735-1)/D735</f>
        <v>4.8897967995643384E-3</v>
      </c>
      <c r="AX735">
        <f>AW735*D735</f>
        <v>0.24448983997821691</v>
      </c>
      <c r="AY735">
        <f>ATAN2(D735,AT735)</f>
        <v>4.8897578282591694E-3</v>
      </c>
      <c r="AZ735">
        <f t="shared" si="267"/>
        <v>0.28016248640030561</v>
      </c>
      <c r="BA735">
        <f>-AO735/(B735/2)</f>
        <v>-1.4647753544773321</v>
      </c>
      <c r="BB735">
        <f>AW735/AK735</f>
        <v>6.5293596503911439E-3</v>
      </c>
      <c r="BC735">
        <f>AW735*AK735</f>
        <v>3.6619383861933997E-3</v>
      </c>
      <c r="BD735">
        <f>AG735*B735</f>
        <v>0.93199069471556495</v>
      </c>
      <c r="BE735">
        <f>BD735-AK735</f>
        <v>0.18309691930966998</v>
      </c>
      <c r="BF735">
        <f>BD735/AK735^2</f>
        <v>1.6617708423383712</v>
      </c>
      <c r="BG735">
        <f>AT735/AK735</f>
        <v>0.32646798251955722</v>
      </c>
      <c r="BH735">
        <f>BF735*AW735</f>
        <v>8.1257217464755019E-3</v>
      </c>
      <c r="BI735">
        <f>BF735*G735</f>
        <v>14.95593758104534</v>
      </c>
      <c r="BJ735">
        <f>AK735/AQ735</f>
        <v>0.60176768933606029</v>
      </c>
      <c r="BK735">
        <f t="shared" si="268"/>
        <v>4.8897967995643384E-3</v>
      </c>
      <c r="BL735">
        <f t="shared" si="269"/>
        <v>83.088542116918561</v>
      </c>
      <c r="BM735">
        <f>AK735*(1-1/AQ735)/D735</f>
        <v>2.9425217213966954E-3</v>
      </c>
      <c r="BN735">
        <f>BF735*G735</f>
        <v>14.95593758104534</v>
      </c>
      <c r="BO735">
        <f>BF735*G735^2</f>
        <v>134.60343822940808</v>
      </c>
      <c r="BP735">
        <f>G735/BF735</f>
        <v>5.4159092040245413</v>
      </c>
      <c r="BQ735">
        <f>(AQ735+1)/4</f>
        <v>0.56112245999455423</v>
      </c>
      <c r="BR735">
        <f t="shared" si="270"/>
        <v>1.6617708423383704</v>
      </c>
      <c r="BS735">
        <f t="shared" si="271"/>
        <v>2.9425217213966941E-3</v>
      </c>
      <c r="BT735">
        <f t="shared" si="272"/>
        <v>7.8323185209610343E-3</v>
      </c>
      <c r="BU735">
        <f t="shared" si="273"/>
        <v>1.4388333295934109E-5</v>
      </c>
      <c r="BV735">
        <f t="shared" si="274"/>
        <v>1872.2344385147373</v>
      </c>
      <c r="BW735">
        <f t="shared" si="275"/>
        <v>4.8031956495217687E-2</v>
      </c>
    </row>
    <row r="736" spans="1:75" x14ac:dyDescent="0.15">
      <c r="A736" t="s">
        <v>10</v>
      </c>
      <c r="B736">
        <v>0.35299999999999998</v>
      </c>
      <c r="C736">
        <v>8.9999999999999993E-3</v>
      </c>
      <c r="D736">
        <f t="shared" si="254"/>
        <v>39.222222222222221</v>
      </c>
      <c r="E736">
        <f t="shared" si="255"/>
        <v>1538.3827160493827</v>
      </c>
      <c r="F736">
        <f t="shared" si="256"/>
        <v>2.5495750708215296E-2</v>
      </c>
      <c r="G736">
        <v>7</v>
      </c>
      <c r="H736">
        <f t="shared" si="257"/>
        <v>0.14285714285714285</v>
      </c>
      <c r="I736">
        <f t="shared" si="258"/>
        <v>49</v>
      </c>
      <c r="J736">
        <f t="shared" si="259"/>
        <v>274.55555555555554</v>
      </c>
      <c r="K736">
        <f t="shared" si="260"/>
        <v>70000000000</v>
      </c>
      <c r="L736">
        <f t="shared" si="261"/>
        <v>5.1529973500506572E-9</v>
      </c>
      <c r="M736">
        <f t="shared" si="262"/>
        <v>794765.0933348512</v>
      </c>
      <c r="N736">
        <f t="shared" si="263"/>
        <v>1.1353787047640732E-5</v>
      </c>
      <c r="O736">
        <f t="shared" si="264"/>
        <v>0.1784702549575071</v>
      </c>
      <c r="P736">
        <f>F736*E736/L736</f>
        <v>7611535492.4132929</v>
      </c>
      <c r="Q736">
        <f>M736/K736/G736</f>
        <v>1.6219695782343902E-6</v>
      </c>
      <c r="R736">
        <f>C736^2/D736</f>
        <v>2.0651558073654388E-6</v>
      </c>
      <c r="S736">
        <v>4.7019921362108103E-3</v>
      </c>
      <c r="T736">
        <f>B736/C736^3</f>
        <v>484224.96570644726</v>
      </c>
      <c r="U736">
        <f>B736*S736/C736</f>
        <v>0.18442258045360177</v>
      </c>
      <c r="V736">
        <f>S736/C736^2</f>
        <v>58.049285632232234</v>
      </c>
      <c r="W736">
        <f>S736/B736</f>
        <v>1.3320091037424393E-2</v>
      </c>
      <c r="X736">
        <f t="shared" si="265"/>
        <v>75.074561967360438</v>
      </c>
      <c r="Y736">
        <f>B736*C736^2/S736^2</f>
        <v>1.2932900232914291</v>
      </c>
      <c r="Z736">
        <f>S736/D736</f>
        <v>1.1988081933681953E-4</v>
      </c>
      <c r="AA736">
        <f>1/C736</f>
        <v>111.11111111111111</v>
      </c>
      <c r="AB736">
        <f>1/(B736*C736)</f>
        <v>314.76235442241114</v>
      </c>
      <c r="AC736">
        <f>S736/B736/C736</f>
        <v>1.480010115269377</v>
      </c>
      <c r="AD736">
        <v>-1.2971026223600799</v>
      </c>
      <c r="AE736">
        <f>AD736*B736</f>
        <v>-0.45787722569310818</v>
      </c>
      <c r="AF736">
        <f>-AE736*C736^2/2/S736</f>
        <v>3.9438661536161006E-3</v>
      </c>
      <c r="AG736">
        <v>1.7089487281159299</v>
      </c>
      <c r="AH736">
        <f>AG736/S736</f>
        <v>363.45206002260966</v>
      </c>
      <c r="AI736">
        <f>D736*AG736</f>
        <v>67.028766780547031</v>
      </c>
      <c r="AJ736">
        <v>1.4800101152693701</v>
      </c>
      <c r="AK736">
        <f>AJ736*B736</f>
        <v>0.52244357069008762</v>
      </c>
      <c r="AL736">
        <f>AK736*D736</f>
        <v>20.491397828177881</v>
      </c>
      <c r="AM736">
        <f>G736*AK736</f>
        <v>3.6571049948306134</v>
      </c>
      <c r="AN736">
        <f t="shared" si="266"/>
        <v>7.4634795812869664E-2</v>
      </c>
      <c r="AO736">
        <v>0.22893861284655501</v>
      </c>
      <c r="AP736">
        <v>1.7089487281159299</v>
      </c>
      <c r="AQ736">
        <f>AG736/AJ736</f>
        <v>1.154687194691836</v>
      </c>
      <c r="AR736">
        <f>AQ736/D736</f>
        <v>2.9439616861831514E-2</v>
      </c>
      <c r="AS736">
        <f>AQ736*AK736</f>
        <v>0.60325890102492319</v>
      </c>
      <c r="AT736">
        <f t="shared" si="253"/>
        <v>0.15468719469183601</v>
      </c>
      <c r="AU736">
        <f>AQ736*D736</f>
        <v>45.289397747357569</v>
      </c>
      <c r="AV736">
        <f>AT736/G736</f>
        <v>2.2098170670262287E-2</v>
      </c>
      <c r="AW736">
        <f>(AQ736-1)/D736</f>
        <v>3.9438661536162151E-3</v>
      </c>
      <c r="AX736">
        <f>AW736*D736</f>
        <v>0.15468719469183598</v>
      </c>
      <c r="AY736">
        <f>ATAN2(D736,AT736)</f>
        <v>3.9438457060701742E-3</v>
      </c>
      <c r="AZ736">
        <f t="shared" si="267"/>
        <v>0.22596571400861318</v>
      </c>
      <c r="BA736">
        <f>-AO736/(B736/2)</f>
        <v>-1.297102622360085</v>
      </c>
      <c r="BB736">
        <f>AW736/AK736</f>
        <v>7.5488844630757414E-3</v>
      </c>
      <c r="BC736">
        <f>AW736*AK736</f>
        <v>2.060447515619037E-3</v>
      </c>
      <c r="BD736">
        <f>AG736*B736</f>
        <v>0.60325890102492319</v>
      </c>
      <c r="BE736">
        <f>BD736-AK736</f>
        <v>8.0815330334835567E-2</v>
      </c>
      <c r="BF736">
        <f>BD736/AK736^2</f>
        <v>2.2101663403889296</v>
      </c>
      <c r="BG736">
        <f>AT736/AK736</f>
        <v>0.29608402394063743</v>
      </c>
      <c r="BH736">
        <f>BF736*AW736</f>
        <v>8.7166002237217145E-3</v>
      </c>
      <c r="BI736">
        <f>BF736*G736</f>
        <v>15.471164382722506</v>
      </c>
      <c r="BJ736">
        <f>AK736/AQ736</f>
        <v>0.45245463281466269</v>
      </c>
      <c r="BK736">
        <f t="shared" si="268"/>
        <v>3.9438661536162151E-3</v>
      </c>
      <c r="BL736">
        <f t="shared" si="269"/>
        <v>86.68763535081024</v>
      </c>
      <c r="BM736">
        <f>AK736*(1-1/AQ736)/D736</f>
        <v>1.7844205124046006E-3</v>
      </c>
      <c r="BN736">
        <f>BF736*G736</f>
        <v>15.471164382722506</v>
      </c>
      <c r="BO736">
        <f>BF736*G736^2</f>
        <v>108.29815067905754</v>
      </c>
      <c r="BP736">
        <f>G736/BF736</f>
        <v>3.1671824297026392</v>
      </c>
      <c r="BQ736">
        <f>(AQ736+1)/4</f>
        <v>0.538671798672959</v>
      </c>
      <c r="BR736">
        <f t="shared" si="270"/>
        <v>2.21016634038893</v>
      </c>
      <c r="BS736">
        <f t="shared" si="271"/>
        <v>1.7844205124046008E-3</v>
      </c>
      <c r="BT736">
        <f t="shared" si="272"/>
        <v>5.7282866660208157E-3</v>
      </c>
      <c r="BU736">
        <f t="shared" si="273"/>
        <v>7.037515662691008E-6</v>
      </c>
      <c r="BV736">
        <f t="shared" si="274"/>
        <v>803.71815926075465</v>
      </c>
      <c r="BW736">
        <f t="shared" si="275"/>
        <v>2.0722606357487086E-2</v>
      </c>
    </row>
    <row r="737" spans="1:75" x14ac:dyDescent="0.15">
      <c r="A737" t="s">
        <v>10</v>
      </c>
      <c r="B737">
        <v>0.35299999999999998</v>
      </c>
      <c r="C737">
        <v>0.01</v>
      </c>
      <c r="D737">
        <f t="shared" si="254"/>
        <v>35.299999999999997</v>
      </c>
      <c r="E737">
        <f t="shared" si="255"/>
        <v>1246.0899999999997</v>
      </c>
      <c r="F737">
        <f t="shared" si="256"/>
        <v>2.8328611898016998E-2</v>
      </c>
      <c r="G737">
        <v>7</v>
      </c>
      <c r="H737">
        <f t="shared" si="257"/>
        <v>0.14285714285714285</v>
      </c>
      <c r="I737">
        <f t="shared" si="258"/>
        <v>49</v>
      </c>
      <c r="J737">
        <f t="shared" si="259"/>
        <v>247.09999999999997</v>
      </c>
      <c r="K737">
        <f t="shared" si="260"/>
        <v>70000000000</v>
      </c>
      <c r="L737">
        <f t="shared" si="261"/>
        <v>7.8539816339744827E-9</v>
      </c>
      <c r="M737">
        <f t="shared" si="262"/>
        <v>1090212.7480587808</v>
      </c>
      <c r="N737">
        <f t="shared" si="263"/>
        <v>1.5574467829411153E-5</v>
      </c>
      <c r="O737">
        <f t="shared" si="264"/>
        <v>0.19830028328611898</v>
      </c>
      <c r="P737">
        <f>F737*E737/L737</f>
        <v>4494535592.915123</v>
      </c>
      <c r="Q737">
        <f>M737/K737/G737</f>
        <v>2.2249239756301649E-6</v>
      </c>
      <c r="R737">
        <f>C737^2/D737</f>
        <v>2.8328611898016999E-6</v>
      </c>
      <c r="S737">
        <v>5.1382854100291498E-3</v>
      </c>
      <c r="T737">
        <f>B737/C737^3</f>
        <v>352999.99999999994</v>
      </c>
      <c r="U737">
        <f>B737*S737/C737</f>
        <v>0.18138147497402898</v>
      </c>
      <c r="V737">
        <f>S737/C737^2</f>
        <v>51.382854100291496</v>
      </c>
      <c r="W737">
        <f>S737/B737</f>
        <v>1.4556049320195892E-2</v>
      </c>
      <c r="X737">
        <f t="shared" si="265"/>
        <v>68.699959583988431</v>
      </c>
      <c r="Y737">
        <f>B737*C737^2/S737^2</f>
        <v>1.3370210897568393</v>
      </c>
      <c r="Z737">
        <f>S737/D737</f>
        <v>1.4556049320195894E-4</v>
      </c>
      <c r="AA737">
        <f>1/C737</f>
        <v>100</v>
      </c>
      <c r="AB737">
        <f>1/(B737*C737)</f>
        <v>283.28611898016999</v>
      </c>
      <c r="AC737">
        <f>S737/B737/C737</f>
        <v>1.4556049320195892</v>
      </c>
      <c r="AD737">
        <v>-1.17610351855658</v>
      </c>
      <c r="AE737">
        <f>AD737*B737</f>
        <v>-0.41516454205047271</v>
      </c>
      <c r="AF737">
        <f>-AE737*C737^2/2/S737</f>
        <v>4.0399132095711816E-3</v>
      </c>
      <c r="AG737">
        <v>1.66318720304482</v>
      </c>
      <c r="AH737">
        <f>AG737/S737</f>
        <v>323.68525107588073</v>
      </c>
      <c r="AI737">
        <f>D737*AG737</f>
        <v>58.71050826748214</v>
      </c>
      <c r="AJ737">
        <v>1.4556049320195901</v>
      </c>
      <c r="AK737">
        <f>AJ737*B737</f>
        <v>0.51382854100291531</v>
      </c>
      <c r="AL737">
        <f>AK737*D737</f>
        <v>18.138147497402908</v>
      </c>
      <c r="AM737">
        <f>G737*AK737</f>
        <v>3.5967997870204069</v>
      </c>
      <c r="AN737">
        <f t="shared" si="266"/>
        <v>7.3404077286130756E-2</v>
      </c>
      <c r="AO737">
        <v>0.20758227102523599</v>
      </c>
      <c r="AP737">
        <v>1.66318720304482</v>
      </c>
      <c r="AQ737">
        <f>AG737/AJ737</f>
        <v>1.1426089362978582</v>
      </c>
      <c r="AR737">
        <f>AQ737/D737</f>
        <v>3.2368525107588052E-2</v>
      </c>
      <c r="AS737">
        <f>AQ737*AK737</f>
        <v>0.58710508267482142</v>
      </c>
      <c r="AT737">
        <f t="shared" si="253"/>
        <v>0.1426089362978582</v>
      </c>
      <c r="AU737">
        <f>AQ737*D737</f>
        <v>40.33409545131439</v>
      </c>
      <c r="AV737">
        <f>AT737/G737</f>
        <v>2.0372705185408315E-2</v>
      </c>
      <c r="AW737">
        <f>(AQ737-1)/D737</f>
        <v>4.0399132095710541E-3</v>
      </c>
      <c r="AX737">
        <f>AW737*D737</f>
        <v>0.1426089362978582</v>
      </c>
      <c r="AY737">
        <f>ATAN2(D737,AT737)</f>
        <v>4.039891231448137E-3</v>
      </c>
      <c r="AZ737">
        <f t="shared" si="267"/>
        <v>0.2314687172538871</v>
      </c>
      <c r="BA737">
        <f>-AO737/(B737/2)</f>
        <v>-1.176103518556578</v>
      </c>
      <c r="BB737">
        <f>AW737/AK737</f>
        <v>7.8623760402366065E-3</v>
      </c>
      <c r="BC737">
        <f>AW737*AK737</f>
        <v>2.0758227102522994E-3</v>
      </c>
      <c r="BD737">
        <f>AG737*B737</f>
        <v>0.58710508267482142</v>
      </c>
      <c r="BE737">
        <f>BD737-AK737</f>
        <v>7.3276541671906115E-2</v>
      </c>
      <c r="BF737">
        <f>BD737/AK737^2</f>
        <v>2.2237163666846125</v>
      </c>
      <c r="BG737">
        <f>AT737/AK737</f>
        <v>0.2775418742203522</v>
      </c>
      <c r="BH737">
        <f>BF737*AW737</f>
        <v>8.9836211241085158E-3</v>
      </c>
      <c r="BI737">
        <f>BF737*G737</f>
        <v>15.566014566792287</v>
      </c>
      <c r="BJ737">
        <f>AK737/AQ737</f>
        <v>0.44969763904329307</v>
      </c>
      <c r="BK737">
        <f t="shared" si="268"/>
        <v>4.0399132095710541E-3</v>
      </c>
      <c r="BL737">
        <f t="shared" si="269"/>
        <v>78.497187743966819</v>
      </c>
      <c r="BM737">
        <f>AK737*(1-1/AQ737)/D737</f>
        <v>1.8167394322839156E-3</v>
      </c>
      <c r="BN737">
        <f>BF737*G737</f>
        <v>15.566014566792287</v>
      </c>
      <c r="BO737">
        <f>BF737*G737^2</f>
        <v>108.962101967546</v>
      </c>
      <c r="BP737">
        <f>G737/BF737</f>
        <v>3.1478834733030516</v>
      </c>
      <c r="BQ737">
        <f>(AQ737+1)/4</f>
        <v>0.53565223407446449</v>
      </c>
      <c r="BR737">
        <f t="shared" si="270"/>
        <v>2.2237163666846125</v>
      </c>
      <c r="BS737">
        <f t="shared" si="271"/>
        <v>1.8167394322839154E-3</v>
      </c>
      <c r="BT737">
        <f t="shared" si="272"/>
        <v>5.8566526418549697E-3</v>
      </c>
      <c r="BU737">
        <f t="shared" si="273"/>
        <v>7.339469630832408E-6</v>
      </c>
      <c r="BV737">
        <f t="shared" si="274"/>
        <v>640.27660665832252</v>
      </c>
      <c r="BW737">
        <f t="shared" si="275"/>
        <v>1.7799010725315204E-2</v>
      </c>
    </row>
    <row r="738" spans="1:75" x14ac:dyDescent="0.15">
      <c r="A738" t="s">
        <v>10</v>
      </c>
      <c r="B738">
        <v>0.255</v>
      </c>
      <c r="C738">
        <v>6.0000000000000001E-3</v>
      </c>
      <c r="D738">
        <f t="shared" si="254"/>
        <v>42.5</v>
      </c>
      <c r="E738">
        <f t="shared" si="255"/>
        <v>1806.25</v>
      </c>
      <c r="F738">
        <f t="shared" si="256"/>
        <v>2.3529411764705882E-2</v>
      </c>
      <c r="G738">
        <v>5</v>
      </c>
      <c r="H738">
        <f t="shared" si="257"/>
        <v>0.2</v>
      </c>
      <c r="I738">
        <f t="shared" si="258"/>
        <v>25</v>
      </c>
      <c r="J738">
        <f t="shared" si="259"/>
        <v>212.5</v>
      </c>
      <c r="K738">
        <f t="shared" si="260"/>
        <v>70000000000</v>
      </c>
      <c r="L738">
        <f t="shared" si="261"/>
        <v>1.0178760197630931E-9</v>
      </c>
      <c r="M738">
        <f t="shared" si="262"/>
        <v>232847.45550136111</v>
      </c>
      <c r="N738">
        <f t="shared" si="263"/>
        <v>3.3263922214480157E-6</v>
      </c>
      <c r="O738">
        <f t="shared" si="264"/>
        <v>0.11764705882352941</v>
      </c>
      <c r="P738">
        <f>F738*E738/L738</f>
        <v>41753611613.614517</v>
      </c>
      <c r="Q738">
        <f>M738/K738/G738</f>
        <v>6.6527844428960316E-7</v>
      </c>
      <c r="R738">
        <f>C738^2/D738</f>
        <v>8.4705882352941183E-7</v>
      </c>
      <c r="S738">
        <v>2.1502128664225898E-3</v>
      </c>
      <c r="T738">
        <f>B738/C738^3</f>
        <v>1180555.5555555555</v>
      </c>
      <c r="U738">
        <f>B738*S738/C738</f>
        <v>9.1384046822960058E-2</v>
      </c>
      <c r="V738">
        <f>S738/C738^2</f>
        <v>59.728135178405267</v>
      </c>
      <c r="W738">
        <f>S738/B738</f>
        <v>8.4322073193042728E-3</v>
      </c>
      <c r="X738">
        <f t="shared" si="265"/>
        <v>118.59290955888265</v>
      </c>
      <c r="Y738">
        <f>B738*C738^2/S738^2</f>
        <v>1.9855451573140683</v>
      </c>
      <c r="Z738">
        <f>S738/D738</f>
        <v>5.0593243915825643E-5</v>
      </c>
      <c r="AA738">
        <f>1/C738</f>
        <v>166.66666666666666</v>
      </c>
      <c r="AB738">
        <f>1/(B738*C738)</f>
        <v>653.59477124183002</v>
      </c>
      <c r="AC738">
        <f>S738/B738/C738</f>
        <v>1.4053678865507122</v>
      </c>
      <c r="AD738">
        <v>-1.33218230104168</v>
      </c>
      <c r="AE738">
        <f>AD738*B738</f>
        <v>-0.33970648676562842</v>
      </c>
      <c r="AF738">
        <f>-AE738*C738^2/2/S738</f>
        <v>2.8437727525808427E-3</v>
      </c>
      <c r="AG738">
        <v>1.5752211299335299</v>
      </c>
      <c r="AH738">
        <f>AG738/S738</f>
        <v>732.5884588135217</v>
      </c>
      <c r="AI738">
        <f>D738*AG738</f>
        <v>66.94689802217502</v>
      </c>
      <c r="AJ738">
        <v>1.40536788655071</v>
      </c>
      <c r="AK738">
        <f>AJ738*B738</f>
        <v>0.35836881107043106</v>
      </c>
      <c r="AL738">
        <f>AK738*D738</f>
        <v>15.230674470493319</v>
      </c>
      <c r="AM738">
        <f>G738*AK738</f>
        <v>1.7918440553521553</v>
      </c>
      <c r="AN738">
        <f t="shared" si="266"/>
        <v>7.1673762214086209E-2</v>
      </c>
      <c r="AO738">
        <v>0.16985324338281399</v>
      </c>
      <c r="AP738">
        <v>1.5752211299335299</v>
      </c>
      <c r="AQ738">
        <f>AG738/AJ738</f>
        <v>1.1208603419846901</v>
      </c>
      <c r="AR738">
        <f>AQ738/D738</f>
        <v>2.6373184517286825E-2</v>
      </c>
      <c r="AS738">
        <f>AQ738*AK738</f>
        <v>0.40168138813305015</v>
      </c>
      <c r="AT738">
        <f t="shared" si="253"/>
        <v>0.12086034198469009</v>
      </c>
      <c r="AU738">
        <f>AQ738*D738</f>
        <v>47.636564534349326</v>
      </c>
      <c r="AV738">
        <f>AT738/G738</f>
        <v>2.4172068396938019E-2</v>
      </c>
      <c r="AW738">
        <f>(AQ738-1)/D738</f>
        <v>2.8437727525809434E-3</v>
      </c>
      <c r="AX738">
        <f>AW738*D738</f>
        <v>0.12086034198469009</v>
      </c>
      <c r="AY738">
        <f>ATAN2(D738,AT738)</f>
        <v>2.8437650867135186E-3</v>
      </c>
      <c r="AZ738">
        <f t="shared" si="267"/>
        <v>0.1629357373953392</v>
      </c>
      <c r="BA738">
        <f>-AO738/(B738/2)</f>
        <v>-1.3321823010416782</v>
      </c>
      <c r="BB738">
        <f>AW738/AK738</f>
        <v>7.9353243494787555E-3</v>
      </c>
      <c r="BC738">
        <f>AW738*AK738</f>
        <v>1.0191194602969197E-3</v>
      </c>
      <c r="BD738">
        <f>AG738*B738</f>
        <v>0.40168138813305015</v>
      </c>
      <c r="BE738">
        <f>BD738-AK738</f>
        <v>4.3312577062619095E-2</v>
      </c>
      <c r="BF738">
        <f>BD738/AK738^2</f>
        <v>3.1276726862383253</v>
      </c>
      <c r="BG738">
        <f>AT738/AK738</f>
        <v>0.33725128485284711</v>
      </c>
      <c r="BH738">
        <f>BF738*AW738</f>
        <v>8.8943903641161958E-3</v>
      </c>
      <c r="BI738">
        <f>BF738*G738</f>
        <v>15.638363431191626</v>
      </c>
      <c r="BJ738">
        <f>AK738/AQ738</f>
        <v>0.3197265507992485</v>
      </c>
      <c r="BK738">
        <f t="shared" si="268"/>
        <v>2.8437727525809434E-3</v>
      </c>
      <c r="BL738">
        <f t="shared" si="269"/>
        <v>132.92608916512881</v>
      </c>
      <c r="BM738">
        <f>AK738*(1-1/AQ738)/D738</f>
        <v>9.0922965343958977E-4</v>
      </c>
      <c r="BN738">
        <f>BF738*G738</f>
        <v>15.638363431191626</v>
      </c>
      <c r="BO738">
        <f>BF738*G738^2</f>
        <v>78.191817155958134</v>
      </c>
      <c r="BP738">
        <f>G738/BF738</f>
        <v>1.5986327539962426</v>
      </c>
      <c r="BQ738">
        <f>(AQ738+1)/4</f>
        <v>0.53021508549617247</v>
      </c>
      <c r="BR738">
        <f t="shared" si="270"/>
        <v>3.1276726862383253</v>
      </c>
      <c r="BS738">
        <f t="shared" si="271"/>
        <v>9.0922965343958977E-4</v>
      </c>
      <c r="BT738">
        <f t="shared" si="272"/>
        <v>3.7530024060205332E-3</v>
      </c>
      <c r="BU738">
        <f t="shared" si="273"/>
        <v>2.5856425142901195E-6</v>
      </c>
      <c r="BV738">
        <f t="shared" si="274"/>
        <v>647.30366499596607</v>
      </c>
      <c r="BW738">
        <f t="shared" si="275"/>
        <v>1.3032151926074449E-2</v>
      </c>
    </row>
    <row r="739" spans="1:75" x14ac:dyDescent="0.15">
      <c r="A739" t="s">
        <v>10</v>
      </c>
      <c r="B739">
        <v>0.255</v>
      </c>
      <c r="C739">
        <v>7.0000000000000001E-3</v>
      </c>
      <c r="D739">
        <f t="shared" si="254"/>
        <v>36.428571428571431</v>
      </c>
      <c r="E739">
        <f t="shared" si="255"/>
        <v>1327.0408163265308</v>
      </c>
      <c r="F739">
        <f t="shared" si="256"/>
        <v>2.7450980392156862E-2</v>
      </c>
      <c r="G739">
        <v>5</v>
      </c>
      <c r="H739">
        <f t="shared" si="257"/>
        <v>0.2</v>
      </c>
      <c r="I739">
        <f t="shared" si="258"/>
        <v>25</v>
      </c>
      <c r="J739">
        <f t="shared" si="259"/>
        <v>182.14285714285717</v>
      </c>
      <c r="K739">
        <f t="shared" si="260"/>
        <v>70000000000</v>
      </c>
      <c r="L739">
        <f t="shared" si="261"/>
        <v>1.885740990317274E-9</v>
      </c>
      <c r="M739">
        <f t="shared" si="262"/>
        <v>369753.13535632828</v>
      </c>
      <c r="N739">
        <f t="shared" si="263"/>
        <v>5.2821876479475467E-6</v>
      </c>
      <c r="O739">
        <f t="shared" si="264"/>
        <v>0.1372549019607843</v>
      </c>
      <c r="P739">
        <f>F739*E739/L739</f>
        <v>19317908247.008175</v>
      </c>
      <c r="Q739">
        <f>M739/K739/G739</f>
        <v>1.0564375295895093E-6</v>
      </c>
      <c r="R739">
        <f>C739^2/D739</f>
        <v>1.3450980392156864E-6</v>
      </c>
      <c r="S739">
        <v>2.4631641353401001E-3</v>
      </c>
      <c r="T739">
        <f>B739/C739^3</f>
        <v>743440.23323615151</v>
      </c>
      <c r="U739">
        <f>B739*S739/C739</f>
        <v>8.9729550644532211E-2</v>
      </c>
      <c r="V739">
        <f>S739/C739^2</f>
        <v>50.268655823267345</v>
      </c>
      <c r="W739">
        <f>S739/B739</f>
        <v>9.6594671974121575E-3</v>
      </c>
      <c r="X739">
        <f t="shared" si="265"/>
        <v>103.52537873599357</v>
      </c>
      <c r="Y739">
        <f>B739*C739^2/S739^2</f>
        <v>2.0594419532514303</v>
      </c>
      <c r="Z739">
        <f>S739/D739</f>
        <v>6.7616270381885092E-5</v>
      </c>
      <c r="AA739">
        <f>1/C739</f>
        <v>142.85714285714286</v>
      </c>
      <c r="AB739">
        <f>1/(B739*C739)</f>
        <v>560.22408963585428</v>
      </c>
      <c r="AC739">
        <f>S739/B739/C739</f>
        <v>1.3799238853445939</v>
      </c>
      <c r="AD739">
        <v>-1.1470355680240101</v>
      </c>
      <c r="AE739">
        <f>AD739*B739</f>
        <v>-0.29249406984612258</v>
      </c>
      <c r="AF739">
        <f>-AE739*C739^2/2/S739</f>
        <v>2.909308644281859E-3</v>
      </c>
      <c r="AG739">
        <v>1.5261709202676501</v>
      </c>
      <c r="AH739">
        <f>AG739/S739</f>
        <v>619.59773543752283</v>
      </c>
      <c r="AI739">
        <f>D739*AG739</f>
        <v>55.596226381178688</v>
      </c>
      <c r="AJ739">
        <v>1.3799238853445901</v>
      </c>
      <c r="AK739">
        <f>AJ739*B739</f>
        <v>0.35188059076287048</v>
      </c>
      <c r="AL739">
        <f>AK739*D739</f>
        <v>12.81850723493314</v>
      </c>
      <c r="AM739">
        <f>G739*AK739</f>
        <v>1.7594029538143525</v>
      </c>
      <c r="AN739">
        <f t="shared" si="266"/>
        <v>7.0376118152574094E-2</v>
      </c>
      <c r="AO739">
        <v>0.14624703492306201</v>
      </c>
      <c r="AP739">
        <v>1.5261709202676501</v>
      </c>
      <c r="AQ739">
        <f>AG739/AJ739</f>
        <v>1.1059819577559813</v>
      </c>
      <c r="AR739">
        <f>AQ739/D739</f>
        <v>3.0360289036438701E-2</v>
      </c>
      <c r="AS739">
        <f>AQ739*AK739</f>
        <v>0.38917358466825075</v>
      </c>
      <c r="AT739">
        <f t="shared" si="253"/>
        <v>0.10598195775598129</v>
      </c>
      <c r="AU739">
        <f>AQ739*D739</f>
        <v>40.289342746825035</v>
      </c>
      <c r="AV739">
        <f>AT739/G739</f>
        <v>2.1196391551196257E-2</v>
      </c>
      <c r="AW739">
        <f>(AQ739-1)/D739</f>
        <v>2.9093086442818395E-3</v>
      </c>
      <c r="AX739">
        <f>AW739*D739</f>
        <v>0.10598195775598131</v>
      </c>
      <c r="AY739">
        <f>ATAN2(D739,AT739)</f>
        <v>2.9093004361196028E-3</v>
      </c>
      <c r="AZ739">
        <f t="shared" si="267"/>
        <v>0.16669063632522299</v>
      </c>
      <c r="BA739">
        <f>-AO739/(B739/2)</f>
        <v>-1.1470355680240159</v>
      </c>
      <c r="BB739">
        <f>AW739/AK739</f>
        <v>8.2678860973107761E-3</v>
      </c>
      <c r="BC739">
        <f>AW739*AK739</f>
        <v>1.0237292444614196E-3</v>
      </c>
      <c r="BD739">
        <f>AG739*B739</f>
        <v>0.3891735846682508</v>
      </c>
      <c r="BE739">
        <f>BD739-AK739</f>
        <v>3.7292993905380323E-2</v>
      </c>
      <c r="BF739">
        <f>BD739/AK739^2</f>
        <v>3.1430604210315591</v>
      </c>
      <c r="BG739">
        <f>AT739/AK739</f>
        <v>0.30118727925917826</v>
      </c>
      <c r="BH739">
        <f>BF739*AW739</f>
        <v>9.1441328524072326E-3</v>
      </c>
      <c r="BI739">
        <f>BF739*G739</f>
        <v>15.715302105157797</v>
      </c>
      <c r="BJ739">
        <f>AK739/AQ739</f>
        <v>0.31816123969764415</v>
      </c>
      <c r="BK739">
        <f t="shared" si="268"/>
        <v>2.9093086442818395E-3</v>
      </c>
      <c r="BL739">
        <f t="shared" si="269"/>
        <v>114.49720105186394</v>
      </c>
      <c r="BM739">
        <f>AK739*(1-1/AQ739)/D739</f>
        <v>9.2562924492778202E-4</v>
      </c>
      <c r="BN739">
        <f>BF739*G739</f>
        <v>15.715302105157797</v>
      </c>
      <c r="BO739">
        <f>BF739*G739^2</f>
        <v>78.576510525788976</v>
      </c>
      <c r="BP739">
        <f>G739/BF739</f>
        <v>1.5908061984882205</v>
      </c>
      <c r="BQ739">
        <f>(AQ739+1)/4</f>
        <v>0.52649548943899527</v>
      </c>
      <c r="BR739">
        <f t="shared" si="270"/>
        <v>3.14306042103156</v>
      </c>
      <c r="BS739">
        <f t="shared" si="271"/>
        <v>9.2562924492778224E-4</v>
      </c>
      <c r="BT739">
        <f t="shared" si="272"/>
        <v>3.8349378892096214E-3</v>
      </c>
      <c r="BU739">
        <f t="shared" si="273"/>
        <v>2.6929411636684682E-6</v>
      </c>
      <c r="BV739">
        <f t="shared" si="274"/>
        <v>466.95990641542159</v>
      </c>
      <c r="BW739">
        <f t="shared" si="275"/>
        <v>1.0155839605720599E-2</v>
      </c>
    </row>
    <row r="740" spans="1:75" x14ac:dyDescent="0.15">
      <c r="A740" t="s">
        <v>10</v>
      </c>
      <c r="B740">
        <v>0.255</v>
      </c>
      <c r="C740">
        <v>8.0000000000000002E-3</v>
      </c>
      <c r="D740">
        <f t="shared" si="254"/>
        <v>31.875</v>
      </c>
      <c r="E740">
        <f t="shared" si="255"/>
        <v>1016.015625</v>
      </c>
      <c r="F740">
        <f t="shared" si="256"/>
        <v>3.1372549019607843E-2</v>
      </c>
      <c r="G740">
        <v>5</v>
      </c>
      <c r="H740">
        <f t="shared" si="257"/>
        <v>0.2</v>
      </c>
      <c r="I740">
        <f t="shared" si="258"/>
        <v>25</v>
      </c>
      <c r="J740">
        <f t="shared" si="259"/>
        <v>159.375</v>
      </c>
      <c r="K740">
        <f t="shared" si="260"/>
        <v>70000000000</v>
      </c>
      <c r="L740">
        <f t="shared" si="261"/>
        <v>3.2169908772759481E-9</v>
      </c>
      <c r="M740">
        <f t="shared" si="262"/>
        <v>551934.70933655975</v>
      </c>
      <c r="N740">
        <f t="shared" si="263"/>
        <v>7.8847815619508536E-6</v>
      </c>
      <c r="O740">
        <f t="shared" si="264"/>
        <v>0.15686274509803921</v>
      </c>
      <c r="P740">
        <f>F740*E740/L740</f>
        <v>9908327755.9651642</v>
      </c>
      <c r="Q740">
        <f>M740/K740/G740</f>
        <v>1.5769563123901707E-6</v>
      </c>
      <c r="R740">
        <f>C740^2/D740</f>
        <v>2.007843137254902E-6</v>
      </c>
      <c r="S740">
        <v>2.7776408415567302E-3</v>
      </c>
      <c r="T740">
        <f>B740/C740^3</f>
        <v>498046.875</v>
      </c>
      <c r="U740">
        <f>B740*S740/C740</f>
        <v>8.8537301824620773E-2</v>
      </c>
      <c r="V740">
        <f>S740/C740^2</f>
        <v>43.40063814932391</v>
      </c>
      <c r="W740">
        <f>S740/B740</f>
        <v>1.0892709182575412E-2</v>
      </c>
      <c r="X740">
        <f t="shared" si="265"/>
        <v>91.804525691336366</v>
      </c>
      <c r="Y740">
        <f>B740*C740^2/S740^2</f>
        <v>2.1152805489973305</v>
      </c>
      <c r="Z740">
        <f>S740/D740</f>
        <v>8.7141673460603295E-5</v>
      </c>
      <c r="AA740">
        <f>1/C740</f>
        <v>125</v>
      </c>
      <c r="AB740">
        <f>1/(B740*C740)</f>
        <v>490.19607843137254</v>
      </c>
      <c r="AC740">
        <f>S740/B740/C740</f>
        <v>1.3615886478219263</v>
      </c>
      <c r="AD740">
        <v>-0.994624145192331</v>
      </c>
      <c r="AE740">
        <f>AD740*B740</f>
        <v>-0.25362915702404443</v>
      </c>
      <c r="AF740">
        <f>-AE740*C740^2/2/S740</f>
        <v>2.9219519324970504E-3</v>
      </c>
      <c r="AG740">
        <v>1.4884032263339499</v>
      </c>
      <c r="AH740">
        <f>AG740/S740</f>
        <v>535.8515773766394</v>
      </c>
      <c r="AI740">
        <f>D740*AG740</f>
        <v>47.442852839394654</v>
      </c>
      <c r="AJ740">
        <v>1.3615886478219299</v>
      </c>
      <c r="AK740">
        <f>AJ740*B740</f>
        <v>0.34720510519459213</v>
      </c>
      <c r="AL740">
        <f>AK740*D740</f>
        <v>11.067162728077625</v>
      </c>
      <c r="AM740">
        <f>G740*AK740</f>
        <v>1.7360255259729607</v>
      </c>
      <c r="AN740">
        <f t="shared" si="266"/>
        <v>6.944102103891843E-2</v>
      </c>
      <c r="AO740">
        <v>0.12681457851202199</v>
      </c>
      <c r="AP740">
        <v>1.4884032263339499</v>
      </c>
      <c r="AQ740">
        <f>AG740/AJ740</f>
        <v>1.0931372178483416</v>
      </c>
      <c r="AR740">
        <f>AQ740/D740</f>
        <v>3.4294500952104838E-2</v>
      </c>
      <c r="AS740">
        <f>AQ740*AK740</f>
        <v>0.37954282271515721</v>
      </c>
      <c r="AT740">
        <f t="shared" si="253"/>
        <v>9.3137217848341614E-2</v>
      </c>
      <c r="AU740">
        <f>AQ740*D740</f>
        <v>34.843748818915891</v>
      </c>
      <c r="AV740">
        <f>AT740/G740</f>
        <v>1.8627443569668323E-2</v>
      </c>
      <c r="AW740">
        <f>(AQ740-1)/D740</f>
        <v>2.9219519324969918E-3</v>
      </c>
      <c r="AX740">
        <f>AW740*D740</f>
        <v>9.3137217848341614E-2</v>
      </c>
      <c r="AY740">
        <f>ATAN2(D740,AT740)</f>
        <v>2.9219436168561718E-3</v>
      </c>
      <c r="AZ740">
        <f t="shared" si="267"/>
        <v>0.1674150372210495</v>
      </c>
      <c r="BA740">
        <f>-AO740/(B740/2)</f>
        <v>-0.99462414519232933</v>
      </c>
      <c r="BB740">
        <f>AW740/AK740</f>
        <v>8.4156364315535487E-3</v>
      </c>
      <c r="BC740">
        <f>AW740*AK740</f>
        <v>1.0145166280961597E-3</v>
      </c>
      <c r="BD740">
        <f>AG740*B740</f>
        <v>0.37954282271515727</v>
      </c>
      <c r="BE740">
        <f>BD740-AK740</f>
        <v>3.2337717520565135E-2</v>
      </c>
      <c r="BF740">
        <f>BD740/AK740^2</f>
        <v>3.1483903937290605</v>
      </c>
      <c r="BG740">
        <f>AT740/AK740</f>
        <v>0.26824841125576937</v>
      </c>
      <c r="BH740">
        <f>BF740*AW740</f>
        <v>9.1994453952115932E-3</v>
      </c>
      <c r="BI740">
        <f>BF740*G740</f>
        <v>15.741951968645303</v>
      </c>
      <c r="BJ740">
        <f>AK740/AQ740</f>
        <v>0.31762261820890841</v>
      </c>
      <c r="BK740">
        <f t="shared" si="268"/>
        <v>2.9219519324969918E-3</v>
      </c>
      <c r="BL740">
        <f t="shared" si="269"/>
        <v>100.3549438001138</v>
      </c>
      <c r="BM740">
        <f>AK740*(1-1/AQ740)/D740</f>
        <v>9.2807802308027428E-4</v>
      </c>
      <c r="BN740">
        <f>BF740*G740</f>
        <v>15.741951968645303</v>
      </c>
      <c r="BO740">
        <f>BF740*G740^2</f>
        <v>78.709759843226507</v>
      </c>
      <c r="BP740">
        <f>G740/BF740</f>
        <v>1.5881130910445418</v>
      </c>
      <c r="BQ740">
        <f>(AQ740+1)/4</f>
        <v>0.5232843044620854</v>
      </c>
      <c r="BR740">
        <f t="shared" si="270"/>
        <v>3.1483903937290596</v>
      </c>
      <c r="BS740">
        <f t="shared" si="271"/>
        <v>9.2807802308027395E-4</v>
      </c>
      <c r="BT740">
        <f t="shared" si="272"/>
        <v>3.8500299555772662E-3</v>
      </c>
      <c r="BU740">
        <f t="shared" si="273"/>
        <v>2.7117993730473951E-6</v>
      </c>
      <c r="BV740">
        <f t="shared" si="274"/>
        <v>352.76581195747428</v>
      </c>
      <c r="BW740">
        <f t="shared" si="275"/>
        <v>7.9354551349041375E-3</v>
      </c>
    </row>
    <row r="741" spans="1:75" x14ac:dyDescent="0.15">
      <c r="A741" t="s">
        <v>10</v>
      </c>
      <c r="B741">
        <v>0.255</v>
      </c>
      <c r="C741">
        <v>8.9999999999999993E-3</v>
      </c>
      <c r="D741">
        <f t="shared" si="254"/>
        <v>28.333333333333336</v>
      </c>
      <c r="E741">
        <f t="shared" si="255"/>
        <v>802.77777777777794</v>
      </c>
      <c r="F741">
        <f t="shared" si="256"/>
        <v>3.5294117647058823E-2</v>
      </c>
      <c r="G741">
        <v>5</v>
      </c>
      <c r="H741">
        <f t="shared" si="257"/>
        <v>0.2</v>
      </c>
      <c r="I741">
        <f t="shared" si="258"/>
        <v>25</v>
      </c>
      <c r="J741">
        <f t="shared" si="259"/>
        <v>141.66666666666669</v>
      </c>
      <c r="K741">
        <f t="shared" si="260"/>
        <v>70000000000</v>
      </c>
      <c r="L741">
        <f t="shared" si="261"/>
        <v>5.1529973500506572E-9</v>
      </c>
      <c r="M741">
        <f t="shared" si="262"/>
        <v>785860.16231709369</v>
      </c>
      <c r="N741">
        <f t="shared" si="263"/>
        <v>1.1226573747387053E-5</v>
      </c>
      <c r="O741">
        <f t="shared" si="264"/>
        <v>0.1764705882352941</v>
      </c>
      <c r="P741">
        <f>F741*E741/L741</f>
        <v>5498417990.2702265</v>
      </c>
      <c r="Q741">
        <f>M741/K741/G741</f>
        <v>2.2453147494774106E-6</v>
      </c>
      <c r="R741">
        <f>C741^2/D741</f>
        <v>2.8588235294117641E-6</v>
      </c>
      <c r="S741">
        <v>3.0908098431828698E-3</v>
      </c>
      <c r="T741">
        <f>B741/C741^3</f>
        <v>349794.23868312768</v>
      </c>
      <c r="U741">
        <f>B741*S741/C741</f>
        <v>8.7572945556847984E-2</v>
      </c>
      <c r="V741">
        <f>S741/C741^2</f>
        <v>38.158146212134199</v>
      </c>
      <c r="W741">
        <f>S741/B741</f>
        <v>1.2120822914442626E-2</v>
      </c>
      <c r="X741">
        <f t="shared" si="265"/>
        <v>82.50264912363707</v>
      </c>
      <c r="Y741">
        <f>B741*C741^2/S741^2</f>
        <v>2.1621241415915908</v>
      </c>
      <c r="Z741">
        <f>S741/D741</f>
        <v>1.0908740622998363E-4</v>
      </c>
      <c r="AA741">
        <f>1/C741</f>
        <v>111.11111111111111</v>
      </c>
      <c r="AB741">
        <f>1/(B741*C741)</f>
        <v>435.72984749455344</v>
      </c>
      <c r="AC741">
        <f>S741/B741/C741</f>
        <v>1.3467581016047363</v>
      </c>
      <c r="AD741">
        <v>-0.89224151683029895</v>
      </c>
      <c r="AE741">
        <f>AD741*B741</f>
        <v>-0.22752158679172624</v>
      </c>
      <c r="AF741">
        <f>-AE741*C741^2/2/S741</f>
        <v>2.9812976962619699E-3</v>
      </c>
      <c r="AG741">
        <v>1.4605188950006001</v>
      </c>
      <c r="AH741">
        <f>AG741/S741</f>
        <v>472.53599189284949</v>
      </c>
      <c r="AI741">
        <f>D741*AG741</f>
        <v>41.381368691683669</v>
      </c>
      <c r="AJ741">
        <v>1.3467581016047301</v>
      </c>
      <c r="AK741">
        <f>AJ741*B741</f>
        <v>0.34342331590920616</v>
      </c>
      <c r="AL741">
        <f>AK741*D741</f>
        <v>9.7303272840941748</v>
      </c>
      <c r="AM741">
        <f>G741*AK741</f>
        <v>1.7171165795460308</v>
      </c>
      <c r="AN741">
        <f t="shared" si="266"/>
        <v>6.868466318184123E-2</v>
      </c>
      <c r="AO741">
        <v>0.11376079339586299</v>
      </c>
      <c r="AP741">
        <v>1.4605188950006001</v>
      </c>
      <c r="AQ741">
        <f>AG741/AJ741</f>
        <v>1.0844701013940947</v>
      </c>
      <c r="AR741">
        <f>AQ741/D741</f>
        <v>3.827541534332099E-2</v>
      </c>
      <c r="AS741">
        <f>AQ741*AK741</f>
        <v>0.37243231822515305</v>
      </c>
      <c r="AT741">
        <f t="shared" si="253"/>
        <v>8.4470101394094721E-2</v>
      </c>
      <c r="AU741">
        <f>AQ741*D741</f>
        <v>30.726652872832688</v>
      </c>
      <c r="AV741">
        <f>AT741/G741</f>
        <v>1.6894020278818943E-2</v>
      </c>
      <c r="AW741">
        <f>(AQ741-1)/D741</f>
        <v>2.9812976962621664E-3</v>
      </c>
      <c r="AX741">
        <f>AW741*D741</f>
        <v>8.4470101394094721E-2</v>
      </c>
      <c r="AY741">
        <f>ATAN2(D741,AT741)</f>
        <v>2.9812888635828557E-3</v>
      </c>
      <c r="AZ741">
        <f t="shared" si="267"/>
        <v>0.17081526939265107</v>
      </c>
      <c r="BA741">
        <f>-AO741/(B741/2)</f>
        <v>-0.89224151683029795</v>
      </c>
      <c r="BB741">
        <f>AW741/AK741</f>
        <v>8.6811161565115112E-3</v>
      </c>
      <c r="BC741">
        <f>AW741*AK741</f>
        <v>1.0238471405628305E-3</v>
      </c>
      <c r="BD741">
        <f>AG741*B741</f>
        <v>0.37243231822515305</v>
      </c>
      <c r="BE741">
        <f>BD741-AK741</f>
        <v>2.9009002315946886E-2</v>
      </c>
      <c r="BF741">
        <f>BD741/AK741^2</f>
        <v>3.1578231621315012</v>
      </c>
      <c r="BG741">
        <f>AT741/AK741</f>
        <v>0.24596495776782618</v>
      </c>
      <c r="BH741">
        <f>BF741*AW741</f>
        <v>9.4144109184659541E-3</v>
      </c>
      <c r="BI741">
        <f>BF741*G741</f>
        <v>15.789115810657506</v>
      </c>
      <c r="BJ741">
        <f>AK741/AQ741</f>
        <v>0.3166738441822719</v>
      </c>
      <c r="BK741">
        <f t="shared" si="268"/>
        <v>2.9812976962621664E-3</v>
      </c>
      <c r="BL741">
        <f t="shared" si="269"/>
        <v>89.471656260392535</v>
      </c>
      <c r="BM741">
        <f>AK741*(1-1/AQ741)/D741</f>
        <v>9.4409900212709158E-4</v>
      </c>
      <c r="BN741">
        <f>BF741*G741</f>
        <v>15.789115810657506</v>
      </c>
      <c r="BO741">
        <f>BF741*G741^2</f>
        <v>78.945579053287531</v>
      </c>
      <c r="BP741">
        <f>G741/BF741</f>
        <v>1.5833692209113592</v>
      </c>
      <c r="BQ741">
        <f>(AQ741+1)/4</f>
        <v>0.52111752534852362</v>
      </c>
      <c r="BR741">
        <f t="shared" si="270"/>
        <v>3.1578231621315003</v>
      </c>
      <c r="BS741">
        <f t="shared" si="271"/>
        <v>9.4409900212709136E-4</v>
      </c>
      <c r="BT741">
        <f t="shared" si="272"/>
        <v>3.9253966983892582E-3</v>
      </c>
      <c r="BU741">
        <f t="shared" si="273"/>
        <v>2.814640180084908E-6</v>
      </c>
      <c r="BV741">
        <f t="shared" si="274"/>
        <v>275.69260638266832</v>
      </c>
      <c r="BW741">
        <f t="shared" si="275"/>
        <v>6.5794326836270461E-3</v>
      </c>
    </row>
    <row r="742" spans="1:75" x14ac:dyDescent="0.15">
      <c r="A742" t="s">
        <v>10</v>
      </c>
      <c r="B742">
        <v>0.255</v>
      </c>
      <c r="C742">
        <v>0.01</v>
      </c>
      <c r="D742">
        <f t="shared" si="254"/>
        <v>25.5</v>
      </c>
      <c r="E742">
        <f t="shared" si="255"/>
        <v>650.25</v>
      </c>
      <c r="F742">
        <f t="shared" si="256"/>
        <v>3.9215686274509803E-2</v>
      </c>
      <c r="G742">
        <v>5</v>
      </c>
      <c r="H742">
        <f t="shared" si="257"/>
        <v>0.2</v>
      </c>
      <c r="I742">
        <f t="shared" si="258"/>
        <v>25</v>
      </c>
      <c r="J742">
        <f t="shared" si="259"/>
        <v>127.5</v>
      </c>
      <c r="K742">
        <f t="shared" si="260"/>
        <v>70000000000</v>
      </c>
      <c r="L742">
        <f t="shared" si="261"/>
        <v>7.8539816339744827E-9</v>
      </c>
      <c r="M742">
        <f t="shared" si="262"/>
        <v>1077997.4791729681</v>
      </c>
      <c r="N742">
        <f t="shared" si="263"/>
        <v>1.5399963988185259E-5</v>
      </c>
      <c r="O742">
        <f t="shared" si="264"/>
        <v>0.19607843137254902</v>
      </c>
      <c r="P742">
        <f>F742*E742/L742</f>
        <v>3246760839.0746651</v>
      </c>
      <c r="Q742">
        <f>M742/K742/G742</f>
        <v>3.079992797637052E-6</v>
      </c>
      <c r="R742">
        <f>C742^2/D742</f>
        <v>3.9215686274509803E-6</v>
      </c>
      <c r="S742">
        <v>3.40470308342628E-3</v>
      </c>
      <c r="T742">
        <f>B742/C742^3</f>
        <v>254999.99999999997</v>
      </c>
      <c r="U742">
        <f>B742*S742/C742</f>
        <v>8.6819928627370133E-2</v>
      </c>
      <c r="V742">
        <f>S742/C742^2</f>
        <v>34.047030834262799</v>
      </c>
      <c r="W742">
        <f>S742/B742</f>
        <v>1.3351776797750117E-2</v>
      </c>
      <c r="X742">
        <f t="shared" si="265"/>
        <v>74.896398820006354</v>
      </c>
      <c r="Y742">
        <f>B742*C742^2/S742^2</f>
        <v>2.199792374982529</v>
      </c>
      <c r="Z742">
        <f>S742/D742</f>
        <v>1.3351776797750119E-4</v>
      </c>
      <c r="AA742">
        <f>1/C742</f>
        <v>100</v>
      </c>
      <c r="AB742">
        <f>1/(B742*C742)</f>
        <v>392.15686274509801</v>
      </c>
      <c r="AC742">
        <f>S742/B742/C742</f>
        <v>1.3351776797750117</v>
      </c>
      <c r="AD742">
        <v>-0.80685446748281797</v>
      </c>
      <c r="AE742">
        <f>AD742*B742</f>
        <v>-0.2057478892081186</v>
      </c>
      <c r="AF742">
        <f>-AE742*C742^2/2/S742</f>
        <v>3.0215246993148489E-3</v>
      </c>
      <c r="AG742">
        <v>1.43805162437907</v>
      </c>
      <c r="AH742">
        <f>AG742/S742</f>
        <v>422.37210973824619</v>
      </c>
      <c r="AI742">
        <f>D742*AG742</f>
        <v>36.670316421666286</v>
      </c>
      <c r="AJ742">
        <v>1.3351776797750099</v>
      </c>
      <c r="AK742">
        <f>AJ742*B742</f>
        <v>0.34047030834262754</v>
      </c>
      <c r="AL742">
        <f>AK742*D742</f>
        <v>8.6819928627370029</v>
      </c>
      <c r="AM742">
        <f>G742*AK742</f>
        <v>1.7023515417131376</v>
      </c>
      <c r="AN742">
        <f t="shared" si="266"/>
        <v>6.809406166852551E-2</v>
      </c>
      <c r="AO742">
        <v>0.10287394460405901</v>
      </c>
      <c r="AP742">
        <v>1.43805162437907</v>
      </c>
      <c r="AQ742">
        <f>AG742/AJ742</f>
        <v>1.0770488798325293</v>
      </c>
      <c r="AR742">
        <f>AQ742/D742</f>
        <v>4.2237210973824678E-2</v>
      </c>
      <c r="AS742">
        <f>AQ742*AK742</f>
        <v>0.36670316421666282</v>
      </c>
      <c r="AT742">
        <f t="shared" si="253"/>
        <v>7.7048879832529282E-2</v>
      </c>
      <c r="AU742">
        <f>AQ742*D742</f>
        <v>27.464746435729495</v>
      </c>
      <c r="AV742">
        <f>AT742/G742</f>
        <v>1.5409775966505857E-2</v>
      </c>
      <c r="AW742">
        <f>(AQ742-1)/D742</f>
        <v>3.0215246993148736E-3</v>
      </c>
      <c r="AX742">
        <f>AW742*D742</f>
        <v>7.7048879832529282E-2</v>
      </c>
      <c r="AY742">
        <f>ATAN2(D742,AT742)</f>
        <v>3.0215155042496861E-3</v>
      </c>
      <c r="AZ742">
        <f t="shared" si="267"/>
        <v>0.17312008612684976</v>
      </c>
      <c r="BA742">
        <f>-AO742/(B742/2)</f>
        <v>-0.80685446748281575</v>
      </c>
      <c r="BB742">
        <f>AW742/AK742</f>
        <v>8.8745615264465422E-3</v>
      </c>
      <c r="BC742">
        <f>AW742*AK742</f>
        <v>1.0287394460405999E-3</v>
      </c>
      <c r="BD742">
        <f>AG742*B742</f>
        <v>0.36670316421666282</v>
      </c>
      <c r="BE742">
        <f>BD742-AK742</f>
        <v>2.6232855874035288E-2</v>
      </c>
      <c r="BF742">
        <f>BD742/AK742^2</f>
        <v>3.1634149981403259</v>
      </c>
      <c r="BG742">
        <f>AT742/AK742</f>
        <v>0.22630131892438685</v>
      </c>
      <c r="BH742">
        <f>BF742*AW742</f>
        <v>9.5583365510641099E-3</v>
      </c>
      <c r="BI742">
        <f>BF742*G742</f>
        <v>15.817074990701629</v>
      </c>
      <c r="BJ742">
        <f>AK742/AQ742</f>
        <v>0.31611407311018919</v>
      </c>
      <c r="BK742">
        <f t="shared" si="268"/>
        <v>3.0215246993148736E-3</v>
      </c>
      <c r="BL742">
        <f t="shared" si="269"/>
        <v>80.667082452578313</v>
      </c>
      <c r="BM742">
        <f>AK742*(1-1/AQ742)/D742</f>
        <v>9.5514647970346394E-4</v>
      </c>
      <c r="BN742">
        <f>BF742*G742</f>
        <v>15.817074990701629</v>
      </c>
      <c r="BO742">
        <f>BF742*G742^2</f>
        <v>79.08537495350815</v>
      </c>
      <c r="BP742">
        <f>G742/BF742</f>
        <v>1.580570365550946</v>
      </c>
      <c r="BQ742">
        <f>(AQ742+1)/4</f>
        <v>0.51926221995813227</v>
      </c>
      <c r="BR742">
        <f t="shared" si="270"/>
        <v>3.1634149981403272</v>
      </c>
      <c r="BS742">
        <f t="shared" si="271"/>
        <v>9.5514647970346438E-4</v>
      </c>
      <c r="BT742">
        <f t="shared" si="272"/>
        <v>3.9766711790183377E-3</v>
      </c>
      <c r="BU742">
        <f t="shared" si="273"/>
        <v>2.8859986798876689E-6</v>
      </c>
      <c r="BV742">
        <f t="shared" si="274"/>
        <v>221.39081799979357</v>
      </c>
      <c r="BW742">
        <f t="shared" si="275"/>
        <v>5.5118481571334145E-3</v>
      </c>
    </row>
    <row r="743" spans="1:75" x14ac:dyDescent="0.15">
      <c r="A743" t="s">
        <v>10</v>
      </c>
      <c r="B743">
        <v>0.40200000000000002</v>
      </c>
      <c r="C743">
        <v>8.9999999999999993E-3</v>
      </c>
      <c r="D743">
        <f t="shared" si="254"/>
        <v>44.666666666666671</v>
      </c>
      <c r="E743">
        <f t="shared" si="255"/>
        <v>1995.1111111111115</v>
      </c>
      <c r="F743">
        <f t="shared" si="256"/>
        <v>2.2388059701492536E-2</v>
      </c>
      <c r="G743">
        <v>7</v>
      </c>
      <c r="H743">
        <f t="shared" si="257"/>
        <v>0.14285714285714285</v>
      </c>
      <c r="I743">
        <f t="shared" si="258"/>
        <v>49</v>
      </c>
      <c r="J743">
        <f t="shared" si="259"/>
        <v>312.66666666666669</v>
      </c>
      <c r="K743">
        <f t="shared" si="260"/>
        <v>70000000000</v>
      </c>
      <c r="L743">
        <f t="shared" si="261"/>
        <v>5.1529973500506572E-9</v>
      </c>
      <c r="M743">
        <f t="shared" si="262"/>
        <v>697890.7411621951</v>
      </c>
      <c r="N743">
        <f t="shared" si="263"/>
        <v>9.9698677308885016E-6</v>
      </c>
      <c r="O743">
        <f t="shared" si="264"/>
        <v>0.15671641791044774</v>
      </c>
      <c r="P743">
        <f>F743*E743/L743</f>
        <v>8668094243.484827</v>
      </c>
      <c r="Q743">
        <f>M743/K743/G743</f>
        <v>1.4242668186983575E-6</v>
      </c>
      <c r="R743">
        <f>C743^2/D743</f>
        <v>1.8134328358208951E-6</v>
      </c>
      <c r="S743">
        <v>4.8046976534506002E-3</v>
      </c>
      <c r="T743">
        <f>B743/C743^3</f>
        <v>551440.32921810716</v>
      </c>
      <c r="U743">
        <f>B743*S743/C743</f>
        <v>0.21460982852079349</v>
      </c>
      <c r="V743">
        <f>S743/C743^2</f>
        <v>59.317254980871617</v>
      </c>
      <c r="W743">
        <f>S743/B743</f>
        <v>1.1951984212563681E-2</v>
      </c>
      <c r="X743">
        <f t="shared" si="265"/>
        <v>83.668115872243249</v>
      </c>
      <c r="Y743">
        <f>B743*C743^2/S743^2</f>
        <v>1.4105190116977628</v>
      </c>
      <c r="Z743">
        <f>S743/D743</f>
        <v>1.0756785791307312E-4</v>
      </c>
      <c r="AA743">
        <f>1/C743</f>
        <v>111.11111111111111</v>
      </c>
      <c r="AB743">
        <f>1/(B743*C743)</f>
        <v>276.39579878385848</v>
      </c>
      <c r="AC743">
        <f>S743/B743/C743</f>
        <v>1.3279982458404092</v>
      </c>
      <c r="AD743">
        <v>-1.1566324185608901</v>
      </c>
      <c r="AE743">
        <f>AD743*B743</f>
        <v>-0.46496623226147782</v>
      </c>
      <c r="AF743">
        <f>-AE743*C743^2/2/S743</f>
        <v>3.9193168363186922E-3</v>
      </c>
      <c r="AG743">
        <v>1.5604813619711499</v>
      </c>
      <c r="AH743">
        <f>AG743/S743</f>
        <v>324.78242639273162</v>
      </c>
      <c r="AI743">
        <f>D743*AG743</f>
        <v>69.701500834711368</v>
      </c>
      <c r="AJ743">
        <v>1.32799824584041</v>
      </c>
      <c r="AK743">
        <f>AJ743*B743</f>
        <v>0.53385529482784488</v>
      </c>
      <c r="AL743">
        <f>AK743*D743</f>
        <v>23.845536502310406</v>
      </c>
      <c r="AM743">
        <f>G743*AK743</f>
        <v>3.7369870637949143</v>
      </c>
      <c r="AN743">
        <f t="shared" si="266"/>
        <v>7.6265042118263557E-2</v>
      </c>
      <c r="AO743">
        <v>0.23248311613073999</v>
      </c>
      <c r="AP743">
        <v>1.5604813619711499</v>
      </c>
      <c r="AQ743">
        <f>AG743/AJ743</f>
        <v>1.1750628186889023</v>
      </c>
      <c r="AR743">
        <f>AQ743/D743</f>
        <v>2.6307376537811244E-2</v>
      </c>
      <c r="AS743">
        <f>AQ743*AK743</f>
        <v>0.62731350751240234</v>
      </c>
      <c r="AT743">
        <f t="shared" si="253"/>
        <v>0.17506281868890228</v>
      </c>
      <c r="AU743">
        <f>AQ743*D743</f>
        <v>52.486139234770974</v>
      </c>
      <c r="AV743">
        <f>AT743/G743</f>
        <v>2.500897409841461E-2</v>
      </c>
      <c r="AW743">
        <f>(AQ743-1)/D743</f>
        <v>3.9193168363187069E-3</v>
      </c>
      <c r="AX743">
        <f>AW743*D743</f>
        <v>0.17506281868890225</v>
      </c>
      <c r="AY743">
        <f>ATAN2(D743,AT743)</f>
        <v>3.9192967682369368E-3</v>
      </c>
      <c r="AZ743">
        <f t="shared" si="267"/>
        <v>0.22455916347923965</v>
      </c>
      <c r="BA743">
        <f>-AO743/(B743/2)</f>
        <v>-1.1566324185608954</v>
      </c>
      <c r="BB743">
        <f>AW743/AK743</f>
        <v>7.3415340716674726E-3</v>
      </c>
      <c r="BC743">
        <f>AW743*AK743</f>
        <v>2.0923480451766597E-3</v>
      </c>
      <c r="BD743">
        <f>AG743*B743</f>
        <v>0.62731350751240234</v>
      </c>
      <c r="BE743">
        <f>BD743-AK743</f>
        <v>9.3458212684557451E-2</v>
      </c>
      <c r="BF743">
        <f>BD743/AK743^2</f>
        <v>2.2010886284603228</v>
      </c>
      <c r="BG743">
        <f>AT743/AK743</f>
        <v>0.32792185520114714</v>
      </c>
      <c r="BH743">
        <f>BF743*AW743</f>
        <v>8.6267637197541946E-3</v>
      </c>
      <c r="BI743">
        <f>BF743*G743</f>
        <v>15.40762039922226</v>
      </c>
      <c r="BJ743">
        <f>AK743/AQ743</f>
        <v>0.45432064255381993</v>
      </c>
      <c r="BK743">
        <f t="shared" si="268"/>
        <v>3.9193168363187069E-3</v>
      </c>
      <c r="BL743">
        <f t="shared" si="269"/>
        <v>98.315292071227759</v>
      </c>
      <c r="BM743">
        <f>AK743*(1-1/AQ743)/D743</f>
        <v>1.7806265434483193E-3</v>
      </c>
      <c r="BN743">
        <f>BF743*G743</f>
        <v>15.40762039922226</v>
      </c>
      <c r="BO743">
        <f>BF743*G743^2</f>
        <v>107.85334279455581</v>
      </c>
      <c r="BP743">
        <f>G743/BF743</f>
        <v>3.180244497876739</v>
      </c>
      <c r="BQ743">
        <f>(AQ743+1)/4</f>
        <v>0.54376570467222551</v>
      </c>
      <c r="BR743">
        <f t="shared" si="270"/>
        <v>2.2010886284603228</v>
      </c>
      <c r="BS743">
        <f t="shared" si="271"/>
        <v>1.7806265434483195E-3</v>
      </c>
      <c r="BT743">
        <f t="shared" si="272"/>
        <v>5.6999433797670258E-3</v>
      </c>
      <c r="BU743">
        <f t="shared" si="273"/>
        <v>6.9788395909329812E-6</v>
      </c>
      <c r="BV743">
        <f t="shared" si="274"/>
        <v>1065.1006304365317</v>
      </c>
      <c r="BW743">
        <f t="shared" si="275"/>
        <v>2.6081150726476394E-2</v>
      </c>
    </row>
    <row r="744" spans="1:75" x14ac:dyDescent="0.15">
      <c r="A744" t="s">
        <v>10</v>
      </c>
      <c r="B744">
        <v>0.40200000000000002</v>
      </c>
      <c r="C744">
        <v>0.01</v>
      </c>
      <c r="D744">
        <f t="shared" si="254"/>
        <v>40.200000000000003</v>
      </c>
      <c r="E744">
        <f t="shared" si="255"/>
        <v>1616.0400000000002</v>
      </c>
      <c r="F744">
        <f t="shared" si="256"/>
        <v>2.4875621890547261E-2</v>
      </c>
      <c r="G744">
        <v>7</v>
      </c>
      <c r="H744">
        <f t="shared" si="257"/>
        <v>0.14285714285714285</v>
      </c>
      <c r="I744">
        <f t="shared" si="258"/>
        <v>49</v>
      </c>
      <c r="J744">
        <f t="shared" si="259"/>
        <v>281.40000000000003</v>
      </c>
      <c r="K744">
        <f t="shared" si="260"/>
        <v>70000000000</v>
      </c>
      <c r="L744">
        <f t="shared" si="261"/>
        <v>7.8539816339744827E-9</v>
      </c>
      <c r="M744">
        <f t="shared" si="262"/>
        <v>957326.11956405384</v>
      </c>
      <c r="N744">
        <f t="shared" si="263"/>
        <v>1.3676087422343627E-5</v>
      </c>
      <c r="O744">
        <f t="shared" si="264"/>
        <v>0.17412935323383083</v>
      </c>
      <c r="P744">
        <f>F744*E744/L744</f>
        <v>5118422969.8353548</v>
      </c>
      <c r="Q744">
        <f>M744/K744/G744</f>
        <v>1.9537267746205181E-6</v>
      </c>
      <c r="R744">
        <f>C744^2/D744</f>
        <v>2.4875621890547264E-6</v>
      </c>
      <c r="S744">
        <v>5.2446487854878199E-3</v>
      </c>
      <c r="T744">
        <f>B744/C744^3</f>
        <v>401999.99999999994</v>
      </c>
      <c r="U744">
        <f>B744*S744/C744</f>
        <v>0.21083488117661039</v>
      </c>
      <c r="V744">
        <f>S744/C744^2</f>
        <v>52.4464878548782</v>
      </c>
      <c r="W744">
        <f>S744/B744</f>
        <v>1.3046390013651293E-2</v>
      </c>
      <c r="X744">
        <f t="shared" si="265"/>
        <v>76.649555850594254</v>
      </c>
      <c r="Y744">
        <f>B744*C744^2/S744^2</f>
        <v>1.4614811970381514</v>
      </c>
      <c r="Z744">
        <f>S744/D744</f>
        <v>1.3046390013651292E-4</v>
      </c>
      <c r="AA744">
        <f>1/C744</f>
        <v>100</v>
      </c>
      <c r="AB744">
        <f>1/(B744*C744)</f>
        <v>248.75621890547262</v>
      </c>
      <c r="AC744">
        <f>S744/B744/C744</f>
        <v>1.3046390013651292</v>
      </c>
      <c r="AD744">
        <v>-1.0285668569279101</v>
      </c>
      <c r="AE744">
        <f>AD744*B744</f>
        <v>-0.41348387648501989</v>
      </c>
      <c r="AF744">
        <f>-AE744*C744^2/2/S744</f>
        <v>3.9419596373083026E-3</v>
      </c>
      <c r="AG744">
        <v>1.5113809396076301</v>
      </c>
      <c r="AH744">
        <f>AG744/S744</f>
        <v>288.1758152785539</v>
      </c>
      <c r="AI744">
        <f>D744*AG744</f>
        <v>60.757513772226737</v>
      </c>
      <c r="AJ744">
        <v>1.3046390013651199</v>
      </c>
      <c r="AK744">
        <f>AJ744*B744</f>
        <v>0.52446487854877821</v>
      </c>
      <c r="AL744">
        <f>AK744*D744</f>
        <v>21.083488117660885</v>
      </c>
      <c r="AM744">
        <f>G744*AK744</f>
        <v>3.6712541498414475</v>
      </c>
      <c r="AN744">
        <f t="shared" si="266"/>
        <v>7.492355407839689E-2</v>
      </c>
      <c r="AO744">
        <v>0.20674193824251</v>
      </c>
      <c r="AP744">
        <v>1.5113809396076301</v>
      </c>
      <c r="AQ744">
        <f>AG744/AJ744</f>
        <v>1.158466777419795</v>
      </c>
      <c r="AR744">
        <f>AQ744/D744</f>
        <v>2.8817581527855594E-2</v>
      </c>
      <c r="AS744">
        <f>AQ744*AK744</f>
        <v>0.60757513772226723</v>
      </c>
      <c r="AT744">
        <f t="shared" si="253"/>
        <v>0.15846677741979498</v>
      </c>
      <c r="AU744">
        <f>AQ744*D744</f>
        <v>46.570364452275761</v>
      </c>
      <c r="AV744">
        <f>AT744/G744</f>
        <v>2.2638111059970711E-2</v>
      </c>
      <c r="AW744">
        <f>(AQ744-1)/D744</f>
        <v>3.9419596373083329E-3</v>
      </c>
      <c r="AX744">
        <f>AW744*D744</f>
        <v>0.15846677741979501</v>
      </c>
      <c r="AY744">
        <f>ATAN2(D744,AT744)</f>
        <v>3.9419392194016056E-3</v>
      </c>
      <c r="AZ744">
        <f t="shared" si="267"/>
        <v>0.22585648036880623</v>
      </c>
      <c r="BA744">
        <f>-AO744/(B744/2)</f>
        <v>-1.0285668569279103</v>
      </c>
      <c r="BB744">
        <f>AW744/AK744</f>
        <v>7.5161556064839681E-3</v>
      </c>
      <c r="BC744">
        <f>AW744*AK744</f>
        <v>2.0674193824251007E-3</v>
      </c>
      <c r="BD744">
        <f>AG744*B744</f>
        <v>0.60757513772226734</v>
      </c>
      <c r="BE744">
        <f>BD744-AK744</f>
        <v>8.3110259173489132E-2</v>
      </c>
      <c r="BF744">
        <f>BD744/AK744^2</f>
        <v>2.2088548247984372</v>
      </c>
      <c r="BG744">
        <f>AT744/AK744</f>
        <v>0.30214945538065552</v>
      </c>
      <c r="BH744">
        <f>BF744*AW744</f>
        <v>8.707216564029209E-3</v>
      </c>
      <c r="BI744">
        <f>BF744*G744</f>
        <v>15.461983773589061</v>
      </c>
      <c r="BJ744">
        <f>AK744/AQ744</f>
        <v>0.45272327939942919</v>
      </c>
      <c r="BK744">
        <f t="shared" si="268"/>
        <v>3.9419596373083329E-3</v>
      </c>
      <c r="BL744">
        <f t="shared" si="269"/>
        <v>88.795963956897182</v>
      </c>
      <c r="BM744">
        <f>AK744*(1-1/AQ744)/D744</f>
        <v>1.784616894262413E-3</v>
      </c>
      <c r="BN744">
        <f>BF744*G744</f>
        <v>15.461983773589061</v>
      </c>
      <c r="BO744">
        <f>BF744*G744^2</f>
        <v>108.23388641512342</v>
      </c>
      <c r="BP744">
        <f>G744/BF744</f>
        <v>3.1690629557960039</v>
      </c>
      <c r="BQ744">
        <f>(AQ744+1)/4</f>
        <v>0.53961669435494874</v>
      </c>
      <c r="BR744">
        <f t="shared" si="270"/>
        <v>2.2088548247984368</v>
      </c>
      <c r="BS744">
        <f t="shared" si="271"/>
        <v>1.7846168942624128E-3</v>
      </c>
      <c r="BT744">
        <f t="shared" si="272"/>
        <v>5.7265765315707463E-3</v>
      </c>
      <c r="BU744">
        <f t="shared" si="273"/>
        <v>7.0348877652409849E-6</v>
      </c>
      <c r="BV744">
        <f t="shared" si="274"/>
        <v>847.55622232996768</v>
      </c>
      <c r="BW744">
        <f t="shared" si="275"/>
        <v>2.1676685111113102E-2</v>
      </c>
    </row>
    <row r="745" spans="1:75" x14ac:dyDescent="0.15">
      <c r="A745" t="s">
        <v>10</v>
      </c>
      <c r="B745">
        <v>0.45100000000000001</v>
      </c>
      <c r="C745">
        <v>0.01</v>
      </c>
      <c r="D745">
        <f t="shared" si="254"/>
        <v>45.1</v>
      </c>
      <c r="E745">
        <f t="shared" si="255"/>
        <v>2034.0100000000002</v>
      </c>
      <c r="F745">
        <f t="shared" si="256"/>
        <v>2.2172949002217293E-2</v>
      </c>
      <c r="G745">
        <v>7</v>
      </c>
      <c r="H745">
        <f t="shared" si="257"/>
        <v>0.14285714285714285</v>
      </c>
      <c r="I745">
        <f t="shared" si="258"/>
        <v>49</v>
      </c>
      <c r="J745">
        <f t="shared" si="259"/>
        <v>315.7</v>
      </c>
      <c r="K745">
        <f t="shared" si="260"/>
        <v>70000000000</v>
      </c>
      <c r="L745">
        <f t="shared" si="261"/>
        <v>7.8539816339744827E-9</v>
      </c>
      <c r="M745">
        <f t="shared" si="262"/>
        <v>853315.0777488905</v>
      </c>
      <c r="N745">
        <f t="shared" si="263"/>
        <v>1.2190215396412722E-5</v>
      </c>
      <c r="O745">
        <f t="shared" si="264"/>
        <v>0.15521064301552107</v>
      </c>
      <c r="P745">
        <f>F745*E745/L745</f>
        <v>5742310346.7555838</v>
      </c>
      <c r="Q745">
        <f>M745/K745/G745</f>
        <v>1.7414593423446745E-6</v>
      </c>
      <c r="R745">
        <f>C745^2/D745</f>
        <v>2.2172949002217296E-6</v>
      </c>
      <c r="S745">
        <v>5.34857826287587E-3</v>
      </c>
      <c r="T745">
        <f>B745/C745^3</f>
        <v>450999.99999999994</v>
      </c>
      <c r="U745">
        <f>B745*S745/C745</f>
        <v>0.24122087965570171</v>
      </c>
      <c r="V745">
        <f>S745/C745^2</f>
        <v>53.485782628758699</v>
      </c>
      <c r="W745">
        <f>S745/B745</f>
        <v>1.1859375305711463E-2</v>
      </c>
      <c r="X745">
        <f t="shared" si="265"/>
        <v>84.321473452180996</v>
      </c>
      <c r="Y745">
        <f>B745*C745^2/S745^2</f>
        <v>1.576521260564715</v>
      </c>
      <c r="Z745">
        <f>S745/D745</f>
        <v>1.1859375305711463E-4</v>
      </c>
      <c r="AA745">
        <f>1/C745</f>
        <v>100</v>
      </c>
      <c r="AB745">
        <f>1/(B745*C745)</f>
        <v>221.72949002217294</v>
      </c>
      <c r="AC745">
        <f>S745/B745/C745</f>
        <v>1.1859375305711464</v>
      </c>
      <c r="AD745">
        <v>-0.92609806036185005</v>
      </c>
      <c r="AE745">
        <f>AD745*B745</f>
        <v>-0.41767022522319436</v>
      </c>
      <c r="AF745">
        <f>-AE745*C745^2/2/S745</f>
        <v>3.9044976505459026E-3</v>
      </c>
      <c r="AG745">
        <v>1.3947726431827401</v>
      </c>
      <c r="AH745">
        <f>AG745/S745</f>
        <v>260.77446652763132</v>
      </c>
      <c r="AI745">
        <f>D745*AG745</f>
        <v>62.904246207541583</v>
      </c>
      <c r="AJ745">
        <v>1.1859375305711399</v>
      </c>
      <c r="AK745">
        <f>AJ745*B745</f>
        <v>0.53485782628758416</v>
      </c>
      <c r="AL745">
        <f>AK745*D745</f>
        <v>24.122087965570046</v>
      </c>
      <c r="AM745">
        <f>G745*AK745</f>
        <v>3.744004784013089</v>
      </c>
      <c r="AN745">
        <f t="shared" si="266"/>
        <v>7.6408260898226305E-2</v>
      </c>
      <c r="AO745">
        <v>0.20883511261159701</v>
      </c>
      <c r="AP745">
        <v>1.3947726431827401</v>
      </c>
      <c r="AQ745">
        <f>AG745/AJ745</f>
        <v>1.1760928440396237</v>
      </c>
      <c r="AR745">
        <f>AQ745/D745</f>
        <v>2.6077446652763275E-2</v>
      </c>
      <c r="AS745">
        <f>AQ745*AK745</f>
        <v>0.62904246207541581</v>
      </c>
      <c r="AT745">
        <f t="shared" si="253"/>
        <v>0.17609284403962366</v>
      </c>
      <c r="AU745">
        <f>AQ745*D745</f>
        <v>53.041787266187029</v>
      </c>
      <c r="AV745">
        <f>AT745/G745</f>
        <v>2.5156120577089096E-2</v>
      </c>
      <c r="AW745">
        <f>(AQ745-1)/D745</f>
        <v>3.9044976505459793E-3</v>
      </c>
      <c r="AX745">
        <f>AW745*D745</f>
        <v>0.17609284403962366</v>
      </c>
      <c r="AY745">
        <f>ATAN2(D745,AT745)</f>
        <v>3.904477809239281E-3</v>
      </c>
      <c r="AZ745">
        <f t="shared" si="267"/>
        <v>0.22371009967189653</v>
      </c>
      <c r="BA745">
        <f>-AO745/(B745/2)</f>
        <v>-0.92609806036184927</v>
      </c>
      <c r="BB745">
        <f>AW745/AK745</f>
        <v>7.3000664076411882E-3</v>
      </c>
      <c r="BC745">
        <f>AW745*AK745</f>
        <v>2.0883511261160018E-3</v>
      </c>
      <c r="BD745">
        <f>AG745*B745</f>
        <v>0.62904246207541581</v>
      </c>
      <c r="BE745">
        <f>BD745-AK745</f>
        <v>9.418463578783165E-2</v>
      </c>
      <c r="BF745">
        <f>BD745/AK745^2</f>
        <v>2.1988887256316558</v>
      </c>
      <c r="BG745">
        <f>AT745/AK745</f>
        <v>0.32923299498461761</v>
      </c>
      <c r="BH745">
        <f>BF745*AW745</f>
        <v>8.5855558630408436E-3</v>
      </c>
      <c r="BI745">
        <f>BF745*G745</f>
        <v>15.39222107942159</v>
      </c>
      <c r="BJ745">
        <f>AK745/AQ745</f>
        <v>0.45477517272400331</v>
      </c>
      <c r="BK745">
        <f t="shared" si="268"/>
        <v>3.9044976505459793E-3</v>
      </c>
      <c r="BL745">
        <f t="shared" si="269"/>
        <v>99.169881525987677</v>
      </c>
      <c r="BM745">
        <f>AK745*(1-1/AQ745)/D745</f>
        <v>1.7756685934275131E-3</v>
      </c>
      <c r="BN745">
        <f>BF745*G745</f>
        <v>15.39222107942159</v>
      </c>
      <c r="BO745">
        <f>BF745*G745^2</f>
        <v>107.74554755595113</v>
      </c>
      <c r="BP745">
        <f>G745/BF745</f>
        <v>3.1834262090680236</v>
      </c>
      <c r="BQ745">
        <f>(AQ745+1)/4</f>
        <v>0.54402321100990592</v>
      </c>
      <c r="BR745">
        <f t="shared" si="270"/>
        <v>2.1988887256316558</v>
      </c>
      <c r="BS745">
        <f t="shared" si="271"/>
        <v>1.7756685934275133E-3</v>
      </c>
      <c r="BT745">
        <f t="shared" si="272"/>
        <v>5.6801662439734928E-3</v>
      </c>
      <c r="BU745">
        <f t="shared" si="273"/>
        <v>6.9330938511860088E-6</v>
      </c>
      <c r="BV745">
        <f t="shared" si="274"/>
        <v>1087.9061672472092</v>
      </c>
      <c r="BW745">
        <f t="shared" si="275"/>
        <v>2.6365851879053281E-2</v>
      </c>
    </row>
    <row r="746" spans="1:75" x14ac:dyDescent="0.15">
      <c r="A746" t="s">
        <v>10</v>
      </c>
      <c r="B746">
        <v>0.30399999999999999</v>
      </c>
      <c r="C746">
        <v>7.0000000000000001E-3</v>
      </c>
      <c r="D746">
        <f t="shared" si="254"/>
        <v>43.428571428571423</v>
      </c>
      <c r="E746">
        <f t="shared" si="255"/>
        <v>1886.0408163265301</v>
      </c>
      <c r="F746">
        <f t="shared" si="256"/>
        <v>2.3026315789473686E-2</v>
      </c>
      <c r="G746">
        <v>5</v>
      </c>
      <c r="H746">
        <f t="shared" si="257"/>
        <v>0.2</v>
      </c>
      <c r="I746">
        <f t="shared" si="258"/>
        <v>25</v>
      </c>
      <c r="J746">
        <f t="shared" si="259"/>
        <v>217.14285714285711</v>
      </c>
      <c r="K746">
        <f t="shared" si="260"/>
        <v>70000000000</v>
      </c>
      <c r="L746">
        <f t="shared" si="261"/>
        <v>1.885740990317274E-9</v>
      </c>
      <c r="M746">
        <f t="shared" si="262"/>
        <v>310154.76814428857</v>
      </c>
      <c r="N746">
        <f t="shared" si="263"/>
        <v>4.4307824020612654E-6</v>
      </c>
      <c r="O746">
        <f t="shared" si="264"/>
        <v>0.11513157894736843</v>
      </c>
      <c r="P746">
        <f>F746*E746/L746</f>
        <v>23029976890.550919</v>
      </c>
      <c r="Q746">
        <f>M746/K746/G746</f>
        <v>8.8615648041225303E-7</v>
      </c>
      <c r="R746">
        <f>C746^2/D746</f>
        <v>1.1282894736842109E-6</v>
      </c>
      <c r="S746">
        <v>2.5147454577505298E-3</v>
      </c>
      <c r="T746">
        <f>B746/C746^3</f>
        <v>886297.37609329436</v>
      </c>
      <c r="U746">
        <f>B746*S746/C746</f>
        <v>0.10921180273659443</v>
      </c>
      <c r="V746">
        <f>S746/C746^2</f>
        <v>51.321335872459784</v>
      </c>
      <c r="W746">
        <f>S746/B746</f>
        <v>8.2721890057583219E-3</v>
      </c>
      <c r="X746">
        <f t="shared" si="265"/>
        <v>120.88698641966398</v>
      </c>
      <c r="Y746">
        <f>B746*C746^2/S746^2</f>
        <v>2.3554918118282013</v>
      </c>
      <c r="Z746">
        <f>S746/D746</f>
        <v>5.7905323040308257E-5</v>
      </c>
      <c r="AA746">
        <f>1/C746</f>
        <v>142.85714285714286</v>
      </c>
      <c r="AB746">
        <f>1/(B746*C746)</f>
        <v>469.92481203007515</v>
      </c>
      <c r="AC746">
        <f>S746/B746/C746</f>
        <v>1.181741286536903</v>
      </c>
      <c r="AD746">
        <v>-0.96524987208330204</v>
      </c>
      <c r="AE746">
        <f>AD746*B746</f>
        <v>-0.29343596111332382</v>
      </c>
      <c r="AF746">
        <f>-AE746*C746^2/2/S746</f>
        <v>2.8588106303638556E-3</v>
      </c>
      <c r="AG746">
        <v>1.32845926709356</v>
      </c>
      <c r="AH746">
        <f>AG746/S746</f>
        <v>528.2678861191315</v>
      </c>
      <c r="AI746">
        <f>D746*AG746</f>
        <v>57.693088170920312</v>
      </c>
      <c r="AJ746">
        <v>1.1817412865368999</v>
      </c>
      <c r="AK746">
        <f>AJ746*B746</f>
        <v>0.35924935110721756</v>
      </c>
      <c r="AL746">
        <f>AK746*D746</f>
        <v>15.601686105227733</v>
      </c>
      <c r="AM746">
        <f>G746*AK746</f>
        <v>1.7962467555360879</v>
      </c>
      <c r="AN746">
        <f t="shared" si="266"/>
        <v>7.1849870221443513E-2</v>
      </c>
      <c r="AO746">
        <v>0.14671798055666199</v>
      </c>
      <c r="AP746">
        <v>1.32845926709356</v>
      </c>
      <c r="AQ746">
        <f>AG746/AJ746</f>
        <v>1.1241540616615149</v>
      </c>
      <c r="AR746">
        <f>AQ746/D746</f>
        <v>2.5885126419837517E-2</v>
      </c>
      <c r="AS746">
        <f>AQ746*AK746</f>
        <v>0.40385161719644225</v>
      </c>
      <c r="AT746">
        <f t="shared" si="253"/>
        <v>0.12415406166151488</v>
      </c>
      <c r="AU746">
        <f>AQ746*D746</f>
        <v>48.82040496358578</v>
      </c>
      <c r="AV746">
        <f>AT746/G746</f>
        <v>2.4830812332302978E-2</v>
      </c>
      <c r="AW746">
        <f>(AQ746-1)/D746</f>
        <v>2.85881063036383E-3</v>
      </c>
      <c r="AX746">
        <f>AW746*D746</f>
        <v>0.12415406166151488</v>
      </c>
      <c r="AY746">
        <f>ATAN2(D746,AT746)</f>
        <v>2.8588028422412096E-3</v>
      </c>
      <c r="AZ746">
        <f t="shared" si="267"/>
        <v>0.16379733732042542</v>
      </c>
      <c r="BA746">
        <f>-AO746/(B746/2)</f>
        <v>-0.9652498720833026</v>
      </c>
      <c r="BB746">
        <f>AW746/AK746</f>
        <v>7.9577335952114806E-3</v>
      </c>
      <c r="BC746">
        <f>AW746*AK746</f>
        <v>1.0270258638966215E-3</v>
      </c>
      <c r="BD746">
        <f>AG746*B746</f>
        <v>0.40385161719644225</v>
      </c>
      <c r="BE746">
        <f>BD746-AK746</f>
        <v>4.4602266089224685E-2</v>
      </c>
      <c r="BF746">
        <f>BD746/AK746^2</f>
        <v>3.1291749259861916</v>
      </c>
      <c r="BG746">
        <f>AT746/AK746</f>
        <v>0.34559300184918423</v>
      </c>
      <c r="BH746">
        <f>BF746*AW746</f>
        <v>8.9457185426772747E-3</v>
      </c>
      <c r="BI746">
        <f>BF746*G746</f>
        <v>15.645874629930958</v>
      </c>
      <c r="BJ746">
        <f>AK746/AQ746</f>
        <v>0.31957305796346291</v>
      </c>
      <c r="BK746">
        <f t="shared" si="268"/>
        <v>2.85881063036383E-3</v>
      </c>
      <c r="BL746">
        <f t="shared" si="269"/>
        <v>135.89559678568602</v>
      </c>
      <c r="BM746">
        <f>AK746*(1-1/AQ746)/D746</f>
        <v>9.1359885528382396E-4</v>
      </c>
      <c r="BN746">
        <f>BF746*G746</f>
        <v>15.645874629930958</v>
      </c>
      <c r="BO746">
        <f>BF746*G746^2</f>
        <v>78.229373149654791</v>
      </c>
      <c r="BP746">
        <f>G746/BF746</f>
        <v>1.5978652898173147</v>
      </c>
      <c r="BQ746">
        <f>(AQ746+1)/4</f>
        <v>0.53103851541537872</v>
      </c>
      <c r="BR746">
        <f t="shared" si="270"/>
        <v>3.1291749259861925</v>
      </c>
      <c r="BS746">
        <f t="shared" si="271"/>
        <v>9.1359885528382418E-4</v>
      </c>
      <c r="BT746">
        <f t="shared" si="272"/>
        <v>3.772409485647654E-3</v>
      </c>
      <c r="BU746">
        <f t="shared" si="273"/>
        <v>2.6118061193736224E-6</v>
      </c>
      <c r="BV746">
        <f t="shared" si="274"/>
        <v>677.5589394270329</v>
      </c>
      <c r="BW746">
        <f t="shared" si="275"/>
        <v>1.3711849249798375E-2</v>
      </c>
    </row>
    <row r="747" spans="1:75" x14ac:dyDescent="0.15">
      <c r="A747" t="s">
        <v>10</v>
      </c>
      <c r="B747">
        <v>0.30399999999999999</v>
      </c>
      <c r="C747">
        <v>8.0000000000000002E-3</v>
      </c>
      <c r="D747">
        <f t="shared" si="254"/>
        <v>38</v>
      </c>
      <c r="E747">
        <f t="shared" si="255"/>
        <v>1444</v>
      </c>
      <c r="F747">
        <f t="shared" si="256"/>
        <v>2.6315789473684213E-2</v>
      </c>
      <c r="G747">
        <v>5</v>
      </c>
      <c r="H747">
        <f t="shared" si="257"/>
        <v>0.2</v>
      </c>
      <c r="I747">
        <f t="shared" si="258"/>
        <v>25</v>
      </c>
      <c r="J747">
        <f t="shared" si="259"/>
        <v>190</v>
      </c>
      <c r="K747">
        <f t="shared" si="260"/>
        <v>70000000000</v>
      </c>
      <c r="L747">
        <f t="shared" si="261"/>
        <v>3.2169908772759481E-9</v>
      </c>
      <c r="M747">
        <f t="shared" si="262"/>
        <v>462971.54895007482</v>
      </c>
      <c r="N747">
        <f t="shared" si="263"/>
        <v>6.6138792707153548E-6</v>
      </c>
      <c r="O747">
        <f t="shared" si="264"/>
        <v>0.13157894736842105</v>
      </c>
      <c r="P747">
        <f>F747*E747/L747</f>
        <v>11812280932.601608</v>
      </c>
      <c r="Q747">
        <f>M747/K747/G747</f>
        <v>1.322775854143071E-6</v>
      </c>
      <c r="R747">
        <f>C747^2/D747</f>
        <v>1.6842105263157893E-6</v>
      </c>
      <c r="S747">
        <v>2.8291466768408202E-3</v>
      </c>
      <c r="T747">
        <f>B747/C747^3</f>
        <v>593750</v>
      </c>
      <c r="U747">
        <f>B747*S747/C747</f>
        <v>0.10750757371995116</v>
      </c>
      <c r="V747">
        <f>S747/C747^2</f>
        <v>44.205416825637819</v>
      </c>
      <c r="W747">
        <f>S747/B747</f>
        <v>9.306403542239541E-3</v>
      </c>
      <c r="X747">
        <f t="shared" si="265"/>
        <v>107.45289471504637</v>
      </c>
      <c r="Y747">
        <f>B747*C747^2/S747^2</f>
        <v>2.4307630700300717</v>
      </c>
      <c r="Z747">
        <f>S747/D747</f>
        <v>7.445122833791632E-5</v>
      </c>
      <c r="AA747">
        <f>1/C747</f>
        <v>125</v>
      </c>
      <c r="AB747">
        <f>1/(B747*C747)</f>
        <v>411.18421052631578</v>
      </c>
      <c r="AC747">
        <f>S747/B747/C747</f>
        <v>1.1633004427799427</v>
      </c>
      <c r="AD747">
        <v>-0.83471546618991499</v>
      </c>
      <c r="AE747">
        <f>AD747*B747</f>
        <v>-0.25375350172173416</v>
      </c>
      <c r="AF747">
        <f>-AE747*C747^2/2/S747</f>
        <v>2.8701629793768256E-3</v>
      </c>
      <c r="AG747">
        <v>1.29017719364081</v>
      </c>
      <c r="AH747">
        <f>AG747/S747</f>
        <v>456.0305070790788</v>
      </c>
      <c r="AI747">
        <f>D747*AG747</f>
        <v>49.026733358350782</v>
      </c>
      <c r="AJ747">
        <v>1.16330044277994</v>
      </c>
      <c r="AK747">
        <f>AJ747*B747</f>
        <v>0.35364333460510178</v>
      </c>
      <c r="AL747">
        <f>AK747*D747</f>
        <v>13.438446714993868</v>
      </c>
      <c r="AM747">
        <f>G747*AK747</f>
        <v>1.7682166730255089</v>
      </c>
      <c r="AN747">
        <f t="shared" si="266"/>
        <v>7.0728666921020353E-2</v>
      </c>
      <c r="AO747">
        <v>0.126876750860867</v>
      </c>
      <c r="AP747">
        <v>1.29017719364081</v>
      </c>
      <c r="AQ747">
        <f>AG747/AJ747</f>
        <v>1.1090661932163219</v>
      </c>
      <c r="AR747">
        <f>AQ747/D747</f>
        <v>2.9185952453061104E-2</v>
      </c>
      <c r="AS747">
        <f>AQ747*AK747</f>
        <v>0.3922138668668062</v>
      </c>
      <c r="AT747">
        <f t="shared" si="253"/>
        <v>0.10906619321632194</v>
      </c>
      <c r="AU747">
        <f>AQ747*D747</f>
        <v>42.144515342220231</v>
      </c>
      <c r="AV747">
        <f>AT747/G747</f>
        <v>2.1813238643264388E-2</v>
      </c>
      <c r="AW747">
        <f>(AQ747-1)/D747</f>
        <v>2.8701629793768933E-3</v>
      </c>
      <c r="AX747">
        <f>AW747*D747</f>
        <v>0.10906619321632194</v>
      </c>
      <c r="AY747">
        <f>ATAN2(D747,AT747)</f>
        <v>2.8701550981056604E-3</v>
      </c>
      <c r="AZ747">
        <f t="shared" si="267"/>
        <v>0.16444777366941107</v>
      </c>
      <c r="BA747">
        <f>-AO747/(B747/2)</f>
        <v>-0.83471546618991443</v>
      </c>
      <c r="BB747">
        <f>AW747/AK747</f>
        <v>8.1159821167897314E-3</v>
      </c>
      <c r="BC747">
        <f>AW747*AK747</f>
        <v>1.0150140068869585E-3</v>
      </c>
      <c r="BD747">
        <f>AG747*B747</f>
        <v>0.3922138668668062</v>
      </c>
      <c r="BE747">
        <f>BD747-AK747</f>
        <v>3.8570532261704427E-2</v>
      </c>
      <c r="BF747">
        <f>BD747/AK747^2</f>
        <v>3.136115076097131</v>
      </c>
      <c r="BG747">
        <f>AT747/AK747</f>
        <v>0.30840732043800978</v>
      </c>
      <c r="BH747">
        <f>BF747*AW747</f>
        <v>9.0011613904797342E-3</v>
      </c>
      <c r="BI747">
        <f>BF747*G747</f>
        <v>15.680575380485655</v>
      </c>
      <c r="BJ747">
        <f>AK747/AQ747</f>
        <v>0.31886585017935365</v>
      </c>
      <c r="BK747">
        <f t="shared" si="268"/>
        <v>2.8701629793768933E-3</v>
      </c>
      <c r="BL747">
        <f t="shared" si="269"/>
        <v>119.17237289169098</v>
      </c>
      <c r="BM747">
        <f>AK747*(1-1/AQ747)/D747</f>
        <v>9.1519695857232011E-4</v>
      </c>
      <c r="BN747">
        <f>BF747*G747</f>
        <v>15.680575380485655</v>
      </c>
      <c r="BO747">
        <f>BF747*G747^2</f>
        <v>78.402876902428275</v>
      </c>
      <c r="BP747">
        <f>G747/BF747</f>
        <v>1.5943292508967681</v>
      </c>
      <c r="BQ747">
        <f>(AQ747+1)/4</f>
        <v>0.52726654830408048</v>
      </c>
      <c r="BR747">
        <f t="shared" si="270"/>
        <v>3.1361150760971297</v>
      </c>
      <c r="BS747">
        <f t="shared" si="271"/>
        <v>9.1519695857231968E-4</v>
      </c>
      <c r="BT747">
        <f t="shared" si="272"/>
        <v>3.7853599379492134E-3</v>
      </c>
      <c r="BU747">
        <f t="shared" si="273"/>
        <v>2.6267644293326015E-6</v>
      </c>
      <c r="BV747">
        <f t="shared" si="274"/>
        <v>510.66097516976697</v>
      </c>
      <c r="BW747">
        <f t="shared" si="275"/>
        <v>1.072563078331961E-2</v>
      </c>
    </row>
    <row r="748" spans="1:75" x14ac:dyDescent="0.15">
      <c r="A748" t="s">
        <v>10</v>
      </c>
      <c r="B748">
        <v>0.30399999999999999</v>
      </c>
      <c r="C748">
        <v>8.9999999999999993E-3</v>
      </c>
      <c r="D748">
        <f t="shared" si="254"/>
        <v>33.777777777777779</v>
      </c>
      <c r="E748">
        <f t="shared" si="255"/>
        <v>1140.9382716049383</v>
      </c>
      <c r="F748">
        <f t="shared" si="256"/>
        <v>2.9605263157894735E-2</v>
      </c>
      <c r="G748">
        <v>5</v>
      </c>
      <c r="H748">
        <f t="shared" si="257"/>
        <v>0.2</v>
      </c>
      <c r="I748">
        <f t="shared" si="258"/>
        <v>25</v>
      </c>
      <c r="J748">
        <f t="shared" si="259"/>
        <v>168.88888888888889</v>
      </c>
      <c r="K748">
        <f t="shared" si="260"/>
        <v>70000000000</v>
      </c>
      <c r="L748">
        <f t="shared" si="261"/>
        <v>5.1529973500506572E-9</v>
      </c>
      <c r="M748">
        <f t="shared" si="262"/>
        <v>659191.91246993071</v>
      </c>
      <c r="N748">
        <f t="shared" si="263"/>
        <v>9.4170273209990108E-6</v>
      </c>
      <c r="O748">
        <f t="shared" si="264"/>
        <v>0.14802631578947367</v>
      </c>
      <c r="P748">
        <f>F748*E748/L748</f>
        <v>6554976741.3417597</v>
      </c>
      <c r="Q748">
        <f>M748/K748/G748</f>
        <v>1.8834054641998021E-6</v>
      </c>
      <c r="R748">
        <f>C748^2/D748</f>
        <v>2.3980263157894733E-6</v>
      </c>
      <c r="S748">
        <v>3.1405350037959001E-3</v>
      </c>
      <c r="T748">
        <f>B748/C748^3</f>
        <v>417009.60219478747</v>
      </c>
      <c r="U748">
        <f>B748*S748/C748</f>
        <v>0.1060802934615504</v>
      </c>
      <c r="V748">
        <f>S748/C748^2</f>
        <v>38.772037083900003</v>
      </c>
      <c r="W748">
        <f>S748/B748</f>
        <v>1.0330707249328618E-2</v>
      </c>
      <c r="X748">
        <f t="shared" si="265"/>
        <v>96.798793719083363</v>
      </c>
      <c r="Y748">
        <f>B748*C748^2/S748^2</f>
        <v>2.4966135648126371</v>
      </c>
      <c r="Z748">
        <f>S748/D748</f>
        <v>9.2976365243957568E-5</v>
      </c>
      <c r="AA748">
        <f>1/C748</f>
        <v>111.11111111111111</v>
      </c>
      <c r="AB748">
        <f>1/(B748*C748)</f>
        <v>365.49707602339186</v>
      </c>
      <c r="AC748">
        <f>S748/B748/C748</f>
        <v>1.1478563610365131</v>
      </c>
      <c r="AD748">
        <v>-0.75830815757139003</v>
      </c>
      <c r="AE748">
        <f>AD748*B748</f>
        <v>-0.23052567990170256</v>
      </c>
      <c r="AF748">
        <f>-AE748*C748^2/2/S748</f>
        <v>2.972834254270171E-3</v>
      </c>
      <c r="AG748">
        <v>1.26311920098736</v>
      </c>
      <c r="AH748">
        <f>AG748/S748</f>
        <v>402.19873348351592</v>
      </c>
      <c r="AI748">
        <f>D748*AG748</f>
        <v>42.665359677795273</v>
      </c>
      <c r="AJ748">
        <v>1.14785636103651</v>
      </c>
      <c r="AK748">
        <f>AJ748*B748</f>
        <v>0.34894833375509904</v>
      </c>
      <c r="AL748">
        <f>AK748*D748</f>
        <v>11.786699273505567</v>
      </c>
      <c r="AM748">
        <f>G748*AK748</f>
        <v>1.7447416687754953</v>
      </c>
      <c r="AN748">
        <f t="shared" si="266"/>
        <v>6.9789666751019802E-2</v>
      </c>
      <c r="AO748">
        <v>0.115262839950851</v>
      </c>
      <c r="AP748">
        <v>1.26311920098736</v>
      </c>
      <c r="AQ748">
        <f>AG748/AJ748</f>
        <v>1.1004157348109027</v>
      </c>
      <c r="AR748">
        <f>AQ748/D748</f>
        <v>3.2578097412164879E-2</v>
      </c>
      <c r="AS748">
        <f>AQ748*AK748</f>
        <v>0.38398823710015745</v>
      </c>
      <c r="AT748">
        <f t="shared" si="253"/>
        <v>0.10041573481090271</v>
      </c>
      <c r="AU748">
        <f>AQ748*D748</f>
        <v>37.169598153612718</v>
      </c>
      <c r="AV748">
        <f>AT748/G748</f>
        <v>2.0083146962180543E-2</v>
      </c>
      <c r="AW748">
        <f>(AQ748-1)/D748</f>
        <v>2.9728342542701459E-3</v>
      </c>
      <c r="AX748">
        <f>AW748*D748</f>
        <v>0.10041573481090271</v>
      </c>
      <c r="AY748">
        <f>ATAN2(D748,AT748)</f>
        <v>2.9728254966010456E-3</v>
      </c>
      <c r="AZ748">
        <f t="shared" si="267"/>
        <v>0.17033035418412296</v>
      </c>
      <c r="BA748">
        <f>-AO748/(B748/2)</f>
        <v>-0.75830815757138814</v>
      </c>
      <c r="BB748">
        <f>AW748/AK748</f>
        <v>8.5194109462536013E-3</v>
      </c>
      <c r="BC748">
        <f>AW748*AK748</f>
        <v>1.0373655595576497E-3</v>
      </c>
      <c r="BD748">
        <f>AG748*B748</f>
        <v>0.38398823710015745</v>
      </c>
      <c r="BE748">
        <f>BD748-AK748</f>
        <v>3.503990334505841E-2</v>
      </c>
      <c r="BF748">
        <f>BD748/AK748^2</f>
        <v>3.1535205311603605</v>
      </c>
      <c r="BG748">
        <f>AT748/AK748</f>
        <v>0.28776676974012166</v>
      </c>
      <c r="BH748">
        <f>BF748*AW748</f>
        <v>9.3748938565777051E-3</v>
      </c>
      <c r="BI748">
        <f>BF748*G748</f>
        <v>15.767602655801802</v>
      </c>
      <c r="BJ748">
        <f>AK748/AQ748</f>
        <v>0.31710591071751887</v>
      </c>
      <c r="BK748">
        <f t="shared" si="268"/>
        <v>2.9728342542701459E-3</v>
      </c>
      <c r="BL748">
        <f t="shared" si="269"/>
        <v>106.5189157191944</v>
      </c>
      <c r="BM748">
        <f>AK748*(1-1/AQ748)/D748</f>
        <v>9.4270331361257095E-4</v>
      </c>
      <c r="BN748">
        <f>BF748*G748</f>
        <v>15.767602655801802</v>
      </c>
      <c r="BO748">
        <f>BF748*G748^2</f>
        <v>78.838013279009004</v>
      </c>
      <c r="BP748">
        <f>G748/BF748</f>
        <v>1.5855295535875944</v>
      </c>
      <c r="BQ748">
        <f>(AQ748+1)/4</f>
        <v>0.52510393370272568</v>
      </c>
      <c r="BR748">
        <f t="shared" si="270"/>
        <v>3.1535205311603596</v>
      </c>
      <c r="BS748">
        <f t="shared" si="271"/>
        <v>9.4270331361257073E-4</v>
      </c>
      <c r="BT748">
        <f t="shared" si="272"/>
        <v>3.9155375678827167E-3</v>
      </c>
      <c r="BU748">
        <f t="shared" si="273"/>
        <v>2.8025007023214228E-6</v>
      </c>
      <c r="BV748">
        <f t="shared" si="274"/>
        <v>398.12850879396586</v>
      </c>
      <c r="BW748">
        <f t="shared" si="275"/>
        <v>9.1631912182228784E-3</v>
      </c>
    </row>
    <row r="749" spans="1:75" x14ac:dyDescent="0.15">
      <c r="A749" t="s">
        <v>10</v>
      </c>
      <c r="B749">
        <v>0.30399999999999999</v>
      </c>
      <c r="C749">
        <v>0.01</v>
      </c>
      <c r="D749">
        <f t="shared" si="254"/>
        <v>30.4</v>
      </c>
      <c r="E749">
        <f t="shared" si="255"/>
        <v>924.16</v>
      </c>
      <c r="F749">
        <f t="shared" si="256"/>
        <v>3.2894736842105261E-2</v>
      </c>
      <c r="G749">
        <v>5</v>
      </c>
      <c r="H749">
        <f t="shared" si="257"/>
        <v>0.2</v>
      </c>
      <c r="I749">
        <f t="shared" si="258"/>
        <v>25</v>
      </c>
      <c r="J749">
        <f t="shared" si="259"/>
        <v>152</v>
      </c>
      <c r="K749">
        <f t="shared" si="260"/>
        <v>70000000000</v>
      </c>
      <c r="L749">
        <f t="shared" si="261"/>
        <v>7.8539816339744827E-9</v>
      </c>
      <c r="M749">
        <f t="shared" si="262"/>
        <v>904241.30654311483</v>
      </c>
      <c r="N749">
        <f t="shared" si="263"/>
        <v>1.2917732950615926E-5</v>
      </c>
      <c r="O749">
        <f t="shared" si="264"/>
        <v>0.16447368421052633</v>
      </c>
      <c r="P749">
        <f>F749*E749/L749</f>
        <v>3870648215.9948945</v>
      </c>
      <c r="Q749">
        <f>M749/K749/G749</f>
        <v>2.5835465901231854E-6</v>
      </c>
      <c r="R749">
        <f>C749^2/D749</f>
        <v>3.2894736842105265E-6</v>
      </c>
      <c r="S749">
        <v>3.4549356979776801E-3</v>
      </c>
      <c r="T749">
        <f>B749/C749^3</f>
        <v>303999.99999999994</v>
      </c>
      <c r="U749">
        <f>B749*S749/C749</f>
        <v>0.10503004521852147</v>
      </c>
      <c r="V749">
        <f>S749/C749^2</f>
        <v>34.549356979776796</v>
      </c>
      <c r="W749">
        <f>S749/B749</f>
        <v>1.1364920059137106E-2</v>
      </c>
      <c r="X749">
        <f t="shared" si="265"/>
        <v>87.990060184895498</v>
      </c>
      <c r="Y749">
        <f>B749*C749^2/S749^2</f>
        <v>2.5467929905728726</v>
      </c>
      <c r="Z749">
        <f>S749/D749</f>
        <v>1.1364920059137106E-4</v>
      </c>
      <c r="AA749">
        <f>1/C749</f>
        <v>100</v>
      </c>
      <c r="AB749">
        <f>1/(B749*C749)</f>
        <v>328.9473684210526</v>
      </c>
      <c r="AC749">
        <f>S749/B749/C749</f>
        <v>1.1364920059137105</v>
      </c>
      <c r="AD749">
        <v>-0.679149054378405</v>
      </c>
      <c r="AE749">
        <f>AD749*B749</f>
        <v>-0.20646131253103511</v>
      </c>
      <c r="AF749">
        <f>-AE749*C749^2/2/S749</f>
        <v>2.987918308463536E-3</v>
      </c>
      <c r="AG749">
        <v>1.2397226621792199</v>
      </c>
      <c r="AH749">
        <f>AG749/S749</f>
        <v>358.82655150568559</v>
      </c>
      <c r="AI749">
        <f>D749*AG749</f>
        <v>37.687568930248283</v>
      </c>
      <c r="AJ749">
        <v>1.13649200591371</v>
      </c>
      <c r="AK749">
        <f>AJ749*B749</f>
        <v>0.34549356979776785</v>
      </c>
      <c r="AL749">
        <f>AK749*D749</f>
        <v>10.503004521852143</v>
      </c>
      <c r="AM749">
        <f>G749*AK749</f>
        <v>1.7274678489888393</v>
      </c>
      <c r="AN749">
        <f t="shared" si="266"/>
        <v>6.9098713959553568E-2</v>
      </c>
      <c r="AO749">
        <v>0.103230656265517</v>
      </c>
      <c r="AP749">
        <v>1.2397226621792199</v>
      </c>
      <c r="AQ749">
        <f>AG749/AJ749</f>
        <v>1.0908327165772849</v>
      </c>
      <c r="AR749">
        <f>AQ749/D749</f>
        <v>3.5882655150568585E-2</v>
      </c>
      <c r="AS749">
        <f>AQ749*AK749</f>
        <v>0.37687568930248289</v>
      </c>
      <c r="AT749">
        <f t="shared" si="253"/>
        <v>9.0832716577284867E-2</v>
      </c>
      <c r="AU749">
        <f>AQ749*D749</f>
        <v>33.161314583949455</v>
      </c>
      <c r="AV749">
        <f>AT749/G749</f>
        <v>1.8166543315456973E-2</v>
      </c>
      <c r="AW749">
        <f>(AQ749-1)/D749</f>
        <v>2.9879183084633183E-3</v>
      </c>
      <c r="AX749">
        <f>AW749*D749</f>
        <v>9.0832716577284867E-2</v>
      </c>
      <c r="AY749">
        <f>ATAN2(D749,AT749)</f>
        <v>2.9879094168088569E-3</v>
      </c>
      <c r="AZ749">
        <f t="shared" si="267"/>
        <v>0.17119459915054266</v>
      </c>
      <c r="BA749">
        <f>-AO749/(B749/2)</f>
        <v>-0.67914905437840134</v>
      </c>
      <c r="BB749">
        <f>AW749/AK749</f>
        <v>8.6482602562249558E-3</v>
      </c>
      <c r="BC749">
        <f>AW749*AK749</f>
        <v>1.0323065626551E-3</v>
      </c>
      <c r="BD749">
        <f>AG749*B749</f>
        <v>0.37687568930248283</v>
      </c>
      <c r="BE749">
        <f>BD749-AK749</f>
        <v>3.1382119504714978E-2</v>
      </c>
      <c r="BF749">
        <f>BD749/AK749^2</f>
        <v>3.1573169862923809</v>
      </c>
      <c r="BG749">
        <f>AT749/AK749</f>
        <v>0.26290711178923859</v>
      </c>
      <c r="BH749">
        <f>BF749*AW749</f>
        <v>9.4338052289652322E-3</v>
      </c>
      <c r="BI749">
        <f>BF749*G749</f>
        <v>15.786584931461904</v>
      </c>
      <c r="BJ749">
        <f>AK749/AQ749</f>
        <v>0.31672461280940123</v>
      </c>
      <c r="BK749">
        <f t="shared" si="268"/>
        <v>2.9879183084633183E-3</v>
      </c>
      <c r="BL749">
        <f t="shared" si="269"/>
        <v>95.982436383288373</v>
      </c>
      <c r="BM749">
        <f>AK749*(1-1/AQ749)/D749</f>
        <v>9.4634726935416576E-4</v>
      </c>
      <c r="BN749">
        <f>BF749*G749</f>
        <v>15.786584931461904</v>
      </c>
      <c r="BO749">
        <f>BF749*G749^2</f>
        <v>78.932924657309528</v>
      </c>
      <c r="BP749">
        <f>G749/BF749</f>
        <v>1.5836230640470064</v>
      </c>
      <c r="BQ749">
        <f>(AQ749+1)/4</f>
        <v>0.52270817914432122</v>
      </c>
      <c r="BR749">
        <f t="shared" si="270"/>
        <v>3.1573169862923804</v>
      </c>
      <c r="BS749">
        <f t="shared" si="271"/>
        <v>9.4634726935416565E-4</v>
      </c>
      <c r="BT749">
        <f t="shared" si="272"/>
        <v>3.9342655778174841E-3</v>
      </c>
      <c r="BU749">
        <f t="shared" si="273"/>
        <v>2.827608332267579E-6</v>
      </c>
      <c r="BV749">
        <f t="shared" si="274"/>
        <v>319.29133746430512</v>
      </c>
      <c r="BW749">
        <f t="shared" si="275"/>
        <v>7.5635633910003056E-3</v>
      </c>
    </row>
    <row r="750" spans="1:75" x14ac:dyDescent="0.15">
      <c r="A750" t="s">
        <v>10</v>
      </c>
      <c r="B750">
        <v>0.5</v>
      </c>
      <c r="C750">
        <v>0.01</v>
      </c>
      <c r="D750">
        <f t="shared" si="254"/>
        <v>50</v>
      </c>
      <c r="E750">
        <f t="shared" si="255"/>
        <v>2500</v>
      </c>
      <c r="F750">
        <f t="shared" si="256"/>
        <v>0.02</v>
      </c>
      <c r="G750">
        <v>7</v>
      </c>
      <c r="H750">
        <f t="shared" si="257"/>
        <v>0.14285714285714285</v>
      </c>
      <c r="I750">
        <f t="shared" si="258"/>
        <v>49</v>
      </c>
      <c r="J750">
        <f t="shared" si="259"/>
        <v>350</v>
      </c>
      <c r="K750">
        <f t="shared" si="260"/>
        <v>70000000000</v>
      </c>
      <c r="L750">
        <f t="shared" si="261"/>
        <v>7.8539816339744827E-9</v>
      </c>
      <c r="M750">
        <f t="shared" si="262"/>
        <v>769690.20012949931</v>
      </c>
      <c r="N750">
        <f t="shared" si="263"/>
        <v>1.0995574287564276E-5</v>
      </c>
      <c r="O750">
        <f t="shared" si="264"/>
        <v>0.14000000000000001</v>
      </c>
      <c r="P750">
        <f>F750*E750/L750</f>
        <v>6366197723.6758137</v>
      </c>
      <c r="Q750">
        <f>M750/K750/G750</f>
        <v>1.5707963267948967E-6</v>
      </c>
      <c r="R750">
        <f>C750^2/D750</f>
        <v>1.9999999999999999E-6</v>
      </c>
      <c r="S750">
        <v>5.4551620360732099E-3</v>
      </c>
      <c r="T750">
        <f>B750/C750^3</f>
        <v>499999.99999999994</v>
      </c>
      <c r="U750">
        <f>B750*S750/C750</f>
        <v>0.2727581018036605</v>
      </c>
      <c r="V750">
        <f>S750/C750^2</f>
        <v>54.551620360732095</v>
      </c>
      <c r="W750">
        <f>S750/B750</f>
        <v>1.091032407214642E-2</v>
      </c>
      <c r="X750">
        <f t="shared" si="265"/>
        <v>91.656305842734426</v>
      </c>
      <c r="Y750">
        <f>B750*C750^2/S750^2</f>
        <v>1.6801756801473748</v>
      </c>
      <c r="Z750">
        <f>S750/D750</f>
        <v>1.0910324072146419E-4</v>
      </c>
      <c r="AA750">
        <f>1/C750</f>
        <v>100</v>
      </c>
      <c r="AB750">
        <f>1/(B750*C750)</f>
        <v>200</v>
      </c>
      <c r="AC750">
        <f>S750/B750/C750</f>
        <v>1.091032407214642</v>
      </c>
      <c r="AD750">
        <v>-0.83846632501277796</v>
      </c>
      <c r="AE750">
        <f>AD750*B750</f>
        <v>-0.41923316250638898</v>
      </c>
      <c r="AF750">
        <f>-AE750*C750^2/2/S750</f>
        <v>3.8425362962102375E-3</v>
      </c>
      <c r="AG750">
        <v>1.3006489884678301</v>
      </c>
      <c r="AH750">
        <f>AG750/S750</f>
        <v>238.42536296210119</v>
      </c>
      <c r="AI750">
        <f>D750*AG750</f>
        <v>65.032449423391498</v>
      </c>
      <c r="AJ750">
        <v>1.09103240721464</v>
      </c>
      <c r="AK750">
        <f>AJ750*B750</f>
        <v>0.54551620360732</v>
      </c>
      <c r="AL750">
        <f>AK750*D750</f>
        <v>27.275810180366001</v>
      </c>
      <c r="AM750">
        <f>G750*AK750</f>
        <v>3.81861342525124</v>
      </c>
      <c r="AN750">
        <f t="shared" si="266"/>
        <v>7.793088622961715E-2</v>
      </c>
      <c r="AO750">
        <v>0.20961658125319399</v>
      </c>
      <c r="AP750">
        <v>1.3006489884678301</v>
      </c>
      <c r="AQ750">
        <f>AG750/AJ750</f>
        <v>1.1921268148105082</v>
      </c>
      <c r="AR750">
        <f>AQ750/D750</f>
        <v>2.3842536296210165E-2</v>
      </c>
      <c r="AS750">
        <f>AQ750*AK750</f>
        <v>0.65032449423391503</v>
      </c>
      <c r="AT750">
        <f t="shared" si="253"/>
        <v>0.1921268148105082</v>
      </c>
      <c r="AU750">
        <f>AQ750*D750</f>
        <v>59.606340740525411</v>
      </c>
      <c r="AV750">
        <f>AT750/G750</f>
        <v>2.7446687830072598E-2</v>
      </c>
      <c r="AW750">
        <f>(AQ750-1)/D750</f>
        <v>3.8425362962101637E-3</v>
      </c>
      <c r="AX750">
        <f>AW750*D750</f>
        <v>0.1921268148105082</v>
      </c>
      <c r="AY750">
        <f>ATAN2(D750,AT750)</f>
        <v>3.8425173845857857E-3</v>
      </c>
      <c r="AZ750">
        <f t="shared" si="267"/>
        <v>0.22016002884241292</v>
      </c>
      <c r="BA750">
        <f>-AO750/(B750/2)</f>
        <v>-0.83846632501277596</v>
      </c>
      <c r="BB750">
        <f>AW750/AK750</f>
        <v>7.0438536395449475E-3</v>
      </c>
      <c r="BC750">
        <f>AW750*AK750</f>
        <v>2.0961658125319008E-3</v>
      </c>
      <c r="BD750">
        <f>AG750*B750</f>
        <v>0.65032449423391503</v>
      </c>
      <c r="BE750">
        <f>BD750-AK750</f>
        <v>0.10480829062659502</v>
      </c>
      <c r="BF750">
        <f>BD750/AK750^2</f>
        <v>2.1853187988319394</v>
      </c>
      <c r="BG750">
        <f>AT750/AK750</f>
        <v>0.3521926819772474</v>
      </c>
      <c r="BH750">
        <f>BF750*AW750</f>
        <v>8.3971668033021238E-3</v>
      </c>
      <c r="BI750">
        <f>BF750*G750</f>
        <v>15.297231591823575</v>
      </c>
      <c r="BJ750">
        <f>AK750/AQ750</f>
        <v>0.45759913864032264</v>
      </c>
      <c r="BK750">
        <f t="shared" si="268"/>
        <v>3.8425362962101637E-3</v>
      </c>
      <c r="BL750">
        <f t="shared" si="269"/>
        <v>109.26593994159697</v>
      </c>
      <c r="BM750">
        <f>AK750*(1-1/AQ750)/D750</f>
        <v>1.7583412993399472E-3</v>
      </c>
      <c r="BN750">
        <f>BF750*G750</f>
        <v>15.297231591823575</v>
      </c>
      <c r="BO750">
        <f>BF750*G750^2</f>
        <v>107.08062114276503</v>
      </c>
      <c r="BP750">
        <f>G750/BF750</f>
        <v>3.2031939704822587</v>
      </c>
      <c r="BQ750">
        <f>(AQ750+1)/4</f>
        <v>0.54803170370262699</v>
      </c>
      <c r="BR750">
        <f t="shared" si="270"/>
        <v>2.1853187988319385</v>
      </c>
      <c r="BS750">
        <f t="shared" si="271"/>
        <v>1.7583412993399466E-3</v>
      </c>
      <c r="BT750">
        <f t="shared" si="272"/>
        <v>5.6008775955501107E-3</v>
      </c>
      <c r="BU750">
        <f t="shared" si="273"/>
        <v>6.7564902638390873E-6</v>
      </c>
      <c r="BV750">
        <f t="shared" si="274"/>
        <v>1363.7905090183001</v>
      </c>
      <c r="BW750">
        <f t="shared" si="275"/>
        <v>3.0963746902294698E-2</v>
      </c>
    </row>
    <row r="751" spans="1:75" x14ac:dyDescent="0.15">
      <c r="A751" t="s">
        <v>10</v>
      </c>
      <c r="B751">
        <v>0.35299999999999998</v>
      </c>
      <c r="C751">
        <v>8.0000000000000002E-3</v>
      </c>
      <c r="D751">
        <f t="shared" si="254"/>
        <v>44.125</v>
      </c>
      <c r="E751">
        <f t="shared" si="255"/>
        <v>1947.015625</v>
      </c>
      <c r="F751">
        <f t="shared" si="256"/>
        <v>2.2662889518413599E-2</v>
      </c>
      <c r="G751">
        <v>5</v>
      </c>
      <c r="H751">
        <f t="shared" si="257"/>
        <v>0.2</v>
      </c>
      <c r="I751">
        <f t="shared" si="258"/>
        <v>25</v>
      </c>
      <c r="J751">
        <f t="shared" si="259"/>
        <v>220.625</v>
      </c>
      <c r="K751">
        <f t="shared" si="260"/>
        <v>70000000000</v>
      </c>
      <c r="L751">
        <f t="shared" si="261"/>
        <v>3.2169908772759481E-9</v>
      </c>
      <c r="M751">
        <f t="shared" si="262"/>
        <v>398706.37643292558</v>
      </c>
      <c r="N751">
        <f t="shared" si="263"/>
        <v>5.6958053776132223E-6</v>
      </c>
      <c r="O751">
        <f t="shared" si="264"/>
        <v>0.11331444759206799</v>
      </c>
      <c r="P751">
        <f>F751*E751/L751</f>
        <v>13716234109.23805</v>
      </c>
      <c r="Q751">
        <f>M751/K751/G751</f>
        <v>1.1391610755226445E-6</v>
      </c>
      <c r="R751">
        <f>C751^2/D751</f>
        <v>1.4504249291784703E-6</v>
      </c>
      <c r="S751">
        <v>2.8806146654802999E-3</v>
      </c>
      <c r="T751">
        <f>B751/C751^3</f>
        <v>689453.12499999988</v>
      </c>
      <c r="U751">
        <f>B751*S751/C751</f>
        <v>0.12710712211431821</v>
      </c>
      <c r="V751">
        <f>S751/C751^2</f>
        <v>45.009604148129689</v>
      </c>
      <c r="W751">
        <f>S751/B751</f>
        <v>8.1603814886127488E-3</v>
      </c>
      <c r="X751">
        <f t="shared" si="265"/>
        <v>122.54329057966606</v>
      </c>
      <c r="Y751">
        <f>B751*C751^2/S751^2</f>
        <v>2.7226031621244147</v>
      </c>
      <c r="Z751">
        <f>S751/D751</f>
        <v>6.5283051908901986E-5</v>
      </c>
      <c r="AA751">
        <f>1/C751</f>
        <v>125</v>
      </c>
      <c r="AB751">
        <f>1/(B751*C751)</f>
        <v>354.10764872521253</v>
      </c>
      <c r="AC751">
        <f>S751/B751/C751</f>
        <v>1.0200476860765935</v>
      </c>
      <c r="AD751">
        <v>-0.72291097726821796</v>
      </c>
      <c r="AE751">
        <f>AD751*B751</f>
        <v>-0.2551875749756809</v>
      </c>
      <c r="AF751">
        <f>-AE751*C751^2/2/S751</f>
        <v>2.8348124784195071E-3</v>
      </c>
      <c r="AG751">
        <v>1.14764147356443</v>
      </c>
      <c r="AH751">
        <f>AG751/S751</f>
        <v>398.40159370051595</v>
      </c>
      <c r="AI751">
        <f>D751*AG751</f>
        <v>50.639680021030472</v>
      </c>
      <c r="AJ751">
        <v>1.0200476860765899</v>
      </c>
      <c r="AK751">
        <f>AJ751*B751</f>
        <v>0.36007683318503619</v>
      </c>
      <c r="AL751">
        <f>AK751*D751</f>
        <v>15.888390264289722</v>
      </c>
      <c r="AM751">
        <f>G751*AK751</f>
        <v>1.8003841659251809</v>
      </c>
      <c r="AN751">
        <f t="shared" si="266"/>
        <v>7.2015366637007236E-2</v>
      </c>
      <c r="AO751">
        <v>0.12759378748784</v>
      </c>
      <c r="AP751">
        <v>1.14764147356443</v>
      </c>
      <c r="AQ751">
        <f>AG751/AJ751</f>
        <v>1.1250861006102608</v>
      </c>
      <c r="AR751">
        <f>AQ751/D751</f>
        <v>2.5497701996833107E-2</v>
      </c>
      <c r="AS751">
        <f>AQ751*AK751</f>
        <v>0.40511744016824375</v>
      </c>
      <c r="AT751">
        <f t="shared" si="253"/>
        <v>0.12508610061026082</v>
      </c>
      <c r="AU751">
        <f>AQ751*D751</f>
        <v>49.64442418942776</v>
      </c>
      <c r="AV751">
        <f>AT751/G751</f>
        <v>2.5017220122052163E-2</v>
      </c>
      <c r="AW751">
        <f>(AQ751-1)/D751</f>
        <v>2.8348124784195088E-3</v>
      </c>
      <c r="AX751">
        <f>AW751*D751</f>
        <v>0.12508610061026082</v>
      </c>
      <c r="AY751">
        <f>ATAN2(D751,AT751)</f>
        <v>2.8348048847855515E-3</v>
      </c>
      <c r="AZ751">
        <f t="shared" si="267"/>
        <v>0.16242235564128168</v>
      </c>
      <c r="BA751">
        <f>-AO751/(B751/2)</f>
        <v>-0.7229109772682154</v>
      </c>
      <c r="BB751">
        <f>AW751/AK751</f>
        <v>7.8727988505796383E-3</v>
      </c>
      <c r="BC751">
        <f>AW751*AK751</f>
        <v>1.0207502999027205E-3</v>
      </c>
      <c r="BD751">
        <f>AG751*B751</f>
        <v>0.4051174401682438</v>
      </c>
      <c r="BE751">
        <f>BD751-AK751</f>
        <v>4.5040606983207609E-2</v>
      </c>
      <c r="BF751">
        <f>BD751/AK751^2</f>
        <v>3.1245723049116632</v>
      </c>
      <c r="BG751">
        <f>AT751/AK751</f>
        <v>0.34738724928182646</v>
      </c>
      <c r="BH751">
        <f>BF751*AW751</f>
        <v>8.8575765596875886E-3</v>
      </c>
      <c r="BI751">
        <f>BF751*G751</f>
        <v>15.622861524558315</v>
      </c>
      <c r="BJ751">
        <f>AK751/AQ751</f>
        <v>0.32004380197188997</v>
      </c>
      <c r="BK751">
        <f t="shared" si="268"/>
        <v>2.8348124784195088E-3</v>
      </c>
      <c r="BL751">
        <f t="shared" si="269"/>
        <v>137.87175295422713</v>
      </c>
      <c r="BM751">
        <f>AK751*(1-1/AQ751)/D751</f>
        <v>9.0726416347073604E-4</v>
      </c>
      <c r="BN751">
        <f>BF751*G751</f>
        <v>15.622861524558315</v>
      </c>
      <c r="BO751">
        <f>BF751*G751^2</f>
        <v>78.114307622791586</v>
      </c>
      <c r="BP751">
        <f>G751/BF751</f>
        <v>1.6002190098594495</v>
      </c>
      <c r="BQ751">
        <f>(AQ751+1)/4</f>
        <v>0.53127152515256526</v>
      </c>
      <c r="BR751">
        <f t="shared" si="270"/>
        <v>3.1245723049116623</v>
      </c>
      <c r="BS751">
        <f t="shared" si="271"/>
        <v>9.0726416347073572E-4</v>
      </c>
      <c r="BT751">
        <f t="shared" si="272"/>
        <v>3.7420766418902449E-3</v>
      </c>
      <c r="BU751">
        <f t="shared" si="273"/>
        <v>2.5719237718296796E-6</v>
      </c>
      <c r="BV751">
        <f t="shared" si="274"/>
        <v>701.07522041178402</v>
      </c>
      <c r="BW751">
        <f t="shared" si="275"/>
        <v>1.3906964593548371E-2</v>
      </c>
    </row>
    <row r="752" spans="1:75" x14ac:dyDescent="0.15">
      <c r="A752" t="s">
        <v>10</v>
      </c>
      <c r="B752">
        <v>0.35299999999999998</v>
      </c>
      <c r="C752">
        <v>8.9999999999999993E-3</v>
      </c>
      <c r="D752">
        <f t="shared" si="254"/>
        <v>39.222222222222221</v>
      </c>
      <c r="E752">
        <f t="shared" si="255"/>
        <v>1538.3827160493827</v>
      </c>
      <c r="F752">
        <f t="shared" si="256"/>
        <v>2.5495750708215296E-2</v>
      </c>
      <c r="G752">
        <v>5</v>
      </c>
      <c r="H752">
        <f t="shared" si="257"/>
        <v>0.2</v>
      </c>
      <c r="I752">
        <f t="shared" si="258"/>
        <v>25</v>
      </c>
      <c r="J752">
        <f t="shared" si="259"/>
        <v>196.11111111111111</v>
      </c>
      <c r="K752">
        <f t="shared" si="260"/>
        <v>70000000000</v>
      </c>
      <c r="L752">
        <f t="shared" si="261"/>
        <v>5.1529973500506572E-9</v>
      </c>
      <c r="M752">
        <f t="shared" si="262"/>
        <v>567689.35238203662</v>
      </c>
      <c r="N752">
        <f t="shared" si="263"/>
        <v>8.1098478911719511E-6</v>
      </c>
      <c r="O752">
        <f t="shared" si="264"/>
        <v>0.12747875354107649</v>
      </c>
      <c r="P752">
        <f>F752*E752/L752</f>
        <v>7611535492.4132929</v>
      </c>
      <c r="Q752">
        <f>M752/K752/G752</f>
        <v>1.6219695782343902E-6</v>
      </c>
      <c r="R752">
        <f>C752^2/D752</f>
        <v>2.0651558073654388E-6</v>
      </c>
      <c r="S752">
        <v>3.19466926878695E-3</v>
      </c>
      <c r="T752">
        <f>B752/C752^3</f>
        <v>484224.96570644726</v>
      </c>
      <c r="U752">
        <f>B752*S752/C752</f>
        <v>0.12530202798686593</v>
      </c>
      <c r="V752">
        <f>S752/C752^2</f>
        <v>39.440361343048771</v>
      </c>
      <c r="W752">
        <f>S752/B752</f>
        <v>9.0500545857987256E-3</v>
      </c>
      <c r="X752">
        <f t="shared" si="265"/>
        <v>110.4965711001558</v>
      </c>
      <c r="Y752">
        <f>B752*C752^2/S752^2</f>
        <v>2.8016115303576052</v>
      </c>
      <c r="Z752">
        <f>S752/D752</f>
        <v>8.1450491272188526E-5</v>
      </c>
      <c r="AA752">
        <f>1/C752</f>
        <v>111.11111111111111</v>
      </c>
      <c r="AB752">
        <f>1/(B752*C752)</f>
        <v>314.76235442241114</v>
      </c>
      <c r="AC752">
        <f>S752/B752/C752</f>
        <v>1.005561620644303</v>
      </c>
      <c r="AD752">
        <v>-0.63771367937538304</v>
      </c>
      <c r="AE752">
        <f>AD752*B752</f>
        <v>-0.2251129288195102</v>
      </c>
      <c r="AF752">
        <f>-AE752*C752^2/2/S752</f>
        <v>2.8538395840430803E-3</v>
      </c>
      <c r="AG752">
        <v>1.11811808505406</v>
      </c>
      <c r="AH752">
        <f>AG752/S752</f>
        <v>349.99494187973369</v>
      </c>
      <c r="AI752">
        <f>D752*AG752</f>
        <v>43.855076002675908</v>
      </c>
      <c r="AJ752">
        <v>1.0055616206443001</v>
      </c>
      <c r="AK752">
        <f>AJ752*B752</f>
        <v>0.3549632520874379</v>
      </c>
      <c r="AL752">
        <f>AK752*D752</f>
        <v>13.922447554096175</v>
      </c>
      <c r="AM752">
        <f>G752*AK752</f>
        <v>1.7748162604371895</v>
      </c>
      <c r="AN752">
        <f t="shared" si="266"/>
        <v>7.0992650417487577E-2</v>
      </c>
      <c r="AO752">
        <v>0.112556464409755</v>
      </c>
      <c r="AP752">
        <v>1.11811808505406</v>
      </c>
      <c r="AQ752">
        <f>AG752/AJ752</f>
        <v>1.1119339303519169</v>
      </c>
      <c r="AR752">
        <f>AQ752/D752</f>
        <v>2.8349590292258506E-2</v>
      </c>
      <c r="AS752">
        <f>AQ752*AK752</f>
        <v>0.39469568402408312</v>
      </c>
      <c r="AT752">
        <f t="shared" si="253"/>
        <v>0.1119339303519169</v>
      </c>
      <c r="AU752">
        <f>AQ752*D752</f>
        <v>43.612519712691849</v>
      </c>
      <c r="AV752">
        <f>AT752/G752</f>
        <v>2.2386786070383378E-2</v>
      </c>
      <c r="AW752">
        <f>(AQ752-1)/D752</f>
        <v>2.853839584043207E-3</v>
      </c>
      <c r="AX752">
        <f>AW752*D752</f>
        <v>0.1119339303519169</v>
      </c>
      <c r="AY752">
        <f>ATAN2(D752,AT752)</f>
        <v>2.8538318364770103E-3</v>
      </c>
      <c r="AZ752">
        <f t="shared" si="267"/>
        <v>0.16351251967020158</v>
      </c>
      <c r="BA752">
        <f>-AO752/(B752/2)</f>
        <v>-0.63771367937538248</v>
      </c>
      <c r="BB752">
        <f>AW752/AK752</f>
        <v>8.0398169874221857E-3</v>
      </c>
      <c r="BC752">
        <f>AW752*AK752</f>
        <v>1.0130081796878379E-3</v>
      </c>
      <c r="BD752">
        <f>AG752*B752</f>
        <v>0.39469568402408317</v>
      </c>
      <c r="BE752">
        <f>BD752-AK752</f>
        <v>3.9732431936645274E-2</v>
      </c>
      <c r="BF752">
        <f>BD752/AK752^2</f>
        <v>3.1325325193888385</v>
      </c>
      <c r="BG752">
        <f>AT752/AK752</f>
        <v>0.31533948850667021</v>
      </c>
      <c r="BH752">
        <f>BF752*AW752</f>
        <v>8.9397453021344622E-3</v>
      </c>
      <c r="BI752">
        <f>BF752*G752</f>
        <v>15.662662596944193</v>
      </c>
      <c r="BJ752">
        <f>AK752/AQ752</f>
        <v>0.31923052476246971</v>
      </c>
      <c r="BK752">
        <f t="shared" si="268"/>
        <v>2.853839584043207E-3</v>
      </c>
      <c r="BL752">
        <f t="shared" si="269"/>
        <v>122.86488659380666</v>
      </c>
      <c r="BM752">
        <f>AK752*(1-1/AQ752)/D752</f>
        <v>9.1103270800202136E-4</v>
      </c>
      <c r="BN752">
        <f>BF752*G752</f>
        <v>15.662662596944193</v>
      </c>
      <c r="BO752">
        <f>BF752*G752^2</f>
        <v>78.313312984720966</v>
      </c>
      <c r="BP752">
        <f>G752/BF752</f>
        <v>1.5961526238123482</v>
      </c>
      <c r="BQ752">
        <f>(AQ752+1)/4</f>
        <v>0.52798348258797922</v>
      </c>
      <c r="BR752">
        <f t="shared" si="270"/>
        <v>3.1325325193888371</v>
      </c>
      <c r="BS752">
        <f t="shared" si="271"/>
        <v>9.1103270800202104E-4</v>
      </c>
      <c r="BT752">
        <f t="shared" si="272"/>
        <v>3.7648722920452281E-3</v>
      </c>
      <c r="BU752">
        <f t="shared" si="273"/>
        <v>2.599941204454245E-6</v>
      </c>
      <c r="BV752">
        <f t="shared" si="274"/>
        <v>546.06933184399441</v>
      </c>
      <c r="BW752">
        <f t="shared" si="275"/>
        <v>1.126793995760378E-2</v>
      </c>
    </row>
    <row r="753" spans="1:75" x14ac:dyDescent="0.15">
      <c r="A753" t="s">
        <v>10</v>
      </c>
      <c r="B753">
        <v>0.35299999999999998</v>
      </c>
      <c r="C753">
        <v>0.01</v>
      </c>
      <c r="D753">
        <f t="shared" si="254"/>
        <v>35.299999999999997</v>
      </c>
      <c r="E753">
        <f t="shared" si="255"/>
        <v>1246.0899999999997</v>
      </c>
      <c r="F753">
        <f t="shared" si="256"/>
        <v>2.8328611898016998E-2</v>
      </c>
      <c r="G753">
        <v>5</v>
      </c>
      <c r="H753">
        <f t="shared" si="257"/>
        <v>0.2</v>
      </c>
      <c r="I753">
        <f t="shared" si="258"/>
        <v>25</v>
      </c>
      <c r="J753">
        <f t="shared" si="259"/>
        <v>176.5</v>
      </c>
      <c r="K753">
        <f t="shared" si="260"/>
        <v>70000000000</v>
      </c>
      <c r="L753">
        <f t="shared" si="261"/>
        <v>7.8539816339744827E-9</v>
      </c>
      <c r="M753">
        <f t="shared" si="262"/>
        <v>778723.39147055766</v>
      </c>
      <c r="N753">
        <f t="shared" si="263"/>
        <v>1.1124619878150824E-5</v>
      </c>
      <c r="O753">
        <f t="shared" si="264"/>
        <v>0.14164305949008499</v>
      </c>
      <c r="P753">
        <f>F753*E753/L753</f>
        <v>4494535592.915123</v>
      </c>
      <c r="Q753">
        <f>M753/K753/G753</f>
        <v>2.2249239756301649E-6</v>
      </c>
      <c r="R753">
        <f>C753^2/D753</f>
        <v>2.8328611898016999E-6</v>
      </c>
      <c r="S753">
        <v>3.5070691906184601E-3</v>
      </c>
      <c r="T753">
        <f>B753/C753^3</f>
        <v>352999.99999999994</v>
      </c>
      <c r="U753">
        <f>B753*S753/C753</f>
        <v>0.12379954242883162</v>
      </c>
      <c r="V753">
        <f>S753/C753^2</f>
        <v>35.070691906184599</v>
      </c>
      <c r="W753">
        <f>S753/B753</f>
        <v>9.9350402000522951E-3</v>
      </c>
      <c r="X753">
        <f t="shared" si="265"/>
        <v>100.65384536589357</v>
      </c>
      <c r="Y753">
        <f>B753*C753^2/S753^2</f>
        <v>2.8700273617397203</v>
      </c>
      <c r="Z753">
        <f>S753/D753</f>
        <v>9.935040200052296E-5</v>
      </c>
      <c r="AA753">
        <f>1/C753</f>
        <v>100</v>
      </c>
      <c r="AB753">
        <f>1/(B753*C753)</f>
        <v>283.28611898016999</v>
      </c>
      <c r="AC753">
        <f>S753/B753/C753</f>
        <v>0.99350402000522953</v>
      </c>
      <c r="AD753">
        <v>-0.57943092870627699</v>
      </c>
      <c r="AE753">
        <f>AD753*B753</f>
        <v>-0.20453911783331577</v>
      </c>
      <c r="AF753">
        <f>-AE753*C753^2/2/S753</f>
        <v>2.9160975549108853E-3</v>
      </c>
      <c r="AG753">
        <v>1.0957735789218801</v>
      </c>
      <c r="AH753">
        <f>AG753/S753</f>
        <v>312.44709452927674</v>
      </c>
      <c r="AI753">
        <f>D753*AG753</f>
        <v>38.680807335942362</v>
      </c>
      <c r="AJ753">
        <v>0.99350402000522997</v>
      </c>
      <c r="AK753">
        <f>AJ753*B753</f>
        <v>0.35070691906184615</v>
      </c>
      <c r="AL753">
        <f>AK753*D753</f>
        <v>12.379954242883167</v>
      </c>
      <c r="AM753">
        <f>G753*AK753</f>
        <v>1.7535345953092307</v>
      </c>
      <c r="AN753">
        <f t="shared" si="266"/>
        <v>7.0141383812369229E-2</v>
      </c>
      <c r="AO753">
        <v>0.102269558916658</v>
      </c>
      <c r="AP753">
        <v>1.0957735789218801</v>
      </c>
      <c r="AQ753">
        <f>AG753/AJ753</f>
        <v>1.1029382436883464</v>
      </c>
      <c r="AR753">
        <f>AQ753/D753</f>
        <v>3.1244709452927663E-2</v>
      </c>
      <c r="AS753">
        <f>AQ753*AK753</f>
        <v>0.38680807335942363</v>
      </c>
      <c r="AT753">
        <f t="shared" si="253"/>
        <v>0.10293824368834636</v>
      </c>
      <c r="AU753">
        <f>AQ753*D753</f>
        <v>38.933720002198626</v>
      </c>
      <c r="AV753">
        <f>AT753/G753</f>
        <v>2.0587648737669273E-2</v>
      </c>
      <c r="AW753">
        <f>(AQ753-1)/D753</f>
        <v>2.916097554910662E-3</v>
      </c>
      <c r="AX753">
        <f>AW753*D753</f>
        <v>0.10293824368834636</v>
      </c>
      <c r="AY753">
        <f>ATAN2(D753,AT753)</f>
        <v>2.9160892891528607E-3</v>
      </c>
      <c r="AZ753">
        <f t="shared" si="267"/>
        <v>0.16707960895176327</v>
      </c>
      <c r="BA753">
        <f>-AO753/(B753/2)</f>
        <v>-0.57943092870627766</v>
      </c>
      <c r="BB753">
        <f>AW753/AK753</f>
        <v>8.3149130981257213E-3</v>
      </c>
      <c r="BC753">
        <f>AW753*AK753</f>
        <v>1.0226955891665011E-3</v>
      </c>
      <c r="BD753">
        <f>AG753*B753</f>
        <v>0.38680807335942363</v>
      </c>
      <c r="BE753">
        <f>BD753-AK753</f>
        <v>3.6101154297577487E-2</v>
      </c>
      <c r="BF753">
        <f>BD753/AK753^2</f>
        <v>3.1449001537772525</v>
      </c>
      <c r="BG753">
        <f>AT753/AK753</f>
        <v>0.29351643236383795</v>
      </c>
      <c r="BH753">
        <f>BF753*AW753</f>
        <v>9.1708356488680101E-3</v>
      </c>
      <c r="BI753">
        <f>BF753*G753</f>
        <v>15.724500768886262</v>
      </c>
      <c r="BJ753">
        <f>AK753/AQ753</f>
        <v>0.31797511879635598</v>
      </c>
      <c r="BK753">
        <f t="shared" si="268"/>
        <v>2.916097554910662E-3</v>
      </c>
      <c r="BL753">
        <f t="shared" si="269"/>
        <v>111.01497542833701</v>
      </c>
      <c r="BM753">
        <f>AK753*(1-1/AQ753)/D753</f>
        <v>9.2724646644448097E-4</v>
      </c>
      <c r="BN753">
        <f>BF753*G753</f>
        <v>15.724500768886262</v>
      </c>
      <c r="BO753">
        <f>BF753*G753^2</f>
        <v>78.622503844431307</v>
      </c>
      <c r="BP753">
        <f>G753/BF753</f>
        <v>1.5898755939817799</v>
      </c>
      <c r="BQ753">
        <f>(AQ753+1)/4</f>
        <v>0.52573456092208659</v>
      </c>
      <c r="BR753">
        <f t="shared" si="270"/>
        <v>3.1449001537772521</v>
      </c>
      <c r="BS753">
        <f t="shared" si="271"/>
        <v>9.2724646644448086E-4</v>
      </c>
      <c r="BT753">
        <f t="shared" si="272"/>
        <v>3.8433440213551428E-3</v>
      </c>
      <c r="BU753">
        <f t="shared" si="273"/>
        <v>2.7039411535983023E-6</v>
      </c>
      <c r="BV753">
        <f t="shared" si="274"/>
        <v>437.01238477377575</v>
      </c>
      <c r="BW753">
        <f t="shared" si="275"/>
        <v>9.6073212387724014E-3</v>
      </c>
    </row>
    <row r="754" spans="1:75" x14ac:dyDescent="0.15">
      <c r="A754" t="s">
        <v>10</v>
      </c>
      <c r="B754">
        <v>0.40200000000000002</v>
      </c>
      <c r="C754">
        <v>8.9999999999999993E-3</v>
      </c>
      <c r="D754">
        <f t="shared" si="254"/>
        <v>44.666666666666671</v>
      </c>
      <c r="E754">
        <f t="shared" si="255"/>
        <v>1995.1111111111115</v>
      </c>
      <c r="F754">
        <f t="shared" si="256"/>
        <v>2.2388059701492536E-2</v>
      </c>
      <c r="G754">
        <v>5</v>
      </c>
      <c r="H754">
        <f t="shared" si="257"/>
        <v>0.2</v>
      </c>
      <c r="I754">
        <f t="shared" si="258"/>
        <v>25</v>
      </c>
      <c r="J754">
        <f t="shared" si="259"/>
        <v>223.33333333333337</v>
      </c>
      <c r="K754">
        <f t="shared" si="260"/>
        <v>70000000000</v>
      </c>
      <c r="L754">
        <f t="shared" si="261"/>
        <v>5.1529973500506572E-9</v>
      </c>
      <c r="M754">
        <f t="shared" si="262"/>
        <v>498493.3865444251</v>
      </c>
      <c r="N754">
        <f t="shared" si="263"/>
        <v>7.1213340934917871E-6</v>
      </c>
      <c r="O754">
        <f t="shared" si="264"/>
        <v>0.11194029850746268</v>
      </c>
      <c r="P754">
        <f>F754*E754/L754</f>
        <v>8668094243.484827</v>
      </c>
      <c r="Q754">
        <f>M754/K754/G754</f>
        <v>1.4242668186983575E-6</v>
      </c>
      <c r="R754">
        <f>C754^2/D754</f>
        <v>1.8134328358208951E-6</v>
      </c>
      <c r="S754">
        <v>3.2462960249435798E-3</v>
      </c>
      <c r="T754">
        <f>B754/C754^3</f>
        <v>551440.32921810716</v>
      </c>
      <c r="U754">
        <f>B754*S754/C754</f>
        <v>0.1450012224474799</v>
      </c>
      <c r="V754">
        <f>S754/C754^2</f>
        <v>40.077728703007161</v>
      </c>
      <c r="W754">
        <f>S754/B754</f>
        <v>8.0753632461283073E-3</v>
      </c>
      <c r="X754">
        <f t="shared" si="265"/>
        <v>123.83343875948181</v>
      </c>
      <c r="Y754">
        <f>B754*C754^2/S754^2</f>
        <v>3.0898317536190665</v>
      </c>
      <c r="Z754">
        <f>S754/D754</f>
        <v>7.2678269215154765E-5</v>
      </c>
      <c r="AA754">
        <f>1/C754</f>
        <v>111.11111111111111</v>
      </c>
      <c r="AB754">
        <f>1/(B754*C754)</f>
        <v>276.39579878385848</v>
      </c>
      <c r="AC754">
        <f>S754/B754/C754</f>
        <v>0.89726258290314531</v>
      </c>
      <c r="AD754">
        <v>-0.56227481204112395</v>
      </c>
      <c r="AE754">
        <f>AD754*B754</f>
        <v>-0.22603447444053185</v>
      </c>
      <c r="AF754">
        <f>-AE754*C754^2/2/S754</f>
        <v>2.8199511518671935E-3</v>
      </c>
      <c r="AG754">
        <v>1.01027982012341</v>
      </c>
      <c r="AH754">
        <f>AG754/S754</f>
        <v>311.21001053530495</v>
      </c>
      <c r="AI754">
        <f>D754*AG754</f>
        <v>45.125831965512319</v>
      </c>
      <c r="AJ754">
        <v>0.89726258290314498</v>
      </c>
      <c r="AK754">
        <f>AJ754*B754</f>
        <v>0.3606995583270643</v>
      </c>
      <c r="AL754">
        <f>AK754*D754</f>
        <v>16.111246938608872</v>
      </c>
      <c r="AM754">
        <f>G754*AK754</f>
        <v>1.8034977916353214</v>
      </c>
      <c r="AN754">
        <f t="shared" si="266"/>
        <v>7.2139911665412865E-2</v>
      </c>
      <c r="AO754">
        <v>0.11301723722026601</v>
      </c>
      <c r="AP754">
        <v>1.01027982012341</v>
      </c>
      <c r="AQ754">
        <f>AG754/AJ754</f>
        <v>1.1259578181167338</v>
      </c>
      <c r="AR754">
        <f>AQ754/D754</f>
        <v>2.5208010853359709E-2</v>
      </c>
      <c r="AS754">
        <f>AQ754*AK754</f>
        <v>0.40613248768961085</v>
      </c>
      <c r="AT754">
        <f t="shared" si="253"/>
        <v>0.12595781811673379</v>
      </c>
      <c r="AU754">
        <f>AQ754*D754</f>
        <v>50.29278254254745</v>
      </c>
      <c r="AV754">
        <f>AT754/G754</f>
        <v>2.5191563623346756E-2</v>
      </c>
      <c r="AW754">
        <f>(AQ754-1)/D754</f>
        <v>2.819951151867174E-3</v>
      </c>
      <c r="AX754">
        <f>AW754*D754</f>
        <v>0.12595781811673379</v>
      </c>
      <c r="AY754">
        <f>ATAN2(D754,AT754)</f>
        <v>2.8199436770352916E-3</v>
      </c>
      <c r="AZ754">
        <f t="shared" si="267"/>
        <v>0.1615708711587247</v>
      </c>
      <c r="BA754">
        <f>-AO754/(B754/2)</f>
        <v>-0.56227481204112439</v>
      </c>
      <c r="BB754">
        <f>AW754/AK754</f>
        <v>7.8180055582718049E-3</v>
      </c>
      <c r="BC754">
        <f>AW754*AK754</f>
        <v>1.0171551349823858E-3</v>
      </c>
      <c r="BD754">
        <f>AG754*B754</f>
        <v>0.40613248768961085</v>
      </c>
      <c r="BE754">
        <f>BD754-AK754</f>
        <v>4.5432929362546559E-2</v>
      </c>
      <c r="BF754">
        <f>BD754/AK754^2</f>
        <v>3.1215946682578735</v>
      </c>
      <c r="BG754">
        <f>AT754/AK754</f>
        <v>0.34920424826947405</v>
      </c>
      <c r="BH754">
        <f>BF754*AW754</f>
        <v>8.8027444804162185E-3</v>
      </c>
      <c r="BI754">
        <f>BF754*G754</f>
        <v>15.607973341289368</v>
      </c>
      <c r="BJ754">
        <f>AK754/AQ754</f>
        <v>0.32034908637196274</v>
      </c>
      <c r="BK754">
        <f t="shared" si="268"/>
        <v>2.819951151867174E-3</v>
      </c>
      <c r="BL754">
        <f t="shared" si="269"/>
        <v>139.43122851551837</v>
      </c>
      <c r="BM754">
        <f>AK754*(1-1/AQ754)/D754</f>
        <v>9.0336877511421304E-4</v>
      </c>
      <c r="BN754">
        <f>BF754*G754</f>
        <v>15.607973341289368</v>
      </c>
      <c r="BO754">
        <f>BF754*G754^2</f>
        <v>78.03986670644683</v>
      </c>
      <c r="BP754">
        <f>G754/BF754</f>
        <v>1.6017454318598139</v>
      </c>
      <c r="BQ754">
        <f>(AQ754+1)/4</f>
        <v>0.5314894545291835</v>
      </c>
      <c r="BR754">
        <f t="shared" si="270"/>
        <v>3.1215946682578743</v>
      </c>
      <c r="BS754">
        <f t="shared" si="271"/>
        <v>9.0336877511421325E-4</v>
      </c>
      <c r="BT754">
        <f t="shared" si="272"/>
        <v>3.7233199269813872E-3</v>
      </c>
      <c r="BU754">
        <f t="shared" si="273"/>
        <v>2.5474558179441629E-6</v>
      </c>
      <c r="BV754">
        <f t="shared" si="274"/>
        <v>719.63569659119639</v>
      </c>
      <c r="BW754">
        <f t="shared" si="275"/>
        <v>1.4090556226399719E-2</v>
      </c>
    </row>
    <row r="755" spans="1:75" x14ac:dyDescent="0.15">
      <c r="A755" t="s">
        <v>10</v>
      </c>
      <c r="B755">
        <v>0.40200000000000002</v>
      </c>
      <c r="C755">
        <v>0.01</v>
      </c>
      <c r="D755">
        <f t="shared" si="254"/>
        <v>40.200000000000003</v>
      </c>
      <c r="E755">
        <f t="shared" si="255"/>
        <v>1616.0400000000002</v>
      </c>
      <c r="F755">
        <f t="shared" si="256"/>
        <v>2.4875621890547261E-2</v>
      </c>
      <c r="G755">
        <v>5</v>
      </c>
      <c r="H755">
        <f t="shared" si="257"/>
        <v>0.2</v>
      </c>
      <c r="I755">
        <f t="shared" si="258"/>
        <v>25</v>
      </c>
      <c r="J755">
        <f t="shared" si="259"/>
        <v>201</v>
      </c>
      <c r="K755">
        <f t="shared" si="260"/>
        <v>70000000000</v>
      </c>
      <c r="L755">
        <f t="shared" si="261"/>
        <v>7.8539816339744827E-9</v>
      </c>
      <c r="M755">
        <f t="shared" si="262"/>
        <v>683804.37111718126</v>
      </c>
      <c r="N755">
        <f t="shared" si="263"/>
        <v>9.7686338731025887E-6</v>
      </c>
      <c r="O755">
        <f t="shared" si="264"/>
        <v>0.12437810945273631</v>
      </c>
      <c r="P755">
        <f>F755*E755/L755</f>
        <v>5118422969.8353548</v>
      </c>
      <c r="Q755">
        <f>M755/K755/G755</f>
        <v>1.9537267746205177E-6</v>
      </c>
      <c r="R755">
        <f>C755^2/D755</f>
        <v>2.4875621890547264E-6</v>
      </c>
      <c r="S755">
        <v>3.5589587725610699E-3</v>
      </c>
      <c r="T755">
        <f>B755/C755^3</f>
        <v>401999.99999999994</v>
      </c>
      <c r="U755">
        <f>B755*S755/C755</f>
        <v>0.14307014265695503</v>
      </c>
      <c r="V755">
        <f>S755/C755^2</f>
        <v>35.589587725610698</v>
      </c>
      <c r="W755">
        <f>S755/B755</f>
        <v>8.8531312750275357E-3</v>
      </c>
      <c r="X755">
        <f t="shared" si="265"/>
        <v>112.95438516999621</v>
      </c>
      <c r="Y755">
        <f>B755*C755^2/S755^2</f>
        <v>3.1738042609780739</v>
      </c>
      <c r="Z755">
        <f>S755/D755</f>
        <v>8.8531312750275367E-5</v>
      </c>
      <c r="AA755">
        <f>1/C755</f>
        <v>100</v>
      </c>
      <c r="AB755">
        <f>1/(B755*C755)</f>
        <v>248.75621890547262</v>
      </c>
      <c r="AC755">
        <f>S755/B755/C755</f>
        <v>0.88531312750275359</v>
      </c>
      <c r="AD755">
        <v>-0.50795503840011702</v>
      </c>
      <c r="AE755">
        <f>AD755*B755</f>
        <v>-0.20419792543684706</v>
      </c>
      <c r="AF755">
        <f>-AE755*C755^2/2/S755</f>
        <v>2.868787452824352E-3</v>
      </c>
      <c r="AG755">
        <v>0.98741209022117704</v>
      </c>
      <c r="AH755">
        <f>AG755/S755</f>
        <v>277.44409343371609</v>
      </c>
      <c r="AI755">
        <f>D755*AG755</f>
        <v>39.693966026891317</v>
      </c>
      <c r="AJ755">
        <v>0.88531312750275404</v>
      </c>
      <c r="AK755">
        <f>AJ755*B755</f>
        <v>0.35589587725610716</v>
      </c>
      <c r="AL755">
        <f>AK755*D755</f>
        <v>14.307014265695509</v>
      </c>
      <c r="AM755">
        <f>G755*AK755</f>
        <v>1.7794793862805358</v>
      </c>
      <c r="AN755">
        <f t="shared" si="266"/>
        <v>7.1179175451221433E-2</v>
      </c>
      <c r="AO755">
        <v>0.102098962718423</v>
      </c>
      <c r="AP755">
        <v>0.98741209022117704</v>
      </c>
      <c r="AQ755">
        <f>AG755/AJ755</f>
        <v>1.1153252556035382</v>
      </c>
      <c r="AR755">
        <f>AQ755/D755</f>
        <v>2.7744409343371596E-2</v>
      </c>
      <c r="AS755">
        <f>AQ755*AK755</f>
        <v>0.3969396602689132</v>
      </c>
      <c r="AT755">
        <f t="shared" si="253"/>
        <v>0.11532525560353823</v>
      </c>
      <c r="AU755">
        <f>AQ755*D755</f>
        <v>44.836075275262239</v>
      </c>
      <c r="AV755">
        <f>AT755/G755</f>
        <v>2.3065051120707648E-2</v>
      </c>
      <c r="AW755">
        <f>(AQ755-1)/D755</f>
        <v>2.8687874528243338E-3</v>
      </c>
      <c r="AX755">
        <f>AW755*D755</f>
        <v>0.11532525560353823</v>
      </c>
      <c r="AY755">
        <f>ATAN2(D755,AT755)</f>
        <v>2.8687795828789392E-3</v>
      </c>
      <c r="AZ755">
        <f t="shared" si="267"/>
        <v>0.16436896245226398</v>
      </c>
      <c r="BA755">
        <f>-AO755/(B755/2)</f>
        <v>-0.50795503840011447</v>
      </c>
      <c r="BB755">
        <f>AW755/AK755</f>
        <v>8.0607493262978107E-3</v>
      </c>
      <c r="BC755">
        <f>AW755*AK755</f>
        <v>1.0209896271842294E-3</v>
      </c>
      <c r="BD755">
        <f>AG755*B755</f>
        <v>0.3969396602689132</v>
      </c>
      <c r="BE755">
        <f>BD755-AK755</f>
        <v>4.1043783012806034E-2</v>
      </c>
      <c r="BF755">
        <f>BD755/AK755^2</f>
        <v>3.1338526992852356</v>
      </c>
      <c r="BG755">
        <f>AT755/AK755</f>
        <v>0.32404212291717199</v>
      </c>
      <c r="BH755">
        <f>BF755*AW755</f>
        <v>8.9903573027091538E-3</v>
      </c>
      <c r="BI755">
        <f>BF755*G755</f>
        <v>15.669263496426177</v>
      </c>
      <c r="BJ755">
        <f>AK755/AQ755</f>
        <v>0.31909604437632905</v>
      </c>
      <c r="BK755">
        <f t="shared" si="268"/>
        <v>2.8687874528243338E-3</v>
      </c>
      <c r="BL755">
        <f t="shared" si="269"/>
        <v>125.98087851126648</v>
      </c>
      <c r="BM755">
        <f>AK755*(1-1/AQ755)/D755</f>
        <v>9.1541872835268988E-4</v>
      </c>
      <c r="BN755">
        <f>BF755*G755</f>
        <v>15.669263496426177</v>
      </c>
      <c r="BO755">
        <f>BF755*G755^2</f>
        <v>78.346317482130885</v>
      </c>
      <c r="BP755">
        <f>G755/BF755</f>
        <v>1.5954802218816451</v>
      </c>
      <c r="BQ755">
        <f>(AQ755+1)/4</f>
        <v>0.52883131390088456</v>
      </c>
      <c r="BR755">
        <f t="shared" si="270"/>
        <v>3.1338526992852342</v>
      </c>
      <c r="BS755">
        <f t="shared" si="271"/>
        <v>9.1541872835268956E-4</v>
      </c>
      <c r="BT755">
        <f t="shared" si="272"/>
        <v>3.7842061811770239E-3</v>
      </c>
      <c r="BU755">
        <f t="shared" si="273"/>
        <v>2.6261417619786042E-6</v>
      </c>
      <c r="BV755">
        <f t="shared" si="274"/>
        <v>575.14197348095945</v>
      </c>
      <c r="BW755">
        <f t="shared" si="275"/>
        <v>1.1924695969360454E-2</v>
      </c>
    </row>
    <row r="756" spans="1:75" x14ac:dyDescent="0.15">
      <c r="A756" t="s">
        <v>10</v>
      </c>
      <c r="B756">
        <v>0.45100000000000001</v>
      </c>
      <c r="C756">
        <v>0.01</v>
      </c>
      <c r="D756">
        <f t="shared" si="254"/>
        <v>45.1</v>
      </c>
      <c r="E756">
        <f t="shared" si="255"/>
        <v>2034.0100000000002</v>
      </c>
      <c r="F756">
        <f t="shared" si="256"/>
        <v>2.2172949002217293E-2</v>
      </c>
      <c r="G756">
        <v>5</v>
      </c>
      <c r="H756">
        <f t="shared" si="257"/>
        <v>0.2</v>
      </c>
      <c r="I756">
        <f t="shared" si="258"/>
        <v>25</v>
      </c>
      <c r="J756">
        <f t="shared" si="259"/>
        <v>225.5</v>
      </c>
      <c r="K756">
        <f t="shared" si="260"/>
        <v>70000000000</v>
      </c>
      <c r="L756">
        <f t="shared" si="261"/>
        <v>7.8539816339744827E-9</v>
      </c>
      <c r="M756">
        <f t="shared" si="262"/>
        <v>609510.76982063602</v>
      </c>
      <c r="N756">
        <f t="shared" si="263"/>
        <v>8.7072967117233721E-6</v>
      </c>
      <c r="O756">
        <f t="shared" si="264"/>
        <v>0.11086474501108647</v>
      </c>
      <c r="P756">
        <f>F756*E756/L756</f>
        <v>5742310346.7555838</v>
      </c>
      <c r="Q756">
        <f>M756/K756/G756</f>
        <v>1.7414593423446745E-6</v>
      </c>
      <c r="R756">
        <f>C756^2/D756</f>
        <v>2.2172949002217296E-6</v>
      </c>
      <c r="S756">
        <v>3.6089676894750702E-3</v>
      </c>
      <c r="T756">
        <f>B756/C756^3</f>
        <v>450999.99999999994</v>
      </c>
      <c r="U756">
        <f>B756*S756/C756</f>
        <v>0.16276444279532568</v>
      </c>
      <c r="V756">
        <f>S756/C756^2</f>
        <v>36.089676894750703</v>
      </c>
      <c r="W756">
        <f>S756/B756</f>
        <v>8.0021456529380704E-3</v>
      </c>
      <c r="X756">
        <f t="shared" si="265"/>
        <v>124.96648316228031</v>
      </c>
      <c r="Y756">
        <f>B756*C756^2/S756^2</f>
        <v>3.4626656128488889</v>
      </c>
      <c r="Z756">
        <f>S756/D756</f>
        <v>8.0021456529380717E-5</v>
      </c>
      <c r="AA756">
        <f>1/C756</f>
        <v>100</v>
      </c>
      <c r="AB756">
        <f>1/(B756*C756)</f>
        <v>221.72949002217294</v>
      </c>
      <c r="AC756">
        <f>S756/B756/C756</f>
        <v>0.80021456529380697</v>
      </c>
      <c r="AD756">
        <v>-0.45961662906913903</v>
      </c>
      <c r="AE756">
        <f>AD756*B756</f>
        <v>-0.20728709971018169</v>
      </c>
      <c r="AF756">
        <f>-AE756*C756^2/2/S756</f>
        <v>2.8718336868836297E-3</v>
      </c>
      <c r="AG756">
        <v>0.90385811514889902</v>
      </c>
      <c r="AH756">
        <f>AG756/S756</f>
        <v>250.44782689100953</v>
      </c>
      <c r="AI756">
        <f>D756*AG756</f>
        <v>40.764000993215348</v>
      </c>
      <c r="AJ756">
        <v>0.80021456529380797</v>
      </c>
      <c r="AK756">
        <f>AJ756*B756</f>
        <v>0.36089676894750738</v>
      </c>
      <c r="AL756">
        <f>AK756*D756</f>
        <v>16.276444279532583</v>
      </c>
      <c r="AM756">
        <f>G756*AK756</f>
        <v>1.8044838447375369</v>
      </c>
      <c r="AN756">
        <f t="shared" si="266"/>
        <v>7.217935378950148E-2</v>
      </c>
      <c r="AO756">
        <v>0.103643549855091</v>
      </c>
      <c r="AP756">
        <v>0.90385811514889902</v>
      </c>
      <c r="AQ756">
        <f>AG756/AJ756</f>
        <v>1.1295196992784517</v>
      </c>
      <c r="AR756">
        <f>AQ756/D756</f>
        <v>2.5044782689100924E-2</v>
      </c>
      <c r="AS756">
        <f>AQ756*AK756</f>
        <v>0.40764000993215344</v>
      </c>
      <c r="AT756">
        <f t="shared" si="253"/>
        <v>0.12951969927845175</v>
      </c>
      <c r="AU756">
        <f>AQ756*D756</f>
        <v>50.941338437458178</v>
      </c>
      <c r="AV756">
        <f>AT756/G756</f>
        <v>2.5903939855690349E-2</v>
      </c>
      <c r="AW756">
        <f>(AQ756-1)/D756</f>
        <v>2.8718336868836306E-3</v>
      </c>
      <c r="AX756">
        <f>AW756*D756</f>
        <v>0.12951969927845175</v>
      </c>
      <c r="AY756">
        <f>ATAN2(D756,AT756)</f>
        <v>2.8718257918414845E-3</v>
      </c>
      <c r="AZ756">
        <f t="shared" si="267"/>
        <v>0.16454349736933274</v>
      </c>
      <c r="BA756">
        <f>-AO756/(B756/2)</f>
        <v>-0.45961662906913969</v>
      </c>
      <c r="BB756">
        <f>AW756/AK756</f>
        <v>7.9574934828561469E-3</v>
      </c>
      <c r="BC756">
        <f>AW756*AK756</f>
        <v>1.0364354985509098E-3</v>
      </c>
      <c r="BD756">
        <f>AG756*B756</f>
        <v>0.40764000993215349</v>
      </c>
      <c r="BE756">
        <f>BD756-AK756</f>
        <v>4.6743240984646106E-2</v>
      </c>
      <c r="BF756">
        <f>BD756/AK756^2</f>
        <v>3.1297584142204973</v>
      </c>
      <c r="BG756">
        <f>AT756/AK756</f>
        <v>0.35888295607681225</v>
      </c>
      <c r="BH756">
        <f>BF756*AW756</f>
        <v>8.9881456457659159E-3</v>
      </c>
      <c r="BI756">
        <f>BF756*G756</f>
        <v>15.648792071102486</v>
      </c>
      <c r="BJ756">
        <f>AK756/AQ756</f>
        <v>0.31951347920541073</v>
      </c>
      <c r="BK756">
        <f t="shared" si="268"/>
        <v>2.8718336868836306E-3</v>
      </c>
      <c r="BL756">
        <f t="shared" si="269"/>
        <v>141.15210448134442</v>
      </c>
      <c r="BM756">
        <f>AK756*(1-1/AQ756)/D756</f>
        <v>9.175895729954907E-4</v>
      </c>
      <c r="BN756">
        <f>BF756*G756</f>
        <v>15.648792071102486</v>
      </c>
      <c r="BO756">
        <f>BF756*G756^2</f>
        <v>78.243960355512428</v>
      </c>
      <c r="BP756">
        <f>G756/BF756</f>
        <v>1.5975673960270536</v>
      </c>
      <c r="BQ756">
        <f>(AQ756+1)/4</f>
        <v>0.53237992481961294</v>
      </c>
      <c r="BR756">
        <f t="shared" si="270"/>
        <v>3.1297584142204977</v>
      </c>
      <c r="BS756">
        <f t="shared" si="271"/>
        <v>9.175895729954908E-4</v>
      </c>
      <c r="BT756">
        <f t="shared" si="272"/>
        <v>3.7894232598791214E-3</v>
      </c>
      <c r="BU756">
        <f t="shared" si="273"/>
        <v>2.6351646464616161E-6</v>
      </c>
      <c r="BV756">
        <f t="shared" si="274"/>
        <v>734.06763700691954</v>
      </c>
      <c r="BW756">
        <f t="shared" si="275"/>
        <v>1.4851757354826859E-2</v>
      </c>
    </row>
    <row r="757" spans="1:75" x14ac:dyDescent="0.15">
      <c r="A757" t="s">
        <v>10</v>
      </c>
      <c r="B757">
        <v>0.5</v>
      </c>
      <c r="C757">
        <v>0.01</v>
      </c>
      <c r="D757">
        <f t="shared" si="254"/>
        <v>50</v>
      </c>
      <c r="E757">
        <f t="shared" si="255"/>
        <v>2500</v>
      </c>
      <c r="F757">
        <f t="shared" si="256"/>
        <v>0.02</v>
      </c>
      <c r="G757">
        <v>5</v>
      </c>
      <c r="H757">
        <f t="shared" si="257"/>
        <v>0.2</v>
      </c>
      <c r="I757">
        <f t="shared" si="258"/>
        <v>25</v>
      </c>
      <c r="J757">
        <f t="shared" si="259"/>
        <v>250</v>
      </c>
      <c r="K757">
        <f t="shared" si="260"/>
        <v>70000000000</v>
      </c>
      <c r="L757">
        <f t="shared" si="261"/>
        <v>7.8539816339744827E-9</v>
      </c>
      <c r="M757">
        <f t="shared" si="262"/>
        <v>549778.71437821374</v>
      </c>
      <c r="N757">
        <f t="shared" si="263"/>
        <v>7.853981633974482E-6</v>
      </c>
      <c r="O757">
        <f t="shared" si="264"/>
        <v>0.1</v>
      </c>
      <c r="P757">
        <f>F757*E757/L757</f>
        <v>6366197723.6758137</v>
      </c>
      <c r="Q757">
        <f>M757/K757/G757</f>
        <v>1.5707963267948965E-6</v>
      </c>
      <c r="R757">
        <f>C757^2/D757</f>
        <v>1.9999999999999999E-6</v>
      </c>
      <c r="S757">
        <v>3.6624601562281899E-3</v>
      </c>
      <c r="T757">
        <f>B757/C757^3</f>
        <v>499999.99999999994</v>
      </c>
      <c r="U757">
        <f>B757*S757/C757</f>
        <v>0.1831230078114095</v>
      </c>
      <c r="V757">
        <f>S757/C757^2</f>
        <v>36.624601562281896</v>
      </c>
      <c r="W757">
        <f>S757/B757</f>
        <v>7.3249203124563797E-3</v>
      </c>
      <c r="X757">
        <f t="shared" si="265"/>
        <v>136.52025651384247</v>
      </c>
      <c r="Y757">
        <f>B757*C757^2/S757^2</f>
        <v>3.7275560877210689</v>
      </c>
      <c r="Z757">
        <f>S757/D757</f>
        <v>7.3249203124563803E-5</v>
      </c>
      <c r="AA757">
        <f>1/C757</f>
        <v>100</v>
      </c>
      <c r="AB757">
        <f>1/(B757*C757)</f>
        <v>200</v>
      </c>
      <c r="AC757">
        <f>S757/B757/C757</f>
        <v>0.732492031245638</v>
      </c>
      <c r="AD757">
        <v>-0.41145084160546902</v>
      </c>
      <c r="AE757">
        <f>AD757*B757</f>
        <v>-0.20572542080273451</v>
      </c>
      <c r="AF757">
        <f>-AE757*C757^2/2/S757</f>
        <v>2.8085687219407498E-3</v>
      </c>
      <c r="AG757">
        <v>0.83535474164700696</v>
      </c>
      <c r="AH757">
        <f>AG757/S757</f>
        <v>228.08568721940796</v>
      </c>
      <c r="AI757">
        <f>D757*AG757</f>
        <v>41.767737082350351</v>
      </c>
      <c r="AJ757">
        <v>0.732492031245639</v>
      </c>
      <c r="AK757">
        <f>AJ757*B757</f>
        <v>0.3662460156228195</v>
      </c>
      <c r="AL757">
        <f>AK757*D757</f>
        <v>18.312300781140976</v>
      </c>
      <c r="AM757">
        <f>G757*AK757</f>
        <v>1.8312300781140975</v>
      </c>
      <c r="AN757">
        <f t="shared" si="266"/>
        <v>7.32492031245639E-2</v>
      </c>
      <c r="AO757">
        <v>0.10286271040136701</v>
      </c>
      <c r="AP757">
        <v>0.83535474164700696</v>
      </c>
      <c r="AQ757">
        <f>AG757/AJ757</f>
        <v>1.1404284360970383</v>
      </c>
      <c r="AR757">
        <f>AQ757/D757</f>
        <v>2.2808568721940765E-2</v>
      </c>
      <c r="AS757">
        <f>AQ757*AK757</f>
        <v>0.41767737082350348</v>
      </c>
      <c r="AT757">
        <f t="shared" si="253"/>
        <v>0.14042843609703826</v>
      </c>
      <c r="AU757">
        <f>AQ757*D757</f>
        <v>57.021421804851911</v>
      </c>
      <c r="AV757">
        <f>AT757/G757</f>
        <v>2.808568721940765E-2</v>
      </c>
      <c r="AW757">
        <f>(AQ757-1)/D757</f>
        <v>2.808568721940765E-3</v>
      </c>
      <c r="AX757">
        <f>AW757*D757</f>
        <v>0.14042843609703826</v>
      </c>
      <c r="AY757">
        <f>ATAN2(D757,AT757)</f>
        <v>2.8085613372578078E-3</v>
      </c>
      <c r="AZ757">
        <f t="shared" si="267"/>
        <v>0.16091871112849099</v>
      </c>
      <c r="BA757">
        <f>-AO757/(B757/2)</f>
        <v>-0.41145084160546802</v>
      </c>
      <c r="BB757">
        <f>AW757/AK757</f>
        <v>7.6685304471221473E-3</v>
      </c>
      <c r="BC757">
        <f>AW757*AK757</f>
        <v>1.0286271040136797E-3</v>
      </c>
      <c r="BD757">
        <f>AG757*B757</f>
        <v>0.41767737082350348</v>
      </c>
      <c r="BE757">
        <f>BD757-AK757</f>
        <v>5.1431355200683981E-2</v>
      </c>
      <c r="BF757">
        <f>BD757/AK757^2</f>
        <v>3.1138316526329528</v>
      </c>
      <c r="BG757">
        <f>AT757/AK757</f>
        <v>0.38342652235610741</v>
      </c>
      <c r="BH757">
        <f>BF757*AW757</f>
        <v>8.745410184974033E-3</v>
      </c>
      <c r="BI757">
        <f>BF757*G757</f>
        <v>15.569158263164764</v>
      </c>
      <c r="BJ757">
        <f>AK757/AQ757</f>
        <v>0.32114774064758228</v>
      </c>
      <c r="BK757">
        <f t="shared" si="268"/>
        <v>2.808568721940765E-3</v>
      </c>
      <c r="BL757">
        <f t="shared" si="269"/>
        <v>155.69158263164763</v>
      </c>
      <c r="BM757">
        <f>AK757*(1-1/AQ757)/D757</f>
        <v>9.0196549950474476E-4</v>
      </c>
      <c r="BN757">
        <f>BF757*G757</f>
        <v>15.569158263164764</v>
      </c>
      <c r="BO757">
        <f>BF757*G757^2</f>
        <v>77.845791315823817</v>
      </c>
      <c r="BP757">
        <f>G757/BF757</f>
        <v>1.6057387032379113</v>
      </c>
      <c r="BQ757">
        <f>(AQ757+1)/4</f>
        <v>0.53510710902425962</v>
      </c>
      <c r="BR757">
        <f t="shared" si="270"/>
        <v>3.1138316526329515</v>
      </c>
      <c r="BS757">
        <f t="shared" si="271"/>
        <v>9.0196549950474433E-4</v>
      </c>
      <c r="BT757">
        <f t="shared" si="272"/>
        <v>3.7105342214455096E-3</v>
      </c>
      <c r="BU757">
        <f t="shared" si="273"/>
        <v>2.5332320901787048E-6</v>
      </c>
      <c r="BV757">
        <f t="shared" si="274"/>
        <v>915.61503905704876</v>
      </c>
      <c r="BW757">
        <f t="shared" si="275"/>
        <v>1.7291874738014679E-2</v>
      </c>
    </row>
  </sheetData>
  <sortState xmlns:xlrd2="http://schemas.microsoft.com/office/spreadsheetml/2017/richdata2" ref="A2:AP757">
    <sortCondition descending="1" ref="A2:A757"/>
  </sortState>
  <phoneticPr fontId="18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AD4DA8-D18E-4814-8DE1-78404901E93A}">
  <dimension ref="A1:Q757"/>
  <sheetViews>
    <sheetView workbookViewId="0">
      <selection activeCell="T7" sqref="T7"/>
    </sheetView>
  </sheetViews>
  <sheetFormatPr defaultRowHeight="13.5" x14ac:dyDescent="0.15"/>
  <sheetData>
    <row r="1" spans="1:17" x14ac:dyDescent="0.15">
      <c r="A1" t="s">
        <v>1</v>
      </c>
      <c r="B1" t="s">
        <v>2</v>
      </c>
      <c r="C1" t="s">
        <v>13</v>
      </c>
      <c r="D1" t="s">
        <v>32</v>
      </c>
      <c r="E1" t="s">
        <v>21</v>
      </c>
      <c r="F1" t="s">
        <v>3</v>
      </c>
      <c r="G1" t="s">
        <v>4</v>
      </c>
      <c r="H1" t="s">
        <v>5</v>
      </c>
      <c r="I1" t="s">
        <v>6</v>
      </c>
      <c r="J1" t="s">
        <v>31</v>
      </c>
      <c r="K1" t="s">
        <v>37</v>
      </c>
      <c r="L1" t="s">
        <v>7</v>
      </c>
      <c r="M1" t="s">
        <v>14</v>
      </c>
      <c r="N1" t="s">
        <v>8</v>
      </c>
      <c r="O1" t="s">
        <v>12</v>
      </c>
      <c r="P1" t="s">
        <v>23</v>
      </c>
      <c r="Q1" t="s">
        <v>51</v>
      </c>
    </row>
    <row r="2" spans="1:17" x14ac:dyDescent="0.15">
      <c r="A2">
        <v>0.01</v>
      </c>
      <c r="B2">
        <v>1E-3</v>
      </c>
      <c r="C2">
        <f>A2/B2</f>
        <v>10</v>
      </c>
      <c r="D2">
        <f>C2^2</f>
        <v>100</v>
      </c>
      <c r="E2">
        <f>B2/A2</f>
        <v>0.1</v>
      </c>
      <c r="F2">
        <v>15</v>
      </c>
      <c r="G2">
        <v>1.0711093303428401E-3</v>
      </c>
      <c r="H2">
        <v>-2211.4552179349998</v>
      </c>
      <c r="I2">
        <v>118.168209123959</v>
      </c>
      <c r="J2">
        <f>I2/G2</f>
        <v>110323.20023403753</v>
      </c>
      <c r="K2">
        <f>C2*I2</f>
        <v>1181.6820912395901</v>
      </c>
      <c r="L2">
        <v>107.110933034284</v>
      </c>
      <c r="M2">
        <f>L2*A2</f>
        <v>1.0711093303428401</v>
      </c>
      <c r="N2">
        <v>11.057276089675</v>
      </c>
      <c r="O2">
        <f>I2/L2</f>
        <v>1.1032320023403754</v>
      </c>
      <c r="P2">
        <f>O2-1</f>
        <v>0.10323200234037544</v>
      </c>
      <c r="Q2">
        <f>(O2-1)/C2</f>
        <v>1.0323200234037544E-2</v>
      </c>
    </row>
    <row r="3" spans="1:17" x14ac:dyDescent="0.15">
      <c r="A3">
        <v>0.01</v>
      </c>
      <c r="B3">
        <v>1E-3</v>
      </c>
      <c r="C3">
        <f t="shared" ref="C3:C66" si="0">A3/B3</f>
        <v>10</v>
      </c>
      <c r="D3">
        <f t="shared" ref="D3:D66" si="1">C3^2</f>
        <v>100</v>
      </c>
      <c r="E3">
        <f t="shared" ref="E3:E66" si="2">B3/A3</f>
        <v>0.1</v>
      </c>
      <c r="F3">
        <v>13</v>
      </c>
      <c r="G3">
        <v>9.0946957043740401E-4</v>
      </c>
      <c r="H3">
        <v>-1578.6278769358601</v>
      </c>
      <c r="I3">
        <v>98.840096428419699</v>
      </c>
      <c r="J3">
        <f>I3/G3</f>
        <v>108678.83834847069</v>
      </c>
      <c r="K3">
        <f>C3*I3</f>
        <v>988.40096428419702</v>
      </c>
      <c r="L3">
        <v>90.946957043740397</v>
      </c>
      <c r="M3">
        <f>L3*A3</f>
        <v>0.90946957043740395</v>
      </c>
      <c r="N3">
        <v>7.8931393846792997</v>
      </c>
      <c r="O3">
        <f>I3/L3</f>
        <v>1.0867883834847067</v>
      </c>
      <c r="P3">
        <f>O3-1</f>
        <v>8.6788383484706744E-2</v>
      </c>
      <c r="Q3">
        <f>(O3-1)/C3</f>
        <v>8.6788383484706737E-3</v>
      </c>
    </row>
    <row r="4" spans="1:17" x14ac:dyDescent="0.15">
      <c r="A4">
        <v>0.01</v>
      </c>
      <c r="B4">
        <v>1E-3</v>
      </c>
      <c r="C4">
        <f t="shared" si="0"/>
        <v>10</v>
      </c>
      <c r="D4">
        <f t="shared" si="1"/>
        <v>100</v>
      </c>
      <c r="E4">
        <f t="shared" si="2"/>
        <v>0.1</v>
      </c>
      <c r="F4">
        <v>11</v>
      </c>
      <c r="G4">
        <v>7.5499125880640295E-4</v>
      </c>
      <c r="H4">
        <v>-1080.35997203804</v>
      </c>
      <c r="I4">
        <v>80.900925740830502</v>
      </c>
      <c r="J4">
        <f>I4/G4</f>
        <v>107154.78463781175</v>
      </c>
      <c r="K4">
        <f>C4*I4</f>
        <v>809.00925740830507</v>
      </c>
      <c r="L4">
        <v>75.499125880640307</v>
      </c>
      <c r="M4">
        <f>L4*A4</f>
        <v>0.75499125880640305</v>
      </c>
      <c r="N4">
        <v>5.40179986019022</v>
      </c>
      <c r="O4">
        <f>I4/L4</f>
        <v>1.0715478463781174</v>
      </c>
      <c r="P4">
        <f>O4-1</f>
        <v>7.1547846378117397E-2</v>
      </c>
      <c r="Q4">
        <f>(O4-1)/C4</f>
        <v>7.15478463781174E-3</v>
      </c>
    </row>
    <row r="5" spans="1:17" x14ac:dyDescent="0.15">
      <c r="A5">
        <v>0.01</v>
      </c>
      <c r="B5">
        <v>1E-3</v>
      </c>
      <c r="C5">
        <f t="shared" si="0"/>
        <v>10</v>
      </c>
      <c r="D5">
        <f t="shared" si="1"/>
        <v>100</v>
      </c>
      <c r="E5">
        <f t="shared" si="2"/>
        <v>0.1</v>
      </c>
      <c r="F5">
        <v>9</v>
      </c>
      <c r="G5">
        <v>6.0659337679515996E-4</v>
      </c>
      <c r="H5">
        <v>-698.40301924135304</v>
      </c>
      <c r="I5">
        <v>64.151352775722799</v>
      </c>
      <c r="J5">
        <f>I5/G5</f>
        <v>105756.76430009228</v>
      </c>
      <c r="K5">
        <f>C5*I5</f>
        <v>641.51352775722796</v>
      </c>
      <c r="L5">
        <v>60.659337679516</v>
      </c>
      <c r="M5">
        <f>L5*A5</f>
        <v>0.60659337679516001</v>
      </c>
      <c r="N5">
        <v>3.4920150962067602</v>
      </c>
      <c r="O5">
        <f>I5/L5</f>
        <v>1.0575676430009227</v>
      </c>
      <c r="P5">
        <f>O5-1</f>
        <v>5.7567643000922653E-2</v>
      </c>
      <c r="Q5">
        <f>(O5-1)/C5</f>
        <v>5.7567643000922654E-3</v>
      </c>
    </row>
    <row r="6" spans="1:17" x14ac:dyDescent="0.15">
      <c r="A6">
        <v>0.01</v>
      </c>
      <c r="B6">
        <v>1E-3</v>
      </c>
      <c r="C6">
        <f t="shared" si="0"/>
        <v>10</v>
      </c>
      <c r="D6">
        <f t="shared" si="1"/>
        <v>100</v>
      </c>
      <c r="E6">
        <f t="shared" si="2"/>
        <v>0.1</v>
      </c>
      <c r="F6">
        <v>7</v>
      </c>
      <c r="G6">
        <v>4.6367555172780698E-4</v>
      </c>
      <c r="H6">
        <v>-408.890451250468</v>
      </c>
      <c r="I6">
        <v>48.412007429033103</v>
      </c>
      <c r="J6">
        <f>I6/G6</f>
        <v>104409.2302228015</v>
      </c>
      <c r="K6">
        <f>C6*I6</f>
        <v>484.12007429033105</v>
      </c>
      <c r="L6">
        <v>46.367555172780698</v>
      </c>
      <c r="M6">
        <f>L6*A6</f>
        <v>0.463675551727807</v>
      </c>
      <c r="N6">
        <v>2.04445225625234</v>
      </c>
      <c r="O6">
        <f>I6/L6</f>
        <v>1.0440923022280151</v>
      </c>
      <c r="P6">
        <f>O6-1</f>
        <v>4.4092302228015079E-2</v>
      </c>
      <c r="Q6">
        <f>(O6-1)/C6</f>
        <v>4.4092302228015082E-3</v>
      </c>
    </row>
    <row r="7" spans="1:17" x14ac:dyDescent="0.15">
      <c r="A7">
        <v>0.01</v>
      </c>
      <c r="B7">
        <v>1E-3</v>
      </c>
      <c r="C7">
        <f t="shared" si="0"/>
        <v>10</v>
      </c>
      <c r="D7">
        <f t="shared" si="1"/>
        <v>100</v>
      </c>
      <c r="E7">
        <f t="shared" si="2"/>
        <v>0.1</v>
      </c>
      <c r="F7">
        <v>5</v>
      </c>
      <c r="G7">
        <v>3.2560539089713299E-4</v>
      </c>
      <c r="H7">
        <v>-206.58267842247301</v>
      </c>
      <c r="I7">
        <v>33.5934524818257</v>
      </c>
      <c r="J7">
        <f>I7/G7</f>
        <v>103172.28590493063</v>
      </c>
      <c r="K7">
        <f>C7*I7</f>
        <v>335.93452481825699</v>
      </c>
      <c r="L7">
        <v>32.560539089713302</v>
      </c>
      <c r="M7">
        <f>L7*A7</f>
        <v>0.32560539089713303</v>
      </c>
      <c r="N7">
        <v>1.0329133921123601</v>
      </c>
      <c r="O7">
        <f>I7/L7</f>
        <v>1.0317228590493062</v>
      </c>
      <c r="P7">
        <f>O7-1</f>
        <v>3.1722859049306162E-2</v>
      </c>
      <c r="Q7">
        <f>(O7-1)/C7</f>
        <v>3.1722859049306161E-3</v>
      </c>
    </row>
    <row r="8" spans="1:17" x14ac:dyDescent="0.15">
      <c r="A8">
        <v>5.8999999999999997E-2</v>
      </c>
      <c r="B8">
        <v>2E-3</v>
      </c>
      <c r="C8">
        <f t="shared" si="0"/>
        <v>29.499999999999996</v>
      </c>
      <c r="D8">
        <f t="shared" si="1"/>
        <v>870.24999999999977</v>
      </c>
      <c r="E8">
        <f t="shared" si="2"/>
        <v>3.3898305084745763E-2</v>
      </c>
      <c r="F8">
        <v>15</v>
      </c>
      <c r="G8">
        <v>2.5967404750933199E-3</v>
      </c>
      <c r="H8">
        <v>-209.04053394451</v>
      </c>
      <c r="I8">
        <v>28.172970964018301</v>
      </c>
      <c r="J8">
        <f>I8/G8</f>
        <v>10849.359508291194</v>
      </c>
      <c r="K8">
        <f>C8*I8</f>
        <v>831.10264343853976</v>
      </c>
      <c r="L8">
        <v>22.006275212655201</v>
      </c>
      <c r="M8">
        <f>L8*A8</f>
        <v>1.2983702375466568</v>
      </c>
      <c r="N8">
        <v>6.1666957513630596</v>
      </c>
      <c r="O8">
        <f>I8/L8</f>
        <v>1.2802244219783638</v>
      </c>
      <c r="P8">
        <f>O8-1</f>
        <v>0.28022442197836384</v>
      </c>
      <c r="Q8">
        <f>(O8-1)/C8</f>
        <v>9.4991329484191145E-3</v>
      </c>
    </row>
    <row r="9" spans="1:17" x14ac:dyDescent="0.15">
      <c r="A9">
        <v>5.8999999999999997E-2</v>
      </c>
      <c r="B9">
        <v>3.0000000000000001E-3</v>
      </c>
      <c r="C9">
        <f t="shared" si="0"/>
        <v>19.666666666666664</v>
      </c>
      <c r="D9">
        <f t="shared" si="1"/>
        <v>386.77777777777766</v>
      </c>
      <c r="E9">
        <f t="shared" si="2"/>
        <v>5.0847457627118647E-2</v>
      </c>
      <c r="F9">
        <v>15</v>
      </c>
      <c r="G9">
        <v>3.51634835150102E-3</v>
      </c>
      <c r="H9">
        <v>-129.50842906889099</v>
      </c>
      <c r="I9">
        <v>23.686873524769599</v>
      </c>
      <c r="J9">
        <f>I9/G9</f>
        <v>6736.2135820981466</v>
      </c>
      <c r="K9">
        <f>C9*I9</f>
        <v>465.8418459871354</v>
      </c>
      <c r="L9">
        <v>19.866374867237401</v>
      </c>
      <c r="M9">
        <f>L9*A9</f>
        <v>1.1721161171670065</v>
      </c>
      <c r="N9">
        <v>3.8204986575322901</v>
      </c>
      <c r="O9">
        <f>I9/L9</f>
        <v>1.192309804031372</v>
      </c>
      <c r="P9">
        <f>O9-1</f>
        <v>0.19230980403137199</v>
      </c>
      <c r="Q9">
        <f>(O9-1)/C9</f>
        <v>9.7784646117646794E-3</v>
      </c>
    </row>
    <row r="10" spans="1:17" x14ac:dyDescent="0.15">
      <c r="A10">
        <v>5.8999999999999997E-2</v>
      </c>
      <c r="B10">
        <v>4.0000000000000001E-3</v>
      </c>
      <c r="C10">
        <f t="shared" si="0"/>
        <v>14.749999999999998</v>
      </c>
      <c r="D10">
        <f t="shared" si="1"/>
        <v>217.56249999999994</v>
      </c>
      <c r="E10">
        <f t="shared" si="2"/>
        <v>6.7796610169491525E-2</v>
      </c>
      <c r="F10">
        <v>15</v>
      </c>
      <c r="G10">
        <v>4.46903342688306E-3</v>
      </c>
      <c r="H10">
        <v>-94.927846037198506</v>
      </c>
      <c r="I10">
        <v>21.736953775398401</v>
      </c>
      <c r="J10">
        <f>I10/G10</f>
        <v>4863.9049429887355</v>
      </c>
      <c r="K10">
        <f>C10*I10</f>
        <v>320.62006818712638</v>
      </c>
      <c r="L10">
        <v>18.936582317301099</v>
      </c>
      <c r="M10">
        <f>L10*A10</f>
        <v>1.1172583567207648</v>
      </c>
      <c r="N10">
        <v>2.80037145809735</v>
      </c>
      <c r="O10">
        <f>I10/L10</f>
        <v>1.1478815665453417</v>
      </c>
      <c r="P10">
        <f>O10-1</f>
        <v>0.14788156654534168</v>
      </c>
      <c r="Q10">
        <f>(O10-1)/C10</f>
        <v>1.0025868918328251E-2</v>
      </c>
    </row>
    <row r="11" spans="1:17" x14ac:dyDescent="0.15">
      <c r="A11">
        <v>5.8999999999999997E-2</v>
      </c>
      <c r="B11">
        <v>5.0000000000000001E-3</v>
      </c>
      <c r="C11">
        <f t="shared" si="0"/>
        <v>11.799999999999999</v>
      </c>
      <c r="D11">
        <f t="shared" si="1"/>
        <v>139.23999999999998</v>
      </c>
      <c r="E11">
        <f t="shared" si="2"/>
        <v>8.4745762711864417E-2</v>
      </c>
      <c r="F11">
        <v>15</v>
      </c>
      <c r="G11">
        <v>5.4380068369860096E-3</v>
      </c>
      <c r="H11">
        <v>-75.135616595126606</v>
      </c>
      <c r="I11">
        <v>20.650422170864701</v>
      </c>
      <c r="J11">
        <f>I11/G11</f>
        <v>3797.4248267606267</v>
      </c>
      <c r="K11">
        <f>C11*I11</f>
        <v>243.67498161620344</v>
      </c>
      <c r="L11">
        <v>18.433921481308499</v>
      </c>
      <c r="M11">
        <f>L11*A11</f>
        <v>1.0876013673972014</v>
      </c>
      <c r="N11">
        <v>2.2165006895562298</v>
      </c>
      <c r="O11">
        <f>I11/L11</f>
        <v>1.1202403238943854</v>
      </c>
      <c r="P11">
        <f>O11-1</f>
        <v>0.12024032389438544</v>
      </c>
      <c r="Q11">
        <f>(O11-1)/C11</f>
        <v>1.018985795715131E-2</v>
      </c>
    </row>
    <row r="12" spans="1:17" x14ac:dyDescent="0.15">
      <c r="A12">
        <v>5.8999999999999997E-2</v>
      </c>
      <c r="B12">
        <v>2E-3</v>
      </c>
      <c r="C12">
        <f t="shared" si="0"/>
        <v>29.499999999999996</v>
      </c>
      <c r="D12">
        <f t="shared" si="1"/>
        <v>870.24999999999977</v>
      </c>
      <c r="E12">
        <f t="shared" si="2"/>
        <v>3.3898305084745763E-2</v>
      </c>
      <c r="F12">
        <v>13</v>
      </c>
      <c r="G12">
        <v>2.12681860126516E-3</v>
      </c>
      <c r="H12">
        <v>-141.95414958158099</v>
      </c>
      <c r="I12">
        <v>22.2115338640563</v>
      </c>
      <c r="J12">
        <f>I12/G12</f>
        <v>10443.54880611047</v>
      </c>
      <c r="K12">
        <f>C12*I12</f>
        <v>655.24024898966081</v>
      </c>
      <c r="L12">
        <v>18.023886451399701</v>
      </c>
      <c r="M12">
        <f>L12*A12</f>
        <v>1.0634093006325822</v>
      </c>
      <c r="N12">
        <v>4.1876474126566503</v>
      </c>
      <c r="O12">
        <f>I12/L12</f>
        <v>1.2323387591210326</v>
      </c>
      <c r="P12">
        <f>O12-1</f>
        <v>0.23233875912103263</v>
      </c>
      <c r="Q12">
        <f>(O12-1)/C12</f>
        <v>7.8758901396960221E-3</v>
      </c>
    </row>
    <row r="13" spans="1:17" x14ac:dyDescent="0.15">
      <c r="A13">
        <v>5.8999999999999997E-2</v>
      </c>
      <c r="B13">
        <v>3.0000000000000001E-3</v>
      </c>
      <c r="C13">
        <f t="shared" si="0"/>
        <v>19.666666666666664</v>
      </c>
      <c r="D13">
        <f t="shared" si="1"/>
        <v>386.77777777777766</v>
      </c>
      <c r="E13">
        <f t="shared" si="2"/>
        <v>5.0847457627118647E-2</v>
      </c>
      <c r="F13">
        <v>13</v>
      </c>
      <c r="G13">
        <v>2.9394667371576999E-3</v>
      </c>
      <c r="H13">
        <v>-90.822361622597398</v>
      </c>
      <c r="I13">
        <v>19.286416374972301</v>
      </c>
      <c r="J13">
        <f>I13/G13</f>
        <v>6561.1956519777423</v>
      </c>
      <c r="K13">
        <f>C13*I13</f>
        <v>379.29952204112186</v>
      </c>
      <c r="L13">
        <v>16.607156707105698</v>
      </c>
      <c r="M13">
        <f>L13*A13</f>
        <v>0.97982224571923615</v>
      </c>
      <c r="N13">
        <v>2.6792596678666198</v>
      </c>
      <c r="O13">
        <f>I13/L13</f>
        <v>1.1613316304000569</v>
      </c>
      <c r="P13">
        <f>O13-1</f>
        <v>0.16133163040005694</v>
      </c>
      <c r="Q13">
        <f>(O13-1)/C13</f>
        <v>8.2033032406808627E-3</v>
      </c>
    </row>
    <row r="14" spans="1:17" x14ac:dyDescent="0.15">
      <c r="A14">
        <v>5.8999999999999997E-2</v>
      </c>
      <c r="B14">
        <v>4.0000000000000001E-3</v>
      </c>
      <c r="C14">
        <f t="shared" si="0"/>
        <v>14.749999999999998</v>
      </c>
      <c r="D14">
        <f t="shared" si="1"/>
        <v>217.56249999999994</v>
      </c>
      <c r="E14">
        <f t="shared" si="2"/>
        <v>6.7796610169491525E-2</v>
      </c>
      <c r="F14">
        <v>13</v>
      </c>
      <c r="G14">
        <v>3.7686295233214E-3</v>
      </c>
      <c r="H14">
        <v>-66.878982200610693</v>
      </c>
      <c r="I14">
        <v>17.941699141534102</v>
      </c>
      <c r="J14">
        <f>I14/G14</f>
        <v>4760.8020450154445</v>
      </c>
      <c r="K14">
        <f>C14*I14</f>
        <v>264.64006233762797</v>
      </c>
      <c r="L14">
        <v>15.9687691666161</v>
      </c>
      <c r="M14">
        <f>L14*A14</f>
        <v>0.94215738083034983</v>
      </c>
      <c r="N14">
        <v>1.97292997491801</v>
      </c>
      <c r="O14">
        <f>I14/L14</f>
        <v>1.1235492826236451</v>
      </c>
      <c r="P14">
        <f>O14-1</f>
        <v>0.12354928262364506</v>
      </c>
      <c r="Q14">
        <f>(O14-1)/C14</f>
        <v>8.3762225507555983E-3</v>
      </c>
    </row>
    <row r="15" spans="1:17" x14ac:dyDescent="0.15">
      <c r="A15">
        <v>5.8999999999999997E-2</v>
      </c>
      <c r="B15">
        <v>5.0000000000000001E-3</v>
      </c>
      <c r="C15">
        <f t="shared" si="0"/>
        <v>11.799999999999999</v>
      </c>
      <c r="D15">
        <f t="shared" si="1"/>
        <v>139.23999999999998</v>
      </c>
      <c r="E15">
        <f t="shared" si="2"/>
        <v>8.4745762711864417E-2</v>
      </c>
      <c r="F15">
        <v>13</v>
      </c>
      <c r="G15">
        <v>4.6060909934282999E-3</v>
      </c>
      <c r="H15">
        <v>-53.364823959960603</v>
      </c>
      <c r="I15">
        <v>17.188130081152</v>
      </c>
      <c r="J15">
        <f>I15/G15</f>
        <v>3731.6088860760706</v>
      </c>
      <c r="K15">
        <f>C15*I15</f>
        <v>202.81993495759357</v>
      </c>
      <c r="L15">
        <v>15.613867774333199</v>
      </c>
      <c r="M15">
        <f>L15*A15</f>
        <v>0.92121819868565868</v>
      </c>
      <c r="N15">
        <v>1.5742623068188299</v>
      </c>
      <c r="O15">
        <f>I15/L15</f>
        <v>1.1008246213924424</v>
      </c>
      <c r="P15">
        <f>O15-1</f>
        <v>0.10082462139244242</v>
      </c>
      <c r="Q15">
        <f>(O15-1)/C15</f>
        <v>8.5444594400374933E-3</v>
      </c>
    </row>
    <row r="16" spans="1:17" x14ac:dyDescent="0.15">
      <c r="A16">
        <v>5.8999999999999997E-2</v>
      </c>
      <c r="B16">
        <v>2E-3</v>
      </c>
      <c r="C16">
        <f t="shared" si="0"/>
        <v>29.499999999999996</v>
      </c>
      <c r="D16">
        <f t="shared" si="1"/>
        <v>870.24999999999977</v>
      </c>
      <c r="E16">
        <f t="shared" si="2"/>
        <v>3.3898305084745763E-2</v>
      </c>
      <c r="F16">
        <v>11</v>
      </c>
      <c r="G16">
        <v>1.7153109486713601E-3</v>
      </c>
      <c r="H16">
        <v>-94.019729474226196</v>
      </c>
      <c r="I16">
        <v>17.3101154828063</v>
      </c>
      <c r="J16">
        <f>I16/G16</f>
        <v>10091.532089977221</v>
      </c>
      <c r="K16">
        <f>C16*I16</f>
        <v>510.64840674278577</v>
      </c>
      <c r="L16">
        <v>14.5365334633166</v>
      </c>
      <c r="M16">
        <f>L16*A16</f>
        <v>0.85765547433567935</v>
      </c>
      <c r="N16">
        <v>2.7735820194896701</v>
      </c>
      <c r="O16">
        <f>I16/L16</f>
        <v>1.1908007866173129</v>
      </c>
      <c r="P16">
        <f>O16-1</f>
        <v>0.19080078661731292</v>
      </c>
      <c r="Q16">
        <f>(O16-1)/C16</f>
        <v>6.4678232751631511E-3</v>
      </c>
    </row>
    <row r="17" spans="1:17" x14ac:dyDescent="0.15">
      <c r="A17">
        <v>5.8999999999999997E-2</v>
      </c>
      <c r="B17">
        <v>3.0000000000000001E-3</v>
      </c>
      <c r="C17">
        <f t="shared" si="0"/>
        <v>19.666666666666664</v>
      </c>
      <c r="D17">
        <f t="shared" si="1"/>
        <v>386.77777777777766</v>
      </c>
      <c r="E17">
        <f t="shared" si="2"/>
        <v>5.0847457627118647E-2</v>
      </c>
      <c r="F17">
        <v>11</v>
      </c>
      <c r="G17">
        <v>2.4079769990124002E-3</v>
      </c>
      <c r="H17">
        <v>-61.410758729232299</v>
      </c>
      <c r="I17">
        <v>15.416007207441099</v>
      </c>
      <c r="J17">
        <f>I17/G17</f>
        <v>6402.0575004511129</v>
      </c>
      <c r="K17">
        <f>C17*I17</f>
        <v>303.1814750796749</v>
      </c>
      <c r="L17">
        <v>13.6043898249288</v>
      </c>
      <c r="M17">
        <f>L17*A17</f>
        <v>0.80265899967079912</v>
      </c>
      <c r="N17">
        <v>1.81161738251235</v>
      </c>
      <c r="O17">
        <f>I17/L17</f>
        <v>1.1331641775798482</v>
      </c>
      <c r="P17">
        <f>O17-1</f>
        <v>0.13316417757984822</v>
      </c>
      <c r="Q17">
        <f>(O17-1)/C17</f>
        <v>6.7710598769414355E-3</v>
      </c>
    </row>
    <row r="18" spans="1:17" x14ac:dyDescent="0.15">
      <c r="A18">
        <v>5.8999999999999997E-2</v>
      </c>
      <c r="B18">
        <v>4.0000000000000001E-3</v>
      </c>
      <c r="C18">
        <f t="shared" si="0"/>
        <v>14.749999999999998</v>
      </c>
      <c r="D18">
        <f t="shared" si="1"/>
        <v>217.56249999999994</v>
      </c>
      <c r="E18">
        <f t="shared" si="2"/>
        <v>6.7796610169491525E-2</v>
      </c>
      <c r="F18">
        <v>11</v>
      </c>
      <c r="G18">
        <v>3.10814484912711E-3</v>
      </c>
      <c r="H18">
        <v>-45.9826577191007</v>
      </c>
      <c r="I18">
        <v>14.5265936956249</v>
      </c>
      <c r="J18">
        <f>I18/G18</f>
        <v>4673.7183756749764</v>
      </c>
      <c r="K18">
        <f>C18*I18</f>
        <v>214.26725701046726</v>
      </c>
      <c r="L18">
        <v>13.1701052929114</v>
      </c>
      <c r="M18">
        <f>L18*A18</f>
        <v>0.77703621228177255</v>
      </c>
      <c r="N18">
        <v>1.35648840271347</v>
      </c>
      <c r="O18">
        <f>I18/L18</f>
        <v>1.1029975366593014</v>
      </c>
      <c r="P18">
        <f>O18-1</f>
        <v>0.10299753665930145</v>
      </c>
      <c r="Q18">
        <f>(O18-1)/C18</f>
        <v>6.9828838413085736E-3</v>
      </c>
    </row>
    <row r="19" spans="1:17" x14ac:dyDescent="0.15">
      <c r="A19">
        <v>0.108</v>
      </c>
      <c r="B19">
        <v>3.0000000000000001E-3</v>
      </c>
      <c r="C19">
        <f t="shared" si="0"/>
        <v>36</v>
      </c>
      <c r="D19">
        <f t="shared" si="1"/>
        <v>1296</v>
      </c>
      <c r="E19">
        <f t="shared" si="2"/>
        <v>2.777777777777778E-2</v>
      </c>
      <c r="F19">
        <v>15</v>
      </c>
      <c r="G19">
        <v>4.1903148991602598E-3</v>
      </c>
      <c r="H19">
        <v>-81.463982361296303</v>
      </c>
      <c r="I19">
        <v>17.332125723930499</v>
      </c>
      <c r="J19">
        <f>I19/G19</f>
        <v>4136.2346604079476</v>
      </c>
      <c r="K19">
        <f>C19*I19</f>
        <v>623.95652606149793</v>
      </c>
      <c r="L19">
        <v>12.933070676420501</v>
      </c>
      <c r="M19">
        <f>L19*A19</f>
        <v>1.3967716330534141</v>
      </c>
      <c r="N19">
        <v>4.3990550475100001</v>
      </c>
      <c r="O19">
        <f>I19/L19</f>
        <v>1.3401400299721806</v>
      </c>
      <c r="P19">
        <f>O19-1</f>
        <v>0.34014002997218062</v>
      </c>
      <c r="Q19">
        <f>(O19-1)/C19</f>
        <v>9.4483341658939055E-3</v>
      </c>
    </row>
    <row r="20" spans="1:17" x14ac:dyDescent="0.15">
      <c r="A20">
        <v>5.8999999999999997E-2</v>
      </c>
      <c r="B20">
        <v>5.0000000000000001E-3</v>
      </c>
      <c r="C20">
        <f t="shared" si="0"/>
        <v>11.799999999999999</v>
      </c>
      <c r="D20">
        <f t="shared" si="1"/>
        <v>139.23999999999998</v>
      </c>
      <c r="E20">
        <f t="shared" si="2"/>
        <v>8.4745762711864417E-2</v>
      </c>
      <c r="F20">
        <v>11</v>
      </c>
      <c r="G20">
        <v>3.8139348041208499E-3</v>
      </c>
      <c r="H20">
        <v>-36.842483716636302</v>
      </c>
      <c r="I20">
        <v>14.015445825982599</v>
      </c>
      <c r="J20">
        <f>I20/G20</f>
        <v>3674.7995300914167</v>
      </c>
      <c r="K20">
        <f>C20*I20</f>
        <v>165.38226074659465</v>
      </c>
      <c r="L20">
        <v>12.928592556341799</v>
      </c>
      <c r="M20">
        <f>L20*A20</f>
        <v>0.76278696082416608</v>
      </c>
      <c r="N20">
        <v>1.08685326964077</v>
      </c>
      <c r="O20">
        <f>I20/L20</f>
        <v>1.0840658613769734</v>
      </c>
      <c r="P20">
        <f>O20-1</f>
        <v>8.4065861376973361E-2</v>
      </c>
      <c r="Q20">
        <f>(O20-1)/C20</f>
        <v>7.124225540421472E-3</v>
      </c>
    </row>
    <row r="21" spans="1:17" x14ac:dyDescent="0.15">
      <c r="A21">
        <v>0.108</v>
      </c>
      <c r="B21">
        <v>4.0000000000000001E-3</v>
      </c>
      <c r="C21">
        <f t="shared" si="0"/>
        <v>27</v>
      </c>
      <c r="D21">
        <f t="shared" si="1"/>
        <v>729</v>
      </c>
      <c r="E21">
        <f t="shared" si="2"/>
        <v>3.7037037037037035E-2</v>
      </c>
      <c r="F21">
        <v>15</v>
      </c>
      <c r="G21">
        <v>5.0561608336718604E-3</v>
      </c>
      <c r="H21">
        <v>-55.871912003276499</v>
      </c>
      <c r="I21">
        <v>14.721159252046901</v>
      </c>
      <c r="J21">
        <f>I21/G21</f>
        <v>2911.5290704382464</v>
      </c>
      <c r="K21">
        <f>C21*I21</f>
        <v>397.47129980526631</v>
      </c>
      <c r="L21">
        <v>11.70407600387</v>
      </c>
      <c r="M21">
        <f>L21*A21</f>
        <v>1.2640402084179601</v>
      </c>
      <c r="N21">
        <v>3.0170832481769301</v>
      </c>
      <c r="O21">
        <f>I21/L21</f>
        <v>1.2577805584293276</v>
      </c>
      <c r="P21">
        <f>O21-1</f>
        <v>0.25778055842932757</v>
      </c>
      <c r="Q21">
        <f>(O21-1)/C21</f>
        <v>9.5474280899750952E-3</v>
      </c>
    </row>
    <row r="22" spans="1:17" x14ac:dyDescent="0.15">
      <c r="A22">
        <v>5.8999999999999997E-2</v>
      </c>
      <c r="B22">
        <v>2E-3</v>
      </c>
      <c r="C22">
        <f t="shared" si="0"/>
        <v>29.499999999999996</v>
      </c>
      <c r="D22">
        <f t="shared" si="1"/>
        <v>870.24999999999977</v>
      </c>
      <c r="E22">
        <f t="shared" si="2"/>
        <v>3.3898305084745763E-2</v>
      </c>
      <c r="F22">
        <v>9</v>
      </c>
      <c r="G22">
        <v>1.34323106077344E-3</v>
      </c>
      <c r="H22">
        <v>-60.202411820220497</v>
      </c>
      <c r="I22">
        <v>13.1592852230477</v>
      </c>
      <c r="J22">
        <f>I22/G22</f>
        <v>9796.7398218669168</v>
      </c>
      <c r="K22">
        <f>C22*I22</f>
        <v>388.19891407990713</v>
      </c>
      <c r="L22">
        <v>11.383314074351199</v>
      </c>
      <c r="M22">
        <f>L22*A22</f>
        <v>0.67161553038672073</v>
      </c>
      <c r="N22">
        <v>1.7759711486965</v>
      </c>
      <c r="O22">
        <f>I22/L22</f>
        <v>1.1560152989802948</v>
      </c>
      <c r="P22">
        <f>O22-1</f>
        <v>0.15601529898029476</v>
      </c>
      <c r="Q22">
        <f>(O22-1)/C22</f>
        <v>5.2886542027218569E-3</v>
      </c>
    </row>
    <row r="23" spans="1:17" x14ac:dyDescent="0.15">
      <c r="A23">
        <v>0.108</v>
      </c>
      <c r="B23">
        <v>5.0000000000000001E-3</v>
      </c>
      <c r="C23">
        <f t="shared" si="0"/>
        <v>21.599999999999998</v>
      </c>
      <c r="D23">
        <f t="shared" si="1"/>
        <v>466.55999999999989</v>
      </c>
      <c r="E23">
        <f t="shared" si="2"/>
        <v>4.6296296296296301E-2</v>
      </c>
      <c r="F23">
        <v>15</v>
      </c>
      <c r="G23">
        <v>5.9758925279995399E-3</v>
      </c>
      <c r="H23">
        <v>-42.949307782352903</v>
      </c>
      <c r="I23">
        <v>13.385730264690601</v>
      </c>
      <c r="J23">
        <f>I23/G23</f>
        <v>2239.9549861335177</v>
      </c>
      <c r="K23">
        <f>C23*I23</f>
        <v>289.13177371731695</v>
      </c>
      <c r="L23">
        <v>11.066467644443501</v>
      </c>
      <c r="M23">
        <f>L23*A23</f>
        <v>1.195178505599898</v>
      </c>
      <c r="N23">
        <v>2.3192626202470601</v>
      </c>
      <c r="O23">
        <f>I23/L23</f>
        <v>1.2095756925121095</v>
      </c>
      <c r="P23">
        <f>O23-1</f>
        <v>0.2095756925121095</v>
      </c>
      <c r="Q23">
        <f>(O23-1)/C23</f>
        <v>9.7025783570421076E-3</v>
      </c>
    </row>
    <row r="24" spans="1:17" x14ac:dyDescent="0.15">
      <c r="A24">
        <v>5.8999999999999997E-2</v>
      </c>
      <c r="B24">
        <v>3.0000000000000001E-3</v>
      </c>
      <c r="C24">
        <f t="shared" si="0"/>
        <v>19.666666666666664</v>
      </c>
      <c r="D24">
        <f t="shared" si="1"/>
        <v>386.77777777777766</v>
      </c>
      <c r="E24">
        <f t="shared" si="2"/>
        <v>5.0847457627118647E-2</v>
      </c>
      <c r="F24">
        <v>9</v>
      </c>
      <c r="G24">
        <v>1.9112919450007301E-3</v>
      </c>
      <c r="H24">
        <v>-39.614389501916101</v>
      </c>
      <c r="I24">
        <v>11.9668840665818</v>
      </c>
      <c r="J24">
        <f>I24/G24</f>
        <v>6261.1492178800709</v>
      </c>
      <c r="K24">
        <f>C24*I24</f>
        <v>235.3487199761087</v>
      </c>
      <c r="L24">
        <v>10.798259576275299</v>
      </c>
      <c r="M24">
        <f>L24*A24</f>
        <v>0.63709731500024258</v>
      </c>
      <c r="N24">
        <v>1.1686244903065199</v>
      </c>
      <c r="O24">
        <f>I24/L24</f>
        <v>1.1082234115647738</v>
      </c>
      <c r="P24">
        <f>O24-1</f>
        <v>0.10822341156477377</v>
      </c>
      <c r="Q24">
        <f>(O24-1)/C24</f>
        <v>5.5028853338020571E-3</v>
      </c>
    </row>
    <row r="25" spans="1:17" x14ac:dyDescent="0.15">
      <c r="A25">
        <v>0.108</v>
      </c>
      <c r="B25">
        <v>6.0000000000000001E-3</v>
      </c>
      <c r="C25">
        <f t="shared" si="0"/>
        <v>18</v>
      </c>
      <c r="D25">
        <f t="shared" si="1"/>
        <v>324</v>
      </c>
      <c r="E25">
        <f t="shared" si="2"/>
        <v>5.5555555555555559E-2</v>
      </c>
      <c r="F25">
        <v>15</v>
      </c>
      <c r="G25">
        <v>6.9174475585345799E-3</v>
      </c>
      <c r="H25">
        <v>-35.0476857095911</v>
      </c>
      <c r="I25">
        <v>12.5676484211182</v>
      </c>
      <c r="J25">
        <f>I25/G25</f>
        <v>1816.8042930246054</v>
      </c>
      <c r="K25">
        <f>C25*I25</f>
        <v>226.21767158012761</v>
      </c>
      <c r="L25">
        <v>10.675073392800201</v>
      </c>
      <c r="M25">
        <f>L25*A25</f>
        <v>1.1529079264224216</v>
      </c>
      <c r="N25">
        <v>1.8925750283179199</v>
      </c>
      <c r="O25">
        <f>I25/L25</f>
        <v>1.1772891818799527</v>
      </c>
      <c r="P25">
        <f>O25-1</f>
        <v>0.17728918187995268</v>
      </c>
      <c r="Q25">
        <f>(O25-1)/C25</f>
        <v>9.8493989933307047E-3</v>
      </c>
    </row>
    <row r="26" spans="1:17" x14ac:dyDescent="0.15">
      <c r="A26">
        <v>5.8999999999999997E-2</v>
      </c>
      <c r="B26">
        <v>4.0000000000000001E-3</v>
      </c>
      <c r="C26">
        <f t="shared" si="0"/>
        <v>14.749999999999998</v>
      </c>
      <c r="D26">
        <f t="shared" si="1"/>
        <v>217.56249999999994</v>
      </c>
      <c r="E26">
        <f t="shared" si="2"/>
        <v>6.7796610169491525E-2</v>
      </c>
      <c r="F26">
        <v>9</v>
      </c>
      <c r="G26">
        <v>2.4834577537885399E-3</v>
      </c>
      <c r="H26">
        <v>-29.5472584856401</v>
      </c>
      <c r="I26">
        <v>11.394770200701499</v>
      </c>
      <c r="J26">
        <f>I26/G26</f>
        <v>4588.2681850813296</v>
      </c>
      <c r="K26">
        <f>C26*I26</f>
        <v>168.0728604603471</v>
      </c>
      <c r="L26">
        <v>10.523126075375099</v>
      </c>
      <c r="M26">
        <f>L26*A26</f>
        <v>0.6208644384471308</v>
      </c>
      <c r="N26">
        <v>0.87164412532638302</v>
      </c>
      <c r="O26">
        <f>I26/L26</f>
        <v>1.0828312916792009</v>
      </c>
      <c r="P26">
        <f>O26-1</f>
        <v>8.2831291679200891E-2</v>
      </c>
      <c r="Q26">
        <f>(O26-1)/C26</f>
        <v>5.6156807918102307E-3</v>
      </c>
    </row>
    <row r="27" spans="1:17" x14ac:dyDescent="0.15">
      <c r="A27">
        <v>0.108</v>
      </c>
      <c r="B27">
        <v>7.0000000000000001E-3</v>
      </c>
      <c r="C27">
        <f t="shared" si="0"/>
        <v>15.428571428571429</v>
      </c>
      <c r="D27">
        <f t="shared" si="1"/>
        <v>238.04081632653063</v>
      </c>
      <c r="E27">
        <f t="shared" si="2"/>
        <v>6.4814814814814811E-2</v>
      </c>
      <c r="F27">
        <v>15</v>
      </c>
      <c r="G27">
        <v>7.8721566196382504E-3</v>
      </c>
      <c r="H27">
        <v>-29.643433702444799</v>
      </c>
      <c r="I27">
        <v>12.013651001464099</v>
      </c>
      <c r="J27">
        <f>I27/G27</f>
        <v>1526.0940021815982</v>
      </c>
      <c r="K27">
        <f>C27*I27</f>
        <v>185.35347259401755</v>
      </c>
      <c r="L27">
        <v>10.412905581532</v>
      </c>
      <c r="M27">
        <f>L27*A27</f>
        <v>1.1245938028054561</v>
      </c>
      <c r="N27">
        <v>1.6007454199320099</v>
      </c>
      <c r="O27">
        <f>I27/L27</f>
        <v>1.1537270656492968</v>
      </c>
      <c r="P27">
        <f>O27-1</f>
        <v>0.15372706564929683</v>
      </c>
      <c r="Q27">
        <f>(O27-1)/C27</f>
        <v>9.9637912920840545E-3</v>
      </c>
    </row>
    <row r="28" spans="1:17" x14ac:dyDescent="0.15">
      <c r="A28">
        <v>0.108</v>
      </c>
      <c r="B28">
        <v>3.0000000000000001E-3</v>
      </c>
      <c r="C28">
        <f t="shared" si="0"/>
        <v>36</v>
      </c>
      <c r="D28">
        <f t="shared" si="1"/>
        <v>1296</v>
      </c>
      <c r="E28">
        <f t="shared" si="2"/>
        <v>2.777777777777778E-2</v>
      </c>
      <c r="F28">
        <v>13</v>
      </c>
      <c r="G28">
        <v>3.3727349634955299E-3</v>
      </c>
      <c r="H28">
        <v>-53.5723223941893</v>
      </c>
      <c r="I28">
        <v>13.302581222543999</v>
      </c>
      <c r="J28">
        <f>I28/G28</f>
        <v>3944.1525546843136</v>
      </c>
      <c r="K28">
        <f>C28*I28</f>
        <v>478.892924011584</v>
      </c>
      <c r="L28">
        <v>10.409675813257801</v>
      </c>
      <c r="M28">
        <f>L28*A28</f>
        <v>1.1242449878318426</v>
      </c>
      <c r="N28">
        <v>2.8929054092862199</v>
      </c>
      <c r="O28">
        <f>I28/L28</f>
        <v>1.2779054277177184</v>
      </c>
      <c r="P28">
        <f>O28-1</f>
        <v>0.27790542771771842</v>
      </c>
      <c r="Q28">
        <f>(O28-1)/C28</f>
        <v>7.7195952143810677E-3</v>
      </c>
    </row>
    <row r="29" spans="1:17" x14ac:dyDescent="0.15">
      <c r="A29">
        <v>5.8999999999999997E-2</v>
      </c>
      <c r="B29">
        <v>5.0000000000000001E-3</v>
      </c>
      <c r="C29">
        <f t="shared" si="0"/>
        <v>11.799999999999999</v>
      </c>
      <c r="D29">
        <f t="shared" si="1"/>
        <v>139.23999999999998</v>
      </c>
      <c r="E29">
        <f t="shared" si="2"/>
        <v>8.4745762711864417E-2</v>
      </c>
      <c r="F29">
        <v>9</v>
      </c>
      <c r="G29">
        <v>3.0589924201822002E-3</v>
      </c>
      <c r="H29">
        <v>-23.521334180473399</v>
      </c>
      <c r="I29">
        <v>11.063345189450001</v>
      </c>
      <c r="J29">
        <f>I29/G29</f>
        <v>3616.6631589074168</v>
      </c>
      <c r="K29">
        <f>C29*I29</f>
        <v>130.54747323550998</v>
      </c>
      <c r="L29">
        <v>10.369465831126099</v>
      </c>
      <c r="M29">
        <f>L29*A29</f>
        <v>0.61179848403643988</v>
      </c>
      <c r="N29">
        <v>0.69387935832396497</v>
      </c>
      <c r="O29">
        <f>I29/L29</f>
        <v>1.0669156318776882</v>
      </c>
      <c r="P29">
        <f>O29-1</f>
        <v>6.6915631877688231E-2</v>
      </c>
      <c r="Q29">
        <f>(O29-1)/C29</f>
        <v>5.670816260821037E-3</v>
      </c>
    </row>
    <row r="30" spans="1:17" x14ac:dyDescent="0.15">
      <c r="A30">
        <v>0.108</v>
      </c>
      <c r="B30">
        <v>8.0000000000000002E-3</v>
      </c>
      <c r="C30">
        <f t="shared" si="0"/>
        <v>13.5</v>
      </c>
      <c r="D30">
        <f t="shared" si="1"/>
        <v>182.25</v>
      </c>
      <c r="E30">
        <f t="shared" si="2"/>
        <v>7.407407407407407E-2</v>
      </c>
      <c r="F30">
        <v>15</v>
      </c>
      <c r="G30">
        <v>8.8355368644018103E-3</v>
      </c>
      <c r="H30">
        <v>-25.746194404693298</v>
      </c>
      <c r="I30">
        <v>11.6166103131333</v>
      </c>
      <c r="J30">
        <f>I30/G30</f>
        <v>1314.7599847538836</v>
      </c>
      <c r="K30">
        <f>C30*I30</f>
        <v>156.82423922729956</v>
      </c>
      <c r="L30">
        <v>10.226315815279801</v>
      </c>
      <c r="M30">
        <f>L30*A30</f>
        <v>1.1044421080502185</v>
      </c>
      <c r="N30">
        <v>1.3902944978534399</v>
      </c>
      <c r="O30">
        <f>I30/L30</f>
        <v>1.1359526268273634</v>
      </c>
      <c r="P30">
        <f>O30-1</f>
        <v>0.13595262682736342</v>
      </c>
      <c r="Q30">
        <f>(O30-1)/C30</f>
        <v>1.0070564950175068E-2</v>
      </c>
    </row>
    <row r="31" spans="1:17" x14ac:dyDescent="0.15">
      <c r="A31">
        <v>0.108</v>
      </c>
      <c r="B31">
        <v>8.9999999999999993E-3</v>
      </c>
      <c r="C31">
        <f t="shared" si="0"/>
        <v>12</v>
      </c>
      <c r="D31">
        <f t="shared" si="1"/>
        <v>144</v>
      </c>
      <c r="E31">
        <f t="shared" si="2"/>
        <v>8.3333333333333329E-2</v>
      </c>
      <c r="F31">
        <v>15</v>
      </c>
      <c r="G31">
        <v>9.8066732131522494E-3</v>
      </c>
      <c r="H31">
        <v>-22.747972841216701</v>
      </c>
      <c r="I31">
        <v>11.317560505804501</v>
      </c>
      <c r="J31">
        <f>I31/G31</f>
        <v>1154.0672621400213</v>
      </c>
      <c r="K31">
        <f>C31*I31</f>
        <v>135.81072606965401</v>
      </c>
      <c r="L31">
        <v>10.0891699723788</v>
      </c>
      <c r="M31">
        <f>L31*A31</f>
        <v>1.0896303570169104</v>
      </c>
      <c r="N31">
        <v>1.2283905334256999</v>
      </c>
      <c r="O31">
        <f>I31/L31</f>
        <v>1.1217533788001071</v>
      </c>
      <c r="P31">
        <f>O31-1</f>
        <v>0.12175337880010706</v>
      </c>
      <c r="Q31">
        <f>(O31-1)/C31</f>
        <v>1.0146114900008921E-2</v>
      </c>
    </row>
    <row r="32" spans="1:17" x14ac:dyDescent="0.15">
      <c r="A32">
        <v>0.108</v>
      </c>
      <c r="B32">
        <v>0.01</v>
      </c>
      <c r="C32">
        <f t="shared" si="0"/>
        <v>10.799999999999999</v>
      </c>
      <c r="D32">
        <f t="shared" si="1"/>
        <v>116.63999999999997</v>
      </c>
      <c r="E32">
        <f t="shared" si="2"/>
        <v>9.2592592592592601E-2</v>
      </c>
      <c r="F32">
        <v>15</v>
      </c>
      <c r="G32">
        <v>1.0782290313890301E-2</v>
      </c>
      <c r="H32">
        <v>-20.493900626551198</v>
      </c>
      <c r="I32">
        <v>11.090272776324801</v>
      </c>
      <c r="J32">
        <f>I32/G32</f>
        <v>1028.5637330723455</v>
      </c>
      <c r="K32">
        <f>C32*I32</f>
        <v>119.77494598430783</v>
      </c>
      <c r="L32">
        <v>9.9836021424910903</v>
      </c>
      <c r="M32">
        <f>L32*A32</f>
        <v>1.0782290313890377</v>
      </c>
      <c r="N32">
        <v>1.10667063383376</v>
      </c>
      <c r="O32">
        <f>I32/L32</f>
        <v>1.1108488317181253</v>
      </c>
      <c r="P32">
        <f>O32-1</f>
        <v>0.11084883171812532</v>
      </c>
      <c r="Q32">
        <f>(O32-1)/C32</f>
        <v>1.0263780714641233E-2</v>
      </c>
    </row>
    <row r="33" spans="1:17" x14ac:dyDescent="0.15">
      <c r="A33">
        <v>0.108</v>
      </c>
      <c r="B33">
        <v>4.0000000000000001E-3</v>
      </c>
      <c r="C33">
        <f t="shared" si="0"/>
        <v>27</v>
      </c>
      <c r="D33">
        <f t="shared" si="1"/>
        <v>729</v>
      </c>
      <c r="E33">
        <f t="shared" si="2"/>
        <v>3.7037037037037035E-2</v>
      </c>
      <c r="F33">
        <v>13</v>
      </c>
      <c r="G33">
        <v>4.1647483433540503E-3</v>
      </c>
      <c r="H33">
        <v>-38.338692480676201</v>
      </c>
      <c r="I33">
        <v>11.7109105591279</v>
      </c>
      <c r="J33">
        <f>I33/G33</f>
        <v>2811.9131322342041</v>
      </c>
      <c r="K33">
        <f>C33*I33</f>
        <v>316.1945850964533</v>
      </c>
      <c r="L33">
        <v>9.6406211651714298</v>
      </c>
      <c r="M33">
        <f>L33*A33</f>
        <v>1.0411870858385144</v>
      </c>
      <c r="N33">
        <v>2.0702893939565099</v>
      </c>
      <c r="O33">
        <f>I33/L33</f>
        <v>1.214746473125174</v>
      </c>
      <c r="P33">
        <f>O33-1</f>
        <v>0.21474647312517403</v>
      </c>
      <c r="Q33">
        <f>(O33-1)/C33</f>
        <v>7.9535730787101497E-3</v>
      </c>
    </row>
    <row r="34" spans="1:17" x14ac:dyDescent="0.15">
      <c r="A34">
        <v>0.157</v>
      </c>
      <c r="B34">
        <v>4.0000000000000001E-3</v>
      </c>
      <c r="C34">
        <f t="shared" si="0"/>
        <v>39.25</v>
      </c>
      <c r="D34">
        <f t="shared" si="1"/>
        <v>1540.5625</v>
      </c>
      <c r="E34">
        <f t="shared" si="2"/>
        <v>2.5477707006369428E-2</v>
      </c>
      <c r="F34">
        <v>15</v>
      </c>
      <c r="G34">
        <v>5.8100865629742799E-3</v>
      </c>
      <c r="H34">
        <v>-43.754383151123399</v>
      </c>
      <c r="I34">
        <v>12.686449273182101</v>
      </c>
      <c r="J34">
        <f>I34/G34</f>
        <v>2183.5215595630812</v>
      </c>
      <c r="K34">
        <f>C34*I34</f>
        <v>497.94313397239745</v>
      </c>
      <c r="L34">
        <v>9.2517301958189204</v>
      </c>
      <c r="M34">
        <f>L34*A34</f>
        <v>1.4525216407435706</v>
      </c>
      <c r="N34">
        <v>3.4347190773631899</v>
      </c>
      <c r="O34">
        <f>I34/L34</f>
        <v>1.3712515394056144</v>
      </c>
      <c r="P34">
        <f>O34-1</f>
        <v>0.37125153940561439</v>
      </c>
      <c r="Q34">
        <f>(O34-1)/C34</f>
        <v>9.4586379466398574E-3</v>
      </c>
    </row>
    <row r="35" spans="1:17" x14ac:dyDescent="0.15">
      <c r="A35">
        <v>0.108</v>
      </c>
      <c r="B35">
        <v>5.0000000000000001E-3</v>
      </c>
      <c r="C35">
        <f t="shared" si="0"/>
        <v>21.599999999999998</v>
      </c>
      <c r="D35">
        <f t="shared" si="1"/>
        <v>466.55999999999989</v>
      </c>
      <c r="E35">
        <f t="shared" si="2"/>
        <v>4.6296296296296301E-2</v>
      </c>
      <c r="F35">
        <v>13</v>
      </c>
      <c r="G35">
        <v>4.97728343763183E-3</v>
      </c>
      <c r="H35">
        <v>-29.987699349122298</v>
      </c>
      <c r="I35">
        <v>10.8365273160226</v>
      </c>
      <c r="J35">
        <f>I35/G35</f>
        <v>2177.1971501744683</v>
      </c>
      <c r="K35">
        <f>C35*I35</f>
        <v>234.06899002608813</v>
      </c>
      <c r="L35">
        <v>9.2171915511700604</v>
      </c>
      <c r="M35">
        <f>L35*A35</f>
        <v>0.99545668752636651</v>
      </c>
      <c r="N35">
        <v>1.6193357648525999</v>
      </c>
      <c r="O35">
        <f>I35/L35</f>
        <v>1.1756864610942122</v>
      </c>
      <c r="P35">
        <f>O35-1</f>
        <v>0.17568646109421215</v>
      </c>
      <c r="Q35">
        <f>(O35-1)/C35</f>
        <v>8.133632458065379E-3</v>
      </c>
    </row>
    <row r="36" spans="1:17" x14ac:dyDescent="0.15">
      <c r="A36">
        <v>0.108</v>
      </c>
      <c r="B36">
        <v>6.0000000000000001E-3</v>
      </c>
      <c r="C36">
        <f t="shared" si="0"/>
        <v>18</v>
      </c>
      <c r="D36">
        <f t="shared" si="1"/>
        <v>324</v>
      </c>
      <c r="E36">
        <f t="shared" si="2"/>
        <v>5.5555555555555559E-2</v>
      </c>
      <c r="F36">
        <v>13</v>
      </c>
      <c r="G36">
        <v>5.7992968776685496E-3</v>
      </c>
      <c r="H36">
        <v>-24.733553650231201</v>
      </c>
      <c r="I36">
        <v>10.2851441157368</v>
      </c>
      <c r="J36">
        <f>I36/G36</f>
        <v>1773.5157093512455</v>
      </c>
      <c r="K36">
        <f>C36*I36</f>
        <v>185.1325940832624</v>
      </c>
      <c r="L36">
        <v>8.9495322186243094</v>
      </c>
      <c r="M36">
        <f>L36*A36</f>
        <v>0.96654947961142545</v>
      </c>
      <c r="N36">
        <v>1.33561189711248</v>
      </c>
      <c r="O36">
        <f>I36/L36</f>
        <v>1.1492381796596065</v>
      </c>
      <c r="P36">
        <f>O36-1</f>
        <v>0.14923817965960651</v>
      </c>
      <c r="Q36">
        <f>(O36-1)/C36</f>
        <v>8.29100998108925E-3</v>
      </c>
    </row>
    <row r="37" spans="1:17" x14ac:dyDescent="0.15">
      <c r="A37">
        <v>0.108</v>
      </c>
      <c r="B37">
        <v>7.0000000000000001E-3</v>
      </c>
      <c r="C37">
        <f t="shared" si="0"/>
        <v>15.428571428571429</v>
      </c>
      <c r="D37">
        <f t="shared" si="1"/>
        <v>238.04081632653063</v>
      </c>
      <c r="E37">
        <f t="shared" si="2"/>
        <v>6.4814814814814811E-2</v>
      </c>
      <c r="F37">
        <v>13</v>
      </c>
      <c r="G37">
        <v>6.6287419640070804E-3</v>
      </c>
      <c r="H37">
        <v>-21.030417536531299</v>
      </c>
      <c r="I37">
        <v>9.9038197480402594</v>
      </c>
      <c r="J37">
        <f>I37/G37</f>
        <v>1494.0722993618222</v>
      </c>
      <c r="K37">
        <f>C37*I37</f>
        <v>152.80179039833544</v>
      </c>
      <c r="L37">
        <v>8.7681772010675694</v>
      </c>
      <c r="M37">
        <f>L37*A37</f>
        <v>0.9469631377152975</v>
      </c>
      <c r="N37">
        <v>1.1356425469726901</v>
      </c>
      <c r="O37">
        <f>I37/L37</f>
        <v>1.1295186583175372</v>
      </c>
      <c r="P37">
        <f>O37-1</f>
        <v>0.12951865831753717</v>
      </c>
      <c r="Q37">
        <f>(O37-1)/C37</f>
        <v>8.3947278539144455E-3</v>
      </c>
    </row>
    <row r="38" spans="1:17" x14ac:dyDescent="0.15">
      <c r="A38">
        <v>0.108</v>
      </c>
      <c r="B38">
        <v>8.0000000000000002E-3</v>
      </c>
      <c r="C38">
        <f t="shared" si="0"/>
        <v>13.5</v>
      </c>
      <c r="D38">
        <f t="shared" si="1"/>
        <v>182.25</v>
      </c>
      <c r="E38">
        <f t="shared" si="2"/>
        <v>7.407407407407407E-2</v>
      </c>
      <c r="F38">
        <v>13</v>
      </c>
      <c r="G38">
        <v>7.4620626793582999E-3</v>
      </c>
      <c r="H38">
        <v>-18.409103512913301</v>
      </c>
      <c r="I38">
        <v>9.6307382093249796</v>
      </c>
      <c r="J38">
        <f>I38/G38</f>
        <v>1290.6268176982367</v>
      </c>
      <c r="K38">
        <f>C38*I38</f>
        <v>130.01496582588723</v>
      </c>
      <c r="L38">
        <v>8.6366466196276601</v>
      </c>
      <c r="M38">
        <f>L38*A38</f>
        <v>0.93275783491978725</v>
      </c>
      <c r="N38">
        <v>0.99409158969732303</v>
      </c>
      <c r="O38">
        <f>I38/L38</f>
        <v>1.1151015704912766</v>
      </c>
      <c r="P38">
        <f>O38-1</f>
        <v>0.11510157049127656</v>
      </c>
      <c r="Q38">
        <f>(O38-1)/C38</f>
        <v>8.5260422586130782E-3</v>
      </c>
    </row>
    <row r="39" spans="1:17" x14ac:dyDescent="0.15">
      <c r="A39">
        <v>0.108</v>
      </c>
      <c r="B39">
        <v>8.9999999999999993E-3</v>
      </c>
      <c r="C39">
        <f t="shared" si="0"/>
        <v>12</v>
      </c>
      <c r="D39">
        <f t="shared" si="1"/>
        <v>144</v>
      </c>
      <c r="E39">
        <f t="shared" si="2"/>
        <v>8.3333333333333329E-2</v>
      </c>
      <c r="F39">
        <v>13</v>
      </c>
      <c r="G39">
        <v>8.3030675061261799E-3</v>
      </c>
      <c r="H39">
        <v>-16.197535587242299</v>
      </c>
      <c r="I39">
        <v>9.4169174424170308</v>
      </c>
      <c r="J39">
        <f>I39/G39</f>
        <v>1134.1492087676065</v>
      </c>
      <c r="K39">
        <f>C39*I39</f>
        <v>113.00300930900437</v>
      </c>
      <c r="L39">
        <v>8.5422505207059505</v>
      </c>
      <c r="M39">
        <f>L39*A39</f>
        <v>0.92256305623624268</v>
      </c>
      <c r="N39">
        <v>0.87466692171108296</v>
      </c>
      <c r="O39">
        <f>I39/L39</f>
        <v>1.102393030922113</v>
      </c>
      <c r="P39">
        <f>O39-1</f>
        <v>0.10239303092211305</v>
      </c>
      <c r="Q39">
        <f>(O39-1)/C39</f>
        <v>8.5327525768427535E-3</v>
      </c>
    </row>
    <row r="40" spans="1:17" x14ac:dyDescent="0.15">
      <c r="A40">
        <v>5.8999999999999997E-2</v>
      </c>
      <c r="B40">
        <v>2E-3</v>
      </c>
      <c r="C40">
        <f t="shared" si="0"/>
        <v>29.499999999999996</v>
      </c>
      <c r="D40">
        <f t="shared" si="1"/>
        <v>870.24999999999977</v>
      </c>
      <c r="E40">
        <f t="shared" si="2"/>
        <v>3.3898305084745763E-2</v>
      </c>
      <c r="F40">
        <v>7</v>
      </c>
      <c r="G40">
        <v>1.0038060310243299E-3</v>
      </c>
      <c r="H40">
        <v>-34.581217959322899</v>
      </c>
      <c r="I40">
        <v>9.5269767011927105</v>
      </c>
      <c r="J40">
        <f>I40/G40</f>
        <v>9490.8542156007425</v>
      </c>
      <c r="K40">
        <f>C40*I40</f>
        <v>281.0458126851849</v>
      </c>
      <c r="L40">
        <v>8.5068307713926803</v>
      </c>
      <c r="M40">
        <f>L40*A40</f>
        <v>0.50190301551216809</v>
      </c>
      <c r="N40">
        <v>1.0201459298000199</v>
      </c>
      <c r="O40">
        <f>I40/L40</f>
        <v>1.1199207974408805</v>
      </c>
      <c r="P40">
        <f>O40-1</f>
        <v>0.11992079744088047</v>
      </c>
      <c r="Q40">
        <f>(O40-1)/C40</f>
        <v>4.0651117776569655E-3</v>
      </c>
    </row>
    <row r="41" spans="1:17" x14ac:dyDescent="0.15">
      <c r="A41">
        <v>0.108</v>
      </c>
      <c r="B41">
        <v>0.01</v>
      </c>
      <c r="C41">
        <f t="shared" si="0"/>
        <v>10.799999999999999</v>
      </c>
      <c r="D41">
        <f t="shared" si="1"/>
        <v>116.63999999999997</v>
      </c>
      <c r="E41">
        <f t="shared" si="2"/>
        <v>9.2592592592592601E-2</v>
      </c>
      <c r="F41">
        <v>13</v>
      </c>
      <c r="G41">
        <v>9.1459062476218298E-3</v>
      </c>
      <c r="H41">
        <v>-14.575678203384999</v>
      </c>
      <c r="I41">
        <v>9.2555183337437406</v>
      </c>
      <c r="J41">
        <f>I41/G41</f>
        <v>1011.9848250303695</v>
      </c>
      <c r="K41">
        <f>C41*I41</f>
        <v>99.959598004432394</v>
      </c>
      <c r="L41">
        <v>8.4684317107609495</v>
      </c>
      <c r="M41">
        <f>L41*A41</f>
        <v>0.91459062476218256</v>
      </c>
      <c r="N41">
        <v>0.78708662298279197</v>
      </c>
      <c r="O41">
        <f>I41/L41</f>
        <v>1.0929436110327995</v>
      </c>
      <c r="P41">
        <f>O41-1</f>
        <v>9.2943611032799467E-2</v>
      </c>
      <c r="Q41">
        <f>(O41-1)/C41</f>
        <v>8.6058899104443955E-3</v>
      </c>
    </row>
    <row r="42" spans="1:17" x14ac:dyDescent="0.15">
      <c r="A42">
        <v>0.157</v>
      </c>
      <c r="B42">
        <v>5.0000000000000001E-3</v>
      </c>
      <c r="C42">
        <f t="shared" si="0"/>
        <v>31.4</v>
      </c>
      <c r="D42">
        <f t="shared" si="1"/>
        <v>985.95999999999992</v>
      </c>
      <c r="E42">
        <f t="shared" si="2"/>
        <v>3.1847133757961783E-2</v>
      </c>
      <c r="F42">
        <v>15</v>
      </c>
      <c r="G42">
        <v>6.62926388308736E-3</v>
      </c>
      <c r="H42">
        <v>-31.956482569722802</v>
      </c>
      <c r="I42">
        <v>10.953506025783501</v>
      </c>
      <c r="J42">
        <f>I42/G42</f>
        <v>1652.2959741771915</v>
      </c>
      <c r="K42">
        <f>C42*I42</f>
        <v>343.94008920960192</v>
      </c>
      <c r="L42">
        <v>8.4449221440603299</v>
      </c>
      <c r="M42">
        <f>L42*A42</f>
        <v>1.3258527766174717</v>
      </c>
      <c r="N42">
        <v>2.50858388172324</v>
      </c>
      <c r="O42">
        <f>I42/L42</f>
        <v>1.2970523397290954</v>
      </c>
      <c r="P42">
        <f>O42-1</f>
        <v>0.29705233972909539</v>
      </c>
      <c r="Q42">
        <f>(O42-1)/C42</f>
        <v>9.4602655964680059E-3</v>
      </c>
    </row>
    <row r="43" spans="1:17" x14ac:dyDescent="0.15">
      <c r="A43">
        <v>0.108</v>
      </c>
      <c r="B43">
        <v>3.0000000000000001E-3</v>
      </c>
      <c r="C43">
        <f t="shared" si="0"/>
        <v>36</v>
      </c>
      <c r="D43">
        <f t="shared" si="1"/>
        <v>1296</v>
      </c>
      <c r="E43">
        <f t="shared" si="2"/>
        <v>2.777777777777778E-2</v>
      </c>
      <c r="F43">
        <v>11</v>
      </c>
      <c r="G43">
        <v>2.6880920643039502E-3</v>
      </c>
      <c r="H43">
        <v>-34.994052369398503</v>
      </c>
      <c r="I43">
        <v>10.18625927333</v>
      </c>
      <c r="J43">
        <f>I43/G43</f>
        <v>3789.4011922421309</v>
      </c>
      <c r="K43">
        <f>C43*I43</f>
        <v>366.70533383987998</v>
      </c>
      <c r="L43">
        <v>8.2965804453825598</v>
      </c>
      <c r="M43">
        <f>L43*A43</f>
        <v>0.89603068810131647</v>
      </c>
      <c r="N43">
        <v>1.8896788279475201</v>
      </c>
      <c r="O43">
        <f>I43/L43</f>
        <v>1.2277659862864509</v>
      </c>
      <c r="P43">
        <f>O43-1</f>
        <v>0.22776598628645095</v>
      </c>
      <c r="Q43">
        <f>(O43-1)/C43</f>
        <v>6.3268329524014157E-3</v>
      </c>
    </row>
    <row r="44" spans="1:17" x14ac:dyDescent="0.15">
      <c r="A44">
        <v>5.8999999999999997E-2</v>
      </c>
      <c r="B44">
        <v>3.0000000000000001E-3</v>
      </c>
      <c r="C44">
        <f t="shared" si="0"/>
        <v>19.666666666666664</v>
      </c>
      <c r="D44">
        <f t="shared" si="1"/>
        <v>386.77777777777766</v>
      </c>
      <c r="E44">
        <f t="shared" si="2"/>
        <v>5.0847457627118647E-2</v>
      </c>
      <c r="F44">
        <v>7</v>
      </c>
      <c r="G44">
        <v>1.4449248164294601E-3</v>
      </c>
      <c r="H44">
        <v>-23.078591841352399</v>
      </c>
      <c r="I44">
        <v>8.8442355012942695</v>
      </c>
      <c r="J44">
        <f>I44/G44</f>
        <v>6120.8966727758025</v>
      </c>
      <c r="K44">
        <f>C44*I44</f>
        <v>173.93663152545395</v>
      </c>
      <c r="L44">
        <v>8.1634170419743697</v>
      </c>
      <c r="M44">
        <f>L44*A44</f>
        <v>0.48164160547648777</v>
      </c>
      <c r="N44">
        <v>0.68081845931989804</v>
      </c>
      <c r="O44">
        <f>I44/L44</f>
        <v>1.0833987110813146</v>
      </c>
      <c r="P44">
        <f>O44-1</f>
        <v>8.339871108131458E-2</v>
      </c>
      <c r="Q44">
        <f>(O44-1)/C44</f>
        <v>4.2406124278634534E-3</v>
      </c>
    </row>
    <row r="45" spans="1:17" x14ac:dyDescent="0.15">
      <c r="A45">
        <v>5.8999999999999997E-2</v>
      </c>
      <c r="B45">
        <v>4.0000000000000001E-3</v>
      </c>
      <c r="C45">
        <f t="shared" si="0"/>
        <v>14.749999999999998</v>
      </c>
      <c r="D45">
        <f t="shared" si="1"/>
        <v>217.56249999999994</v>
      </c>
      <c r="E45">
        <f t="shared" si="2"/>
        <v>6.7796610169491525E-2</v>
      </c>
      <c r="F45">
        <v>7</v>
      </c>
      <c r="G45">
        <v>1.8886332483814799E-3</v>
      </c>
      <c r="H45">
        <v>-17.162052824395101</v>
      </c>
      <c r="I45">
        <v>8.5089638141734003</v>
      </c>
      <c r="J45">
        <f>I45/G45</f>
        <v>4505.3552993761004</v>
      </c>
      <c r="K45">
        <f>C45*I45</f>
        <v>125.50721625905764</v>
      </c>
      <c r="L45">
        <v>8.0026832558537393</v>
      </c>
      <c r="M45">
        <f>L45*A45</f>
        <v>0.47215831209537057</v>
      </c>
      <c r="N45">
        <v>0.50628055831965502</v>
      </c>
      <c r="O45">
        <f>I45/L45</f>
        <v>1.0632638506527583</v>
      </c>
      <c r="P45">
        <f>O45-1</f>
        <v>6.3263850652758302E-2</v>
      </c>
      <c r="Q45">
        <f>(O45-1)/C45</f>
        <v>4.2890746205259869E-3</v>
      </c>
    </row>
    <row r="46" spans="1:17" x14ac:dyDescent="0.15">
      <c r="A46">
        <v>0.157</v>
      </c>
      <c r="B46">
        <v>6.0000000000000001E-3</v>
      </c>
      <c r="C46">
        <f t="shared" si="0"/>
        <v>26.166666666666668</v>
      </c>
      <c r="D46">
        <f t="shared" si="1"/>
        <v>684.69444444444446</v>
      </c>
      <c r="E46">
        <f t="shared" si="2"/>
        <v>3.8216560509554139E-2</v>
      </c>
      <c r="F46">
        <v>15</v>
      </c>
      <c r="G46">
        <v>7.51435766367178E-3</v>
      </c>
      <c r="H46">
        <v>-25.5943821273978</v>
      </c>
      <c r="I46">
        <v>9.9861841176714208</v>
      </c>
      <c r="J46">
        <f>I46/G46</f>
        <v>1328.9471388818374</v>
      </c>
      <c r="K46">
        <f>C46*I46</f>
        <v>261.30515107906888</v>
      </c>
      <c r="L46">
        <v>7.9770251206706799</v>
      </c>
      <c r="M46">
        <f>L46*A46</f>
        <v>1.2523929439452968</v>
      </c>
      <c r="N46">
        <v>2.0091589970007302</v>
      </c>
      <c r="O46">
        <f>I46/L46</f>
        <v>1.2518682048266909</v>
      </c>
      <c r="P46">
        <f>O46-1</f>
        <v>0.25186820482669092</v>
      </c>
      <c r="Q46">
        <f>(O46-1)/C46</f>
        <v>9.625536490192009E-3</v>
      </c>
    </row>
    <row r="47" spans="1:17" x14ac:dyDescent="0.15">
      <c r="A47">
        <v>5.8999999999999997E-2</v>
      </c>
      <c r="B47">
        <v>5.0000000000000001E-3</v>
      </c>
      <c r="C47">
        <f t="shared" si="0"/>
        <v>11.799999999999999</v>
      </c>
      <c r="D47">
        <f t="shared" si="1"/>
        <v>139.23999999999998</v>
      </c>
      <c r="E47">
        <f t="shared" si="2"/>
        <v>8.4745762711864417E-2</v>
      </c>
      <c r="F47">
        <v>7</v>
      </c>
      <c r="G47">
        <v>2.3335719045402699E-3</v>
      </c>
      <c r="H47">
        <v>-13.8303835698805</v>
      </c>
      <c r="I47">
        <v>8.3184095510412206</v>
      </c>
      <c r="J47">
        <f>I47/G47</f>
        <v>3564.6681959345947</v>
      </c>
      <c r="K47">
        <f>C47*I47</f>
        <v>98.157232702286393</v>
      </c>
      <c r="L47">
        <v>7.9104132357297496</v>
      </c>
      <c r="M47">
        <f>L47*A47</f>
        <v>0.46671438090805523</v>
      </c>
      <c r="N47">
        <v>0.40799631531147701</v>
      </c>
      <c r="O47">
        <f>I47/L47</f>
        <v>1.0515771178007027</v>
      </c>
      <c r="P47">
        <f>O47-1</f>
        <v>5.1577117800702732E-2</v>
      </c>
      <c r="Q47">
        <f>(O47-1)/C47</f>
        <v>4.370942186500232E-3</v>
      </c>
    </row>
    <row r="48" spans="1:17" x14ac:dyDescent="0.15">
      <c r="A48">
        <v>0.108</v>
      </c>
      <c r="B48">
        <v>4.0000000000000001E-3</v>
      </c>
      <c r="C48">
        <f t="shared" si="0"/>
        <v>27</v>
      </c>
      <c r="D48">
        <f t="shared" si="1"/>
        <v>729</v>
      </c>
      <c r="E48">
        <f t="shared" si="2"/>
        <v>3.7037037037037035E-2</v>
      </c>
      <c r="F48">
        <v>11</v>
      </c>
      <c r="G48">
        <v>3.3723044041957398E-3</v>
      </c>
      <c r="H48">
        <v>-25.631038222645699</v>
      </c>
      <c r="I48">
        <v>9.1903362589204303</v>
      </c>
      <c r="J48">
        <f>I48/G48</f>
        <v>2725.2392303274983</v>
      </c>
      <c r="K48">
        <f>C48*I48</f>
        <v>248.13907899085163</v>
      </c>
      <c r="L48">
        <v>7.8062601948975496</v>
      </c>
      <c r="M48">
        <f>L48*A48</f>
        <v>0.84307610104893538</v>
      </c>
      <c r="N48">
        <v>1.38407606402287</v>
      </c>
      <c r="O48">
        <f>I48/L48</f>
        <v>1.1773033475014787</v>
      </c>
      <c r="P48">
        <f>O48-1</f>
        <v>0.17730334750147869</v>
      </c>
      <c r="Q48">
        <f>(O48-1)/C48</f>
        <v>6.5667906482029144E-3</v>
      </c>
    </row>
    <row r="49" spans="1:17" x14ac:dyDescent="0.15">
      <c r="A49">
        <v>0.157</v>
      </c>
      <c r="B49">
        <v>7.0000000000000001E-3</v>
      </c>
      <c r="C49">
        <f t="shared" si="0"/>
        <v>22.428571428571427</v>
      </c>
      <c r="D49">
        <f t="shared" si="1"/>
        <v>503.04081632653055</v>
      </c>
      <c r="E49">
        <f t="shared" si="2"/>
        <v>4.4585987261146501E-2</v>
      </c>
      <c r="F49">
        <v>15</v>
      </c>
      <c r="G49">
        <v>8.4353329036854895E-3</v>
      </c>
      <c r="H49">
        <v>-21.294998935804198</v>
      </c>
      <c r="I49">
        <v>9.3471195672208598</v>
      </c>
      <c r="J49">
        <f>I49/G49</f>
        <v>1108.0913668667422</v>
      </c>
      <c r="K49">
        <f>C49*I49</f>
        <v>209.64253886481069</v>
      </c>
      <c r="L49">
        <v>7.6754621507602199</v>
      </c>
      <c r="M49">
        <f>L49*A49</f>
        <v>1.2050475576693545</v>
      </c>
      <c r="N49">
        <v>1.6716574164606299</v>
      </c>
      <c r="O49">
        <f>I49/L49</f>
        <v>1.2177924121865509</v>
      </c>
      <c r="P49">
        <f>O49-1</f>
        <v>0.21779241218655088</v>
      </c>
      <c r="Q49">
        <f>(O49-1)/C49</f>
        <v>9.7104897153239243E-3</v>
      </c>
    </row>
    <row r="50" spans="1:17" x14ac:dyDescent="0.15">
      <c r="A50">
        <v>0.108</v>
      </c>
      <c r="B50">
        <v>5.0000000000000001E-3</v>
      </c>
      <c r="C50">
        <f t="shared" si="0"/>
        <v>21.599999999999998</v>
      </c>
      <c r="D50">
        <f t="shared" si="1"/>
        <v>466.55999999999989</v>
      </c>
      <c r="E50">
        <f t="shared" si="2"/>
        <v>4.6296296296296301E-2</v>
      </c>
      <c r="F50">
        <v>11</v>
      </c>
      <c r="G50">
        <v>4.0651470058356504E-3</v>
      </c>
      <c r="H50">
        <v>-20.2386400816265</v>
      </c>
      <c r="I50">
        <v>8.6209365752145892</v>
      </c>
      <c r="J50">
        <f>I50/G50</f>
        <v>2120.6949128380734</v>
      </c>
      <c r="K50">
        <f>C50*I50</f>
        <v>186.21223002463512</v>
      </c>
      <c r="L50">
        <v>7.5280500108067603</v>
      </c>
      <c r="M50">
        <f>L50*A50</f>
        <v>0.81302940116713007</v>
      </c>
      <c r="N50">
        <v>1.0928865644078301</v>
      </c>
      <c r="O50">
        <f>I50/L50</f>
        <v>1.1451752529325596</v>
      </c>
      <c r="P50">
        <f>O50-1</f>
        <v>0.14517525293255962</v>
      </c>
      <c r="Q50">
        <f>(O50-1)/C50</f>
        <v>6.7210765246555389E-3</v>
      </c>
    </row>
    <row r="51" spans="1:17" x14ac:dyDescent="0.15">
      <c r="A51">
        <v>0.157</v>
      </c>
      <c r="B51">
        <v>8.0000000000000002E-3</v>
      </c>
      <c r="C51">
        <f t="shared" si="0"/>
        <v>19.625</v>
      </c>
      <c r="D51">
        <f t="shared" si="1"/>
        <v>385.140625</v>
      </c>
      <c r="E51">
        <f t="shared" si="2"/>
        <v>5.0955414012738856E-2</v>
      </c>
      <c r="F51">
        <v>15</v>
      </c>
      <c r="G51">
        <v>9.3757958717738399E-3</v>
      </c>
      <c r="H51">
        <v>-18.161393058867301</v>
      </c>
      <c r="I51">
        <v>8.8904749855142704</v>
      </c>
      <c r="J51">
        <f>I51/G51</f>
        <v>948.23683312894593</v>
      </c>
      <c r="K51">
        <f>C51*I51</f>
        <v>174.47557159071755</v>
      </c>
      <c r="L51">
        <v>7.4648056303931796</v>
      </c>
      <c r="M51">
        <f>L51*A51</f>
        <v>1.1719744839717292</v>
      </c>
      <c r="N51">
        <v>1.42566935512108</v>
      </c>
      <c r="O51">
        <f>I51/L51</f>
        <v>1.190985462409957</v>
      </c>
      <c r="P51">
        <f>O51-1</f>
        <v>0.19098546240995695</v>
      </c>
      <c r="Q51">
        <f>(O51-1)/C51</f>
        <v>9.7317433075137308E-3</v>
      </c>
    </row>
    <row r="52" spans="1:17" x14ac:dyDescent="0.15">
      <c r="A52">
        <v>0.157</v>
      </c>
      <c r="B52">
        <v>4.0000000000000001E-3</v>
      </c>
      <c r="C52">
        <f t="shared" si="0"/>
        <v>39.25</v>
      </c>
      <c r="D52">
        <f t="shared" si="1"/>
        <v>1540.5625</v>
      </c>
      <c r="E52">
        <f t="shared" si="2"/>
        <v>2.5477707006369428E-2</v>
      </c>
      <c r="F52">
        <v>13</v>
      </c>
      <c r="G52">
        <v>4.6271742963509797E-3</v>
      </c>
      <c r="H52">
        <v>-28.158267864290401</v>
      </c>
      <c r="I52">
        <v>9.5785359642114098</v>
      </c>
      <c r="J52">
        <f>I52/G52</f>
        <v>2070.06162957058</v>
      </c>
      <c r="K52">
        <f>C52*I52</f>
        <v>375.95753659529782</v>
      </c>
      <c r="L52">
        <v>7.3681119368646204</v>
      </c>
      <c r="M52">
        <f>L52*A52</f>
        <v>1.1567935740877453</v>
      </c>
      <c r="N52">
        <v>2.2104240273467899</v>
      </c>
      <c r="O52">
        <f>I52/L52</f>
        <v>1.2999987033703235</v>
      </c>
      <c r="P52">
        <f>O52-1</f>
        <v>0.29999870337032353</v>
      </c>
      <c r="Q52">
        <f>(O52-1)/C52</f>
        <v>7.6432790667598349E-3</v>
      </c>
    </row>
    <row r="53" spans="1:17" x14ac:dyDescent="0.15">
      <c r="A53">
        <v>0.108</v>
      </c>
      <c r="B53">
        <v>6.0000000000000001E-3</v>
      </c>
      <c r="C53">
        <f t="shared" si="0"/>
        <v>18</v>
      </c>
      <c r="D53">
        <f t="shared" si="1"/>
        <v>324</v>
      </c>
      <c r="E53">
        <f t="shared" si="2"/>
        <v>5.5555555555555559E-2</v>
      </c>
      <c r="F53">
        <v>11</v>
      </c>
      <c r="G53">
        <v>4.7623909419578702E-3</v>
      </c>
      <c r="H53">
        <v>-16.7763290377133</v>
      </c>
      <c r="I53">
        <v>8.2552905056258208</v>
      </c>
      <c r="J53">
        <f>I53/G53</f>
        <v>1733.4340263615532</v>
      </c>
      <c r="K53">
        <f>C53*I53</f>
        <v>148.59522910126478</v>
      </c>
      <c r="L53">
        <v>7.3493687375893</v>
      </c>
      <c r="M53">
        <f>L53*A53</f>
        <v>0.79373182365964434</v>
      </c>
      <c r="N53">
        <v>0.90592176803652003</v>
      </c>
      <c r="O53">
        <f>I53/L53</f>
        <v>1.1232652490822874</v>
      </c>
      <c r="P53">
        <f>O53-1</f>
        <v>0.12326524908228742</v>
      </c>
      <c r="Q53">
        <f>(O53-1)/C53</f>
        <v>6.8480693934604119E-3</v>
      </c>
    </row>
    <row r="54" spans="1:17" x14ac:dyDescent="0.15">
      <c r="A54">
        <v>0.157</v>
      </c>
      <c r="B54">
        <v>8.9999999999999993E-3</v>
      </c>
      <c r="C54">
        <f t="shared" si="0"/>
        <v>17.444444444444446</v>
      </c>
      <c r="D54">
        <f t="shared" si="1"/>
        <v>304.30864197530872</v>
      </c>
      <c r="E54">
        <f t="shared" si="2"/>
        <v>5.7324840764331204E-2</v>
      </c>
      <c r="F54">
        <v>15</v>
      </c>
      <c r="G54">
        <v>1.03169085047731E-2</v>
      </c>
      <c r="H54">
        <v>-16.114567284972701</v>
      </c>
      <c r="I54">
        <v>8.5664149789850796</v>
      </c>
      <c r="J54">
        <f>I54/G54</f>
        <v>830.32770669836248</v>
      </c>
      <c r="K54">
        <f>C54*I54</f>
        <v>149.43635018896197</v>
      </c>
      <c r="L54">
        <v>7.3014214471147199</v>
      </c>
      <c r="M54">
        <f>L54*A54</f>
        <v>1.1463231671970111</v>
      </c>
      <c r="N54">
        <v>1.26499353187035</v>
      </c>
      <c r="O54">
        <f>I54/L54</f>
        <v>1.1732530495647862</v>
      </c>
      <c r="P54">
        <f>O54-1</f>
        <v>0.17325304956478615</v>
      </c>
      <c r="Q54">
        <f>(O54-1)/C54</f>
        <v>9.9317034782361487E-3</v>
      </c>
    </row>
    <row r="55" spans="1:17" x14ac:dyDescent="0.15">
      <c r="A55">
        <v>0.20599999999999999</v>
      </c>
      <c r="B55">
        <v>5.0000000000000001E-3</v>
      </c>
      <c r="C55">
        <f t="shared" si="0"/>
        <v>41.199999999999996</v>
      </c>
      <c r="D55">
        <f t="shared" si="1"/>
        <v>1697.4399999999996</v>
      </c>
      <c r="E55">
        <f t="shared" si="2"/>
        <v>2.4271844660194178E-2</v>
      </c>
      <c r="F55">
        <v>15</v>
      </c>
      <c r="G55">
        <v>7.4458549771032802E-3</v>
      </c>
      <c r="H55">
        <v>-27.3435938418971</v>
      </c>
      <c r="I55">
        <v>10.0453755803787</v>
      </c>
      <c r="J55">
        <f>I55/G55</f>
        <v>1349.1231848147991</v>
      </c>
      <c r="K55">
        <f>C55*I55</f>
        <v>413.86947391160237</v>
      </c>
      <c r="L55">
        <v>7.2289854146633798</v>
      </c>
      <c r="M55">
        <f>L55*A55</f>
        <v>1.4891709954206562</v>
      </c>
      <c r="N55">
        <v>2.8163901657153998</v>
      </c>
      <c r="O55">
        <f>I55/L55</f>
        <v>1.3895968803592427</v>
      </c>
      <c r="P55">
        <f>O55-1</f>
        <v>0.38959688035924267</v>
      </c>
      <c r="Q55">
        <f>(O55-1)/C55</f>
        <v>9.4562349601757939E-3</v>
      </c>
    </row>
    <row r="56" spans="1:17" x14ac:dyDescent="0.15">
      <c r="A56">
        <v>0.108</v>
      </c>
      <c r="B56">
        <v>7.0000000000000001E-3</v>
      </c>
      <c r="C56">
        <f t="shared" si="0"/>
        <v>15.428571428571429</v>
      </c>
      <c r="D56">
        <f t="shared" si="1"/>
        <v>238.04081632653063</v>
      </c>
      <c r="E56">
        <f t="shared" si="2"/>
        <v>6.4814814814814811E-2</v>
      </c>
      <c r="F56">
        <v>11</v>
      </c>
      <c r="G56">
        <v>5.4632050363168398E-3</v>
      </c>
      <c r="H56">
        <v>-14.3492259107629</v>
      </c>
      <c r="I56">
        <v>8.0013198874309897</v>
      </c>
      <c r="J56">
        <f>I56/G56</f>
        <v>1464.5834879419583</v>
      </c>
      <c r="K56">
        <f>C56*I56</f>
        <v>123.44893540607814</v>
      </c>
      <c r="L56">
        <v>7.2264616882497901</v>
      </c>
      <c r="M56">
        <f>L56*A56</f>
        <v>0.78045786233097736</v>
      </c>
      <c r="N56">
        <v>0.77485819918119903</v>
      </c>
      <c r="O56">
        <f>I56/L56</f>
        <v>1.1072251168841201</v>
      </c>
      <c r="P56">
        <f>O56-1</f>
        <v>0.10722511688412006</v>
      </c>
      <c r="Q56">
        <f>(O56-1)/C56</f>
        <v>6.9497760943411152E-3</v>
      </c>
    </row>
    <row r="57" spans="1:17" x14ac:dyDescent="0.15">
      <c r="A57">
        <v>0.157</v>
      </c>
      <c r="B57">
        <v>0.01</v>
      </c>
      <c r="C57">
        <f t="shared" si="0"/>
        <v>15.7</v>
      </c>
      <c r="D57">
        <f t="shared" si="1"/>
        <v>246.48999999999998</v>
      </c>
      <c r="E57">
        <f t="shared" si="2"/>
        <v>6.3694267515923567E-2</v>
      </c>
      <c r="F57">
        <v>15</v>
      </c>
      <c r="G57">
        <v>1.1286525035838799E-2</v>
      </c>
      <c r="H57">
        <v>-13.994982282089</v>
      </c>
      <c r="I57">
        <v>8.2874755587228499</v>
      </c>
      <c r="J57">
        <f>I57/G57</f>
        <v>734.28052765639711</v>
      </c>
      <c r="K57">
        <f>C57*I57</f>
        <v>130.11336627194873</v>
      </c>
      <c r="L57">
        <v>7.1888694495788599</v>
      </c>
      <c r="M57">
        <f>L57*A57</f>
        <v>1.128652503583881</v>
      </c>
      <c r="N57">
        <v>1.09860610914399</v>
      </c>
      <c r="O57">
        <f>I57/L57</f>
        <v>1.1528204284205423</v>
      </c>
      <c r="P57">
        <f>O57-1</f>
        <v>0.15282042842054233</v>
      </c>
      <c r="Q57">
        <f>(O57-1)/C57</f>
        <v>9.7337852497160725E-3</v>
      </c>
    </row>
    <row r="58" spans="1:17" x14ac:dyDescent="0.15">
      <c r="A58">
        <v>0.108</v>
      </c>
      <c r="B58">
        <v>8.0000000000000002E-3</v>
      </c>
      <c r="C58">
        <f t="shared" si="0"/>
        <v>13.5</v>
      </c>
      <c r="D58">
        <f t="shared" si="1"/>
        <v>182.25</v>
      </c>
      <c r="E58">
        <f t="shared" si="2"/>
        <v>7.407407407407407E-2</v>
      </c>
      <c r="F58">
        <v>11</v>
      </c>
      <c r="G58">
        <v>6.1679185384217903E-3</v>
      </c>
      <c r="H58">
        <v>-12.501033333221001</v>
      </c>
      <c r="I58">
        <v>7.8138504046487904</v>
      </c>
      <c r="J58">
        <f>I58/G58</f>
        <v>1266.8536972357861</v>
      </c>
      <c r="K58">
        <f>C58*I58</f>
        <v>105.48698046275867</v>
      </c>
      <c r="L58">
        <v>7.1387946046548496</v>
      </c>
      <c r="M58">
        <f>L58*A58</f>
        <v>0.77098981730272376</v>
      </c>
      <c r="N58">
        <v>0.67505579999393694</v>
      </c>
      <c r="O58">
        <f>I58/L58</f>
        <v>1.0945615944117191</v>
      </c>
      <c r="P58">
        <f>O58-1</f>
        <v>9.4561594411719074E-2</v>
      </c>
      <c r="Q58">
        <f>(O58-1)/C58</f>
        <v>7.0045625490162281E-3</v>
      </c>
    </row>
    <row r="59" spans="1:17" x14ac:dyDescent="0.15">
      <c r="A59">
        <v>0.108</v>
      </c>
      <c r="B59">
        <v>8.9999999999999993E-3</v>
      </c>
      <c r="C59">
        <f t="shared" si="0"/>
        <v>12</v>
      </c>
      <c r="D59">
        <f t="shared" si="1"/>
        <v>144</v>
      </c>
      <c r="E59">
        <f t="shared" si="2"/>
        <v>8.3333333333333329E-2</v>
      </c>
      <c r="F59">
        <v>11</v>
      </c>
      <c r="G59">
        <v>6.8738212953483504E-3</v>
      </c>
      <c r="H59">
        <v>-11.167695981240101</v>
      </c>
      <c r="I59">
        <v>7.6748881913700497</v>
      </c>
      <c r="J59">
        <f>I59/G59</f>
        <v>1116.5388015780679</v>
      </c>
      <c r="K59">
        <f>C59*I59</f>
        <v>92.09865829644059</v>
      </c>
      <c r="L59">
        <v>7.0718326083830796</v>
      </c>
      <c r="M59">
        <f>L59*A59</f>
        <v>0.7637579217053726</v>
      </c>
      <c r="N59">
        <v>0.60305558298696804</v>
      </c>
      <c r="O59">
        <f>I59/L59</f>
        <v>1.0852757151338817</v>
      </c>
      <c r="P59">
        <f>O59-1</f>
        <v>8.5275715133881658E-2</v>
      </c>
      <c r="Q59">
        <f>(O59-1)/C59</f>
        <v>7.1063095944901384E-3</v>
      </c>
    </row>
    <row r="60" spans="1:17" x14ac:dyDescent="0.15">
      <c r="A60">
        <v>0.108</v>
      </c>
      <c r="B60">
        <v>0.01</v>
      </c>
      <c r="C60">
        <f t="shared" si="0"/>
        <v>10.799999999999999</v>
      </c>
      <c r="D60">
        <f t="shared" si="1"/>
        <v>116.63999999999997</v>
      </c>
      <c r="E60">
        <f t="shared" si="2"/>
        <v>9.2592592592592601E-2</v>
      </c>
      <c r="F60">
        <v>11</v>
      </c>
      <c r="G60">
        <v>7.5823934350357702E-3</v>
      </c>
      <c r="H60">
        <v>-10.103987082989301</v>
      </c>
      <c r="I60">
        <v>7.5663499645515797</v>
      </c>
      <c r="J60">
        <f>I60/G60</f>
        <v>997.88411527024448</v>
      </c>
      <c r="K60">
        <f>C60*I60</f>
        <v>81.716579617157052</v>
      </c>
      <c r="L60">
        <v>7.0207346620701596</v>
      </c>
      <c r="M60">
        <f>L60*A60</f>
        <v>0.75823934350357725</v>
      </c>
      <c r="N60">
        <v>0.54561530248142598</v>
      </c>
      <c r="O60">
        <f>I60/L60</f>
        <v>1.0777148444918638</v>
      </c>
      <c r="P60">
        <f>O60-1</f>
        <v>7.7714844491863833E-2</v>
      </c>
      <c r="Q60">
        <f>(O60-1)/C60</f>
        <v>7.1958189344318371E-3</v>
      </c>
    </row>
    <row r="61" spans="1:17" x14ac:dyDescent="0.15">
      <c r="A61">
        <v>0.157</v>
      </c>
      <c r="B61">
        <v>5.0000000000000001E-3</v>
      </c>
      <c r="C61">
        <f t="shared" si="0"/>
        <v>31.4</v>
      </c>
      <c r="D61">
        <f t="shared" si="1"/>
        <v>985.95999999999992</v>
      </c>
      <c r="E61">
        <f t="shared" si="2"/>
        <v>3.1847133757961783E-2</v>
      </c>
      <c r="F61">
        <v>13</v>
      </c>
      <c r="G61">
        <v>5.4002095358293596E-3</v>
      </c>
      <c r="H61">
        <v>-21.716986025770499</v>
      </c>
      <c r="I61">
        <v>8.5840312193661195</v>
      </c>
      <c r="J61">
        <f>I61/G61</f>
        <v>1589.5737308733505</v>
      </c>
      <c r="K61">
        <f>C61*I61</f>
        <v>269.53858028809611</v>
      </c>
      <c r="L61">
        <v>6.8792478163431401</v>
      </c>
      <c r="M61">
        <f>L61*A61</f>
        <v>1.0800419071658729</v>
      </c>
      <c r="N61">
        <v>1.70478340302298</v>
      </c>
      <c r="O61">
        <f>I61/L61</f>
        <v>1.2478153787355788</v>
      </c>
      <c r="P61">
        <f>O61-1</f>
        <v>0.2478153787355788</v>
      </c>
      <c r="Q61">
        <f>(O61-1)/C61</f>
        <v>7.892209513871937E-3</v>
      </c>
    </row>
    <row r="62" spans="1:17" x14ac:dyDescent="0.15">
      <c r="A62">
        <v>0.20599999999999999</v>
      </c>
      <c r="B62">
        <v>6.0000000000000001E-3</v>
      </c>
      <c r="C62">
        <f t="shared" si="0"/>
        <v>34.333333333333329</v>
      </c>
      <c r="D62">
        <f t="shared" si="1"/>
        <v>1178.7777777777774</v>
      </c>
      <c r="E62">
        <f t="shared" si="2"/>
        <v>2.9126213592233011E-2</v>
      </c>
      <c r="F62">
        <v>15</v>
      </c>
      <c r="G62">
        <v>8.2205419017457194E-3</v>
      </c>
      <c r="H62">
        <v>-20.957921093221199</v>
      </c>
      <c r="I62">
        <v>8.8095897413280895</v>
      </c>
      <c r="J62">
        <f>I62/G62</f>
        <v>1071.6555972371214</v>
      </c>
      <c r="K62">
        <f>C62*I62</f>
        <v>302.46258111893104</v>
      </c>
      <c r="L62">
        <v>6.6509238687263004</v>
      </c>
      <c r="M62">
        <f>L62*A62</f>
        <v>1.3700903169576177</v>
      </c>
      <c r="N62">
        <v>2.1586658726017798</v>
      </c>
      <c r="O62">
        <f>I62/L62</f>
        <v>1.3245663181850837</v>
      </c>
      <c r="P62">
        <f>O62-1</f>
        <v>0.32456631818508375</v>
      </c>
      <c r="Q62">
        <f>(O62-1)/C62</f>
        <v>9.4533879083034122E-3</v>
      </c>
    </row>
    <row r="63" spans="1:17" x14ac:dyDescent="0.15">
      <c r="A63">
        <v>0.157</v>
      </c>
      <c r="B63">
        <v>6.0000000000000001E-3</v>
      </c>
      <c r="C63">
        <f t="shared" si="0"/>
        <v>26.166666666666668</v>
      </c>
      <c r="D63">
        <f t="shared" si="1"/>
        <v>684.69444444444446</v>
      </c>
      <c r="E63">
        <f t="shared" si="2"/>
        <v>3.8216560509554139E-2</v>
      </c>
      <c r="F63">
        <v>13</v>
      </c>
      <c r="G63">
        <v>6.2025920518573802E-3</v>
      </c>
      <c r="H63">
        <v>-17.560828594705299</v>
      </c>
      <c r="I63">
        <v>7.9630176687367804</v>
      </c>
      <c r="J63">
        <f>I63/G63</f>
        <v>1283.820957780423</v>
      </c>
      <c r="K63">
        <f>C63*I63</f>
        <v>208.36562899861244</v>
      </c>
      <c r="L63">
        <v>6.5844926240524204</v>
      </c>
      <c r="M63">
        <f>L63*A63</f>
        <v>1.03376534197623</v>
      </c>
      <c r="N63">
        <v>1.37852504468436</v>
      </c>
      <c r="O63">
        <f>I63/L63</f>
        <v>1.2093593422291584</v>
      </c>
      <c r="P63">
        <f>O63-1</f>
        <v>0.20935934222915842</v>
      </c>
      <c r="Q63">
        <f>(O63-1)/C63</f>
        <v>8.0009939705410864E-3</v>
      </c>
    </row>
    <row r="64" spans="1:17" x14ac:dyDescent="0.15">
      <c r="A64">
        <v>0.108</v>
      </c>
      <c r="B64">
        <v>3.0000000000000001E-3</v>
      </c>
      <c r="C64">
        <f t="shared" si="0"/>
        <v>36</v>
      </c>
      <c r="D64">
        <f t="shared" si="1"/>
        <v>1296</v>
      </c>
      <c r="E64">
        <f t="shared" si="2"/>
        <v>2.777777777777778E-2</v>
      </c>
      <c r="F64">
        <v>9</v>
      </c>
      <c r="G64">
        <v>2.0864062294368899E-3</v>
      </c>
      <c r="H64">
        <v>-22.0906589341817</v>
      </c>
      <c r="I64">
        <v>7.6324209819423796</v>
      </c>
      <c r="J64">
        <f>I64/G64</f>
        <v>3658.1663121291244</v>
      </c>
      <c r="K64">
        <f>C64*I64</f>
        <v>274.76715534992564</v>
      </c>
      <c r="L64">
        <v>6.4395253994965698</v>
      </c>
      <c r="M64">
        <f>L64*A64</f>
        <v>0.69546874314562956</v>
      </c>
      <c r="N64">
        <v>1.1928955824458101</v>
      </c>
      <c r="O64">
        <f>I64/L64</f>
        <v>1.1852458851298371</v>
      </c>
      <c r="P64">
        <f>O64-1</f>
        <v>0.18524588512983708</v>
      </c>
      <c r="Q64">
        <f>(O64-1)/C64</f>
        <v>5.1457190313843638E-3</v>
      </c>
    </row>
    <row r="65" spans="1:17" x14ac:dyDescent="0.15">
      <c r="A65">
        <v>0.157</v>
      </c>
      <c r="B65">
        <v>7.0000000000000001E-3</v>
      </c>
      <c r="C65">
        <f t="shared" si="0"/>
        <v>22.428571428571427</v>
      </c>
      <c r="D65">
        <f t="shared" si="1"/>
        <v>503.04081632653055</v>
      </c>
      <c r="E65">
        <f t="shared" si="2"/>
        <v>4.4585987261146501E-2</v>
      </c>
      <c r="F65">
        <v>13</v>
      </c>
      <c r="G65">
        <v>7.0207389579138597E-3</v>
      </c>
      <c r="H65">
        <v>-14.6059156372561</v>
      </c>
      <c r="I65">
        <v>7.5348618824507803</v>
      </c>
      <c r="J65">
        <f>I65/G65</f>
        <v>1073.2291753929114</v>
      </c>
      <c r="K65">
        <f>C65*I65</f>
        <v>168.99618793496748</v>
      </c>
      <c r="L65">
        <v>6.3882975049261699</v>
      </c>
      <c r="M65">
        <f>L65*A65</f>
        <v>1.0029627082734087</v>
      </c>
      <c r="N65">
        <v>1.1465643775245999</v>
      </c>
      <c r="O65">
        <f>I65/L65</f>
        <v>1.1794788637568094</v>
      </c>
      <c r="P65">
        <f>O65-1</f>
        <v>0.17947886375680944</v>
      </c>
      <c r="Q65">
        <f>(O65-1)/C65</f>
        <v>8.0022423331061535E-3</v>
      </c>
    </row>
    <row r="66" spans="1:17" x14ac:dyDescent="0.15">
      <c r="A66">
        <v>0.20599999999999999</v>
      </c>
      <c r="B66">
        <v>7.0000000000000001E-3</v>
      </c>
      <c r="C66">
        <f t="shared" si="0"/>
        <v>29.428571428571427</v>
      </c>
      <c r="D66">
        <f t="shared" si="1"/>
        <v>866.04081632653049</v>
      </c>
      <c r="E66">
        <f t="shared" si="2"/>
        <v>3.398058252427185E-2</v>
      </c>
      <c r="F66">
        <v>15</v>
      </c>
      <c r="G66">
        <v>9.0842518914649208E-3</v>
      </c>
      <c r="H66">
        <v>-17.039184204464</v>
      </c>
      <c r="I66">
        <v>8.0547945663087006</v>
      </c>
      <c r="J66">
        <f>I66/G66</f>
        <v>886.67670849996534</v>
      </c>
      <c r="K66">
        <f>C66*I66</f>
        <v>237.04109723708461</v>
      </c>
      <c r="L66">
        <v>6.2997585932489004</v>
      </c>
      <c r="M66">
        <f>L66*A66</f>
        <v>1.2977502702092734</v>
      </c>
      <c r="N66">
        <v>1.75503597305979</v>
      </c>
      <c r="O66">
        <f>I66/L66</f>
        <v>1.2785878136569511</v>
      </c>
      <c r="P66">
        <f>O66-1</f>
        <v>0.27858781365695107</v>
      </c>
      <c r="Q66">
        <f>(O66-1)/C66</f>
        <v>9.4665761922264925E-3</v>
      </c>
    </row>
    <row r="67" spans="1:17" x14ac:dyDescent="0.15">
      <c r="A67">
        <v>0.157</v>
      </c>
      <c r="B67">
        <v>8.0000000000000002E-3</v>
      </c>
      <c r="C67">
        <f t="shared" ref="C67:C130" si="3">A67/B67</f>
        <v>19.625</v>
      </c>
      <c r="D67">
        <f t="shared" ref="D67:D130" si="4">C67^2</f>
        <v>385.140625</v>
      </c>
      <c r="E67">
        <f t="shared" ref="E67:E130" si="5">B67/A67</f>
        <v>5.0955414012738856E-2</v>
      </c>
      <c r="F67">
        <v>13</v>
      </c>
      <c r="G67">
        <v>7.8372807761268107E-3</v>
      </c>
      <c r="H67">
        <v>-12.7541421290342</v>
      </c>
      <c r="I67">
        <v>7.2410733865295196</v>
      </c>
      <c r="J67">
        <f>I67/G67</f>
        <v>923.9267538540405</v>
      </c>
      <c r="K67">
        <f>C67*I67</f>
        <v>142.10606521064182</v>
      </c>
      <c r="L67">
        <v>6.2398732294003203</v>
      </c>
      <c r="M67">
        <f>L67*A67</f>
        <v>0.97966009701585033</v>
      </c>
      <c r="N67">
        <v>1.00120015712919</v>
      </c>
      <c r="O67">
        <f>I67/L67</f>
        <v>1.1604520028406762</v>
      </c>
      <c r="P67">
        <f>O67-1</f>
        <v>0.16045200284067618</v>
      </c>
      <c r="Q67">
        <f>(O67-1)/C67</f>
        <v>8.1758982339198046E-3</v>
      </c>
    </row>
    <row r="68" spans="1:17" x14ac:dyDescent="0.15">
      <c r="A68">
        <v>0.108</v>
      </c>
      <c r="B68">
        <v>4.0000000000000001E-3</v>
      </c>
      <c r="C68">
        <f t="shared" si="3"/>
        <v>27</v>
      </c>
      <c r="D68">
        <f t="shared" si="4"/>
        <v>729</v>
      </c>
      <c r="E68">
        <f t="shared" si="5"/>
        <v>3.7037037037037035E-2</v>
      </c>
      <c r="F68">
        <v>9</v>
      </c>
      <c r="G68">
        <v>2.65145564869178E-3</v>
      </c>
      <c r="H68">
        <v>-16.275365131574901</v>
      </c>
      <c r="I68">
        <v>7.0164985335212098</v>
      </c>
      <c r="J68">
        <f>I68/G68</f>
        <v>2646.2816894497664</v>
      </c>
      <c r="K68">
        <f>C68*I68</f>
        <v>189.44546040507265</v>
      </c>
      <c r="L68">
        <v>6.1376288164161599</v>
      </c>
      <c r="M68">
        <f>L68*A68</f>
        <v>0.66286391217294527</v>
      </c>
      <c r="N68">
        <v>0.87886971710504702</v>
      </c>
      <c r="O68">
        <f>I68/L68</f>
        <v>1.1431936898422985</v>
      </c>
      <c r="P68">
        <f>O68-1</f>
        <v>0.14319368984229852</v>
      </c>
      <c r="Q68">
        <f>(O68-1)/C68</f>
        <v>5.3034699941592045E-3</v>
      </c>
    </row>
    <row r="69" spans="1:17" x14ac:dyDescent="0.15">
      <c r="A69">
        <v>0.157</v>
      </c>
      <c r="B69">
        <v>8.9999999999999993E-3</v>
      </c>
      <c r="C69">
        <f t="shared" si="3"/>
        <v>17.444444444444446</v>
      </c>
      <c r="D69">
        <f t="shared" si="4"/>
        <v>304.30864197530872</v>
      </c>
      <c r="E69">
        <f t="shared" si="5"/>
        <v>5.7324840764331204E-2</v>
      </c>
      <c r="F69">
        <v>13</v>
      </c>
      <c r="G69">
        <v>8.6578959731409104E-3</v>
      </c>
      <c r="H69">
        <v>-11.395752925825599</v>
      </c>
      <c r="I69">
        <v>7.0218815184359196</v>
      </c>
      <c r="J69">
        <f>I69/G69</f>
        <v>811.03787112014959</v>
      </c>
      <c r="K69">
        <f>C69*I69</f>
        <v>122.49282204382661</v>
      </c>
      <c r="L69">
        <v>6.1273149137585996</v>
      </c>
      <c r="M69">
        <f>L69*A69</f>
        <v>0.9619884414601001</v>
      </c>
      <c r="N69">
        <v>0.89456660467731397</v>
      </c>
      <c r="O69">
        <f>I69/L69</f>
        <v>1.1459965118927726</v>
      </c>
      <c r="P69">
        <f>O69-1</f>
        <v>0.14599651189277263</v>
      </c>
      <c r="Q69">
        <f>(O69-1)/C69</f>
        <v>8.3692267964009786E-3</v>
      </c>
    </row>
    <row r="70" spans="1:17" x14ac:dyDescent="0.15">
      <c r="A70">
        <v>0.20599999999999999</v>
      </c>
      <c r="B70">
        <v>8.0000000000000002E-3</v>
      </c>
      <c r="C70">
        <f t="shared" si="3"/>
        <v>25.749999999999996</v>
      </c>
      <c r="D70">
        <f t="shared" si="4"/>
        <v>663.06249999999977</v>
      </c>
      <c r="E70">
        <f t="shared" si="5"/>
        <v>3.8834951456310683E-2</v>
      </c>
      <c r="F70">
        <v>15</v>
      </c>
      <c r="G70">
        <v>9.9860953189240403E-3</v>
      </c>
      <c r="H70">
        <v>-14.383730241581601</v>
      </c>
      <c r="I70">
        <v>7.5410480734533198</v>
      </c>
      <c r="J70">
        <f>I70/G70</f>
        <v>755.15482604724787</v>
      </c>
      <c r="K70">
        <f>C70*I70</f>
        <v>194.18198789142295</v>
      </c>
      <c r="L70">
        <v>6.0595238585704099</v>
      </c>
      <c r="M70">
        <f>L70*A70</f>
        <v>1.2482619148655043</v>
      </c>
      <c r="N70">
        <v>1.4815242148829</v>
      </c>
      <c r="O70">
        <f>I70/L70</f>
        <v>1.244495153325865</v>
      </c>
      <c r="P70">
        <f>O70-1</f>
        <v>0.24449515332586502</v>
      </c>
      <c r="Q70">
        <f>(O70-1)/C70</f>
        <v>9.4949574107132065E-3</v>
      </c>
    </row>
    <row r="71" spans="1:17" x14ac:dyDescent="0.15">
      <c r="A71">
        <v>0.157</v>
      </c>
      <c r="B71">
        <v>0.01</v>
      </c>
      <c r="C71">
        <f t="shared" si="3"/>
        <v>15.7</v>
      </c>
      <c r="D71">
        <f t="shared" si="4"/>
        <v>246.48999999999998</v>
      </c>
      <c r="E71">
        <f t="shared" si="5"/>
        <v>6.3694267515923567E-2</v>
      </c>
      <c r="F71">
        <v>13</v>
      </c>
      <c r="G71">
        <v>9.4881027508313294E-3</v>
      </c>
      <c r="H71">
        <v>-10.190939479657199</v>
      </c>
      <c r="I71">
        <v>6.8433662974532998</v>
      </c>
      <c r="J71">
        <f>I71/G71</f>
        <v>721.25760830885781</v>
      </c>
      <c r="K71">
        <f>C71*I71</f>
        <v>107.4408508700168</v>
      </c>
      <c r="L71">
        <v>6.0433775483002101</v>
      </c>
      <c r="M71">
        <f>L71*A71</f>
        <v>0.94881027508313298</v>
      </c>
      <c r="N71">
        <v>0.79998874915309004</v>
      </c>
      <c r="O71">
        <f>I71/L71</f>
        <v>1.1323744450449067</v>
      </c>
      <c r="P71">
        <f>O71-1</f>
        <v>0.1323744450449067</v>
      </c>
      <c r="Q71">
        <f>(O71-1)/C71</f>
        <v>8.4314933149622108E-3</v>
      </c>
    </row>
    <row r="72" spans="1:17" x14ac:dyDescent="0.15">
      <c r="A72">
        <v>0.108</v>
      </c>
      <c r="B72">
        <v>5.0000000000000001E-3</v>
      </c>
      <c r="C72">
        <f t="shared" si="3"/>
        <v>21.599999999999998</v>
      </c>
      <c r="D72">
        <f t="shared" si="4"/>
        <v>466.55999999999989</v>
      </c>
      <c r="E72">
        <f t="shared" si="5"/>
        <v>4.6296296296296301E-2</v>
      </c>
      <c r="F72">
        <v>9</v>
      </c>
      <c r="G72">
        <v>3.2194305066378902E-3</v>
      </c>
      <c r="H72">
        <v>-12.928921324753601</v>
      </c>
      <c r="I72">
        <v>6.6600700971624303</v>
      </c>
      <c r="J72">
        <f>I72/G72</f>
        <v>2068.7106255067647</v>
      </c>
      <c r="K72">
        <f>C72*I72</f>
        <v>143.85751409870849</v>
      </c>
      <c r="L72">
        <v>5.96190834562573</v>
      </c>
      <c r="M72">
        <f>L72*A72</f>
        <v>0.64388610132757884</v>
      </c>
      <c r="N72">
        <v>0.69816175153669802</v>
      </c>
      <c r="O72">
        <f>I72/L72</f>
        <v>1.1171037377736515</v>
      </c>
      <c r="P72">
        <f>O72-1</f>
        <v>0.11710373777365146</v>
      </c>
      <c r="Q72">
        <f>(O72-1)/C72</f>
        <v>5.4214693413727538E-3</v>
      </c>
    </row>
    <row r="73" spans="1:17" x14ac:dyDescent="0.15">
      <c r="A73">
        <v>0.255</v>
      </c>
      <c r="B73">
        <v>6.0000000000000001E-3</v>
      </c>
      <c r="C73">
        <f t="shared" si="3"/>
        <v>42.5</v>
      </c>
      <c r="D73">
        <f t="shared" si="4"/>
        <v>1806.25</v>
      </c>
      <c r="E73">
        <f t="shared" si="5"/>
        <v>2.3529411764705882E-2</v>
      </c>
      <c r="F73">
        <v>15</v>
      </c>
      <c r="G73">
        <v>9.0838568678140701E-3</v>
      </c>
      <c r="H73">
        <v>-18.8421545570557</v>
      </c>
      <c r="I73">
        <v>8.3395360575370692</v>
      </c>
      <c r="J73">
        <f>I73/G73</f>
        <v>918.06114725185955</v>
      </c>
      <c r="K73">
        <f>C73*I73</f>
        <v>354.43028244532542</v>
      </c>
      <c r="L73">
        <v>5.9371613515124597</v>
      </c>
      <c r="M73">
        <f>L73*A73</f>
        <v>1.5139761446356772</v>
      </c>
      <c r="N73">
        <v>2.4023747060246001</v>
      </c>
      <c r="O73">
        <f>I73/L73</f>
        <v>1.4046335552953462</v>
      </c>
      <c r="P73">
        <f>O73-1</f>
        <v>0.40463355529534617</v>
      </c>
      <c r="Q73">
        <f>(O73-1)/C73</f>
        <v>9.5207895363610857E-3</v>
      </c>
    </row>
    <row r="74" spans="1:17" x14ac:dyDescent="0.15">
      <c r="A74">
        <v>0.20599999999999999</v>
      </c>
      <c r="B74">
        <v>8.9999999999999993E-3</v>
      </c>
      <c r="C74">
        <f t="shared" si="3"/>
        <v>22.888888888888889</v>
      </c>
      <c r="D74">
        <f t="shared" si="4"/>
        <v>523.90123456790127</v>
      </c>
      <c r="E74">
        <f t="shared" si="5"/>
        <v>4.3689320388349516E-2</v>
      </c>
      <c r="F74">
        <v>15</v>
      </c>
      <c r="G74">
        <v>1.08977363875318E-2</v>
      </c>
      <c r="H74">
        <v>-12.6372625768965</v>
      </c>
      <c r="I74">
        <v>7.17959726199632</v>
      </c>
      <c r="J74">
        <f>I74/G74</f>
        <v>658.81546466939346</v>
      </c>
      <c r="K74">
        <f>C74*I74</f>
        <v>164.33300399680465</v>
      </c>
      <c r="L74">
        <v>5.87795921657598</v>
      </c>
      <c r="M74">
        <f>L74*A74</f>
        <v>1.2108595986146518</v>
      </c>
      <c r="N74">
        <v>1.30163804542034</v>
      </c>
      <c r="O74">
        <f>I74/L74</f>
        <v>1.2214438714970479</v>
      </c>
      <c r="P74">
        <f>O74-1</f>
        <v>0.22144387149704792</v>
      </c>
      <c r="Q74">
        <f>(O74-1)/C74</f>
        <v>9.674732249871025E-3</v>
      </c>
    </row>
    <row r="75" spans="1:17" x14ac:dyDescent="0.15">
      <c r="A75">
        <v>0.108</v>
      </c>
      <c r="B75">
        <v>6.0000000000000001E-3</v>
      </c>
      <c r="C75">
        <f t="shared" si="3"/>
        <v>18</v>
      </c>
      <c r="D75">
        <f t="shared" si="4"/>
        <v>324</v>
      </c>
      <c r="E75">
        <f t="shared" si="5"/>
        <v>5.5555555555555559E-2</v>
      </c>
      <c r="F75">
        <v>9</v>
      </c>
      <c r="G75">
        <v>3.7888603647685298E-3</v>
      </c>
      <c r="H75">
        <v>-10.804967001983901</v>
      </c>
      <c r="I75">
        <v>6.4304749538610499</v>
      </c>
      <c r="J75">
        <f>I75/G75</f>
        <v>1697.2055802467935</v>
      </c>
      <c r="K75">
        <f>C75*I75</f>
        <v>115.7485491694989</v>
      </c>
      <c r="L75">
        <v>5.8470067357539097</v>
      </c>
      <c r="M75">
        <f>L75*A75</f>
        <v>0.63147672746142225</v>
      </c>
      <c r="N75">
        <v>0.58346821810713401</v>
      </c>
      <c r="O75">
        <f>I75/L75</f>
        <v>1.099789215999921</v>
      </c>
      <c r="P75">
        <f>O75-1</f>
        <v>9.9789215999920966E-2</v>
      </c>
      <c r="Q75">
        <f>(O75-1)/C75</f>
        <v>5.5438453333289429E-3</v>
      </c>
    </row>
    <row r="76" spans="1:17" x14ac:dyDescent="0.15">
      <c r="A76">
        <v>5.8999999999999997E-2</v>
      </c>
      <c r="B76">
        <v>2E-3</v>
      </c>
      <c r="C76">
        <f t="shared" si="3"/>
        <v>29.499999999999996</v>
      </c>
      <c r="D76">
        <f t="shared" si="4"/>
        <v>870.24999999999977</v>
      </c>
      <c r="E76">
        <f t="shared" si="5"/>
        <v>3.3898305084745763E-2</v>
      </c>
      <c r="F76">
        <v>5</v>
      </c>
      <c r="G76">
        <v>6.8919453460450895E-4</v>
      </c>
      <c r="H76">
        <v>-17.4190091009703</v>
      </c>
      <c r="I76">
        <v>6.3544924176693804</v>
      </c>
      <c r="J76">
        <f>I76/G76</f>
        <v>9220.1723876349024</v>
      </c>
      <c r="K76">
        <f>C76*I76</f>
        <v>187.45752632124669</v>
      </c>
      <c r="L76">
        <v>5.8406316491907502</v>
      </c>
      <c r="M76">
        <f>L76*A76</f>
        <v>0.34459726730225426</v>
      </c>
      <c r="N76">
        <v>0.51386076847862505</v>
      </c>
      <c r="O76">
        <f>I76/L76</f>
        <v>1.0879803417409191</v>
      </c>
      <c r="P76">
        <f>O76-1</f>
        <v>8.7980341740919066E-2</v>
      </c>
      <c r="Q76">
        <f>(O76-1)/C76</f>
        <v>2.9823844657938668E-3</v>
      </c>
    </row>
    <row r="77" spans="1:17" x14ac:dyDescent="0.15">
      <c r="A77">
        <v>0.157</v>
      </c>
      <c r="B77">
        <v>4.0000000000000001E-3</v>
      </c>
      <c r="C77">
        <f t="shared" si="3"/>
        <v>39.25</v>
      </c>
      <c r="D77">
        <f t="shared" si="4"/>
        <v>1540.5625</v>
      </c>
      <c r="E77">
        <f t="shared" si="5"/>
        <v>2.5477707006369428E-2</v>
      </c>
      <c r="F77">
        <v>11</v>
      </c>
      <c r="G77">
        <v>3.66264490859898E-3</v>
      </c>
      <c r="H77">
        <v>-18.3189504178854</v>
      </c>
      <c r="I77">
        <v>7.27027472340749</v>
      </c>
      <c r="J77">
        <f>I77/G77</f>
        <v>1984.9794082791623</v>
      </c>
      <c r="K77">
        <f>C77*I77</f>
        <v>285.35828289374399</v>
      </c>
      <c r="L77">
        <v>5.8322371156034798</v>
      </c>
      <c r="M77">
        <f>L77*A77</f>
        <v>0.91566122714974629</v>
      </c>
      <c r="N77">
        <v>1.43803760780401</v>
      </c>
      <c r="O77">
        <f>I77/L77</f>
        <v>1.2465670683993122</v>
      </c>
      <c r="P77">
        <f>O77-1</f>
        <v>0.24656706839931219</v>
      </c>
      <c r="Q77">
        <f>(O77-1)/C77</f>
        <v>6.2819635260971257E-3</v>
      </c>
    </row>
    <row r="78" spans="1:17" x14ac:dyDescent="0.15">
      <c r="A78">
        <v>0.108</v>
      </c>
      <c r="B78">
        <v>7.0000000000000001E-3</v>
      </c>
      <c r="C78">
        <f t="shared" si="3"/>
        <v>15.428571428571429</v>
      </c>
      <c r="D78">
        <f t="shared" si="4"/>
        <v>238.04081632653063</v>
      </c>
      <c r="E78">
        <f t="shared" si="5"/>
        <v>6.4814814814814811E-2</v>
      </c>
      <c r="F78">
        <v>9</v>
      </c>
      <c r="G78">
        <v>4.3625667300294301E-3</v>
      </c>
      <c r="H78">
        <v>-9.1360688201404194</v>
      </c>
      <c r="I78">
        <v>6.2639386290249197</v>
      </c>
      <c r="J78">
        <f>I78/G78</f>
        <v>1435.8378946750604</v>
      </c>
      <c r="K78">
        <f>C78*I78</f>
        <v>96.643624562098765</v>
      </c>
      <c r="L78">
        <v>5.7705909127373403</v>
      </c>
      <c r="M78">
        <f>L78*A78</f>
        <v>0.62322381857563269</v>
      </c>
      <c r="N78">
        <v>0.493347716287583</v>
      </c>
      <c r="O78">
        <f>I78/L78</f>
        <v>1.0854934483743459</v>
      </c>
      <c r="P78">
        <f>O78-1</f>
        <v>8.5493448374345915E-2</v>
      </c>
      <c r="Q78">
        <f>(O78-1)/C78</f>
        <v>5.541242024263161E-3</v>
      </c>
    </row>
    <row r="79" spans="1:17" x14ac:dyDescent="0.15">
      <c r="A79">
        <v>0.20599999999999999</v>
      </c>
      <c r="B79">
        <v>0.01</v>
      </c>
      <c r="C79">
        <f t="shared" si="3"/>
        <v>20.599999999999998</v>
      </c>
      <c r="D79">
        <f t="shared" si="4"/>
        <v>424.3599999999999</v>
      </c>
      <c r="E79">
        <f t="shared" si="5"/>
        <v>4.8543689320388356E-2</v>
      </c>
      <c r="F79">
        <v>15</v>
      </c>
      <c r="G79">
        <v>1.1826391957452999E-2</v>
      </c>
      <c r="H79">
        <v>-11.2625379150135</v>
      </c>
      <c r="I79">
        <v>6.90100837488378</v>
      </c>
      <c r="J79">
        <f>I79/G79</f>
        <v>583.52609990528515</v>
      </c>
      <c r="K79">
        <f>C79*I79</f>
        <v>142.16077252260587</v>
      </c>
      <c r="L79">
        <v>5.7409669696373902</v>
      </c>
      <c r="M79">
        <f>L79*A79</f>
        <v>1.1826391957453024</v>
      </c>
      <c r="N79">
        <v>1.1600414052463901</v>
      </c>
      <c r="O79">
        <f>I79/L79</f>
        <v>1.2020637658048849</v>
      </c>
      <c r="P79">
        <f>O79-1</f>
        <v>0.20206376580488494</v>
      </c>
      <c r="Q79">
        <f>(O79-1)/C79</f>
        <v>9.8089206701400464E-3</v>
      </c>
    </row>
    <row r="80" spans="1:17" x14ac:dyDescent="0.15">
      <c r="A80">
        <v>0.20599999999999999</v>
      </c>
      <c r="B80">
        <v>5.0000000000000001E-3</v>
      </c>
      <c r="C80">
        <f t="shared" si="3"/>
        <v>41.199999999999996</v>
      </c>
      <c r="D80">
        <f t="shared" si="4"/>
        <v>1697.4399999999996</v>
      </c>
      <c r="E80">
        <f t="shared" si="5"/>
        <v>2.4271844660194178E-2</v>
      </c>
      <c r="F80">
        <v>13</v>
      </c>
      <c r="G80">
        <v>5.8847958471679599E-3</v>
      </c>
      <c r="H80">
        <v>-17.3931353935936</v>
      </c>
      <c r="I80">
        <v>7.5048869719168101</v>
      </c>
      <c r="J80">
        <f>I80/G80</f>
        <v>1275.3011602821387</v>
      </c>
      <c r="K80">
        <f>C80*I80</f>
        <v>309.20134324297254</v>
      </c>
      <c r="L80">
        <v>5.7133940263766601</v>
      </c>
      <c r="M80">
        <f>L80*A80</f>
        <v>1.1769591694335919</v>
      </c>
      <c r="N80">
        <v>1.79149294554014</v>
      </c>
      <c r="O80">
        <f>I80/L80</f>
        <v>1.3135601950906028</v>
      </c>
      <c r="P80">
        <f>O80-1</f>
        <v>0.31356019509060284</v>
      </c>
      <c r="Q80">
        <f>(O80-1)/C80</f>
        <v>7.6106843468592934E-3</v>
      </c>
    </row>
    <row r="81" spans="1:17" x14ac:dyDescent="0.15">
      <c r="A81">
        <v>0.108</v>
      </c>
      <c r="B81">
        <v>8.0000000000000002E-3</v>
      </c>
      <c r="C81">
        <f t="shared" si="3"/>
        <v>13.5</v>
      </c>
      <c r="D81">
        <f t="shared" si="4"/>
        <v>182.25</v>
      </c>
      <c r="E81">
        <f t="shared" si="5"/>
        <v>7.407407407407407E-2</v>
      </c>
      <c r="F81">
        <v>9</v>
      </c>
      <c r="G81">
        <v>4.9361817074467301E-3</v>
      </c>
      <c r="H81">
        <v>-8.0073916776256393</v>
      </c>
      <c r="I81">
        <v>6.1455724230995701</v>
      </c>
      <c r="J81">
        <f>I81/G81</f>
        <v>1245.0053072050309</v>
      </c>
      <c r="K81">
        <f>C81*I81</f>
        <v>82.965227711844193</v>
      </c>
      <c r="L81">
        <v>5.7131732725077899</v>
      </c>
      <c r="M81">
        <f>L81*A81</f>
        <v>0.61702271343084125</v>
      </c>
      <c r="N81">
        <v>0.43239915059178402</v>
      </c>
      <c r="O81">
        <f>I81/L81</f>
        <v>1.0756845854251467</v>
      </c>
      <c r="P81">
        <f>O81-1</f>
        <v>7.5684585425146667E-2</v>
      </c>
      <c r="Q81">
        <f>(O81-1)/C81</f>
        <v>5.6062655870479016E-3</v>
      </c>
    </row>
    <row r="82" spans="1:17" x14ac:dyDescent="0.15">
      <c r="A82">
        <v>5.8999999999999997E-2</v>
      </c>
      <c r="B82">
        <v>3.0000000000000001E-3</v>
      </c>
      <c r="C82">
        <f t="shared" si="3"/>
        <v>19.666666666666664</v>
      </c>
      <c r="D82">
        <f t="shared" si="4"/>
        <v>386.77777777777766</v>
      </c>
      <c r="E82">
        <f t="shared" si="5"/>
        <v>5.0847457627118647E-2</v>
      </c>
      <c r="F82">
        <v>5</v>
      </c>
      <c r="G82">
        <v>1.00401838968462E-3</v>
      </c>
      <c r="H82">
        <v>-11.4587458672622</v>
      </c>
      <c r="I82">
        <v>6.01045328378832</v>
      </c>
      <c r="J82">
        <f>I82/G82</f>
        <v>5986.3976054027353</v>
      </c>
      <c r="K82">
        <f>C82*I82</f>
        <v>118.20558124783695</v>
      </c>
      <c r="L82">
        <v>5.6724202807040802</v>
      </c>
      <c r="M82">
        <f>L82*A82</f>
        <v>0.3346727965615407</v>
      </c>
      <c r="N82">
        <v>0.338033003084237</v>
      </c>
      <c r="O82">
        <f>I82/L82</f>
        <v>1.059592376156282</v>
      </c>
      <c r="P82">
        <f>O82-1</f>
        <v>5.959237615628199E-2</v>
      </c>
      <c r="Q82">
        <f>(O82-1)/C82</f>
        <v>3.0301208215058641E-3</v>
      </c>
    </row>
    <row r="83" spans="1:17" x14ac:dyDescent="0.15">
      <c r="A83">
        <v>0.108</v>
      </c>
      <c r="B83">
        <v>8.9999999999999993E-3</v>
      </c>
      <c r="C83">
        <f t="shared" si="3"/>
        <v>12</v>
      </c>
      <c r="D83">
        <f t="shared" si="4"/>
        <v>144</v>
      </c>
      <c r="E83">
        <f t="shared" si="5"/>
        <v>8.3333333333333329E-2</v>
      </c>
      <c r="F83">
        <v>9</v>
      </c>
      <c r="G83">
        <v>5.5111304493223297E-3</v>
      </c>
      <c r="H83">
        <v>-7.1625453858274497</v>
      </c>
      <c r="I83">
        <v>6.0566647443761799</v>
      </c>
      <c r="J83">
        <f>I83/G83</f>
        <v>1098.9877303885869</v>
      </c>
      <c r="K83">
        <f>C83*I83</f>
        <v>72.679976932514165</v>
      </c>
      <c r="L83">
        <v>5.6698872935414997</v>
      </c>
      <c r="M83">
        <f>L83*A83</f>
        <v>0.61234782770248197</v>
      </c>
      <c r="N83">
        <v>0.38677745083468201</v>
      </c>
      <c r="O83">
        <f>I83/L83</f>
        <v>1.0682160739377049</v>
      </c>
      <c r="P83">
        <f>O83-1</f>
        <v>6.8216073937704902E-2</v>
      </c>
      <c r="Q83">
        <f>(O83-1)/C83</f>
        <v>5.6846728281420749E-3</v>
      </c>
    </row>
    <row r="84" spans="1:17" x14ac:dyDescent="0.15">
      <c r="A84">
        <v>0.108</v>
      </c>
      <c r="B84">
        <v>0.01</v>
      </c>
      <c r="C84">
        <f t="shared" si="3"/>
        <v>10.799999999999999</v>
      </c>
      <c r="D84">
        <f t="shared" si="4"/>
        <v>116.63999999999997</v>
      </c>
      <c r="E84">
        <f t="shared" si="5"/>
        <v>9.2592592592592601E-2</v>
      </c>
      <c r="F84">
        <v>9</v>
      </c>
      <c r="G84">
        <v>6.0893103307999297E-3</v>
      </c>
      <c r="H84">
        <v>-6.4053464398653404</v>
      </c>
      <c r="I84">
        <v>5.9841390140489601</v>
      </c>
      <c r="J84">
        <f>I84/G84</f>
        <v>982.72853393281503</v>
      </c>
      <c r="K84">
        <f>C84*I84</f>
        <v>64.628701351728765</v>
      </c>
      <c r="L84">
        <v>5.6382503062962304</v>
      </c>
      <c r="M84">
        <f>L84*A84</f>
        <v>0.60893103307999286</v>
      </c>
      <c r="N84">
        <v>0.34588870775272701</v>
      </c>
      <c r="O84">
        <f>I84/L84</f>
        <v>1.0613468166474405</v>
      </c>
      <c r="P84">
        <f>O84-1</f>
        <v>6.1346816647440461E-2</v>
      </c>
      <c r="Q84">
        <f>(O84-1)/C84</f>
        <v>5.6802608006889322E-3</v>
      </c>
    </row>
    <row r="85" spans="1:17" x14ac:dyDescent="0.15">
      <c r="A85">
        <v>5.8999999999999997E-2</v>
      </c>
      <c r="B85">
        <v>4.0000000000000001E-3</v>
      </c>
      <c r="C85">
        <f t="shared" si="3"/>
        <v>14.749999999999998</v>
      </c>
      <c r="D85">
        <f t="shared" si="4"/>
        <v>217.56249999999994</v>
      </c>
      <c r="E85">
        <f t="shared" si="5"/>
        <v>6.7796610169491525E-2</v>
      </c>
      <c r="F85">
        <v>5</v>
      </c>
      <c r="G85">
        <v>1.3193624491184999E-3</v>
      </c>
      <c r="H85">
        <v>-8.6719420194088492</v>
      </c>
      <c r="I85">
        <v>5.8463411417696101</v>
      </c>
      <c r="J85">
        <f>I85/G85</f>
        <v>4431.1865520166211</v>
      </c>
      <c r="K85">
        <f>C85*I85</f>
        <v>86.233531841101737</v>
      </c>
      <c r="L85">
        <v>5.5905188521970501</v>
      </c>
      <c r="M85">
        <f>L85*A85</f>
        <v>0.32984061227962597</v>
      </c>
      <c r="N85">
        <v>0.25582228957256098</v>
      </c>
      <c r="O85">
        <f>I85/L85</f>
        <v>1.0457600262759195</v>
      </c>
      <c r="P85">
        <f>O85-1</f>
        <v>4.5760026275919463E-2</v>
      </c>
      <c r="Q85">
        <f>(O85-1)/C85</f>
        <v>3.1023746627742012E-3</v>
      </c>
    </row>
    <row r="86" spans="1:17" x14ac:dyDescent="0.15">
      <c r="A86">
        <v>5.8999999999999997E-2</v>
      </c>
      <c r="B86">
        <v>5.0000000000000001E-3</v>
      </c>
      <c r="C86">
        <f t="shared" si="3"/>
        <v>11.799999999999999</v>
      </c>
      <c r="D86">
        <f t="shared" si="4"/>
        <v>139.23999999999998</v>
      </c>
      <c r="E86">
        <f t="shared" si="5"/>
        <v>8.4745762711864417E-2</v>
      </c>
      <c r="F86">
        <v>5</v>
      </c>
      <c r="G86">
        <v>1.6359503982238E-3</v>
      </c>
      <c r="H86">
        <v>-6.8704466849404104</v>
      </c>
      <c r="I86">
        <v>5.7482727474559301</v>
      </c>
      <c r="J86">
        <f>I86/G86</f>
        <v>3513.7206810774951</v>
      </c>
      <c r="K86">
        <f>C86*I86</f>
        <v>67.829618419979965</v>
      </c>
      <c r="L86">
        <v>5.5455945702501896</v>
      </c>
      <c r="M86">
        <f>L86*A86</f>
        <v>0.32719007964476116</v>
      </c>
      <c r="N86">
        <v>0.20267817720574199</v>
      </c>
      <c r="O86">
        <f>I86/L86</f>
        <v>1.0365476009178574</v>
      </c>
      <c r="P86">
        <f>O86-1</f>
        <v>3.6547600917857359E-2</v>
      </c>
      <c r="Q86">
        <f>(O86-1)/C86</f>
        <v>3.0972543150726579E-3</v>
      </c>
    </row>
    <row r="87" spans="1:17" x14ac:dyDescent="0.15">
      <c r="A87">
        <v>0.157</v>
      </c>
      <c r="B87">
        <v>5.0000000000000001E-3</v>
      </c>
      <c r="C87">
        <f t="shared" si="3"/>
        <v>31.4</v>
      </c>
      <c r="D87">
        <f t="shared" si="4"/>
        <v>985.95999999999992</v>
      </c>
      <c r="E87">
        <f t="shared" si="5"/>
        <v>3.1847133757961783E-2</v>
      </c>
      <c r="F87">
        <v>11</v>
      </c>
      <c r="G87">
        <v>4.3441308631339496E-3</v>
      </c>
      <c r="H87">
        <v>-14.193982343354399</v>
      </c>
      <c r="I87">
        <v>6.6481522803659896</v>
      </c>
      <c r="J87">
        <f>I87/G87</f>
        <v>1530.3756930494192</v>
      </c>
      <c r="K87">
        <f>C87*I87</f>
        <v>208.75198160349206</v>
      </c>
      <c r="L87">
        <v>5.5339246664126698</v>
      </c>
      <c r="M87">
        <f>L87*A87</f>
        <v>0.86882617262678918</v>
      </c>
      <c r="N87">
        <v>1.11422761395332</v>
      </c>
      <c r="O87">
        <f>I87/L87</f>
        <v>1.201344919043795</v>
      </c>
      <c r="P87">
        <f>O87-1</f>
        <v>0.20134491904379503</v>
      </c>
      <c r="Q87">
        <f>(O87-1)/C87</f>
        <v>6.4122585682737272E-3</v>
      </c>
    </row>
    <row r="88" spans="1:17" x14ac:dyDescent="0.15">
      <c r="A88">
        <v>0.255</v>
      </c>
      <c r="B88">
        <v>7.0000000000000001E-3</v>
      </c>
      <c r="C88">
        <f t="shared" si="3"/>
        <v>36.428571428571431</v>
      </c>
      <c r="D88">
        <f t="shared" si="4"/>
        <v>1327.0408163265308</v>
      </c>
      <c r="E88">
        <f t="shared" si="5"/>
        <v>2.7450980392156862E-2</v>
      </c>
      <c r="F88">
        <v>15</v>
      </c>
      <c r="G88">
        <v>9.8264789948234003E-3</v>
      </c>
      <c r="H88">
        <v>-14.8673529539938</v>
      </c>
      <c r="I88">
        <v>7.4006177508349902</v>
      </c>
      <c r="J88">
        <f>I88/G88</f>
        <v>753.13016541669128</v>
      </c>
      <c r="K88">
        <f>C88*I88</f>
        <v>269.59393235184609</v>
      </c>
      <c r="L88">
        <v>5.5050302492007797</v>
      </c>
      <c r="M88">
        <f>L88*A88</f>
        <v>1.4037827135461989</v>
      </c>
      <c r="N88">
        <v>1.8955875016342101</v>
      </c>
      <c r="O88">
        <f>I88/L88</f>
        <v>1.3443373452687952</v>
      </c>
      <c r="P88">
        <f>O88-1</f>
        <v>0.34433734526879523</v>
      </c>
      <c r="Q88">
        <f>(O88-1)/C88</f>
        <v>9.4523977132610452E-3</v>
      </c>
    </row>
    <row r="89" spans="1:17" x14ac:dyDescent="0.15">
      <c r="A89">
        <v>0.20599999999999999</v>
      </c>
      <c r="B89">
        <v>6.0000000000000001E-3</v>
      </c>
      <c r="C89">
        <f t="shared" si="3"/>
        <v>34.333333333333329</v>
      </c>
      <c r="D89">
        <f t="shared" si="4"/>
        <v>1178.7777777777774</v>
      </c>
      <c r="E89">
        <f t="shared" si="5"/>
        <v>2.9126213592233011E-2</v>
      </c>
      <c r="F89">
        <v>13</v>
      </c>
      <c r="G89">
        <v>6.6485556633454597E-3</v>
      </c>
      <c r="H89">
        <v>-13.9208413334742</v>
      </c>
      <c r="I89">
        <v>6.8129369998603497</v>
      </c>
      <c r="J89">
        <f>I89/G89</f>
        <v>1024.7243679437249</v>
      </c>
      <c r="K89">
        <f>C89*I89</f>
        <v>233.9108369952053</v>
      </c>
      <c r="L89">
        <v>5.3790903425125096</v>
      </c>
      <c r="M89">
        <f>L89*A89</f>
        <v>1.108092610557577</v>
      </c>
      <c r="N89">
        <v>1.4338466573478399</v>
      </c>
      <c r="O89">
        <f>I89/L89</f>
        <v>1.2665593187784436</v>
      </c>
      <c r="P89">
        <f>O89-1</f>
        <v>0.26655931877844363</v>
      </c>
      <c r="Q89">
        <f>(O89-1)/C89</f>
        <v>7.763863653741078E-3</v>
      </c>
    </row>
    <row r="90" spans="1:17" x14ac:dyDescent="0.15">
      <c r="A90">
        <v>0.157</v>
      </c>
      <c r="B90">
        <v>6.0000000000000001E-3</v>
      </c>
      <c r="C90">
        <f t="shared" si="3"/>
        <v>26.166666666666668</v>
      </c>
      <c r="D90">
        <f t="shared" si="4"/>
        <v>684.69444444444446</v>
      </c>
      <c r="E90">
        <f t="shared" si="5"/>
        <v>3.8216560509554139E-2</v>
      </c>
      <c r="F90">
        <v>11</v>
      </c>
      <c r="G90">
        <v>5.0291324755792396E-3</v>
      </c>
      <c r="H90">
        <v>-11.770127033930301</v>
      </c>
      <c r="I90">
        <v>6.2627367933729197</v>
      </c>
      <c r="J90">
        <f>I90/G90</f>
        <v>1245.2916728250627</v>
      </c>
      <c r="K90">
        <f>C90*I90</f>
        <v>163.87494609325807</v>
      </c>
      <c r="L90">
        <v>5.3387818212093903</v>
      </c>
      <c r="M90">
        <f>L90*A90</f>
        <v>0.83818874592987425</v>
      </c>
      <c r="N90">
        <v>0.92395497216352895</v>
      </c>
      <c r="O90">
        <f>I90/L90</f>
        <v>1.1730647558012075</v>
      </c>
      <c r="P90">
        <f>O90-1</f>
        <v>0.1730647558012075</v>
      </c>
      <c r="Q90">
        <f>(O90-1)/C90</f>
        <v>6.6139397121480568E-3</v>
      </c>
    </row>
    <row r="91" spans="1:17" x14ac:dyDescent="0.15">
      <c r="A91">
        <v>0.255</v>
      </c>
      <c r="B91">
        <v>8.0000000000000002E-3</v>
      </c>
      <c r="C91">
        <f t="shared" si="3"/>
        <v>31.875</v>
      </c>
      <c r="D91">
        <f t="shared" si="4"/>
        <v>1016.015625</v>
      </c>
      <c r="E91">
        <f t="shared" si="5"/>
        <v>3.1372549019607843E-2</v>
      </c>
      <c r="F91">
        <v>15</v>
      </c>
      <c r="G91">
        <v>1.06590441112734E-2</v>
      </c>
      <c r="H91">
        <v>-12.3984730160737</v>
      </c>
      <c r="I91">
        <v>6.8058269327226402</v>
      </c>
      <c r="J91">
        <f>I91/G91</f>
        <v>638.50255817259881</v>
      </c>
      <c r="K91">
        <f>C91*I91</f>
        <v>216.93573348053417</v>
      </c>
      <c r="L91">
        <v>5.22502162317324</v>
      </c>
      <c r="M91">
        <f>L91*A91</f>
        <v>1.3323805139091762</v>
      </c>
      <c r="N91">
        <v>1.5808053095493899</v>
      </c>
      <c r="O91">
        <f>I91/L91</f>
        <v>1.3025452186721003</v>
      </c>
      <c r="P91">
        <f>O91-1</f>
        <v>0.30254521867210027</v>
      </c>
      <c r="Q91">
        <f>(O91-1)/C91</f>
        <v>9.4916147034384401E-3</v>
      </c>
    </row>
    <row r="92" spans="1:17" x14ac:dyDescent="0.15">
      <c r="A92">
        <v>0.157</v>
      </c>
      <c r="B92">
        <v>7.0000000000000001E-3</v>
      </c>
      <c r="C92">
        <f t="shared" si="3"/>
        <v>22.428571428571427</v>
      </c>
      <c r="D92">
        <f t="shared" si="4"/>
        <v>503.04081632653055</v>
      </c>
      <c r="E92">
        <f t="shared" si="5"/>
        <v>4.4585987261146501E-2</v>
      </c>
      <c r="F92">
        <v>11</v>
      </c>
      <c r="G92">
        <v>5.7219214434281601E-3</v>
      </c>
      <c r="H92">
        <v>-10.0011573844204</v>
      </c>
      <c r="I92">
        <v>5.9915707850029003</v>
      </c>
      <c r="J92">
        <f>I92/G92</f>
        <v>1047.1256629858913</v>
      </c>
      <c r="K92">
        <f>C92*I92</f>
        <v>134.38237332077932</v>
      </c>
      <c r="L92">
        <v>5.20647993032589</v>
      </c>
      <c r="M92">
        <f>L92*A92</f>
        <v>0.8174173490611647</v>
      </c>
      <c r="N92">
        <v>0.78509085467700501</v>
      </c>
      <c r="O92">
        <f>I92/L92</f>
        <v>1.1507911036214959</v>
      </c>
      <c r="P92">
        <f>O92-1</f>
        <v>0.15079110362149595</v>
      </c>
      <c r="Q92">
        <f>(O92-1)/C92</f>
        <v>6.7231702251622401E-3</v>
      </c>
    </row>
    <row r="93" spans="1:17" x14ac:dyDescent="0.15">
      <c r="A93">
        <v>0.20599999999999999</v>
      </c>
      <c r="B93">
        <v>7.0000000000000001E-3</v>
      </c>
      <c r="C93">
        <f t="shared" si="3"/>
        <v>29.428571428571427</v>
      </c>
      <c r="D93">
        <f t="shared" si="4"/>
        <v>866.04081632653049</v>
      </c>
      <c r="E93">
        <f t="shared" si="5"/>
        <v>3.398058252427185E-2</v>
      </c>
      <c r="F93">
        <v>13</v>
      </c>
      <c r="G93">
        <v>7.4413901189830604E-3</v>
      </c>
      <c r="H93">
        <v>-11.5650645581697</v>
      </c>
      <c r="I93">
        <v>6.3516663644589304</v>
      </c>
      <c r="J93">
        <f>I93/G93</f>
        <v>853.5591150174705</v>
      </c>
      <c r="K93">
        <f>C93*I93</f>
        <v>186.92046729693422</v>
      </c>
      <c r="L93">
        <v>5.1604647149674499</v>
      </c>
      <c r="M93">
        <f>L93*A93</f>
        <v>1.0630557312832947</v>
      </c>
      <c r="N93">
        <v>1.1912016494914801</v>
      </c>
      <c r="O93">
        <f>I93/L93</f>
        <v>1.230832243855192</v>
      </c>
      <c r="P93">
        <f>O93-1</f>
        <v>0.23083224385519197</v>
      </c>
      <c r="Q93">
        <f>(O93-1)/C93</f>
        <v>7.8438141115841926E-3</v>
      </c>
    </row>
    <row r="94" spans="1:17" x14ac:dyDescent="0.15">
      <c r="A94">
        <v>0.157</v>
      </c>
      <c r="B94">
        <v>8.0000000000000002E-3</v>
      </c>
      <c r="C94">
        <f t="shared" si="3"/>
        <v>19.625</v>
      </c>
      <c r="D94">
        <f t="shared" si="4"/>
        <v>385.140625</v>
      </c>
      <c r="E94">
        <f t="shared" si="5"/>
        <v>5.0955414012738856E-2</v>
      </c>
      <c r="F94">
        <v>11</v>
      </c>
      <c r="G94">
        <v>6.4217431215414103E-3</v>
      </c>
      <c r="H94">
        <v>-8.5707286813840007</v>
      </c>
      <c r="I94">
        <v>5.7856550052636502</v>
      </c>
      <c r="J94">
        <f>I94/G94</f>
        <v>900.9477482610547</v>
      </c>
      <c r="K94">
        <f>C94*I94</f>
        <v>113.54347947829913</v>
      </c>
      <c r="L94">
        <v>5.1128528037749996</v>
      </c>
      <c r="M94">
        <f>L94*A94</f>
        <v>0.80271789019267492</v>
      </c>
      <c r="N94">
        <v>0.672802201488644</v>
      </c>
      <c r="O94">
        <f>I94/L94</f>
        <v>1.1315903718158866</v>
      </c>
      <c r="P94">
        <f>O94-1</f>
        <v>0.13159037181588662</v>
      </c>
      <c r="Q94">
        <f>(O94-1)/C94</f>
        <v>6.7052418759687453E-3</v>
      </c>
    </row>
    <row r="95" spans="1:17" x14ac:dyDescent="0.15">
      <c r="A95">
        <v>0.30399999999999999</v>
      </c>
      <c r="B95">
        <v>7.0000000000000001E-3</v>
      </c>
      <c r="C95">
        <f t="shared" si="3"/>
        <v>43.428571428571423</v>
      </c>
      <c r="D95">
        <f t="shared" si="4"/>
        <v>1886.0408163265301</v>
      </c>
      <c r="E95">
        <f t="shared" si="5"/>
        <v>2.3026315789473686E-2</v>
      </c>
      <c r="F95">
        <v>15</v>
      </c>
      <c r="G95">
        <v>1.07284460169099E-2</v>
      </c>
      <c r="H95">
        <v>-13.773012714533801</v>
      </c>
      <c r="I95">
        <v>7.1350609104803402</v>
      </c>
      <c r="J95">
        <f>I95/G95</f>
        <v>665.06005615671097</v>
      </c>
      <c r="K95">
        <f>C95*I95</f>
        <v>309.86550239800329</v>
      </c>
      <c r="L95">
        <v>5.0415629778711901</v>
      </c>
      <c r="M95">
        <f>L95*A95</f>
        <v>1.5326351452728417</v>
      </c>
      <c r="N95">
        <v>2.0934979326091501</v>
      </c>
      <c r="O95">
        <f>I95/L95</f>
        <v>1.4152477995014818</v>
      </c>
      <c r="P95">
        <f>O95-1</f>
        <v>0.41524779950148183</v>
      </c>
      <c r="Q95">
        <f>(O95-1)/C95</f>
        <v>9.5616269622051751E-3</v>
      </c>
    </row>
    <row r="96" spans="1:17" x14ac:dyDescent="0.15">
      <c r="A96">
        <v>0.157</v>
      </c>
      <c r="B96">
        <v>8.9999999999999993E-3</v>
      </c>
      <c r="C96">
        <f t="shared" si="3"/>
        <v>17.444444444444446</v>
      </c>
      <c r="D96">
        <f t="shared" si="4"/>
        <v>304.30864197530872</v>
      </c>
      <c r="E96">
        <f t="shared" si="5"/>
        <v>5.7324840764331204E-2</v>
      </c>
      <c r="F96">
        <v>11</v>
      </c>
      <c r="G96">
        <v>7.11785756729415E-3</v>
      </c>
      <c r="H96">
        <v>-7.6773266620356297</v>
      </c>
      <c r="I96">
        <v>5.6400781877639599</v>
      </c>
      <c r="J96">
        <f>I96/G96</f>
        <v>792.38424405674539</v>
      </c>
      <c r="K96">
        <f>C96*I96</f>
        <v>98.388030608771317</v>
      </c>
      <c r="L96">
        <v>5.0374080447941596</v>
      </c>
      <c r="M96">
        <f>L96*A96</f>
        <v>0.79087306303268301</v>
      </c>
      <c r="N96">
        <v>0.60267014296979704</v>
      </c>
      <c r="O96">
        <f>I96/L96</f>
        <v>1.1196389368521817</v>
      </c>
      <c r="P96">
        <f>O96-1</f>
        <v>0.11963893685218174</v>
      </c>
      <c r="Q96">
        <f>(O96-1)/C96</f>
        <v>6.8582830042651947E-3</v>
      </c>
    </row>
    <row r="97" spans="1:17" x14ac:dyDescent="0.15">
      <c r="A97">
        <v>0.255</v>
      </c>
      <c r="B97">
        <v>8.9999999999999993E-3</v>
      </c>
      <c r="C97">
        <f t="shared" si="3"/>
        <v>28.333333333333336</v>
      </c>
      <c r="D97">
        <f t="shared" si="4"/>
        <v>802.77777777777794</v>
      </c>
      <c r="E97">
        <f t="shared" si="5"/>
        <v>3.5294117647058823E-2</v>
      </c>
      <c r="F97">
        <v>15</v>
      </c>
      <c r="G97">
        <v>1.15354860509751E-2</v>
      </c>
      <c r="H97">
        <v>-10.679942464911999</v>
      </c>
      <c r="I97">
        <v>6.3880482420432303</v>
      </c>
      <c r="J97">
        <f>I97/G97</f>
        <v>553.77365234672925</v>
      </c>
      <c r="K97">
        <f>C97*I97</f>
        <v>180.99470019122487</v>
      </c>
      <c r="L97">
        <v>5.0263555777669398</v>
      </c>
      <c r="M97">
        <f>L97*A97</f>
        <v>1.2817206723305696</v>
      </c>
      <c r="N97">
        <v>1.3616926642762801</v>
      </c>
      <c r="O97">
        <f>I97/L97</f>
        <v>1.2709105321357408</v>
      </c>
      <c r="P97">
        <f>O97-1</f>
        <v>0.27091053213574079</v>
      </c>
      <c r="Q97">
        <f>(O97-1)/C97</f>
        <v>9.561548193026145E-3</v>
      </c>
    </row>
    <row r="98" spans="1:17" x14ac:dyDescent="0.15">
      <c r="A98">
        <v>0.20599999999999999</v>
      </c>
      <c r="B98">
        <v>8.0000000000000002E-3</v>
      </c>
      <c r="C98">
        <f t="shared" si="3"/>
        <v>25.749999999999996</v>
      </c>
      <c r="D98">
        <f t="shared" si="4"/>
        <v>663.06249999999977</v>
      </c>
      <c r="E98">
        <f t="shared" si="5"/>
        <v>3.8834951456310683E-2</v>
      </c>
      <c r="F98">
        <v>13</v>
      </c>
      <c r="G98">
        <v>8.2454306707553104E-3</v>
      </c>
      <c r="H98">
        <v>-9.9419803849476498</v>
      </c>
      <c r="I98">
        <v>6.02731928957395</v>
      </c>
      <c r="J98">
        <f>I98/G98</f>
        <v>730.98902049489027</v>
      </c>
      <c r="K98">
        <f>C98*I98</f>
        <v>155.2034717065292</v>
      </c>
      <c r="L98">
        <v>5.00329530992434</v>
      </c>
      <c r="M98">
        <f>L98*A98</f>
        <v>1.0306788338444139</v>
      </c>
      <c r="N98">
        <v>1.0240239796496</v>
      </c>
      <c r="O98">
        <f>I98/L98</f>
        <v>1.2046699057755788</v>
      </c>
      <c r="P98">
        <f>O98-1</f>
        <v>0.20466990577557875</v>
      </c>
      <c r="Q98">
        <f>(O98-1)/C98</f>
        <v>7.9483458553622835E-3</v>
      </c>
    </row>
    <row r="99" spans="1:17" x14ac:dyDescent="0.15">
      <c r="A99">
        <v>0.157</v>
      </c>
      <c r="B99">
        <v>0.01</v>
      </c>
      <c r="C99">
        <f t="shared" si="3"/>
        <v>15.7</v>
      </c>
      <c r="D99">
        <f t="shared" si="4"/>
        <v>246.48999999999998</v>
      </c>
      <c r="E99">
        <f t="shared" si="5"/>
        <v>6.3694267515923567E-2</v>
      </c>
      <c r="F99">
        <v>11</v>
      </c>
      <c r="G99">
        <v>7.8204534749791998E-3</v>
      </c>
      <c r="H99">
        <v>-6.86668821085504</v>
      </c>
      <c r="I99">
        <v>5.5202155818637104</v>
      </c>
      <c r="J99">
        <f>I99/G99</f>
        <v>705.86898822748799</v>
      </c>
      <c r="K99">
        <f>C99*I99</f>
        <v>86.667384635260248</v>
      </c>
      <c r="L99">
        <v>4.9811805573115899</v>
      </c>
      <c r="M99">
        <f>L99*A99</f>
        <v>0.78204534749791965</v>
      </c>
      <c r="N99">
        <v>0.53903502455212104</v>
      </c>
      <c r="O99">
        <f>I99/L99</f>
        <v>1.1082143115171568</v>
      </c>
      <c r="P99">
        <f>O99-1</f>
        <v>0.10821431151715677</v>
      </c>
      <c r="Q99">
        <f>(O99-1)/C99</f>
        <v>6.8926313068252724E-3</v>
      </c>
    </row>
    <row r="100" spans="1:17" x14ac:dyDescent="0.15">
      <c r="A100">
        <v>0.20599999999999999</v>
      </c>
      <c r="B100">
        <v>8.9999999999999993E-3</v>
      </c>
      <c r="C100">
        <f t="shared" si="3"/>
        <v>22.888888888888889</v>
      </c>
      <c r="D100">
        <f t="shared" si="4"/>
        <v>523.90123456790127</v>
      </c>
      <c r="E100">
        <f t="shared" si="5"/>
        <v>4.3689320388349516E-2</v>
      </c>
      <c r="F100">
        <v>13</v>
      </c>
      <c r="G100">
        <v>9.0538559597715205E-3</v>
      </c>
      <c r="H100">
        <v>-8.7932896432433107</v>
      </c>
      <c r="I100">
        <v>5.7891262872839997</v>
      </c>
      <c r="J100">
        <f>I100/G100</f>
        <v>639.41002739677913</v>
      </c>
      <c r="K100">
        <f>C100*I100</f>
        <v>132.50666835338933</v>
      </c>
      <c r="L100">
        <v>4.8834174540299404</v>
      </c>
      <c r="M100">
        <f>L100*A100</f>
        <v>1.0059839955301677</v>
      </c>
      <c r="N100">
        <v>0.90570883325406104</v>
      </c>
      <c r="O100">
        <f>I100/L100</f>
        <v>1.1854661907936299</v>
      </c>
      <c r="P100">
        <f>O100-1</f>
        <v>0.18546619079362991</v>
      </c>
      <c r="Q100">
        <f>(O100-1)/C100</f>
        <v>8.1028918307896568E-3</v>
      </c>
    </row>
    <row r="101" spans="1:17" x14ac:dyDescent="0.15">
      <c r="A101">
        <v>0.255</v>
      </c>
      <c r="B101">
        <v>0.01</v>
      </c>
      <c r="C101">
        <f t="shared" si="3"/>
        <v>25.5</v>
      </c>
      <c r="D101">
        <f t="shared" si="4"/>
        <v>650.25</v>
      </c>
      <c r="E101">
        <f t="shared" si="5"/>
        <v>3.9215686274509803E-2</v>
      </c>
      <c r="F101">
        <v>15</v>
      </c>
      <c r="G101">
        <v>1.2440313274576601E-2</v>
      </c>
      <c r="H101">
        <v>-9.3704284342617505</v>
      </c>
      <c r="I101">
        <v>6.0732838506925297</v>
      </c>
      <c r="J101">
        <f>I101/G101</f>
        <v>488.19380321427082</v>
      </c>
      <c r="K101">
        <f>C101*I101</f>
        <v>154.86873819265952</v>
      </c>
      <c r="L101">
        <v>4.8785542253241498</v>
      </c>
      <c r="M101">
        <f>L101*A101</f>
        <v>1.2440313274576582</v>
      </c>
      <c r="N101">
        <v>1.1947296253683699</v>
      </c>
      <c r="O101">
        <f>I101/L101</f>
        <v>1.2448941981963924</v>
      </c>
      <c r="P101">
        <f>O101-1</f>
        <v>0.24489419819639235</v>
      </c>
      <c r="Q101">
        <f>(O101-1)/C101</f>
        <v>9.6036940469173479E-3</v>
      </c>
    </row>
    <row r="102" spans="1:17" x14ac:dyDescent="0.15">
      <c r="A102">
        <v>0.20599999999999999</v>
      </c>
      <c r="B102">
        <v>0.01</v>
      </c>
      <c r="C102">
        <f t="shared" si="3"/>
        <v>20.599999999999998</v>
      </c>
      <c r="D102">
        <f t="shared" si="4"/>
        <v>424.3599999999999</v>
      </c>
      <c r="E102">
        <f t="shared" si="5"/>
        <v>4.8543689320388356E-2</v>
      </c>
      <c r="F102">
        <v>13</v>
      </c>
      <c r="G102">
        <v>9.8743855361633492E-3</v>
      </c>
      <c r="H102">
        <v>-7.8166397552493301</v>
      </c>
      <c r="I102">
        <v>5.5985049317631796</v>
      </c>
      <c r="J102">
        <f>I102/G102</f>
        <v>566.97248768134034</v>
      </c>
      <c r="K102">
        <f>C102*I102</f>
        <v>115.32920159432149</v>
      </c>
      <c r="L102">
        <v>4.7933910369725004</v>
      </c>
      <c r="M102">
        <f>L102*A102</f>
        <v>0.98743855361633504</v>
      </c>
      <c r="N102">
        <v>0.80511389479068196</v>
      </c>
      <c r="O102">
        <f>I102/L102</f>
        <v>1.167963324623561</v>
      </c>
      <c r="P102">
        <f>O102-1</f>
        <v>0.16796332462356101</v>
      </c>
      <c r="Q102">
        <f>(O102-1)/C102</f>
        <v>8.1535594477456803E-3</v>
      </c>
    </row>
    <row r="103" spans="1:17" x14ac:dyDescent="0.15">
      <c r="A103">
        <v>0.108</v>
      </c>
      <c r="B103">
        <v>3.0000000000000001E-3</v>
      </c>
      <c r="C103">
        <f t="shared" si="3"/>
        <v>36</v>
      </c>
      <c r="D103">
        <f t="shared" si="4"/>
        <v>1296</v>
      </c>
      <c r="E103">
        <f t="shared" si="5"/>
        <v>2.777777777777778E-2</v>
      </c>
      <c r="F103">
        <v>7</v>
      </c>
      <c r="G103">
        <v>1.5471223155184401E-3</v>
      </c>
      <c r="H103">
        <v>-12.6192566085436</v>
      </c>
      <c r="I103">
        <v>5.4565087319182801</v>
      </c>
      <c r="J103">
        <f>I103/G103</f>
        <v>3526.8761087514958</v>
      </c>
      <c r="K103">
        <f>C103*I103</f>
        <v>196.43431434905807</v>
      </c>
      <c r="L103">
        <v>4.7750688750569203</v>
      </c>
      <c r="M103">
        <f>L103*A103</f>
        <v>0.51570743850614742</v>
      </c>
      <c r="N103">
        <v>0.681439856861355</v>
      </c>
      <c r="O103">
        <f>I103/L103</f>
        <v>1.1427078592354831</v>
      </c>
      <c r="P103">
        <f>O103-1</f>
        <v>0.14270785923548313</v>
      </c>
      <c r="Q103">
        <f>(O103-1)/C103</f>
        <v>3.9641072009856428E-3</v>
      </c>
    </row>
    <row r="104" spans="1:17" x14ac:dyDescent="0.15">
      <c r="A104">
        <v>0.30399999999999999</v>
      </c>
      <c r="B104">
        <v>8.0000000000000002E-3</v>
      </c>
      <c r="C104">
        <f t="shared" si="3"/>
        <v>38</v>
      </c>
      <c r="D104">
        <f t="shared" si="4"/>
        <v>1444</v>
      </c>
      <c r="E104">
        <f t="shared" si="5"/>
        <v>2.6315789473684213E-2</v>
      </c>
      <c r="F104">
        <v>15</v>
      </c>
      <c r="G104">
        <v>1.1442772637681099E-2</v>
      </c>
      <c r="H104">
        <v>-11.125610144828199</v>
      </c>
      <c r="I104">
        <v>6.3961801752709304</v>
      </c>
      <c r="J104">
        <f>I104/G104</f>
        <v>558.97118450193454</v>
      </c>
      <c r="K104">
        <f>C104*I104</f>
        <v>243.05484666029537</v>
      </c>
      <c r="L104">
        <v>4.7050874332570398</v>
      </c>
      <c r="M104">
        <f>L104*A104</f>
        <v>1.43034657971014</v>
      </c>
      <c r="N104">
        <v>1.6910927420138899</v>
      </c>
      <c r="O104">
        <f>I104/L104</f>
        <v>1.3594179207087023</v>
      </c>
      <c r="P104">
        <f>O104-1</f>
        <v>0.35941792070870227</v>
      </c>
      <c r="Q104">
        <f>(O104-1)/C104</f>
        <v>9.4583663344395327E-3</v>
      </c>
    </row>
    <row r="105" spans="1:17" x14ac:dyDescent="0.15">
      <c r="A105">
        <v>0.255</v>
      </c>
      <c r="B105">
        <v>6.0000000000000001E-3</v>
      </c>
      <c r="C105">
        <f t="shared" si="3"/>
        <v>42.5</v>
      </c>
      <c r="D105">
        <f t="shared" si="4"/>
        <v>1806.25</v>
      </c>
      <c r="E105">
        <f t="shared" si="5"/>
        <v>2.3529411764705882E-2</v>
      </c>
      <c r="F105">
        <v>13</v>
      </c>
      <c r="G105">
        <v>7.1413604724895798E-3</v>
      </c>
      <c r="H105">
        <v>-11.8639021152264</v>
      </c>
      <c r="I105">
        <v>6.1802033840636401</v>
      </c>
      <c r="J105">
        <f>I105/G105</f>
        <v>865.40980641873875</v>
      </c>
      <c r="K105">
        <f>C105*I105</f>
        <v>262.65864382270473</v>
      </c>
      <c r="L105">
        <v>4.6675558643722699</v>
      </c>
      <c r="M105">
        <f>L105*A105</f>
        <v>1.1902267454149289</v>
      </c>
      <c r="N105">
        <v>1.51264751969136</v>
      </c>
      <c r="O105">
        <f>I105/L105</f>
        <v>1.3240770038206715</v>
      </c>
      <c r="P105">
        <f>O105-1</f>
        <v>0.32407700382067151</v>
      </c>
      <c r="Q105">
        <f>(O105-1)/C105</f>
        <v>7.6253412663687412E-3</v>
      </c>
    </row>
    <row r="106" spans="1:17" x14ac:dyDescent="0.15">
      <c r="A106">
        <v>0.108</v>
      </c>
      <c r="B106">
        <v>4.0000000000000001E-3</v>
      </c>
      <c r="C106">
        <f t="shared" si="3"/>
        <v>27</v>
      </c>
      <c r="D106">
        <f t="shared" si="4"/>
        <v>729</v>
      </c>
      <c r="E106">
        <f t="shared" si="5"/>
        <v>3.7037037037037035E-2</v>
      </c>
      <c r="F106">
        <v>7</v>
      </c>
      <c r="G106">
        <v>1.98504384749451E-3</v>
      </c>
      <c r="H106">
        <v>-9.6684748586427691</v>
      </c>
      <c r="I106">
        <v>5.1171065486040197</v>
      </c>
      <c r="J106">
        <f>I106/G106</f>
        <v>2577.8304872523336</v>
      </c>
      <c r="K106">
        <f>C106*I106</f>
        <v>138.16187681230852</v>
      </c>
      <c r="L106">
        <v>4.5950089062373101</v>
      </c>
      <c r="M106">
        <f>L106*A106</f>
        <v>0.4962609618736295</v>
      </c>
      <c r="N106">
        <v>0.52209764236670897</v>
      </c>
      <c r="O106">
        <f>I106/L106</f>
        <v>1.1136227704930037</v>
      </c>
      <c r="P106">
        <f>O106-1</f>
        <v>0.11362277049300373</v>
      </c>
      <c r="Q106">
        <f>(O106-1)/C106</f>
        <v>4.2082507590001381E-3</v>
      </c>
    </row>
    <row r="107" spans="1:17" x14ac:dyDescent="0.15">
      <c r="A107">
        <v>0.157</v>
      </c>
      <c r="B107">
        <v>4.0000000000000001E-3</v>
      </c>
      <c r="C107">
        <f t="shared" si="3"/>
        <v>39.25</v>
      </c>
      <c r="D107">
        <f t="shared" si="4"/>
        <v>1540.5625</v>
      </c>
      <c r="E107">
        <f t="shared" si="5"/>
        <v>2.5477707006369428E-2</v>
      </c>
      <c r="F107">
        <v>9</v>
      </c>
      <c r="G107">
        <v>2.83100866314712E-3</v>
      </c>
      <c r="H107">
        <v>-11.4134596460308</v>
      </c>
      <c r="I107">
        <v>5.40393216047317</v>
      </c>
      <c r="J107">
        <f>I107/G107</f>
        <v>1908.8363207146929</v>
      </c>
      <c r="K107">
        <f>C107*I107</f>
        <v>212.10433729857192</v>
      </c>
      <c r="L107">
        <v>4.5079755782597397</v>
      </c>
      <c r="M107">
        <f>L107*A107</f>
        <v>0.70775216578677913</v>
      </c>
      <c r="N107">
        <v>0.895956582213424</v>
      </c>
      <c r="O107">
        <f>I107/L107</f>
        <v>1.1987492094088286</v>
      </c>
      <c r="P107">
        <f>O107-1</f>
        <v>0.19874920940882856</v>
      </c>
      <c r="Q107">
        <f>(O107-1)/C107</f>
        <v>5.0636741250656963E-3</v>
      </c>
    </row>
    <row r="108" spans="1:17" x14ac:dyDescent="0.15">
      <c r="A108">
        <v>0.20599999999999999</v>
      </c>
      <c r="B108">
        <v>5.0000000000000001E-3</v>
      </c>
      <c r="C108">
        <f t="shared" si="3"/>
        <v>41.199999999999996</v>
      </c>
      <c r="D108">
        <f t="shared" si="4"/>
        <v>1697.4399999999996</v>
      </c>
      <c r="E108">
        <f t="shared" si="5"/>
        <v>2.4271844660194178E-2</v>
      </c>
      <c r="F108">
        <v>11</v>
      </c>
      <c r="G108">
        <v>4.64025438266869E-3</v>
      </c>
      <c r="H108">
        <v>-11.2076226443841</v>
      </c>
      <c r="I108">
        <v>5.6594864747683502</v>
      </c>
      <c r="J108">
        <f>I108/G108</f>
        <v>1219.6500467531441</v>
      </c>
      <c r="K108">
        <f>C108*I108</f>
        <v>233.170842760456</v>
      </c>
      <c r="L108">
        <v>4.5051013423967801</v>
      </c>
      <c r="M108">
        <f>L108*A108</f>
        <v>0.92805087653373664</v>
      </c>
      <c r="N108">
        <v>1.1543851323715599</v>
      </c>
      <c r="O108">
        <f>I108/L108</f>
        <v>1.2562395481557402</v>
      </c>
      <c r="P108">
        <f>O108-1</f>
        <v>0.25623954815574024</v>
      </c>
      <c r="Q108">
        <f>(O108-1)/C108</f>
        <v>6.2194065086344725E-3</v>
      </c>
    </row>
    <row r="109" spans="1:17" x14ac:dyDescent="0.15">
      <c r="A109">
        <v>0.108</v>
      </c>
      <c r="B109">
        <v>5.0000000000000001E-3</v>
      </c>
      <c r="C109">
        <f t="shared" si="3"/>
        <v>21.599999999999998</v>
      </c>
      <c r="D109">
        <f t="shared" si="4"/>
        <v>466.55999999999989</v>
      </c>
      <c r="E109">
        <f t="shared" si="5"/>
        <v>4.6296296296296301E-2</v>
      </c>
      <c r="F109">
        <v>7</v>
      </c>
      <c r="G109">
        <v>2.4268243714136101E-3</v>
      </c>
      <c r="H109">
        <v>-7.6617884453511298</v>
      </c>
      <c r="I109">
        <v>4.9078557823704596</v>
      </c>
      <c r="J109">
        <f>I109/G109</f>
        <v>2022.3366141290496</v>
      </c>
      <c r="K109">
        <f>C109*I109</f>
        <v>106.00968489920191</v>
      </c>
      <c r="L109">
        <v>4.4941192063214999</v>
      </c>
      <c r="M109">
        <f>L109*A109</f>
        <v>0.48536487428272196</v>
      </c>
      <c r="N109">
        <v>0.41373657604896003</v>
      </c>
      <c r="O109">
        <f>I109/L109</f>
        <v>1.092061771629687</v>
      </c>
      <c r="P109">
        <f>O109-1</f>
        <v>9.2061771629686984E-2</v>
      </c>
      <c r="Q109">
        <f>(O109-1)/C109</f>
        <v>4.2621190569299538E-3</v>
      </c>
    </row>
    <row r="110" spans="1:17" x14ac:dyDescent="0.15">
      <c r="A110">
        <v>0.30399999999999999</v>
      </c>
      <c r="B110">
        <v>8.9999999999999993E-3</v>
      </c>
      <c r="C110">
        <f t="shared" si="3"/>
        <v>33.777777777777779</v>
      </c>
      <c r="D110">
        <f t="shared" si="4"/>
        <v>1140.9382716049383</v>
      </c>
      <c r="E110">
        <f t="shared" si="5"/>
        <v>2.9605263157894735E-2</v>
      </c>
      <c r="F110">
        <v>15</v>
      </c>
      <c r="G110">
        <v>1.2249964161958201E-2</v>
      </c>
      <c r="H110">
        <v>-9.4304786137188508</v>
      </c>
      <c r="I110">
        <v>5.9107588318723403</v>
      </c>
      <c r="J110">
        <f>I110/G110</f>
        <v>482.5123366669086</v>
      </c>
      <c r="K110">
        <f>C110*I110</f>
        <v>199.65229832102128</v>
      </c>
      <c r="L110">
        <v>4.47732608258708</v>
      </c>
      <c r="M110">
        <f>L110*A110</f>
        <v>1.3611071291064722</v>
      </c>
      <c r="N110">
        <v>1.4334327492852601</v>
      </c>
      <c r="O110">
        <f>I110/L110</f>
        <v>1.3201537531206566</v>
      </c>
      <c r="P110">
        <f>O110-1</f>
        <v>0.32015375312065664</v>
      </c>
      <c r="Q110">
        <f>(O110-1)/C110</f>
        <v>9.4782361121247029E-3</v>
      </c>
    </row>
    <row r="111" spans="1:17" x14ac:dyDescent="0.15">
      <c r="A111">
        <v>0.108</v>
      </c>
      <c r="B111">
        <v>6.0000000000000001E-3</v>
      </c>
      <c r="C111">
        <f t="shared" si="3"/>
        <v>18</v>
      </c>
      <c r="D111">
        <f t="shared" si="4"/>
        <v>324</v>
      </c>
      <c r="E111">
        <f t="shared" si="5"/>
        <v>5.5555555555555559E-2</v>
      </c>
      <c r="F111">
        <v>7</v>
      </c>
      <c r="G111">
        <v>2.8706035024201899E-3</v>
      </c>
      <c r="H111">
        <v>-6.2599584664419403</v>
      </c>
      <c r="I111">
        <v>4.7679814337622402</v>
      </c>
      <c r="J111">
        <f>I111/G111</f>
        <v>1660.9683050070767</v>
      </c>
      <c r="K111">
        <f>C111*I111</f>
        <v>85.823665807720317</v>
      </c>
      <c r="L111">
        <v>4.4299436765743696</v>
      </c>
      <c r="M111">
        <f>L111*A111</f>
        <v>0.47843391707003191</v>
      </c>
      <c r="N111">
        <v>0.338037757187865</v>
      </c>
      <c r="O111">
        <f>I111/L111</f>
        <v>1.0763074616445849</v>
      </c>
      <c r="P111">
        <f>O111-1</f>
        <v>7.6307461644584906E-2</v>
      </c>
      <c r="Q111">
        <f>(O111-1)/C111</f>
        <v>4.2393034246991611E-3</v>
      </c>
    </row>
    <row r="112" spans="1:17" x14ac:dyDescent="0.15">
      <c r="A112">
        <v>0.255</v>
      </c>
      <c r="B112">
        <v>7.0000000000000001E-3</v>
      </c>
      <c r="C112">
        <f t="shared" si="3"/>
        <v>36.428571428571431</v>
      </c>
      <c r="D112">
        <f t="shared" si="4"/>
        <v>1327.0408163265308</v>
      </c>
      <c r="E112">
        <f t="shared" si="5"/>
        <v>2.7450980392156862E-2</v>
      </c>
      <c r="F112">
        <v>13</v>
      </c>
      <c r="G112">
        <v>7.8939174268050395E-3</v>
      </c>
      <c r="H112">
        <v>-9.8216180875945795</v>
      </c>
      <c r="I112">
        <v>5.6746190102607601</v>
      </c>
      <c r="J112">
        <f>I112/G112</f>
        <v>718.85968695234862</v>
      </c>
      <c r="K112">
        <f>C112*I112</f>
        <v>206.71826394521341</v>
      </c>
      <c r="L112">
        <v>4.4223627040924498</v>
      </c>
      <c r="M112">
        <f>L112*A112</f>
        <v>1.1277024895435748</v>
      </c>
      <c r="N112">
        <v>1.2522563061683001</v>
      </c>
      <c r="O112">
        <f>I112/L112</f>
        <v>1.2831645412099451</v>
      </c>
      <c r="P112">
        <f>O112-1</f>
        <v>0.28316454120994505</v>
      </c>
      <c r="Q112">
        <f>(O112-1)/C112</f>
        <v>7.7731442685082955E-3</v>
      </c>
    </row>
    <row r="113" spans="1:17" x14ac:dyDescent="0.15">
      <c r="A113">
        <v>0.35299999999999998</v>
      </c>
      <c r="B113">
        <v>8.0000000000000002E-3</v>
      </c>
      <c r="C113">
        <f t="shared" si="3"/>
        <v>44.125</v>
      </c>
      <c r="D113">
        <f t="shared" si="4"/>
        <v>1947.015625</v>
      </c>
      <c r="E113">
        <f t="shared" si="5"/>
        <v>2.2662889518413599E-2</v>
      </c>
      <c r="F113">
        <v>15</v>
      </c>
      <c r="G113">
        <v>1.23790038864018E-2</v>
      </c>
      <c r="H113">
        <v>-10.4961235015556</v>
      </c>
      <c r="I113">
        <v>6.2360657577985803</v>
      </c>
      <c r="J113">
        <f>I113/G113</f>
        <v>503.76151546804425</v>
      </c>
      <c r="K113">
        <f>C113*I113</f>
        <v>275.16640156286235</v>
      </c>
      <c r="L113">
        <v>4.3834999597740003</v>
      </c>
      <c r="M113">
        <f>L113*A113</f>
        <v>1.547375485800222</v>
      </c>
      <c r="N113">
        <v>1.85256579802457</v>
      </c>
      <c r="O113">
        <f>I113/L113</f>
        <v>1.4226225196817597</v>
      </c>
      <c r="P113">
        <f>O113-1</f>
        <v>0.42262251968175968</v>
      </c>
      <c r="Q113">
        <f>(O113-1)/C113</f>
        <v>9.577847471541296E-3</v>
      </c>
    </row>
    <row r="114" spans="1:17" x14ac:dyDescent="0.15">
      <c r="A114">
        <v>0.108</v>
      </c>
      <c r="B114">
        <v>7.0000000000000001E-3</v>
      </c>
      <c r="C114">
        <f t="shared" si="3"/>
        <v>15.428571428571429</v>
      </c>
      <c r="D114">
        <f t="shared" si="4"/>
        <v>238.04081632653063</v>
      </c>
      <c r="E114">
        <f t="shared" si="5"/>
        <v>6.4814814814814811E-2</v>
      </c>
      <c r="F114">
        <v>7</v>
      </c>
      <c r="G114">
        <v>3.3129740197732102E-3</v>
      </c>
      <c r="H114">
        <v>-5.4462926481572804</v>
      </c>
      <c r="I114">
        <v>4.6763405698962801</v>
      </c>
      <c r="J114">
        <f>I114/G114</f>
        <v>1411.5234656190873</v>
      </c>
      <c r="K114">
        <f>C114*I114</f>
        <v>72.149254506971175</v>
      </c>
      <c r="L114">
        <v>4.3822407668957899</v>
      </c>
      <c r="M114">
        <f>L114*A114</f>
        <v>0.47328200282474531</v>
      </c>
      <c r="N114">
        <v>0.29409980300049299</v>
      </c>
      <c r="O114">
        <f>I114/L114</f>
        <v>1.0671117400080277</v>
      </c>
      <c r="P114">
        <f>O114-1</f>
        <v>6.7111740008027665E-2</v>
      </c>
      <c r="Q114">
        <f>(O114-1)/C114</f>
        <v>4.3498350005203119E-3</v>
      </c>
    </row>
    <row r="115" spans="1:17" x14ac:dyDescent="0.15">
      <c r="A115">
        <v>0.108</v>
      </c>
      <c r="B115">
        <v>8.0000000000000002E-3</v>
      </c>
      <c r="C115">
        <f t="shared" si="3"/>
        <v>13.5</v>
      </c>
      <c r="D115">
        <f t="shared" si="4"/>
        <v>182.25</v>
      </c>
      <c r="E115">
        <f t="shared" si="5"/>
        <v>7.407407407407407E-2</v>
      </c>
      <c r="F115">
        <v>7</v>
      </c>
      <c r="G115">
        <v>3.7575568697474698E-3</v>
      </c>
      <c r="H115">
        <v>-4.7593855261962004</v>
      </c>
      <c r="I115">
        <v>4.6060309732149003</v>
      </c>
      <c r="J115">
        <f>I115/G115</f>
        <v>1225.8047270817362</v>
      </c>
      <c r="K115">
        <f>C115*I115</f>
        <v>62.181418138401156</v>
      </c>
      <c r="L115">
        <v>4.3490241548003103</v>
      </c>
      <c r="M115">
        <f>L115*A115</f>
        <v>0.46969460871843349</v>
      </c>
      <c r="N115">
        <v>0.257006818414595</v>
      </c>
      <c r="O115">
        <f>I115/L115</f>
        <v>1.0590952841986205</v>
      </c>
      <c r="P115">
        <f>O115-1</f>
        <v>5.9095284198620535E-2</v>
      </c>
      <c r="Q115">
        <f>(O115-1)/C115</f>
        <v>4.377428459157077E-3</v>
      </c>
    </row>
    <row r="116" spans="1:17" x14ac:dyDescent="0.15">
      <c r="A116">
        <v>0.108</v>
      </c>
      <c r="B116">
        <v>8.9999999999999993E-3</v>
      </c>
      <c r="C116">
        <f t="shared" si="3"/>
        <v>12</v>
      </c>
      <c r="D116">
        <f t="shared" si="4"/>
        <v>144</v>
      </c>
      <c r="E116">
        <f t="shared" si="5"/>
        <v>8.3333333333333329E-2</v>
      </c>
      <c r="F116">
        <v>7</v>
      </c>
      <c r="G116">
        <v>4.2024593297658999E-3</v>
      </c>
      <c r="H116">
        <v>-4.2649179498753096</v>
      </c>
      <c r="I116">
        <v>4.5538233982705298</v>
      </c>
      <c r="J116">
        <f>I116/G116</f>
        <v>1083.6091538152264</v>
      </c>
      <c r="K116">
        <f>C116*I116</f>
        <v>54.645880779246355</v>
      </c>
      <c r="L116">
        <v>4.3235178289772698</v>
      </c>
      <c r="M116">
        <f>L116*A116</f>
        <v>0.46693992552954511</v>
      </c>
      <c r="N116">
        <v>0.23030556929326601</v>
      </c>
      <c r="O116">
        <f>I116/L116</f>
        <v>1.0532680975083983</v>
      </c>
      <c r="P116">
        <f>O116-1</f>
        <v>5.3268097508398338E-2</v>
      </c>
      <c r="Q116">
        <f>(O116-1)/C116</f>
        <v>4.4390081256998615E-3</v>
      </c>
    </row>
    <row r="117" spans="1:17" x14ac:dyDescent="0.15">
      <c r="A117">
        <v>0.157</v>
      </c>
      <c r="B117">
        <v>5.0000000000000001E-3</v>
      </c>
      <c r="C117">
        <f t="shared" si="3"/>
        <v>31.4</v>
      </c>
      <c r="D117">
        <f t="shared" si="4"/>
        <v>985.95999999999992</v>
      </c>
      <c r="E117">
        <f t="shared" si="5"/>
        <v>3.1847133757961783E-2</v>
      </c>
      <c r="F117">
        <v>9</v>
      </c>
      <c r="G117">
        <v>3.3927295474334598E-3</v>
      </c>
      <c r="H117">
        <v>-9.0648012351740892</v>
      </c>
      <c r="I117">
        <v>5.0335353650292696</v>
      </c>
      <c r="J117">
        <f>I117/G117</f>
        <v>1483.6241128730849</v>
      </c>
      <c r="K117">
        <f>C117*I117</f>
        <v>158.05301046191906</v>
      </c>
      <c r="L117">
        <v>4.3219484680680997</v>
      </c>
      <c r="M117">
        <f>L117*A117</f>
        <v>0.67854590948669169</v>
      </c>
      <c r="N117">
        <v>0.71158689696116595</v>
      </c>
      <c r="O117">
        <f>I117/L117</f>
        <v>1.1646449286053722</v>
      </c>
      <c r="P117">
        <f>O117-1</f>
        <v>0.16464492860537217</v>
      </c>
      <c r="Q117">
        <f>(O117-1)/C117</f>
        <v>5.2434690638653554E-3</v>
      </c>
    </row>
    <row r="118" spans="1:17" x14ac:dyDescent="0.15">
      <c r="A118">
        <v>0.30399999999999999</v>
      </c>
      <c r="B118">
        <v>0.01</v>
      </c>
      <c r="C118">
        <f t="shared" si="3"/>
        <v>30.4</v>
      </c>
      <c r="D118">
        <f t="shared" si="4"/>
        <v>924.16</v>
      </c>
      <c r="E118">
        <f t="shared" si="5"/>
        <v>3.2894736842105261E-2</v>
      </c>
      <c r="F118">
        <v>15</v>
      </c>
      <c r="G118">
        <v>1.3109567295728101E-2</v>
      </c>
      <c r="H118">
        <v>-8.1952502589585894</v>
      </c>
      <c r="I118">
        <v>5.5580357024301801</v>
      </c>
      <c r="J118">
        <f>I118/G118</f>
        <v>423.96789894364616</v>
      </c>
      <c r="K118">
        <f>C118*I118</f>
        <v>168.96428535387747</v>
      </c>
      <c r="L118">
        <v>4.3123576630684797</v>
      </c>
      <c r="M118">
        <f>L118*A118</f>
        <v>1.3109567295728177</v>
      </c>
      <c r="N118">
        <v>1.2456780393617</v>
      </c>
      <c r="O118">
        <f>I118/L118</f>
        <v>1.2888624127886767</v>
      </c>
      <c r="P118">
        <f>O118-1</f>
        <v>0.28886241278867675</v>
      </c>
      <c r="Q118">
        <f>(O118-1)/C118</f>
        <v>9.5020530522591032E-3</v>
      </c>
    </row>
    <row r="119" spans="1:17" x14ac:dyDescent="0.15">
      <c r="A119">
        <v>0.108</v>
      </c>
      <c r="B119">
        <v>0.01</v>
      </c>
      <c r="C119">
        <f t="shared" si="3"/>
        <v>10.799999999999999</v>
      </c>
      <c r="D119">
        <f t="shared" si="4"/>
        <v>116.63999999999997</v>
      </c>
      <c r="E119">
        <f t="shared" si="5"/>
        <v>9.2592592592592601E-2</v>
      </c>
      <c r="F119">
        <v>7</v>
      </c>
      <c r="G119">
        <v>4.6501001128335601E-3</v>
      </c>
      <c r="H119">
        <v>-3.7784838570777999</v>
      </c>
      <c r="I119">
        <v>4.5096863809058698</v>
      </c>
      <c r="J119">
        <f>I119/G119</f>
        <v>969.80414861603299</v>
      </c>
      <c r="K119">
        <f>C119*I119</f>
        <v>48.704612913783386</v>
      </c>
      <c r="L119">
        <v>4.3056482526236701</v>
      </c>
      <c r="M119">
        <f>L119*A119</f>
        <v>0.46501001128335639</v>
      </c>
      <c r="N119">
        <v>0.204038128282201</v>
      </c>
      <c r="O119">
        <f>I119/L119</f>
        <v>1.0473884805053149</v>
      </c>
      <c r="P119">
        <f>O119-1</f>
        <v>4.7388480505314856E-2</v>
      </c>
      <c r="Q119">
        <f>(O119-1)/C119</f>
        <v>4.3878222690106354E-3</v>
      </c>
    </row>
    <row r="120" spans="1:17" x14ac:dyDescent="0.15">
      <c r="A120">
        <v>0.20599999999999999</v>
      </c>
      <c r="B120">
        <v>6.0000000000000001E-3</v>
      </c>
      <c r="C120">
        <f t="shared" si="3"/>
        <v>34.333333333333329</v>
      </c>
      <c r="D120">
        <f t="shared" si="4"/>
        <v>1178.7777777777774</v>
      </c>
      <c r="E120">
        <f t="shared" si="5"/>
        <v>2.9126213592233011E-2</v>
      </c>
      <c r="F120">
        <v>11</v>
      </c>
      <c r="G120">
        <v>5.3158055490192596E-3</v>
      </c>
      <c r="H120">
        <v>-9.1255064438205995</v>
      </c>
      <c r="I120">
        <v>5.24074071469997</v>
      </c>
      <c r="J120">
        <f>I120/G120</f>
        <v>985.87893525692664</v>
      </c>
      <c r="K120">
        <f>C120*I120</f>
        <v>179.93209787136561</v>
      </c>
      <c r="L120">
        <v>4.30081355098645</v>
      </c>
      <c r="M120">
        <f>L120*A120</f>
        <v>0.8859675915032087</v>
      </c>
      <c r="N120">
        <v>0.93992716371352103</v>
      </c>
      <c r="O120">
        <f>I120/L120</f>
        <v>1.2185463639775631</v>
      </c>
      <c r="P120">
        <f>O120-1</f>
        <v>0.21854636397756311</v>
      </c>
      <c r="Q120">
        <f>(O120-1)/C120</f>
        <v>6.3654280770164022E-3</v>
      </c>
    </row>
    <row r="121" spans="1:17" x14ac:dyDescent="0.15">
      <c r="A121">
        <v>0.255</v>
      </c>
      <c r="B121">
        <v>8.0000000000000002E-3</v>
      </c>
      <c r="C121">
        <f t="shared" si="3"/>
        <v>31.875</v>
      </c>
      <c r="D121">
        <f t="shared" si="4"/>
        <v>1016.015625</v>
      </c>
      <c r="E121">
        <f t="shared" si="5"/>
        <v>3.1372549019607843E-2</v>
      </c>
      <c r="F121">
        <v>13</v>
      </c>
      <c r="G121">
        <v>8.6798742757205893E-3</v>
      </c>
      <c r="H121">
        <v>-8.3196590449169801</v>
      </c>
      <c r="I121">
        <v>5.3155968594624996</v>
      </c>
      <c r="J121">
        <f>I121/G121</f>
        <v>612.40482184532641</v>
      </c>
      <c r="K121">
        <f>C121*I121</f>
        <v>169.43464989536719</v>
      </c>
      <c r="L121">
        <v>4.25484033123558</v>
      </c>
      <c r="M121">
        <f>L121*A121</f>
        <v>1.084984284465073</v>
      </c>
      <c r="N121">
        <v>1.06075652822691</v>
      </c>
      <c r="O121">
        <f>I121/L121</f>
        <v>1.2493058365644669</v>
      </c>
      <c r="P121">
        <f>O121-1</f>
        <v>0.24930583656446692</v>
      </c>
      <c r="Q121">
        <f>(O121-1)/C121</f>
        <v>7.8213595784930798E-3</v>
      </c>
    </row>
    <row r="122" spans="1:17" x14ac:dyDescent="0.15">
      <c r="A122">
        <v>0.157</v>
      </c>
      <c r="B122">
        <v>6.0000000000000001E-3</v>
      </c>
      <c r="C122">
        <f t="shared" si="3"/>
        <v>26.166666666666668</v>
      </c>
      <c r="D122">
        <f t="shared" si="4"/>
        <v>684.69444444444446</v>
      </c>
      <c r="E122">
        <f t="shared" si="5"/>
        <v>3.8216560509554139E-2</v>
      </c>
      <c r="F122">
        <v>9</v>
      </c>
      <c r="G122">
        <v>3.95700296488684E-3</v>
      </c>
      <c r="H122">
        <v>-7.5549113387954696</v>
      </c>
      <c r="I122">
        <v>4.7937006302088596</v>
      </c>
      <c r="J122">
        <f>I122/G122</f>
        <v>1211.4473182725924</v>
      </c>
      <c r="K122">
        <f>C122*I122</f>
        <v>125.43516649046516</v>
      </c>
      <c r="L122">
        <v>4.20064009011341</v>
      </c>
      <c r="M122">
        <f>L122*A122</f>
        <v>0.65950049414780543</v>
      </c>
      <c r="N122">
        <v>0.59306054009544495</v>
      </c>
      <c r="O122">
        <f>I122/L122</f>
        <v>1.1411833738127843</v>
      </c>
      <c r="P122">
        <f>O122-1</f>
        <v>0.14118337381278434</v>
      </c>
      <c r="Q122">
        <f>(O122-1)/C122</f>
        <v>5.3955429482592738E-3</v>
      </c>
    </row>
    <row r="123" spans="1:17" x14ac:dyDescent="0.15">
      <c r="A123">
        <v>0.20599999999999999</v>
      </c>
      <c r="B123">
        <v>7.0000000000000001E-3</v>
      </c>
      <c r="C123">
        <f t="shared" si="3"/>
        <v>29.428571428571427</v>
      </c>
      <c r="D123">
        <f t="shared" si="4"/>
        <v>866.04081632653049</v>
      </c>
      <c r="E123">
        <f t="shared" si="5"/>
        <v>3.398058252427185E-2</v>
      </c>
      <c r="F123">
        <v>11</v>
      </c>
      <c r="G123">
        <v>5.99948589440357E-3</v>
      </c>
      <c r="H123">
        <v>-7.7175489207545702</v>
      </c>
      <c r="I123">
        <v>4.9554386722660002</v>
      </c>
      <c r="J123">
        <f>I123/G123</f>
        <v>825.97721862943683</v>
      </c>
      <c r="K123">
        <f>C123*I123</f>
        <v>145.83148092668515</v>
      </c>
      <c r="L123">
        <v>4.16053113342827</v>
      </c>
      <c r="M123">
        <f>L123*A123</f>
        <v>0.85706941348622356</v>
      </c>
      <c r="N123">
        <v>0.79490753883772103</v>
      </c>
      <c r="O123">
        <f>I123/L123</f>
        <v>1.1910591492636489</v>
      </c>
      <c r="P123">
        <f>O123-1</f>
        <v>0.19105914926364886</v>
      </c>
      <c r="Q123">
        <f>(O123-1)/C123</f>
        <v>6.492301188570593E-3</v>
      </c>
    </row>
    <row r="124" spans="1:17" x14ac:dyDescent="0.15">
      <c r="A124">
        <v>0.255</v>
      </c>
      <c r="B124">
        <v>8.9999999999999993E-3</v>
      </c>
      <c r="C124">
        <f t="shared" si="3"/>
        <v>28.333333333333336</v>
      </c>
      <c r="D124">
        <f t="shared" si="4"/>
        <v>802.77777777777794</v>
      </c>
      <c r="E124">
        <f t="shared" si="5"/>
        <v>3.5294117647058823E-2</v>
      </c>
      <c r="F124">
        <v>13</v>
      </c>
      <c r="G124">
        <v>9.4758960214898994E-3</v>
      </c>
      <c r="H124">
        <v>-7.2672575711854197</v>
      </c>
      <c r="I124">
        <v>5.0555060686441804</v>
      </c>
      <c r="J124">
        <f>I124/G124</f>
        <v>533.51219316664697</v>
      </c>
      <c r="K124">
        <f>C124*I124</f>
        <v>143.23933861158511</v>
      </c>
      <c r="L124">
        <v>4.1289307283180401</v>
      </c>
      <c r="M124">
        <f>L124*A124</f>
        <v>1.0528773357211003</v>
      </c>
      <c r="N124">
        <v>0.92657534032614197</v>
      </c>
      <c r="O124">
        <f>I124/L124</f>
        <v>1.2244104833174543</v>
      </c>
      <c r="P124">
        <f>O124-1</f>
        <v>0.22441048331745428</v>
      </c>
      <c r="Q124">
        <f>(O124-1)/C124</f>
        <v>7.9203699994395624E-3</v>
      </c>
    </row>
    <row r="125" spans="1:17" x14ac:dyDescent="0.15">
      <c r="A125">
        <v>0.157</v>
      </c>
      <c r="B125">
        <v>7.0000000000000001E-3</v>
      </c>
      <c r="C125">
        <f t="shared" si="3"/>
        <v>22.428571428571427</v>
      </c>
      <c r="D125">
        <f t="shared" si="4"/>
        <v>503.04081632653055</v>
      </c>
      <c r="E125">
        <f t="shared" si="5"/>
        <v>4.4585987261146501E-2</v>
      </c>
      <c r="F125">
        <v>9</v>
      </c>
      <c r="G125">
        <v>4.5269806342970002E-3</v>
      </c>
      <c r="H125">
        <v>-6.3667521469138197</v>
      </c>
      <c r="I125">
        <v>4.6189716943944301</v>
      </c>
      <c r="J125">
        <f>I125/G125</f>
        <v>1020.320621519892</v>
      </c>
      <c r="K125">
        <f>C125*I125</f>
        <v>103.59693657427506</v>
      </c>
      <c r="L125">
        <v>4.1191816508616999</v>
      </c>
      <c r="M125">
        <f>L125*A125</f>
        <v>0.64671151918528691</v>
      </c>
      <c r="N125">
        <v>0.49979004353273399</v>
      </c>
      <c r="O125">
        <f>I125/L125</f>
        <v>1.1213323630503593</v>
      </c>
      <c r="P125">
        <f>O125-1</f>
        <v>0.12133236305035933</v>
      </c>
      <c r="Q125">
        <f>(O125-1)/C125</f>
        <v>5.4097231933281234E-3</v>
      </c>
    </row>
    <row r="126" spans="1:17" x14ac:dyDescent="0.15">
      <c r="A126">
        <v>0.35299999999999998</v>
      </c>
      <c r="B126">
        <v>8.9999999999999993E-3</v>
      </c>
      <c r="C126">
        <f t="shared" si="3"/>
        <v>39.222222222222221</v>
      </c>
      <c r="D126">
        <f t="shared" si="4"/>
        <v>1538.3827160493827</v>
      </c>
      <c r="E126">
        <f t="shared" si="5"/>
        <v>2.5495750708215296E-2</v>
      </c>
      <c r="F126">
        <v>15</v>
      </c>
      <c r="G126">
        <v>1.30646505547994E-2</v>
      </c>
      <c r="H126">
        <v>-8.6655581548669698</v>
      </c>
      <c r="I126">
        <v>5.6417311826687397</v>
      </c>
      <c r="J126">
        <f>I126/G126</f>
        <v>431.83177070099333</v>
      </c>
      <c r="K126">
        <f>C126*I126</f>
        <v>221.28123416467389</v>
      </c>
      <c r="L126">
        <v>4.1122601683347098</v>
      </c>
      <c r="M126">
        <f>L126*A126</f>
        <v>1.4516278394221525</v>
      </c>
      <c r="N126">
        <v>1.52947101433402</v>
      </c>
      <c r="O126">
        <f>I126/L126</f>
        <v>1.3719295355170587</v>
      </c>
      <c r="P126">
        <f>O126-1</f>
        <v>0.37192953551705865</v>
      </c>
      <c r="Q126">
        <f>(O126-1)/C126</f>
        <v>9.4826227185652347E-3</v>
      </c>
    </row>
    <row r="127" spans="1:17" x14ac:dyDescent="0.15">
      <c r="A127">
        <v>0.20599999999999999</v>
      </c>
      <c r="B127">
        <v>8.0000000000000002E-3</v>
      </c>
      <c r="C127">
        <f t="shared" si="3"/>
        <v>25.749999999999996</v>
      </c>
      <c r="D127">
        <f t="shared" si="4"/>
        <v>663.06249999999977</v>
      </c>
      <c r="E127">
        <f t="shared" si="5"/>
        <v>3.8834951456310683E-2</v>
      </c>
      <c r="F127">
        <v>11</v>
      </c>
      <c r="G127">
        <v>6.6870992699842504E-3</v>
      </c>
      <c r="H127">
        <v>-6.7122950398288204</v>
      </c>
      <c r="I127">
        <v>4.7490722568112602</v>
      </c>
      <c r="J127">
        <f>I127/G127</f>
        <v>710.18420171029481</v>
      </c>
      <c r="K127">
        <f>C127*I127</f>
        <v>122.28861061288994</v>
      </c>
      <c r="L127">
        <v>4.05770586770889</v>
      </c>
      <c r="M127">
        <f>L127*A127</f>
        <v>0.83588740874803125</v>
      </c>
      <c r="N127">
        <v>0.69136638910236803</v>
      </c>
      <c r="O127">
        <f>I127/L127</f>
        <v>1.1703835644185658</v>
      </c>
      <c r="P127">
        <f>O127-1</f>
        <v>0.17038356441856584</v>
      </c>
      <c r="Q127">
        <f>(O127-1)/C127</f>
        <v>6.6168374531481887E-3</v>
      </c>
    </row>
    <row r="128" spans="1:17" x14ac:dyDescent="0.15">
      <c r="A128">
        <v>0.157</v>
      </c>
      <c r="B128">
        <v>8.0000000000000002E-3</v>
      </c>
      <c r="C128">
        <f t="shared" si="3"/>
        <v>19.625</v>
      </c>
      <c r="D128">
        <f t="shared" si="4"/>
        <v>385.140625</v>
      </c>
      <c r="E128">
        <f t="shared" si="5"/>
        <v>5.0955414012738856E-2</v>
      </c>
      <c r="F128">
        <v>9</v>
      </c>
      <c r="G128">
        <v>5.0937756480038303E-3</v>
      </c>
      <c r="H128">
        <v>-5.6483324227956402</v>
      </c>
      <c r="I128">
        <v>4.4989479550651197</v>
      </c>
      <c r="J128">
        <f>I128/G128</f>
        <v>883.22459918865604</v>
      </c>
      <c r="K128">
        <f>C128*I128</f>
        <v>88.29185361815297</v>
      </c>
      <c r="L128">
        <v>4.0555538598756602</v>
      </c>
      <c r="M128">
        <f>L128*A128</f>
        <v>0.63672195600047865</v>
      </c>
      <c r="N128">
        <v>0.44339409518945699</v>
      </c>
      <c r="O128">
        <f>I128/L128</f>
        <v>1.1093300965809523</v>
      </c>
      <c r="P128">
        <f>O128-1</f>
        <v>0.10933009658095227</v>
      </c>
      <c r="Q128">
        <f>(O128-1)/C128</f>
        <v>5.5709603353351475E-3</v>
      </c>
    </row>
    <row r="129" spans="1:17" x14ac:dyDescent="0.15">
      <c r="A129">
        <v>0.255</v>
      </c>
      <c r="B129">
        <v>0.01</v>
      </c>
      <c r="C129">
        <f t="shared" si="3"/>
        <v>25.5</v>
      </c>
      <c r="D129">
        <f t="shared" si="4"/>
        <v>650.25</v>
      </c>
      <c r="E129">
        <f t="shared" si="5"/>
        <v>3.9215686274509803E-2</v>
      </c>
      <c r="F129">
        <v>13</v>
      </c>
      <c r="G129">
        <v>1.02839295716598E-2</v>
      </c>
      <c r="H129">
        <v>-6.4309721905092099</v>
      </c>
      <c r="I129">
        <v>4.8528625118035897</v>
      </c>
      <c r="J129">
        <f>I129/G129</f>
        <v>471.8879566403283</v>
      </c>
      <c r="K129">
        <f>C129*I129</f>
        <v>123.74799405099154</v>
      </c>
      <c r="L129">
        <v>4.0329135575136696</v>
      </c>
      <c r="M129">
        <f>L129*A129</f>
        <v>1.0283929571659858</v>
      </c>
      <c r="N129">
        <v>0.81994895428992498</v>
      </c>
      <c r="O129">
        <f>I129/L129</f>
        <v>1.2033142894328304</v>
      </c>
      <c r="P129">
        <f>O129-1</f>
        <v>0.20331428943283036</v>
      </c>
      <c r="Q129">
        <f>(O129-1)/C129</f>
        <v>7.9731093895227586E-3</v>
      </c>
    </row>
    <row r="130" spans="1:17" x14ac:dyDescent="0.15">
      <c r="A130">
        <v>0.157</v>
      </c>
      <c r="B130">
        <v>8.9999999999999993E-3</v>
      </c>
      <c r="C130">
        <f t="shared" si="3"/>
        <v>17.444444444444446</v>
      </c>
      <c r="D130">
        <f t="shared" si="4"/>
        <v>304.30864197530872</v>
      </c>
      <c r="E130">
        <f t="shared" si="5"/>
        <v>5.7324840764331204E-2</v>
      </c>
      <c r="F130">
        <v>9</v>
      </c>
      <c r="G130">
        <v>5.6669444136878697E-3</v>
      </c>
      <c r="H130">
        <v>-4.9516909020857902</v>
      </c>
      <c r="I130">
        <v>4.3992841078504403</v>
      </c>
      <c r="J130">
        <f>I130/G130</f>
        <v>776.30620431435011</v>
      </c>
      <c r="K130">
        <f>C130*I130</f>
        <v>76.743067214724363</v>
      </c>
      <c r="L130">
        <v>4.0105763720367102</v>
      </c>
      <c r="M130">
        <f>L130*A130</f>
        <v>0.62966049040976346</v>
      </c>
      <c r="N130">
        <v>0.38870773581373402</v>
      </c>
      <c r="O130">
        <f>I130/L130</f>
        <v>1.0969206666961764</v>
      </c>
      <c r="P130">
        <f>O130-1</f>
        <v>9.6920666696176383E-2</v>
      </c>
      <c r="Q130">
        <f>(O130-1)/C130</f>
        <v>5.5559617851311293E-3</v>
      </c>
    </row>
    <row r="131" spans="1:17" x14ac:dyDescent="0.15">
      <c r="A131">
        <v>0.20599999999999999</v>
      </c>
      <c r="B131">
        <v>8.9999999999999993E-3</v>
      </c>
      <c r="C131">
        <f t="shared" ref="C131:C194" si="6">A131/B131</f>
        <v>22.888888888888889</v>
      </c>
      <c r="D131">
        <f t="shared" ref="D131:D194" si="7">C131^2</f>
        <v>523.90123456790127</v>
      </c>
      <c r="E131">
        <f t="shared" ref="E131:E194" si="8">B131/A131</f>
        <v>4.3689320388349516E-2</v>
      </c>
      <c r="F131">
        <v>11</v>
      </c>
      <c r="G131">
        <v>7.3805625153958703E-3</v>
      </c>
      <c r="H131">
        <v>-5.9130016764457096</v>
      </c>
      <c r="I131">
        <v>4.5899251033081399</v>
      </c>
      <c r="J131">
        <f>I131/G131</f>
        <v>621.89366917948939</v>
      </c>
      <c r="K131">
        <f>C131*I131</f>
        <v>105.05828569794187</v>
      </c>
      <c r="L131">
        <v>3.9808859306342299</v>
      </c>
      <c r="M131">
        <f>L131*A131</f>
        <v>0.82006250171065131</v>
      </c>
      <c r="N131">
        <v>0.60903917267390795</v>
      </c>
      <c r="O131">
        <f>I131/L131</f>
        <v>1.1529908626587746</v>
      </c>
      <c r="P131">
        <f>O131-1</f>
        <v>0.1529908626587746</v>
      </c>
      <c r="Q131">
        <f>(O131-1)/C131</f>
        <v>6.6840668151891816E-3</v>
      </c>
    </row>
    <row r="132" spans="1:17" x14ac:dyDescent="0.15">
      <c r="A132">
        <v>0.157</v>
      </c>
      <c r="B132">
        <v>0.01</v>
      </c>
      <c r="C132">
        <f t="shared" si="6"/>
        <v>15.7</v>
      </c>
      <c r="D132">
        <f t="shared" si="7"/>
        <v>246.48999999999998</v>
      </c>
      <c r="E132">
        <f t="shared" si="8"/>
        <v>6.3694267515923567E-2</v>
      </c>
      <c r="F132">
        <v>9</v>
      </c>
      <c r="G132">
        <v>6.2460523507237202E-3</v>
      </c>
      <c r="H132">
        <v>-4.2665907281288602</v>
      </c>
      <c r="I132">
        <v>4.3133046656127103</v>
      </c>
      <c r="J132">
        <f>I132/G132</f>
        <v>690.56492379749818</v>
      </c>
      <c r="K132">
        <f>C132*I132</f>
        <v>67.718883250119546</v>
      </c>
      <c r="L132">
        <v>3.9783772934545998</v>
      </c>
      <c r="M132">
        <f>L132*A132</f>
        <v>0.6246052350723722</v>
      </c>
      <c r="N132">
        <v>0.33492737215811502</v>
      </c>
      <c r="O132">
        <f>I132/L132</f>
        <v>1.0841869303620719</v>
      </c>
      <c r="P132">
        <f>O132-1</f>
        <v>8.4186930362071921E-2</v>
      </c>
      <c r="Q132">
        <f>(O132-1)/C132</f>
        <v>5.3622248638262376E-3</v>
      </c>
    </row>
    <row r="133" spans="1:17" x14ac:dyDescent="0.15">
      <c r="A133">
        <v>0.30399999999999999</v>
      </c>
      <c r="B133">
        <v>7.0000000000000001E-3</v>
      </c>
      <c r="C133">
        <f t="shared" si="6"/>
        <v>43.428571428571423</v>
      </c>
      <c r="D133">
        <f t="shared" si="7"/>
        <v>1886.0408163265301</v>
      </c>
      <c r="E133">
        <f t="shared" si="8"/>
        <v>2.3026315789473686E-2</v>
      </c>
      <c r="F133">
        <v>13</v>
      </c>
      <c r="G133">
        <v>8.4025695073705609E-3</v>
      </c>
      <c r="H133">
        <v>-8.5750899968889804</v>
      </c>
      <c r="I133">
        <v>5.2519895758478699</v>
      </c>
      <c r="J133">
        <f>I133/G133</f>
        <v>625.04565671738067</v>
      </c>
      <c r="K133">
        <f>C133*I133</f>
        <v>228.08640443682174</v>
      </c>
      <c r="L133">
        <v>3.94857589632075</v>
      </c>
      <c r="M133">
        <f>L133*A133</f>
        <v>1.2003670724815079</v>
      </c>
      <c r="N133">
        <v>1.3034136795271201</v>
      </c>
      <c r="O133">
        <f>I133/L133</f>
        <v>1.3300971574945868</v>
      </c>
      <c r="P133">
        <f>O133-1</f>
        <v>0.33009715749458679</v>
      </c>
      <c r="Q133">
        <f>(O133-1)/C133</f>
        <v>7.6009213896779861E-3</v>
      </c>
    </row>
    <row r="134" spans="1:17" x14ac:dyDescent="0.15">
      <c r="A134">
        <v>0.35299999999999998</v>
      </c>
      <c r="B134">
        <v>0.01</v>
      </c>
      <c r="C134">
        <f t="shared" si="6"/>
        <v>35.299999999999997</v>
      </c>
      <c r="D134">
        <f t="shared" si="7"/>
        <v>1246.0899999999997</v>
      </c>
      <c r="E134">
        <f t="shared" si="8"/>
        <v>2.8328611898016998E-2</v>
      </c>
      <c r="F134">
        <v>15</v>
      </c>
      <c r="G134">
        <v>1.3853366625916999E-2</v>
      </c>
      <c r="H134">
        <v>-7.4213383866311897</v>
      </c>
      <c r="I134">
        <v>5.2343326915058599</v>
      </c>
      <c r="J134">
        <f>I134/G134</f>
        <v>377.83831416930991</v>
      </c>
      <c r="K134">
        <f>C134*I134</f>
        <v>184.77194401015683</v>
      </c>
      <c r="L134">
        <v>3.92446646626545</v>
      </c>
      <c r="M134">
        <f>L134*A134</f>
        <v>1.3853366625917038</v>
      </c>
      <c r="N134">
        <v>1.3098662252404001</v>
      </c>
      <c r="O134">
        <f>I134/L134</f>
        <v>1.3337692490176603</v>
      </c>
      <c r="P134">
        <f>O134-1</f>
        <v>0.33376924901766025</v>
      </c>
      <c r="Q134">
        <f>(O134-1)/C134</f>
        <v>9.4552195189138884E-3</v>
      </c>
    </row>
    <row r="135" spans="1:17" x14ac:dyDescent="0.15">
      <c r="A135">
        <v>0.20599999999999999</v>
      </c>
      <c r="B135">
        <v>0.01</v>
      </c>
      <c r="C135">
        <f t="shared" si="6"/>
        <v>20.599999999999998</v>
      </c>
      <c r="D135">
        <f t="shared" si="7"/>
        <v>424.3599999999999</v>
      </c>
      <c r="E135">
        <f t="shared" si="8"/>
        <v>4.8543689320388356E-2</v>
      </c>
      <c r="F135">
        <v>11</v>
      </c>
      <c r="G135">
        <v>8.0800331771156506E-3</v>
      </c>
      <c r="H135">
        <v>-5.2366241106573801</v>
      </c>
      <c r="I135">
        <v>4.4617184858810299</v>
      </c>
      <c r="J135">
        <f>I135/G135</f>
        <v>552.19061457786495</v>
      </c>
      <c r="K135">
        <f>C135*I135</f>
        <v>91.911400809149214</v>
      </c>
      <c r="L135">
        <v>3.92234620248332</v>
      </c>
      <c r="M135">
        <f>L135*A135</f>
        <v>0.80800331771156386</v>
      </c>
      <c r="N135">
        <v>0.53937228339770904</v>
      </c>
      <c r="O135">
        <f>I135/L135</f>
        <v>1.1375126660304034</v>
      </c>
      <c r="P135">
        <f>O135-1</f>
        <v>0.13751266603040335</v>
      </c>
      <c r="Q135">
        <f>(O135-1)/C135</f>
        <v>6.6753721373982219E-3</v>
      </c>
    </row>
    <row r="136" spans="1:17" x14ac:dyDescent="0.15">
      <c r="A136">
        <v>0.40200000000000002</v>
      </c>
      <c r="B136">
        <v>8.9999999999999993E-3</v>
      </c>
      <c r="C136">
        <f t="shared" si="6"/>
        <v>44.666666666666671</v>
      </c>
      <c r="D136">
        <f t="shared" si="7"/>
        <v>1995.1111111111115</v>
      </c>
      <c r="E136">
        <f t="shared" si="8"/>
        <v>2.2388059701492536E-2</v>
      </c>
      <c r="F136">
        <v>15</v>
      </c>
      <c r="G136">
        <v>1.4034263201843099E-2</v>
      </c>
      <c r="H136">
        <v>-8.2597621050203802</v>
      </c>
      <c r="I136">
        <v>5.5392235711254303</v>
      </c>
      <c r="J136">
        <f>I136/G136</f>
        <v>394.69286641267865</v>
      </c>
      <c r="K136">
        <f>C136*I136</f>
        <v>247.41865284360259</v>
      </c>
      <c r="L136">
        <v>3.8790113880163402</v>
      </c>
      <c r="M136">
        <f>L136*A136</f>
        <v>1.5593625779825688</v>
      </c>
      <c r="N136">
        <v>1.6602121831090899</v>
      </c>
      <c r="O136">
        <f>I136/L136</f>
        <v>1.4279987906810694</v>
      </c>
      <c r="P136">
        <f>O136-1</f>
        <v>0.42799879068106939</v>
      </c>
      <c r="Q136">
        <f>(O136-1)/C136</f>
        <v>9.5820624779343888E-3</v>
      </c>
    </row>
    <row r="137" spans="1:17" x14ac:dyDescent="0.15">
      <c r="A137">
        <v>0.30399999999999999</v>
      </c>
      <c r="B137">
        <v>8.0000000000000002E-3</v>
      </c>
      <c r="C137">
        <f t="shared" si="6"/>
        <v>38</v>
      </c>
      <c r="D137">
        <f t="shared" si="7"/>
        <v>1444</v>
      </c>
      <c r="E137">
        <f t="shared" si="8"/>
        <v>2.6315789473684213E-2</v>
      </c>
      <c r="F137">
        <v>13</v>
      </c>
      <c r="G137">
        <v>9.1543309058013892E-3</v>
      </c>
      <c r="H137">
        <v>-7.2036164676021803</v>
      </c>
      <c r="I137">
        <v>4.8590660294741301</v>
      </c>
      <c r="J137">
        <f>I137/G137</f>
        <v>530.79423056411326</v>
      </c>
      <c r="K137">
        <f>C137*I137</f>
        <v>184.64450912001695</v>
      </c>
      <c r="L137">
        <v>3.7641163263986002</v>
      </c>
      <c r="M137">
        <f>L137*A137</f>
        <v>1.1442913632251743</v>
      </c>
      <c r="N137">
        <v>1.09494970307553</v>
      </c>
      <c r="O137">
        <f>I137/L137</f>
        <v>1.2908915687319225</v>
      </c>
      <c r="P137">
        <f>O137-1</f>
        <v>0.29089156873192246</v>
      </c>
      <c r="Q137">
        <f>(O137-1)/C137</f>
        <v>7.6550412824190122E-3</v>
      </c>
    </row>
    <row r="138" spans="1:17" x14ac:dyDescent="0.15">
      <c r="A138">
        <v>0.255</v>
      </c>
      <c r="B138">
        <v>6.0000000000000001E-3</v>
      </c>
      <c r="C138">
        <f t="shared" si="6"/>
        <v>42.5</v>
      </c>
      <c r="D138">
        <f t="shared" si="7"/>
        <v>1806.25</v>
      </c>
      <c r="E138">
        <f t="shared" si="8"/>
        <v>2.3529411764705882E-2</v>
      </c>
      <c r="F138">
        <v>11</v>
      </c>
      <c r="G138">
        <v>5.6156622444860698E-3</v>
      </c>
      <c r="H138">
        <v>-7.6136684360332803</v>
      </c>
      <c r="I138">
        <v>4.6411102056504996</v>
      </c>
      <c r="J138">
        <f>I138/G138</f>
        <v>826.45821696408689</v>
      </c>
      <c r="K138">
        <f>C138*I138</f>
        <v>197.24718374014623</v>
      </c>
      <c r="L138">
        <v>3.6703674800562598</v>
      </c>
      <c r="M138">
        <f>L138*A138</f>
        <v>0.93594370741434629</v>
      </c>
      <c r="N138">
        <v>0.97074272559424402</v>
      </c>
      <c r="O138">
        <f>I138/L138</f>
        <v>1.2644810719550512</v>
      </c>
      <c r="P138">
        <f>O138-1</f>
        <v>0.26448107195505122</v>
      </c>
      <c r="Q138">
        <f>(O138-1)/C138</f>
        <v>6.2230840460012048E-3</v>
      </c>
    </row>
    <row r="139" spans="1:17" x14ac:dyDescent="0.15">
      <c r="A139">
        <v>0.40200000000000002</v>
      </c>
      <c r="B139">
        <v>0.01</v>
      </c>
      <c r="C139">
        <f t="shared" si="6"/>
        <v>40.200000000000003</v>
      </c>
      <c r="D139">
        <f t="shared" si="7"/>
        <v>1616.0400000000002</v>
      </c>
      <c r="E139">
        <f t="shared" si="8"/>
        <v>2.4875621890547261E-2</v>
      </c>
      <c r="F139">
        <v>15</v>
      </c>
      <c r="G139">
        <v>1.4697724880074099E-2</v>
      </c>
      <c r="H139">
        <v>-6.9281082407243</v>
      </c>
      <c r="I139">
        <v>5.0487002240657102</v>
      </c>
      <c r="J139">
        <f>I139/G139</f>
        <v>343.50215868513772</v>
      </c>
      <c r="K139">
        <f>C139*I139</f>
        <v>202.95774900744155</v>
      </c>
      <c r="L139">
        <v>3.6561504676801202</v>
      </c>
      <c r="M139">
        <f>L139*A139</f>
        <v>1.4697724880074083</v>
      </c>
      <c r="N139">
        <v>1.39254975638558</v>
      </c>
      <c r="O139">
        <f>I139/L139</f>
        <v>1.3808786779142552</v>
      </c>
      <c r="P139">
        <f>O139-1</f>
        <v>0.38087867791425523</v>
      </c>
      <c r="Q139">
        <f>(O139-1)/C139</f>
        <v>9.4745939779665479E-3</v>
      </c>
    </row>
    <row r="140" spans="1:17" x14ac:dyDescent="0.15">
      <c r="A140">
        <v>0.30399999999999999</v>
      </c>
      <c r="B140">
        <v>8.9999999999999993E-3</v>
      </c>
      <c r="C140">
        <f t="shared" si="6"/>
        <v>33.777777777777779</v>
      </c>
      <c r="D140">
        <f t="shared" si="7"/>
        <v>1140.9382716049383</v>
      </c>
      <c r="E140">
        <f t="shared" si="8"/>
        <v>2.9605263157894735E-2</v>
      </c>
      <c r="F140">
        <v>13</v>
      </c>
      <c r="G140">
        <v>9.9252891609948202E-3</v>
      </c>
      <c r="H140">
        <v>-6.2678615154639497</v>
      </c>
      <c r="I140">
        <v>4.5803791173807902</v>
      </c>
      <c r="J140">
        <f>I140/G140</f>
        <v>461.48571019785732</v>
      </c>
      <c r="K140">
        <f>C140*I140</f>
        <v>154.71502796486226</v>
      </c>
      <c r="L140">
        <v>3.6276641670302698</v>
      </c>
      <c r="M140">
        <f>L140*A140</f>
        <v>1.1028099067772019</v>
      </c>
      <c r="N140">
        <v>0.95271495035052001</v>
      </c>
      <c r="O140">
        <f>I140/L140</f>
        <v>1.2626249031013379</v>
      </c>
      <c r="P140">
        <f>O140-1</f>
        <v>0.2626249031013379</v>
      </c>
      <c r="Q140">
        <f>(O140-1)/C140</f>
        <v>7.7750793681317142E-3</v>
      </c>
    </row>
    <row r="141" spans="1:17" x14ac:dyDescent="0.15">
      <c r="A141">
        <v>0.30399999999999999</v>
      </c>
      <c r="B141">
        <v>0.01</v>
      </c>
      <c r="C141">
        <f t="shared" si="6"/>
        <v>30.4</v>
      </c>
      <c r="D141">
        <f t="shared" si="7"/>
        <v>924.16</v>
      </c>
      <c r="E141">
        <f t="shared" si="8"/>
        <v>3.2894736842105261E-2</v>
      </c>
      <c r="F141">
        <v>13</v>
      </c>
      <c r="G141">
        <v>1.07168990400189E-2</v>
      </c>
      <c r="H141">
        <v>-5.5248316919850797</v>
      </c>
      <c r="I141">
        <v>4.3650701540300698</v>
      </c>
      <c r="J141">
        <f>I141/G141</f>
        <v>407.30720124637583</v>
      </c>
      <c r="K141">
        <f>C141*I141</f>
        <v>132.69813268251411</v>
      </c>
      <c r="L141">
        <v>3.52529573684834</v>
      </c>
      <c r="M141">
        <f>L141*A141</f>
        <v>1.0716899040018952</v>
      </c>
      <c r="N141">
        <v>0.83977441718173296</v>
      </c>
      <c r="O141">
        <f>I141/L141</f>
        <v>1.2382138917889762</v>
      </c>
      <c r="P141">
        <f>O141-1</f>
        <v>0.23821389178897623</v>
      </c>
      <c r="Q141">
        <f>(O141-1)/C141</f>
        <v>7.8359832825321135E-3</v>
      </c>
    </row>
    <row r="142" spans="1:17" x14ac:dyDescent="0.15">
      <c r="A142">
        <v>0.255</v>
      </c>
      <c r="B142">
        <v>7.0000000000000001E-3</v>
      </c>
      <c r="C142">
        <f t="shared" si="6"/>
        <v>36.428571428571431</v>
      </c>
      <c r="D142">
        <f t="shared" si="7"/>
        <v>1327.0408163265308</v>
      </c>
      <c r="E142">
        <f t="shared" si="8"/>
        <v>2.7450980392156862E-2</v>
      </c>
      <c r="F142">
        <v>11</v>
      </c>
      <c r="G142">
        <v>6.2924022043218198E-3</v>
      </c>
      <c r="H142">
        <v>-6.3320597386172803</v>
      </c>
      <c r="I142">
        <v>4.3324929132125396</v>
      </c>
      <c r="J142">
        <f>I142/G142</f>
        <v>688.52765168711676</v>
      </c>
      <c r="K142">
        <f>C142*I142</f>
        <v>157.82652755274253</v>
      </c>
      <c r="L142">
        <v>3.5251552965388302</v>
      </c>
      <c r="M142">
        <f>L142*A142</f>
        <v>0.89891460061740169</v>
      </c>
      <c r="N142">
        <v>0.80733761667370396</v>
      </c>
      <c r="O142">
        <f>I142/L142</f>
        <v>1.2290218582615049</v>
      </c>
      <c r="P142">
        <f>O142-1</f>
        <v>0.2290218582615049</v>
      </c>
      <c r="Q142">
        <f>(O142-1)/C142</f>
        <v>6.2868745405118987E-3</v>
      </c>
    </row>
    <row r="143" spans="1:17" x14ac:dyDescent="0.15">
      <c r="A143">
        <v>0.45100000000000001</v>
      </c>
      <c r="B143">
        <v>0.01</v>
      </c>
      <c r="C143">
        <f t="shared" si="6"/>
        <v>45.1</v>
      </c>
      <c r="D143">
        <f t="shared" si="7"/>
        <v>2034.0100000000002</v>
      </c>
      <c r="E143">
        <f t="shared" si="8"/>
        <v>2.2172949002217293E-2</v>
      </c>
      <c r="F143">
        <v>15</v>
      </c>
      <c r="G143">
        <v>1.5684107004803501E-2</v>
      </c>
      <c r="H143">
        <v>-6.6950521622894898</v>
      </c>
      <c r="I143">
        <v>4.98736331022456</v>
      </c>
      <c r="J143">
        <f>I143/G143</f>
        <v>317.98835016218027</v>
      </c>
      <c r="K143">
        <f>C143*I143</f>
        <v>224.93008529112765</v>
      </c>
      <c r="L143">
        <v>3.4776290476282798</v>
      </c>
      <c r="M143">
        <f>L143*A143</f>
        <v>1.5684107004803542</v>
      </c>
      <c r="N143">
        <v>1.50973426259628</v>
      </c>
      <c r="O143">
        <f>I143/L143</f>
        <v>1.4341274592314293</v>
      </c>
      <c r="P143">
        <f>O143-1</f>
        <v>0.43412745923142926</v>
      </c>
      <c r="Q143">
        <f>(O143-1)/C143</f>
        <v>9.625886014000648E-3</v>
      </c>
    </row>
    <row r="144" spans="1:17" x14ac:dyDescent="0.15">
      <c r="A144">
        <v>0.20599999999999999</v>
      </c>
      <c r="B144">
        <v>5.0000000000000001E-3</v>
      </c>
      <c r="C144">
        <f t="shared" si="6"/>
        <v>41.199999999999996</v>
      </c>
      <c r="D144">
        <f t="shared" si="7"/>
        <v>1697.4399999999996</v>
      </c>
      <c r="E144">
        <f t="shared" si="8"/>
        <v>2.4271844660194178E-2</v>
      </c>
      <c r="F144">
        <v>9</v>
      </c>
      <c r="G144">
        <v>3.5768389652889002E-3</v>
      </c>
      <c r="H144">
        <v>-6.9475718946146703</v>
      </c>
      <c r="I144">
        <v>4.1882590947461802</v>
      </c>
      <c r="J144">
        <f>I144/G144</f>
        <v>1170.9386794850843</v>
      </c>
      <c r="K144">
        <f>C144*I144</f>
        <v>172.55627470354261</v>
      </c>
      <c r="L144">
        <v>3.4726591896008698</v>
      </c>
      <c r="M144">
        <f>L144*A144</f>
        <v>0.7153677930577792</v>
      </c>
      <c r="N144">
        <v>0.71559990514531102</v>
      </c>
      <c r="O144">
        <f>I144/L144</f>
        <v>1.2060668398696384</v>
      </c>
      <c r="P144">
        <f>O144-1</f>
        <v>0.20606683986963836</v>
      </c>
      <c r="Q144">
        <f>(O144-1)/C144</f>
        <v>5.0016223269329701E-3</v>
      </c>
    </row>
    <row r="145" spans="1:17" x14ac:dyDescent="0.15">
      <c r="A145">
        <v>0.35299999999999998</v>
      </c>
      <c r="B145">
        <v>8.0000000000000002E-3</v>
      </c>
      <c r="C145">
        <f t="shared" si="6"/>
        <v>44.125</v>
      </c>
      <c r="D145">
        <f t="shared" si="7"/>
        <v>1947.015625</v>
      </c>
      <c r="E145">
        <f t="shared" si="8"/>
        <v>2.2662889518413599E-2</v>
      </c>
      <c r="F145">
        <v>13</v>
      </c>
      <c r="G145">
        <v>9.6635056526389804E-3</v>
      </c>
      <c r="H145">
        <v>-6.4970283402809903</v>
      </c>
      <c r="I145">
        <v>4.5686467671583797</v>
      </c>
      <c r="J145">
        <f>I145/G145</f>
        <v>472.77322861716755</v>
      </c>
      <c r="K145">
        <f>C145*I145</f>
        <v>201.59153860086352</v>
      </c>
      <c r="L145">
        <v>3.4219212650987898</v>
      </c>
      <c r="M145">
        <f>L145*A145</f>
        <v>1.2079382065798727</v>
      </c>
      <c r="N145">
        <v>1.1467255020595899</v>
      </c>
      <c r="O145">
        <f>I145/L145</f>
        <v>1.3351115976148809</v>
      </c>
      <c r="P145">
        <f>O145-1</f>
        <v>0.33511159761488085</v>
      </c>
      <c r="Q145">
        <f>(O145-1)/C145</f>
        <v>7.5945971130851183E-3</v>
      </c>
    </row>
    <row r="146" spans="1:17" x14ac:dyDescent="0.15">
      <c r="A146">
        <v>0.255</v>
      </c>
      <c r="B146">
        <v>8.0000000000000002E-3</v>
      </c>
      <c r="C146">
        <f t="shared" si="6"/>
        <v>31.875</v>
      </c>
      <c r="D146">
        <f t="shared" si="7"/>
        <v>1016.015625</v>
      </c>
      <c r="E146">
        <f t="shared" si="8"/>
        <v>3.1372549019607843E-2</v>
      </c>
      <c r="F146">
        <v>11</v>
      </c>
      <c r="G146">
        <v>6.9724118666627298E-3</v>
      </c>
      <c r="H146">
        <v>-5.4763372438945996</v>
      </c>
      <c r="I146">
        <v>4.1160819528430004</v>
      </c>
      <c r="J146">
        <f>I146/G146</f>
        <v>590.33832647254656</v>
      </c>
      <c r="K146">
        <f>C146*I146</f>
        <v>131.20011224687065</v>
      </c>
      <c r="L146">
        <v>3.4178489542464399</v>
      </c>
      <c r="M146">
        <f>L146*A146</f>
        <v>0.87155148333284216</v>
      </c>
      <c r="N146">
        <v>0.69823299859656196</v>
      </c>
      <c r="O146">
        <f>I146/L146</f>
        <v>1.2042901860039936</v>
      </c>
      <c r="P146">
        <f>O146-1</f>
        <v>0.20429018600399362</v>
      </c>
      <c r="Q146">
        <f>(O146-1)/C146</f>
        <v>6.4091038746350937E-3</v>
      </c>
    </row>
    <row r="147" spans="1:17" x14ac:dyDescent="0.15">
      <c r="A147">
        <v>0.5</v>
      </c>
      <c r="B147">
        <v>0.01</v>
      </c>
      <c r="C147">
        <f t="shared" si="6"/>
        <v>50</v>
      </c>
      <c r="D147">
        <f t="shared" si="7"/>
        <v>2500</v>
      </c>
      <c r="E147">
        <f t="shared" si="8"/>
        <v>0.02</v>
      </c>
      <c r="F147">
        <v>15</v>
      </c>
      <c r="G147">
        <v>1.6938826593137401E-2</v>
      </c>
      <c r="H147">
        <v>-6.6847959371786496</v>
      </c>
      <c r="I147">
        <v>5.0589643029221403</v>
      </c>
      <c r="J147">
        <f>I147/G147</f>
        <v>298.66084732054168</v>
      </c>
      <c r="K147">
        <f>C147*I147</f>
        <v>252.948215146107</v>
      </c>
      <c r="L147">
        <v>3.3877653186274799</v>
      </c>
      <c r="M147">
        <f>L147*A147</f>
        <v>1.6938826593137399</v>
      </c>
      <c r="N147">
        <v>1.67119898429466</v>
      </c>
      <c r="O147">
        <f>I147/L147</f>
        <v>1.4933042366027085</v>
      </c>
      <c r="P147">
        <f>O147-1</f>
        <v>0.4933042366027085</v>
      </c>
      <c r="Q147">
        <f>(O147-1)/C147</f>
        <v>9.8660847320541697E-3</v>
      </c>
    </row>
    <row r="148" spans="1:17" x14ac:dyDescent="0.15">
      <c r="A148">
        <v>0.20599999999999999</v>
      </c>
      <c r="B148">
        <v>6.0000000000000001E-3</v>
      </c>
      <c r="C148">
        <f t="shared" si="6"/>
        <v>34.333333333333329</v>
      </c>
      <c r="D148">
        <f t="shared" si="7"/>
        <v>1178.7777777777774</v>
      </c>
      <c r="E148">
        <f t="shared" si="8"/>
        <v>2.9126213592233011E-2</v>
      </c>
      <c r="F148">
        <v>9</v>
      </c>
      <c r="G148">
        <v>4.13723286785479E-3</v>
      </c>
      <c r="H148">
        <v>-5.74063859195721</v>
      </c>
      <c r="I148">
        <v>3.9385615580256301</v>
      </c>
      <c r="J148">
        <f>I148/G148</f>
        <v>951.97966462734462</v>
      </c>
      <c r="K148">
        <f>C148*I148</f>
        <v>135.22394682554662</v>
      </c>
      <c r="L148">
        <v>3.3472757830540298</v>
      </c>
      <c r="M148">
        <f>L148*A148</f>
        <v>0.68953881130913008</v>
      </c>
      <c r="N148">
        <v>0.59128577497159196</v>
      </c>
      <c r="O148">
        <f>I148/L148</f>
        <v>1.1766468654794005</v>
      </c>
      <c r="P148">
        <f>O148-1</f>
        <v>0.17664686547940045</v>
      </c>
      <c r="Q148">
        <f>(O148-1)/C148</f>
        <v>5.1450543343514697E-3</v>
      </c>
    </row>
    <row r="149" spans="1:17" x14ac:dyDescent="0.15">
      <c r="A149">
        <v>0.255</v>
      </c>
      <c r="B149">
        <v>8.9999999999999993E-3</v>
      </c>
      <c r="C149">
        <f t="shared" si="6"/>
        <v>28.333333333333336</v>
      </c>
      <c r="D149">
        <f t="shared" si="7"/>
        <v>802.77777777777794</v>
      </c>
      <c r="E149">
        <f t="shared" si="8"/>
        <v>3.5294117647058823E-2</v>
      </c>
      <c r="F149">
        <v>11</v>
      </c>
      <c r="G149">
        <v>7.6581739177923299E-3</v>
      </c>
      <c r="H149">
        <v>-4.8208401226899902</v>
      </c>
      <c r="I149">
        <v>3.9515520689293901</v>
      </c>
      <c r="J149">
        <f>I149/G149</f>
        <v>515.99142450247837</v>
      </c>
      <c r="K149">
        <f>C149*I149</f>
        <v>111.9606419529994</v>
      </c>
      <c r="L149">
        <v>3.3368949532864201</v>
      </c>
      <c r="M149">
        <f>L149*A149</f>
        <v>0.8509082130880371</v>
      </c>
      <c r="N149">
        <v>0.61465711564297398</v>
      </c>
      <c r="O149">
        <f>I149/L149</f>
        <v>1.1842003192331874</v>
      </c>
      <c r="P149">
        <f>O149-1</f>
        <v>0.18420031923318736</v>
      </c>
      <c r="Q149">
        <f>(O149-1)/C149</f>
        <v>6.5011877376419062E-3</v>
      </c>
    </row>
    <row r="150" spans="1:17" x14ac:dyDescent="0.15">
      <c r="A150">
        <v>0.157</v>
      </c>
      <c r="B150">
        <v>4.0000000000000001E-3</v>
      </c>
      <c r="C150">
        <f t="shared" si="6"/>
        <v>39.25</v>
      </c>
      <c r="D150">
        <f t="shared" si="7"/>
        <v>1540.5625</v>
      </c>
      <c r="E150">
        <f t="shared" si="8"/>
        <v>2.5477707006369428E-2</v>
      </c>
      <c r="F150">
        <v>7</v>
      </c>
      <c r="G150">
        <v>2.0903166600908501E-3</v>
      </c>
      <c r="H150">
        <v>-6.5458015745316196</v>
      </c>
      <c r="I150">
        <v>3.8423751371211901</v>
      </c>
      <c r="J150">
        <f>I150/G150</f>
        <v>1838.1784972972428</v>
      </c>
      <c r="K150">
        <f>C150*I150</f>
        <v>150.81322413200672</v>
      </c>
      <c r="L150">
        <v>3.3285297135204601</v>
      </c>
      <c r="M150">
        <f>L150*A150</f>
        <v>0.52257916502271229</v>
      </c>
      <c r="N150">
        <v>0.51384542360073204</v>
      </c>
      <c r="O150">
        <f>I150/L150</f>
        <v>1.154376096302669</v>
      </c>
      <c r="P150">
        <f>O150-1</f>
        <v>0.15437609630266902</v>
      </c>
      <c r="Q150">
        <f>(O150-1)/C150</f>
        <v>3.9331489503864718E-3</v>
      </c>
    </row>
    <row r="151" spans="1:17" x14ac:dyDescent="0.15">
      <c r="A151">
        <v>0.35299999999999998</v>
      </c>
      <c r="B151">
        <v>8.9999999999999993E-3</v>
      </c>
      <c r="C151">
        <f t="shared" si="6"/>
        <v>39.222222222222221</v>
      </c>
      <c r="D151">
        <f t="shared" si="7"/>
        <v>1538.3827160493827</v>
      </c>
      <c r="E151">
        <f t="shared" si="8"/>
        <v>2.5495750708215296E-2</v>
      </c>
      <c r="F151">
        <v>13</v>
      </c>
      <c r="G151">
        <v>1.04072499791434E-2</v>
      </c>
      <c r="H151">
        <v>-5.5732793432832404</v>
      </c>
      <c r="I151">
        <v>4.2594943105872796</v>
      </c>
      <c r="J151">
        <f>I151/G151</f>
        <v>409.28144506219212</v>
      </c>
      <c r="K151">
        <f>C151*I151</f>
        <v>167.06683240414552</v>
      </c>
      <c r="L151">
        <v>3.2758105064977898</v>
      </c>
      <c r="M151">
        <f>L151*A151</f>
        <v>1.1563611087937198</v>
      </c>
      <c r="N151">
        <v>0.98368380408949196</v>
      </c>
      <c r="O151">
        <f>I151/L151</f>
        <v>1.3002871509625746</v>
      </c>
      <c r="P151">
        <f>O151-1</f>
        <v>0.30028715096257463</v>
      </c>
      <c r="Q151">
        <f>(O151-1)/C151</f>
        <v>7.6560463418220166E-3</v>
      </c>
    </row>
    <row r="152" spans="1:17" x14ac:dyDescent="0.15">
      <c r="A152">
        <v>0.255</v>
      </c>
      <c r="B152">
        <v>0.01</v>
      </c>
      <c r="C152">
        <f t="shared" si="6"/>
        <v>25.5</v>
      </c>
      <c r="D152">
        <f t="shared" si="7"/>
        <v>650.25</v>
      </c>
      <c r="E152">
        <f t="shared" si="8"/>
        <v>3.9215686274509803E-2</v>
      </c>
      <c r="F152">
        <v>11</v>
      </c>
      <c r="G152">
        <v>8.3447458584812294E-3</v>
      </c>
      <c r="H152">
        <v>-4.3360772494907902</v>
      </c>
      <c r="I152">
        <v>3.8252992055772199</v>
      </c>
      <c r="J152">
        <f>I152/G152</f>
        <v>458.40811337463987</v>
      </c>
      <c r="K152">
        <f>C152*I152</f>
        <v>97.545129742219103</v>
      </c>
      <c r="L152">
        <v>3.2724493562671499</v>
      </c>
      <c r="M152">
        <f>L152*A152</f>
        <v>0.83447458584812328</v>
      </c>
      <c r="N152">
        <v>0.55284984931007597</v>
      </c>
      <c r="O152">
        <f>I152/L152</f>
        <v>1.1689406891053313</v>
      </c>
      <c r="P152">
        <f>O152-1</f>
        <v>0.16894068910533133</v>
      </c>
      <c r="Q152">
        <f>(O152-1)/C152</f>
        <v>6.6251250629541696E-3</v>
      </c>
    </row>
    <row r="153" spans="1:17" x14ac:dyDescent="0.15">
      <c r="A153">
        <v>0.20599999999999999</v>
      </c>
      <c r="B153">
        <v>7.0000000000000001E-3</v>
      </c>
      <c r="C153">
        <f t="shared" si="6"/>
        <v>29.428571428571427</v>
      </c>
      <c r="D153">
        <f t="shared" si="7"/>
        <v>866.04081632653049</v>
      </c>
      <c r="E153">
        <f t="shared" si="8"/>
        <v>3.398058252427185E-2</v>
      </c>
      <c r="F153">
        <v>9</v>
      </c>
      <c r="G153">
        <v>4.6992291042795703E-3</v>
      </c>
      <c r="H153">
        <v>-4.9283090800437304</v>
      </c>
      <c r="I153">
        <v>3.76644323072271</v>
      </c>
      <c r="J153">
        <f>I153/G153</f>
        <v>801.5023628647142</v>
      </c>
      <c r="K153">
        <f>C153*I153</f>
        <v>110.8410436469826</v>
      </c>
      <c r="L153">
        <v>3.2588273954782001</v>
      </c>
      <c r="M153">
        <f>L153*A153</f>
        <v>0.67131844346850922</v>
      </c>
      <c r="N153">
        <v>0.50761583524450404</v>
      </c>
      <c r="O153">
        <f>I153/L153</f>
        <v>1.1557664072509193</v>
      </c>
      <c r="P153">
        <f>O153-1</f>
        <v>0.15576640725091928</v>
      </c>
      <c r="Q153">
        <f>(O153-1)/C153</f>
        <v>5.2930332560991991E-3</v>
      </c>
    </row>
    <row r="154" spans="1:17" x14ac:dyDescent="0.15">
      <c r="A154">
        <v>0.108</v>
      </c>
      <c r="B154">
        <v>3.0000000000000001E-3</v>
      </c>
      <c r="C154">
        <f t="shared" si="6"/>
        <v>36</v>
      </c>
      <c r="D154">
        <f t="shared" si="7"/>
        <v>1296</v>
      </c>
      <c r="E154">
        <f t="shared" si="8"/>
        <v>2.777777777777778E-2</v>
      </c>
      <c r="F154">
        <v>5</v>
      </c>
      <c r="G154">
        <v>1.05461592838681E-3</v>
      </c>
      <c r="H154">
        <v>-6.2707697057953702</v>
      </c>
      <c r="I154">
        <v>3.5936089974055898</v>
      </c>
      <c r="J154">
        <f>I154/G154</f>
        <v>3407.5049510228268</v>
      </c>
      <c r="K154">
        <f>C154*I154</f>
        <v>129.36992390660123</v>
      </c>
      <c r="L154">
        <v>3.2549874332926398</v>
      </c>
      <c r="M154">
        <f>L154*A154</f>
        <v>0.35153864279560509</v>
      </c>
      <c r="N154">
        <v>0.33862156411295002</v>
      </c>
      <c r="O154">
        <f>I154/L154</f>
        <v>1.1040316041313902</v>
      </c>
      <c r="P154">
        <f>O154-1</f>
        <v>0.10403160413139023</v>
      </c>
      <c r="Q154">
        <f>(O154-1)/C154</f>
        <v>2.8897667814275062E-3</v>
      </c>
    </row>
    <row r="155" spans="1:17" x14ac:dyDescent="0.15">
      <c r="A155">
        <v>0.157</v>
      </c>
      <c r="B155">
        <v>5.0000000000000001E-3</v>
      </c>
      <c r="C155">
        <f t="shared" si="6"/>
        <v>31.4</v>
      </c>
      <c r="D155">
        <f t="shared" si="7"/>
        <v>985.95999999999992</v>
      </c>
      <c r="E155">
        <f t="shared" si="8"/>
        <v>3.1847133757961783E-2</v>
      </c>
      <c r="F155">
        <v>7</v>
      </c>
      <c r="G155">
        <v>2.52755385556653E-3</v>
      </c>
      <c r="H155">
        <v>-5.3044943744611404</v>
      </c>
      <c r="I155">
        <v>3.6362166371423701</v>
      </c>
      <c r="J155">
        <f>I155/G155</f>
        <v>1438.630725566614</v>
      </c>
      <c r="K155">
        <f>C155*I155</f>
        <v>114.17720240627041</v>
      </c>
      <c r="L155">
        <v>3.2198138287471698</v>
      </c>
      <c r="M155">
        <f>L155*A155</f>
        <v>0.50551077111330567</v>
      </c>
      <c r="N155">
        <v>0.416402808395199</v>
      </c>
      <c r="O155">
        <f>I155/L155</f>
        <v>1.1293251195697929</v>
      </c>
      <c r="P155">
        <f>O155-1</f>
        <v>0.12932511956979287</v>
      </c>
      <c r="Q155">
        <f>(O155-1)/C155</f>
        <v>4.1186343812035951E-3</v>
      </c>
    </row>
    <row r="156" spans="1:17" x14ac:dyDescent="0.15">
      <c r="A156">
        <v>0.20599999999999999</v>
      </c>
      <c r="B156">
        <v>8.0000000000000002E-3</v>
      </c>
      <c r="C156">
        <f t="shared" si="6"/>
        <v>25.749999999999996</v>
      </c>
      <c r="D156">
        <f t="shared" si="7"/>
        <v>663.06249999999977</v>
      </c>
      <c r="E156">
        <f t="shared" si="8"/>
        <v>3.8834951456310683E-2</v>
      </c>
      <c r="F156">
        <v>9</v>
      </c>
      <c r="G156">
        <v>5.2665421470848104E-3</v>
      </c>
      <c r="H156">
        <v>-4.2721008280248496</v>
      </c>
      <c r="I156">
        <v>3.63574370754676</v>
      </c>
      <c r="J156">
        <f>I156/G156</f>
        <v>690.34740556652594</v>
      </c>
      <c r="K156">
        <f>C156*I156</f>
        <v>93.620400469329056</v>
      </c>
      <c r="L156">
        <v>3.1957173222602</v>
      </c>
      <c r="M156">
        <f>L156*A156</f>
        <v>0.65831776838560119</v>
      </c>
      <c r="N156">
        <v>0.44002638528656002</v>
      </c>
      <c r="O156">
        <f>I156/L156</f>
        <v>1.1376925243736349</v>
      </c>
      <c r="P156">
        <f>O156-1</f>
        <v>0.13769252437363488</v>
      </c>
      <c r="Q156">
        <f>(O156-1)/C156</f>
        <v>5.3472824999469867E-3</v>
      </c>
    </row>
    <row r="157" spans="1:17" x14ac:dyDescent="0.15">
      <c r="A157">
        <v>0.108</v>
      </c>
      <c r="B157">
        <v>4.0000000000000001E-3</v>
      </c>
      <c r="C157">
        <f t="shared" si="6"/>
        <v>27</v>
      </c>
      <c r="D157">
        <f t="shared" si="7"/>
        <v>729</v>
      </c>
      <c r="E157">
        <f t="shared" si="8"/>
        <v>3.7037037037037035E-2</v>
      </c>
      <c r="F157">
        <v>5</v>
      </c>
      <c r="G157">
        <v>1.36855173993397E-3</v>
      </c>
      <c r="H157">
        <v>-4.6817015676210296</v>
      </c>
      <c r="I157">
        <v>3.4207557270912798</v>
      </c>
      <c r="J157">
        <f>I157/G157</f>
        <v>2499.5443192058815</v>
      </c>
      <c r="K157">
        <f>C157*I157</f>
        <v>92.360404631464561</v>
      </c>
      <c r="L157">
        <v>3.1679438424397501</v>
      </c>
      <c r="M157">
        <f>L157*A157</f>
        <v>0.34213793498349299</v>
      </c>
      <c r="N157">
        <v>0.25281188465153498</v>
      </c>
      <c r="O157">
        <f>I157/L157</f>
        <v>1.0798031458969393</v>
      </c>
      <c r="P157">
        <f>O157-1</f>
        <v>7.9803145896939265E-2</v>
      </c>
      <c r="Q157">
        <f>(O157-1)/C157</f>
        <v>2.9556720702570097E-3</v>
      </c>
    </row>
    <row r="158" spans="1:17" x14ac:dyDescent="0.15">
      <c r="A158">
        <v>0.35299999999999998</v>
      </c>
      <c r="B158">
        <v>0.01</v>
      </c>
      <c r="C158">
        <f t="shared" si="6"/>
        <v>35.299999999999997</v>
      </c>
      <c r="D158">
        <f t="shared" si="7"/>
        <v>1246.0899999999997</v>
      </c>
      <c r="E158">
        <f t="shared" si="8"/>
        <v>2.8328611898016998E-2</v>
      </c>
      <c r="F158">
        <v>13</v>
      </c>
      <c r="G158">
        <v>1.11718293280492E-2</v>
      </c>
      <c r="H158">
        <v>-4.9106975724150397</v>
      </c>
      <c r="I158">
        <v>4.0315622937831597</v>
      </c>
      <c r="J158">
        <f>I158/G158</f>
        <v>360.86858968218252</v>
      </c>
      <c r="K158">
        <f>C158*I158</f>
        <v>142.31414897054552</v>
      </c>
      <c r="L158">
        <v>3.1648241722519099</v>
      </c>
      <c r="M158">
        <f>L158*A158</f>
        <v>1.1171829328049241</v>
      </c>
      <c r="N158">
        <v>0.86673812153125496</v>
      </c>
      <c r="O158">
        <f>I158/L158</f>
        <v>1.2738661215780995</v>
      </c>
      <c r="P158">
        <f>O158-1</f>
        <v>0.27386612157809953</v>
      </c>
      <c r="Q158">
        <f>(O158-1)/C158</f>
        <v>7.7582470702011203E-3</v>
      </c>
    </row>
    <row r="159" spans="1:17" x14ac:dyDescent="0.15">
      <c r="A159">
        <v>0.157</v>
      </c>
      <c r="B159">
        <v>6.0000000000000001E-3</v>
      </c>
      <c r="C159">
        <f t="shared" si="6"/>
        <v>26.166666666666668</v>
      </c>
      <c r="D159">
        <f t="shared" si="7"/>
        <v>684.69444444444446</v>
      </c>
      <c r="E159">
        <f t="shared" si="8"/>
        <v>3.8216560509554139E-2</v>
      </c>
      <c r="F159">
        <v>7</v>
      </c>
      <c r="G159">
        <v>2.9665173200837899E-3</v>
      </c>
      <c r="H159">
        <v>-4.4650522965348598</v>
      </c>
      <c r="I159">
        <v>3.4996757348786098</v>
      </c>
      <c r="J159">
        <f>I159/G159</f>
        <v>1179.7253672463846</v>
      </c>
      <c r="K159">
        <f>C159*I159</f>
        <v>91.574848395990301</v>
      </c>
      <c r="L159">
        <v>3.1491691296006201</v>
      </c>
      <c r="M159">
        <f>L159*A159</f>
        <v>0.49441955334729737</v>
      </c>
      <c r="N159">
        <v>0.35050660527798699</v>
      </c>
      <c r="O159">
        <f>I159/L159</f>
        <v>1.1113012959460964</v>
      </c>
      <c r="P159">
        <f>O159-1</f>
        <v>0.11130129594609639</v>
      </c>
      <c r="Q159">
        <f>(O159-1)/C159</f>
        <v>4.2535527113157856E-3</v>
      </c>
    </row>
    <row r="160" spans="1:17" x14ac:dyDescent="0.15">
      <c r="A160">
        <v>0.20599999999999999</v>
      </c>
      <c r="B160">
        <v>8.9999999999999993E-3</v>
      </c>
      <c r="C160">
        <f t="shared" si="6"/>
        <v>22.888888888888889</v>
      </c>
      <c r="D160">
        <f t="shared" si="7"/>
        <v>523.90123456790127</v>
      </c>
      <c r="E160">
        <f t="shared" si="8"/>
        <v>4.3689320388349516E-2</v>
      </c>
      <c r="F160">
        <v>9</v>
      </c>
      <c r="G160">
        <v>5.8334137529800403E-3</v>
      </c>
      <c r="H160">
        <v>-3.8014236401393799</v>
      </c>
      <c r="I160">
        <v>3.5379402449559501</v>
      </c>
      <c r="J160">
        <f>I160/G160</f>
        <v>606.49568070644204</v>
      </c>
      <c r="K160">
        <f>C160*I160</f>
        <v>80.979521162325085</v>
      </c>
      <c r="L160">
        <v>3.1463936100215899</v>
      </c>
      <c r="M160">
        <f>L160*A160</f>
        <v>0.64815708366444746</v>
      </c>
      <c r="N160">
        <v>0.39154663493435599</v>
      </c>
      <c r="O160">
        <f>I160/L160</f>
        <v>1.1244429920297458</v>
      </c>
      <c r="P160">
        <f>O160-1</f>
        <v>0.12444299202974585</v>
      </c>
      <c r="Q160">
        <f>(O160-1)/C160</f>
        <v>5.436829748872391E-3</v>
      </c>
    </row>
    <row r="161" spans="1:17" x14ac:dyDescent="0.15">
      <c r="A161">
        <v>0.108</v>
      </c>
      <c r="B161">
        <v>5.0000000000000001E-3</v>
      </c>
      <c r="C161">
        <f t="shared" si="6"/>
        <v>21.599999999999998</v>
      </c>
      <c r="D161">
        <f t="shared" si="7"/>
        <v>466.55999999999989</v>
      </c>
      <c r="E161">
        <f t="shared" si="8"/>
        <v>4.6296296296296301E-2</v>
      </c>
      <c r="F161">
        <v>5</v>
      </c>
      <c r="G161">
        <v>1.68489438312814E-3</v>
      </c>
      <c r="H161">
        <v>-3.5487814630904002</v>
      </c>
      <c r="I161">
        <v>3.3118089825775199</v>
      </c>
      <c r="J161">
        <f>I161/G161</f>
        <v>1965.5884758953757</v>
      </c>
      <c r="K161">
        <f>C161*I161</f>
        <v>71.535074023674426</v>
      </c>
      <c r="L161">
        <v>3.1201747835706302</v>
      </c>
      <c r="M161">
        <f>L161*A161</f>
        <v>0.33697887662562803</v>
      </c>
      <c r="N161">
        <v>0.191634199006881</v>
      </c>
      <c r="O161">
        <f>I161/L161</f>
        <v>1.0614177769835027</v>
      </c>
      <c r="P161">
        <f>O161-1</f>
        <v>6.1417776983502703E-2</v>
      </c>
      <c r="Q161">
        <f>(O161-1)/C161</f>
        <v>2.8434156010880883E-3</v>
      </c>
    </row>
    <row r="162" spans="1:17" x14ac:dyDescent="0.15">
      <c r="A162">
        <v>0.20599999999999999</v>
      </c>
      <c r="B162">
        <v>0.01</v>
      </c>
      <c r="C162">
        <f t="shared" si="6"/>
        <v>20.599999999999998</v>
      </c>
      <c r="D162">
        <f t="shared" si="7"/>
        <v>424.3599999999999</v>
      </c>
      <c r="E162">
        <f t="shared" si="8"/>
        <v>4.8543689320388356E-2</v>
      </c>
      <c r="F162">
        <v>9</v>
      </c>
      <c r="G162">
        <v>6.4057544896498004E-3</v>
      </c>
      <c r="H162">
        <v>-3.3662428632325399</v>
      </c>
      <c r="I162">
        <v>3.4563125729953801</v>
      </c>
      <c r="J162">
        <f>I162/G162</f>
        <v>539.56369676358531</v>
      </c>
      <c r="K162">
        <f>C162*I162</f>
        <v>71.200039003704816</v>
      </c>
      <c r="L162">
        <v>3.10958955808242</v>
      </c>
      <c r="M162">
        <f>L162*A162</f>
        <v>0.64057544896497853</v>
      </c>
      <c r="N162">
        <v>0.34672301491295199</v>
      </c>
      <c r="O162">
        <f>I162/L162</f>
        <v>1.1115012153329884</v>
      </c>
      <c r="P162">
        <f>O162-1</f>
        <v>0.1115012153329884</v>
      </c>
      <c r="Q162">
        <f>(O162-1)/C162</f>
        <v>5.412680355970311E-3</v>
      </c>
    </row>
    <row r="163" spans="1:17" x14ac:dyDescent="0.15">
      <c r="A163">
        <v>0.157</v>
      </c>
      <c r="B163">
        <v>7.0000000000000001E-3</v>
      </c>
      <c r="C163">
        <f t="shared" si="6"/>
        <v>22.428571428571427</v>
      </c>
      <c r="D163">
        <f t="shared" si="7"/>
        <v>503.04081632653055</v>
      </c>
      <c r="E163">
        <f t="shared" si="8"/>
        <v>4.4585987261146501E-2</v>
      </c>
      <c r="F163">
        <v>7</v>
      </c>
      <c r="G163">
        <v>3.4093513786115099E-3</v>
      </c>
      <c r="H163">
        <v>-3.7636996469973001</v>
      </c>
      <c r="I163">
        <v>3.3976809760759199</v>
      </c>
      <c r="J163">
        <f>I163/G163</f>
        <v>996.57694345944981</v>
      </c>
      <c r="K163">
        <f>C163*I163</f>
        <v>76.205130463417049</v>
      </c>
      <c r="L163">
        <v>3.1022305537866299</v>
      </c>
      <c r="M163">
        <f>L163*A163</f>
        <v>0.48705019694450091</v>
      </c>
      <c r="N163">
        <v>0.29545042228928797</v>
      </c>
      <c r="O163">
        <f>I163/L163</f>
        <v>1.0952380608619365</v>
      </c>
      <c r="P163">
        <f>O163-1</f>
        <v>9.5238060861936535E-2</v>
      </c>
      <c r="Q163">
        <f>(O163-1)/C163</f>
        <v>4.2462829683665975E-3</v>
      </c>
    </row>
    <row r="164" spans="1:17" x14ac:dyDescent="0.15">
      <c r="A164">
        <v>0.30399999999999999</v>
      </c>
      <c r="B164">
        <v>7.0000000000000001E-3</v>
      </c>
      <c r="C164">
        <f t="shared" si="6"/>
        <v>43.428571428571423</v>
      </c>
      <c r="D164">
        <f t="shared" si="7"/>
        <v>1886.0408163265301</v>
      </c>
      <c r="E164">
        <f t="shared" si="8"/>
        <v>2.3026315789473686E-2</v>
      </c>
      <c r="F164">
        <v>11</v>
      </c>
      <c r="G164">
        <v>6.5931903225267098E-3</v>
      </c>
      <c r="H164">
        <v>-5.4909782631426296</v>
      </c>
      <c r="I164">
        <v>3.9329324189895498</v>
      </c>
      <c r="J164">
        <f>I164/G164</f>
        <v>596.51431652929011</v>
      </c>
      <c r="K164">
        <f>C164*I164</f>
        <v>170.80163648183185</v>
      </c>
      <c r="L164">
        <v>3.09830372299187</v>
      </c>
      <c r="M164">
        <f>L164*A164</f>
        <v>0.94188433178952846</v>
      </c>
      <c r="N164">
        <v>0.83462869599767997</v>
      </c>
      <c r="O164">
        <f>I164/L164</f>
        <v>1.2693824655743313</v>
      </c>
      <c r="P164">
        <f>O164-1</f>
        <v>0.26938246557433132</v>
      </c>
      <c r="Q164">
        <f>(O164-1)/C164</f>
        <v>6.2028857204615775E-3</v>
      </c>
    </row>
    <row r="165" spans="1:17" x14ac:dyDescent="0.15">
      <c r="A165">
        <v>0.108</v>
      </c>
      <c r="B165">
        <v>6.0000000000000001E-3</v>
      </c>
      <c r="C165">
        <f t="shared" si="6"/>
        <v>18</v>
      </c>
      <c r="D165">
        <f t="shared" si="7"/>
        <v>324</v>
      </c>
      <c r="E165">
        <f t="shared" si="8"/>
        <v>5.5555555555555559E-2</v>
      </c>
      <c r="F165">
        <v>5</v>
      </c>
      <c r="G165">
        <v>1.9961027064389399E-3</v>
      </c>
      <c r="H165">
        <v>-3.30380176216446</v>
      </c>
      <c r="I165">
        <v>3.2588107063280898</v>
      </c>
      <c r="J165">
        <f>I165/G165</f>
        <v>1632.5866879574694</v>
      </c>
      <c r="K165">
        <f>C165*I165</f>
        <v>58.65859271390562</v>
      </c>
      <c r="L165">
        <v>3.0804054111712098</v>
      </c>
      <c r="M165">
        <f>L165*A165</f>
        <v>0.33268378440649066</v>
      </c>
      <c r="N165">
        <v>0.178405295156881</v>
      </c>
      <c r="O165">
        <f>I165/L165</f>
        <v>1.057916173796438</v>
      </c>
      <c r="P165">
        <f>O165-1</f>
        <v>5.7916173796437986E-2</v>
      </c>
      <c r="Q165">
        <f>(O165-1)/C165</f>
        <v>3.2175652109132213E-3</v>
      </c>
    </row>
    <row r="166" spans="1:17" x14ac:dyDescent="0.15">
      <c r="A166">
        <v>0.157</v>
      </c>
      <c r="B166">
        <v>8.0000000000000002E-3</v>
      </c>
      <c r="C166">
        <f t="shared" si="6"/>
        <v>19.625</v>
      </c>
      <c r="D166">
        <f t="shared" si="7"/>
        <v>385.140625</v>
      </c>
      <c r="E166">
        <f t="shared" si="8"/>
        <v>5.0955414012738856E-2</v>
      </c>
      <c r="F166">
        <v>7</v>
      </c>
      <c r="G166">
        <v>3.8519733657911399E-3</v>
      </c>
      <c r="H166">
        <v>-3.2685819145469202</v>
      </c>
      <c r="I166">
        <v>3.32344145560335</v>
      </c>
      <c r="J166">
        <f>I166/G166</f>
        <v>862.78931342526641</v>
      </c>
      <c r="K166">
        <f>C166*I166</f>
        <v>65.222538566215746</v>
      </c>
      <c r="L166">
        <v>3.0668577753114201</v>
      </c>
      <c r="M166">
        <f>L166*A166</f>
        <v>0.48149667072389296</v>
      </c>
      <c r="N166">
        <v>0.25658368029193301</v>
      </c>
      <c r="O166">
        <f>I166/L166</f>
        <v>1.0836633776621336</v>
      </c>
      <c r="P166">
        <f>O166-1</f>
        <v>8.3663377662133609E-2</v>
      </c>
      <c r="Q166">
        <f>(O166-1)/C166</f>
        <v>4.2631020464781455E-3</v>
      </c>
    </row>
    <row r="167" spans="1:17" x14ac:dyDescent="0.15">
      <c r="A167">
        <v>0.108</v>
      </c>
      <c r="B167">
        <v>7.0000000000000001E-3</v>
      </c>
      <c r="C167">
        <f t="shared" si="6"/>
        <v>15.428571428571429</v>
      </c>
      <c r="D167">
        <f t="shared" si="7"/>
        <v>238.04081632653063</v>
      </c>
      <c r="E167">
        <f t="shared" si="8"/>
        <v>6.4814814814814811E-2</v>
      </c>
      <c r="F167">
        <v>5</v>
      </c>
      <c r="G167">
        <v>2.31150291830884E-3</v>
      </c>
      <c r="H167">
        <v>-2.8478175612128598</v>
      </c>
      <c r="I167">
        <v>3.21132569104206</v>
      </c>
      <c r="J167">
        <f>I167/G167</f>
        <v>1389.28039657919</v>
      </c>
      <c r="K167">
        <f>C167*I167</f>
        <v>49.546167804648924</v>
      </c>
      <c r="L167">
        <v>3.0575435427365698</v>
      </c>
      <c r="M167">
        <f>L167*A167</f>
        <v>0.33021470261554953</v>
      </c>
      <c r="N167">
        <v>0.153782148305495</v>
      </c>
      <c r="O167">
        <f>I167/L167</f>
        <v>1.0502959798138645</v>
      </c>
      <c r="P167">
        <f>O167-1</f>
        <v>5.0295979813864466E-2</v>
      </c>
      <c r="Q167">
        <f>(O167-1)/C167</f>
        <v>3.2599246175652893E-3</v>
      </c>
    </row>
    <row r="168" spans="1:17" x14ac:dyDescent="0.15">
      <c r="A168">
        <v>0.108</v>
      </c>
      <c r="B168">
        <v>8.0000000000000002E-3</v>
      </c>
      <c r="C168">
        <f t="shared" si="6"/>
        <v>13.5</v>
      </c>
      <c r="D168">
        <f t="shared" si="7"/>
        <v>182.25</v>
      </c>
      <c r="E168">
        <f t="shared" si="8"/>
        <v>7.407407407407407E-2</v>
      </c>
      <c r="F168">
        <v>5</v>
      </c>
      <c r="G168">
        <v>2.6288021083770499E-3</v>
      </c>
      <c r="H168">
        <v>-2.4054672272994599</v>
      </c>
      <c r="I168">
        <v>3.1724902631179801</v>
      </c>
      <c r="J168">
        <f>I168/G168</f>
        <v>1206.8197347409266</v>
      </c>
      <c r="K168">
        <f>C168*I168</f>
        <v>42.828618552092735</v>
      </c>
      <c r="L168">
        <v>3.0425950328438098</v>
      </c>
      <c r="M168">
        <f>L168*A168</f>
        <v>0.32860026354713145</v>
      </c>
      <c r="N168">
        <v>0.12989523027417099</v>
      </c>
      <c r="O168">
        <f>I168/L168</f>
        <v>1.04269225081616</v>
      </c>
      <c r="P168">
        <f>O168-1</f>
        <v>4.2692250816160016E-2</v>
      </c>
      <c r="Q168">
        <f>(O168-1)/C168</f>
        <v>3.1623889493451861E-3</v>
      </c>
    </row>
    <row r="169" spans="1:17" x14ac:dyDescent="0.15">
      <c r="A169">
        <v>0.157</v>
      </c>
      <c r="B169">
        <v>8.9999999999999993E-3</v>
      </c>
      <c r="C169">
        <f t="shared" si="6"/>
        <v>17.444444444444446</v>
      </c>
      <c r="D169">
        <f t="shared" si="7"/>
        <v>304.30864197530872</v>
      </c>
      <c r="E169">
        <f t="shared" si="8"/>
        <v>5.7324840764331204E-2</v>
      </c>
      <c r="F169">
        <v>7</v>
      </c>
      <c r="G169">
        <v>4.2969260577106101E-3</v>
      </c>
      <c r="H169">
        <v>-2.8436089897419699</v>
      </c>
      <c r="I169">
        <v>3.26421839253877</v>
      </c>
      <c r="J169">
        <f>I169/G169</f>
        <v>759.66361736230022</v>
      </c>
      <c r="K169">
        <f>C169*I169</f>
        <v>56.942476403176329</v>
      </c>
      <c r="L169">
        <v>3.0409950868440299</v>
      </c>
      <c r="M169">
        <f>L169*A169</f>
        <v>0.47743622863451268</v>
      </c>
      <c r="N169">
        <v>0.22322330569474499</v>
      </c>
      <c r="O169">
        <f>I169/L169</f>
        <v>1.0734046913329292</v>
      </c>
      <c r="P169">
        <f>O169-1</f>
        <v>7.3404691332929151E-2</v>
      </c>
      <c r="Q169">
        <f>(O169-1)/C169</f>
        <v>4.2079122420150463E-3</v>
      </c>
    </row>
    <row r="170" spans="1:17" x14ac:dyDescent="0.15">
      <c r="A170">
        <v>0.108</v>
      </c>
      <c r="B170">
        <v>8.9999999999999993E-3</v>
      </c>
      <c r="C170">
        <f t="shared" si="6"/>
        <v>12</v>
      </c>
      <c r="D170">
        <f t="shared" si="7"/>
        <v>144</v>
      </c>
      <c r="E170">
        <f t="shared" si="8"/>
        <v>8.3333333333333329E-2</v>
      </c>
      <c r="F170">
        <v>5</v>
      </c>
      <c r="G170">
        <v>2.94872720849614E-3</v>
      </c>
      <c r="H170">
        <v>-1.9358335773631199</v>
      </c>
      <c r="I170">
        <v>3.13820498076623</v>
      </c>
      <c r="J170">
        <f>I170/G170</f>
        <v>1064.2574775055996</v>
      </c>
      <c r="K170">
        <f>C170*I170</f>
        <v>37.658459769194764</v>
      </c>
      <c r="L170">
        <v>3.0336699675886201</v>
      </c>
      <c r="M170">
        <f>L170*A170</f>
        <v>0.32763635649957096</v>
      </c>
      <c r="N170">
        <v>0.10453501317760799</v>
      </c>
      <c r="O170">
        <f>I170/L170</f>
        <v>1.0344582681354433</v>
      </c>
      <c r="P170">
        <f>O170-1</f>
        <v>3.4458268135443282E-2</v>
      </c>
      <c r="Q170">
        <f>(O170-1)/C170</f>
        <v>2.8715223446202733E-3</v>
      </c>
    </row>
    <row r="171" spans="1:17" x14ac:dyDescent="0.15">
      <c r="A171">
        <v>0.108</v>
      </c>
      <c r="B171">
        <v>0.01</v>
      </c>
      <c r="C171">
        <f t="shared" si="6"/>
        <v>10.799999999999999</v>
      </c>
      <c r="D171">
        <f t="shared" si="7"/>
        <v>116.63999999999997</v>
      </c>
      <c r="E171">
        <f t="shared" si="8"/>
        <v>9.2592592592592601E-2</v>
      </c>
      <c r="F171">
        <v>5</v>
      </c>
      <c r="G171">
        <v>3.2648069982854399E-3</v>
      </c>
      <c r="H171">
        <v>-1.79146802558858</v>
      </c>
      <c r="I171">
        <v>3.1197087162386699</v>
      </c>
      <c r="J171">
        <f>I171/G171</f>
        <v>955.55685768776823</v>
      </c>
      <c r="K171">
        <f>C171*I171</f>
        <v>33.69285413537763</v>
      </c>
      <c r="L171">
        <v>3.0229694428568901</v>
      </c>
      <c r="M171">
        <f>L171*A171</f>
        <v>0.32648069982854411</v>
      </c>
      <c r="N171">
        <v>9.6739273381783702E-2</v>
      </c>
      <c r="O171">
        <f>I171/L171</f>
        <v>1.0320014063027894</v>
      </c>
      <c r="P171">
        <f>O171-1</f>
        <v>3.2001406302789359E-2</v>
      </c>
      <c r="Q171">
        <f>(O171-1)/C171</f>
        <v>2.9630931761842E-3</v>
      </c>
    </row>
    <row r="172" spans="1:17" x14ac:dyDescent="0.15">
      <c r="A172">
        <v>0.40200000000000002</v>
      </c>
      <c r="B172">
        <v>8.9999999999999993E-3</v>
      </c>
      <c r="C172">
        <f t="shared" si="6"/>
        <v>44.666666666666671</v>
      </c>
      <c r="D172">
        <f t="shared" si="7"/>
        <v>1995.1111111111115</v>
      </c>
      <c r="E172">
        <f t="shared" si="8"/>
        <v>2.2388059701492536E-2</v>
      </c>
      <c r="F172">
        <v>13</v>
      </c>
      <c r="G172">
        <v>1.09244096690906E-2</v>
      </c>
      <c r="H172">
        <v>-5.09432432364496</v>
      </c>
      <c r="I172">
        <v>4.0434201257830598</v>
      </c>
      <c r="J172">
        <f>I172/G172</f>
        <v>370.12710510330515</v>
      </c>
      <c r="K172">
        <f>C172*I172</f>
        <v>180.60609895164336</v>
      </c>
      <c r="L172">
        <v>3.0194609367304199</v>
      </c>
      <c r="M172">
        <f>L172*A172</f>
        <v>1.2138232965656288</v>
      </c>
      <c r="N172">
        <v>1.0239591890526301</v>
      </c>
      <c r="O172">
        <f>I172/L172</f>
        <v>1.3391198662637509</v>
      </c>
      <c r="P172">
        <f>O172-1</f>
        <v>0.3391198662637509</v>
      </c>
      <c r="Q172">
        <f>(O172-1)/C172</f>
        <v>7.5922358118750196E-3</v>
      </c>
    </row>
    <row r="173" spans="1:17" x14ac:dyDescent="0.15">
      <c r="A173">
        <v>0.157</v>
      </c>
      <c r="B173">
        <v>0.01</v>
      </c>
      <c r="C173">
        <f t="shared" si="6"/>
        <v>15.7</v>
      </c>
      <c r="D173">
        <f t="shared" si="7"/>
        <v>246.48999999999998</v>
      </c>
      <c r="E173">
        <f t="shared" si="8"/>
        <v>6.3694267515923567E-2</v>
      </c>
      <c r="F173">
        <v>7</v>
      </c>
      <c r="G173">
        <v>4.7385918618996501E-3</v>
      </c>
      <c r="H173">
        <v>-2.6053296733251399</v>
      </c>
      <c r="I173">
        <v>3.22272975636217</v>
      </c>
      <c r="J173">
        <f>I173/G173</f>
        <v>680.10283440410342</v>
      </c>
      <c r="K173">
        <f>C173*I173</f>
        <v>50.596857174886068</v>
      </c>
      <c r="L173">
        <v>3.0182113770061498</v>
      </c>
      <c r="M173">
        <f>L173*A173</f>
        <v>0.47385918618996553</v>
      </c>
      <c r="N173">
        <v>0.20451837935602399</v>
      </c>
      <c r="O173">
        <f>I173/L173</f>
        <v>1.0677614500144412</v>
      </c>
      <c r="P173">
        <f>O173-1</f>
        <v>6.7761450014441227E-2</v>
      </c>
      <c r="Q173">
        <f>(O173-1)/C173</f>
        <v>4.3160159244867028E-3</v>
      </c>
    </row>
    <row r="174" spans="1:17" x14ac:dyDescent="0.15">
      <c r="A174">
        <v>0.30399999999999999</v>
      </c>
      <c r="B174">
        <v>8.0000000000000002E-3</v>
      </c>
      <c r="C174">
        <f t="shared" si="6"/>
        <v>38</v>
      </c>
      <c r="D174">
        <f t="shared" si="7"/>
        <v>1444</v>
      </c>
      <c r="E174">
        <f t="shared" si="8"/>
        <v>2.6315789473684213E-2</v>
      </c>
      <c r="F174">
        <v>11</v>
      </c>
      <c r="G174">
        <v>7.2638205914415804E-3</v>
      </c>
      <c r="H174">
        <v>-4.7079350131009399</v>
      </c>
      <c r="I174">
        <v>3.7023744572880402</v>
      </c>
      <c r="J174">
        <f>I174/G174</f>
        <v>509.70070236182221</v>
      </c>
      <c r="K174">
        <f>C174*I174</f>
        <v>140.69022937694552</v>
      </c>
      <c r="L174">
        <v>2.9867683352966998</v>
      </c>
      <c r="M174">
        <f>L174*A174</f>
        <v>0.90797757393019674</v>
      </c>
      <c r="N174">
        <v>0.71560612199134299</v>
      </c>
      <c r="O174">
        <f>I174/L174</f>
        <v>1.2395921081439527</v>
      </c>
      <c r="P174">
        <f>O174-1</f>
        <v>0.23959210814395271</v>
      </c>
      <c r="Q174">
        <f>(O174-1)/C174</f>
        <v>6.3050554774724396E-3</v>
      </c>
    </row>
    <row r="175" spans="1:17" x14ac:dyDescent="0.15">
      <c r="A175">
        <v>0.30399999999999999</v>
      </c>
      <c r="B175">
        <v>8.9999999999999993E-3</v>
      </c>
      <c r="C175">
        <f t="shared" si="6"/>
        <v>33.777777777777779</v>
      </c>
      <c r="D175">
        <f t="shared" si="7"/>
        <v>1140.9382716049383</v>
      </c>
      <c r="E175">
        <f t="shared" si="8"/>
        <v>2.9605263157894735E-2</v>
      </c>
      <c r="F175">
        <v>11</v>
      </c>
      <c r="G175">
        <v>7.9463295858629296E-3</v>
      </c>
      <c r="H175">
        <v>-4.0990600718875898</v>
      </c>
      <c r="I175">
        <v>3.5274173596779801</v>
      </c>
      <c r="J175">
        <f>I175/G175</f>
        <v>443.90524223328214</v>
      </c>
      <c r="K175">
        <f>C175*I175</f>
        <v>119.14831970467844</v>
      </c>
      <c r="L175">
        <v>2.9043602287510701</v>
      </c>
      <c r="M175">
        <f>L175*A175</f>
        <v>0.88292550954032534</v>
      </c>
      <c r="N175">
        <v>0.62305713092691395</v>
      </c>
      <c r="O175">
        <f>I175/L175</f>
        <v>1.2145247427502601</v>
      </c>
      <c r="P175">
        <f>O175-1</f>
        <v>0.21452474275026012</v>
      </c>
      <c r="Q175">
        <f>(O175-1)/C175</f>
        <v>6.3510614630011217E-3</v>
      </c>
    </row>
    <row r="176" spans="1:17" x14ac:dyDescent="0.15">
      <c r="A176">
        <v>0.40200000000000002</v>
      </c>
      <c r="B176">
        <v>0.01</v>
      </c>
      <c r="C176">
        <f t="shared" si="6"/>
        <v>40.200000000000003</v>
      </c>
      <c r="D176">
        <f t="shared" si="7"/>
        <v>1616.0400000000002</v>
      </c>
      <c r="E176">
        <f t="shared" si="8"/>
        <v>2.4875621890547261E-2</v>
      </c>
      <c r="F176">
        <v>13</v>
      </c>
      <c r="G176">
        <v>1.16628517699091E-2</v>
      </c>
      <c r="H176">
        <v>-4.4367306019018304</v>
      </c>
      <c r="I176">
        <v>3.79298975891985</v>
      </c>
      <c r="J176">
        <f>I176/G176</f>
        <v>325.2197518882993</v>
      </c>
      <c r="K176">
        <f>C176*I176</f>
        <v>152.47818830857798</v>
      </c>
      <c r="L176">
        <v>2.9012069079375902</v>
      </c>
      <c r="M176">
        <f>L176*A176</f>
        <v>1.1662851769909113</v>
      </c>
      <c r="N176">
        <v>0.89178285098226695</v>
      </c>
      <c r="O176">
        <f>I176/L176</f>
        <v>1.3073834025909619</v>
      </c>
      <c r="P176">
        <f>O176-1</f>
        <v>0.30738340259096186</v>
      </c>
      <c r="Q176">
        <f>(O176-1)/C176</f>
        <v>7.6463532982826328E-3</v>
      </c>
    </row>
    <row r="177" spans="1:17" x14ac:dyDescent="0.15">
      <c r="A177">
        <v>0.30399999999999999</v>
      </c>
      <c r="B177">
        <v>0.01</v>
      </c>
      <c r="C177">
        <f t="shared" si="6"/>
        <v>30.4</v>
      </c>
      <c r="D177">
        <f t="shared" si="7"/>
        <v>924.16</v>
      </c>
      <c r="E177">
        <f t="shared" si="8"/>
        <v>3.2894736842105261E-2</v>
      </c>
      <c r="F177">
        <v>11</v>
      </c>
      <c r="G177">
        <v>8.6266160220980301E-3</v>
      </c>
      <c r="H177">
        <v>-3.6751424187297399</v>
      </c>
      <c r="I177">
        <v>3.3963242864949499</v>
      </c>
      <c r="J177">
        <f>I177/G177</f>
        <v>393.70296276023993</v>
      </c>
      <c r="K177">
        <f>C177*I177</f>
        <v>103.24825830944647</v>
      </c>
      <c r="L177">
        <v>2.8377026388480302</v>
      </c>
      <c r="M177">
        <f>L177*A177</f>
        <v>0.86266160220980115</v>
      </c>
      <c r="N177">
        <v>0.55862164764692102</v>
      </c>
      <c r="O177">
        <f>I177/L177</f>
        <v>1.1968570067911319</v>
      </c>
      <c r="P177">
        <f>O177-1</f>
        <v>0.19685700679113194</v>
      </c>
      <c r="Q177">
        <f>(O177-1)/C177</f>
        <v>6.4755594339188137E-3</v>
      </c>
    </row>
    <row r="178" spans="1:17" x14ac:dyDescent="0.15">
      <c r="A178">
        <v>0.255</v>
      </c>
      <c r="B178">
        <v>6.0000000000000001E-3</v>
      </c>
      <c r="C178">
        <f t="shared" si="6"/>
        <v>42.5</v>
      </c>
      <c r="D178">
        <f t="shared" si="7"/>
        <v>1806.25</v>
      </c>
      <c r="E178">
        <f t="shared" si="8"/>
        <v>2.3529411764705882E-2</v>
      </c>
      <c r="F178">
        <v>9</v>
      </c>
      <c r="G178">
        <v>4.3203054528674501E-3</v>
      </c>
      <c r="H178">
        <v>-4.7131424620611497</v>
      </c>
      <c r="I178">
        <v>3.4246547180745299</v>
      </c>
      <c r="J178">
        <f>I178/G178</f>
        <v>792.68809935684908</v>
      </c>
      <c r="K178">
        <f>C178*I178</f>
        <v>145.54782551816751</v>
      </c>
      <c r="L178">
        <v>2.8237290541617299</v>
      </c>
      <c r="M178">
        <f>L178*A178</f>
        <v>0.72005090881124112</v>
      </c>
      <c r="N178">
        <v>0.600925663912797</v>
      </c>
      <c r="O178">
        <f>I178/L178</f>
        <v>1.2128127920159799</v>
      </c>
      <c r="P178">
        <f>O178-1</f>
        <v>0.21281279201597991</v>
      </c>
      <c r="Q178">
        <f>(O178-1)/C178</f>
        <v>5.0073598121407039E-3</v>
      </c>
    </row>
    <row r="179" spans="1:17" x14ac:dyDescent="0.15">
      <c r="A179">
        <v>0.255</v>
      </c>
      <c r="B179">
        <v>7.0000000000000001E-3</v>
      </c>
      <c r="C179">
        <f t="shared" si="6"/>
        <v>36.428571428571431</v>
      </c>
      <c r="D179">
        <f t="shared" si="7"/>
        <v>1327.0408163265308</v>
      </c>
      <c r="E179">
        <f t="shared" si="8"/>
        <v>2.7450980392156862E-2</v>
      </c>
      <c r="F179">
        <v>9</v>
      </c>
      <c r="G179">
        <v>4.8793861283830103E-3</v>
      </c>
      <c r="H179">
        <v>-4.0142402114467801</v>
      </c>
      <c r="I179">
        <v>3.2453652787146501</v>
      </c>
      <c r="J179">
        <f>I179/G179</f>
        <v>665.11753596146286</v>
      </c>
      <c r="K179">
        <f>C179*I179</f>
        <v>118.22402086746226</v>
      </c>
      <c r="L179">
        <v>2.7335496517551801</v>
      </c>
      <c r="M179">
        <f>L179*A179</f>
        <v>0.69705516119757094</v>
      </c>
      <c r="N179">
        <v>0.51181562695946503</v>
      </c>
      <c r="O179">
        <f>I179/L179</f>
        <v>1.1872348016912146</v>
      </c>
      <c r="P179">
        <f>O179-1</f>
        <v>0.18723480169121465</v>
      </c>
      <c r="Q179">
        <f>(O179-1)/C179</f>
        <v>5.1397788699549113E-3</v>
      </c>
    </row>
    <row r="180" spans="1:17" x14ac:dyDescent="0.15">
      <c r="A180">
        <v>0.45100000000000001</v>
      </c>
      <c r="B180">
        <v>0.01</v>
      </c>
      <c r="C180">
        <f t="shared" si="6"/>
        <v>45.1</v>
      </c>
      <c r="D180">
        <f t="shared" si="7"/>
        <v>2034.0100000000002</v>
      </c>
      <c r="E180">
        <f t="shared" si="8"/>
        <v>2.2172949002217293E-2</v>
      </c>
      <c r="F180">
        <v>13</v>
      </c>
      <c r="G180">
        <v>1.21862200877405E-2</v>
      </c>
      <c r="H180">
        <v>-4.1007031033007504</v>
      </c>
      <c r="I180">
        <v>3.6267529151469899</v>
      </c>
      <c r="J180">
        <f>I180/G180</f>
        <v>297.61098101252509</v>
      </c>
      <c r="K180">
        <f>C180*I180</f>
        <v>163.56655647312925</v>
      </c>
      <c r="L180">
        <v>2.7020443653526698</v>
      </c>
      <c r="M180">
        <f>L180*A180</f>
        <v>1.218622008774054</v>
      </c>
      <c r="N180">
        <v>0.92470854979432004</v>
      </c>
      <c r="O180">
        <f>I180/L180</f>
        <v>1.3422255243664838</v>
      </c>
      <c r="P180">
        <f>O180-1</f>
        <v>0.34222552436648379</v>
      </c>
      <c r="Q180">
        <f>(O180-1)/C180</f>
        <v>7.5881490990351167E-3</v>
      </c>
    </row>
    <row r="181" spans="1:17" x14ac:dyDescent="0.15">
      <c r="A181">
        <v>0.35299999999999998</v>
      </c>
      <c r="B181">
        <v>8.0000000000000002E-3</v>
      </c>
      <c r="C181">
        <f t="shared" si="6"/>
        <v>44.125</v>
      </c>
      <c r="D181">
        <f t="shared" si="7"/>
        <v>1947.015625</v>
      </c>
      <c r="E181">
        <f t="shared" si="8"/>
        <v>2.2662889518413599E-2</v>
      </c>
      <c r="F181">
        <v>11</v>
      </c>
      <c r="G181">
        <v>7.5754208804734201E-3</v>
      </c>
      <c r="H181">
        <v>-4.1175058037427004</v>
      </c>
      <c r="I181">
        <v>3.4092542504489098</v>
      </c>
      <c r="J181">
        <f>I181/G181</f>
        <v>450.0415626063342</v>
      </c>
      <c r="K181">
        <f>C181*I181</f>
        <v>150.43334380105816</v>
      </c>
      <c r="L181">
        <v>2.6825144760883202</v>
      </c>
      <c r="M181">
        <f>L181*A181</f>
        <v>0.94692761005917692</v>
      </c>
      <c r="N181">
        <v>0.72673977436058701</v>
      </c>
      <c r="O181">
        <f>I181/L181</f>
        <v>1.2709173728002883</v>
      </c>
      <c r="P181">
        <f>O181-1</f>
        <v>0.27091737280028827</v>
      </c>
      <c r="Q181">
        <f>(O181-1)/C181</f>
        <v>6.139770488391802E-3</v>
      </c>
    </row>
    <row r="182" spans="1:17" x14ac:dyDescent="0.15">
      <c r="A182">
        <v>0.255</v>
      </c>
      <c r="B182">
        <v>8.0000000000000002E-3</v>
      </c>
      <c r="C182">
        <f t="shared" si="6"/>
        <v>31.875</v>
      </c>
      <c r="D182">
        <f t="shared" si="7"/>
        <v>1016.015625</v>
      </c>
      <c r="E182">
        <f t="shared" si="8"/>
        <v>3.1372549019607843E-2</v>
      </c>
      <c r="F182">
        <v>9</v>
      </c>
      <c r="G182">
        <v>5.4424972734960601E-3</v>
      </c>
      <c r="H182">
        <v>-3.48558276259193</v>
      </c>
      <c r="I182">
        <v>3.1123026225716699</v>
      </c>
      <c r="J182">
        <f>I182/G182</f>
        <v>571.85193968364479</v>
      </c>
      <c r="K182">
        <f>C182*I182</f>
        <v>99.204646094471983</v>
      </c>
      <c r="L182">
        <v>2.6678908203412002</v>
      </c>
      <c r="M182">
        <f>L182*A182</f>
        <v>0.68031215918700605</v>
      </c>
      <c r="N182">
        <v>0.444411802230472</v>
      </c>
      <c r="O182">
        <f>I182/L182</f>
        <v>1.1665779569546377</v>
      </c>
      <c r="P182">
        <f>O182-1</f>
        <v>0.16657795695463773</v>
      </c>
      <c r="Q182">
        <f>(O182-1)/C182</f>
        <v>5.2259751201454976E-3</v>
      </c>
    </row>
    <row r="183" spans="1:17" x14ac:dyDescent="0.15">
      <c r="A183">
        <v>0.255</v>
      </c>
      <c r="B183">
        <v>8.9999999999999993E-3</v>
      </c>
      <c r="C183">
        <f t="shared" si="6"/>
        <v>28.333333333333336</v>
      </c>
      <c r="D183">
        <f t="shared" si="7"/>
        <v>802.77777777777794</v>
      </c>
      <c r="E183">
        <f t="shared" si="8"/>
        <v>3.5294117647058823E-2</v>
      </c>
      <c r="F183">
        <v>9</v>
      </c>
      <c r="G183">
        <v>6.0074189526391998E-3</v>
      </c>
      <c r="H183">
        <v>-3.0838474697570399</v>
      </c>
      <c r="I183">
        <v>3.0108022964633898</v>
      </c>
      <c r="J183">
        <f>I183/G183</f>
        <v>501.18067679309661</v>
      </c>
      <c r="K183">
        <f>C183*I183</f>
        <v>85.306065066462722</v>
      </c>
      <c r="L183">
        <v>2.61761174406936</v>
      </c>
      <c r="M183">
        <f>L183*A183</f>
        <v>0.6674909947376868</v>
      </c>
      <c r="N183">
        <v>0.39319055239402301</v>
      </c>
      <c r="O183">
        <f>I183/L183</f>
        <v>1.1502096532401602</v>
      </c>
      <c r="P183">
        <f>O183-1</f>
        <v>0.15020965324016022</v>
      </c>
      <c r="Q183">
        <f>(O183-1)/C183</f>
        <v>5.3015171731821253E-3</v>
      </c>
    </row>
    <row r="184" spans="1:17" x14ac:dyDescent="0.15">
      <c r="A184">
        <v>0.35299999999999998</v>
      </c>
      <c r="B184">
        <v>8.9999999999999993E-3</v>
      </c>
      <c r="C184">
        <f t="shared" si="6"/>
        <v>39.222222222222221</v>
      </c>
      <c r="D184">
        <f t="shared" si="7"/>
        <v>1538.3827160493827</v>
      </c>
      <c r="E184">
        <f t="shared" si="8"/>
        <v>2.5495750708215296E-2</v>
      </c>
      <c r="F184">
        <v>11</v>
      </c>
      <c r="G184">
        <v>8.2421963341798802E-3</v>
      </c>
      <c r="H184">
        <v>-3.6057233383144398</v>
      </c>
      <c r="I184">
        <v>3.23074329297072</v>
      </c>
      <c r="J184">
        <f>I184/G184</f>
        <v>391.97601731143271</v>
      </c>
      <c r="K184">
        <f>C184*I184</f>
        <v>126.71693137985157</v>
      </c>
      <c r="L184">
        <v>2.5943331237582199</v>
      </c>
      <c r="M184">
        <f>L184*A184</f>
        <v>0.91579959268665156</v>
      </c>
      <c r="N184">
        <v>0.63641016921249904</v>
      </c>
      <c r="O184">
        <f>I184/L184</f>
        <v>1.245307806998424</v>
      </c>
      <c r="P184">
        <f>O184-1</f>
        <v>0.24530780699842403</v>
      </c>
      <c r="Q184">
        <f>(O184-1)/C184</f>
        <v>6.2543066940108109E-3</v>
      </c>
    </row>
    <row r="185" spans="1:17" x14ac:dyDescent="0.15">
      <c r="A185">
        <v>0.255</v>
      </c>
      <c r="B185">
        <v>0.01</v>
      </c>
      <c r="C185">
        <f t="shared" si="6"/>
        <v>25.5</v>
      </c>
      <c r="D185">
        <f t="shared" si="7"/>
        <v>650.25</v>
      </c>
      <c r="E185">
        <f t="shared" si="8"/>
        <v>3.9215686274509803E-2</v>
      </c>
      <c r="F185">
        <v>9</v>
      </c>
      <c r="G185">
        <v>6.5715656852142696E-3</v>
      </c>
      <c r="H185">
        <v>-2.7874383697927199</v>
      </c>
      <c r="I185">
        <v>2.9324829745855401</v>
      </c>
      <c r="J185">
        <f>I185/G185</f>
        <v>446.23809835508399</v>
      </c>
      <c r="K185">
        <f>C185*I185</f>
        <v>74.778315851931268</v>
      </c>
      <c r="L185">
        <v>2.5770845824369699</v>
      </c>
      <c r="M185">
        <f>L185*A185</f>
        <v>0.65715656852142734</v>
      </c>
      <c r="N185">
        <v>0.355398392148572</v>
      </c>
      <c r="O185">
        <f>I185/L185</f>
        <v>1.1379071508054635</v>
      </c>
      <c r="P185">
        <f>O185-1</f>
        <v>0.13790715080546345</v>
      </c>
      <c r="Q185">
        <f>(O185-1)/C185</f>
        <v>5.408123560998567E-3</v>
      </c>
    </row>
    <row r="186" spans="1:17" x14ac:dyDescent="0.15">
      <c r="A186">
        <v>0.20599999999999999</v>
      </c>
      <c r="B186">
        <v>5.0000000000000001E-3</v>
      </c>
      <c r="C186">
        <f t="shared" si="6"/>
        <v>41.199999999999996</v>
      </c>
      <c r="D186">
        <f t="shared" si="7"/>
        <v>1697.4399999999996</v>
      </c>
      <c r="E186">
        <f t="shared" si="8"/>
        <v>2.4271844660194178E-2</v>
      </c>
      <c r="F186">
        <v>7</v>
      </c>
      <c r="G186">
        <v>2.63395061397109E-3</v>
      </c>
      <c r="H186">
        <v>-3.9934085880927501</v>
      </c>
      <c r="I186">
        <v>2.9685546903707301</v>
      </c>
      <c r="J186">
        <f>I186/G186</f>
        <v>1127.0350608036542</v>
      </c>
      <c r="K186">
        <f>C186*I186</f>
        <v>122.30445324327407</v>
      </c>
      <c r="L186">
        <v>2.5572336057971699</v>
      </c>
      <c r="M186">
        <f>L186*A186</f>
        <v>0.526790122794217</v>
      </c>
      <c r="N186">
        <v>0.41132108457355399</v>
      </c>
      <c r="O186">
        <f>I186/L186</f>
        <v>1.1608461126277663</v>
      </c>
      <c r="P186">
        <f>O186-1</f>
        <v>0.16084611262776627</v>
      </c>
      <c r="Q186">
        <f>(O186-1)/C186</f>
        <v>3.9040318598972399E-3</v>
      </c>
    </row>
    <row r="187" spans="1:17" x14ac:dyDescent="0.15">
      <c r="A187">
        <v>0.5</v>
      </c>
      <c r="B187">
        <v>0.01</v>
      </c>
      <c r="C187">
        <f t="shared" si="6"/>
        <v>50</v>
      </c>
      <c r="D187">
        <f t="shared" si="7"/>
        <v>2500</v>
      </c>
      <c r="E187">
        <f t="shared" si="8"/>
        <v>0.02</v>
      </c>
      <c r="F187">
        <v>13</v>
      </c>
      <c r="G187">
        <v>1.2753745670883099E-2</v>
      </c>
      <c r="H187">
        <v>-3.8575460416184901</v>
      </c>
      <c r="I187">
        <v>3.5151356445812501</v>
      </c>
      <c r="J187">
        <f>I187/G187</f>
        <v>275.61594336998047</v>
      </c>
      <c r="K187">
        <f>C187*I187</f>
        <v>175.75678222906251</v>
      </c>
      <c r="L187">
        <v>2.5507491341766202</v>
      </c>
      <c r="M187">
        <f>L187*A187</f>
        <v>1.2753745670883101</v>
      </c>
      <c r="N187">
        <v>0.96438651040462398</v>
      </c>
      <c r="O187">
        <f>I187/L187</f>
        <v>1.3780797168499022</v>
      </c>
      <c r="P187">
        <f>O187-1</f>
        <v>0.37807971684990216</v>
      </c>
      <c r="Q187">
        <f>(O187-1)/C187</f>
        <v>7.5615943369980428E-3</v>
      </c>
    </row>
    <row r="188" spans="1:17" x14ac:dyDescent="0.15">
      <c r="A188">
        <v>0.35299999999999998</v>
      </c>
      <c r="B188">
        <v>0.01</v>
      </c>
      <c r="C188">
        <f t="shared" si="6"/>
        <v>35.299999999999997</v>
      </c>
      <c r="D188">
        <f t="shared" si="7"/>
        <v>1246.0899999999997</v>
      </c>
      <c r="E188">
        <f t="shared" si="8"/>
        <v>2.8328611898016998E-2</v>
      </c>
      <c r="F188">
        <v>11</v>
      </c>
      <c r="G188">
        <v>8.9196968917363301E-3</v>
      </c>
      <c r="H188">
        <v>-3.1963184847706199</v>
      </c>
      <c r="I188">
        <v>3.0909765275014802</v>
      </c>
      <c r="J188">
        <f>I188/G188</f>
        <v>346.53380770877106</v>
      </c>
      <c r="K188">
        <f>C188*I188</f>
        <v>109.11147142080225</v>
      </c>
      <c r="L188">
        <v>2.5268263149394699</v>
      </c>
      <c r="M188">
        <f>L188*A188</f>
        <v>0.89196968917363284</v>
      </c>
      <c r="N188">
        <v>0.56415021256201603</v>
      </c>
      <c r="O188">
        <f>I188/L188</f>
        <v>1.2232643412119619</v>
      </c>
      <c r="P188">
        <f>O188-1</f>
        <v>0.22326434121196193</v>
      </c>
      <c r="Q188">
        <f>(O188-1)/C188</f>
        <v>6.324768872860112E-3</v>
      </c>
    </row>
    <row r="189" spans="1:17" x14ac:dyDescent="0.15">
      <c r="A189">
        <v>0.20599999999999999</v>
      </c>
      <c r="B189">
        <v>6.0000000000000001E-3</v>
      </c>
      <c r="C189">
        <f t="shared" si="6"/>
        <v>34.333333333333329</v>
      </c>
      <c r="D189">
        <f t="shared" si="7"/>
        <v>1178.7777777777774</v>
      </c>
      <c r="E189">
        <f t="shared" si="8"/>
        <v>2.9126213592233011E-2</v>
      </c>
      <c r="F189">
        <v>7</v>
      </c>
      <c r="G189">
        <v>3.0724541610947799E-3</v>
      </c>
      <c r="H189">
        <v>-3.3157871279124702</v>
      </c>
      <c r="I189">
        <v>2.8273304116303102</v>
      </c>
      <c r="J189">
        <f>I189/G189</f>
        <v>920.2189075533264</v>
      </c>
      <c r="K189">
        <f>C189*I189</f>
        <v>97.071677465973963</v>
      </c>
      <c r="L189">
        <v>2.4858043374553298</v>
      </c>
      <c r="M189">
        <f>L189*A189</f>
        <v>0.51207569351579796</v>
      </c>
      <c r="N189">
        <v>0.34152607417498498</v>
      </c>
      <c r="O189">
        <f>I189/L189</f>
        <v>1.1373905697359086</v>
      </c>
      <c r="P189">
        <f>O189-1</f>
        <v>0.13739056973590857</v>
      </c>
      <c r="Q189">
        <f>(O189-1)/C189</f>
        <v>4.0016670796866579E-3</v>
      </c>
    </row>
    <row r="190" spans="1:17" x14ac:dyDescent="0.15">
      <c r="A190">
        <v>0.20599999999999999</v>
      </c>
      <c r="B190">
        <v>7.0000000000000001E-3</v>
      </c>
      <c r="C190">
        <f t="shared" si="6"/>
        <v>29.428571428571427</v>
      </c>
      <c r="D190">
        <f t="shared" si="7"/>
        <v>866.04081632653049</v>
      </c>
      <c r="E190">
        <f t="shared" si="8"/>
        <v>3.398058252427185E-2</v>
      </c>
      <c r="F190">
        <v>7</v>
      </c>
      <c r="G190">
        <v>3.51248983376977E-3</v>
      </c>
      <c r="H190">
        <v>-2.8237834150341801</v>
      </c>
      <c r="I190">
        <v>2.7266956236276898</v>
      </c>
      <c r="J190">
        <f>I190/G190</f>
        <v>776.28569837062594</v>
      </c>
      <c r="K190">
        <f>C190*I190</f>
        <v>80.242756923900586</v>
      </c>
      <c r="L190">
        <v>2.4358459318791699</v>
      </c>
      <c r="M190">
        <f>L190*A190</f>
        <v>0.50178426196710901</v>
      </c>
      <c r="N190">
        <v>0.29084969174851999</v>
      </c>
      <c r="O190">
        <f>I190/L190</f>
        <v>1.1194039770504449</v>
      </c>
      <c r="P190">
        <f>O190-1</f>
        <v>0.11940397705044492</v>
      </c>
      <c r="Q190">
        <f>(O190-1)/C190</f>
        <v>4.057416695888905E-3</v>
      </c>
    </row>
    <row r="191" spans="1:17" x14ac:dyDescent="0.15">
      <c r="A191">
        <v>0.20599999999999999</v>
      </c>
      <c r="B191">
        <v>8.0000000000000002E-3</v>
      </c>
      <c r="C191">
        <f t="shared" si="6"/>
        <v>25.749999999999996</v>
      </c>
      <c r="D191">
        <f t="shared" si="7"/>
        <v>663.06249999999977</v>
      </c>
      <c r="E191">
        <f t="shared" si="8"/>
        <v>3.8834951456310683E-2</v>
      </c>
      <c r="F191">
        <v>7</v>
      </c>
      <c r="G191">
        <v>3.9536857142837504E-3</v>
      </c>
      <c r="H191">
        <v>-2.4537799893777601</v>
      </c>
      <c r="I191">
        <v>2.6518204762140098</v>
      </c>
      <c r="J191">
        <f>I191/G191</f>
        <v>670.72111135025148</v>
      </c>
      <c r="K191">
        <f>C191*I191</f>
        <v>68.284377262510745</v>
      </c>
      <c r="L191">
        <v>2.3990811373080998</v>
      </c>
      <c r="M191">
        <f>L191*A191</f>
        <v>0.49421071428546853</v>
      </c>
      <c r="N191">
        <v>0.25273933890590999</v>
      </c>
      <c r="O191">
        <f>I191/L191</f>
        <v>1.1053483915052149</v>
      </c>
      <c r="P191">
        <f>O191-1</f>
        <v>0.10534839150521491</v>
      </c>
      <c r="Q191">
        <f>(O191-1)/C191</f>
        <v>4.091199670105434E-3</v>
      </c>
    </row>
    <row r="192" spans="1:17" x14ac:dyDescent="0.15">
      <c r="A192">
        <v>0.30399999999999999</v>
      </c>
      <c r="B192">
        <v>7.0000000000000001E-3</v>
      </c>
      <c r="C192">
        <f t="shared" si="6"/>
        <v>43.428571428571423</v>
      </c>
      <c r="D192">
        <f t="shared" si="7"/>
        <v>1886.0408163265301</v>
      </c>
      <c r="E192">
        <f t="shared" si="8"/>
        <v>2.3026315789473686E-2</v>
      </c>
      <c r="F192">
        <v>9</v>
      </c>
      <c r="G192">
        <v>5.0667584869196402E-3</v>
      </c>
      <c r="H192">
        <v>-3.3761279244290701</v>
      </c>
      <c r="I192">
        <v>2.8941669740807199</v>
      </c>
      <c r="J192">
        <f>I192/G192</f>
        <v>571.20681428813123</v>
      </c>
      <c r="K192">
        <f>C192*I192</f>
        <v>125.68953716007697</v>
      </c>
      <c r="L192">
        <v>2.3809955295675</v>
      </c>
      <c r="M192">
        <f>L192*A192</f>
        <v>0.72382264098852001</v>
      </c>
      <c r="N192">
        <v>0.51317144451321905</v>
      </c>
      <c r="O192">
        <f>I192/L192</f>
        <v>1.2155281008051433</v>
      </c>
      <c r="P192">
        <f>O192-1</f>
        <v>0.21552810080514329</v>
      </c>
      <c r="Q192">
        <f>(O192-1)/C192</f>
        <v>4.9628181106447476E-3</v>
      </c>
    </row>
    <row r="193" spans="1:17" x14ac:dyDescent="0.15">
      <c r="A193">
        <v>0.20599999999999999</v>
      </c>
      <c r="B193">
        <v>8.9999999999999993E-3</v>
      </c>
      <c r="C193">
        <f t="shared" si="6"/>
        <v>22.888888888888889</v>
      </c>
      <c r="D193">
        <f t="shared" si="7"/>
        <v>523.90123456790127</v>
      </c>
      <c r="E193">
        <f t="shared" si="8"/>
        <v>4.3689320388349516E-2</v>
      </c>
      <c r="F193">
        <v>7</v>
      </c>
      <c r="G193">
        <v>4.3937062958412897E-3</v>
      </c>
      <c r="H193">
        <v>-2.2002243463460802</v>
      </c>
      <c r="I193">
        <v>2.5964754786775801</v>
      </c>
      <c r="J193">
        <f>I193/G193</f>
        <v>590.95335551563471</v>
      </c>
      <c r="K193">
        <f>C193*I193</f>
        <v>59.430438734175723</v>
      </c>
      <c r="L193">
        <v>2.3698523710039301</v>
      </c>
      <c r="M193">
        <f>L193*A193</f>
        <v>0.4881895884268096</v>
      </c>
      <c r="N193">
        <v>0.22662310767364599</v>
      </c>
      <c r="O193">
        <f>I193/L193</f>
        <v>1.0956275211259876</v>
      </c>
      <c r="P193">
        <f>O193-1</f>
        <v>9.5627521125987602E-2</v>
      </c>
      <c r="Q193">
        <f>(O193-1)/C193</f>
        <v>4.1779014084169343E-3</v>
      </c>
    </row>
    <row r="194" spans="1:17" x14ac:dyDescent="0.15">
      <c r="A194">
        <v>0.40200000000000002</v>
      </c>
      <c r="B194">
        <v>8.9999999999999993E-3</v>
      </c>
      <c r="C194">
        <f t="shared" si="6"/>
        <v>44.666666666666671</v>
      </c>
      <c r="D194">
        <f t="shared" si="7"/>
        <v>1995.1111111111115</v>
      </c>
      <c r="E194">
        <f t="shared" si="8"/>
        <v>2.2388059701492536E-2</v>
      </c>
      <c r="F194">
        <v>11</v>
      </c>
      <c r="G194">
        <v>8.5510988420234493E-3</v>
      </c>
      <c r="H194">
        <v>-3.2325873619847698</v>
      </c>
      <c r="I194">
        <v>3.0132378546797298</v>
      </c>
      <c r="J194">
        <f>I194/G194</f>
        <v>352.38019234107065</v>
      </c>
      <c r="K194">
        <f>C194*I194</f>
        <v>134.59129084236127</v>
      </c>
      <c r="L194">
        <v>2.3634877949207902</v>
      </c>
      <c r="M194">
        <f>L194*A194</f>
        <v>0.95012209355815769</v>
      </c>
      <c r="N194">
        <v>0.64975005975893996</v>
      </c>
      <c r="O194">
        <f>I194/L194</f>
        <v>1.2749115358899983</v>
      </c>
      <c r="P194">
        <f>O194-1</f>
        <v>0.27491153588999828</v>
      </c>
      <c r="Q194">
        <f>(O194-1)/C194</f>
        <v>6.154735878134289E-3</v>
      </c>
    </row>
    <row r="195" spans="1:17" x14ac:dyDescent="0.15">
      <c r="A195">
        <v>0.20599999999999999</v>
      </c>
      <c r="B195">
        <v>0.01</v>
      </c>
      <c r="C195">
        <f t="shared" ref="C195:C258" si="9">A195/B195</f>
        <v>20.599999999999998</v>
      </c>
      <c r="D195">
        <f t="shared" ref="D195:D258" si="10">C195^2</f>
        <v>424.3599999999999</v>
      </c>
      <c r="E195">
        <f t="shared" ref="E195:E258" si="11">B195/A195</f>
        <v>4.8543689320388356E-2</v>
      </c>
      <c r="F195">
        <v>7</v>
      </c>
      <c r="G195">
        <v>4.8350875161556096E-3</v>
      </c>
      <c r="H195">
        <v>-1.9833509510132901</v>
      </c>
      <c r="I195">
        <v>2.5514150101658299</v>
      </c>
      <c r="J195">
        <f>I195/G195</f>
        <v>527.68745170396971</v>
      </c>
      <c r="K195">
        <f>C195*I195</f>
        <v>52.559149209416091</v>
      </c>
      <c r="L195">
        <v>2.3471298622114598</v>
      </c>
      <c r="M195">
        <f>L195*A195</f>
        <v>0.48350875161556067</v>
      </c>
      <c r="N195">
        <v>0.204285147954369</v>
      </c>
      <c r="O195">
        <f>I195/L195</f>
        <v>1.087036150510178</v>
      </c>
      <c r="P195">
        <f>O195-1</f>
        <v>8.703615051017799E-2</v>
      </c>
      <c r="Q195">
        <f>(O195-1)/C195</f>
        <v>4.2250558500086409E-3</v>
      </c>
    </row>
    <row r="196" spans="1:17" x14ac:dyDescent="0.15">
      <c r="A196">
        <v>0.30399999999999999</v>
      </c>
      <c r="B196">
        <v>8.0000000000000002E-3</v>
      </c>
      <c r="C196">
        <f t="shared" si="9"/>
        <v>38</v>
      </c>
      <c r="D196">
        <f t="shared" si="10"/>
        <v>1444</v>
      </c>
      <c r="E196">
        <f t="shared" si="11"/>
        <v>2.6315789473684213E-2</v>
      </c>
      <c r="F196">
        <v>9</v>
      </c>
      <c r="G196">
        <v>5.6213278492844299E-3</v>
      </c>
      <c r="H196">
        <v>-2.96899156516477</v>
      </c>
      <c r="I196">
        <v>2.76268797172265</v>
      </c>
      <c r="J196">
        <f>I196/G196</f>
        <v>491.46537006809308</v>
      </c>
      <c r="K196">
        <f>C196*I196</f>
        <v>104.98214292546071</v>
      </c>
      <c r="L196">
        <v>2.3114012538176101</v>
      </c>
      <c r="M196">
        <f>L196*A196</f>
        <v>0.70266598116055345</v>
      </c>
      <c r="N196">
        <v>0.45128671790504499</v>
      </c>
      <c r="O196">
        <f>I196/L196</f>
        <v>1.1952437800056028</v>
      </c>
      <c r="P196">
        <f>O196-1</f>
        <v>0.19524378000560283</v>
      </c>
      <c r="Q196">
        <f>(O196-1)/C196</f>
        <v>5.1379942106737587E-3</v>
      </c>
    </row>
    <row r="197" spans="1:17" x14ac:dyDescent="0.15">
      <c r="A197">
        <v>0.40200000000000002</v>
      </c>
      <c r="B197">
        <v>0.01</v>
      </c>
      <c r="C197">
        <f t="shared" si="9"/>
        <v>40.200000000000003</v>
      </c>
      <c r="D197">
        <f t="shared" si="10"/>
        <v>1616.0400000000002</v>
      </c>
      <c r="E197">
        <f t="shared" si="11"/>
        <v>2.4875621890547261E-2</v>
      </c>
      <c r="F197">
        <v>11</v>
      </c>
      <c r="G197">
        <v>9.2190586126511403E-3</v>
      </c>
      <c r="H197">
        <v>-2.85901473109397</v>
      </c>
      <c r="I197">
        <v>2.86796012330091</v>
      </c>
      <c r="J197">
        <f>I197/G197</f>
        <v>311.09034488242241</v>
      </c>
      <c r="K197">
        <f>C197*I197</f>
        <v>115.29199695669659</v>
      </c>
      <c r="L197">
        <v>2.2932981623510198</v>
      </c>
      <c r="M197">
        <f>L197*A197</f>
        <v>0.92190586126510998</v>
      </c>
      <c r="N197">
        <v>0.57466196094988797</v>
      </c>
      <c r="O197">
        <f>I197/L197</f>
        <v>1.2505831864273436</v>
      </c>
      <c r="P197">
        <f>O197-1</f>
        <v>0.25058318642734356</v>
      </c>
      <c r="Q197">
        <f>(O197-1)/C197</f>
        <v>6.2334125976951128E-3</v>
      </c>
    </row>
    <row r="198" spans="1:17" x14ac:dyDescent="0.15">
      <c r="A198">
        <v>0.30399999999999999</v>
      </c>
      <c r="B198">
        <v>8.9999999999999993E-3</v>
      </c>
      <c r="C198">
        <f t="shared" si="9"/>
        <v>33.777777777777779</v>
      </c>
      <c r="D198">
        <f t="shared" si="10"/>
        <v>1140.9382716049383</v>
      </c>
      <c r="E198">
        <f t="shared" si="11"/>
        <v>2.9605263157894735E-2</v>
      </c>
      <c r="F198">
        <v>9</v>
      </c>
      <c r="G198">
        <v>6.1872427473289903E-3</v>
      </c>
      <c r="H198">
        <v>-2.5923679216565398</v>
      </c>
      <c r="I198">
        <v>2.6554590568874699</v>
      </c>
      <c r="J198">
        <f>I198/G198</f>
        <v>429.18294389432543</v>
      </c>
      <c r="K198">
        <f>C198*I198</f>
        <v>89.695505921532316</v>
      </c>
      <c r="L198">
        <v>2.2614191327956799</v>
      </c>
      <c r="M198">
        <f>L198*A198</f>
        <v>0.68747141636988662</v>
      </c>
      <c r="N198">
        <v>0.394039924091794</v>
      </c>
      <c r="O198">
        <f>I198/L198</f>
        <v>1.1742445344948762</v>
      </c>
      <c r="P198">
        <f>O198-1</f>
        <v>0.1742445344948762</v>
      </c>
      <c r="Q198">
        <f>(O198-1)/C198</f>
        <v>5.1585552975456769E-3</v>
      </c>
    </row>
    <row r="199" spans="1:17" x14ac:dyDescent="0.15">
      <c r="A199">
        <v>0.157</v>
      </c>
      <c r="B199">
        <v>4.0000000000000001E-3</v>
      </c>
      <c r="C199">
        <f t="shared" si="9"/>
        <v>39.25</v>
      </c>
      <c r="D199">
        <f t="shared" si="10"/>
        <v>1540.5625</v>
      </c>
      <c r="E199">
        <f t="shared" si="11"/>
        <v>2.5477707006369428E-2</v>
      </c>
      <c r="F199">
        <v>5</v>
      </c>
      <c r="G199">
        <v>1.4181404403815401E-3</v>
      </c>
      <c r="H199">
        <v>-3.34177437882704</v>
      </c>
      <c r="I199">
        <v>2.52051470335822</v>
      </c>
      <c r="J199">
        <f>I199/G199</f>
        <v>1777.3378655502515</v>
      </c>
      <c r="K199">
        <f>C199*I199</f>
        <v>98.930202106810142</v>
      </c>
      <c r="L199">
        <v>2.2581854146202902</v>
      </c>
      <c r="M199">
        <f>L199*A199</f>
        <v>0.35453511009538557</v>
      </c>
      <c r="N199">
        <v>0.26232928873792299</v>
      </c>
      <c r="O199">
        <f>I199/L199</f>
        <v>1.1161681795655563</v>
      </c>
      <c r="P199">
        <f>O199-1</f>
        <v>0.11616817956555625</v>
      </c>
      <c r="Q199">
        <f>(O199-1)/C199</f>
        <v>2.9596988424345542E-3</v>
      </c>
    </row>
    <row r="200" spans="1:17" x14ac:dyDescent="0.15">
      <c r="A200">
        <v>0.30399999999999999</v>
      </c>
      <c r="B200">
        <v>0.01</v>
      </c>
      <c r="C200">
        <f t="shared" si="9"/>
        <v>30.4</v>
      </c>
      <c r="D200">
        <f t="shared" si="10"/>
        <v>924.16</v>
      </c>
      <c r="E200">
        <f t="shared" si="11"/>
        <v>3.2894736842105261E-2</v>
      </c>
      <c r="F200">
        <v>9</v>
      </c>
      <c r="G200">
        <v>6.7520630976105203E-3</v>
      </c>
      <c r="H200">
        <v>-2.31655849664932</v>
      </c>
      <c r="I200">
        <v>2.57319027886258</v>
      </c>
      <c r="J200">
        <f>I200/G200</f>
        <v>381.09689463257581</v>
      </c>
      <c r="K200">
        <f>C200*I200</f>
        <v>78.224984477422424</v>
      </c>
      <c r="L200">
        <v>2.22107338737188</v>
      </c>
      <c r="M200">
        <f>L200*A200</f>
        <v>0.67520630976105145</v>
      </c>
      <c r="N200">
        <v>0.35211689149069703</v>
      </c>
      <c r="O200">
        <f>I200/L200</f>
        <v>1.1585345596830314</v>
      </c>
      <c r="P200">
        <f>O200-1</f>
        <v>0.15853455968303143</v>
      </c>
      <c r="Q200">
        <f>(O200-1)/C200</f>
        <v>5.2149526211523502E-3</v>
      </c>
    </row>
    <row r="201" spans="1:17" x14ac:dyDescent="0.15">
      <c r="A201">
        <v>0.157</v>
      </c>
      <c r="B201">
        <v>5.0000000000000001E-3</v>
      </c>
      <c r="C201">
        <f t="shared" si="9"/>
        <v>31.4</v>
      </c>
      <c r="D201">
        <f t="shared" si="10"/>
        <v>985.95999999999992</v>
      </c>
      <c r="E201">
        <f t="shared" si="11"/>
        <v>3.1847133757961783E-2</v>
      </c>
      <c r="F201">
        <v>5</v>
      </c>
      <c r="G201">
        <v>1.73386631488063E-3</v>
      </c>
      <c r="H201">
        <v>-2.5646697709186501</v>
      </c>
      <c r="I201">
        <v>2.4100734749542201</v>
      </c>
      <c r="J201">
        <f>I201/G201</f>
        <v>1389.9995947035538</v>
      </c>
      <c r="K201">
        <f>C201*I201</f>
        <v>75.676307113562501</v>
      </c>
      <c r="L201">
        <v>2.2087468979371101</v>
      </c>
      <c r="M201">
        <f>L201*A201</f>
        <v>0.34677326297612626</v>
      </c>
      <c r="N201">
        <v>0.20132657701711301</v>
      </c>
      <c r="O201">
        <f>I201/L201</f>
        <v>1.0911496818422888</v>
      </c>
      <c r="P201">
        <f>O201-1</f>
        <v>9.1149681842288777E-2</v>
      </c>
      <c r="Q201">
        <f>(O201-1)/C201</f>
        <v>2.9028561096270311E-3</v>
      </c>
    </row>
    <row r="202" spans="1:17" x14ac:dyDescent="0.15">
      <c r="A202">
        <v>0.157</v>
      </c>
      <c r="B202">
        <v>6.0000000000000001E-3</v>
      </c>
      <c r="C202">
        <f t="shared" si="9"/>
        <v>26.166666666666668</v>
      </c>
      <c r="D202">
        <f t="shared" si="10"/>
        <v>684.69444444444446</v>
      </c>
      <c r="E202">
        <f t="shared" si="11"/>
        <v>3.8216560509554139E-2</v>
      </c>
      <c r="F202">
        <v>5</v>
      </c>
      <c r="G202">
        <v>2.0459573459400702E-3</v>
      </c>
      <c r="H202">
        <v>-2.2234075801971902</v>
      </c>
      <c r="I202">
        <v>2.3464667370200698</v>
      </c>
      <c r="J202">
        <f>I202/G202</f>
        <v>1146.8795973075003</v>
      </c>
      <c r="K202">
        <f>C202*I202</f>
        <v>61.399212952025159</v>
      </c>
      <c r="L202">
        <v>2.1719292419745999</v>
      </c>
      <c r="M202">
        <f>L202*A202</f>
        <v>0.34099289099001218</v>
      </c>
      <c r="N202">
        <v>0.174537495045479</v>
      </c>
      <c r="O202">
        <f>I202/L202</f>
        <v>1.0803605806636638</v>
      </c>
      <c r="P202">
        <f>O202-1</f>
        <v>8.0360580663663805E-2</v>
      </c>
      <c r="Q202">
        <f>(O202-1)/C202</f>
        <v>3.0711049935158142E-3</v>
      </c>
    </row>
    <row r="203" spans="1:17" x14ac:dyDescent="0.15">
      <c r="A203">
        <v>0.157</v>
      </c>
      <c r="B203">
        <v>7.0000000000000001E-3</v>
      </c>
      <c r="C203">
        <f t="shared" si="9"/>
        <v>22.428571428571427</v>
      </c>
      <c r="D203">
        <f t="shared" si="10"/>
        <v>503.04081632653055</v>
      </c>
      <c r="E203">
        <f t="shared" si="11"/>
        <v>4.4585987261146501E-2</v>
      </c>
      <c r="F203">
        <v>5</v>
      </c>
      <c r="G203">
        <v>2.3621386397680399E-3</v>
      </c>
      <c r="H203">
        <v>-1.8459186593879899</v>
      </c>
      <c r="I203">
        <v>2.29425733520603</v>
      </c>
      <c r="J203">
        <f>I203/G203</f>
        <v>971.2627771210432</v>
      </c>
      <c r="K203">
        <f>C203*I203</f>
        <v>51.456914518192384</v>
      </c>
      <c r="L203">
        <v>2.1493527204440701</v>
      </c>
      <c r="M203">
        <f>L203*A203</f>
        <v>0.33744837710971903</v>
      </c>
      <c r="N203">
        <v>0.14490461476195701</v>
      </c>
      <c r="O203">
        <f>I203/L203</f>
        <v>1.0674177920560297</v>
      </c>
      <c r="P203">
        <f>O203-1</f>
        <v>6.7417792056029713E-2</v>
      </c>
      <c r="Q203">
        <f>(O203-1)/C203</f>
        <v>3.0058888177847643E-3</v>
      </c>
    </row>
    <row r="204" spans="1:17" x14ac:dyDescent="0.15">
      <c r="A204">
        <v>0.157</v>
      </c>
      <c r="B204">
        <v>8.0000000000000002E-3</v>
      </c>
      <c r="C204">
        <f t="shared" si="9"/>
        <v>19.625</v>
      </c>
      <c r="D204">
        <f t="shared" si="10"/>
        <v>385.140625</v>
      </c>
      <c r="E204">
        <f t="shared" si="11"/>
        <v>5.0955414012738856E-2</v>
      </c>
      <c r="F204">
        <v>5</v>
      </c>
      <c r="G204">
        <v>2.6763367826822598E-3</v>
      </c>
      <c r="H204">
        <v>-1.63587229259359</v>
      </c>
      <c r="I204">
        <v>2.2592573624544698</v>
      </c>
      <c r="J204">
        <f>I204/G204</f>
        <v>844.16033776967799</v>
      </c>
      <c r="K204">
        <f>C204*I204</f>
        <v>44.33792573816897</v>
      </c>
      <c r="L204">
        <v>2.13084138748588</v>
      </c>
      <c r="M204">
        <f>L204*A204</f>
        <v>0.33454209783528316</v>
      </c>
      <c r="N204">
        <v>0.128415974968596</v>
      </c>
      <c r="O204">
        <f>I204/L204</f>
        <v>1.0602653842387135</v>
      </c>
      <c r="P204">
        <f>O204-1</f>
        <v>6.0265384238713526E-2</v>
      </c>
      <c r="Q204">
        <f>(O204-1)/C204</f>
        <v>3.0708476045204344E-3</v>
      </c>
    </row>
    <row r="205" spans="1:17" x14ac:dyDescent="0.15">
      <c r="A205">
        <v>0.157</v>
      </c>
      <c r="B205">
        <v>8.9999999999999993E-3</v>
      </c>
      <c r="C205">
        <f t="shared" si="9"/>
        <v>17.444444444444446</v>
      </c>
      <c r="D205">
        <f t="shared" si="10"/>
        <v>304.30864197530872</v>
      </c>
      <c r="E205">
        <f t="shared" si="11"/>
        <v>5.7324840764331204E-2</v>
      </c>
      <c r="F205">
        <v>5</v>
      </c>
      <c r="G205">
        <v>2.9931397254278598E-3</v>
      </c>
      <c r="H205">
        <v>-1.4076449085001701</v>
      </c>
      <c r="I205">
        <v>2.2287872629166001</v>
      </c>
      <c r="J205">
        <f>I205/G205</f>
        <v>744.63188069110345</v>
      </c>
      <c r="K205">
        <f>C205*I205</f>
        <v>38.879955586434029</v>
      </c>
      <c r="L205">
        <v>2.1182871375993302</v>
      </c>
      <c r="M205">
        <f>L205*A205</f>
        <v>0.33257108060309482</v>
      </c>
      <c r="N205">
        <v>0.110500125317264</v>
      </c>
      <c r="O205">
        <f>I205/L205</f>
        <v>1.0521648474165313</v>
      </c>
      <c r="P205">
        <f>O205-1</f>
        <v>5.2164847416531268E-2</v>
      </c>
      <c r="Q205">
        <f>(O205-1)/C205</f>
        <v>2.9903415716482891E-3</v>
      </c>
    </row>
    <row r="206" spans="1:17" x14ac:dyDescent="0.15">
      <c r="A206">
        <v>0.45100000000000001</v>
      </c>
      <c r="B206">
        <v>0.01</v>
      </c>
      <c r="C206">
        <f t="shared" si="9"/>
        <v>45.1</v>
      </c>
      <c r="D206">
        <f t="shared" si="10"/>
        <v>2034.0100000000002</v>
      </c>
      <c r="E206">
        <f t="shared" si="11"/>
        <v>2.2172949002217293E-2</v>
      </c>
      <c r="F206">
        <v>11</v>
      </c>
      <c r="G206">
        <v>9.52596355101306E-3</v>
      </c>
      <c r="H206">
        <v>-2.6074855300529101</v>
      </c>
      <c r="I206">
        <v>2.7001750271628602</v>
      </c>
      <c r="J206">
        <f>I206/G206</f>
        <v>283.45426819061299</v>
      </c>
      <c r="K206">
        <f>C206*I206</f>
        <v>121.777893725045</v>
      </c>
      <c r="L206">
        <v>2.1121870401359302</v>
      </c>
      <c r="M206">
        <f>L206*A206</f>
        <v>0.95259635510130458</v>
      </c>
      <c r="N206">
        <v>0.587987987026932</v>
      </c>
      <c r="O206">
        <f>I206/L206</f>
        <v>1.2783787495396668</v>
      </c>
      <c r="P206">
        <f>O206-1</f>
        <v>0.27837874953966679</v>
      </c>
      <c r="Q206">
        <f>(O206-1)/C206</f>
        <v>6.1724778168440525E-3</v>
      </c>
    </row>
    <row r="207" spans="1:17" x14ac:dyDescent="0.15">
      <c r="A207">
        <v>0.157</v>
      </c>
      <c r="B207">
        <v>0.01</v>
      </c>
      <c r="C207">
        <f t="shared" si="9"/>
        <v>15.7</v>
      </c>
      <c r="D207">
        <f t="shared" si="10"/>
        <v>246.48999999999998</v>
      </c>
      <c r="E207">
        <f t="shared" si="11"/>
        <v>6.3694267515923567E-2</v>
      </c>
      <c r="F207">
        <v>5</v>
      </c>
      <c r="G207">
        <v>3.30736853901804E-3</v>
      </c>
      <c r="H207">
        <v>-1.2999455538317299</v>
      </c>
      <c r="I207">
        <v>2.2086498909554302</v>
      </c>
      <c r="J207">
        <f>I207/G207</f>
        <v>667.79672869815101</v>
      </c>
      <c r="K207">
        <f>C207*I207</f>
        <v>34.675803288000253</v>
      </c>
      <c r="L207">
        <v>2.1066041649796401</v>
      </c>
      <c r="M207">
        <f>L207*A207</f>
        <v>0.33073685390180352</v>
      </c>
      <c r="N207">
        <v>0.10204572597579099</v>
      </c>
      <c r="O207">
        <f>I207/L207</f>
        <v>1.0484408640560987</v>
      </c>
      <c r="P207">
        <f>O207-1</f>
        <v>4.8440864056098709E-2</v>
      </c>
      <c r="Q207">
        <f>(O207-1)/C207</f>
        <v>3.0854053538916376E-3</v>
      </c>
    </row>
    <row r="208" spans="1:17" x14ac:dyDescent="0.15">
      <c r="A208">
        <v>0.255</v>
      </c>
      <c r="B208">
        <v>6.0000000000000001E-3</v>
      </c>
      <c r="C208">
        <f t="shared" si="9"/>
        <v>42.5</v>
      </c>
      <c r="D208">
        <f t="shared" si="10"/>
        <v>1806.25</v>
      </c>
      <c r="E208">
        <f t="shared" si="11"/>
        <v>2.3529411764705882E-2</v>
      </c>
      <c r="F208">
        <v>7</v>
      </c>
      <c r="G208">
        <v>3.1748299282689401E-3</v>
      </c>
      <c r="H208">
        <v>-2.7348850108821301</v>
      </c>
      <c r="I208">
        <v>2.42375007958612</v>
      </c>
      <c r="J208">
        <f>I208/G208</f>
        <v>763.42674547850743</v>
      </c>
      <c r="K208">
        <f>C208*I208</f>
        <v>103.00937838241011</v>
      </c>
      <c r="L208">
        <v>2.0750522406986498</v>
      </c>
      <c r="M208">
        <f>L208*A208</f>
        <v>0.52913832137815575</v>
      </c>
      <c r="N208">
        <v>0.34869783888747102</v>
      </c>
      <c r="O208">
        <f>I208/L208</f>
        <v>1.1680429205821186</v>
      </c>
      <c r="P208">
        <f>O208-1</f>
        <v>0.16804292058211856</v>
      </c>
      <c r="Q208">
        <f>(O208-1)/C208</f>
        <v>3.9539510725204365E-3</v>
      </c>
    </row>
    <row r="209" spans="1:17" x14ac:dyDescent="0.15">
      <c r="A209">
        <v>0.35299999999999998</v>
      </c>
      <c r="B209">
        <v>8.0000000000000002E-3</v>
      </c>
      <c r="C209">
        <f t="shared" si="9"/>
        <v>44.125</v>
      </c>
      <c r="D209">
        <f t="shared" si="10"/>
        <v>1947.015625</v>
      </c>
      <c r="E209">
        <f t="shared" si="11"/>
        <v>2.2662889518413599E-2</v>
      </c>
      <c r="F209">
        <v>9</v>
      </c>
      <c r="G209">
        <v>5.8102148513647402E-3</v>
      </c>
      <c r="H209">
        <v>-2.5585041339943499</v>
      </c>
      <c r="I209">
        <v>2.50901749925508</v>
      </c>
      <c r="J209">
        <f>I209/G209</f>
        <v>431.82869539940441</v>
      </c>
      <c r="K209">
        <f>C209*I209</f>
        <v>110.7103971546304</v>
      </c>
      <c r="L209">
        <v>2.0574415196050801</v>
      </c>
      <c r="M209">
        <f>L209*A209</f>
        <v>0.72627685642059325</v>
      </c>
      <c r="N209">
        <v>0.45157597965000201</v>
      </c>
      <c r="O209">
        <f>I209/L209</f>
        <v>1.2194842358079168</v>
      </c>
      <c r="P209">
        <f>O209-1</f>
        <v>0.21948423580791676</v>
      </c>
      <c r="Q209">
        <f>(O209-1)/C209</f>
        <v>4.9741469871482551E-3</v>
      </c>
    </row>
    <row r="210" spans="1:17" x14ac:dyDescent="0.15">
      <c r="A210">
        <v>0.255</v>
      </c>
      <c r="B210">
        <v>7.0000000000000001E-3</v>
      </c>
      <c r="C210">
        <f t="shared" si="9"/>
        <v>36.428571428571431</v>
      </c>
      <c r="D210">
        <f t="shared" si="10"/>
        <v>1327.0408163265308</v>
      </c>
      <c r="E210">
        <f t="shared" si="11"/>
        <v>2.7450980392156862E-2</v>
      </c>
      <c r="F210">
        <v>7</v>
      </c>
      <c r="G210">
        <v>3.6146697708911799E-3</v>
      </c>
      <c r="H210">
        <v>-2.3135658852969798</v>
      </c>
      <c r="I210">
        <v>2.32000473210711</v>
      </c>
      <c r="J210">
        <f>I210/G210</f>
        <v>641.83034112549751</v>
      </c>
      <c r="K210">
        <f>C210*I210</f>
        <v>84.514458098187589</v>
      </c>
      <c r="L210">
        <v>2.0250250817317501</v>
      </c>
      <c r="M210">
        <f>L210*A210</f>
        <v>0.51638139584159626</v>
      </c>
      <c r="N210">
        <v>0.294979650375365</v>
      </c>
      <c r="O210">
        <f>I210/L210</f>
        <v>1.145667158909015</v>
      </c>
      <c r="P210">
        <f>O210-1</f>
        <v>0.14566715890901505</v>
      </c>
      <c r="Q210">
        <f>(O210-1)/C210</f>
        <v>3.9987063229925696E-3</v>
      </c>
    </row>
    <row r="211" spans="1:17" x14ac:dyDescent="0.15">
      <c r="A211">
        <v>0.35299999999999998</v>
      </c>
      <c r="B211">
        <v>8.9999999999999993E-3</v>
      </c>
      <c r="C211">
        <f t="shared" si="9"/>
        <v>39.222222222222221</v>
      </c>
      <c r="D211">
        <f t="shared" si="10"/>
        <v>1538.3827160493827</v>
      </c>
      <c r="E211">
        <f t="shared" si="11"/>
        <v>2.5495750708215296E-2</v>
      </c>
      <c r="F211">
        <v>9</v>
      </c>
      <c r="G211">
        <v>6.3698915417094897E-3</v>
      </c>
      <c r="H211">
        <v>-2.2511501012603699</v>
      </c>
      <c r="I211">
        <v>2.40233005195633</v>
      </c>
      <c r="J211">
        <f>I211/G211</f>
        <v>377.13829760304145</v>
      </c>
      <c r="K211">
        <f>C211*I211</f>
        <v>94.224723148953828</v>
      </c>
      <c r="L211">
        <v>2.0050020590838802</v>
      </c>
      <c r="M211">
        <f>L211*A211</f>
        <v>0.70776572685660966</v>
      </c>
      <c r="N211">
        <v>0.39732799287245602</v>
      </c>
      <c r="O211">
        <f>I211/L211</f>
        <v>1.198168371484863</v>
      </c>
      <c r="P211">
        <f>O211-1</f>
        <v>0.19816837148486299</v>
      </c>
      <c r="Q211">
        <f>(O211-1)/C211</f>
        <v>5.0524513976310682E-3</v>
      </c>
    </row>
    <row r="212" spans="1:17" x14ac:dyDescent="0.15">
      <c r="A212">
        <v>0.255</v>
      </c>
      <c r="B212">
        <v>8.0000000000000002E-3</v>
      </c>
      <c r="C212">
        <f t="shared" si="9"/>
        <v>31.875</v>
      </c>
      <c r="D212">
        <f t="shared" si="10"/>
        <v>1016.015625</v>
      </c>
      <c r="E212">
        <f t="shared" si="11"/>
        <v>3.1372549019607843E-2</v>
      </c>
      <c r="F212">
        <v>7</v>
      </c>
      <c r="G212">
        <v>4.0545791814683698E-3</v>
      </c>
      <c r="H212">
        <v>-2.0112218921906799</v>
      </c>
      <c r="I212">
        <v>2.2439696056995899</v>
      </c>
      <c r="J212">
        <f>I212/G212</f>
        <v>553.44081475970438</v>
      </c>
      <c r="K212">
        <f>C212*I212</f>
        <v>71.526531181674429</v>
      </c>
      <c r="L212">
        <v>1.9875388144452799</v>
      </c>
      <c r="M212">
        <f>L212*A212</f>
        <v>0.50682239768354642</v>
      </c>
      <c r="N212">
        <v>0.25643079125431101</v>
      </c>
      <c r="O212">
        <f>I212/L212</f>
        <v>1.1290192621097965</v>
      </c>
      <c r="P212">
        <f>O212-1</f>
        <v>0.12901926210979653</v>
      </c>
      <c r="Q212">
        <f>(O212-1)/C212</f>
        <v>4.0476631250132246E-3</v>
      </c>
    </row>
    <row r="213" spans="1:17" x14ac:dyDescent="0.15">
      <c r="A213">
        <v>0.5</v>
      </c>
      <c r="B213">
        <v>0.01</v>
      </c>
      <c r="C213">
        <f t="shared" si="9"/>
        <v>50</v>
      </c>
      <c r="D213">
        <f t="shared" si="10"/>
        <v>2500</v>
      </c>
      <c r="E213">
        <f t="shared" si="11"/>
        <v>0.02</v>
      </c>
      <c r="F213">
        <v>11</v>
      </c>
      <c r="G213">
        <v>9.8550504575131495E-3</v>
      </c>
      <c r="H213">
        <v>-2.3822137386806399</v>
      </c>
      <c r="I213">
        <v>2.5665635261727902</v>
      </c>
      <c r="J213">
        <f>I213/G213</f>
        <v>260.43129228385948</v>
      </c>
      <c r="K213">
        <f>C213*I213</f>
        <v>128.32817630863951</v>
      </c>
      <c r="L213">
        <v>1.9710100915026201</v>
      </c>
      <c r="M213">
        <f>L213*A213</f>
        <v>0.98550504575131004</v>
      </c>
      <c r="N213">
        <v>0.59555343467016097</v>
      </c>
      <c r="O213">
        <f>I213/L213</f>
        <v>1.302156461419304</v>
      </c>
      <c r="P213">
        <f>O213-1</f>
        <v>0.30215646141930397</v>
      </c>
      <c r="Q213">
        <f>(O213-1)/C213</f>
        <v>6.0431292283860795E-3</v>
      </c>
    </row>
    <row r="214" spans="1:17" x14ac:dyDescent="0.15">
      <c r="A214">
        <v>0.35299999999999998</v>
      </c>
      <c r="B214">
        <v>0.01</v>
      </c>
      <c r="C214">
        <f t="shared" si="9"/>
        <v>35.299999999999997</v>
      </c>
      <c r="D214">
        <f t="shared" si="10"/>
        <v>1246.0899999999997</v>
      </c>
      <c r="E214">
        <f t="shared" si="11"/>
        <v>2.8328611898016998E-2</v>
      </c>
      <c r="F214">
        <v>9</v>
      </c>
      <c r="G214">
        <v>6.9266321507795697E-3</v>
      </c>
      <c r="H214">
        <v>-2.0367827319665999</v>
      </c>
      <c r="I214">
        <v>2.3217108917897198</v>
      </c>
      <c r="J214">
        <f>I214/G214</f>
        <v>335.18611083286976</v>
      </c>
      <c r="K214">
        <f>C214*I214</f>
        <v>81.956394480177096</v>
      </c>
      <c r="L214">
        <v>1.9622187395976101</v>
      </c>
      <c r="M214">
        <f>L214*A214</f>
        <v>0.69266321507795636</v>
      </c>
      <c r="N214">
        <v>0.35949215219210501</v>
      </c>
      <c r="O214">
        <f>I214/L214</f>
        <v>1.1832069712400313</v>
      </c>
      <c r="P214">
        <f>O214-1</f>
        <v>0.18320697124003127</v>
      </c>
      <c r="Q214">
        <f>(O214-1)/C214</f>
        <v>5.1899991852700084E-3</v>
      </c>
    </row>
    <row r="215" spans="1:17" x14ac:dyDescent="0.15">
      <c r="A215">
        <v>0.255</v>
      </c>
      <c r="B215">
        <v>8.9999999999999993E-3</v>
      </c>
      <c r="C215">
        <f t="shared" si="9"/>
        <v>28.333333333333336</v>
      </c>
      <c r="D215">
        <f t="shared" si="10"/>
        <v>802.77777777777794</v>
      </c>
      <c r="E215">
        <f t="shared" si="11"/>
        <v>3.5294117647058823E-2</v>
      </c>
      <c r="F215">
        <v>7</v>
      </c>
      <c r="G215">
        <v>4.4930929809670903E-3</v>
      </c>
      <c r="H215">
        <v>-1.79881642849317</v>
      </c>
      <c r="I215">
        <v>2.1871238140085101</v>
      </c>
      <c r="J215">
        <f>I215/G215</f>
        <v>486.7746613019691</v>
      </c>
      <c r="K215">
        <f>C215*I215</f>
        <v>61.968508063574454</v>
      </c>
      <c r="L215">
        <v>1.9577747193756301</v>
      </c>
      <c r="M215">
        <f>L215*A215</f>
        <v>0.49923255344078565</v>
      </c>
      <c r="N215">
        <v>0.22934909463288</v>
      </c>
      <c r="O215">
        <f>I215/L215</f>
        <v>1.1171478476880239</v>
      </c>
      <c r="P215">
        <f>O215-1</f>
        <v>0.11714784768802389</v>
      </c>
      <c r="Q215">
        <f>(O215-1)/C215</f>
        <v>4.1346299184008431E-3</v>
      </c>
    </row>
    <row r="216" spans="1:17" x14ac:dyDescent="0.15">
      <c r="A216">
        <v>0.255</v>
      </c>
      <c r="B216">
        <v>0.01</v>
      </c>
      <c r="C216">
        <f t="shared" si="9"/>
        <v>25.5</v>
      </c>
      <c r="D216">
        <f t="shared" si="10"/>
        <v>650.25</v>
      </c>
      <c r="E216">
        <f t="shared" si="11"/>
        <v>3.9215686274509803E-2</v>
      </c>
      <c r="F216">
        <v>7</v>
      </c>
      <c r="G216">
        <v>4.9332873292197701E-3</v>
      </c>
      <c r="H216">
        <v>-1.6214341495270801</v>
      </c>
      <c r="I216">
        <v>2.1413553361116699</v>
      </c>
      <c r="J216">
        <f>I216/G216</f>
        <v>434.06256177872746</v>
      </c>
      <c r="K216">
        <f>C216*I216</f>
        <v>54.604561070847581</v>
      </c>
      <c r="L216">
        <v>1.93462248204696</v>
      </c>
      <c r="M216">
        <f>L216*A216</f>
        <v>0.49332873292197482</v>
      </c>
      <c r="N216">
        <v>0.20673285406470199</v>
      </c>
      <c r="O216">
        <f>I216/L216</f>
        <v>1.10685953253576</v>
      </c>
      <c r="P216">
        <f>O216-1</f>
        <v>0.10685953253575997</v>
      </c>
      <c r="Q216">
        <f>(O216-1)/C216</f>
        <v>4.1905699033631359E-3</v>
      </c>
    </row>
    <row r="217" spans="1:17" x14ac:dyDescent="0.15">
      <c r="A217">
        <v>0.40200000000000002</v>
      </c>
      <c r="B217">
        <v>8.9999999999999993E-3</v>
      </c>
      <c r="C217">
        <f t="shared" si="9"/>
        <v>44.666666666666671</v>
      </c>
      <c r="D217">
        <f t="shared" si="10"/>
        <v>1995.1111111111115</v>
      </c>
      <c r="E217">
        <f t="shared" si="11"/>
        <v>2.2388059701492536E-2</v>
      </c>
      <c r="F217">
        <v>9</v>
      </c>
      <c r="G217">
        <v>6.5554500355033398E-3</v>
      </c>
      <c r="H217">
        <v>-1.9979371763082501</v>
      </c>
      <c r="I217">
        <v>2.2134842213885801</v>
      </c>
      <c r="J217">
        <f>I217/G217</f>
        <v>337.65557046437385</v>
      </c>
      <c r="K217">
        <f>C217*I217</f>
        <v>98.868961888689924</v>
      </c>
      <c r="L217">
        <v>1.81189884895062</v>
      </c>
      <c r="M217">
        <f>L217*A217</f>
        <v>0.7283833372781493</v>
      </c>
      <c r="N217">
        <v>0.401585372437959</v>
      </c>
      <c r="O217">
        <f>I217/L217</f>
        <v>1.221637853940104</v>
      </c>
      <c r="P217">
        <f>O217-1</f>
        <v>0.22163785394010405</v>
      </c>
      <c r="Q217">
        <f>(O217-1)/C217</f>
        <v>4.9620415061217317E-3</v>
      </c>
    </row>
    <row r="218" spans="1:17" x14ac:dyDescent="0.15">
      <c r="A218">
        <v>0.40200000000000002</v>
      </c>
      <c r="B218">
        <v>0.01</v>
      </c>
      <c r="C218">
        <f t="shared" si="9"/>
        <v>40.200000000000003</v>
      </c>
      <c r="D218">
        <f t="shared" si="10"/>
        <v>1616.0400000000002</v>
      </c>
      <c r="E218">
        <f t="shared" si="11"/>
        <v>2.4875621890547261E-2</v>
      </c>
      <c r="F218">
        <v>9</v>
      </c>
      <c r="G218">
        <v>7.1075002827958702E-3</v>
      </c>
      <c r="H218">
        <v>-1.8093220969593999</v>
      </c>
      <c r="I218">
        <v>2.13170863770672</v>
      </c>
      <c r="J218">
        <f>I218/G218</f>
        <v>299.92382031509004</v>
      </c>
      <c r="K218">
        <f>C218*I218</f>
        <v>85.69468723581015</v>
      </c>
      <c r="L218">
        <v>1.76803489621787</v>
      </c>
      <c r="M218">
        <f>L218*A218</f>
        <v>0.71075002827958378</v>
      </c>
      <c r="N218">
        <v>0.36367374148884102</v>
      </c>
      <c r="O218">
        <f>I218/L218</f>
        <v>1.2056937576666673</v>
      </c>
      <c r="P218">
        <f>O218-1</f>
        <v>0.20569375766666731</v>
      </c>
      <c r="Q218">
        <f>(O218-1)/C218</f>
        <v>5.116760140961873E-3</v>
      </c>
    </row>
    <row r="219" spans="1:17" x14ac:dyDescent="0.15">
      <c r="A219">
        <v>0.30399999999999999</v>
      </c>
      <c r="B219">
        <v>7.0000000000000001E-3</v>
      </c>
      <c r="C219">
        <f t="shared" si="9"/>
        <v>43.428571428571423</v>
      </c>
      <c r="D219">
        <f t="shared" si="10"/>
        <v>1886.0408163265301</v>
      </c>
      <c r="E219">
        <f t="shared" si="11"/>
        <v>2.3026315789473686E-2</v>
      </c>
      <c r="F219">
        <v>7</v>
      </c>
      <c r="G219">
        <v>3.7200315235981002E-3</v>
      </c>
      <c r="H219">
        <v>-1.9472810550754001</v>
      </c>
      <c r="I219">
        <v>2.0441218348442498</v>
      </c>
      <c r="J219">
        <f>I219/G219</f>
        <v>549.4904604644662</v>
      </c>
      <c r="K219">
        <f>C219*I219</f>
        <v>88.773291113235985</v>
      </c>
      <c r="L219">
        <v>1.7481351144727899</v>
      </c>
      <c r="M219">
        <f>L219*A219</f>
        <v>0.53143307479972812</v>
      </c>
      <c r="N219">
        <v>0.29598672037146101</v>
      </c>
      <c r="O219">
        <f>I219/L219</f>
        <v>1.1693156998683851</v>
      </c>
      <c r="P219">
        <f>O219-1</f>
        <v>0.16931569986838513</v>
      </c>
      <c r="Q219">
        <f>(O219-1)/C219</f>
        <v>3.8987167732851841E-3</v>
      </c>
    </row>
    <row r="220" spans="1:17" x14ac:dyDescent="0.15">
      <c r="A220">
        <v>0.20599999999999999</v>
      </c>
      <c r="B220">
        <v>5.0000000000000001E-3</v>
      </c>
      <c r="C220">
        <f t="shared" si="9"/>
        <v>41.199999999999996</v>
      </c>
      <c r="D220">
        <f t="shared" si="10"/>
        <v>1697.4399999999996</v>
      </c>
      <c r="E220">
        <f t="shared" si="11"/>
        <v>2.4271844660194178E-2</v>
      </c>
      <c r="F220">
        <v>5</v>
      </c>
      <c r="G220">
        <v>1.78399818250388E-3</v>
      </c>
      <c r="H220">
        <v>-2.0080280622421198</v>
      </c>
      <c r="I220">
        <v>1.93886396080305</v>
      </c>
      <c r="J220">
        <f>I220/G220</f>
        <v>1086.8082601305191</v>
      </c>
      <c r="K220">
        <f>C220*I220</f>
        <v>79.881195185085659</v>
      </c>
      <c r="L220">
        <v>1.73203707039211</v>
      </c>
      <c r="M220">
        <f>L220*A220</f>
        <v>0.35679963650077462</v>
      </c>
      <c r="N220">
        <v>0.20682689041093799</v>
      </c>
      <c r="O220">
        <f>I220/L220</f>
        <v>1.1194125079344388</v>
      </c>
      <c r="P220">
        <f>O220-1</f>
        <v>0.11941250793443881</v>
      </c>
      <c r="Q220">
        <f>(O220-1)/C220</f>
        <v>2.8983618430689032E-3</v>
      </c>
    </row>
    <row r="221" spans="1:17" x14ac:dyDescent="0.15">
      <c r="A221">
        <v>0.30399999999999999</v>
      </c>
      <c r="B221">
        <v>8.0000000000000002E-3</v>
      </c>
      <c r="C221">
        <f t="shared" si="9"/>
        <v>38</v>
      </c>
      <c r="D221">
        <f t="shared" si="10"/>
        <v>1444</v>
      </c>
      <c r="E221">
        <f t="shared" si="11"/>
        <v>2.6315789473684213E-2</v>
      </c>
      <c r="F221">
        <v>7</v>
      </c>
      <c r="G221">
        <v>4.1576560740019504E-3</v>
      </c>
      <c r="H221">
        <v>-1.70147492820018</v>
      </c>
      <c r="I221">
        <v>1.9681867195148599</v>
      </c>
      <c r="J221">
        <f>I221/G221</f>
        <v>473.38853538705104</v>
      </c>
      <c r="K221">
        <f>C221*I221</f>
        <v>74.79109534156467</v>
      </c>
      <c r="L221">
        <v>1.7095625304284301</v>
      </c>
      <c r="M221">
        <f>L221*A221</f>
        <v>0.51970700925024271</v>
      </c>
      <c r="N221">
        <v>0.25862418908642698</v>
      </c>
      <c r="O221">
        <f>I221/L221</f>
        <v>1.1512809180613104</v>
      </c>
      <c r="P221">
        <f>O221-1</f>
        <v>0.15128091806131039</v>
      </c>
      <c r="Q221">
        <f>(O221-1)/C221</f>
        <v>3.9810767910871151E-3</v>
      </c>
    </row>
    <row r="222" spans="1:17" x14ac:dyDescent="0.15">
      <c r="A222">
        <v>0.20599999999999999</v>
      </c>
      <c r="B222">
        <v>6.0000000000000001E-3</v>
      </c>
      <c r="C222">
        <f t="shared" si="9"/>
        <v>34.333333333333329</v>
      </c>
      <c r="D222">
        <f t="shared" si="10"/>
        <v>1178.7777777777774</v>
      </c>
      <c r="E222">
        <f t="shared" si="11"/>
        <v>2.9126213592233011E-2</v>
      </c>
      <c r="F222">
        <v>5</v>
      </c>
      <c r="G222">
        <v>2.0996076122108999E-3</v>
      </c>
      <c r="H222">
        <v>-1.6180792788638101</v>
      </c>
      <c r="I222">
        <v>1.8653738260877799</v>
      </c>
      <c r="J222">
        <f>I222/G222</f>
        <v>888.43925657305545</v>
      </c>
      <c r="K222">
        <f>C222*I222</f>
        <v>64.044501362347106</v>
      </c>
      <c r="L222">
        <v>1.69871166036481</v>
      </c>
      <c r="M222">
        <f>L222*A222</f>
        <v>0.34993460203515087</v>
      </c>
      <c r="N222">
        <v>0.16666216572297199</v>
      </c>
      <c r="O222">
        <f>I222/L222</f>
        <v>1.0981109211242936</v>
      </c>
      <c r="P222">
        <f>O222-1</f>
        <v>9.8110921124293649E-2</v>
      </c>
      <c r="Q222">
        <f>(O222-1)/C222</f>
        <v>2.8575996443969028E-3</v>
      </c>
    </row>
    <row r="223" spans="1:17" x14ac:dyDescent="0.15">
      <c r="A223">
        <v>0.30399999999999999</v>
      </c>
      <c r="B223">
        <v>8.9999999999999993E-3</v>
      </c>
      <c r="C223">
        <f t="shared" si="9"/>
        <v>33.777777777777779</v>
      </c>
      <c r="D223">
        <f t="shared" si="10"/>
        <v>1140.9382716049383</v>
      </c>
      <c r="E223">
        <f t="shared" si="11"/>
        <v>2.9605263157894735E-2</v>
      </c>
      <c r="F223">
        <v>7</v>
      </c>
      <c r="G223">
        <v>4.5976903718708897E-3</v>
      </c>
      <c r="H223">
        <v>-1.4998911898795999</v>
      </c>
      <c r="I223">
        <v>1.90842584824141</v>
      </c>
      <c r="J223">
        <f>I223/G223</f>
        <v>415.08359499746706</v>
      </c>
      <c r="K223">
        <f>C223*I223</f>
        <v>64.462384207265401</v>
      </c>
      <c r="L223">
        <v>1.6804423873797101</v>
      </c>
      <c r="M223">
        <f>L223*A223</f>
        <v>0.51085448576343184</v>
      </c>
      <c r="N223">
        <v>0.22798346086169899</v>
      </c>
      <c r="O223">
        <f>I223/L223</f>
        <v>1.1356687159130705</v>
      </c>
      <c r="P223">
        <f>O223-1</f>
        <v>0.1356687159130705</v>
      </c>
      <c r="Q223">
        <f>(O223-1)/C223</f>
        <v>4.0165080369001134E-3</v>
      </c>
    </row>
    <row r="224" spans="1:17" x14ac:dyDescent="0.15">
      <c r="A224">
        <v>0.20599999999999999</v>
      </c>
      <c r="B224">
        <v>7.0000000000000001E-3</v>
      </c>
      <c r="C224">
        <f t="shared" si="9"/>
        <v>29.428571428571427</v>
      </c>
      <c r="D224">
        <f t="shared" si="10"/>
        <v>866.04081632653049</v>
      </c>
      <c r="E224">
        <f t="shared" si="11"/>
        <v>3.398058252427185E-2</v>
      </c>
      <c r="F224">
        <v>5</v>
      </c>
      <c r="G224">
        <v>2.4122431948559401E-3</v>
      </c>
      <c r="H224">
        <v>-1.4121075905414699</v>
      </c>
      <c r="I224">
        <v>1.81829257063017</v>
      </c>
      <c r="J224">
        <f>I224/G224</f>
        <v>753.77664014459333</v>
      </c>
      <c r="K224">
        <f>C224*I224</f>
        <v>53.509752792830717</v>
      </c>
      <c r="L224">
        <v>1.6728454888044</v>
      </c>
      <c r="M224">
        <f>L224*A224</f>
        <v>0.34460617069370636</v>
      </c>
      <c r="N224">
        <v>0.14544708182577201</v>
      </c>
      <c r="O224">
        <f>I224/L224</f>
        <v>1.0869459150885015</v>
      </c>
      <c r="P224">
        <f>O224-1</f>
        <v>8.6945915088501469E-2</v>
      </c>
      <c r="Q224">
        <f>(O224-1)/C224</f>
        <v>2.954472842813157E-3</v>
      </c>
    </row>
    <row r="225" spans="1:17" x14ac:dyDescent="0.15">
      <c r="A225">
        <v>0.30399999999999999</v>
      </c>
      <c r="B225">
        <v>0.01</v>
      </c>
      <c r="C225">
        <f t="shared" si="9"/>
        <v>30.4</v>
      </c>
      <c r="D225">
        <f t="shared" si="10"/>
        <v>924.16</v>
      </c>
      <c r="E225">
        <f t="shared" si="11"/>
        <v>3.2894736842105261E-2</v>
      </c>
      <c r="F225">
        <v>7</v>
      </c>
      <c r="G225">
        <v>5.0362177931652903E-3</v>
      </c>
      <c r="H225">
        <v>-1.35556924772483</v>
      </c>
      <c r="I225">
        <v>1.86269711551118</v>
      </c>
      <c r="J225">
        <f>I225/G225</f>
        <v>369.86031820130336</v>
      </c>
      <c r="K225">
        <f>C225*I225</f>
        <v>56.625992311539868</v>
      </c>
      <c r="L225">
        <v>1.6566505898570001</v>
      </c>
      <c r="M225">
        <f>L225*A225</f>
        <v>0.50362177931652796</v>
      </c>
      <c r="N225">
        <v>0.206046525654174</v>
      </c>
      <c r="O225">
        <f>I225/L225</f>
        <v>1.1243753673319645</v>
      </c>
      <c r="P225">
        <f>O225-1</f>
        <v>0.12437536733196453</v>
      </c>
      <c r="Q225">
        <f>(O225-1)/C225</f>
        <v>4.0912949780251492E-3</v>
      </c>
    </row>
    <row r="226" spans="1:17" x14ac:dyDescent="0.15">
      <c r="A226">
        <v>0.20599999999999999</v>
      </c>
      <c r="B226">
        <v>8.0000000000000002E-3</v>
      </c>
      <c r="C226">
        <f t="shared" si="9"/>
        <v>25.749999999999996</v>
      </c>
      <c r="D226">
        <f t="shared" si="10"/>
        <v>663.06249999999977</v>
      </c>
      <c r="E226">
        <f t="shared" si="11"/>
        <v>3.8834951456310683E-2</v>
      </c>
      <c r="F226">
        <v>5</v>
      </c>
      <c r="G226">
        <v>2.7272808155509899E-3</v>
      </c>
      <c r="H226">
        <v>-1.2210178167141199</v>
      </c>
      <c r="I226">
        <v>1.78066824261609</v>
      </c>
      <c r="J226">
        <f>I226/G226</f>
        <v>652.90975262345444</v>
      </c>
      <c r="K226">
        <f>C226*I226</f>
        <v>45.852207247364312</v>
      </c>
      <c r="L226">
        <v>1.6549034074945299</v>
      </c>
      <c r="M226">
        <f>L226*A226</f>
        <v>0.34091010194387317</v>
      </c>
      <c r="N226">
        <v>0.12576483512155401</v>
      </c>
      <c r="O226">
        <f>I226/L226</f>
        <v>1.0759952723234547</v>
      </c>
      <c r="P226">
        <f>O226-1</f>
        <v>7.599527232345471E-2</v>
      </c>
      <c r="Q226">
        <f>(O226-1)/C226</f>
        <v>2.9512727115904745E-3</v>
      </c>
    </row>
    <row r="227" spans="1:17" x14ac:dyDescent="0.15">
      <c r="A227">
        <v>0.20599999999999999</v>
      </c>
      <c r="B227">
        <v>8.9999999999999993E-3</v>
      </c>
      <c r="C227">
        <f t="shared" si="9"/>
        <v>22.888888888888889</v>
      </c>
      <c r="D227">
        <f t="shared" si="10"/>
        <v>523.90123456790127</v>
      </c>
      <c r="E227">
        <f t="shared" si="11"/>
        <v>4.3689320388349516E-2</v>
      </c>
      <c r="F227">
        <v>5</v>
      </c>
      <c r="G227">
        <v>3.0395832273879902E-3</v>
      </c>
      <c r="H227">
        <v>-1.1216807430109801</v>
      </c>
      <c r="I227">
        <v>1.75500627046108</v>
      </c>
      <c r="J227">
        <f>I227/G227</f>
        <v>577.38385139373611</v>
      </c>
      <c r="K227">
        <f>C227*I227</f>
        <v>40.170143523886942</v>
      </c>
      <c r="L227">
        <v>1.6394731539309499</v>
      </c>
      <c r="M227">
        <f>L227*A227</f>
        <v>0.33773146970977569</v>
      </c>
      <c r="N227">
        <v>0.115533116530131</v>
      </c>
      <c r="O227">
        <f>I227/L227</f>
        <v>1.0704696604839898</v>
      </c>
      <c r="P227">
        <f>O227-1</f>
        <v>7.0469660483989838E-2</v>
      </c>
      <c r="Q227">
        <f>(O227-1)/C227</f>
        <v>3.0787715745432451E-3</v>
      </c>
    </row>
    <row r="228" spans="1:17" x14ac:dyDescent="0.15">
      <c r="A228">
        <v>0.20599999999999999</v>
      </c>
      <c r="B228">
        <v>0.01</v>
      </c>
      <c r="C228">
        <f t="shared" si="9"/>
        <v>20.599999999999998</v>
      </c>
      <c r="D228">
        <f t="shared" si="10"/>
        <v>424.3599999999999</v>
      </c>
      <c r="E228">
        <f t="shared" si="11"/>
        <v>4.8543689320388356E-2</v>
      </c>
      <c r="F228">
        <v>5</v>
      </c>
      <c r="G228">
        <v>3.3561397119973402E-3</v>
      </c>
      <c r="H228">
        <v>-0.98442569025411097</v>
      </c>
      <c r="I228">
        <v>1.73058988104634</v>
      </c>
      <c r="J228">
        <f>I228/G228</f>
        <v>515.64893882692797</v>
      </c>
      <c r="K228">
        <f>C228*I228</f>
        <v>35.6501515495546</v>
      </c>
      <c r="L228">
        <v>1.6291940349501699</v>
      </c>
      <c r="M228">
        <f>L228*A228</f>
        <v>0.33561397119973496</v>
      </c>
      <c r="N228">
        <v>0.101395846096173</v>
      </c>
      <c r="O228">
        <f>I228/L228</f>
        <v>1.0622368139834684</v>
      </c>
      <c r="P228">
        <f>O228-1</f>
        <v>6.2236813983468364E-2</v>
      </c>
      <c r="Q228">
        <f>(O228-1)/C228</f>
        <v>3.0212045623042899E-3</v>
      </c>
    </row>
    <row r="229" spans="1:17" x14ac:dyDescent="0.15">
      <c r="A229">
        <v>0.45100000000000001</v>
      </c>
      <c r="B229">
        <v>0.01</v>
      </c>
      <c r="C229">
        <f t="shared" si="9"/>
        <v>45.1</v>
      </c>
      <c r="D229">
        <f t="shared" si="10"/>
        <v>2034.0100000000002</v>
      </c>
      <c r="E229">
        <f t="shared" si="11"/>
        <v>2.2172949002217293E-2</v>
      </c>
      <c r="F229">
        <v>9</v>
      </c>
      <c r="G229">
        <v>7.3020888720472998E-3</v>
      </c>
      <c r="H229">
        <v>-1.59880108707694</v>
      </c>
      <c r="I229">
        <v>1.9796180868314801</v>
      </c>
      <c r="J229">
        <f>I229/G229</f>
        <v>271.10298457329662</v>
      </c>
      <c r="K229">
        <f>C229*I229</f>
        <v>89.280775716099754</v>
      </c>
      <c r="L229">
        <v>1.6190884416956299</v>
      </c>
      <c r="M229">
        <f>L229*A229</f>
        <v>0.7302088872047291</v>
      </c>
      <c r="N229">
        <v>0.36052964513585001</v>
      </c>
      <c r="O229">
        <f>I229/L229</f>
        <v>1.2226744604255693</v>
      </c>
      <c r="P229">
        <f>O229-1</f>
        <v>0.22267446042556926</v>
      </c>
      <c r="Q229">
        <f>(O229-1)/C229</f>
        <v>4.9373494551124006E-3</v>
      </c>
    </row>
    <row r="230" spans="1:17" x14ac:dyDescent="0.15">
      <c r="A230">
        <v>0.35299999999999998</v>
      </c>
      <c r="B230">
        <v>8.0000000000000002E-3</v>
      </c>
      <c r="C230">
        <f t="shared" si="9"/>
        <v>44.125</v>
      </c>
      <c r="D230">
        <f t="shared" si="10"/>
        <v>1947.015625</v>
      </c>
      <c r="E230">
        <f t="shared" si="11"/>
        <v>2.2662889518413599E-2</v>
      </c>
      <c r="F230">
        <v>7</v>
      </c>
      <c r="G230">
        <v>4.26323748556506E-3</v>
      </c>
      <c r="H230">
        <v>-1.46995132019264</v>
      </c>
      <c r="I230">
        <v>1.76909140998463</v>
      </c>
      <c r="J230">
        <f>I230/G230</f>
        <v>414.96431197525703</v>
      </c>
      <c r="K230">
        <f>C230*I230</f>
        <v>78.061158465571793</v>
      </c>
      <c r="L230">
        <v>1.50964500197063</v>
      </c>
      <c r="M230">
        <f>L230*A230</f>
        <v>0.53290468569563232</v>
      </c>
      <c r="N230">
        <v>0.25944640801400098</v>
      </c>
      <c r="O230">
        <f>I230/L230</f>
        <v>1.1718592170181261</v>
      </c>
      <c r="P230">
        <f>O230-1</f>
        <v>0.17185921701812612</v>
      </c>
      <c r="Q230">
        <f>(O230-1)/C230</f>
        <v>3.8948264480028584E-3</v>
      </c>
    </row>
    <row r="231" spans="1:17" x14ac:dyDescent="0.15">
      <c r="A231">
        <v>0.5</v>
      </c>
      <c r="B231">
        <v>0.01</v>
      </c>
      <c r="C231">
        <f t="shared" si="9"/>
        <v>50</v>
      </c>
      <c r="D231">
        <f t="shared" si="10"/>
        <v>2500</v>
      </c>
      <c r="E231">
        <f t="shared" si="11"/>
        <v>0.02</v>
      </c>
      <c r="F231">
        <v>9</v>
      </c>
      <c r="G231">
        <v>7.4889377540589804E-3</v>
      </c>
      <c r="H231">
        <v>-1.4647753544773301</v>
      </c>
      <c r="I231">
        <v>1.8639813894311299</v>
      </c>
      <c r="J231">
        <f>I231/G231</f>
        <v>248.89796799564238</v>
      </c>
      <c r="K231">
        <f>C231*I231</f>
        <v>93.199069471556498</v>
      </c>
      <c r="L231">
        <v>1.4977875508117899</v>
      </c>
      <c r="M231">
        <f>L231*A231</f>
        <v>0.74889377540589497</v>
      </c>
      <c r="N231">
        <v>0.36619383861933302</v>
      </c>
      <c r="O231">
        <f>I231/L231</f>
        <v>1.2444898399782169</v>
      </c>
      <c r="P231">
        <f>O231-1</f>
        <v>0.24448983997821694</v>
      </c>
      <c r="Q231">
        <f>(O231-1)/C231</f>
        <v>4.8897967995643384E-3</v>
      </c>
    </row>
    <row r="232" spans="1:17" x14ac:dyDescent="0.15">
      <c r="A232">
        <v>0.35299999999999998</v>
      </c>
      <c r="B232">
        <v>8.9999999999999993E-3</v>
      </c>
      <c r="C232">
        <f t="shared" si="9"/>
        <v>39.222222222222221</v>
      </c>
      <c r="D232">
        <f t="shared" si="10"/>
        <v>1538.3827160493827</v>
      </c>
      <c r="E232">
        <f t="shared" si="11"/>
        <v>2.5495750708215296E-2</v>
      </c>
      <c r="F232">
        <v>7</v>
      </c>
      <c r="G232">
        <v>4.7019921362108103E-3</v>
      </c>
      <c r="H232">
        <v>-1.2971026223600799</v>
      </c>
      <c r="I232">
        <v>1.7089487281159299</v>
      </c>
      <c r="J232">
        <f>I232/G232</f>
        <v>363.45206002260966</v>
      </c>
      <c r="K232">
        <f>C232*I232</f>
        <v>67.028766780547031</v>
      </c>
      <c r="L232">
        <v>1.4800101152693701</v>
      </c>
      <c r="M232">
        <f>L232*A232</f>
        <v>0.52244357069008762</v>
      </c>
      <c r="N232">
        <v>0.22893861284655501</v>
      </c>
      <c r="O232">
        <f>I232/L232</f>
        <v>1.154687194691836</v>
      </c>
      <c r="P232">
        <f>O232-1</f>
        <v>0.15468719469183601</v>
      </c>
      <c r="Q232">
        <f>(O232-1)/C232</f>
        <v>3.9438661536162151E-3</v>
      </c>
    </row>
    <row r="233" spans="1:17" x14ac:dyDescent="0.15">
      <c r="A233">
        <v>0.35299999999999998</v>
      </c>
      <c r="B233">
        <v>0.01</v>
      </c>
      <c r="C233">
        <f t="shared" si="9"/>
        <v>35.299999999999997</v>
      </c>
      <c r="D233">
        <f t="shared" si="10"/>
        <v>1246.0899999999997</v>
      </c>
      <c r="E233">
        <f t="shared" si="11"/>
        <v>2.8328611898016998E-2</v>
      </c>
      <c r="F233">
        <v>7</v>
      </c>
      <c r="G233">
        <v>5.1382854100291498E-3</v>
      </c>
      <c r="H233">
        <v>-1.17610351855658</v>
      </c>
      <c r="I233">
        <v>1.66318720304482</v>
      </c>
      <c r="J233">
        <f>I233/G233</f>
        <v>323.68525107588073</v>
      </c>
      <c r="K233">
        <f>C233*I233</f>
        <v>58.71050826748214</v>
      </c>
      <c r="L233">
        <v>1.4556049320195901</v>
      </c>
      <c r="M233">
        <f>L233*A233</f>
        <v>0.51382854100291531</v>
      </c>
      <c r="N233">
        <v>0.20758227102523599</v>
      </c>
      <c r="O233">
        <f>I233/L233</f>
        <v>1.1426089362978582</v>
      </c>
      <c r="P233">
        <f>O233-1</f>
        <v>0.1426089362978582</v>
      </c>
      <c r="Q233">
        <f>(O233-1)/C233</f>
        <v>4.0399132095710541E-3</v>
      </c>
    </row>
    <row r="234" spans="1:17" x14ac:dyDescent="0.15">
      <c r="A234">
        <v>0.255</v>
      </c>
      <c r="B234">
        <v>6.0000000000000001E-3</v>
      </c>
      <c r="C234">
        <f t="shared" si="9"/>
        <v>42.5</v>
      </c>
      <c r="D234">
        <f t="shared" si="10"/>
        <v>1806.25</v>
      </c>
      <c r="E234">
        <f t="shared" si="11"/>
        <v>2.3529411764705882E-2</v>
      </c>
      <c r="F234">
        <v>5</v>
      </c>
      <c r="G234">
        <v>2.1502128664225898E-3</v>
      </c>
      <c r="H234">
        <v>-1.33218230104168</v>
      </c>
      <c r="I234">
        <v>1.5752211299335299</v>
      </c>
      <c r="J234">
        <f>I234/G234</f>
        <v>732.5884588135217</v>
      </c>
      <c r="K234">
        <f>C234*I234</f>
        <v>66.94689802217502</v>
      </c>
      <c r="L234">
        <v>1.40536788655071</v>
      </c>
      <c r="M234">
        <f>L234*A234</f>
        <v>0.35836881107043106</v>
      </c>
      <c r="N234">
        <v>0.16985324338281399</v>
      </c>
      <c r="O234">
        <f>I234/L234</f>
        <v>1.1208603419846901</v>
      </c>
      <c r="P234">
        <f>O234-1</f>
        <v>0.12086034198469009</v>
      </c>
      <c r="Q234">
        <f>(O234-1)/C234</f>
        <v>2.8437727525809434E-3</v>
      </c>
    </row>
    <row r="235" spans="1:17" x14ac:dyDescent="0.15">
      <c r="A235">
        <v>0.255</v>
      </c>
      <c r="B235">
        <v>7.0000000000000001E-3</v>
      </c>
      <c r="C235">
        <f t="shared" si="9"/>
        <v>36.428571428571431</v>
      </c>
      <c r="D235">
        <f t="shared" si="10"/>
        <v>1327.0408163265308</v>
      </c>
      <c r="E235">
        <f t="shared" si="11"/>
        <v>2.7450980392156862E-2</v>
      </c>
      <c r="F235">
        <v>5</v>
      </c>
      <c r="G235">
        <v>2.4631641353401001E-3</v>
      </c>
      <c r="H235">
        <v>-1.1470355680240101</v>
      </c>
      <c r="I235">
        <v>1.5261709202676501</v>
      </c>
      <c r="J235">
        <f>I235/G235</f>
        <v>619.59773543752283</v>
      </c>
      <c r="K235">
        <f>C235*I235</f>
        <v>55.596226381178688</v>
      </c>
      <c r="L235">
        <v>1.3799238853445901</v>
      </c>
      <c r="M235">
        <f>L235*A235</f>
        <v>0.35188059076287048</v>
      </c>
      <c r="N235">
        <v>0.14624703492306201</v>
      </c>
      <c r="O235">
        <f>I235/L235</f>
        <v>1.1059819577559813</v>
      </c>
      <c r="P235">
        <f>O235-1</f>
        <v>0.10598195775598129</v>
      </c>
      <c r="Q235">
        <f>(O235-1)/C235</f>
        <v>2.9093086442818395E-3</v>
      </c>
    </row>
    <row r="236" spans="1:17" x14ac:dyDescent="0.15">
      <c r="A236">
        <v>0.255</v>
      </c>
      <c r="B236">
        <v>8.0000000000000002E-3</v>
      </c>
      <c r="C236">
        <f t="shared" si="9"/>
        <v>31.875</v>
      </c>
      <c r="D236">
        <f t="shared" si="10"/>
        <v>1016.015625</v>
      </c>
      <c r="E236">
        <f t="shared" si="11"/>
        <v>3.1372549019607843E-2</v>
      </c>
      <c r="F236">
        <v>5</v>
      </c>
      <c r="G236">
        <v>2.7776408415567302E-3</v>
      </c>
      <c r="H236">
        <v>-0.994624145192331</v>
      </c>
      <c r="I236">
        <v>1.4884032263339499</v>
      </c>
      <c r="J236">
        <f>I236/G236</f>
        <v>535.8515773766394</v>
      </c>
      <c r="K236">
        <f>C236*I236</f>
        <v>47.442852839394654</v>
      </c>
      <c r="L236">
        <v>1.3615886478219299</v>
      </c>
      <c r="M236">
        <f>L236*A236</f>
        <v>0.34720510519459213</v>
      </c>
      <c r="N236">
        <v>0.12681457851202199</v>
      </c>
      <c r="O236">
        <f>I236/L236</f>
        <v>1.0931372178483416</v>
      </c>
      <c r="P236">
        <f>O236-1</f>
        <v>9.3137217848341614E-2</v>
      </c>
      <c r="Q236">
        <f>(O236-1)/C236</f>
        <v>2.9219519324969918E-3</v>
      </c>
    </row>
    <row r="237" spans="1:17" x14ac:dyDescent="0.15">
      <c r="A237">
        <v>0.255</v>
      </c>
      <c r="B237">
        <v>8.9999999999999993E-3</v>
      </c>
      <c r="C237">
        <f t="shared" si="9"/>
        <v>28.333333333333336</v>
      </c>
      <c r="D237">
        <f t="shared" si="10"/>
        <v>802.77777777777794</v>
      </c>
      <c r="E237">
        <f t="shared" si="11"/>
        <v>3.5294117647058823E-2</v>
      </c>
      <c r="F237">
        <v>5</v>
      </c>
      <c r="G237">
        <v>3.0908098431828698E-3</v>
      </c>
      <c r="H237">
        <v>-0.89224151683029895</v>
      </c>
      <c r="I237">
        <v>1.4605188950006001</v>
      </c>
      <c r="J237">
        <f>I237/G237</f>
        <v>472.53599189284949</v>
      </c>
      <c r="K237">
        <f>C237*I237</f>
        <v>41.381368691683669</v>
      </c>
      <c r="L237">
        <v>1.3467581016047301</v>
      </c>
      <c r="M237">
        <f>L237*A237</f>
        <v>0.34342331590920616</v>
      </c>
      <c r="N237">
        <v>0.11376079339586299</v>
      </c>
      <c r="O237">
        <f>I237/L237</f>
        <v>1.0844701013940947</v>
      </c>
      <c r="P237">
        <f>O237-1</f>
        <v>8.4470101394094721E-2</v>
      </c>
      <c r="Q237">
        <f>(O237-1)/C237</f>
        <v>2.9812976962621664E-3</v>
      </c>
    </row>
    <row r="238" spans="1:17" x14ac:dyDescent="0.15">
      <c r="A238">
        <v>0.255</v>
      </c>
      <c r="B238">
        <v>0.01</v>
      </c>
      <c r="C238">
        <f t="shared" si="9"/>
        <v>25.5</v>
      </c>
      <c r="D238">
        <f t="shared" si="10"/>
        <v>650.25</v>
      </c>
      <c r="E238">
        <f t="shared" si="11"/>
        <v>3.9215686274509803E-2</v>
      </c>
      <c r="F238">
        <v>5</v>
      </c>
      <c r="G238">
        <v>3.40470308342628E-3</v>
      </c>
      <c r="H238">
        <v>-0.80685446748281797</v>
      </c>
      <c r="I238">
        <v>1.43805162437907</v>
      </c>
      <c r="J238">
        <f>I238/G238</f>
        <v>422.37210973824619</v>
      </c>
      <c r="K238">
        <f>C238*I238</f>
        <v>36.670316421666286</v>
      </c>
      <c r="L238">
        <v>1.3351776797750099</v>
      </c>
      <c r="M238">
        <f>L238*A238</f>
        <v>0.34047030834262754</v>
      </c>
      <c r="N238">
        <v>0.10287394460405901</v>
      </c>
      <c r="O238">
        <f>I238/L238</f>
        <v>1.0770488798325293</v>
      </c>
      <c r="P238">
        <f>O238-1</f>
        <v>7.7048879832529282E-2</v>
      </c>
      <c r="Q238">
        <f>(O238-1)/C238</f>
        <v>3.0215246993148736E-3</v>
      </c>
    </row>
    <row r="239" spans="1:17" x14ac:dyDescent="0.15">
      <c r="A239">
        <v>0.40200000000000002</v>
      </c>
      <c r="B239">
        <v>8.9999999999999993E-3</v>
      </c>
      <c r="C239">
        <f t="shared" si="9"/>
        <v>44.666666666666671</v>
      </c>
      <c r="D239">
        <f t="shared" si="10"/>
        <v>1995.1111111111115</v>
      </c>
      <c r="E239">
        <f t="shared" si="11"/>
        <v>2.2388059701492536E-2</v>
      </c>
      <c r="F239">
        <v>7</v>
      </c>
      <c r="G239">
        <v>4.8046976534506002E-3</v>
      </c>
      <c r="H239">
        <v>-1.1566324185608901</v>
      </c>
      <c r="I239">
        <v>1.5604813619711499</v>
      </c>
      <c r="J239">
        <f>I239/G239</f>
        <v>324.78242639273162</v>
      </c>
      <c r="K239">
        <f>C239*I239</f>
        <v>69.701500834711368</v>
      </c>
      <c r="L239">
        <v>1.32799824584041</v>
      </c>
      <c r="M239">
        <f>L239*A239</f>
        <v>0.53385529482784488</v>
      </c>
      <c r="N239">
        <v>0.23248311613073999</v>
      </c>
      <c r="O239">
        <f>I239/L239</f>
        <v>1.1750628186889023</v>
      </c>
      <c r="P239">
        <f>O239-1</f>
        <v>0.17506281868890228</v>
      </c>
      <c r="Q239">
        <f>(O239-1)/C239</f>
        <v>3.9193168363187069E-3</v>
      </c>
    </row>
    <row r="240" spans="1:17" x14ac:dyDescent="0.15">
      <c r="A240">
        <v>0.40200000000000002</v>
      </c>
      <c r="B240">
        <v>0.01</v>
      </c>
      <c r="C240">
        <f t="shared" si="9"/>
        <v>40.200000000000003</v>
      </c>
      <c r="D240">
        <f t="shared" si="10"/>
        <v>1616.0400000000002</v>
      </c>
      <c r="E240">
        <f t="shared" si="11"/>
        <v>2.4875621890547261E-2</v>
      </c>
      <c r="F240">
        <v>7</v>
      </c>
      <c r="G240">
        <v>5.2446487854878199E-3</v>
      </c>
      <c r="H240">
        <v>-1.0285668569279101</v>
      </c>
      <c r="I240">
        <v>1.5113809396076301</v>
      </c>
      <c r="J240">
        <f>I240/G240</f>
        <v>288.1758152785539</v>
      </c>
      <c r="K240">
        <f>C240*I240</f>
        <v>60.757513772226737</v>
      </c>
      <c r="L240">
        <v>1.3046390013651199</v>
      </c>
      <c r="M240">
        <f>L240*A240</f>
        <v>0.52446487854877821</v>
      </c>
      <c r="N240">
        <v>0.20674193824251</v>
      </c>
      <c r="O240">
        <f>I240/L240</f>
        <v>1.158466777419795</v>
      </c>
      <c r="P240">
        <f>O240-1</f>
        <v>0.15846677741979498</v>
      </c>
      <c r="Q240">
        <f>(O240-1)/C240</f>
        <v>3.9419596373083329E-3</v>
      </c>
    </row>
    <row r="241" spans="1:17" x14ac:dyDescent="0.15">
      <c r="A241">
        <v>0.45100000000000001</v>
      </c>
      <c r="B241">
        <v>0.01</v>
      </c>
      <c r="C241">
        <f t="shared" si="9"/>
        <v>45.1</v>
      </c>
      <c r="D241">
        <f t="shared" si="10"/>
        <v>2034.0100000000002</v>
      </c>
      <c r="E241">
        <f t="shared" si="11"/>
        <v>2.2172949002217293E-2</v>
      </c>
      <c r="F241">
        <v>7</v>
      </c>
      <c r="G241">
        <v>5.34857826287587E-3</v>
      </c>
      <c r="H241">
        <v>-0.92609806036185005</v>
      </c>
      <c r="I241">
        <v>1.3947726431827401</v>
      </c>
      <c r="J241">
        <f>I241/G241</f>
        <v>260.77446652763132</v>
      </c>
      <c r="K241">
        <f>C241*I241</f>
        <v>62.904246207541583</v>
      </c>
      <c r="L241">
        <v>1.1859375305711399</v>
      </c>
      <c r="M241">
        <f>L241*A241</f>
        <v>0.53485782628758416</v>
      </c>
      <c r="N241">
        <v>0.20883511261159701</v>
      </c>
      <c r="O241">
        <f>I241/L241</f>
        <v>1.1760928440396237</v>
      </c>
      <c r="P241">
        <f>O241-1</f>
        <v>0.17609284403962366</v>
      </c>
      <c r="Q241">
        <f>(O241-1)/C241</f>
        <v>3.9044976505459793E-3</v>
      </c>
    </row>
    <row r="242" spans="1:17" x14ac:dyDescent="0.15">
      <c r="A242">
        <v>0.30399999999999999</v>
      </c>
      <c r="B242">
        <v>7.0000000000000001E-3</v>
      </c>
      <c r="C242">
        <f t="shared" si="9"/>
        <v>43.428571428571423</v>
      </c>
      <c r="D242">
        <f t="shared" si="10"/>
        <v>1886.0408163265301</v>
      </c>
      <c r="E242">
        <f t="shared" si="11"/>
        <v>2.3026315789473686E-2</v>
      </c>
      <c r="F242">
        <v>5</v>
      </c>
      <c r="G242">
        <v>2.5147454577505298E-3</v>
      </c>
      <c r="H242">
        <v>-0.96524987208330204</v>
      </c>
      <c r="I242">
        <v>1.32845926709356</v>
      </c>
      <c r="J242">
        <f>I242/G242</f>
        <v>528.2678861191315</v>
      </c>
      <c r="K242">
        <f>C242*I242</f>
        <v>57.693088170920312</v>
      </c>
      <c r="L242">
        <v>1.1817412865368999</v>
      </c>
      <c r="M242">
        <f>L242*A242</f>
        <v>0.35924935110721756</v>
      </c>
      <c r="N242">
        <v>0.14671798055666199</v>
      </c>
      <c r="O242">
        <f>I242/L242</f>
        <v>1.1241540616615149</v>
      </c>
      <c r="P242">
        <f>O242-1</f>
        <v>0.12415406166151488</v>
      </c>
      <c r="Q242">
        <f>(O242-1)/C242</f>
        <v>2.85881063036383E-3</v>
      </c>
    </row>
    <row r="243" spans="1:17" x14ac:dyDescent="0.15">
      <c r="A243">
        <v>0.30399999999999999</v>
      </c>
      <c r="B243">
        <v>8.0000000000000002E-3</v>
      </c>
      <c r="C243">
        <f t="shared" si="9"/>
        <v>38</v>
      </c>
      <c r="D243">
        <f t="shared" si="10"/>
        <v>1444</v>
      </c>
      <c r="E243">
        <f t="shared" si="11"/>
        <v>2.6315789473684213E-2</v>
      </c>
      <c r="F243">
        <v>5</v>
      </c>
      <c r="G243">
        <v>2.8291466768408202E-3</v>
      </c>
      <c r="H243">
        <v>-0.83471546618991499</v>
      </c>
      <c r="I243">
        <v>1.29017719364081</v>
      </c>
      <c r="J243">
        <f>I243/G243</f>
        <v>456.0305070790788</v>
      </c>
      <c r="K243">
        <f>C243*I243</f>
        <v>49.026733358350782</v>
      </c>
      <c r="L243">
        <v>1.16330044277994</v>
      </c>
      <c r="M243">
        <f>L243*A243</f>
        <v>0.35364333460510178</v>
      </c>
      <c r="N243">
        <v>0.126876750860867</v>
      </c>
      <c r="O243">
        <f>I243/L243</f>
        <v>1.1090661932163219</v>
      </c>
      <c r="P243">
        <f>O243-1</f>
        <v>0.10906619321632194</v>
      </c>
      <c r="Q243">
        <f>(O243-1)/C243</f>
        <v>2.8701629793768933E-3</v>
      </c>
    </row>
    <row r="244" spans="1:17" x14ac:dyDescent="0.15">
      <c r="A244">
        <v>0.30399999999999999</v>
      </c>
      <c r="B244">
        <v>8.9999999999999993E-3</v>
      </c>
      <c r="C244">
        <f t="shared" si="9"/>
        <v>33.777777777777779</v>
      </c>
      <c r="D244">
        <f t="shared" si="10"/>
        <v>1140.9382716049383</v>
      </c>
      <c r="E244">
        <f t="shared" si="11"/>
        <v>2.9605263157894735E-2</v>
      </c>
      <c r="F244">
        <v>5</v>
      </c>
      <c r="G244">
        <v>3.1405350037959001E-3</v>
      </c>
      <c r="H244">
        <v>-0.75830815757139003</v>
      </c>
      <c r="I244">
        <v>1.26311920098736</v>
      </c>
      <c r="J244">
        <f>I244/G244</f>
        <v>402.19873348351592</v>
      </c>
      <c r="K244">
        <f>C244*I244</f>
        <v>42.665359677795273</v>
      </c>
      <c r="L244">
        <v>1.14785636103651</v>
      </c>
      <c r="M244">
        <f>L244*A244</f>
        <v>0.34894833375509904</v>
      </c>
      <c r="N244">
        <v>0.115262839950851</v>
      </c>
      <c r="O244">
        <f>I244/L244</f>
        <v>1.1004157348109027</v>
      </c>
      <c r="P244">
        <f>O244-1</f>
        <v>0.10041573481090271</v>
      </c>
      <c r="Q244">
        <f>(O244-1)/C244</f>
        <v>2.9728342542701459E-3</v>
      </c>
    </row>
    <row r="245" spans="1:17" x14ac:dyDescent="0.15">
      <c r="A245">
        <v>0.30399999999999999</v>
      </c>
      <c r="B245">
        <v>0.01</v>
      </c>
      <c r="C245">
        <f t="shared" si="9"/>
        <v>30.4</v>
      </c>
      <c r="D245">
        <f t="shared" si="10"/>
        <v>924.16</v>
      </c>
      <c r="E245">
        <f t="shared" si="11"/>
        <v>3.2894736842105261E-2</v>
      </c>
      <c r="F245">
        <v>5</v>
      </c>
      <c r="G245">
        <v>3.4549356979776801E-3</v>
      </c>
      <c r="H245">
        <v>-0.679149054378405</v>
      </c>
      <c r="I245">
        <v>1.2397226621792199</v>
      </c>
      <c r="J245">
        <f>I245/G245</f>
        <v>358.82655150568559</v>
      </c>
      <c r="K245">
        <f>C245*I245</f>
        <v>37.687568930248283</v>
      </c>
      <c r="L245">
        <v>1.13649200591371</v>
      </c>
      <c r="M245">
        <f>L245*A245</f>
        <v>0.34549356979776785</v>
      </c>
      <c r="N245">
        <v>0.103230656265517</v>
      </c>
      <c r="O245">
        <f>I245/L245</f>
        <v>1.0908327165772849</v>
      </c>
      <c r="P245">
        <f>O245-1</f>
        <v>9.0832716577284867E-2</v>
      </c>
      <c r="Q245">
        <f>(O245-1)/C245</f>
        <v>2.9879183084633183E-3</v>
      </c>
    </row>
    <row r="246" spans="1:17" x14ac:dyDescent="0.15">
      <c r="A246">
        <v>0.5</v>
      </c>
      <c r="B246">
        <v>0.01</v>
      </c>
      <c r="C246">
        <f t="shared" si="9"/>
        <v>50</v>
      </c>
      <c r="D246">
        <f t="shared" si="10"/>
        <v>2500</v>
      </c>
      <c r="E246">
        <f t="shared" si="11"/>
        <v>0.02</v>
      </c>
      <c r="F246">
        <v>7</v>
      </c>
      <c r="G246">
        <v>5.4551620360732099E-3</v>
      </c>
      <c r="H246">
        <v>-0.83846632501277796</v>
      </c>
      <c r="I246">
        <v>1.3006489884678301</v>
      </c>
      <c r="J246">
        <f>I246/G246</f>
        <v>238.42536296210119</v>
      </c>
      <c r="K246">
        <f>C246*I246</f>
        <v>65.032449423391498</v>
      </c>
      <c r="L246">
        <v>1.09103240721464</v>
      </c>
      <c r="M246">
        <f>L246*A246</f>
        <v>0.54551620360732</v>
      </c>
      <c r="N246">
        <v>0.20961658125319399</v>
      </c>
      <c r="O246">
        <f>I246/L246</f>
        <v>1.1921268148105082</v>
      </c>
      <c r="P246">
        <f>O246-1</f>
        <v>0.1921268148105082</v>
      </c>
      <c r="Q246">
        <f>(O246-1)/C246</f>
        <v>3.8425362962101637E-3</v>
      </c>
    </row>
    <row r="247" spans="1:17" x14ac:dyDescent="0.15">
      <c r="A247">
        <v>0.35299999999999998</v>
      </c>
      <c r="B247">
        <v>8.0000000000000002E-3</v>
      </c>
      <c r="C247">
        <f t="shared" si="9"/>
        <v>44.125</v>
      </c>
      <c r="D247">
        <f t="shared" si="10"/>
        <v>1947.015625</v>
      </c>
      <c r="E247">
        <f t="shared" si="11"/>
        <v>2.2662889518413599E-2</v>
      </c>
      <c r="F247">
        <v>5</v>
      </c>
      <c r="G247">
        <v>2.8806146654802999E-3</v>
      </c>
      <c r="H247">
        <v>-0.72291097726821796</v>
      </c>
      <c r="I247">
        <v>1.14764147356443</v>
      </c>
      <c r="J247">
        <f>I247/G247</f>
        <v>398.40159370051595</v>
      </c>
      <c r="K247">
        <f>C247*I247</f>
        <v>50.639680021030472</v>
      </c>
      <c r="L247">
        <v>1.0200476860765899</v>
      </c>
      <c r="M247">
        <f>L247*A247</f>
        <v>0.36007683318503619</v>
      </c>
      <c r="N247">
        <v>0.12759378748784</v>
      </c>
      <c r="O247">
        <f>I247/L247</f>
        <v>1.1250861006102608</v>
      </c>
      <c r="P247">
        <f>O247-1</f>
        <v>0.12508610061026082</v>
      </c>
      <c r="Q247">
        <f>(O247-1)/C247</f>
        <v>2.8348124784195088E-3</v>
      </c>
    </row>
    <row r="248" spans="1:17" x14ac:dyDescent="0.15">
      <c r="A248">
        <v>0.35299999999999998</v>
      </c>
      <c r="B248">
        <v>8.9999999999999993E-3</v>
      </c>
      <c r="C248">
        <f t="shared" si="9"/>
        <v>39.222222222222221</v>
      </c>
      <c r="D248">
        <f t="shared" si="10"/>
        <v>1538.3827160493827</v>
      </c>
      <c r="E248">
        <f t="shared" si="11"/>
        <v>2.5495750708215296E-2</v>
      </c>
      <c r="F248">
        <v>5</v>
      </c>
      <c r="G248">
        <v>3.19466926878695E-3</v>
      </c>
      <c r="H248">
        <v>-0.63771367937538304</v>
      </c>
      <c r="I248">
        <v>1.11811808505406</v>
      </c>
      <c r="J248">
        <f>I248/G248</f>
        <v>349.99494187973369</v>
      </c>
      <c r="K248">
        <f>C248*I248</f>
        <v>43.855076002675908</v>
      </c>
      <c r="L248">
        <v>1.0055616206443001</v>
      </c>
      <c r="M248">
        <f>L248*A248</f>
        <v>0.3549632520874379</v>
      </c>
      <c r="N248">
        <v>0.112556464409755</v>
      </c>
      <c r="O248">
        <f>I248/L248</f>
        <v>1.1119339303519169</v>
      </c>
      <c r="P248">
        <f>O248-1</f>
        <v>0.1119339303519169</v>
      </c>
      <c r="Q248">
        <f>(O248-1)/C248</f>
        <v>2.853839584043207E-3</v>
      </c>
    </row>
    <row r="249" spans="1:17" x14ac:dyDescent="0.15">
      <c r="A249">
        <v>0.35299999999999998</v>
      </c>
      <c r="B249">
        <v>0.01</v>
      </c>
      <c r="C249">
        <f t="shared" si="9"/>
        <v>35.299999999999997</v>
      </c>
      <c r="D249">
        <f t="shared" si="10"/>
        <v>1246.0899999999997</v>
      </c>
      <c r="E249">
        <f t="shared" si="11"/>
        <v>2.8328611898016998E-2</v>
      </c>
      <c r="F249">
        <v>5</v>
      </c>
      <c r="G249">
        <v>3.5070691906184601E-3</v>
      </c>
      <c r="H249">
        <v>-0.57943092870627699</v>
      </c>
      <c r="I249">
        <v>1.0957735789218801</v>
      </c>
      <c r="J249">
        <f>I249/G249</f>
        <v>312.44709452927674</v>
      </c>
      <c r="K249">
        <f>C249*I249</f>
        <v>38.680807335942362</v>
      </c>
      <c r="L249">
        <v>0.99350402000522997</v>
      </c>
      <c r="M249">
        <f>L249*A249</f>
        <v>0.35070691906184615</v>
      </c>
      <c r="N249">
        <v>0.102269558916658</v>
      </c>
      <c r="O249">
        <f>I249/L249</f>
        <v>1.1029382436883464</v>
      </c>
      <c r="P249">
        <f>O249-1</f>
        <v>0.10293824368834636</v>
      </c>
      <c r="Q249">
        <f>(O249-1)/C249</f>
        <v>2.916097554910662E-3</v>
      </c>
    </row>
    <row r="250" spans="1:17" x14ac:dyDescent="0.15">
      <c r="A250">
        <v>0.40200000000000002</v>
      </c>
      <c r="B250">
        <v>8.9999999999999993E-3</v>
      </c>
      <c r="C250">
        <f t="shared" si="9"/>
        <v>44.666666666666671</v>
      </c>
      <c r="D250">
        <f t="shared" si="10"/>
        <v>1995.1111111111115</v>
      </c>
      <c r="E250">
        <f t="shared" si="11"/>
        <v>2.2388059701492536E-2</v>
      </c>
      <c r="F250">
        <v>5</v>
      </c>
      <c r="G250">
        <v>3.2462960249435798E-3</v>
      </c>
      <c r="H250">
        <v>-0.56227481204112395</v>
      </c>
      <c r="I250">
        <v>1.01027982012341</v>
      </c>
      <c r="J250">
        <f>I250/G250</f>
        <v>311.21001053530495</v>
      </c>
      <c r="K250">
        <f>C250*I250</f>
        <v>45.125831965512319</v>
      </c>
      <c r="L250">
        <v>0.89726258290314498</v>
      </c>
      <c r="M250">
        <f>L250*A250</f>
        <v>0.3606995583270643</v>
      </c>
      <c r="N250">
        <v>0.11301723722026601</v>
      </c>
      <c r="O250">
        <f>I250/L250</f>
        <v>1.1259578181167338</v>
      </c>
      <c r="P250">
        <f>O250-1</f>
        <v>0.12595781811673379</v>
      </c>
      <c r="Q250">
        <f>(O250-1)/C250</f>
        <v>2.819951151867174E-3</v>
      </c>
    </row>
    <row r="251" spans="1:17" x14ac:dyDescent="0.15">
      <c r="A251">
        <v>0.40200000000000002</v>
      </c>
      <c r="B251">
        <v>0.01</v>
      </c>
      <c r="C251">
        <f t="shared" si="9"/>
        <v>40.200000000000003</v>
      </c>
      <c r="D251">
        <f t="shared" si="10"/>
        <v>1616.0400000000002</v>
      </c>
      <c r="E251">
        <f t="shared" si="11"/>
        <v>2.4875621890547261E-2</v>
      </c>
      <c r="F251">
        <v>5</v>
      </c>
      <c r="G251">
        <v>3.5589587725610699E-3</v>
      </c>
      <c r="H251">
        <v>-0.50795503840011702</v>
      </c>
      <c r="I251">
        <v>0.98741209022117704</v>
      </c>
      <c r="J251">
        <f>I251/G251</f>
        <v>277.44409343371609</v>
      </c>
      <c r="K251">
        <f>C251*I251</f>
        <v>39.693966026891317</v>
      </c>
      <c r="L251">
        <v>0.88531312750275404</v>
      </c>
      <c r="M251">
        <f>L251*A251</f>
        <v>0.35589587725610716</v>
      </c>
      <c r="N251">
        <v>0.102098962718423</v>
      </c>
      <c r="O251">
        <f>I251/L251</f>
        <v>1.1153252556035382</v>
      </c>
      <c r="P251">
        <f>O251-1</f>
        <v>0.11532525560353823</v>
      </c>
      <c r="Q251">
        <f>(O251-1)/C251</f>
        <v>2.8687874528243338E-3</v>
      </c>
    </row>
    <row r="252" spans="1:17" x14ac:dyDescent="0.15">
      <c r="A252">
        <v>0.45100000000000001</v>
      </c>
      <c r="B252">
        <v>0.01</v>
      </c>
      <c r="C252">
        <f t="shared" si="9"/>
        <v>45.1</v>
      </c>
      <c r="D252">
        <f t="shared" si="10"/>
        <v>2034.0100000000002</v>
      </c>
      <c r="E252">
        <f t="shared" si="11"/>
        <v>2.2172949002217293E-2</v>
      </c>
      <c r="F252">
        <v>5</v>
      </c>
      <c r="G252">
        <v>3.6089676894750702E-3</v>
      </c>
      <c r="H252">
        <v>-0.45961662906913903</v>
      </c>
      <c r="I252">
        <v>0.90385811514889902</v>
      </c>
      <c r="J252">
        <f>I252/G252</f>
        <v>250.44782689100953</v>
      </c>
      <c r="K252">
        <f>C252*I252</f>
        <v>40.764000993215348</v>
      </c>
      <c r="L252">
        <v>0.80021456529380797</v>
      </c>
      <c r="M252">
        <f>L252*A252</f>
        <v>0.36089676894750738</v>
      </c>
      <c r="N252">
        <v>0.103643549855091</v>
      </c>
      <c r="O252">
        <f>I252/L252</f>
        <v>1.1295196992784517</v>
      </c>
      <c r="P252">
        <f>O252-1</f>
        <v>0.12951969927845175</v>
      </c>
      <c r="Q252">
        <f>(O252-1)/C252</f>
        <v>2.8718336868836306E-3</v>
      </c>
    </row>
    <row r="253" spans="1:17" x14ac:dyDescent="0.15">
      <c r="A253">
        <v>0.5</v>
      </c>
      <c r="B253">
        <v>0.01</v>
      </c>
      <c r="C253">
        <f t="shared" si="9"/>
        <v>50</v>
      </c>
      <c r="D253">
        <f t="shared" si="10"/>
        <v>2500</v>
      </c>
      <c r="E253">
        <f t="shared" si="11"/>
        <v>0.02</v>
      </c>
      <c r="F253">
        <v>5</v>
      </c>
      <c r="G253">
        <v>3.6624601562281899E-3</v>
      </c>
      <c r="H253">
        <v>-0.41145084160546902</v>
      </c>
      <c r="I253">
        <v>0.83535474164700696</v>
      </c>
      <c r="J253">
        <f>I253/G253</f>
        <v>228.08568721940796</v>
      </c>
      <c r="K253">
        <f>C253*I253</f>
        <v>41.767737082350351</v>
      </c>
      <c r="L253">
        <v>0.732492031245639</v>
      </c>
      <c r="M253">
        <f>L253*A253</f>
        <v>0.3662460156228195</v>
      </c>
      <c r="N253">
        <v>0.10286271040136701</v>
      </c>
      <c r="O253">
        <f>I253/L253</f>
        <v>1.1404284360970383</v>
      </c>
      <c r="P253">
        <f>O253-1</f>
        <v>0.14042843609703826</v>
      </c>
      <c r="Q253">
        <f>(O253-1)/C253</f>
        <v>2.808568721940765E-3</v>
      </c>
    </row>
    <row r="254" spans="1:17" x14ac:dyDescent="0.15">
      <c r="A254">
        <v>0.01</v>
      </c>
      <c r="B254">
        <v>1E-3</v>
      </c>
      <c r="C254">
        <f t="shared" si="9"/>
        <v>10</v>
      </c>
      <c r="D254">
        <f t="shared" si="10"/>
        <v>100</v>
      </c>
      <c r="E254">
        <f t="shared" si="11"/>
        <v>0.1</v>
      </c>
      <c r="F254">
        <v>15</v>
      </c>
      <c r="G254">
        <v>1.02672577302626E-3</v>
      </c>
      <c r="H254">
        <v>-1885.28193535117</v>
      </c>
      <c r="I254">
        <v>112.098986979382</v>
      </c>
      <c r="J254">
        <f>I254/G254</f>
        <v>109181.03930416764</v>
      </c>
      <c r="K254">
        <f>C254*I254</f>
        <v>1120.9898697938202</v>
      </c>
      <c r="L254">
        <v>102.672577302626</v>
      </c>
      <c r="M254">
        <f>L254*A254</f>
        <v>1.02672577302626</v>
      </c>
      <c r="N254">
        <v>9.4264096767558598</v>
      </c>
      <c r="O254">
        <f>I254/L254</f>
        <v>1.0918103930416765</v>
      </c>
      <c r="P254">
        <f>O254-1</f>
        <v>9.1810393041676486E-2</v>
      </c>
      <c r="Q254">
        <f>(O254-1)/C254</f>
        <v>9.1810393041676479E-3</v>
      </c>
    </row>
    <row r="255" spans="1:17" x14ac:dyDescent="0.15">
      <c r="A255">
        <v>0.01</v>
      </c>
      <c r="B255">
        <v>1E-3</v>
      </c>
      <c r="C255">
        <f t="shared" si="9"/>
        <v>10</v>
      </c>
      <c r="D255">
        <f t="shared" si="10"/>
        <v>100</v>
      </c>
      <c r="E255">
        <f t="shared" si="11"/>
        <v>0.1</v>
      </c>
      <c r="F255">
        <v>13</v>
      </c>
      <c r="G255">
        <v>8.7430565438523201E-4</v>
      </c>
      <c r="H255">
        <v>-1351.7508811707801</v>
      </c>
      <c r="I255">
        <v>94.189319844377195</v>
      </c>
      <c r="J255">
        <f>I255/G255</f>
        <v>107730.42513445302</v>
      </c>
      <c r="K255">
        <f>C255*I255</f>
        <v>941.89319844377201</v>
      </c>
      <c r="L255">
        <v>87.430565438523203</v>
      </c>
      <c r="M255">
        <f>L255*A255</f>
        <v>0.874305654385232</v>
      </c>
      <c r="N255">
        <v>6.7587544058539004</v>
      </c>
      <c r="O255">
        <f>I255/L255</f>
        <v>1.0773042513445301</v>
      </c>
      <c r="P255">
        <f>O255-1</f>
        <v>7.7304251344530117E-2</v>
      </c>
      <c r="Q255">
        <f>(O255-1)/C255</f>
        <v>7.7304251344530121E-3</v>
      </c>
    </row>
    <row r="256" spans="1:17" x14ac:dyDescent="0.15">
      <c r="A256">
        <v>0.01</v>
      </c>
      <c r="B256">
        <v>1E-3</v>
      </c>
      <c r="C256">
        <f t="shared" si="9"/>
        <v>10</v>
      </c>
      <c r="D256">
        <f t="shared" si="10"/>
        <v>100</v>
      </c>
      <c r="E256">
        <f t="shared" si="11"/>
        <v>0.1</v>
      </c>
      <c r="F256">
        <v>11</v>
      </c>
      <c r="G256">
        <v>7.2744052705769804E-4</v>
      </c>
      <c r="H256">
        <v>-933.24901435361403</v>
      </c>
      <c r="I256">
        <v>77.410297777537906</v>
      </c>
      <c r="J256">
        <f>I256/G256</f>
        <v>106414.60696538562</v>
      </c>
      <c r="K256">
        <f>C256*I256</f>
        <v>774.10297777537903</v>
      </c>
      <c r="L256">
        <v>72.744052705769803</v>
      </c>
      <c r="M256">
        <f>L256*A256</f>
        <v>0.72744052705769802</v>
      </c>
      <c r="N256">
        <v>4.6662450717680697</v>
      </c>
      <c r="O256">
        <f>I256/L256</f>
        <v>1.0641460696538563</v>
      </c>
      <c r="P256">
        <f>O256-1</f>
        <v>6.4146069653856275E-2</v>
      </c>
      <c r="Q256">
        <f>(O256-1)/C256</f>
        <v>6.4146069653856271E-3</v>
      </c>
    </row>
    <row r="257" spans="1:17" x14ac:dyDescent="0.15">
      <c r="A257">
        <v>0.01</v>
      </c>
      <c r="B257">
        <v>1E-3</v>
      </c>
      <c r="C257">
        <f t="shared" si="9"/>
        <v>10</v>
      </c>
      <c r="D257">
        <f t="shared" si="10"/>
        <v>100</v>
      </c>
      <c r="E257">
        <f t="shared" si="11"/>
        <v>0.1</v>
      </c>
      <c r="F257">
        <v>9</v>
      </c>
      <c r="G257">
        <v>5.8563781828894395E-4</v>
      </c>
      <c r="H257">
        <v>-606.28096352088596</v>
      </c>
      <c r="I257">
        <v>61.595186646498803</v>
      </c>
      <c r="J257">
        <f>I257/G257</f>
        <v>105176.24498100422</v>
      </c>
      <c r="K257">
        <f>C257*I257</f>
        <v>615.95186646498803</v>
      </c>
      <c r="L257">
        <v>58.563781828894399</v>
      </c>
      <c r="M257">
        <f>L257*A257</f>
        <v>0.58563781828894401</v>
      </c>
      <c r="N257">
        <v>3.0314048176044301</v>
      </c>
      <c r="O257">
        <f>I257/L257</f>
        <v>1.0517624498100422</v>
      </c>
      <c r="P257">
        <f>O257-1</f>
        <v>5.1762449810042188E-2</v>
      </c>
      <c r="Q257">
        <f>(O257-1)/C257</f>
        <v>5.1762449810042188E-3</v>
      </c>
    </row>
    <row r="258" spans="1:17" x14ac:dyDescent="0.15">
      <c r="A258">
        <v>0.01</v>
      </c>
      <c r="B258">
        <v>1E-3</v>
      </c>
      <c r="C258">
        <f t="shared" si="9"/>
        <v>10</v>
      </c>
      <c r="D258">
        <f t="shared" si="10"/>
        <v>100</v>
      </c>
      <c r="E258">
        <f t="shared" si="11"/>
        <v>0.1</v>
      </c>
      <c r="F258">
        <v>7</v>
      </c>
      <c r="G258">
        <v>4.4835644608061598E-4</v>
      </c>
      <c r="H258">
        <v>-362.30424079515001</v>
      </c>
      <c r="I258">
        <v>46.647165812037301</v>
      </c>
      <c r="J258">
        <f>I258/G258</f>
        <v>104040.35945019063</v>
      </c>
      <c r="K258">
        <f>C258*I258</f>
        <v>466.47165812037304</v>
      </c>
      <c r="L258">
        <v>44.8356446080616</v>
      </c>
      <c r="M258">
        <f>L258*A258</f>
        <v>0.44835644608061598</v>
      </c>
      <c r="N258">
        <v>1.81152120397575</v>
      </c>
      <c r="O258">
        <f>I258/L258</f>
        <v>1.0404035945019063</v>
      </c>
      <c r="P258">
        <f>O258-1</f>
        <v>4.0403594501906337E-2</v>
      </c>
      <c r="Q258">
        <f>(O258-1)/C258</f>
        <v>4.0403594501906333E-3</v>
      </c>
    </row>
    <row r="259" spans="1:17" x14ac:dyDescent="0.15">
      <c r="A259">
        <v>0.01</v>
      </c>
      <c r="B259">
        <v>1E-3</v>
      </c>
      <c r="C259">
        <f t="shared" ref="C259:C322" si="12">A259/B259</f>
        <v>10</v>
      </c>
      <c r="D259">
        <f t="shared" ref="D259:D322" si="13">C259^2</f>
        <v>100</v>
      </c>
      <c r="E259">
        <f t="shared" ref="E259:E322" si="14">B259/A259</f>
        <v>0.1</v>
      </c>
      <c r="F259">
        <v>5</v>
      </c>
      <c r="G259">
        <v>3.1542737564718801E-4</v>
      </c>
      <c r="H259">
        <v>-179.76240665498599</v>
      </c>
      <c r="I259">
        <v>32.441549597993699</v>
      </c>
      <c r="J259">
        <f>I259/G259</f>
        <v>102849.50547310845</v>
      </c>
      <c r="K259">
        <f>C259*I259</f>
        <v>324.41549597993696</v>
      </c>
      <c r="L259">
        <v>31.542737564718799</v>
      </c>
      <c r="M259">
        <f>L259*A259</f>
        <v>0.31542737564718798</v>
      </c>
      <c r="N259">
        <v>0.89881203327493198</v>
      </c>
      <c r="O259">
        <f>I259/L259</f>
        <v>1.0284950547310847</v>
      </c>
      <c r="P259">
        <f>O259-1</f>
        <v>2.8495054731084712E-2</v>
      </c>
      <c r="Q259">
        <f>(O259-1)/C259</f>
        <v>2.8495054731084712E-3</v>
      </c>
    </row>
    <row r="260" spans="1:17" x14ac:dyDescent="0.15">
      <c r="A260">
        <v>5.8999999999999997E-2</v>
      </c>
      <c r="B260">
        <v>2E-3</v>
      </c>
      <c r="C260">
        <f t="shared" si="12"/>
        <v>29.499999999999996</v>
      </c>
      <c r="D260">
        <f t="shared" si="13"/>
        <v>870.24999999999977</v>
      </c>
      <c r="E260">
        <f t="shared" si="14"/>
        <v>3.3898305084745763E-2</v>
      </c>
      <c r="F260">
        <v>15</v>
      </c>
      <c r="G260">
        <v>2.5965790551649502E-3</v>
      </c>
      <c r="H260">
        <v>-209.82894738220199</v>
      </c>
      <c r="I260">
        <v>28.194861194935601</v>
      </c>
      <c r="J260">
        <f>I260/G260</f>
        <v>10858.464385612358</v>
      </c>
      <c r="K260">
        <f>C260*I260</f>
        <v>831.74840525060017</v>
      </c>
      <c r="L260">
        <v>22.004907247160599</v>
      </c>
      <c r="M260">
        <f>L260*A260</f>
        <v>1.2982895275824753</v>
      </c>
      <c r="N260">
        <v>6.1899539477749599</v>
      </c>
      <c r="O260">
        <f>I260/L260</f>
        <v>1.2812987975022581</v>
      </c>
      <c r="P260">
        <f>O260-1</f>
        <v>0.28129879750225806</v>
      </c>
      <c r="Q260">
        <f>(O260-1)/C260</f>
        <v>9.5355524577036641E-3</v>
      </c>
    </row>
    <row r="261" spans="1:17" x14ac:dyDescent="0.15">
      <c r="A261">
        <v>5.8999999999999997E-2</v>
      </c>
      <c r="B261">
        <v>3.0000000000000001E-3</v>
      </c>
      <c r="C261">
        <f t="shared" si="12"/>
        <v>19.666666666666664</v>
      </c>
      <c r="D261">
        <f t="shared" si="13"/>
        <v>386.77777777777766</v>
      </c>
      <c r="E261">
        <f t="shared" si="14"/>
        <v>5.0847457627118647E-2</v>
      </c>
      <c r="F261">
        <v>15</v>
      </c>
      <c r="G261">
        <v>3.5163311006852801E-3</v>
      </c>
      <c r="H261">
        <v>-129.887027228069</v>
      </c>
      <c r="I261">
        <v>23.697944708229599</v>
      </c>
      <c r="J261">
        <f>I261/G261</f>
        <v>6739.3951336412047</v>
      </c>
      <c r="K261">
        <f>C261*I261</f>
        <v>466.05957926184874</v>
      </c>
      <c r="L261">
        <v>19.8662774050016</v>
      </c>
      <c r="M261">
        <f>L261*A261</f>
        <v>1.1721103668950943</v>
      </c>
      <c r="N261">
        <v>3.8316673032280502</v>
      </c>
      <c r="O261">
        <f>I261/L261</f>
        <v>1.1928729386544923</v>
      </c>
      <c r="P261">
        <f>O261-1</f>
        <v>0.19287293865449229</v>
      </c>
      <c r="Q261">
        <f>(O261-1)/C261</f>
        <v>9.8070985756521512E-3</v>
      </c>
    </row>
    <row r="262" spans="1:17" x14ac:dyDescent="0.15">
      <c r="A262">
        <v>5.8999999999999997E-2</v>
      </c>
      <c r="B262">
        <v>4.0000000000000001E-3</v>
      </c>
      <c r="C262">
        <f t="shared" si="12"/>
        <v>14.749999999999998</v>
      </c>
      <c r="D262">
        <f t="shared" si="13"/>
        <v>217.56249999999994</v>
      </c>
      <c r="E262">
        <f t="shared" si="14"/>
        <v>6.7796610169491525E-2</v>
      </c>
      <c r="F262">
        <v>15</v>
      </c>
      <c r="G262">
        <v>4.4690063602889699E-3</v>
      </c>
      <c r="H262">
        <v>-95.222875528889702</v>
      </c>
      <c r="I262">
        <v>21.7455424564453</v>
      </c>
      <c r="J262">
        <f>I262/G262</f>
        <v>4865.856233652622</v>
      </c>
      <c r="K262">
        <f>C262*I262</f>
        <v>320.74675123256816</v>
      </c>
      <c r="L262">
        <v>18.936467628343099</v>
      </c>
      <c r="M262">
        <f>L262*A262</f>
        <v>1.1172515900722428</v>
      </c>
      <c r="N262">
        <v>2.80907482810224</v>
      </c>
      <c r="O262">
        <f>I262/L262</f>
        <v>1.1483420711420185</v>
      </c>
      <c r="P262">
        <f>O262-1</f>
        <v>0.14834207114201847</v>
      </c>
      <c r="Q262">
        <f>(O262-1)/C262</f>
        <v>1.0057089568950406E-2</v>
      </c>
    </row>
    <row r="263" spans="1:17" x14ac:dyDescent="0.15">
      <c r="A263">
        <v>5.8999999999999997E-2</v>
      </c>
      <c r="B263">
        <v>5.0000000000000001E-3</v>
      </c>
      <c r="C263">
        <f t="shared" si="12"/>
        <v>11.799999999999999</v>
      </c>
      <c r="D263">
        <f t="shared" si="13"/>
        <v>139.23999999999998</v>
      </c>
      <c r="E263">
        <f t="shared" si="14"/>
        <v>8.4745762711864417E-2</v>
      </c>
      <c r="F263">
        <v>15</v>
      </c>
      <c r="G263">
        <v>5.4382723179162403E-3</v>
      </c>
      <c r="H263">
        <v>-75.304380436474403</v>
      </c>
      <c r="I263">
        <v>20.6563006395412</v>
      </c>
      <c r="J263">
        <f>I263/G263</f>
        <v>3798.3203914760907</v>
      </c>
      <c r="K263">
        <f>C263*I263</f>
        <v>243.74434754658614</v>
      </c>
      <c r="L263">
        <v>18.434821416665201</v>
      </c>
      <c r="M263">
        <f>L263*A263</f>
        <v>1.0876544635832468</v>
      </c>
      <c r="N263">
        <v>2.2214792228759901</v>
      </c>
      <c r="O263">
        <f>I263/L263</f>
        <v>1.1205045154854478</v>
      </c>
      <c r="P263">
        <f>O263-1</f>
        <v>0.12050451548544783</v>
      </c>
      <c r="Q263">
        <f>(O263-1)/C263</f>
        <v>1.0212247075037952E-2</v>
      </c>
    </row>
    <row r="264" spans="1:17" x14ac:dyDescent="0.15">
      <c r="A264">
        <v>5.8999999999999997E-2</v>
      </c>
      <c r="B264">
        <v>2E-3</v>
      </c>
      <c r="C264">
        <f t="shared" si="12"/>
        <v>29.499999999999996</v>
      </c>
      <c r="D264">
        <f t="shared" si="13"/>
        <v>870.24999999999977</v>
      </c>
      <c r="E264">
        <f t="shared" si="14"/>
        <v>3.3898305084745763E-2</v>
      </c>
      <c r="F264">
        <v>13</v>
      </c>
      <c r="G264">
        <v>2.1263387790439801E-3</v>
      </c>
      <c r="H264">
        <v>-142.635257074522</v>
      </c>
      <c r="I264">
        <v>22.2275602450881</v>
      </c>
      <c r="J264">
        <f>I264/G264</f>
        <v>10453.442538955058</v>
      </c>
      <c r="K264">
        <f>C264*I264</f>
        <v>655.71302723009887</v>
      </c>
      <c r="L264">
        <v>18.019820161389699</v>
      </c>
      <c r="M264">
        <f>L264*A264</f>
        <v>1.0631693895219922</v>
      </c>
      <c r="N264">
        <v>4.20774008369842</v>
      </c>
      <c r="O264">
        <f>I264/L264</f>
        <v>1.2335062195966942</v>
      </c>
      <c r="P264">
        <f>O264-1</f>
        <v>0.23350621959669415</v>
      </c>
      <c r="Q264">
        <f>(O264-1)/C264</f>
        <v>7.915465071074379E-3</v>
      </c>
    </row>
    <row r="265" spans="1:17" x14ac:dyDescent="0.15">
      <c r="A265">
        <v>5.8999999999999997E-2</v>
      </c>
      <c r="B265">
        <v>3.0000000000000001E-3</v>
      </c>
      <c r="C265">
        <f t="shared" si="12"/>
        <v>19.666666666666664</v>
      </c>
      <c r="D265">
        <f t="shared" si="13"/>
        <v>386.77777777777766</v>
      </c>
      <c r="E265">
        <f t="shared" si="14"/>
        <v>5.0847457627118647E-2</v>
      </c>
      <c r="F265">
        <v>13</v>
      </c>
      <c r="G265">
        <v>2.93965076349574E-3</v>
      </c>
      <c r="H265">
        <v>-90.873304087845099</v>
      </c>
      <c r="I265">
        <v>19.288958874522201</v>
      </c>
      <c r="J265">
        <f>I265/G265</f>
        <v>6561.6498102599035</v>
      </c>
      <c r="K265">
        <f>C265*I265</f>
        <v>379.34952453226992</v>
      </c>
      <c r="L265">
        <v>16.608196403930702</v>
      </c>
      <c r="M265">
        <f>L265*A265</f>
        <v>0.97988358783191132</v>
      </c>
      <c r="N265">
        <v>2.6807624705914299</v>
      </c>
      <c r="O265">
        <f>I265/L265</f>
        <v>1.1614120164160051</v>
      </c>
      <c r="P265">
        <f>O265-1</f>
        <v>0.16141201641600511</v>
      </c>
      <c r="Q265">
        <f>(O265-1)/C265</f>
        <v>8.2073906652205993E-3</v>
      </c>
    </row>
    <row r="266" spans="1:17" x14ac:dyDescent="0.15">
      <c r="A266">
        <v>5.8999999999999997E-2</v>
      </c>
      <c r="B266">
        <v>4.0000000000000001E-3</v>
      </c>
      <c r="C266">
        <f t="shared" si="12"/>
        <v>14.749999999999998</v>
      </c>
      <c r="D266">
        <f t="shared" si="13"/>
        <v>217.56249999999994</v>
      </c>
      <c r="E266">
        <f t="shared" si="14"/>
        <v>6.7796610169491525E-2</v>
      </c>
      <c r="F266">
        <v>13</v>
      </c>
      <c r="G266">
        <v>3.7682798498719998E-3</v>
      </c>
      <c r="H266">
        <v>-67.170121386052102</v>
      </c>
      <c r="I266">
        <v>17.948806080346099</v>
      </c>
      <c r="J266">
        <f>I266/G266</f>
        <v>4763.1298086727238</v>
      </c>
      <c r="K266">
        <f>C266*I266</f>
        <v>264.74488968510491</v>
      </c>
      <c r="L266">
        <v>15.9672874994576</v>
      </c>
      <c r="M266">
        <f>L266*A266</f>
        <v>0.94206996246799835</v>
      </c>
      <c r="N266">
        <v>1.9815185808885301</v>
      </c>
      <c r="O266">
        <f>I266/L266</f>
        <v>1.1240986348467648</v>
      </c>
      <c r="P266">
        <f>O266-1</f>
        <v>0.12409863484676475</v>
      </c>
      <c r="Q266">
        <f>(O266-1)/C266</f>
        <v>8.4134667692721873E-3</v>
      </c>
    </row>
    <row r="267" spans="1:17" x14ac:dyDescent="0.15">
      <c r="A267">
        <v>5.8999999999999997E-2</v>
      </c>
      <c r="B267">
        <v>5.0000000000000001E-3</v>
      </c>
      <c r="C267">
        <f t="shared" si="12"/>
        <v>11.799999999999999</v>
      </c>
      <c r="D267">
        <f t="shared" si="13"/>
        <v>139.23999999999998</v>
      </c>
      <c r="E267">
        <f t="shared" si="14"/>
        <v>8.4745762711864417E-2</v>
      </c>
      <c r="F267">
        <v>13</v>
      </c>
      <c r="G267">
        <v>4.6069864007999804E-3</v>
      </c>
      <c r="H267">
        <v>-53.157019448618598</v>
      </c>
      <c r="I267">
        <v>17.185035127293499</v>
      </c>
      <c r="J267">
        <f>I267/G267</f>
        <v>3730.2118200977116</v>
      </c>
      <c r="K267">
        <f>C267*I267</f>
        <v>202.78341450206327</v>
      </c>
      <c r="L267">
        <v>15.6169030535592</v>
      </c>
      <c r="M267">
        <f>L267*A267</f>
        <v>0.92139728015999278</v>
      </c>
      <c r="N267">
        <v>1.5681320737342399</v>
      </c>
      <c r="O267">
        <f>I267/L267</f>
        <v>1.1004124869288288</v>
      </c>
      <c r="P267">
        <f>O267-1</f>
        <v>0.10041248692882876</v>
      </c>
      <c r="Q267">
        <f>(O267-1)/C267</f>
        <v>8.5095327905787086E-3</v>
      </c>
    </row>
    <row r="268" spans="1:17" x14ac:dyDescent="0.15">
      <c r="A268">
        <v>5.8999999999999997E-2</v>
      </c>
      <c r="B268">
        <v>2E-3</v>
      </c>
      <c r="C268">
        <f t="shared" si="12"/>
        <v>29.499999999999996</v>
      </c>
      <c r="D268">
        <f t="shared" si="13"/>
        <v>870.24999999999977</v>
      </c>
      <c r="E268">
        <f t="shared" si="14"/>
        <v>3.3898305084745763E-2</v>
      </c>
      <c r="F268">
        <v>11</v>
      </c>
      <c r="G268">
        <v>1.7149403790696701E-3</v>
      </c>
      <c r="H268">
        <v>-94.424929929575399</v>
      </c>
      <c r="I268">
        <v>17.318928475885699</v>
      </c>
      <c r="J268">
        <f>I268/G268</f>
        <v>10098.85164945557</v>
      </c>
      <c r="K268">
        <f>C268*I268</f>
        <v>510.90839003862806</v>
      </c>
      <c r="L268">
        <v>14.533393042963301</v>
      </c>
      <c r="M268">
        <f>L268*A268</f>
        <v>0.85747018953483467</v>
      </c>
      <c r="N268">
        <v>2.7855354329224702</v>
      </c>
      <c r="O268">
        <f>I268/L268</f>
        <v>1.1916644946357577</v>
      </c>
      <c r="P268">
        <f>O268-1</f>
        <v>0.19166449463575774</v>
      </c>
      <c r="Q268">
        <f>(O268-1)/C268</f>
        <v>6.4971015130765343E-3</v>
      </c>
    </row>
    <row r="269" spans="1:17" x14ac:dyDescent="0.15">
      <c r="A269">
        <v>5.8999999999999997E-2</v>
      </c>
      <c r="B269">
        <v>3.0000000000000001E-3</v>
      </c>
      <c r="C269">
        <f t="shared" si="12"/>
        <v>19.666666666666664</v>
      </c>
      <c r="D269">
        <f t="shared" si="13"/>
        <v>386.77777777777766</v>
      </c>
      <c r="E269">
        <f t="shared" si="14"/>
        <v>5.0847457627118647E-2</v>
      </c>
      <c r="F269">
        <v>11</v>
      </c>
      <c r="G269">
        <v>2.40735588524315E-3</v>
      </c>
      <c r="H269">
        <v>-61.836764815602599</v>
      </c>
      <c r="I269">
        <v>15.4250652696487</v>
      </c>
      <c r="J269">
        <f>I269/G269</f>
        <v>6407.4719339183721</v>
      </c>
      <c r="K269">
        <f>C269*I269</f>
        <v>303.35961696975772</v>
      </c>
      <c r="L269">
        <v>13.6008807075884</v>
      </c>
      <c r="M269">
        <f>L269*A269</f>
        <v>0.8024519617477156</v>
      </c>
      <c r="N269">
        <v>1.8241845620602699</v>
      </c>
      <c r="O269">
        <f>I269/L269</f>
        <v>1.1341225323035533</v>
      </c>
      <c r="P269">
        <f>O269-1</f>
        <v>0.13412253230355331</v>
      </c>
      <c r="Q269">
        <f>(O269-1)/C269</f>
        <v>6.8197897781467794E-3</v>
      </c>
    </row>
    <row r="270" spans="1:17" x14ac:dyDescent="0.15">
      <c r="A270">
        <v>5.8999999999999997E-2</v>
      </c>
      <c r="B270">
        <v>4.0000000000000001E-3</v>
      </c>
      <c r="C270">
        <f t="shared" si="12"/>
        <v>14.749999999999998</v>
      </c>
      <c r="D270">
        <f t="shared" si="13"/>
        <v>217.56249999999994</v>
      </c>
      <c r="E270">
        <f t="shared" si="14"/>
        <v>6.7796610169491525E-2</v>
      </c>
      <c r="F270">
        <v>11</v>
      </c>
      <c r="G270">
        <v>3.1078990566482802E-3</v>
      </c>
      <c r="H270">
        <v>-46.139072458683998</v>
      </c>
      <c r="I270">
        <v>14.530166436888299</v>
      </c>
      <c r="J270">
        <f>I270/G270</f>
        <v>4675.2375711193099</v>
      </c>
      <c r="K270">
        <f>C270*I270</f>
        <v>214.31995494410239</v>
      </c>
      <c r="L270">
        <v>13.169063799357099</v>
      </c>
      <c r="M270">
        <f>L270*A270</f>
        <v>0.77697476416206879</v>
      </c>
      <c r="N270">
        <v>1.3611026375311699</v>
      </c>
      <c r="O270">
        <f>I270/L270</f>
        <v>1.1033560667841589</v>
      </c>
      <c r="P270">
        <f>O270-1</f>
        <v>0.10335606678415887</v>
      </c>
      <c r="Q270">
        <f>(O270-1)/C270</f>
        <v>7.0071909684175518E-3</v>
      </c>
    </row>
    <row r="271" spans="1:17" x14ac:dyDescent="0.15">
      <c r="A271">
        <v>0.108</v>
      </c>
      <c r="B271">
        <v>3.0000000000000001E-3</v>
      </c>
      <c r="C271">
        <f t="shared" si="12"/>
        <v>36</v>
      </c>
      <c r="D271">
        <f t="shared" si="13"/>
        <v>1296</v>
      </c>
      <c r="E271">
        <f t="shared" si="14"/>
        <v>2.777777777777778E-2</v>
      </c>
      <c r="F271">
        <v>15</v>
      </c>
      <c r="G271">
        <v>4.1909637384729597E-3</v>
      </c>
      <c r="H271">
        <v>-81.560330100425105</v>
      </c>
      <c r="I271">
        <v>17.339331092314801</v>
      </c>
      <c r="J271">
        <f>I271/G271</f>
        <v>4137.3135570561262</v>
      </c>
      <c r="K271">
        <f>C271*I271</f>
        <v>624.21591932333286</v>
      </c>
      <c r="L271">
        <v>12.9350732668918</v>
      </c>
      <c r="M271">
        <f>L271*A271</f>
        <v>1.3969879128243143</v>
      </c>
      <c r="N271">
        <v>4.4042578254229596</v>
      </c>
      <c r="O271">
        <f>I271/L271</f>
        <v>1.3404895924861902</v>
      </c>
      <c r="P271">
        <f>O271-1</f>
        <v>0.34048959248619015</v>
      </c>
      <c r="Q271">
        <f>(O271-1)/C271</f>
        <v>9.458044235727504E-3</v>
      </c>
    </row>
    <row r="272" spans="1:17" x14ac:dyDescent="0.15">
      <c r="A272">
        <v>5.8999999999999997E-2</v>
      </c>
      <c r="B272">
        <v>5.0000000000000001E-3</v>
      </c>
      <c r="C272">
        <f t="shared" si="12"/>
        <v>11.799999999999999</v>
      </c>
      <c r="D272">
        <f t="shared" si="13"/>
        <v>139.23999999999998</v>
      </c>
      <c r="E272">
        <f t="shared" si="14"/>
        <v>8.4745762711864417E-2</v>
      </c>
      <c r="F272">
        <v>11</v>
      </c>
      <c r="G272">
        <v>3.8142881926213801E-3</v>
      </c>
      <c r="H272">
        <v>-36.808333297883898</v>
      </c>
      <c r="I272">
        <v>14.0156363157498</v>
      </c>
      <c r="J272">
        <f>I272/G272</f>
        <v>3674.5090061266492</v>
      </c>
      <c r="K272">
        <f>C272*I272</f>
        <v>165.38450852584762</v>
      </c>
      <c r="L272">
        <v>12.9297904834623</v>
      </c>
      <c r="M272">
        <f>L272*A272</f>
        <v>0.76285763852427568</v>
      </c>
      <c r="N272">
        <v>1.0858458322875699</v>
      </c>
      <c r="O272">
        <f>I272/L272</f>
        <v>1.0839801568073619</v>
      </c>
      <c r="P272">
        <f>O272-1</f>
        <v>8.3980156807361928E-2</v>
      </c>
      <c r="Q272">
        <f>(O272-1)/C272</f>
        <v>7.1169624413018589E-3</v>
      </c>
    </row>
    <row r="273" spans="1:17" x14ac:dyDescent="0.15">
      <c r="A273">
        <v>0.108</v>
      </c>
      <c r="B273">
        <v>4.0000000000000001E-3</v>
      </c>
      <c r="C273">
        <f t="shared" si="12"/>
        <v>27</v>
      </c>
      <c r="D273">
        <f t="shared" si="13"/>
        <v>729</v>
      </c>
      <c r="E273">
        <f t="shared" si="14"/>
        <v>3.7037037037037035E-2</v>
      </c>
      <c r="F273">
        <v>15</v>
      </c>
      <c r="G273">
        <v>5.0569147780213201E-3</v>
      </c>
      <c r="H273">
        <v>-55.911691139465802</v>
      </c>
      <c r="I273">
        <v>14.725052566950801</v>
      </c>
      <c r="J273">
        <f>I273/G273</f>
        <v>2911.864884682207</v>
      </c>
      <c r="K273">
        <f>C273*I273</f>
        <v>397.57641930767164</v>
      </c>
      <c r="L273">
        <v>11.705821245419701</v>
      </c>
      <c r="M273">
        <f>L273*A273</f>
        <v>1.2642286945053276</v>
      </c>
      <c r="N273">
        <v>3.0192313215311501</v>
      </c>
      <c r="O273">
        <f>I273/L273</f>
        <v>1.2579256301827157</v>
      </c>
      <c r="P273">
        <f>O273-1</f>
        <v>0.25792563018271575</v>
      </c>
      <c r="Q273">
        <f>(O273-1)/C273</f>
        <v>9.5528011178783612E-3</v>
      </c>
    </row>
    <row r="274" spans="1:17" x14ac:dyDescent="0.15">
      <c r="A274">
        <v>5.8999999999999997E-2</v>
      </c>
      <c r="B274">
        <v>2E-3</v>
      </c>
      <c r="C274">
        <f t="shared" si="12"/>
        <v>29.499999999999996</v>
      </c>
      <c r="D274">
        <f t="shared" si="13"/>
        <v>870.24999999999977</v>
      </c>
      <c r="E274">
        <f t="shared" si="14"/>
        <v>3.3898305084745763E-2</v>
      </c>
      <c r="F274">
        <v>9</v>
      </c>
      <c r="G274">
        <v>1.3438936638829799E-3</v>
      </c>
      <c r="H274">
        <v>-59.623469630749099</v>
      </c>
      <c r="I274">
        <v>13.1478217090476</v>
      </c>
      <c r="J274">
        <f>I274/G274</f>
        <v>9783.3794907990959</v>
      </c>
      <c r="K274">
        <f>C274*I274</f>
        <v>387.86074041690415</v>
      </c>
      <c r="L274">
        <v>11.388929354940499</v>
      </c>
      <c r="M274">
        <f>L274*A274</f>
        <v>0.67194683194148941</v>
      </c>
      <c r="N274">
        <v>1.7588923541071</v>
      </c>
      <c r="O274">
        <f>I274/L274</f>
        <v>1.1544387799142941</v>
      </c>
      <c r="P274">
        <f>O274-1</f>
        <v>0.15443877991429411</v>
      </c>
      <c r="Q274">
        <f>(O274-1)/C274</f>
        <v>5.2352128784506485E-3</v>
      </c>
    </row>
    <row r="275" spans="1:17" x14ac:dyDescent="0.15">
      <c r="A275">
        <v>0.108</v>
      </c>
      <c r="B275">
        <v>5.0000000000000001E-3</v>
      </c>
      <c r="C275">
        <f t="shared" si="12"/>
        <v>21.599999999999998</v>
      </c>
      <c r="D275">
        <f t="shared" si="13"/>
        <v>466.55999999999989</v>
      </c>
      <c r="E275">
        <f t="shared" si="14"/>
        <v>4.6296296296296301E-2</v>
      </c>
      <c r="F275">
        <v>15</v>
      </c>
      <c r="G275">
        <v>5.9762424358604004E-3</v>
      </c>
      <c r="H275">
        <v>-43.026929215283801</v>
      </c>
      <c r="I275">
        <v>13.390569799589001</v>
      </c>
      <c r="J275">
        <f>I275/G275</f>
        <v>2240.6336328056209</v>
      </c>
      <c r="K275">
        <f>C275*I275</f>
        <v>289.2363076711224</v>
      </c>
      <c r="L275">
        <v>11.067115621963699</v>
      </c>
      <c r="M275">
        <f>L275*A275</f>
        <v>1.1952484871720794</v>
      </c>
      <c r="N275">
        <v>2.3234541776253201</v>
      </c>
      <c r="O275">
        <f>I275/L275</f>
        <v>1.2099421617150357</v>
      </c>
      <c r="P275">
        <f>O275-1</f>
        <v>0.20994216171503566</v>
      </c>
      <c r="Q275">
        <f>(O275-1)/C275</f>
        <v>9.7195445238442441E-3</v>
      </c>
    </row>
    <row r="276" spans="1:17" x14ac:dyDescent="0.15">
      <c r="A276">
        <v>5.8999999999999997E-2</v>
      </c>
      <c r="B276">
        <v>3.0000000000000001E-3</v>
      </c>
      <c r="C276">
        <f t="shared" si="12"/>
        <v>19.666666666666664</v>
      </c>
      <c r="D276">
        <f t="shared" si="13"/>
        <v>386.77777777777766</v>
      </c>
      <c r="E276">
        <f t="shared" si="14"/>
        <v>5.0847457627118647E-2</v>
      </c>
      <c r="F276">
        <v>9</v>
      </c>
      <c r="G276">
        <v>1.9117505292382501E-3</v>
      </c>
      <c r="H276">
        <v>-39.371916483452203</v>
      </c>
      <c r="I276">
        <v>11.9623219839355</v>
      </c>
      <c r="J276">
        <f>I276/G276</f>
        <v>6257.2609767771155</v>
      </c>
      <c r="K276">
        <f>C276*I276</f>
        <v>235.25899901739814</v>
      </c>
      <c r="L276">
        <v>10.8008504476737</v>
      </c>
      <c r="M276">
        <f>L276*A276</f>
        <v>0.63725017641274828</v>
      </c>
      <c r="N276">
        <v>1.16147153626184</v>
      </c>
      <c r="O276">
        <f>I276/L276</f>
        <v>1.1075351928895525</v>
      </c>
      <c r="P276">
        <f>O276-1</f>
        <v>0.10753519288955249</v>
      </c>
      <c r="Q276">
        <f>(O276-1)/C276</f>
        <v>5.467891163875551E-3</v>
      </c>
    </row>
    <row r="277" spans="1:17" x14ac:dyDescent="0.15">
      <c r="A277">
        <v>0.108</v>
      </c>
      <c r="B277">
        <v>6.0000000000000001E-3</v>
      </c>
      <c r="C277">
        <f t="shared" si="12"/>
        <v>18</v>
      </c>
      <c r="D277">
        <f t="shared" si="13"/>
        <v>324</v>
      </c>
      <c r="E277">
        <f t="shared" si="14"/>
        <v>5.5555555555555559E-2</v>
      </c>
      <c r="F277">
        <v>15</v>
      </c>
      <c r="G277">
        <v>6.9181370347495101E-3</v>
      </c>
      <c r="H277">
        <v>-35.081981345196397</v>
      </c>
      <c r="I277">
        <v>12.5705643919454</v>
      </c>
      <c r="J277">
        <f>I277/G277</f>
        <v>1817.0447229946424</v>
      </c>
      <c r="K277">
        <f>C277*I277</f>
        <v>226.27015905501719</v>
      </c>
      <c r="L277">
        <v>10.6761373993048</v>
      </c>
      <c r="M277">
        <f>L277*A277</f>
        <v>1.1530228391249184</v>
      </c>
      <c r="N277">
        <v>1.8944269926406001</v>
      </c>
      <c r="O277">
        <f>I277/L277</f>
        <v>1.1774449805005283</v>
      </c>
      <c r="P277">
        <f>O277-1</f>
        <v>0.17744498050052826</v>
      </c>
      <c r="Q277">
        <f>(O277-1)/C277</f>
        <v>9.8580544722515692E-3</v>
      </c>
    </row>
    <row r="278" spans="1:17" x14ac:dyDescent="0.15">
      <c r="A278">
        <v>5.8999999999999997E-2</v>
      </c>
      <c r="B278">
        <v>4.0000000000000001E-3</v>
      </c>
      <c r="C278">
        <f t="shared" si="12"/>
        <v>14.749999999999998</v>
      </c>
      <c r="D278">
        <f t="shared" si="13"/>
        <v>217.56249999999994</v>
      </c>
      <c r="E278">
        <f t="shared" si="14"/>
        <v>6.7796610169491525E-2</v>
      </c>
      <c r="F278">
        <v>9</v>
      </c>
      <c r="G278">
        <v>2.4832772156261002E-3</v>
      </c>
      <c r="H278">
        <v>-29.649850889701298</v>
      </c>
      <c r="I278">
        <v>11.397031684407599</v>
      </c>
      <c r="J278">
        <f>I278/G278</f>
        <v>4589.5124445597203</v>
      </c>
      <c r="K278">
        <f>C278*I278</f>
        <v>168.10621734501206</v>
      </c>
      <c r="L278">
        <v>10.5223610831614</v>
      </c>
      <c r="M278">
        <f>L278*A278</f>
        <v>0.62081930390652251</v>
      </c>
      <c r="N278">
        <v>0.87467060124619</v>
      </c>
      <c r="O278">
        <f>I278/L278</f>
        <v>1.0831249369160982</v>
      </c>
      <c r="P278">
        <f>O278-1</f>
        <v>8.3124936916098235E-2</v>
      </c>
      <c r="Q278">
        <f>(O278-1)/C278</f>
        <v>5.635588943464288E-3</v>
      </c>
    </row>
    <row r="279" spans="1:17" x14ac:dyDescent="0.15">
      <c r="A279">
        <v>0.108</v>
      </c>
      <c r="B279">
        <v>7.0000000000000001E-3</v>
      </c>
      <c r="C279">
        <f t="shared" si="12"/>
        <v>15.428571428571429</v>
      </c>
      <c r="D279">
        <f t="shared" si="13"/>
        <v>238.04081632653063</v>
      </c>
      <c r="E279">
        <f t="shared" si="14"/>
        <v>6.4814814814814811E-2</v>
      </c>
      <c r="F279">
        <v>15</v>
      </c>
      <c r="G279">
        <v>7.8728434852686803E-3</v>
      </c>
      <c r="H279">
        <v>-29.682158380270099</v>
      </c>
      <c r="I279">
        <v>12.0166506864878</v>
      </c>
      <c r="J279">
        <f>I279/G279</f>
        <v>1526.3418749493535</v>
      </c>
      <c r="K279">
        <f>C279*I279</f>
        <v>185.39975344866892</v>
      </c>
      <c r="L279">
        <v>10.413814133953201</v>
      </c>
      <c r="M279">
        <f>L279*A279</f>
        <v>1.1246919264669457</v>
      </c>
      <c r="N279">
        <v>1.60283655253458</v>
      </c>
      <c r="O279">
        <f>I279/L279</f>
        <v>1.1539144574617202</v>
      </c>
      <c r="P279">
        <f>O279-1</f>
        <v>0.15391445746172017</v>
      </c>
      <c r="Q279">
        <f>(O279-1)/C279</f>
        <v>9.9759370577040853E-3</v>
      </c>
    </row>
    <row r="280" spans="1:17" x14ac:dyDescent="0.15">
      <c r="A280">
        <v>0.108</v>
      </c>
      <c r="B280">
        <v>3.0000000000000001E-3</v>
      </c>
      <c r="C280">
        <f t="shared" si="12"/>
        <v>36</v>
      </c>
      <c r="D280">
        <f t="shared" si="13"/>
        <v>1296</v>
      </c>
      <c r="E280">
        <f t="shared" si="14"/>
        <v>2.777777777777778E-2</v>
      </c>
      <c r="F280">
        <v>13</v>
      </c>
      <c r="G280">
        <v>3.3729177492418201E-3</v>
      </c>
      <c r="H280">
        <v>-53.6086495467855</v>
      </c>
      <c r="I280">
        <v>13.305107042322099</v>
      </c>
      <c r="J280">
        <f>I280/G280</f>
        <v>3944.6876655420615</v>
      </c>
      <c r="K280">
        <f>C280*I280</f>
        <v>478.9838535235956</v>
      </c>
      <c r="L280">
        <v>10.4102399667957</v>
      </c>
      <c r="M280">
        <f>L280*A280</f>
        <v>1.1243059164139355</v>
      </c>
      <c r="N280">
        <v>2.8948670755264101</v>
      </c>
      <c r="O280">
        <f>I280/L280</f>
        <v>1.278078803635633</v>
      </c>
      <c r="P280">
        <f>O280-1</f>
        <v>0.27807880363563298</v>
      </c>
      <c r="Q280">
        <f>(O280-1)/C280</f>
        <v>7.7244112121009163E-3</v>
      </c>
    </row>
    <row r="281" spans="1:17" x14ac:dyDescent="0.15">
      <c r="A281">
        <v>5.8999999999999997E-2</v>
      </c>
      <c r="B281">
        <v>5.0000000000000001E-3</v>
      </c>
      <c r="C281">
        <f t="shared" si="12"/>
        <v>11.799999999999999</v>
      </c>
      <c r="D281">
        <f t="shared" si="13"/>
        <v>139.23999999999998</v>
      </c>
      <c r="E281">
        <f t="shared" si="14"/>
        <v>8.4745762711864417E-2</v>
      </c>
      <c r="F281">
        <v>9</v>
      </c>
      <c r="G281">
        <v>3.0587527785051198E-3</v>
      </c>
      <c r="H281">
        <v>-23.616745179008198</v>
      </c>
      <c r="I281">
        <v>11.0653474692388</v>
      </c>
      <c r="J281">
        <f>I281/G281</f>
        <v>3617.6011173569509</v>
      </c>
      <c r="K281">
        <f>C281*I281</f>
        <v>130.57110013701782</v>
      </c>
      <c r="L281">
        <v>10.368653486457999</v>
      </c>
      <c r="M281">
        <f>L281*A281</f>
        <v>0.61175055570102188</v>
      </c>
      <c r="N281">
        <v>0.69669398278074302</v>
      </c>
      <c r="O281">
        <f>I281/L281</f>
        <v>1.0671923296203041</v>
      </c>
      <c r="P281">
        <f>O281-1</f>
        <v>6.7192329620304081E-2</v>
      </c>
      <c r="Q281">
        <f>(O281-1)/C281</f>
        <v>5.694265222059668E-3</v>
      </c>
    </row>
    <row r="282" spans="1:17" x14ac:dyDescent="0.15">
      <c r="A282">
        <v>0.108</v>
      </c>
      <c r="B282">
        <v>8.0000000000000002E-3</v>
      </c>
      <c r="C282">
        <f t="shared" si="12"/>
        <v>13.5</v>
      </c>
      <c r="D282">
        <f t="shared" si="13"/>
        <v>182.25</v>
      </c>
      <c r="E282">
        <f t="shared" si="14"/>
        <v>7.407407407407407E-2</v>
      </c>
      <c r="F282">
        <v>15</v>
      </c>
      <c r="G282">
        <v>8.8345069112673001E-3</v>
      </c>
      <c r="H282">
        <v>-25.905347177079101</v>
      </c>
      <c r="I282">
        <v>11.6240124874549</v>
      </c>
      <c r="J282">
        <f>I282/G282</f>
        <v>1315.7511340706449</v>
      </c>
      <c r="K282">
        <f>C282*I282</f>
        <v>156.92416858064115</v>
      </c>
      <c r="L282">
        <v>10.2251237398927</v>
      </c>
      <c r="M282">
        <f>L282*A282</f>
        <v>1.1043133639084115</v>
      </c>
      <c r="N282">
        <v>1.39888874756227</v>
      </c>
      <c r="O282">
        <f>I282/L282</f>
        <v>1.1368089798370382</v>
      </c>
      <c r="P282">
        <f>O282-1</f>
        <v>0.13680897983703821</v>
      </c>
      <c r="Q282">
        <f>(O282-1)/C282</f>
        <v>1.0133998506447275E-2</v>
      </c>
    </row>
    <row r="283" spans="1:17" x14ac:dyDescent="0.15">
      <c r="A283">
        <v>0.108</v>
      </c>
      <c r="B283">
        <v>8.9999999999999993E-3</v>
      </c>
      <c r="C283">
        <f t="shared" si="12"/>
        <v>12</v>
      </c>
      <c r="D283">
        <f t="shared" si="13"/>
        <v>144</v>
      </c>
      <c r="E283">
        <f t="shared" si="14"/>
        <v>8.3333333333333329E-2</v>
      </c>
      <c r="F283">
        <v>15</v>
      </c>
      <c r="G283">
        <v>9.8054072968608106E-3</v>
      </c>
      <c r="H283">
        <v>-22.9147354915705</v>
      </c>
      <c r="I283">
        <v>11.325263305907701</v>
      </c>
      <c r="J283">
        <f>I283/G283</f>
        <v>1155.0018232831053</v>
      </c>
      <c r="K283">
        <f>C283*I283</f>
        <v>135.90315967089242</v>
      </c>
      <c r="L283">
        <v>10.087867589362901</v>
      </c>
      <c r="M283">
        <f>L283*A283</f>
        <v>1.0894896996511934</v>
      </c>
      <c r="N283">
        <v>1.2373957165448</v>
      </c>
      <c r="O283">
        <f>I283/L283</f>
        <v>1.1226617722311865</v>
      </c>
      <c r="P283">
        <f>O283-1</f>
        <v>0.12266177223118646</v>
      </c>
      <c r="Q283">
        <f>(O283-1)/C283</f>
        <v>1.0221814352598871E-2</v>
      </c>
    </row>
    <row r="284" spans="1:17" x14ac:dyDescent="0.15">
      <c r="A284">
        <v>0.108</v>
      </c>
      <c r="B284">
        <v>0.01</v>
      </c>
      <c r="C284">
        <f t="shared" si="12"/>
        <v>10.799999999999999</v>
      </c>
      <c r="D284">
        <f t="shared" si="13"/>
        <v>116.63999999999997</v>
      </c>
      <c r="E284">
        <f t="shared" si="14"/>
        <v>9.2592592592592601E-2</v>
      </c>
      <c r="F284">
        <v>15</v>
      </c>
      <c r="G284">
        <v>1.07823774220542E-2</v>
      </c>
      <c r="H284">
        <v>-20.5778414099331</v>
      </c>
      <c r="I284">
        <v>11.0948862343347</v>
      </c>
      <c r="J284">
        <f>I284/G284</f>
        <v>1028.983293762403</v>
      </c>
      <c r="K284">
        <f>C284*I284</f>
        <v>119.82477133081474</v>
      </c>
      <c r="L284">
        <v>9.9836827981983909</v>
      </c>
      <c r="M284">
        <f>L284*A284</f>
        <v>1.0782377422054261</v>
      </c>
      <c r="N284">
        <v>1.1112034361363901</v>
      </c>
      <c r="O284">
        <f>I284/L284</f>
        <v>1.1113019572633889</v>
      </c>
      <c r="P284">
        <f>O284-1</f>
        <v>0.11130195726338887</v>
      </c>
      <c r="Q284">
        <f>(O284-1)/C284</f>
        <v>1.0305736783647119E-2</v>
      </c>
    </row>
    <row r="285" spans="1:17" x14ac:dyDescent="0.15">
      <c r="A285">
        <v>0.108</v>
      </c>
      <c r="B285">
        <v>4.0000000000000001E-3</v>
      </c>
      <c r="C285">
        <f t="shared" si="12"/>
        <v>27</v>
      </c>
      <c r="D285">
        <f t="shared" si="13"/>
        <v>729</v>
      </c>
      <c r="E285">
        <f t="shared" si="14"/>
        <v>3.7037037037037035E-2</v>
      </c>
      <c r="F285">
        <v>13</v>
      </c>
      <c r="G285">
        <v>4.1651869988486197E-3</v>
      </c>
      <c r="H285">
        <v>-38.335450020018399</v>
      </c>
      <c r="I285">
        <v>11.7117508724898</v>
      </c>
      <c r="J285">
        <f>I285/G285</f>
        <v>2811.818743246647</v>
      </c>
      <c r="K285">
        <f>C285*I285</f>
        <v>316.21727355722459</v>
      </c>
      <c r="L285">
        <v>9.6416365714088492</v>
      </c>
      <c r="M285">
        <f>L285*A285</f>
        <v>1.0412967497121557</v>
      </c>
      <c r="N285">
        <v>2.0701143010809901</v>
      </c>
      <c r="O285">
        <f>I285/L285</f>
        <v>1.2147056970825507</v>
      </c>
      <c r="P285">
        <f>O285-1</f>
        <v>0.21470569708255072</v>
      </c>
      <c r="Q285">
        <f>(O285-1)/C285</f>
        <v>7.9520628549092851E-3</v>
      </c>
    </row>
    <row r="286" spans="1:17" x14ac:dyDescent="0.15">
      <c r="A286">
        <v>0.157</v>
      </c>
      <c r="B286">
        <v>4.0000000000000001E-3</v>
      </c>
      <c r="C286">
        <f t="shared" si="12"/>
        <v>39.25</v>
      </c>
      <c r="D286">
        <f t="shared" si="13"/>
        <v>1540.5625</v>
      </c>
      <c r="E286">
        <f t="shared" si="14"/>
        <v>2.5477707006369428E-2</v>
      </c>
      <c r="F286">
        <v>15</v>
      </c>
      <c r="G286">
        <v>5.8103279902164901E-3</v>
      </c>
      <c r="H286">
        <v>-43.856162659648298</v>
      </c>
      <c r="I286">
        <v>12.694823402885</v>
      </c>
      <c r="J286">
        <f>I286/G286</f>
        <v>2184.8720802441303</v>
      </c>
      <c r="K286">
        <f>C286*I286</f>
        <v>498.27181856323625</v>
      </c>
      <c r="L286">
        <v>9.2521146341026999</v>
      </c>
      <c r="M286">
        <f>L286*A286</f>
        <v>1.4525819975541239</v>
      </c>
      <c r="N286">
        <v>3.4427087687823898</v>
      </c>
      <c r="O286">
        <f>I286/L286</f>
        <v>1.3720996663933125</v>
      </c>
      <c r="P286">
        <f>O286-1</f>
        <v>0.37209966639331249</v>
      </c>
      <c r="Q286">
        <f>(O286-1)/C286</f>
        <v>9.4802462775366234E-3</v>
      </c>
    </row>
    <row r="287" spans="1:17" x14ac:dyDescent="0.15">
      <c r="A287">
        <v>0.108</v>
      </c>
      <c r="B287">
        <v>5.0000000000000001E-3</v>
      </c>
      <c r="C287">
        <f t="shared" si="12"/>
        <v>21.599999999999998</v>
      </c>
      <c r="D287">
        <f t="shared" si="13"/>
        <v>466.55999999999989</v>
      </c>
      <c r="E287">
        <f t="shared" si="14"/>
        <v>4.6296296296296301E-2</v>
      </c>
      <c r="F287">
        <v>13</v>
      </c>
      <c r="G287">
        <v>4.9778415274306497E-3</v>
      </c>
      <c r="H287">
        <v>-29.9729129507358</v>
      </c>
      <c r="I287">
        <v>10.836762350137199</v>
      </c>
      <c r="J287">
        <f>I287/G287</f>
        <v>2177.0002701814969</v>
      </c>
      <c r="K287">
        <f>C287*I287</f>
        <v>234.0740667629635</v>
      </c>
      <c r="L287">
        <v>9.2182250507974999</v>
      </c>
      <c r="M287">
        <f>L287*A287</f>
        <v>0.99556830548612996</v>
      </c>
      <c r="N287">
        <v>1.61853729933973</v>
      </c>
      <c r="O287">
        <f>I287/L287</f>
        <v>1.1755801458980082</v>
      </c>
      <c r="P287">
        <f>O287-1</f>
        <v>0.17558014589800819</v>
      </c>
      <c r="Q287">
        <f>(O287-1)/C287</f>
        <v>8.1287104582411212E-3</v>
      </c>
    </row>
    <row r="288" spans="1:17" x14ac:dyDescent="0.15">
      <c r="A288">
        <v>0.108</v>
      </c>
      <c r="B288">
        <v>6.0000000000000001E-3</v>
      </c>
      <c r="C288">
        <f t="shared" si="12"/>
        <v>18</v>
      </c>
      <c r="D288">
        <f t="shared" si="13"/>
        <v>324</v>
      </c>
      <c r="E288">
        <f t="shared" si="14"/>
        <v>5.5555555555555559E-2</v>
      </c>
      <c r="F288">
        <v>13</v>
      </c>
      <c r="G288">
        <v>5.80088690212981E-3</v>
      </c>
      <c r="H288">
        <v>-24.635460941381702</v>
      </c>
      <c r="I288">
        <v>10.282300850911399</v>
      </c>
      <c r="J288">
        <f>I288/G288</f>
        <v>1772.5394451555721</v>
      </c>
      <c r="K288">
        <f>C288*I288</f>
        <v>185.08141531640518</v>
      </c>
      <c r="L288">
        <v>8.9519859600768701</v>
      </c>
      <c r="M288">
        <f>L288*A288</f>
        <v>0.96681448368830192</v>
      </c>
      <c r="N288">
        <v>1.3303148908346101</v>
      </c>
      <c r="O288">
        <f>I288/L288</f>
        <v>1.1486055604608103</v>
      </c>
      <c r="P288">
        <f>O288-1</f>
        <v>0.1486055604608103</v>
      </c>
      <c r="Q288">
        <f>(O288-1)/C288</f>
        <v>8.2558644700450167E-3</v>
      </c>
    </row>
    <row r="289" spans="1:17" x14ac:dyDescent="0.15">
      <c r="A289">
        <v>0.108</v>
      </c>
      <c r="B289">
        <v>7.0000000000000001E-3</v>
      </c>
      <c r="C289">
        <f t="shared" si="12"/>
        <v>15.428571428571429</v>
      </c>
      <c r="D289">
        <f t="shared" si="13"/>
        <v>238.04081632653063</v>
      </c>
      <c r="E289">
        <f t="shared" si="14"/>
        <v>6.4814814814814811E-2</v>
      </c>
      <c r="F289">
        <v>13</v>
      </c>
      <c r="G289">
        <v>6.6293812793570498E-3</v>
      </c>
      <c r="H289">
        <v>-21.026638017639701</v>
      </c>
      <c r="I289">
        <v>9.9044613092449403</v>
      </c>
      <c r="J289">
        <f>I289/G289</f>
        <v>1494.0249914552394</v>
      </c>
      <c r="K289">
        <f>C289*I289</f>
        <v>152.81168877120766</v>
      </c>
      <c r="L289">
        <v>8.7690228562923895</v>
      </c>
      <c r="M289">
        <f>L289*A289</f>
        <v>0.94705446847957808</v>
      </c>
      <c r="N289">
        <v>1.1354384529525401</v>
      </c>
      <c r="O289">
        <f>I289/L289</f>
        <v>1.1294828935401615</v>
      </c>
      <c r="P289">
        <f>O289-1</f>
        <v>0.12948289354016151</v>
      </c>
      <c r="Q289">
        <f>(O289-1)/C289</f>
        <v>8.3924097664919498E-3</v>
      </c>
    </row>
    <row r="290" spans="1:17" x14ac:dyDescent="0.15">
      <c r="A290">
        <v>0.108</v>
      </c>
      <c r="B290">
        <v>8.0000000000000002E-3</v>
      </c>
      <c r="C290">
        <f t="shared" si="12"/>
        <v>13.5</v>
      </c>
      <c r="D290">
        <f t="shared" si="13"/>
        <v>182.25</v>
      </c>
      <c r="E290">
        <f t="shared" si="14"/>
        <v>7.407407407407407E-2</v>
      </c>
      <c r="F290">
        <v>13</v>
      </c>
      <c r="G290">
        <v>7.4634241364577103E-3</v>
      </c>
      <c r="H290">
        <v>-18.355231859309999</v>
      </c>
      <c r="I290">
        <v>9.6294049005621307</v>
      </c>
      <c r="J290">
        <f>I290/G290</f>
        <v>1290.2127394212971</v>
      </c>
      <c r="K290">
        <f>C290*I290</f>
        <v>129.99696615758876</v>
      </c>
      <c r="L290">
        <v>8.6382223801593891</v>
      </c>
      <c r="M290">
        <f>L290*A290</f>
        <v>0.93292801705721407</v>
      </c>
      <c r="N290">
        <v>0.99118252040274302</v>
      </c>
      <c r="O290">
        <f>I290/L290</f>
        <v>1.1147438068600004</v>
      </c>
      <c r="P290">
        <f>O290-1</f>
        <v>0.11474380686000041</v>
      </c>
      <c r="Q290">
        <f>(O290-1)/C290</f>
        <v>8.4995412488889192E-3</v>
      </c>
    </row>
    <row r="291" spans="1:17" x14ac:dyDescent="0.15">
      <c r="A291">
        <v>0.108</v>
      </c>
      <c r="B291">
        <v>8.9999999999999993E-3</v>
      </c>
      <c r="C291">
        <f t="shared" si="12"/>
        <v>12</v>
      </c>
      <c r="D291">
        <f t="shared" si="13"/>
        <v>144</v>
      </c>
      <c r="E291">
        <f t="shared" si="14"/>
        <v>8.3333333333333329E-2</v>
      </c>
      <c r="F291">
        <v>13</v>
      </c>
      <c r="G291">
        <v>8.3028038940289508E-3</v>
      </c>
      <c r="H291">
        <v>-16.255239385045002</v>
      </c>
      <c r="I291">
        <v>9.4197622416370308</v>
      </c>
      <c r="J291">
        <f>I291/G291</f>
        <v>1134.527848888657</v>
      </c>
      <c r="K291">
        <f>C291*I291</f>
        <v>113.03714689964437</v>
      </c>
      <c r="L291">
        <v>8.5419793148445997</v>
      </c>
      <c r="M291">
        <f>L291*A291</f>
        <v>0.92253376600321679</v>
      </c>
      <c r="N291">
        <v>0.87778292679243097</v>
      </c>
      <c r="O291">
        <f>I291/L291</f>
        <v>1.1027610691197747</v>
      </c>
      <c r="P291">
        <f>O291-1</f>
        <v>0.10276106911977467</v>
      </c>
      <c r="Q291">
        <f>(O291-1)/C291</f>
        <v>8.56342242664789E-3</v>
      </c>
    </row>
    <row r="292" spans="1:17" x14ac:dyDescent="0.15">
      <c r="A292">
        <v>5.8999999999999997E-2</v>
      </c>
      <c r="B292">
        <v>2E-3</v>
      </c>
      <c r="C292">
        <f t="shared" si="12"/>
        <v>29.499999999999996</v>
      </c>
      <c r="D292">
        <f t="shared" si="13"/>
        <v>870.24999999999977</v>
      </c>
      <c r="E292">
        <f t="shared" si="14"/>
        <v>3.3898305084745763E-2</v>
      </c>
      <c r="F292">
        <v>7</v>
      </c>
      <c r="G292">
        <v>1.0033712944975499E-3</v>
      </c>
      <c r="H292">
        <v>-35.012133801591801</v>
      </c>
      <c r="I292">
        <v>9.53600451068559</v>
      </c>
      <c r="J292">
        <f>I292/G292</f>
        <v>9503.9638496543375</v>
      </c>
      <c r="K292">
        <f>C292*I292</f>
        <v>281.31213306522488</v>
      </c>
      <c r="L292">
        <v>8.5031465635386407</v>
      </c>
      <c r="M292">
        <f>L292*A292</f>
        <v>0.50168564724877973</v>
      </c>
      <c r="N292">
        <v>1.0328579471469499</v>
      </c>
      <c r="O292">
        <f>I292/L292</f>
        <v>1.121467734259201</v>
      </c>
      <c r="P292">
        <f>O292-1</f>
        <v>0.12146773425920099</v>
      </c>
      <c r="Q292">
        <f>(O292-1)/C292</f>
        <v>4.11755031387122E-3</v>
      </c>
    </row>
    <row r="293" spans="1:17" x14ac:dyDescent="0.15">
      <c r="A293">
        <v>0.108</v>
      </c>
      <c r="B293">
        <v>0.01</v>
      </c>
      <c r="C293">
        <f t="shared" si="12"/>
        <v>10.799999999999999</v>
      </c>
      <c r="D293">
        <f t="shared" si="13"/>
        <v>116.63999999999997</v>
      </c>
      <c r="E293">
        <f t="shared" si="14"/>
        <v>9.2592592592592601E-2</v>
      </c>
      <c r="F293">
        <v>13</v>
      </c>
      <c r="G293">
        <v>9.1447499638015496E-3</v>
      </c>
      <c r="H293">
        <v>-14.6775670558172</v>
      </c>
      <c r="I293">
        <v>9.2599496986081604</v>
      </c>
      <c r="J293">
        <f>I293/G293</f>
        <v>1012.5973629965407</v>
      </c>
      <c r="K293">
        <f>C293*I293</f>
        <v>100.00745674496812</v>
      </c>
      <c r="L293">
        <v>8.4673610775940293</v>
      </c>
      <c r="M293">
        <f>L293*A293</f>
        <v>0.91447499638015517</v>
      </c>
      <c r="N293">
        <v>0.79258862101413197</v>
      </c>
      <c r="O293">
        <f>I293/L293</f>
        <v>1.0936051520362637</v>
      </c>
      <c r="P293">
        <f>O293-1</f>
        <v>9.3605152036263739E-2</v>
      </c>
      <c r="Q293">
        <f>(O293-1)/C293</f>
        <v>8.6671437070614584E-3</v>
      </c>
    </row>
    <row r="294" spans="1:17" x14ac:dyDescent="0.15">
      <c r="A294">
        <v>0.157</v>
      </c>
      <c r="B294">
        <v>5.0000000000000001E-3</v>
      </c>
      <c r="C294">
        <f t="shared" si="12"/>
        <v>31.4</v>
      </c>
      <c r="D294">
        <f t="shared" si="13"/>
        <v>985.95999999999992</v>
      </c>
      <c r="E294">
        <f t="shared" si="14"/>
        <v>3.1847133757961783E-2</v>
      </c>
      <c r="F294">
        <v>15</v>
      </c>
      <c r="G294">
        <v>6.6287512485826098E-3</v>
      </c>
      <c r="H294">
        <v>-32.057060516171802</v>
      </c>
      <c r="I294">
        <v>10.960748356994101</v>
      </c>
      <c r="J294">
        <f>I294/G294</f>
        <v>1653.5163179245531</v>
      </c>
      <c r="K294">
        <f>C294*I294</f>
        <v>344.16749840961472</v>
      </c>
      <c r="L294">
        <v>8.4442691064746693</v>
      </c>
      <c r="M294">
        <f>L294*A294</f>
        <v>1.325750249716523</v>
      </c>
      <c r="N294">
        <v>2.5164792505194802</v>
      </c>
      <c r="O294">
        <f>I294/L294</f>
        <v>1.2980103095707731</v>
      </c>
      <c r="P294">
        <f>O294-1</f>
        <v>0.29801030957077312</v>
      </c>
      <c r="Q294">
        <f>(O294-1)/C294</f>
        <v>9.4907741901520109E-3</v>
      </c>
    </row>
    <row r="295" spans="1:17" x14ac:dyDescent="0.15">
      <c r="A295">
        <v>0.108</v>
      </c>
      <c r="B295">
        <v>3.0000000000000001E-3</v>
      </c>
      <c r="C295">
        <f t="shared" si="12"/>
        <v>36</v>
      </c>
      <c r="D295">
        <f t="shared" si="13"/>
        <v>1296</v>
      </c>
      <c r="E295">
        <f t="shared" si="14"/>
        <v>2.777777777777778E-2</v>
      </c>
      <c r="F295">
        <v>11</v>
      </c>
      <c r="G295">
        <v>2.68749647601918E-3</v>
      </c>
      <c r="H295">
        <v>-35.128753153808297</v>
      </c>
      <c r="I295">
        <v>10.1916948802413</v>
      </c>
      <c r="J295">
        <f>I295/G295</f>
        <v>3792.2635326903269</v>
      </c>
      <c r="K295">
        <f>C295*I295</f>
        <v>366.90101568868681</v>
      </c>
      <c r="L295">
        <v>8.2947422099357393</v>
      </c>
      <c r="M295">
        <f>L295*A295</f>
        <v>0.89583215867305988</v>
      </c>
      <c r="N295">
        <v>1.8969526703056401</v>
      </c>
      <c r="O295">
        <f>I295/L295</f>
        <v>1.2286933845916661</v>
      </c>
      <c r="P295">
        <f>O295-1</f>
        <v>0.2286933845916661</v>
      </c>
      <c r="Q295">
        <f>(O295-1)/C295</f>
        <v>6.3525940164351697E-3</v>
      </c>
    </row>
    <row r="296" spans="1:17" x14ac:dyDescent="0.15">
      <c r="A296">
        <v>5.8999999999999997E-2</v>
      </c>
      <c r="B296">
        <v>3.0000000000000001E-3</v>
      </c>
      <c r="C296">
        <f t="shared" si="12"/>
        <v>19.666666666666664</v>
      </c>
      <c r="D296">
        <f t="shared" si="13"/>
        <v>386.77777777777766</v>
      </c>
      <c r="E296">
        <f t="shared" si="14"/>
        <v>5.0847457627118647E-2</v>
      </c>
      <c r="F296">
        <v>7</v>
      </c>
      <c r="G296">
        <v>1.44518482861573E-3</v>
      </c>
      <c r="H296">
        <v>-22.941812044337102</v>
      </c>
      <c r="I296">
        <v>8.8416694926849893</v>
      </c>
      <c r="J296">
        <f>I296/G296</f>
        <v>6118.0198668110706</v>
      </c>
      <c r="K296">
        <f>C296*I296</f>
        <v>173.88616668947142</v>
      </c>
      <c r="L296">
        <v>8.16488603737705</v>
      </c>
      <c r="M296">
        <f>L296*A296</f>
        <v>0.48172827620524594</v>
      </c>
      <c r="N296">
        <v>0.67678345530794404</v>
      </c>
      <c r="O296">
        <f>I296/L296</f>
        <v>1.0828895164255536</v>
      </c>
      <c r="P296">
        <f>O296-1</f>
        <v>8.2889516425553644E-2</v>
      </c>
      <c r="Q296">
        <f>(O296-1)/C296</f>
        <v>4.2147211741806944E-3</v>
      </c>
    </row>
    <row r="297" spans="1:17" x14ac:dyDescent="0.15">
      <c r="A297">
        <v>5.8999999999999997E-2</v>
      </c>
      <c r="B297">
        <v>4.0000000000000001E-3</v>
      </c>
      <c r="C297">
        <f t="shared" si="12"/>
        <v>14.749999999999998</v>
      </c>
      <c r="D297">
        <f t="shared" si="13"/>
        <v>217.56249999999994</v>
      </c>
      <c r="E297">
        <f t="shared" si="14"/>
        <v>6.7796610169491525E-2</v>
      </c>
      <c r="F297">
        <v>7</v>
      </c>
      <c r="G297">
        <v>1.8881164014005101E-3</v>
      </c>
      <c r="H297">
        <v>-17.4238213940158</v>
      </c>
      <c r="I297">
        <v>8.5144959573968393</v>
      </c>
      <c r="J297">
        <f>I297/G297</f>
        <v>4509.5185609749551</v>
      </c>
      <c r="K297">
        <f>C297*I297</f>
        <v>125.58881537160336</v>
      </c>
      <c r="L297">
        <v>8.0004932262733703</v>
      </c>
      <c r="M297">
        <f>L297*A297</f>
        <v>0.47202910035012885</v>
      </c>
      <c r="N297">
        <v>0.51400273112346695</v>
      </c>
      <c r="O297">
        <f>I297/L297</f>
        <v>1.0642463803900863</v>
      </c>
      <c r="P297">
        <f>O297-1</f>
        <v>6.4246380390086344E-2</v>
      </c>
      <c r="Q297">
        <f>(O297-1)/C297</f>
        <v>4.3556868061075489E-3</v>
      </c>
    </row>
    <row r="298" spans="1:17" x14ac:dyDescent="0.15">
      <c r="A298">
        <v>0.157</v>
      </c>
      <c r="B298">
        <v>6.0000000000000001E-3</v>
      </c>
      <c r="C298">
        <f t="shared" si="12"/>
        <v>26.166666666666668</v>
      </c>
      <c r="D298">
        <f t="shared" si="13"/>
        <v>684.69444444444446</v>
      </c>
      <c r="E298">
        <f t="shared" si="14"/>
        <v>3.8216560509554139E-2</v>
      </c>
      <c r="F298">
        <v>15</v>
      </c>
      <c r="G298">
        <v>7.5188578491641699E-3</v>
      </c>
      <c r="H298">
        <v>-25.465778775257601</v>
      </c>
      <c r="I298">
        <v>9.9808660215054701</v>
      </c>
      <c r="J298">
        <f>I298/G298</f>
        <v>1327.4444366061514</v>
      </c>
      <c r="K298">
        <f>C298*I298</f>
        <v>261.16599422939316</v>
      </c>
      <c r="L298">
        <v>7.9818023876477397</v>
      </c>
      <c r="M298">
        <f>L298*A298</f>
        <v>1.253142974860695</v>
      </c>
      <c r="N298">
        <v>1.9990636338577199</v>
      </c>
      <c r="O298">
        <f>I298/L298</f>
        <v>1.2504526592829943</v>
      </c>
      <c r="P298">
        <f>O298-1</f>
        <v>0.25045265928299432</v>
      </c>
      <c r="Q298">
        <f>(O298-1)/C298</f>
        <v>9.5714392082672985E-3</v>
      </c>
    </row>
    <row r="299" spans="1:17" x14ac:dyDescent="0.15">
      <c r="A299">
        <v>5.8999999999999997E-2</v>
      </c>
      <c r="B299">
        <v>5.0000000000000001E-3</v>
      </c>
      <c r="C299">
        <f t="shared" si="12"/>
        <v>11.799999999999999</v>
      </c>
      <c r="D299">
        <f t="shared" si="13"/>
        <v>139.23999999999998</v>
      </c>
      <c r="E299">
        <f t="shared" si="14"/>
        <v>8.4745762711864417E-2</v>
      </c>
      <c r="F299">
        <v>7</v>
      </c>
      <c r="G299">
        <v>2.3344405111686102E-3</v>
      </c>
      <c r="H299">
        <v>-13.518930842359399</v>
      </c>
      <c r="I299">
        <v>8.3121661248279501</v>
      </c>
      <c r="J299">
        <f>I299/G299</f>
        <v>3560.6673569363811</v>
      </c>
      <c r="K299">
        <f>C299*I299</f>
        <v>98.083560272969805</v>
      </c>
      <c r="L299">
        <v>7.9133576649783404</v>
      </c>
      <c r="M299">
        <f>L299*A299</f>
        <v>0.46688810223372207</v>
      </c>
      <c r="N299">
        <v>0.398808459849603</v>
      </c>
      <c r="O299">
        <f>I299/L299</f>
        <v>1.0503968702962323</v>
      </c>
      <c r="P299">
        <f>O299-1</f>
        <v>5.0396870296232299E-2</v>
      </c>
      <c r="Q299">
        <f>(O299-1)/C299</f>
        <v>4.2709212115451109E-3</v>
      </c>
    </row>
    <row r="300" spans="1:17" x14ac:dyDescent="0.15">
      <c r="A300">
        <v>0.108</v>
      </c>
      <c r="B300">
        <v>4.0000000000000001E-3</v>
      </c>
      <c r="C300">
        <f t="shared" si="12"/>
        <v>27</v>
      </c>
      <c r="D300">
        <f t="shared" si="13"/>
        <v>729</v>
      </c>
      <c r="E300">
        <f t="shared" si="14"/>
        <v>3.7037037037037035E-2</v>
      </c>
      <c r="F300">
        <v>11</v>
      </c>
      <c r="G300">
        <v>3.3724899584444399E-3</v>
      </c>
      <c r="H300">
        <v>-25.622570987086998</v>
      </c>
      <c r="I300">
        <v>9.1903085519240904</v>
      </c>
      <c r="J300">
        <f>I300/G300</f>
        <v>2725.0810721948355</v>
      </c>
      <c r="K300">
        <f>C300*I300</f>
        <v>248.13833090195044</v>
      </c>
      <c r="L300">
        <v>7.8066897186213904</v>
      </c>
      <c r="M300">
        <f>L300*A300</f>
        <v>0.84312248961111014</v>
      </c>
      <c r="N300">
        <v>1.3836188333027</v>
      </c>
      <c r="O300">
        <f>I300/L300</f>
        <v>1.1772350231881687</v>
      </c>
      <c r="P300">
        <f>O300-1</f>
        <v>0.17723502318816875</v>
      </c>
      <c r="Q300">
        <f>(O300-1)/C300</f>
        <v>6.5642601180803239E-3</v>
      </c>
    </row>
    <row r="301" spans="1:17" x14ac:dyDescent="0.15">
      <c r="A301">
        <v>0.157</v>
      </c>
      <c r="B301">
        <v>7.0000000000000001E-3</v>
      </c>
      <c r="C301">
        <f t="shared" si="12"/>
        <v>22.428571428571427</v>
      </c>
      <c r="D301">
        <f t="shared" si="13"/>
        <v>503.04081632653055</v>
      </c>
      <c r="E301">
        <f t="shared" si="14"/>
        <v>4.4585987261146501E-2</v>
      </c>
      <c r="F301">
        <v>15</v>
      </c>
      <c r="G301">
        <v>8.4457125342533405E-3</v>
      </c>
      <c r="H301">
        <v>-20.961130371926298</v>
      </c>
      <c r="I301">
        <v>9.3303554987579496</v>
      </c>
      <c r="J301">
        <f>I301/G301</f>
        <v>1104.7446217138881</v>
      </c>
      <c r="K301">
        <f>C301*I301</f>
        <v>209.26654475785685</v>
      </c>
      <c r="L301">
        <v>7.6849067645617302</v>
      </c>
      <c r="M301">
        <f>L301*A301</f>
        <v>1.2065303620361916</v>
      </c>
      <c r="N301">
        <v>1.6454487341962201</v>
      </c>
      <c r="O301">
        <f>I301/L301</f>
        <v>1.2141143392635629</v>
      </c>
      <c r="P301">
        <f>O301-1</f>
        <v>0.21411433926356294</v>
      </c>
      <c r="Q301">
        <f>(O301-1)/C301</f>
        <v>9.5464992028340169E-3</v>
      </c>
    </row>
    <row r="302" spans="1:17" x14ac:dyDescent="0.15">
      <c r="A302">
        <v>0.108</v>
      </c>
      <c r="B302">
        <v>5.0000000000000001E-3</v>
      </c>
      <c r="C302">
        <f t="shared" si="12"/>
        <v>21.599999999999998</v>
      </c>
      <c r="D302">
        <f t="shared" si="13"/>
        <v>466.55999999999989</v>
      </c>
      <c r="E302">
        <f t="shared" si="14"/>
        <v>4.6296296296296301E-2</v>
      </c>
      <c r="F302">
        <v>11</v>
      </c>
      <c r="G302">
        <v>4.0645135440252802E-3</v>
      </c>
      <c r="H302">
        <v>-20.3244930231001</v>
      </c>
      <c r="I302">
        <v>8.6243995566275604</v>
      </c>
      <c r="J302">
        <f>I302/G302</f>
        <v>2121.8774308933434</v>
      </c>
      <c r="K302">
        <f>C302*I302</f>
        <v>186.2870304231553</v>
      </c>
      <c r="L302">
        <v>7.5268769333801497</v>
      </c>
      <c r="M302">
        <f>L302*A302</f>
        <v>0.81290270880505622</v>
      </c>
      <c r="N302">
        <v>1.0975226232474</v>
      </c>
      <c r="O302">
        <f>I302/L302</f>
        <v>1.1458138126824053</v>
      </c>
      <c r="P302">
        <f>O302-1</f>
        <v>0.14581381268240534</v>
      </c>
      <c r="Q302">
        <f>(O302-1)/C302</f>
        <v>6.7506394760372852E-3</v>
      </c>
    </row>
    <row r="303" spans="1:17" x14ac:dyDescent="0.15">
      <c r="A303">
        <v>0.157</v>
      </c>
      <c r="B303">
        <v>8.0000000000000002E-3</v>
      </c>
      <c r="C303">
        <f t="shared" si="12"/>
        <v>19.625</v>
      </c>
      <c r="D303">
        <f t="shared" si="13"/>
        <v>385.140625</v>
      </c>
      <c r="E303">
        <f t="shared" si="14"/>
        <v>5.0955414012738856E-2</v>
      </c>
      <c r="F303">
        <v>15</v>
      </c>
      <c r="G303">
        <v>9.3694639203759107E-3</v>
      </c>
      <c r="H303">
        <v>-18.402101730524301</v>
      </c>
      <c r="I303">
        <v>8.9043292536613698</v>
      </c>
      <c r="J303">
        <f>I303/G303</f>
        <v>950.35632020493665</v>
      </c>
      <c r="K303">
        <f>C303*I303</f>
        <v>174.74746160310437</v>
      </c>
      <c r="L303">
        <v>7.4597642678152098</v>
      </c>
      <c r="M303">
        <f>L303*A303</f>
        <v>1.1711829900469879</v>
      </c>
      <c r="N303">
        <v>1.44456498584615</v>
      </c>
      <c r="O303">
        <f>I303/L303</f>
        <v>1.1936475381774012</v>
      </c>
      <c r="P303">
        <f>O303-1</f>
        <v>0.19364753817740121</v>
      </c>
      <c r="Q303">
        <f>(O303-1)/C303</f>
        <v>9.8673904803771324E-3</v>
      </c>
    </row>
    <row r="304" spans="1:17" x14ac:dyDescent="0.15">
      <c r="A304">
        <v>0.157</v>
      </c>
      <c r="B304">
        <v>4.0000000000000001E-3</v>
      </c>
      <c r="C304">
        <f t="shared" si="12"/>
        <v>39.25</v>
      </c>
      <c r="D304">
        <f t="shared" si="13"/>
        <v>1540.5625</v>
      </c>
      <c r="E304">
        <f t="shared" si="14"/>
        <v>2.5477707006369428E-2</v>
      </c>
      <c r="F304">
        <v>13</v>
      </c>
      <c r="G304">
        <v>4.6269913972912602E-3</v>
      </c>
      <c r="H304">
        <v>-28.209723826182799</v>
      </c>
      <c r="I304">
        <v>9.5822840166790098</v>
      </c>
      <c r="J304">
        <f>I304/G304</f>
        <v>2070.953497404098</v>
      </c>
      <c r="K304">
        <f>C304*I304</f>
        <v>376.10464765465116</v>
      </c>
      <c r="L304">
        <v>7.3678206963236601</v>
      </c>
      <c r="M304">
        <f>L304*A304</f>
        <v>1.1567478493228147</v>
      </c>
      <c r="N304">
        <v>2.2144633203553501</v>
      </c>
      <c r="O304">
        <f>I304/L304</f>
        <v>1.300558796369774</v>
      </c>
      <c r="P304">
        <f>O304-1</f>
        <v>0.30055879636977401</v>
      </c>
      <c r="Q304">
        <f>(O304-1)/C304</f>
        <v>7.6575489520961529E-3</v>
      </c>
    </row>
    <row r="305" spans="1:17" x14ac:dyDescent="0.15">
      <c r="A305">
        <v>0.108</v>
      </c>
      <c r="B305">
        <v>6.0000000000000001E-3</v>
      </c>
      <c r="C305">
        <f t="shared" si="12"/>
        <v>18</v>
      </c>
      <c r="D305">
        <f t="shared" si="13"/>
        <v>324</v>
      </c>
      <c r="E305">
        <f t="shared" si="14"/>
        <v>5.5555555555555559E-2</v>
      </c>
      <c r="F305">
        <v>11</v>
      </c>
      <c r="G305">
        <v>4.7620965510794203E-3</v>
      </c>
      <c r="H305">
        <v>-16.823066610345599</v>
      </c>
      <c r="I305">
        <v>8.2573600276367802</v>
      </c>
      <c r="J305">
        <f>I305/G305</f>
        <v>1733.9757686695982</v>
      </c>
      <c r="K305">
        <f>C305*I305</f>
        <v>148.63248049746204</v>
      </c>
      <c r="L305">
        <v>7.3489144306781098</v>
      </c>
      <c r="M305">
        <f>L305*A305</f>
        <v>0.79368275851323589</v>
      </c>
      <c r="N305">
        <v>0.908445596958666</v>
      </c>
      <c r="O305">
        <f>I305/L305</f>
        <v>1.1236162980979008</v>
      </c>
      <c r="P305">
        <f>O305-1</f>
        <v>0.12361629809790076</v>
      </c>
      <c r="Q305">
        <f>(O305-1)/C305</f>
        <v>6.8675721165500419E-3</v>
      </c>
    </row>
    <row r="306" spans="1:17" x14ac:dyDescent="0.15">
      <c r="A306">
        <v>0.157</v>
      </c>
      <c r="B306">
        <v>8.9999999999999993E-3</v>
      </c>
      <c r="C306">
        <f t="shared" si="12"/>
        <v>17.444444444444446</v>
      </c>
      <c r="D306">
        <f t="shared" si="13"/>
        <v>304.30864197530872</v>
      </c>
      <c r="E306">
        <f t="shared" si="14"/>
        <v>5.7324840764331204E-2</v>
      </c>
      <c r="F306">
        <v>15</v>
      </c>
      <c r="G306">
        <v>1.0322752970802001E-2</v>
      </c>
      <c r="H306">
        <v>-15.9783640218711</v>
      </c>
      <c r="I306">
        <v>8.5598592337508599</v>
      </c>
      <c r="J306">
        <f>I306/G306</f>
        <v>829.22252019035022</v>
      </c>
      <c r="K306">
        <f>C306*I306</f>
        <v>149.32198885543167</v>
      </c>
      <c r="L306">
        <v>7.3055576580339796</v>
      </c>
      <c r="M306">
        <f>L306*A306</f>
        <v>1.1469725523113348</v>
      </c>
      <c r="N306">
        <v>1.2543015757168801</v>
      </c>
      <c r="O306">
        <f>I306/L306</f>
        <v>1.1716914210289635</v>
      </c>
      <c r="P306">
        <f>O306-1</f>
        <v>0.17169142102896351</v>
      </c>
      <c r="Q306">
        <f>(O306-1)/C306</f>
        <v>9.8421833710870786E-3</v>
      </c>
    </row>
    <row r="307" spans="1:17" x14ac:dyDescent="0.15">
      <c r="A307">
        <v>0.20599999999999999</v>
      </c>
      <c r="B307">
        <v>5.0000000000000001E-3</v>
      </c>
      <c r="C307">
        <f t="shared" si="12"/>
        <v>41.199999999999996</v>
      </c>
      <c r="D307">
        <f t="shared" si="13"/>
        <v>1697.4399999999996</v>
      </c>
      <c r="E307">
        <f t="shared" si="14"/>
        <v>2.4271844660194178E-2</v>
      </c>
      <c r="F307">
        <v>15</v>
      </c>
      <c r="G307">
        <v>7.4455777826183799E-3</v>
      </c>
      <c r="H307">
        <v>-27.5145321008156</v>
      </c>
      <c r="I307">
        <v>10.0627131001882</v>
      </c>
      <c r="J307">
        <f>I307/G307</f>
        <v>1351.50197794985</v>
      </c>
      <c r="K307">
        <f>C307*I307</f>
        <v>414.58377972775378</v>
      </c>
      <c r="L307">
        <v>7.2287162938042604</v>
      </c>
      <c r="M307">
        <f>L307*A307</f>
        <v>1.4891155565236776</v>
      </c>
      <c r="N307">
        <v>2.8339968063840102</v>
      </c>
      <c r="O307">
        <f>I307/L307</f>
        <v>1.392047037288344</v>
      </c>
      <c r="P307">
        <f>O307-1</f>
        <v>0.392047037288344</v>
      </c>
      <c r="Q307">
        <f>(O307-1)/C307</f>
        <v>9.5157047885520395E-3</v>
      </c>
    </row>
    <row r="308" spans="1:17" x14ac:dyDescent="0.15">
      <c r="A308">
        <v>0.108</v>
      </c>
      <c r="B308">
        <v>7.0000000000000001E-3</v>
      </c>
      <c r="C308">
        <f t="shared" si="12"/>
        <v>15.428571428571429</v>
      </c>
      <c r="D308">
        <f t="shared" si="13"/>
        <v>238.04081632653063</v>
      </c>
      <c r="E308">
        <f t="shared" si="14"/>
        <v>6.4814814814814811E-2</v>
      </c>
      <c r="F308">
        <v>11</v>
      </c>
      <c r="G308">
        <v>5.4640608990185104E-3</v>
      </c>
      <c r="H308">
        <v>-14.301672789361101</v>
      </c>
      <c r="I308">
        <v>7.9998841123960203</v>
      </c>
      <c r="J308">
        <f>I308/G308</f>
        <v>1464.0913160087603</v>
      </c>
      <c r="K308">
        <f>C308*I308</f>
        <v>123.42678344839574</v>
      </c>
      <c r="L308">
        <v>7.22759378177052</v>
      </c>
      <c r="M308">
        <f>L308*A308</f>
        <v>0.78058012843121616</v>
      </c>
      <c r="N308">
        <v>0.77229033062549901</v>
      </c>
      <c r="O308">
        <f>I308/L308</f>
        <v>1.1068530349026222</v>
      </c>
      <c r="P308">
        <f>O308-1</f>
        <v>0.10685303490262221</v>
      </c>
      <c r="Q308">
        <f>(O308-1)/C308</f>
        <v>6.9256596696144028E-3</v>
      </c>
    </row>
    <row r="309" spans="1:17" x14ac:dyDescent="0.15">
      <c r="A309">
        <v>0.157</v>
      </c>
      <c r="B309">
        <v>0.01</v>
      </c>
      <c r="C309">
        <f t="shared" si="12"/>
        <v>15.7</v>
      </c>
      <c r="D309">
        <f t="shared" si="13"/>
        <v>246.48999999999998</v>
      </c>
      <c r="E309">
        <f t="shared" si="14"/>
        <v>6.3694267515923567E-2</v>
      </c>
      <c r="F309">
        <v>15</v>
      </c>
      <c r="G309">
        <v>1.1271426543577399E-2</v>
      </c>
      <c r="H309">
        <v>-14.4320026905869</v>
      </c>
      <c r="I309">
        <v>8.3121647867381192</v>
      </c>
      <c r="J309">
        <f>I309/G309</f>
        <v>737.45454975035921</v>
      </c>
      <c r="K309">
        <f>C309*I309</f>
        <v>130.50098715178848</v>
      </c>
      <c r="L309">
        <v>7.1792525755270402</v>
      </c>
      <c r="M309">
        <f>L309*A309</f>
        <v>1.1271426543577454</v>
      </c>
      <c r="N309">
        <v>1.1329122112110701</v>
      </c>
      <c r="O309">
        <f>I309/L309</f>
        <v>1.1578036431080585</v>
      </c>
      <c r="P309">
        <f>O309-1</f>
        <v>0.1578036431080585</v>
      </c>
      <c r="Q309">
        <f>(O309-1)/C309</f>
        <v>1.0051187459112007E-2</v>
      </c>
    </row>
    <row r="310" spans="1:17" x14ac:dyDescent="0.15">
      <c r="A310">
        <v>0.108</v>
      </c>
      <c r="B310">
        <v>8.0000000000000002E-3</v>
      </c>
      <c r="C310">
        <f t="shared" si="12"/>
        <v>13.5</v>
      </c>
      <c r="D310">
        <f t="shared" si="13"/>
        <v>182.25</v>
      </c>
      <c r="E310">
        <f t="shared" si="14"/>
        <v>7.407407407407407E-2</v>
      </c>
      <c r="F310">
        <v>11</v>
      </c>
      <c r="G310">
        <v>6.1680199439301201E-3</v>
      </c>
      <c r="H310">
        <v>-12.506663248129501</v>
      </c>
      <c r="I310">
        <v>7.8142717875403402</v>
      </c>
      <c r="J310">
        <f>I310/G310</f>
        <v>1266.9011868598575</v>
      </c>
      <c r="K310">
        <f>C310*I310</f>
        <v>105.4926691317946</v>
      </c>
      <c r="L310">
        <v>7.1389119721413401</v>
      </c>
      <c r="M310">
        <f>L310*A310</f>
        <v>0.77100249299126478</v>
      </c>
      <c r="N310">
        <v>0.67535981539899603</v>
      </c>
      <c r="O310">
        <f>I310/L310</f>
        <v>1.0946026254469172</v>
      </c>
      <c r="P310">
        <f>O310-1</f>
        <v>9.4602625446917221E-2</v>
      </c>
      <c r="Q310">
        <f>(O310-1)/C310</f>
        <v>7.0076018849568314E-3</v>
      </c>
    </row>
    <row r="311" spans="1:17" x14ac:dyDescent="0.15">
      <c r="A311">
        <v>0.108</v>
      </c>
      <c r="B311">
        <v>8.9999999999999993E-3</v>
      </c>
      <c r="C311">
        <f t="shared" si="12"/>
        <v>12</v>
      </c>
      <c r="D311">
        <f t="shared" si="13"/>
        <v>144</v>
      </c>
      <c r="E311">
        <f t="shared" si="14"/>
        <v>8.3333333333333329E-2</v>
      </c>
      <c r="F311">
        <v>11</v>
      </c>
      <c r="G311">
        <v>6.8739794746990098E-3</v>
      </c>
      <c r="H311">
        <v>-11.1707333498666</v>
      </c>
      <c r="I311">
        <v>7.67521494523334</v>
      </c>
      <c r="J311">
        <f>I311/G311</f>
        <v>1116.5606434356446</v>
      </c>
      <c r="K311">
        <f>C311*I311</f>
        <v>92.102579342800084</v>
      </c>
      <c r="L311">
        <v>7.0719953443405403</v>
      </c>
      <c r="M311">
        <f>L311*A311</f>
        <v>0.76377549718877835</v>
      </c>
      <c r="N311">
        <v>0.60321960089279902</v>
      </c>
      <c r="O311">
        <f>I311/L311</f>
        <v>1.0852969454194472</v>
      </c>
      <c r="P311">
        <f>O311-1</f>
        <v>8.5296945419447212E-2</v>
      </c>
      <c r="Q311">
        <f>(O311-1)/C311</f>
        <v>7.1080787849539346E-3</v>
      </c>
    </row>
    <row r="312" spans="1:17" x14ac:dyDescent="0.15">
      <c r="A312">
        <v>0.108</v>
      </c>
      <c r="B312">
        <v>0.01</v>
      </c>
      <c r="C312">
        <f t="shared" si="12"/>
        <v>10.799999999999999</v>
      </c>
      <c r="D312">
        <f t="shared" si="13"/>
        <v>116.63999999999997</v>
      </c>
      <c r="E312">
        <f t="shared" si="14"/>
        <v>9.2592592592592601E-2</v>
      </c>
      <c r="F312">
        <v>11</v>
      </c>
      <c r="G312">
        <v>7.5831664838967904E-3</v>
      </c>
      <c r="H312">
        <v>-10.081591817690599</v>
      </c>
      <c r="I312">
        <v>7.5658564062078799</v>
      </c>
      <c r="J312">
        <f>I312/G312</f>
        <v>997.71730216847152</v>
      </c>
      <c r="K312">
        <f>C312*I312</f>
        <v>81.711249187045098</v>
      </c>
      <c r="L312">
        <v>7.0214504480525797</v>
      </c>
      <c r="M312">
        <f>L312*A312</f>
        <v>0.7583166483896786</v>
      </c>
      <c r="N312">
        <v>0.54440595815529602</v>
      </c>
      <c r="O312">
        <f>I312/L312</f>
        <v>1.0775346863419499</v>
      </c>
      <c r="P312">
        <f>O312-1</f>
        <v>7.7534686341949932E-2</v>
      </c>
      <c r="Q312">
        <f>(O312-1)/C312</f>
        <v>7.1791376242546241E-3</v>
      </c>
    </row>
    <row r="313" spans="1:17" x14ac:dyDescent="0.15">
      <c r="A313">
        <v>0.157</v>
      </c>
      <c r="B313">
        <v>5.0000000000000001E-3</v>
      </c>
      <c r="C313">
        <f t="shared" si="12"/>
        <v>31.4</v>
      </c>
      <c r="D313">
        <f t="shared" si="13"/>
        <v>985.95999999999992</v>
      </c>
      <c r="E313">
        <f t="shared" si="14"/>
        <v>3.1847133757961783E-2</v>
      </c>
      <c r="F313">
        <v>13</v>
      </c>
      <c r="G313">
        <v>5.4001934078461798E-3</v>
      </c>
      <c r="H313">
        <v>-21.753056299013998</v>
      </c>
      <c r="I313">
        <v>8.5868421906142292</v>
      </c>
      <c r="J313">
        <f>I313/G313</f>
        <v>1590.0990098128757</v>
      </c>
      <c r="K313">
        <f>C313*I313</f>
        <v>269.62684478528678</v>
      </c>
      <c r="L313">
        <v>6.8792272711416302</v>
      </c>
      <c r="M313">
        <f>L313*A313</f>
        <v>1.080038681569236</v>
      </c>
      <c r="N313">
        <v>1.7076149194726</v>
      </c>
      <c r="O313">
        <f>I313/L313</f>
        <v>1.2482277227031073</v>
      </c>
      <c r="P313">
        <f>O313-1</f>
        <v>0.24822772270310733</v>
      </c>
      <c r="Q313">
        <f>(O313-1)/C313</f>
        <v>7.9053414873601069E-3</v>
      </c>
    </row>
    <row r="314" spans="1:17" x14ac:dyDescent="0.15">
      <c r="A314">
        <v>0.20599999999999999</v>
      </c>
      <c r="B314">
        <v>6.0000000000000001E-3</v>
      </c>
      <c r="C314">
        <f t="shared" si="12"/>
        <v>34.333333333333329</v>
      </c>
      <c r="D314">
        <f t="shared" si="13"/>
        <v>1178.7777777777774</v>
      </c>
      <c r="E314">
        <f t="shared" si="14"/>
        <v>2.9126213592233011E-2</v>
      </c>
      <c r="F314">
        <v>15</v>
      </c>
      <c r="G314">
        <v>8.2236250839336396E-3</v>
      </c>
      <c r="H314">
        <v>-20.927597241512899</v>
      </c>
      <c r="I314">
        <v>8.8089608685729601</v>
      </c>
      <c r="J314">
        <f>I314/G314</f>
        <v>1071.1773431625527</v>
      </c>
      <c r="K314">
        <f>C314*I314</f>
        <v>302.44098982100491</v>
      </c>
      <c r="L314">
        <v>6.6534183526971198</v>
      </c>
      <c r="M314">
        <f>L314*A314</f>
        <v>1.3706041806556066</v>
      </c>
      <c r="N314">
        <v>2.1555425158758301</v>
      </c>
      <c r="O314">
        <f>I314/L314</f>
        <v>1.323975196148915</v>
      </c>
      <c r="P314">
        <f>O314-1</f>
        <v>0.32397519614891501</v>
      </c>
      <c r="Q314">
        <f>(O314-1)/C314</f>
        <v>9.4361707616188849E-3</v>
      </c>
    </row>
    <row r="315" spans="1:17" x14ac:dyDescent="0.15">
      <c r="A315">
        <v>0.157</v>
      </c>
      <c r="B315">
        <v>6.0000000000000001E-3</v>
      </c>
      <c r="C315">
        <f t="shared" si="12"/>
        <v>26.166666666666668</v>
      </c>
      <c r="D315">
        <f t="shared" si="13"/>
        <v>684.69444444444446</v>
      </c>
      <c r="E315">
        <f t="shared" si="14"/>
        <v>3.8216560509554139E-2</v>
      </c>
      <c r="F315">
        <v>13</v>
      </c>
      <c r="G315">
        <v>6.2022987683321897E-3</v>
      </c>
      <c r="H315">
        <v>-17.605988098731</v>
      </c>
      <c r="I315">
        <v>7.9662513484809496</v>
      </c>
      <c r="J315">
        <f>I315/G315</f>
        <v>1284.4030328166682</v>
      </c>
      <c r="K315">
        <f>C315*I315</f>
        <v>208.45024361858486</v>
      </c>
      <c r="L315">
        <v>6.5841812827305599</v>
      </c>
      <c r="M315">
        <f>L315*A315</f>
        <v>1.033716461388698</v>
      </c>
      <c r="N315">
        <v>1.3820700657503899</v>
      </c>
      <c r="O315">
        <f>I315/L315</f>
        <v>1.2099076569133018</v>
      </c>
      <c r="P315">
        <f>O315-1</f>
        <v>0.20990765691330182</v>
      </c>
      <c r="Q315">
        <f>(O315-1)/C315</f>
        <v>8.0219486718459288E-3</v>
      </c>
    </row>
    <row r="316" spans="1:17" x14ac:dyDescent="0.15">
      <c r="A316">
        <v>0.108</v>
      </c>
      <c r="B316">
        <v>3.0000000000000001E-3</v>
      </c>
      <c r="C316">
        <f t="shared" si="12"/>
        <v>36</v>
      </c>
      <c r="D316">
        <f t="shared" si="13"/>
        <v>1296</v>
      </c>
      <c r="E316">
        <f t="shared" si="14"/>
        <v>2.777777777777778E-2</v>
      </c>
      <c r="F316">
        <v>9</v>
      </c>
      <c r="G316">
        <v>2.0868682099306202E-3</v>
      </c>
      <c r="H316">
        <v>-22.013253110757098</v>
      </c>
      <c r="I316">
        <v>7.6296669331988403</v>
      </c>
      <c r="J316">
        <f>I316/G316</f>
        <v>3656.0367812840923</v>
      </c>
      <c r="K316">
        <f>C316*I316</f>
        <v>274.66800959515825</v>
      </c>
      <c r="L316">
        <v>6.4409512652179597</v>
      </c>
      <c r="M316">
        <f>L316*A316</f>
        <v>0.69562273664353969</v>
      </c>
      <c r="N316">
        <v>1.1887156679808799</v>
      </c>
      <c r="O316">
        <f>I316/L316</f>
        <v>1.1845559171360467</v>
      </c>
      <c r="P316">
        <f>O316-1</f>
        <v>0.18455591713604669</v>
      </c>
      <c r="Q316">
        <f>(O316-1)/C316</f>
        <v>5.1265532537790749E-3</v>
      </c>
    </row>
    <row r="317" spans="1:17" x14ac:dyDescent="0.15">
      <c r="A317">
        <v>0.157</v>
      </c>
      <c r="B317">
        <v>7.0000000000000001E-3</v>
      </c>
      <c r="C317">
        <f t="shared" si="12"/>
        <v>22.428571428571427</v>
      </c>
      <c r="D317">
        <f t="shared" si="13"/>
        <v>503.04081632653055</v>
      </c>
      <c r="E317">
        <f t="shared" si="14"/>
        <v>4.4585987261146501E-2</v>
      </c>
      <c r="F317">
        <v>13</v>
      </c>
      <c r="G317">
        <v>7.0110203837003403E-3</v>
      </c>
      <c r="H317">
        <v>-14.9822310044233</v>
      </c>
      <c r="I317">
        <v>7.5555595321186999</v>
      </c>
      <c r="J317">
        <f>I317/G317</f>
        <v>1077.6690294160801</v>
      </c>
      <c r="K317">
        <f>C317*I317</f>
        <v>169.46040664894798</v>
      </c>
      <c r="L317">
        <v>6.37945439827147</v>
      </c>
      <c r="M317">
        <f>L317*A317</f>
        <v>1.0015743405286208</v>
      </c>
      <c r="N317">
        <v>1.1761051338472299</v>
      </c>
      <c r="O317">
        <f>I317/L317</f>
        <v>1.1843582633282712</v>
      </c>
      <c r="P317">
        <f>O317-1</f>
        <v>0.18435826332827121</v>
      </c>
      <c r="Q317">
        <f>(O317-1)/C317</f>
        <v>8.2197951802413915E-3</v>
      </c>
    </row>
    <row r="318" spans="1:17" x14ac:dyDescent="0.15">
      <c r="A318">
        <v>0.20599999999999999</v>
      </c>
      <c r="B318">
        <v>7.0000000000000001E-3</v>
      </c>
      <c r="C318">
        <f t="shared" si="12"/>
        <v>29.428571428571427</v>
      </c>
      <c r="D318">
        <f t="shared" si="13"/>
        <v>866.04081632653049</v>
      </c>
      <c r="E318">
        <f t="shared" si="14"/>
        <v>3.398058252427185E-2</v>
      </c>
      <c r="F318">
        <v>15</v>
      </c>
      <c r="G318">
        <v>9.0780490852479193E-3</v>
      </c>
      <c r="H318">
        <v>-17.215473269854701</v>
      </c>
      <c r="I318">
        <v>8.0686508100737697</v>
      </c>
      <c r="J318">
        <f>I318/G318</f>
        <v>888.80889872974478</v>
      </c>
      <c r="K318">
        <f>C318*I318</f>
        <v>237.44886669645663</v>
      </c>
      <c r="L318">
        <v>6.2954570632787297</v>
      </c>
      <c r="M318">
        <f>L318*A318</f>
        <v>1.2968641550354183</v>
      </c>
      <c r="N318">
        <v>1.77319374679504</v>
      </c>
      <c r="O318">
        <f>I318/L318</f>
        <v>1.2816624319682905</v>
      </c>
      <c r="P318">
        <f>O318-1</f>
        <v>0.28166243196829055</v>
      </c>
      <c r="Q318">
        <f>(O318-1)/C318</f>
        <v>9.5710535134856025E-3</v>
      </c>
    </row>
    <row r="319" spans="1:17" x14ac:dyDescent="0.15">
      <c r="A319">
        <v>0.157</v>
      </c>
      <c r="B319">
        <v>8.0000000000000002E-3</v>
      </c>
      <c r="C319">
        <f t="shared" si="12"/>
        <v>19.625</v>
      </c>
      <c r="D319">
        <f t="shared" si="13"/>
        <v>385.140625</v>
      </c>
      <c r="E319">
        <f t="shared" si="14"/>
        <v>5.0955414012738856E-2</v>
      </c>
      <c r="F319">
        <v>13</v>
      </c>
      <c r="G319">
        <v>7.8371968966982602E-3</v>
      </c>
      <c r="H319">
        <v>-12.7858677143634</v>
      </c>
      <c r="I319">
        <v>7.2434970619933399</v>
      </c>
      <c r="J319">
        <f>I319/G319</f>
        <v>924.24589524412227</v>
      </c>
      <c r="K319">
        <f>C319*I319</f>
        <v>142.15362984161931</v>
      </c>
      <c r="L319">
        <v>6.2398064464158098</v>
      </c>
      <c r="M319">
        <f>L319*A319</f>
        <v>0.97964961208728218</v>
      </c>
      <c r="N319">
        <v>1.00369061557753</v>
      </c>
      <c r="O319">
        <f>I319/L319</f>
        <v>1.160852844426618</v>
      </c>
      <c r="P319">
        <f>O319-1</f>
        <v>0.16085284442661796</v>
      </c>
      <c r="Q319">
        <f>(O319-1)/C319</f>
        <v>8.1963232828849916E-3</v>
      </c>
    </row>
    <row r="320" spans="1:17" x14ac:dyDescent="0.15">
      <c r="A320">
        <v>0.108</v>
      </c>
      <c r="B320">
        <v>4.0000000000000001E-3</v>
      </c>
      <c r="C320">
        <f t="shared" si="12"/>
        <v>27</v>
      </c>
      <c r="D320">
        <f t="shared" si="13"/>
        <v>729</v>
      </c>
      <c r="E320">
        <f t="shared" si="14"/>
        <v>3.7037037037037035E-2</v>
      </c>
      <c r="F320">
        <v>9</v>
      </c>
      <c r="G320">
        <v>2.65137665199488E-3</v>
      </c>
      <c r="H320">
        <v>-16.290030447742001</v>
      </c>
      <c r="I320">
        <v>7.0171075978699404</v>
      </c>
      <c r="J320">
        <f>I320/G320</f>
        <v>2646.5902506120019</v>
      </c>
      <c r="K320">
        <f>C320*I320</f>
        <v>189.4619051424884</v>
      </c>
      <c r="L320">
        <v>6.1374459536918602</v>
      </c>
      <c r="M320">
        <f>L320*A320</f>
        <v>0.66284416299872084</v>
      </c>
      <c r="N320">
        <v>0.87966164417807202</v>
      </c>
      <c r="O320">
        <f>I320/L320</f>
        <v>1.1433269882643833</v>
      </c>
      <c r="P320">
        <f>O320-1</f>
        <v>0.14332698826438328</v>
      </c>
      <c r="Q320">
        <f>(O320-1)/C320</f>
        <v>5.3084069727549364E-3</v>
      </c>
    </row>
    <row r="321" spans="1:17" x14ac:dyDescent="0.15">
      <c r="A321">
        <v>0.157</v>
      </c>
      <c r="B321">
        <v>8.9999999999999993E-3</v>
      </c>
      <c r="C321">
        <f t="shared" si="12"/>
        <v>17.444444444444446</v>
      </c>
      <c r="D321">
        <f t="shared" si="13"/>
        <v>304.30864197530872</v>
      </c>
      <c r="E321">
        <f t="shared" si="14"/>
        <v>5.7324840764331204E-2</v>
      </c>
      <c r="F321">
        <v>13</v>
      </c>
      <c r="G321">
        <v>8.6640289305863899E-3</v>
      </c>
      <c r="H321">
        <v>-11.2281250095443</v>
      </c>
      <c r="I321">
        <v>7.0130631073655696</v>
      </c>
      <c r="J321">
        <f>I321/G321</f>
        <v>809.44594755536195</v>
      </c>
      <c r="K321">
        <f>C321*I321</f>
        <v>122.33898976182162</v>
      </c>
      <c r="L321">
        <v>6.1316552941163396</v>
      </c>
      <c r="M321">
        <f>L321*A321</f>
        <v>0.96266988117626529</v>
      </c>
      <c r="N321">
        <v>0.88140781324923401</v>
      </c>
      <c r="O321">
        <f>I321/L321</f>
        <v>1.1437471238957266</v>
      </c>
      <c r="P321">
        <f>O321-1</f>
        <v>0.14374712389572664</v>
      </c>
      <c r="Q321">
        <f>(O321-1)/C321</f>
        <v>8.2402809876531181E-3</v>
      </c>
    </row>
    <row r="322" spans="1:17" x14ac:dyDescent="0.15">
      <c r="A322">
        <v>0.20599999999999999</v>
      </c>
      <c r="B322">
        <v>8.0000000000000002E-3</v>
      </c>
      <c r="C322">
        <f t="shared" si="12"/>
        <v>25.749999999999996</v>
      </c>
      <c r="D322">
        <f t="shared" si="13"/>
        <v>663.06249999999977</v>
      </c>
      <c r="E322">
        <f t="shared" si="14"/>
        <v>3.8834951456310683E-2</v>
      </c>
      <c r="F322">
        <v>15</v>
      </c>
      <c r="G322">
        <v>9.9787164331039402E-3</v>
      </c>
      <c r="H322">
        <v>-14.5568780794076</v>
      </c>
      <c r="I322">
        <v>7.55440482148963</v>
      </c>
      <c r="J322">
        <f>I322/G322</f>
        <v>757.05175832316809</v>
      </c>
      <c r="K322">
        <f>C322*I322</f>
        <v>194.52592415335795</v>
      </c>
      <c r="L322">
        <v>6.0550463793106397</v>
      </c>
      <c r="M322">
        <f>L322*A322</f>
        <v>1.2473395541379917</v>
      </c>
      <c r="N322">
        <v>1.4993584421789801</v>
      </c>
      <c r="O322">
        <f>I322/L322</f>
        <v>1.2476212977165817</v>
      </c>
      <c r="P322">
        <f>O322-1</f>
        <v>0.2476212977165817</v>
      </c>
      <c r="Q322">
        <f>(O322-1)/C322</f>
        <v>9.6163610763721069E-3</v>
      </c>
    </row>
    <row r="323" spans="1:17" x14ac:dyDescent="0.15">
      <c r="A323">
        <v>0.157</v>
      </c>
      <c r="B323">
        <v>0.01</v>
      </c>
      <c r="C323">
        <f t="shared" ref="C323:C386" si="15">A323/B323</f>
        <v>15.7</v>
      </c>
      <c r="D323">
        <f t="shared" ref="D323:D386" si="16">C323^2</f>
        <v>246.48999999999998</v>
      </c>
      <c r="E323">
        <f t="shared" ref="E323:E386" si="17">B323/A323</f>
        <v>6.3694267515923567E-2</v>
      </c>
      <c r="F323">
        <v>13</v>
      </c>
      <c r="G323">
        <v>9.4940385028846695E-3</v>
      </c>
      <c r="H323">
        <v>-10.038336934597901</v>
      </c>
      <c r="I323">
        <v>6.8351677314580899</v>
      </c>
      <c r="J323">
        <f>I323/G323</f>
        <v>719.94312319054654</v>
      </c>
      <c r="K323">
        <f>C323*I323</f>
        <v>107.312133383892</v>
      </c>
      <c r="L323">
        <v>6.0471582820921501</v>
      </c>
      <c r="M323">
        <f>L323*A323</f>
        <v>0.94940385028846752</v>
      </c>
      <c r="N323">
        <v>0.78800944936594097</v>
      </c>
      <c r="O323">
        <f>I323/L323</f>
        <v>1.1303107034091573</v>
      </c>
      <c r="P323">
        <f>O323-1</f>
        <v>0.13031070340915729</v>
      </c>
      <c r="Q323">
        <f>(O323-1)/C323</f>
        <v>8.3000448031310386E-3</v>
      </c>
    </row>
    <row r="324" spans="1:17" x14ac:dyDescent="0.15">
      <c r="A324">
        <v>0.108</v>
      </c>
      <c r="B324">
        <v>5.0000000000000001E-3</v>
      </c>
      <c r="C324">
        <f t="shared" si="15"/>
        <v>21.599999999999998</v>
      </c>
      <c r="D324">
        <f t="shared" si="16"/>
        <v>466.55999999999989</v>
      </c>
      <c r="E324">
        <f t="shared" si="17"/>
        <v>4.6296296296296301E-2</v>
      </c>
      <c r="F324">
        <v>9</v>
      </c>
      <c r="G324">
        <v>3.2189357257396902E-3</v>
      </c>
      <c r="H324">
        <v>-12.9864792426149</v>
      </c>
      <c r="I324">
        <v>6.6622619638043501</v>
      </c>
      <c r="J324">
        <f>I324/G324</f>
        <v>2069.7095349033125</v>
      </c>
      <c r="K324">
        <f>C324*I324</f>
        <v>143.90485841817394</v>
      </c>
      <c r="L324">
        <v>5.9609920847031397</v>
      </c>
      <c r="M324">
        <f>L324*A324</f>
        <v>0.64378714514793911</v>
      </c>
      <c r="N324">
        <v>0.70126987910120797</v>
      </c>
      <c r="O324">
        <f>I324/L324</f>
        <v>1.1176431488477867</v>
      </c>
      <c r="P324">
        <f>O324-1</f>
        <v>0.1176431488477867</v>
      </c>
      <c r="Q324">
        <f>(O324-1)/C324</f>
        <v>5.4464420762864217E-3</v>
      </c>
    </row>
    <row r="325" spans="1:17" x14ac:dyDescent="0.15">
      <c r="A325">
        <v>0.255</v>
      </c>
      <c r="B325">
        <v>6.0000000000000001E-3</v>
      </c>
      <c r="C325">
        <f t="shared" si="15"/>
        <v>42.5</v>
      </c>
      <c r="D325">
        <f t="shared" si="16"/>
        <v>1806.25</v>
      </c>
      <c r="E325">
        <f t="shared" si="17"/>
        <v>2.3529411764705882E-2</v>
      </c>
      <c r="F325">
        <v>15</v>
      </c>
      <c r="G325">
        <v>9.0865421596568602E-3</v>
      </c>
      <c r="H325">
        <v>-18.854120535080298</v>
      </c>
      <c r="I325">
        <v>8.3428168124429192</v>
      </c>
      <c r="J325">
        <f>I325/G325</f>
        <v>918.15089457065517</v>
      </c>
      <c r="K325">
        <f>C325*I325</f>
        <v>354.56971452882408</v>
      </c>
      <c r="L325">
        <v>5.9389164442201698</v>
      </c>
      <c r="M325">
        <f>L325*A325</f>
        <v>1.5144236932761432</v>
      </c>
      <c r="N325">
        <v>2.40390036822274</v>
      </c>
      <c r="O325">
        <f>I325/L325</f>
        <v>1.4047708686931024</v>
      </c>
      <c r="P325">
        <f>O325-1</f>
        <v>0.40477086869310241</v>
      </c>
      <c r="Q325">
        <f>(O325-1)/C325</f>
        <v>9.5240204398377038E-3</v>
      </c>
    </row>
    <row r="326" spans="1:17" x14ac:dyDescent="0.15">
      <c r="A326">
        <v>0.20599999999999999</v>
      </c>
      <c r="B326">
        <v>8.9999999999999993E-3</v>
      </c>
      <c r="C326">
        <f t="shared" si="15"/>
        <v>22.888888888888889</v>
      </c>
      <c r="D326">
        <f t="shared" si="16"/>
        <v>523.90123456790127</v>
      </c>
      <c r="E326">
        <f t="shared" si="17"/>
        <v>4.3689320388349516E-2</v>
      </c>
      <c r="F326">
        <v>15</v>
      </c>
      <c r="G326">
        <v>1.0897478826957199E-2</v>
      </c>
      <c r="H326">
        <v>-12.6135006431193</v>
      </c>
      <c r="I326">
        <v>7.1770108612559902</v>
      </c>
      <c r="J326">
        <f>I326/G326</f>
        <v>658.59369632379082</v>
      </c>
      <c r="K326">
        <f>C326*I326</f>
        <v>164.2738041576371</v>
      </c>
      <c r="L326">
        <v>5.8778202950146898</v>
      </c>
      <c r="M326">
        <f>L326*A326</f>
        <v>1.210830980773026</v>
      </c>
      <c r="N326">
        <v>1.2991905662412899</v>
      </c>
      <c r="O326">
        <f>I326/L326</f>
        <v>1.2210327129843042</v>
      </c>
      <c r="P326">
        <f>O326-1</f>
        <v>0.22103271298430416</v>
      </c>
      <c r="Q326">
        <f>(O326-1)/C326</f>
        <v>9.6567690138773653E-3</v>
      </c>
    </row>
    <row r="327" spans="1:17" x14ac:dyDescent="0.15">
      <c r="A327">
        <v>0.108</v>
      </c>
      <c r="B327">
        <v>6.0000000000000001E-3</v>
      </c>
      <c r="C327">
        <f t="shared" si="15"/>
        <v>18</v>
      </c>
      <c r="D327">
        <f t="shared" si="16"/>
        <v>324</v>
      </c>
      <c r="E327">
        <f t="shared" si="17"/>
        <v>5.5555555555555559E-2</v>
      </c>
      <c r="F327">
        <v>9</v>
      </c>
      <c r="G327">
        <v>3.7882280741527701E-3</v>
      </c>
      <c r="H327">
        <v>-10.870075902855699</v>
      </c>
      <c r="I327">
        <v>6.4330150773850301</v>
      </c>
      <c r="J327">
        <f>I327/G327</f>
        <v>1698.1593904753904</v>
      </c>
      <c r="K327">
        <f>C327*I327</f>
        <v>115.79427139293054</v>
      </c>
      <c r="L327">
        <v>5.8460309786308198</v>
      </c>
      <c r="M327">
        <f>L327*A327</f>
        <v>0.63137134569212849</v>
      </c>
      <c r="N327">
        <v>0.58698409875420798</v>
      </c>
      <c r="O327">
        <f>I327/L327</f>
        <v>1.1004072850280526</v>
      </c>
      <c r="P327">
        <f>O327-1</f>
        <v>0.10040728502805263</v>
      </c>
      <c r="Q327">
        <f>(O327-1)/C327</f>
        <v>5.5781825015584798E-3</v>
      </c>
    </row>
    <row r="328" spans="1:17" x14ac:dyDescent="0.15">
      <c r="A328">
        <v>5.8999999999999997E-2</v>
      </c>
      <c r="B328">
        <v>2E-3</v>
      </c>
      <c r="C328">
        <f t="shared" si="15"/>
        <v>29.499999999999996</v>
      </c>
      <c r="D328">
        <f t="shared" si="16"/>
        <v>870.24999999999977</v>
      </c>
      <c r="E328">
        <f t="shared" si="17"/>
        <v>3.3898305084745763E-2</v>
      </c>
      <c r="F328">
        <v>5</v>
      </c>
      <c r="G328">
        <v>6.8905481023478295E-4</v>
      </c>
      <c r="H328">
        <v>-17.5405584124798</v>
      </c>
      <c r="I328">
        <v>6.3568940175307196</v>
      </c>
      <c r="J328">
        <f>I328/G328</f>
        <v>9225.527379113315</v>
      </c>
      <c r="K328">
        <f>C328*I328</f>
        <v>187.52837351715621</v>
      </c>
      <c r="L328">
        <v>5.83944754436257</v>
      </c>
      <c r="M328">
        <f>L328*A328</f>
        <v>0.34452740511739161</v>
      </c>
      <c r="N328">
        <v>0.51744647316815395</v>
      </c>
      <c r="O328">
        <f>I328/L328</f>
        <v>1.0886122307353707</v>
      </c>
      <c r="P328">
        <f>O328-1</f>
        <v>8.8612230735370723E-2</v>
      </c>
      <c r="Q328">
        <f>(O328-1)/C328</f>
        <v>3.0038044317074824E-3</v>
      </c>
    </row>
    <row r="329" spans="1:17" x14ac:dyDescent="0.15">
      <c r="A329">
        <v>0.157</v>
      </c>
      <c r="B329">
        <v>4.0000000000000001E-3</v>
      </c>
      <c r="C329">
        <f t="shared" si="15"/>
        <v>39.25</v>
      </c>
      <c r="D329">
        <f t="shared" si="16"/>
        <v>1540.5625</v>
      </c>
      <c r="E329">
        <f t="shared" si="17"/>
        <v>2.5477707006369428E-2</v>
      </c>
      <c r="F329">
        <v>11</v>
      </c>
      <c r="G329">
        <v>3.66276592468488E-3</v>
      </c>
      <c r="H329">
        <v>-18.328617587821402</v>
      </c>
      <c r="I329">
        <v>7.2712262970211796</v>
      </c>
      <c r="J329">
        <f>I329/G329</f>
        <v>1985.1736219389306</v>
      </c>
      <c r="K329">
        <f>C329*I329</f>
        <v>285.3956321580813</v>
      </c>
      <c r="L329">
        <v>5.8324298163771999</v>
      </c>
      <c r="M329">
        <f>L329*A329</f>
        <v>0.91569148117122035</v>
      </c>
      <c r="N329">
        <v>1.4387964806439799</v>
      </c>
      <c r="O329">
        <f>I329/L329</f>
        <v>1.246689034577648</v>
      </c>
      <c r="P329">
        <f>O329-1</f>
        <v>0.24668903457764801</v>
      </c>
      <c r="Q329">
        <f>(O329-1)/C329</f>
        <v>6.2850709446534529E-3</v>
      </c>
    </row>
    <row r="330" spans="1:17" x14ac:dyDescent="0.15">
      <c r="A330">
        <v>0.108</v>
      </c>
      <c r="B330">
        <v>7.0000000000000001E-3</v>
      </c>
      <c r="C330">
        <f t="shared" si="15"/>
        <v>15.428571428571429</v>
      </c>
      <c r="D330">
        <f t="shared" si="16"/>
        <v>238.04081632653063</v>
      </c>
      <c r="E330">
        <f t="shared" si="17"/>
        <v>6.4814814814814811E-2</v>
      </c>
      <c r="F330">
        <v>9</v>
      </c>
      <c r="G330">
        <v>4.3618053271991201E-3</v>
      </c>
      <c r="H330">
        <v>-9.1977569677255193</v>
      </c>
      <c r="I330">
        <v>6.2662626423935803</v>
      </c>
      <c r="J330">
        <f>I330/G330</f>
        <v>1436.621346514193</v>
      </c>
      <c r="K330">
        <f>C330*I330</f>
        <v>96.679480768358104</v>
      </c>
      <c r="L330">
        <v>5.7695837661363996</v>
      </c>
      <c r="M330">
        <f>L330*A330</f>
        <v>0.6231150467427311</v>
      </c>
      <c r="N330">
        <v>0.49667887625717799</v>
      </c>
      <c r="O330">
        <f>I330/L330</f>
        <v>1.0860857379647304</v>
      </c>
      <c r="P330">
        <f>O330-1</f>
        <v>8.6085737964730402E-2</v>
      </c>
      <c r="Q330">
        <f>(O330-1)/C330</f>
        <v>5.5796311643806738E-3</v>
      </c>
    </row>
    <row r="331" spans="1:17" x14ac:dyDescent="0.15">
      <c r="A331">
        <v>0.20599999999999999</v>
      </c>
      <c r="B331">
        <v>0.01</v>
      </c>
      <c r="C331">
        <f t="shared" si="15"/>
        <v>20.599999999999998</v>
      </c>
      <c r="D331">
        <f t="shared" si="16"/>
        <v>424.3599999999999</v>
      </c>
      <c r="E331">
        <f t="shared" si="17"/>
        <v>4.8543689320388356E-2</v>
      </c>
      <c r="F331">
        <v>15</v>
      </c>
      <c r="G331">
        <v>1.1836751257812099E-2</v>
      </c>
      <c r="H331">
        <v>-11.139468591690701</v>
      </c>
      <c r="I331">
        <v>6.8933610211636296</v>
      </c>
      <c r="J331">
        <f>I331/G331</f>
        <v>582.36934028786845</v>
      </c>
      <c r="K331">
        <f>C331*I331</f>
        <v>142.00323703597076</v>
      </c>
      <c r="L331">
        <v>5.7459957562194797</v>
      </c>
      <c r="M331">
        <f>L331*A331</f>
        <v>1.1836751257812128</v>
      </c>
      <c r="N331">
        <v>1.1473652649441399</v>
      </c>
      <c r="O331">
        <f>I331/L331</f>
        <v>1.1996808409930062</v>
      </c>
      <c r="P331">
        <f>O331-1</f>
        <v>0.1996808409930062</v>
      </c>
      <c r="Q331">
        <f>(O331-1)/C331</f>
        <v>9.693244708398361E-3</v>
      </c>
    </row>
    <row r="332" spans="1:17" x14ac:dyDescent="0.15">
      <c r="A332">
        <v>0.20599999999999999</v>
      </c>
      <c r="B332">
        <v>5.0000000000000001E-3</v>
      </c>
      <c r="C332">
        <f t="shared" si="15"/>
        <v>41.199999999999996</v>
      </c>
      <c r="D332">
        <f t="shared" si="16"/>
        <v>1697.4399999999996</v>
      </c>
      <c r="E332">
        <f t="shared" si="17"/>
        <v>2.4271844660194178E-2</v>
      </c>
      <c r="F332">
        <v>13</v>
      </c>
      <c r="G332">
        <v>5.8858203696610604E-3</v>
      </c>
      <c r="H332">
        <v>-17.377791126865802</v>
      </c>
      <c r="I332">
        <v>7.5043011944759801</v>
      </c>
      <c r="J332">
        <f>I332/G332</f>
        <v>1274.9796499324905</v>
      </c>
      <c r="K332">
        <f>C332*I332</f>
        <v>309.17720921241033</v>
      </c>
      <c r="L332">
        <v>5.7143887084087996</v>
      </c>
      <c r="M332">
        <f>L332*A332</f>
        <v>1.1771640739322127</v>
      </c>
      <c r="N332">
        <v>1.78991248606718</v>
      </c>
      <c r="O332">
        <f>I332/L332</f>
        <v>1.3132290394304644</v>
      </c>
      <c r="P332">
        <f>O332-1</f>
        <v>0.31322903943046443</v>
      </c>
      <c r="Q332">
        <f>(O332-1)/C332</f>
        <v>7.6026465881180692E-3</v>
      </c>
    </row>
    <row r="333" spans="1:17" x14ac:dyDescent="0.15">
      <c r="A333">
        <v>0.108</v>
      </c>
      <c r="B333">
        <v>8.0000000000000002E-3</v>
      </c>
      <c r="C333">
        <f t="shared" si="15"/>
        <v>13.5</v>
      </c>
      <c r="D333">
        <f t="shared" si="16"/>
        <v>182.25</v>
      </c>
      <c r="E333">
        <f t="shared" si="17"/>
        <v>7.407407407407407E-2</v>
      </c>
      <c r="F333">
        <v>9</v>
      </c>
      <c r="G333">
        <v>4.9355478645090401E-3</v>
      </c>
      <c r="H333">
        <v>-8.0584416988109897</v>
      </c>
      <c r="I333">
        <v>6.14759550973237</v>
      </c>
      <c r="J333">
        <f>I333/G333</f>
        <v>1245.5750969287576</v>
      </c>
      <c r="K333">
        <f>C333*I333</f>
        <v>82.99253938138699</v>
      </c>
      <c r="L333">
        <v>5.7124396579965699</v>
      </c>
      <c r="M333">
        <f>L333*A333</f>
        <v>0.61694348306362956</v>
      </c>
      <c r="N333">
        <v>0.43515585173579302</v>
      </c>
      <c r="O333">
        <f>I333/L333</f>
        <v>1.0761768837464474</v>
      </c>
      <c r="P333">
        <f>O333-1</f>
        <v>7.6176883746447377E-2</v>
      </c>
      <c r="Q333">
        <f>(O333-1)/C333</f>
        <v>5.6427321293664725E-3</v>
      </c>
    </row>
    <row r="334" spans="1:17" x14ac:dyDescent="0.15">
      <c r="A334">
        <v>5.8999999999999997E-2</v>
      </c>
      <c r="B334">
        <v>3.0000000000000001E-3</v>
      </c>
      <c r="C334">
        <f t="shared" si="15"/>
        <v>19.666666666666664</v>
      </c>
      <c r="D334">
        <f t="shared" si="16"/>
        <v>386.77777777777766</v>
      </c>
      <c r="E334">
        <f t="shared" si="17"/>
        <v>5.0847457627118647E-2</v>
      </c>
      <c r="F334">
        <v>5</v>
      </c>
      <c r="G334">
        <v>1.0040517921565599E-3</v>
      </c>
      <c r="H334">
        <v>-11.4372262611908</v>
      </c>
      <c r="I334">
        <v>6.0100071699399704</v>
      </c>
      <c r="J334">
        <f>I334/G334</f>
        <v>5985.7541382714262</v>
      </c>
      <c r="K334">
        <f>C334*I334</f>
        <v>118.19680767548607</v>
      </c>
      <c r="L334">
        <v>5.6726089952348397</v>
      </c>
      <c r="M334">
        <f>L334*A334</f>
        <v>0.33468393071885555</v>
      </c>
      <c r="N334">
        <v>0.33739817470513001</v>
      </c>
      <c r="O334">
        <f>I334/L334</f>
        <v>1.0594784824740353</v>
      </c>
      <c r="P334">
        <f>O334-1</f>
        <v>5.947848247403531E-2</v>
      </c>
      <c r="Q334">
        <f>(O334-1)/C334</f>
        <v>3.0243296173238297E-3</v>
      </c>
    </row>
    <row r="335" spans="1:17" x14ac:dyDescent="0.15">
      <c r="A335">
        <v>0.108</v>
      </c>
      <c r="B335">
        <v>8.9999999999999993E-3</v>
      </c>
      <c r="C335">
        <f t="shared" si="15"/>
        <v>12</v>
      </c>
      <c r="D335">
        <f t="shared" si="16"/>
        <v>144</v>
      </c>
      <c r="E335">
        <f t="shared" si="17"/>
        <v>8.3333333333333329E-2</v>
      </c>
      <c r="F335">
        <v>9</v>
      </c>
      <c r="G335">
        <v>5.5088559655632396E-3</v>
      </c>
      <c r="H335">
        <v>-7.3051742051798101</v>
      </c>
      <c r="I335">
        <v>6.0620266967538203</v>
      </c>
      <c r="J335">
        <f>I335/G335</f>
        <v>1100.4148111057073</v>
      </c>
      <c r="K335">
        <f>C335*I335</f>
        <v>72.744320361045851</v>
      </c>
      <c r="L335">
        <v>5.6675472896741104</v>
      </c>
      <c r="M335">
        <f>L335*A335</f>
        <v>0.61209510728480387</v>
      </c>
      <c r="N335">
        <v>0.39447940707970902</v>
      </c>
      <c r="O335">
        <f>I335/L335</f>
        <v>1.0696031963947481</v>
      </c>
      <c r="P335">
        <f>O335-1</f>
        <v>6.9603196394748101E-2</v>
      </c>
      <c r="Q335">
        <f>(O335-1)/C335</f>
        <v>5.8002663662290082E-3</v>
      </c>
    </row>
    <row r="336" spans="1:17" x14ac:dyDescent="0.15">
      <c r="A336">
        <v>0.108</v>
      </c>
      <c r="B336">
        <v>0.01</v>
      </c>
      <c r="C336">
        <f t="shared" si="15"/>
        <v>10.799999999999999</v>
      </c>
      <c r="D336">
        <f t="shared" si="16"/>
        <v>116.63999999999997</v>
      </c>
      <c r="E336">
        <f t="shared" si="17"/>
        <v>9.2592592592592601E-2</v>
      </c>
      <c r="F336">
        <v>9</v>
      </c>
      <c r="G336">
        <v>6.0873740574098403E-3</v>
      </c>
      <c r="H336">
        <v>-6.5128154107279697</v>
      </c>
      <c r="I336">
        <v>5.9881494927439798</v>
      </c>
      <c r="J336">
        <f>I336/G336</f>
        <v>983.69993962419971</v>
      </c>
      <c r="K336">
        <f>C336*I336</f>
        <v>64.672014521634978</v>
      </c>
      <c r="L336">
        <v>5.63645746056467</v>
      </c>
      <c r="M336">
        <f>L336*A336</f>
        <v>0.60873740574098434</v>
      </c>
      <c r="N336">
        <v>0.35169203217931</v>
      </c>
      <c r="O336">
        <f>I336/L336</f>
        <v>1.0623959347941352</v>
      </c>
      <c r="P336">
        <f>O336-1</f>
        <v>6.2395934794135188E-2</v>
      </c>
      <c r="Q336">
        <f>(O336-1)/C336</f>
        <v>5.7774013698273325E-3</v>
      </c>
    </row>
    <row r="337" spans="1:17" x14ac:dyDescent="0.15">
      <c r="A337">
        <v>5.8999999999999997E-2</v>
      </c>
      <c r="B337">
        <v>4.0000000000000001E-3</v>
      </c>
      <c r="C337">
        <f t="shared" si="15"/>
        <v>14.749999999999998</v>
      </c>
      <c r="D337">
        <f t="shared" si="16"/>
        <v>217.56249999999994</v>
      </c>
      <c r="E337">
        <f t="shared" si="17"/>
        <v>6.7796610169491525E-2</v>
      </c>
      <c r="F337">
        <v>5</v>
      </c>
      <c r="G337">
        <v>1.3195637325240899E-3</v>
      </c>
      <c r="H337">
        <v>-8.5766807875809103</v>
      </c>
      <c r="I337">
        <v>5.8443838312170904</v>
      </c>
      <c r="J337">
        <f>I337/G337</f>
        <v>4429.0273271135056</v>
      </c>
      <c r="K337">
        <f>C337*I337</f>
        <v>86.20466151045207</v>
      </c>
      <c r="L337">
        <v>5.5913717479834499</v>
      </c>
      <c r="M337">
        <f>L337*A337</f>
        <v>0.32989093313102352</v>
      </c>
      <c r="N337">
        <v>0.253012083233636</v>
      </c>
      <c r="O337">
        <f>I337/L337</f>
        <v>1.045250449198784</v>
      </c>
      <c r="P337">
        <f>O337-1</f>
        <v>4.525044919878396E-2</v>
      </c>
      <c r="Q337">
        <f>(O337-1)/C337</f>
        <v>3.0678270643243366E-3</v>
      </c>
    </row>
    <row r="338" spans="1:17" x14ac:dyDescent="0.15">
      <c r="A338">
        <v>5.8999999999999997E-2</v>
      </c>
      <c r="B338">
        <v>5.0000000000000001E-3</v>
      </c>
      <c r="C338">
        <f t="shared" si="15"/>
        <v>11.799999999999999</v>
      </c>
      <c r="D338">
        <f t="shared" si="16"/>
        <v>139.23999999999998</v>
      </c>
      <c r="E338">
        <f t="shared" si="17"/>
        <v>8.4745762711864417E-2</v>
      </c>
      <c r="F338">
        <v>5</v>
      </c>
      <c r="G338">
        <v>1.6359736028339299E-3</v>
      </c>
      <c r="H338">
        <v>-6.8597386904914499</v>
      </c>
      <c r="I338">
        <v>5.7480355213150496</v>
      </c>
      <c r="J338">
        <f>I338/G338</f>
        <v>3513.5258364547958</v>
      </c>
      <c r="K338">
        <f>C338*I338</f>
        <v>67.826819151517583</v>
      </c>
      <c r="L338">
        <v>5.5456732299455496</v>
      </c>
      <c r="M338">
        <f>L338*A338</f>
        <v>0.32719472056678739</v>
      </c>
      <c r="N338">
        <v>0.20236229136949699</v>
      </c>
      <c r="O338">
        <f>I338/L338</f>
        <v>1.0364901217541602</v>
      </c>
      <c r="P338">
        <f>O338-1</f>
        <v>3.6490121754160221E-2</v>
      </c>
      <c r="Q338">
        <f>(O338-1)/C338</f>
        <v>3.0923831995051036E-3</v>
      </c>
    </row>
    <row r="339" spans="1:17" x14ac:dyDescent="0.15">
      <c r="A339">
        <v>0.157</v>
      </c>
      <c r="B339">
        <v>5.0000000000000001E-3</v>
      </c>
      <c r="C339">
        <f t="shared" si="15"/>
        <v>31.4</v>
      </c>
      <c r="D339">
        <f t="shared" si="16"/>
        <v>985.95999999999992</v>
      </c>
      <c r="E339">
        <f t="shared" si="17"/>
        <v>3.1847133757961783E-2</v>
      </c>
      <c r="F339">
        <v>11</v>
      </c>
      <c r="G339">
        <v>4.3439320357167004E-3</v>
      </c>
      <c r="H339">
        <v>-14.204867982312299</v>
      </c>
      <c r="I339">
        <v>6.6487535196901204</v>
      </c>
      <c r="J339">
        <f>I339/G339</f>
        <v>1530.5841493427395</v>
      </c>
      <c r="K339">
        <f>C339*I339</f>
        <v>208.77086051826979</v>
      </c>
      <c r="L339">
        <v>5.5336713830786</v>
      </c>
      <c r="M339">
        <f>L339*A339</f>
        <v>0.86878640714334021</v>
      </c>
      <c r="N339">
        <v>1.11508213661151</v>
      </c>
      <c r="O339">
        <f>I339/L339</f>
        <v>1.2015085572340503</v>
      </c>
      <c r="P339">
        <f>O339-1</f>
        <v>0.20150855723405026</v>
      </c>
      <c r="Q339">
        <f>(O339-1)/C339</f>
        <v>6.4174699756066964E-3</v>
      </c>
    </row>
    <row r="340" spans="1:17" x14ac:dyDescent="0.15">
      <c r="A340">
        <v>0.255</v>
      </c>
      <c r="B340">
        <v>7.0000000000000001E-3</v>
      </c>
      <c r="C340">
        <f t="shared" si="15"/>
        <v>36.428571428571431</v>
      </c>
      <c r="D340">
        <f t="shared" si="16"/>
        <v>1327.0408163265308</v>
      </c>
      <c r="E340">
        <f t="shared" si="17"/>
        <v>2.7450980392156862E-2</v>
      </c>
      <c r="F340">
        <v>15</v>
      </c>
      <c r="G340">
        <v>9.8227549747614707E-3</v>
      </c>
      <c r="H340">
        <v>-14.8917720978777</v>
      </c>
      <c r="I340">
        <v>7.4016449059312102</v>
      </c>
      <c r="J340">
        <f>I340/G340</f>
        <v>753.52026238554799</v>
      </c>
      <c r="K340">
        <f>C340*I340</f>
        <v>269.63135014463694</v>
      </c>
      <c r="L340">
        <v>5.5029439634518003</v>
      </c>
      <c r="M340">
        <f>L340*A340</f>
        <v>1.403250710680209</v>
      </c>
      <c r="N340">
        <v>1.8987009424794099</v>
      </c>
      <c r="O340">
        <f>I340/L340</f>
        <v>1.345033668358204</v>
      </c>
      <c r="P340">
        <f>O340-1</f>
        <v>0.34503366835820404</v>
      </c>
      <c r="Q340">
        <f>(O340-1)/C340</f>
        <v>9.4715124647350123E-3</v>
      </c>
    </row>
    <row r="341" spans="1:17" x14ac:dyDescent="0.15">
      <c r="A341">
        <v>0.20599999999999999</v>
      </c>
      <c r="B341">
        <v>6.0000000000000001E-3</v>
      </c>
      <c r="C341">
        <f t="shared" si="15"/>
        <v>34.333333333333329</v>
      </c>
      <c r="D341">
        <f t="shared" si="16"/>
        <v>1178.7777777777774</v>
      </c>
      <c r="E341">
        <f t="shared" si="17"/>
        <v>2.9126213592233011E-2</v>
      </c>
      <c r="F341">
        <v>13</v>
      </c>
      <c r="G341">
        <v>6.6531049128672496E-3</v>
      </c>
      <c r="H341">
        <v>-13.9427406337976</v>
      </c>
      <c r="I341">
        <v>6.8188732503841099</v>
      </c>
      <c r="J341">
        <f>I341/G341</f>
        <v>1024.9159361963857</v>
      </c>
      <c r="K341">
        <f>C341*I341</f>
        <v>234.11464826318775</v>
      </c>
      <c r="L341">
        <v>5.38277096510296</v>
      </c>
      <c r="M341">
        <f>L341*A341</f>
        <v>1.1088508188112096</v>
      </c>
      <c r="N341">
        <v>1.43610228528115</v>
      </c>
      <c r="O341">
        <f>I341/L341</f>
        <v>1.2667960971387309</v>
      </c>
      <c r="P341">
        <f>O341-1</f>
        <v>0.26679609713873087</v>
      </c>
      <c r="Q341">
        <f>(O341-1)/C341</f>
        <v>7.7707601108368222E-3</v>
      </c>
    </row>
    <row r="342" spans="1:17" x14ac:dyDescent="0.15">
      <c r="A342">
        <v>0.157</v>
      </c>
      <c r="B342">
        <v>6.0000000000000001E-3</v>
      </c>
      <c r="C342">
        <f t="shared" si="15"/>
        <v>26.166666666666668</v>
      </c>
      <c r="D342">
        <f t="shared" si="16"/>
        <v>684.69444444444446</v>
      </c>
      <c r="E342">
        <f t="shared" si="17"/>
        <v>3.8216560509554139E-2</v>
      </c>
      <c r="F342">
        <v>11</v>
      </c>
      <c r="G342">
        <v>5.03255035994816E-3</v>
      </c>
      <c r="H342">
        <v>-11.6329712925012</v>
      </c>
      <c r="I342">
        <v>6.2555983950262801</v>
      </c>
      <c r="J342">
        <f>I342/G342</f>
        <v>1243.0274806213204</v>
      </c>
      <c r="K342">
        <f>C342*I342</f>
        <v>163.68815800318768</v>
      </c>
      <c r="L342">
        <v>5.3424101485649302</v>
      </c>
      <c r="M342">
        <f>L342*A342</f>
        <v>0.83875839332469404</v>
      </c>
      <c r="N342">
        <v>0.913188246461346</v>
      </c>
      <c r="O342">
        <f>I342/L342</f>
        <v>1.1709318867452827</v>
      </c>
      <c r="P342">
        <f>O342-1</f>
        <v>0.1709318867452827</v>
      </c>
      <c r="Q342">
        <f>(O342-1)/C342</f>
        <v>6.5324287928133513E-3</v>
      </c>
    </row>
    <row r="343" spans="1:17" x14ac:dyDescent="0.15">
      <c r="A343">
        <v>0.255</v>
      </c>
      <c r="B343">
        <v>8.0000000000000002E-3</v>
      </c>
      <c r="C343">
        <f t="shared" si="15"/>
        <v>31.875</v>
      </c>
      <c r="D343">
        <f t="shared" si="16"/>
        <v>1016.015625</v>
      </c>
      <c r="E343">
        <f t="shared" si="17"/>
        <v>3.1372549019607843E-2</v>
      </c>
      <c r="F343">
        <v>15</v>
      </c>
      <c r="G343">
        <v>1.0664456284933999E-2</v>
      </c>
      <c r="H343">
        <v>-12.3589337712089</v>
      </c>
      <c r="I343">
        <v>6.8034387053066103</v>
      </c>
      <c r="J343">
        <f>I343/G343</f>
        <v>637.95457766731477</v>
      </c>
      <c r="K343">
        <f>C343*I343</f>
        <v>216.85960873164819</v>
      </c>
      <c r="L343">
        <v>5.2276746494774597</v>
      </c>
      <c r="M343">
        <f>L343*A343</f>
        <v>1.3330570356167522</v>
      </c>
      <c r="N343">
        <v>1.5757640558291399</v>
      </c>
      <c r="O343">
        <f>I343/L343</f>
        <v>1.30142733844132</v>
      </c>
      <c r="P343">
        <f>O343-1</f>
        <v>0.30142733844131997</v>
      </c>
      <c r="Q343">
        <f>(O343-1)/C343</f>
        <v>9.4565439511002346E-3</v>
      </c>
    </row>
    <row r="344" spans="1:17" x14ac:dyDescent="0.15">
      <c r="A344">
        <v>0.157</v>
      </c>
      <c r="B344">
        <v>7.0000000000000001E-3</v>
      </c>
      <c r="C344">
        <f t="shared" si="15"/>
        <v>22.428571428571427</v>
      </c>
      <c r="D344">
        <f t="shared" si="16"/>
        <v>503.04081632653055</v>
      </c>
      <c r="E344">
        <f t="shared" si="17"/>
        <v>4.4585987261146501E-2</v>
      </c>
      <c r="F344">
        <v>11</v>
      </c>
      <c r="G344">
        <v>5.7223674867131098E-3</v>
      </c>
      <c r="H344">
        <v>-9.9843059524743207</v>
      </c>
      <c r="I344">
        <v>5.9906538104567799</v>
      </c>
      <c r="J344">
        <f>I344/G344</f>
        <v>1046.8837984220011</v>
      </c>
      <c r="K344">
        <f>C344*I344</f>
        <v>134.3618068916735</v>
      </c>
      <c r="L344">
        <v>5.2068857931875403</v>
      </c>
      <c r="M344">
        <f>L344*A344</f>
        <v>0.81748106953044386</v>
      </c>
      <c r="N344">
        <v>0.78376801726923395</v>
      </c>
      <c r="O344">
        <f>I344/L344</f>
        <v>1.1505252944657798</v>
      </c>
      <c r="P344">
        <f>O344-1</f>
        <v>0.15052529446577978</v>
      </c>
      <c r="Q344">
        <f>(O344-1)/C344</f>
        <v>6.711318861531583E-3</v>
      </c>
    </row>
    <row r="345" spans="1:17" x14ac:dyDescent="0.15">
      <c r="A345">
        <v>0.20599999999999999</v>
      </c>
      <c r="B345">
        <v>7.0000000000000001E-3</v>
      </c>
      <c r="C345">
        <f t="shared" si="15"/>
        <v>29.428571428571427</v>
      </c>
      <c r="D345">
        <f t="shared" si="16"/>
        <v>866.04081632653049</v>
      </c>
      <c r="E345">
        <f t="shared" si="17"/>
        <v>3.398058252427185E-2</v>
      </c>
      <c r="F345">
        <v>13</v>
      </c>
      <c r="G345">
        <v>7.43703907921992E-3</v>
      </c>
      <c r="H345">
        <v>-11.680507204280101</v>
      </c>
      <c r="I345">
        <v>6.3605395924014099</v>
      </c>
      <c r="J345">
        <f>I345/G345</f>
        <v>855.25160277476641</v>
      </c>
      <c r="K345">
        <f>C345*I345</f>
        <v>187.18159371924148</v>
      </c>
      <c r="L345">
        <v>5.1574473503605498</v>
      </c>
      <c r="M345">
        <f>L345*A345</f>
        <v>1.0624341541742732</v>
      </c>
      <c r="N345">
        <v>1.2030922420408501</v>
      </c>
      <c r="O345">
        <f>I345/L345</f>
        <v>1.2332728112012143</v>
      </c>
      <c r="P345">
        <f>O345-1</f>
        <v>0.23327281120121435</v>
      </c>
      <c r="Q345">
        <f>(O345-1)/C345</f>
        <v>7.9267460116917501E-3</v>
      </c>
    </row>
    <row r="346" spans="1:17" x14ac:dyDescent="0.15">
      <c r="A346">
        <v>0.157</v>
      </c>
      <c r="B346">
        <v>8.0000000000000002E-3</v>
      </c>
      <c r="C346">
        <f t="shared" si="15"/>
        <v>19.625</v>
      </c>
      <c r="D346">
        <f t="shared" si="16"/>
        <v>385.140625</v>
      </c>
      <c r="E346">
        <f t="shared" si="17"/>
        <v>5.0955414012738856E-2</v>
      </c>
      <c r="F346">
        <v>11</v>
      </c>
      <c r="G346">
        <v>6.4169349036601198E-3</v>
      </c>
      <c r="H346">
        <v>-8.7484474373825893</v>
      </c>
      <c r="I346">
        <v>5.7957777286594601</v>
      </c>
      <c r="J346">
        <f>I346/G346</f>
        <v>903.20033094829103</v>
      </c>
      <c r="K346">
        <f>C346*I346</f>
        <v>113.7421379249419</v>
      </c>
      <c r="L346">
        <v>5.1090246048249304</v>
      </c>
      <c r="M346">
        <f>L346*A346</f>
        <v>0.80211686295751405</v>
      </c>
      <c r="N346">
        <v>0.68675312383453302</v>
      </c>
      <c r="O346">
        <f>I346/L346</f>
        <v>1.1344196156710549</v>
      </c>
      <c r="P346">
        <f>O346-1</f>
        <v>0.13441961567105487</v>
      </c>
      <c r="Q346">
        <f>(O346-1)/C346</f>
        <v>6.8494071679518409E-3</v>
      </c>
    </row>
    <row r="347" spans="1:17" x14ac:dyDescent="0.15">
      <c r="A347">
        <v>0.30399999999999999</v>
      </c>
      <c r="B347">
        <v>7.0000000000000001E-3</v>
      </c>
      <c r="C347">
        <f t="shared" si="15"/>
        <v>43.428571428571423</v>
      </c>
      <c r="D347">
        <f t="shared" si="16"/>
        <v>1886.0408163265301</v>
      </c>
      <c r="E347">
        <f t="shared" si="17"/>
        <v>2.3026315789473686E-2</v>
      </c>
      <c r="F347">
        <v>15</v>
      </c>
      <c r="G347">
        <v>1.0733718435271E-2</v>
      </c>
      <c r="H347">
        <v>-13.7599745195156</v>
      </c>
      <c r="I347">
        <v>7.1355567450448696</v>
      </c>
      <c r="J347">
        <f>I347/G347</f>
        <v>664.7795717835703</v>
      </c>
      <c r="K347">
        <f>C347*I347</f>
        <v>309.88703578480573</v>
      </c>
      <c r="L347">
        <v>5.0440406180785002</v>
      </c>
      <c r="M347">
        <f>L347*A347</f>
        <v>1.5333883478958641</v>
      </c>
      <c r="N347">
        <v>2.0915161269663698</v>
      </c>
      <c r="O347">
        <f>I347/L347</f>
        <v>1.4146509287554312</v>
      </c>
      <c r="P347">
        <f>O347-1</f>
        <v>0.41465092875543119</v>
      </c>
      <c r="Q347">
        <f>(O347-1)/C347</f>
        <v>9.5478832279211143E-3</v>
      </c>
    </row>
    <row r="348" spans="1:17" x14ac:dyDescent="0.15">
      <c r="A348">
        <v>0.157</v>
      </c>
      <c r="B348">
        <v>8.9999999999999993E-3</v>
      </c>
      <c r="C348">
        <f t="shared" si="15"/>
        <v>17.444444444444446</v>
      </c>
      <c r="D348">
        <f t="shared" si="16"/>
        <v>304.30864197530872</v>
      </c>
      <c r="E348">
        <f t="shared" si="17"/>
        <v>5.7324840764331204E-2</v>
      </c>
      <c r="F348">
        <v>11</v>
      </c>
      <c r="G348">
        <v>7.1133863294066003E-3</v>
      </c>
      <c r="H348">
        <v>-7.8135329991558899</v>
      </c>
      <c r="I348">
        <v>5.6476060272041497</v>
      </c>
      <c r="J348">
        <f>I348/G348</f>
        <v>793.94057424620064</v>
      </c>
      <c r="K348">
        <f>C348*I348</f>
        <v>98.519349585672401</v>
      </c>
      <c r="L348">
        <v>5.0342436867704201</v>
      </c>
      <c r="M348">
        <f>L348*A348</f>
        <v>0.79037625882295592</v>
      </c>
      <c r="N348">
        <v>0.61336234043373705</v>
      </c>
      <c r="O348">
        <f>I348/L348</f>
        <v>1.121838031409881</v>
      </c>
      <c r="P348">
        <f>O348-1</f>
        <v>0.12183803140988103</v>
      </c>
      <c r="Q348">
        <f>(O348-1)/C348</f>
        <v>6.9843457496110133E-3</v>
      </c>
    </row>
    <row r="349" spans="1:17" x14ac:dyDescent="0.15">
      <c r="A349">
        <v>0.255</v>
      </c>
      <c r="B349">
        <v>8.9999999999999993E-3</v>
      </c>
      <c r="C349">
        <f t="shared" si="15"/>
        <v>28.333333333333336</v>
      </c>
      <c r="D349">
        <f t="shared" si="16"/>
        <v>802.77777777777794</v>
      </c>
      <c r="E349">
        <f t="shared" si="17"/>
        <v>3.5294117647058823E-2</v>
      </c>
      <c r="F349">
        <v>15</v>
      </c>
      <c r="G349">
        <v>1.15391291746065E-2</v>
      </c>
      <c r="H349">
        <v>-10.665223974482799</v>
      </c>
      <c r="I349">
        <v>6.3877590522178096</v>
      </c>
      <c r="J349">
        <f>I349/G349</f>
        <v>553.57375375214485</v>
      </c>
      <c r="K349">
        <f>C349*I349</f>
        <v>180.98650647950461</v>
      </c>
      <c r="L349">
        <v>5.02794299547124</v>
      </c>
      <c r="M349">
        <f>L349*A349</f>
        <v>1.2821254638451662</v>
      </c>
      <c r="N349">
        <v>1.35981605674656</v>
      </c>
      <c r="O349">
        <f>I349/L349</f>
        <v>1.2704517648611731</v>
      </c>
      <c r="P349">
        <f>O349-1</f>
        <v>0.27045176486117306</v>
      </c>
      <c r="Q349">
        <f>(O349-1)/C349</f>
        <v>9.5453564068649303E-3</v>
      </c>
    </row>
    <row r="350" spans="1:17" x14ac:dyDescent="0.15">
      <c r="A350">
        <v>0.20599999999999999</v>
      </c>
      <c r="B350">
        <v>8.0000000000000002E-3</v>
      </c>
      <c r="C350">
        <f t="shared" si="15"/>
        <v>25.749999999999996</v>
      </c>
      <c r="D350">
        <f t="shared" si="16"/>
        <v>663.06249999999977</v>
      </c>
      <c r="E350">
        <f t="shared" si="17"/>
        <v>3.8834951456310683E-2</v>
      </c>
      <c r="F350">
        <v>13</v>
      </c>
      <c r="G350">
        <v>8.2432770740765004E-3</v>
      </c>
      <c r="H350">
        <v>-9.9964875148298695</v>
      </c>
      <c r="I350">
        <v>6.0316267298505899</v>
      </c>
      <c r="J350">
        <f>I350/G350</f>
        <v>731.70253476240418</v>
      </c>
      <c r="K350">
        <f>C350*I350</f>
        <v>155.31438829365266</v>
      </c>
      <c r="L350">
        <v>5.0019885158231201</v>
      </c>
      <c r="M350">
        <f>L350*A350</f>
        <v>1.0304096342595628</v>
      </c>
      <c r="N350">
        <v>1.02963821402747</v>
      </c>
      <c r="O350">
        <f>I350/L350</f>
        <v>1.2058457772884419</v>
      </c>
      <c r="P350">
        <f>O350-1</f>
        <v>0.20584577728844189</v>
      </c>
      <c r="Q350">
        <f>(O350-1)/C350</f>
        <v>7.9940107684831809E-3</v>
      </c>
    </row>
    <row r="351" spans="1:17" x14ac:dyDescent="0.15">
      <c r="A351">
        <v>0.157</v>
      </c>
      <c r="B351">
        <v>0.01</v>
      </c>
      <c r="C351">
        <f t="shared" si="15"/>
        <v>15.7</v>
      </c>
      <c r="D351">
        <f t="shared" si="16"/>
        <v>246.48999999999998</v>
      </c>
      <c r="E351">
        <f t="shared" si="17"/>
        <v>6.3694267515923567E-2</v>
      </c>
      <c r="F351">
        <v>11</v>
      </c>
      <c r="G351">
        <v>7.8209352576213698E-3</v>
      </c>
      <c r="H351">
        <v>-6.8520628147664704</v>
      </c>
      <c r="I351">
        <v>5.5193743561957103</v>
      </c>
      <c r="J351">
        <f>I351/G351</f>
        <v>705.71794477101355</v>
      </c>
      <c r="K351">
        <f>C351*I351</f>
        <v>86.654177392272643</v>
      </c>
      <c r="L351">
        <v>4.9814874252365398</v>
      </c>
      <c r="M351">
        <f>L351*A351</f>
        <v>0.78209352576213675</v>
      </c>
      <c r="N351">
        <v>0.53788693095916795</v>
      </c>
      <c r="O351">
        <f>I351/L351</f>
        <v>1.1079771732904915</v>
      </c>
      <c r="P351">
        <f>O351-1</f>
        <v>0.1079771732904915</v>
      </c>
      <c r="Q351">
        <f>(O351-1)/C351</f>
        <v>6.8775269611778033E-3</v>
      </c>
    </row>
    <row r="352" spans="1:17" x14ac:dyDescent="0.15">
      <c r="A352">
        <v>0.20599999999999999</v>
      </c>
      <c r="B352">
        <v>8.9999999999999993E-3</v>
      </c>
      <c r="C352">
        <f t="shared" si="15"/>
        <v>22.888888888888889</v>
      </c>
      <c r="D352">
        <f t="shared" si="16"/>
        <v>523.90123456790127</v>
      </c>
      <c r="E352">
        <f t="shared" si="17"/>
        <v>4.3689320388349516E-2</v>
      </c>
      <c r="F352">
        <v>13</v>
      </c>
      <c r="G352">
        <v>9.0545173085837295E-3</v>
      </c>
      <c r="H352">
        <v>-8.8374241718664592</v>
      </c>
      <c r="I352">
        <v>5.79402885830189</v>
      </c>
      <c r="J352">
        <f>I352/G352</f>
        <v>639.90477469286191</v>
      </c>
      <c r="K352">
        <f>C352*I352</f>
        <v>132.6188827566877</v>
      </c>
      <c r="L352">
        <v>4.8837741685996399</v>
      </c>
      <c r="M352">
        <f>L352*A352</f>
        <v>1.0060574787315257</v>
      </c>
      <c r="N352">
        <v>0.91025468970224599</v>
      </c>
      <c r="O352">
        <f>I352/L352</f>
        <v>1.1863834522805656</v>
      </c>
      <c r="P352">
        <f>O352-1</f>
        <v>0.18638345228056563</v>
      </c>
      <c r="Q352">
        <f>(O352-1)/C352</f>
        <v>8.1429663617722855E-3</v>
      </c>
    </row>
    <row r="353" spans="1:17" x14ac:dyDescent="0.15">
      <c r="A353">
        <v>0.255</v>
      </c>
      <c r="B353">
        <v>0.01</v>
      </c>
      <c r="C353">
        <f t="shared" si="15"/>
        <v>25.5</v>
      </c>
      <c r="D353">
        <f t="shared" si="16"/>
        <v>650.25</v>
      </c>
      <c r="E353">
        <f t="shared" si="17"/>
        <v>3.9215686274509803E-2</v>
      </c>
      <c r="F353">
        <v>15</v>
      </c>
      <c r="G353">
        <v>1.24461917177335E-2</v>
      </c>
      <c r="H353">
        <v>-9.3353937314556994</v>
      </c>
      <c r="I353">
        <v>6.0711221979110102</v>
      </c>
      <c r="J353">
        <f>I353/G353</f>
        <v>487.78954523581655</v>
      </c>
      <c r="K353">
        <f>C353*I353</f>
        <v>154.81361604673077</v>
      </c>
      <c r="L353">
        <v>4.8808594971504098</v>
      </c>
      <c r="M353">
        <f>L353*A353</f>
        <v>1.2446191717733546</v>
      </c>
      <c r="N353">
        <v>1.1902627007605999</v>
      </c>
      <c r="O353">
        <f>I353/L353</f>
        <v>1.2438633403513277</v>
      </c>
      <c r="P353">
        <f>O353-1</f>
        <v>0.24386334035132773</v>
      </c>
      <c r="Q353">
        <f>(O353-1)/C353</f>
        <v>9.5632682490716762E-3</v>
      </c>
    </row>
    <row r="354" spans="1:17" x14ac:dyDescent="0.15">
      <c r="A354">
        <v>0.20599999999999999</v>
      </c>
      <c r="B354">
        <v>0.01</v>
      </c>
      <c r="C354">
        <f t="shared" si="15"/>
        <v>20.599999999999998</v>
      </c>
      <c r="D354">
        <f t="shared" si="16"/>
        <v>424.3599999999999</v>
      </c>
      <c r="E354">
        <f t="shared" si="17"/>
        <v>4.8543689320388356E-2</v>
      </c>
      <c r="F354">
        <v>13</v>
      </c>
      <c r="G354">
        <v>9.8790403046095498E-3</v>
      </c>
      <c r="H354">
        <v>-7.7542635279725296</v>
      </c>
      <c r="I354">
        <v>5.5943397766867697</v>
      </c>
      <c r="J354">
        <f>I354/G354</f>
        <v>566.28372839783401</v>
      </c>
      <c r="K354">
        <f>C354*I354</f>
        <v>115.24339939974745</v>
      </c>
      <c r="L354">
        <v>4.7956506333056002</v>
      </c>
      <c r="M354">
        <f>L354*A354</f>
        <v>0.98790403046095354</v>
      </c>
      <c r="N354">
        <v>0.79868914338117103</v>
      </c>
      <c r="O354">
        <f>I354/L354</f>
        <v>1.1665444804995397</v>
      </c>
      <c r="P354">
        <f>O354-1</f>
        <v>0.16654448049953974</v>
      </c>
      <c r="Q354">
        <f>(O354-1)/C354</f>
        <v>8.0846835193951333E-3</v>
      </c>
    </row>
    <row r="355" spans="1:17" x14ac:dyDescent="0.15">
      <c r="A355">
        <v>0.108</v>
      </c>
      <c r="B355">
        <v>3.0000000000000001E-3</v>
      </c>
      <c r="C355">
        <f t="shared" si="15"/>
        <v>36</v>
      </c>
      <c r="D355">
        <f t="shared" si="16"/>
        <v>1296</v>
      </c>
      <c r="E355">
        <f t="shared" si="17"/>
        <v>2.777777777777778E-2</v>
      </c>
      <c r="F355">
        <v>7</v>
      </c>
      <c r="G355">
        <v>1.54708771607807E-3</v>
      </c>
      <c r="H355">
        <v>-12.6241745758955</v>
      </c>
      <c r="I355">
        <v>5.4566675137590801</v>
      </c>
      <c r="J355">
        <f>I355/G355</f>
        <v>3527.0576173870431</v>
      </c>
      <c r="K355">
        <f>C355*I355</f>
        <v>196.44003049532688</v>
      </c>
      <c r="L355">
        <v>4.7749620866607101</v>
      </c>
      <c r="M355">
        <f>L355*A355</f>
        <v>0.51569590535935672</v>
      </c>
      <c r="N355">
        <v>0.68170542709836102</v>
      </c>
      <c r="O355">
        <f>I355/L355</f>
        <v>1.1427666680334019</v>
      </c>
      <c r="P355">
        <f>O355-1</f>
        <v>0.14276666803340188</v>
      </c>
      <c r="Q355">
        <f>(O355-1)/C355</f>
        <v>3.9657407787056075E-3</v>
      </c>
    </row>
    <row r="356" spans="1:17" x14ac:dyDescent="0.15">
      <c r="A356">
        <v>0.30399999999999999</v>
      </c>
      <c r="B356">
        <v>8.0000000000000002E-3</v>
      </c>
      <c r="C356">
        <f t="shared" si="15"/>
        <v>38</v>
      </c>
      <c r="D356">
        <f t="shared" si="16"/>
        <v>1444</v>
      </c>
      <c r="E356">
        <f t="shared" si="17"/>
        <v>2.6315789473684213E-2</v>
      </c>
      <c r="F356">
        <v>15</v>
      </c>
      <c r="G356">
        <v>1.14447813828713E-2</v>
      </c>
      <c r="H356">
        <v>-11.138875722676101</v>
      </c>
      <c r="I356">
        <v>6.3990225074090201</v>
      </c>
      <c r="J356">
        <f>I356/G356</f>
        <v>559.12142777895633</v>
      </c>
      <c r="K356">
        <f>C356*I356</f>
        <v>243.16285528154276</v>
      </c>
      <c r="L356">
        <v>4.7059133975622398</v>
      </c>
      <c r="M356">
        <f>L356*A356</f>
        <v>1.4305976728589209</v>
      </c>
      <c r="N356">
        <v>1.6931091098467701</v>
      </c>
      <c r="O356">
        <f>I356/L356</f>
        <v>1.359783312358414</v>
      </c>
      <c r="P356">
        <f>O356-1</f>
        <v>0.35978331235841399</v>
      </c>
      <c r="Q356">
        <f>(O356-1)/C356</f>
        <v>9.4679819041687888E-3</v>
      </c>
    </row>
    <row r="357" spans="1:17" x14ac:dyDescent="0.15">
      <c r="A357">
        <v>0.255</v>
      </c>
      <c r="B357">
        <v>6.0000000000000001E-3</v>
      </c>
      <c r="C357">
        <f t="shared" si="15"/>
        <v>42.5</v>
      </c>
      <c r="D357">
        <f t="shared" si="16"/>
        <v>1806.25</v>
      </c>
      <c r="E357">
        <f t="shared" si="17"/>
        <v>2.3529411764705882E-2</v>
      </c>
      <c r="F357">
        <v>13</v>
      </c>
      <c r="G357">
        <v>7.1438415554162804E-3</v>
      </c>
      <c r="H357">
        <v>-11.837861753770699</v>
      </c>
      <c r="I357">
        <v>6.1785048608059503</v>
      </c>
      <c r="J357">
        <f>I357/G357</f>
        <v>864.87148586345165</v>
      </c>
      <c r="K357">
        <f>C357*I357</f>
        <v>262.58645658425291</v>
      </c>
      <c r="L357">
        <v>4.6691774872001801</v>
      </c>
      <c r="M357">
        <f>L357*A357</f>
        <v>1.1906402592360459</v>
      </c>
      <c r="N357">
        <v>1.50932737360576</v>
      </c>
      <c r="O357">
        <f>I357/L357</f>
        <v>1.3232533733710821</v>
      </c>
      <c r="P357">
        <f>O357-1</f>
        <v>0.32325337337108206</v>
      </c>
      <c r="Q357">
        <f>(O357-1)/C357</f>
        <v>7.6059617263784015E-3</v>
      </c>
    </row>
    <row r="358" spans="1:17" x14ac:dyDescent="0.15">
      <c r="A358">
        <v>0.108</v>
      </c>
      <c r="B358">
        <v>4.0000000000000001E-3</v>
      </c>
      <c r="C358">
        <f t="shared" si="15"/>
        <v>27</v>
      </c>
      <c r="D358">
        <f t="shared" si="16"/>
        <v>729</v>
      </c>
      <c r="E358">
        <f t="shared" si="17"/>
        <v>3.7037037037037035E-2</v>
      </c>
      <c r="F358">
        <v>7</v>
      </c>
      <c r="G358">
        <v>1.98562005820699E-3</v>
      </c>
      <c r="H358">
        <v>-9.5903806067837607</v>
      </c>
      <c r="I358">
        <v>5.1142232800973204</v>
      </c>
      <c r="J358">
        <f>I358/G358</f>
        <v>2575.6303472858003</v>
      </c>
      <c r="K358">
        <f>C358*I358</f>
        <v>138.08402856262765</v>
      </c>
      <c r="L358">
        <v>4.59634272733099</v>
      </c>
      <c r="M358">
        <f>L358*A358</f>
        <v>0.4964050145517469</v>
      </c>
      <c r="N358">
        <v>0.51788055276632305</v>
      </c>
      <c r="O358">
        <f>I358/L358</f>
        <v>1.1126723100274669</v>
      </c>
      <c r="P358">
        <f>O358-1</f>
        <v>0.11267231002746692</v>
      </c>
      <c r="Q358">
        <f>(O358-1)/C358</f>
        <v>4.1730485195358115E-3</v>
      </c>
    </row>
    <row r="359" spans="1:17" x14ac:dyDescent="0.15">
      <c r="A359">
        <v>0.157</v>
      </c>
      <c r="B359">
        <v>4.0000000000000001E-3</v>
      </c>
      <c r="C359">
        <f t="shared" si="15"/>
        <v>39.25</v>
      </c>
      <c r="D359">
        <f t="shared" si="16"/>
        <v>1540.5625</v>
      </c>
      <c r="E359">
        <f t="shared" si="17"/>
        <v>2.5477707006369428E-2</v>
      </c>
      <c r="F359">
        <v>9</v>
      </c>
      <c r="G359">
        <v>2.8312424520035499E-3</v>
      </c>
      <c r="H359">
        <v>-11.411441142096701</v>
      </c>
      <c r="I359">
        <v>5.4041459831634402</v>
      </c>
      <c r="J359">
        <f>I359/G359</f>
        <v>1908.7542217866774</v>
      </c>
      <c r="K359">
        <f>C359*I359</f>
        <v>212.11272983916504</v>
      </c>
      <c r="L359">
        <v>4.5083478535088402</v>
      </c>
      <c r="M359">
        <f>L359*A359</f>
        <v>0.70781061300088788</v>
      </c>
      <c r="N359">
        <v>0.89579812965459205</v>
      </c>
      <c r="O359">
        <f>I359/L359</f>
        <v>1.1986976512820327</v>
      </c>
      <c r="P359">
        <f>O359-1</f>
        <v>0.19869765128203265</v>
      </c>
      <c r="Q359">
        <f>(O359-1)/C359</f>
        <v>5.0623605422173926E-3</v>
      </c>
    </row>
    <row r="360" spans="1:17" x14ac:dyDescent="0.15">
      <c r="A360">
        <v>0.20599999999999999</v>
      </c>
      <c r="B360">
        <v>5.0000000000000001E-3</v>
      </c>
      <c r="C360">
        <f t="shared" si="15"/>
        <v>41.199999999999996</v>
      </c>
      <c r="D360">
        <f t="shared" si="16"/>
        <v>1697.4399999999996</v>
      </c>
      <c r="E360">
        <f t="shared" si="17"/>
        <v>2.4271844660194178E-2</v>
      </c>
      <c r="F360">
        <v>11</v>
      </c>
      <c r="G360">
        <v>4.6403753801560702E-3</v>
      </c>
      <c r="H360">
        <v>-11.241064293437001</v>
      </c>
      <c r="I360">
        <v>5.6630484379095201</v>
      </c>
      <c r="J360">
        <f>I360/G360</f>
        <v>1220.3858468275587</v>
      </c>
      <c r="K360">
        <f>C360*I360</f>
        <v>233.3175956418722</v>
      </c>
      <c r="L360">
        <v>4.5052188156854998</v>
      </c>
      <c r="M360">
        <f>L360*A360</f>
        <v>0.92807507603121286</v>
      </c>
      <c r="N360">
        <v>1.1578296222240101</v>
      </c>
      <c r="O360">
        <f>I360/L360</f>
        <v>1.256997422232387</v>
      </c>
      <c r="P360">
        <f>O360-1</f>
        <v>0.25699742223238697</v>
      </c>
      <c r="Q360">
        <f>(O360-1)/C360</f>
        <v>6.2378015104948299E-3</v>
      </c>
    </row>
    <row r="361" spans="1:17" x14ac:dyDescent="0.15">
      <c r="A361">
        <v>0.108</v>
      </c>
      <c r="B361">
        <v>5.0000000000000001E-3</v>
      </c>
      <c r="C361">
        <f t="shared" si="15"/>
        <v>21.599999999999998</v>
      </c>
      <c r="D361">
        <f t="shared" si="16"/>
        <v>466.55999999999989</v>
      </c>
      <c r="E361">
        <f t="shared" si="17"/>
        <v>4.6296296296296301E-2</v>
      </c>
      <c r="F361">
        <v>7</v>
      </c>
      <c r="G361">
        <v>2.4253706061252798E-3</v>
      </c>
      <c r="H361">
        <v>-7.81826534775713</v>
      </c>
      <c r="I361">
        <v>4.9136133771590398</v>
      </c>
      <c r="J361">
        <f>I361/G361</f>
        <v>2025.9227042455682</v>
      </c>
      <c r="K361">
        <f>C361*I361</f>
        <v>106.13404894663525</v>
      </c>
      <c r="L361">
        <v>4.4914270483801602</v>
      </c>
      <c r="M361">
        <f>L361*A361</f>
        <v>0.48507412122505728</v>
      </c>
      <c r="N361">
        <v>0.42218632877888401</v>
      </c>
      <c r="O361">
        <f>I361/L361</f>
        <v>1.0939982602926037</v>
      </c>
      <c r="P361">
        <f>O361-1</f>
        <v>9.3998260292603719E-2</v>
      </c>
      <c r="Q361">
        <f>(O361-1)/C361</f>
        <v>4.3517713098427651E-3</v>
      </c>
    </row>
    <row r="362" spans="1:17" x14ac:dyDescent="0.15">
      <c r="A362">
        <v>0.30399999999999999</v>
      </c>
      <c r="B362">
        <v>8.9999999999999993E-3</v>
      </c>
      <c r="C362">
        <f t="shared" si="15"/>
        <v>33.777777777777779</v>
      </c>
      <c r="D362">
        <f t="shared" si="16"/>
        <v>1140.9382716049383</v>
      </c>
      <c r="E362">
        <f t="shared" si="17"/>
        <v>2.9605263157894735E-2</v>
      </c>
      <c r="F362">
        <v>15</v>
      </c>
      <c r="G362">
        <v>1.22526476295061E-2</v>
      </c>
      <c r="H362">
        <v>-9.4340407057126896</v>
      </c>
      <c r="I362">
        <v>5.9122810693977597</v>
      </c>
      <c r="J362">
        <f>I362/G362</f>
        <v>482.53089847782405</v>
      </c>
      <c r="K362">
        <f>C362*I362</f>
        <v>199.70371612187989</v>
      </c>
      <c r="L362">
        <v>4.4783068821294298</v>
      </c>
      <c r="M362">
        <f>L362*A362</f>
        <v>1.3614052921673467</v>
      </c>
      <c r="N362">
        <v>1.43397418726832</v>
      </c>
      <c r="O362">
        <f>I362/L362</f>
        <v>1.3202045382353245</v>
      </c>
      <c r="P362">
        <f>O362-1</f>
        <v>0.32020453823532447</v>
      </c>
      <c r="Q362">
        <f>(O362-1)/C362</f>
        <v>9.4797396188089477E-3</v>
      </c>
    </row>
    <row r="363" spans="1:17" x14ac:dyDescent="0.15">
      <c r="A363">
        <v>0.108</v>
      </c>
      <c r="B363">
        <v>6.0000000000000001E-3</v>
      </c>
      <c r="C363">
        <f t="shared" si="15"/>
        <v>18</v>
      </c>
      <c r="D363">
        <f t="shared" si="16"/>
        <v>324</v>
      </c>
      <c r="E363">
        <f t="shared" si="17"/>
        <v>5.5555555555555559E-2</v>
      </c>
      <c r="F363">
        <v>7</v>
      </c>
      <c r="G363">
        <v>2.8701593491224E-3</v>
      </c>
      <c r="H363">
        <v>-6.3006585767153398</v>
      </c>
      <c r="I363">
        <v>4.7694938179611501</v>
      </c>
      <c r="J363">
        <f>I363/G363</f>
        <v>1661.7522714965301</v>
      </c>
      <c r="K363">
        <f>C363*I363</f>
        <v>85.850888723300699</v>
      </c>
      <c r="L363">
        <v>4.42925825481852</v>
      </c>
      <c r="M363">
        <f>L363*A363</f>
        <v>0.47835989152040015</v>
      </c>
      <c r="N363">
        <v>0.34023556314262798</v>
      </c>
      <c r="O363">
        <f>I363/L363</f>
        <v>1.0768154719297511</v>
      </c>
      <c r="P363">
        <f>O363-1</f>
        <v>7.6815471929751133E-2</v>
      </c>
      <c r="Q363">
        <f>(O363-1)/C363</f>
        <v>4.2675262183195072E-3</v>
      </c>
    </row>
    <row r="364" spans="1:17" x14ac:dyDescent="0.15">
      <c r="A364">
        <v>0.255</v>
      </c>
      <c r="B364">
        <v>7.0000000000000001E-3</v>
      </c>
      <c r="C364">
        <f t="shared" si="15"/>
        <v>36.428571428571431</v>
      </c>
      <c r="D364">
        <f t="shared" si="16"/>
        <v>1327.0408163265308</v>
      </c>
      <c r="E364">
        <f t="shared" si="17"/>
        <v>2.7450980392156862E-2</v>
      </c>
      <c r="F364">
        <v>13</v>
      </c>
      <c r="G364">
        <v>7.9030070029686202E-3</v>
      </c>
      <c r="H364">
        <v>-9.7457769673681796</v>
      </c>
      <c r="I364">
        <v>5.6700414669633199</v>
      </c>
      <c r="J364">
        <f>I364/G364</f>
        <v>717.45368121696868</v>
      </c>
      <c r="K364">
        <f>C364*I364</f>
        <v>206.55151058223524</v>
      </c>
      <c r="L364">
        <v>4.4274549036238797</v>
      </c>
      <c r="M364">
        <f>L364*A364</f>
        <v>1.1290010004240894</v>
      </c>
      <c r="N364">
        <v>1.24258656333944</v>
      </c>
      <c r="O364">
        <f>I364/L364</f>
        <v>1.2806548209722883</v>
      </c>
      <c r="P364">
        <f>O364-1</f>
        <v>0.28065482097228833</v>
      </c>
      <c r="Q364">
        <f>(O364-1)/C364</f>
        <v>7.7042499874745811E-3</v>
      </c>
    </row>
    <row r="365" spans="1:17" x14ac:dyDescent="0.15">
      <c r="A365">
        <v>0.35299999999999998</v>
      </c>
      <c r="B365">
        <v>8.0000000000000002E-3</v>
      </c>
      <c r="C365">
        <f t="shared" si="15"/>
        <v>44.125</v>
      </c>
      <c r="D365">
        <f t="shared" si="16"/>
        <v>1947.015625</v>
      </c>
      <c r="E365">
        <f t="shared" si="17"/>
        <v>2.2662889518413599E-2</v>
      </c>
      <c r="F365">
        <v>15</v>
      </c>
      <c r="G365">
        <v>1.23810269751391E-2</v>
      </c>
      <c r="H365">
        <v>-10.516442805729101</v>
      </c>
      <c r="I365">
        <v>6.2403685061811496</v>
      </c>
      <c r="J365">
        <f>I365/G365</f>
        <v>504.0267272425549</v>
      </c>
      <c r="K365">
        <f>C365*I365</f>
        <v>275.35626033524323</v>
      </c>
      <c r="L365">
        <v>4.3842163509699503</v>
      </c>
      <c r="M365">
        <f>L365*A365</f>
        <v>1.5476283718923924</v>
      </c>
      <c r="N365">
        <v>1.8561521552111999</v>
      </c>
      <c r="O365">
        <f>I365/L365</f>
        <v>1.4233714777329705</v>
      </c>
      <c r="P365">
        <f>O365-1</f>
        <v>0.42337147773297046</v>
      </c>
      <c r="Q365">
        <f>(O365-1)/C365</f>
        <v>9.5948210251098117E-3</v>
      </c>
    </row>
    <row r="366" spans="1:17" x14ac:dyDescent="0.15">
      <c r="A366">
        <v>0.108</v>
      </c>
      <c r="B366">
        <v>7.0000000000000001E-3</v>
      </c>
      <c r="C366">
        <f t="shared" si="15"/>
        <v>15.428571428571429</v>
      </c>
      <c r="D366">
        <f t="shared" si="16"/>
        <v>238.04081632653063</v>
      </c>
      <c r="E366">
        <f t="shared" si="17"/>
        <v>6.4814814814814811E-2</v>
      </c>
      <c r="F366">
        <v>7</v>
      </c>
      <c r="G366">
        <v>3.3124441847192198E-3</v>
      </c>
      <c r="H366">
        <v>-5.4872330021167004</v>
      </c>
      <c r="I366">
        <v>4.6778505089915798</v>
      </c>
      <c r="J366">
        <f>I366/G366</f>
        <v>1412.2050812421762</v>
      </c>
      <c r="K366">
        <f>C366*I366</f>
        <v>72.172550710155804</v>
      </c>
      <c r="L366">
        <v>4.3815399268772799</v>
      </c>
      <c r="M366">
        <f>L366*A366</f>
        <v>0.47320631210274622</v>
      </c>
      <c r="N366">
        <v>0.296310582114301</v>
      </c>
      <c r="O366">
        <f>I366/L366</f>
        <v>1.067627041419084</v>
      </c>
      <c r="P366">
        <f>O366-1</f>
        <v>6.7627041419084044E-2</v>
      </c>
      <c r="Q366">
        <f>(O366-1)/C366</f>
        <v>4.3832341660517433E-3</v>
      </c>
    </row>
    <row r="367" spans="1:17" x14ac:dyDescent="0.15">
      <c r="A367">
        <v>0.108</v>
      </c>
      <c r="B367">
        <v>8.0000000000000002E-3</v>
      </c>
      <c r="C367">
        <f t="shared" si="15"/>
        <v>13.5</v>
      </c>
      <c r="D367">
        <f t="shared" si="16"/>
        <v>182.25</v>
      </c>
      <c r="E367">
        <f t="shared" si="17"/>
        <v>7.407407407407407E-2</v>
      </c>
      <c r="F367">
        <v>7</v>
      </c>
      <c r="G367">
        <v>3.7581940098190799E-3</v>
      </c>
      <c r="H367">
        <v>-4.7161340217197996</v>
      </c>
      <c r="I367">
        <v>4.6044328226116198</v>
      </c>
      <c r="J367">
        <f>I367/G367</f>
        <v>1225.1716677163449</v>
      </c>
      <c r="K367">
        <f>C367*I367</f>
        <v>62.159843105256869</v>
      </c>
      <c r="L367">
        <v>4.3497615854387499</v>
      </c>
      <c r="M367">
        <f>L367*A367</f>
        <v>0.46977425122738498</v>
      </c>
      <c r="N367">
        <v>0.25467123717286899</v>
      </c>
      <c r="O367">
        <f>I367/L367</f>
        <v>1.058548320906922</v>
      </c>
      <c r="P367">
        <f>O367-1</f>
        <v>5.8548320906921969E-2</v>
      </c>
      <c r="Q367">
        <f>(O367-1)/C367</f>
        <v>4.3369126597719975E-3</v>
      </c>
    </row>
    <row r="368" spans="1:17" x14ac:dyDescent="0.15">
      <c r="A368">
        <v>0.108</v>
      </c>
      <c r="B368">
        <v>8.9999999999999993E-3</v>
      </c>
      <c r="C368">
        <f t="shared" si="15"/>
        <v>12</v>
      </c>
      <c r="D368">
        <f t="shared" si="16"/>
        <v>144</v>
      </c>
      <c r="E368">
        <f t="shared" si="17"/>
        <v>8.3333333333333329E-2</v>
      </c>
      <c r="F368">
        <v>7</v>
      </c>
      <c r="G368">
        <v>4.2012275028974902E-3</v>
      </c>
      <c r="H368">
        <v>-4.3406876708092703</v>
      </c>
      <c r="I368">
        <v>4.5566476516079497</v>
      </c>
      <c r="J368">
        <f>I368/G368</f>
        <v>1084.5991197728126</v>
      </c>
      <c r="K368">
        <f>C368*I368</f>
        <v>54.679771819295397</v>
      </c>
      <c r="L368">
        <v>4.3222505173842496</v>
      </c>
      <c r="M368">
        <f>L368*A368</f>
        <v>0.46680305587749893</v>
      </c>
      <c r="N368">
        <v>0.23439713422370101</v>
      </c>
      <c r="O368">
        <f>I368/L368</f>
        <v>1.0542303444191738</v>
      </c>
      <c r="P368">
        <f>O368-1</f>
        <v>5.4230344419173848E-2</v>
      </c>
      <c r="Q368">
        <f>(O368-1)/C368</f>
        <v>4.5191953682644876E-3</v>
      </c>
    </row>
    <row r="369" spans="1:17" x14ac:dyDescent="0.15">
      <c r="A369">
        <v>0.157</v>
      </c>
      <c r="B369">
        <v>5.0000000000000001E-3</v>
      </c>
      <c r="C369">
        <f t="shared" si="15"/>
        <v>31.4</v>
      </c>
      <c r="D369">
        <f t="shared" si="16"/>
        <v>985.95999999999992</v>
      </c>
      <c r="E369">
        <f t="shared" si="17"/>
        <v>3.1847133757961783E-2</v>
      </c>
      <c r="F369">
        <v>9</v>
      </c>
      <c r="G369">
        <v>3.39292832227535E-3</v>
      </c>
      <c r="H369">
        <v>-9.0560759979219601</v>
      </c>
      <c r="I369">
        <v>5.0331036502640698</v>
      </c>
      <c r="J369">
        <f>I369/G369</f>
        <v>1483.4099551177057</v>
      </c>
      <c r="K369">
        <f>C369*I369</f>
        <v>158.03945461829178</v>
      </c>
      <c r="L369">
        <v>4.3222016844272</v>
      </c>
      <c r="M369">
        <f>L369*A369</f>
        <v>0.6785856644550704</v>
      </c>
      <c r="N369">
        <v>0.71090196583687404</v>
      </c>
      <c r="O369">
        <f>I369/L369</f>
        <v>1.1644768147673983</v>
      </c>
      <c r="P369">
        <f>O369-1</f>
        <v>0.16447681476739828</v>
      </c>
      <c r="Q369">
        <f>(O369-1)/C369</f>
        <v>5.2381151199808376E-3</v>
      </c>
    </row>
    <row r="370" spans="1:17" x14ac:dyDescent="0.15">
      <c r="A370">
        <v>0.30399999999999999</v>
      </c>
      <c r="B370">
        <v>0.01</v>
      </c>
      <c r="C370">
        <f t="shared" si="15"/>
        <v>30.4</v>
      </c>
      <c r="D370">
        <f t="shared" si="16"/>
        <v>924.16</v>
      </c>
      <c r="E370">
        <f t="shared" si="17"/>
        <v>3.2894736842105261E-2</v>
      </c>
      <c r="F370">
        <v>15</v>
      </c>
      <c r="G370">
        <v>1.3120931548581301E-2</v>
      </c>
      <c r="H370">
        <v>-8.13833572001713</v>
      </c>
      <c r="I370">
        <v>5.5531229335811902</v>
      </c>
      <c r="J370">
        <f>I370/G370</f>
        <v>423.22627116987138</v>
      </c>
      <c r="K370">
        <f>C370*I370</f>
        <v>168.81493718086818</v>
      </c>
      <c r="L370">
        <v>4.3160959041385896</v>
      </c>
      <c r="M370">
        <f>L370*A370</f>
        <v>1.3120931548581312</v>
      </c>
      <c r="N370">
        <v>1.2370270294426</v>
      </c>
      <c r="O370">
        <f>I370/L370</f>
        <v>1.2866078643564078</v>
      </c>
      <c r="P370">
        <f>O370-1</f>
        <v>0.28660786435640784</v>
      </c>
      <c r="Q370">
        <f>(O370-1)/C370</f>
        <v>9.4278902748818373E-3</v>
      </c>
    </row>
    <row r="371" spans="1:17" x14ac:dyDescent="0.15">
      <c r="A371">
        <v>0.108</v>
      </c>
      <c r="B371">
        <v>0.01</v>
      </c>
      <c r="C371">
        <f t="shared" si="15"/>
        <v>10.799999999999999</v>
      </c>
      <c r="D371">
        <f t="shared" si="16"/>
        <v>116.63999999999997</v>
      </c>
      <c r="E371">
        <f t="shared" si="17"/>
        <v>9.2592592592592601E-2</v>
      </c>
      <c r="F371">
        <v>7</v>
      </c>
      <c r="G371">
        <v>4.6481018282658196E-3</v>
      </c>
      <c r="H371">
        <v>-3.88480403770129</v>
      </c>
      <c r="I371">
        <v>4.5135774071708896</v>
      </c>
      <c r="J371">
        <f>I371/G371</f>
        <v>971.05820266740579</v>
      </c>
      <c r="K371">
        <f>C371*I371</f>
        <v>48.746635997445601</v>
      </c>
      <c r="L371">
        <v>4.3037979891350204</v>
      </c>
      <c r="M371">
        <f>L371*A371</f>
        <v>0.46481018282658221</v>
      </c>
      <c r="N371">
        <v>0.20977941803587</v>
      </c>
      <c r="O371">
        <f>I371/L371</f>
        <v>1.0487428588807977</v>
      </c>
      <c r="P371">
        <f>O371-1</f>
        <v>4.8742858880797657E-2</v>
      </c>
      <c r="Q371">
        <f>(O371-1)/C371</f>
        <v>4.5132276741479318E-3</v>
      </c>
    </row>
    <row r="372" spans="1:17" x14ac:dyDescent="0.15">
      <c r="A372">
        <v>0.20599999999999999</v>
      </c>
      <c r="B372">
        <v>6.0000000000000001E-3</v>
      </c>
      <c r="C372">
        <f t="shared" si="15"/>
        <v>34.333333333333329</v>
      </c>
      <c r="D372">
        <f t="shared" si="16"/>
        <v>1178.7777777777774</v>
      </c>
      <c r="E372">
        <f t="shared" si="17"/>
        <v>2.9126213592233011E-2</v>
      </c>
      <c r="F372">
        <v>11</v>
      </c>
      <c r="G372">
        <v>5.3186621881925302E-3</v>
      </c>
      <c r="H372">
        <v>-9.0804285967898597</v>
      </c>
      <c r="I372">
        <v>5.2384088931979402</v>
      </c>
      <c r="J372">
        <f>I372/G372</f>
        <v>984.91099976743158</v>
      </c>
      <c r="K372">
        <f>C372*I372</f>
        <v>179.85203866646259</v>
      </c>
      <c r="L372">
        <v>4.3031247477285897</v>
      </c>
      <c r="M372">
        <f>L372*A372</f>
        <v>0.88644369803208944</v>
      </c>
      <c r="N372">
        <v>0.93528414546935501</v>
      </c>
      <c r="O372">
        <f>I372/L372</f>
        <v>1.217349995712544</v>
      </c>
      <c r="P372">
        <f>O372-1</f>
        <v>0.21734999571254399</v>
      </c>
      <c r="Q372">
        <f>(O372-1)/C372</f>
        <v>6.3305823993944858E-3</v>
      </c>
    </row>
    <row r="373" spans="1:17" x14ac:dyDescent="0.15">
      <c r="A373">
        <v>0.255</v>
      </c>
      <c r="B373">
        <v>8.0000000000000002E-3</v>
      </c>
      <c r="C373">
        <f t="shared" si="15"/>
        <v>31.875</v>
      </c>
      <c r="D373">
        <f t="shared" si="16"/>
        <v>1016.015625</v>
      </c>
      <c r="E373">
        <f t="shared" si="17"/>
        <v>3.1372549019607843E-2</v>
      </c>
      <c r="F373">
        <v>13</v>
      </c>
      <c r="G373">
        <v>8.6830646150959992E-3</v>
      </c>
      <c r="H373">
        <v>-8.29592575824101</v>
      </c>
      <c r="I373">
        <v>5.3141347572619999</v>
      </c>
      <c r="J373">
        <f>I373/G373</f>
        <v>612.01142601462118</v>
      </c>
      <c r="K373">
        <f>C373*I373</f>
        <v>169.38804538772624</v>
      </c>
      <c r="L373">
        <v>4.2564042230862702</v>
      </c>
      <c r="M373">
        <f>L373*A373</f>
        <v>1.085383076886999</v>
      </c>
      <c r="N373">
        <v>1.0577305341757199</v>
      </c>
      <c r="O373">
        <f>I373/L373</f>
        <v>1.2485033090698283</v>
      </c>
      <c r="P373">
        <f>O373-1</f>
        <v>0.24850330906982832</v>
      </c>
      <c r="Q373">
        <f>(O373-1)/C373</f>
        <v>7.7961822453279468E-3</v>
      </c>
    </row>
    <row r="374" spans="1:17" x14ac:dyDescent="0.15">
      <c r="A374">
        <v>0.157</v>
      </c>
      <c r="B374">
        <v>6.0000000000000001E-3</v>
      </c>
      <c r="C374">
        <f t="shared" si="15"/>
        <v>26.166666666666668</v>
      </c>
      <c r="D374">
        <f t="shared" si="16"/>
        <v>684.69444444444446</v>
      </c>
      <c r="E374">
        <f t="shared" si="17"/>
        <v>3.8216560509554139E-2</v>
      </c>
      <c r="F374">
        <v>9</v>
      </c>
      <c r="G374">
        <v>3.9568224885192802E-3</v>
      </c>
      <c r="H374">
        <v>-7.56255959527003</v>
      </c>
      <c r="I374">
        <v>4.7941094298415203</v>
      </c>
      <c r="J374">
        <f>I374/G374</f>
        <v>1211.6058892587746</v>
      </c>
      <c r="K374">
        <f>C374*I374</f>
        <v>125.44586341418645</v>
      </c>
      <c r="L374">
        <v>4.2004485016128204</v>
      </c>
      <c r="M374">
        <f>L374*A374</f>
        <v>0.65947041475321277</v>
      </c>
      <c r="N374">
        <v>0.59366092822869698</v>
      </c>
      <c r="O374">
        <f>I374/L374</f>
        <v>1.1413327476817667</v>
      </c>
      <c r="P374">
        <f>O374-1</f>
        <v>0.14133274768176673</v>
      </c>
      <c r="Q374">
        <f>(O374-1)/C374</f>
        <v>5.4012515037617859E-3</v>
      </c>
    </row>
    <row r="375" spans="1:17" x14ac:dyDescent="0.15">
      <c r="A375">
        <v>0.20599999999999999</v>
      </c>
      <c r="B375">
        <v>7.0000000000000001E-3</v>
      </c>
      <c r="C375">
        <f t="shared" si="15"/>
        <v>29.428571428571427</v>
      </c>
      <c r="D375">
        <f t="shared" si="16"/>
        <v>866.04081632653049</v>
      </c>
      <c r="E375">
        <f t="shared" si="17"/>
        <v>3.398058252427185E-2</v>
      </c>
      <c r="F375">
        <v>11</v>
      </c>
      <c r="G375">
        <v>5.9999858319556001E-3</v>
      </c>
      <c r="H375">
        <v>-7.7159983093249496</v>
      </c>
      <c r="I375">
        <v>4.9556256566202501</v>
      </c>
      <c r="J375">
        <f>I375/G375</f>
        <v>825.93955976143411</v>
      </c>
      <c r="K375">
        <f>C375*I375</f>
        <v>145.83698360911021</v>
      </c>
      <c r="L375">
        <v>4.1608778307597802</v>
      </c>
      <c r="M375">
        <f>L375*A375</f>
        <v>0.85714083313651468</v>
      </c>
      <c r="N375">
        <v>0.79474782586046899</v>
      </c>
      <c r="O375">
        <f>I375/L375</f>
        <v>1.1910048451759874</v>
      </c>
      <c r="P375">
        <f>O375-1</f>
        <v>0.19100484517598737</v>
      </c>
      <c r="Q375">
        <f>(O375-1)/C375</f>
        <v>6.4904559040384058E-3</v>
      </c>
    </row>
    <row r="376" spans="1:17" x14ac:dyDescent="0.15">
      <c r="A376">
        <v>0.255</v>
      </c>
      <c r="B376">
        <v>8.9999999999999993E-3</v>
      </c>
      <c r="C376">
        <f t="shared" si="15"/>
        <v>28.333333333333336</v>
      </c>
      <c r="D376">
        <f t="shared" si="16"/>
        <v>802.77777777777794</v>
      </c>
      <c r="E376">
        <f t="shared" si="17"/>
        <v>3.5294117647058823E-2</v>
      </c>
      <c r="F376">
        <v>13</v>
      </c>
      <c r="G376">
        <v>9.4754508247717299E-3</v>
      </c>
      <c r="H376">
        <v>-7.2844530395609501</v>
      </c>
      <c r="I376">
        <v>5.0575045053639398</v>
      </c>
      <c r="J376">
        <f>I376/G376</f>
        <v>533.74816659298938</v>
      </c>
      <c r="K376">
        <f>C376*I376</f>
        <v>143.29596098531164</v>
      </c>
      <c r="L376">
        <v>4.1287367428199202</v>
      </c>
      <c r="M376">
        <f>L376*A376</f>
        <v>1.0528278694190796</v>
      </c>
      <c r="N376">
        <v>0.92876776254402205</v>
      </c>
      <c r="O376">
        <f>I376/L376</f>
        <v>1.2249520423309124</v>
      </c>
      <c r="P376">
        <f>O376-1</f>
        <v>0.22495204233091237</v>
      </c>
      <c r="Q376">
        <f>(O376-1)/C376</f>
        <v>7.9394838469733775E-3</v>
      </c>
    </row>
    <row r="377" spans="1:17" x14ac:dyDescent="0.15">
      <c r="A377">
        <v>0.157</v>
      </c>
      <c r="B377">
        <v>7.0000000000000001E-3</v>
      </c>
      <c r="C377">
        <f t="shared" si="15"/>
        <v>22.428571428571427</v>
      </c>
      <c r="D377">
        <f t="shared" si="16"/>
        <v>503.04081632653055</v>
      </c>
      <c r="E377">
        <f t="shared" si="17"/>
        <v>4.4585987261146501E-2</v>
      </c>
      <c r="F377">
        <v>9</v>
      </c>
      <c r="G377">
        <v>4.5272168682040604E-3</v>
      </c>
      <c r="H377">
        <v>-6.3590077758394203</v>
      </c>
      <c r="I377">
        <v>4.6185787147747002</v>
      </c>
      <c r="J377">
        <f>I377/G377</f>
        <v>1020.1805765507502</v>
      </c>
      <c r="K377">
        <f>C377*I377</f>
        <v>103.58812260280398</v>
      </c>
      <c r="L377">
        <v>4.1193966043712997</v>
      </c>
      <c r="M377">
        <f>L377*A377</f>
        <v>0.64674526688629408</v>
      </c>
      <c r="N377">
        <v>0.499182110403395</v>
      </c>
      <c r="O377">
        <f>I377/L377</f>
        <v>1.121178453629275</v>
      </c>
      <c r="P377">
        <f>O377-1</f>
        <v>0.12117845362927504</v>
      </c>
      <c r="Q377">
        <f>(O377-1)/C377</f>
        <v>5.4028609898402885E-3</v>
      </c>
    </row>
    <row r="378" spans="1:17" x14ac:dyDescent="0.15">
      <c r="A378">
        <v>0.35299999999999998</v>
      </c>
      <c r="B378">
        <v>8.9999999999999993E-3</v>
      </c>
      <c r="C378">
        <f t="shared" si="15"/>
        <v>39.222222222222221</v>
      </c>
      <c r="D378">
        <f t="shared" si="16"/>
        <v>1538.3827160493827</v>
      </c>
      <c r="E378">
        <f t="shared" si="17"/>
        <v>2.5495750708215296E-2</v>
      </c>
      <c r="F378">
        <v>15</v>
      </c>
      <c r="G378">
        <v>1.3067061754326601E-2</v>
      </c>
      <c r="H378">
        <v>-8.6755282844025601</v>
      </c>
      <c r="I378">
        <v>5.6442498653719504</v>
      </c>
      <c r="J378">
        <f>I378/G378</f>
        <v>431.94483744619157</v>
      </c>
      <c r="K378">
        <f>C378*I378</f>
        <v>221.3800224973665</v>
      </c>
      <c r="L378">
        <v>4.1130191231749</v>
      </c>
      <c r="M378">
        <f>L378*A378</f>
        <v>1.4518957504807397</v>
      </c>
      <c r="N378">
        <v>1.5312307421970499</v>
      </c>
      <c r="O378">
        <f>I378/L378</f>
        <v>1.3722887485665447</v>
      </c>
      <c r="P378">
        <f>O378-1</f>
        <v>0.3722887485665447</v>
      </c>
      <c r="Q378">
        <f>(O378-1)/C378</f>
        <v>9.491781124926069E-3</v>
      </c>
    </row>
    <row r="379" spans="1:17" x14ac:dyDescent="0.15">
      <c r="A379">
        <v>0.20599999999999999</v>
      </c>
      <c r="B379">
        <v>8.0000000000000002E-3</v>
      </c>
      <c r="C379">
        <f t="shared" si="15"/>
        <v>25.749999999999996</v>
      </c>
      <c r="D379">
        <f t="shared" si="16"/>
        <v>663.06249999999977</v>
      </c>
      <c r="E379">
        <f t="shared" si="17"/>
        <v>3.8834951456310683E-2</v>
      </c>
      <c r="F379">
        <v>11</v>
      </c>
      <c r="G379">
        <v>6.6909336125842702E-3</v>
      </c>
      <c r="H379">
        <v>-6.6506570975193497</v>
      </c>
      <c r="I379">
        <v>4.7450502129524201</v>
      </c>
      <c r="J379">
        <f>I379/G379</f>
        <v>709.176101228677</v>
      </c>
      <c r="K379">
        <f>C379*I379</f>
        <v>122.1850429835248</v>
      </c>
      <c r="L379">
        <v>4.0600325319079298</v>
      </c>
      <c r="M379">
        <f>L379*A379</f>
        <v>0.8363667015730335</v>
      </c>
      <c r="N379">
        <v>0.68501768104449301</v>
      </c>
      <c r="O379">
        <f>I379/L379</f>
        <v>1.1687222148248602</v>
      </c>
      <c r="P379">
        <f>O379-1</f>
        <v>0.16872221482486016</v>
      </c>
      <c r="Q379">
        <f>(O379-1)/C379</f>
        <v>6.5523190223246673E-3</v>
      </c>
    </row>
    <row r="380" spans="1:17" x14ac:dyDescent="0.15">
      <c r="A380">
        <v>0.157</v>
      </c>
      <c r="B380">
        <v>8.0000000000000002E-3</v>
      </c>
      <c r="C380">
        <f t="shared" si="15"/>
        <v>19.625</v>
      </c>
      <c r="D380">
        <f t="shared" si="16"/>
        <v>385.140625</v>
      </c>
      <c r="E380">
        <f t="shared" si="17"/>
        <v>5.0955414012738856E-2</v>
      </c>
      <c r="F380">
        <v>9</v>
      </c>
      <c r="G380">
        <v>5.0934729880708499E-3</v>
      </c>
      <c r="H380">
        <v>-5.6577736325694801</v>
      </c>
      <c r="I380">
        <v>4.4994481187481403</v>
      </c>
      <c r="J380">
        <f>I380/G380</f>
        <v>883.3752783780451</v>
      </c>
      <c r="K380">
        <f>C380*I380</f>
        <v>88.301669330432247</v>
      </c>
      <c r="L380">
        <v>4.0553128885914402</v>
      </c>
      <c r="M380">
        <f>L380*A380</f>
        <v>0.63668412350885617</v>
      </c>
      <c r="N380">
        <v>0.44413523015670398</v>
      </c>
      <c r="O380">
        <f>I380/L380</f>
        <v>1.1095193496428248</v>
      </c>
      <c r="P380">
        <f>O380-1</f>
        <v>0.10951934964282484</v>
      </c>
      <c r="Q380">
        <f>(O380-1)/C380</f>
        <v>5.580603803456043E-3</v>
      </c>
    </row>
    <row r="381" spans="1:17" x14ac:dyDescent="0.15">
      <c r="A381">
        <v>0.255</v>
      </c>
      <c r="B381">
        <v>0.01</v>
      </c>
      <c r="C381">
        <f t="shared" si="15"/>
        <v>25.5</v>
      </c>
      <c r="D381">
        <f t="shared" si="16"/>
        <v>650.25</v>
      </c>
      <c r="E381">
        <f t="shared" si="17"/>
        <v>3.9215686274509803E-2</v>
      </c>
      <c r="F381">
        <v>13</v>
      </c>
      <c r="G381">
        <v>1.0287540019841E-2</v>
      </c>
      <c r="H381">
        <v>-6.4043786286284696</v>
      </c>
      <c r="I381">
        <v>4.8508876946956399</v>
      </c>
      <c r="J381">
        <f>I381/G381</f>
        <v>471.53038387602919</v>
      </c>
      <c r="K381">
        <f>C381*I381</f>
        <v>123.69763621473882</v>
      </c>
      <c r="L381">
        <v>4.0343294195455099</v>
      </c>
      <c r="M381">
        <f>L381*A381</f>
        <v>1.028754001984105</v>
      </c>
      <c r="N381">
        <v>0.81655827515012902</v>
      </c>
      <c r="O381">
        <f>I381/L381</f>
        <v>1.2024024788838685</v>
      </c>
      <c r="P381">
        <f>O381-1</f>
        <v>0.20240247888386853</v>
      </c>
      <c r="Q381">
        <f>(O381-1)/C381</f>
        <v>7.937352113092884E-3</v>
      </c>
    </row>
    <row r="382" spans="1:17" x14ac:dyDescent="0.15">
      <c r="A382">
        <v>0.157</v>
      </c>
      <c r="B382">
        <v>8.9999999999999993E-3</v>
      </c>
      <c r="C382">
        <f t="shared" si="15"/>
        <v>17.444444444444446</v>
      </c>
      <c r="D382">
        <f t="shared" si="16"/>
        <v>304.30864197530872</v>
      </c>
      <c r="E382">
        <f t="shared" si="17"/>
        <v>5.7324840764331204E-2</v>
      </c>
      <c r="F382">
        <v>9</v>
      </c>
      <c r="G382">
        <v>5.6671979160033701E-3</v>
      </c>
      <c r="H382">
        <v>-4.9423754194210403</v>
      </c>
      <c r="I382">
        <v>4.3987322496201404</v>
      </c>
      <c r="J382">
        <f>I382/G382</f>
        <v>776.17410134887632</v>
      </c>
      <c r="K382">
        <f>C382*I382</f>
        <v>76.733440354484685</v>
      </c>
      <c r="L382">
        <v>4.0107557791955903</v>
      </c>
      <c r="M382">
        <f>L382*A382</f>
        <v>0.62968865733370771</v>
      </c>
      <c r="N382">
        <v>0.38797647042455102</v>
      </c>
      <c r="O382">
        <f>I382/L382</f>
        <v>1.0967340052059624</v>
      </c>
      <c r="P382">
        <f>O382-1</f>
        <v>9.6734005205962426E-2</v>
      </c>
      <c r="Q382">
        <f>(O382-1)/C382</f>
        <v>5.5452614449277814E-3</v>
      </c>
    </row>
    <row r="383" spans="1:17" x14ac:dyDescent="0.15">
      <c r="A383">
        <v>0.20599999999999999</v>
      </c>
      <c r="B383">
        <v>8.9999999999999993E-3</v>
      </c>
      <c r="C383">
        <f t="shared" si="15"/>
        <v>22.888888888888889</v>
      </c>
      <c r="D383">
        <f t="shared" si="16"/>
        <v>523.90123456790127</v>
      </c>
      <c r="E383">
        <f t="shared" si="17"/>
        <v>4.3689320388349516E-2</v>
      </c>
      <c r="F383">
        <v>11</v>
      </c>
      <c r="G383">
        <v>7.3809096784496504E-3</v>
      </c>
      <c r="H383">
        <v>-5.9316533367890001</v>
      </c>
      <c r="I383">
        <v>4.5920334751615703</v>
      </c>
      <c r="J383">
        <f>I383/G383</f>
        <v>622.15007027780359</v>
      </c>
      <c r="K383">
        <f>C383*I383</f>
        <v>105.1065439870315</v>
      </c>
      <c r="L383">
        <v>3.9810731814723002</v>
      </c>
      <c r="M383">
        <f>L383*A383</f>
        <v>0.8201010753832938</v>
      </c>
      <c r="N383">
        <v>0.61096029368926696</v>
      </c>
      <c r="O383">
        <f>I383/L383</f>
        <v>1.1534662302950487</v>
      </c>
      <c r="P383">
        <f>O383-1</f>
        <v>0.15346623029504869</v>
      </c>
      <c r="Q383">
        <f>(O383-1)/C383</f>
        <v>6.7048353041526121E-3</v>
      </c>
    </row>
    <row r="384" spans="1:17" x14ac:dyDescent="0.15">
      <c r="A384">
        <v>0.157</v>
      </c>
      <c r="B384">
        <v>0.01</v>
      </c>
      <c r="C384">
        <f t="shared" si="15"/>
        <v>15.7</v>
      </c>
      <c r="D384">
        <f t="shared" si="16"/>
        <v>246.48999999999998</v>
      </c>
      <c r="E384">
        <f t="shared" si="17"/>
        <v>6.3694267515923567E-2</v>
      </c>
      <c r="F384">
        <v>9</v>
      </c>
      <c r="G384">
        <v>6.2363227962292196E-3</v>
      </c>
      <c r="H384">
        <v>-4.52868208755081</v>
      </c>
      <c r="I384">
        <v>4.3276816688595003</v>
      </c>
      <c r="J384">
        <f>I384/G384</f>
        <v>693.94766920599818</v>
      </c>
      <c r="K384">
        <f>C384*I384</f>
        <v>67.944602201094156</v>
      </c>
      <c r="L384">
        <v>3.9721801249867599</v>
      </c>
      <c r="M384">
        <f>L384*A384</f>
        <v>0.62363227962292134</v>
      </c>
      <c r="N384">
        <v>0.35550154387273902</v>
      </c>
      <c r="O384">
        <f>I384/L384</f>
        <v>1.0894978406534184</v>
      </c>
      <c r="P384">
        <f>O384-1</f>
        <v>8.949784065341837E-2</v>
      </c>
      <c r="Q384">
        <f>(O384-1)/C384</f>
        <v>5.7004994046763293E-3</v>
      </c>
    </row>
    <row r="385" spans="1:17" x14ac:dyDescent="0.15">
      <c r="A385">
        <v>0.30399999999999999</v>
      </c>
      <c r="B385">
        <v>7.0000000000000001E-3</v>
      </c>
      <c r="C385">
        <f t="shared" si="15"/>
        <v>43.428571428571423</v>
      </c>
      <c r="D385">
        <f t="shared" si="16"/>
        <v>1886.0408163265301</v>
      </c>
      <c r="E385">
        <f t="shared" si="17"/>
        <v>2.3026315789473686E-2</v>
      </c>
      <c r="F385">
        <v>13</v>
      </c>
      <c r="G385">
        <v>8.4048674595168203E-3</v>
      </c>
      <c r="H385">
        <v>-8.5648998242314498</v>
      </c>
      <c r="I385">
        <v>5.2515205343343103</v>
      </c>
      <c r="J385">
        <f>I385/G385</f>
        <v>624.81895873182634</v>
      </c>
      <c r="K385">
        <f>C385*I385</f>
        <v>228.06603463394717</v>
      </c>
      <c r="L385">
        <v>3.94965576105113</v>
      </c>
      <c r="M385">
        <f>L385*A385</f>
        <v>1.2006953513595435</v>
      </c>
      <c r="N385">
        <v>1.3018647732831801</v>
      </c>
      <c r="O385">
        <f>I385/L385</f>
        <v>1.3296147441813289</v>
      </c>
      <c r="P385">
        <f>O385-1</f>
        <v>0.32961474418132886</v>
      </c>
      <c r="Q385">
        <f>(O385-1)/C385</f>
        <v>7.5898131883858624E-3</v>
      </c>
    </row>
    <row r="386" spans="1:17" x14ac:dyDescent="0.15">
      <c r="A386">
        <v>0.35299999999999998</v>
      </c>
      <c r="B386">
        <v>0.01</v>
      </c>
      <c r="C386">
        <f t="shared" si="15"/>
        <v>35.299999999999997</v>
      </c>
      <c r="D386">
        <f t="shared" si="16"/>
        <v>1246.0899999999997</v>
      </c>
      <c r="E386">
        <f t="shared" si="17"/>
        <v>2.8328611898016998E-2</v>
      </c>
      <c r="F386">
        <v>15</v>
      </c>
      <c r="G386">
        <v>1.3856245054647999E-2</v>
      </c>
      <c r="H386">
        <v>-7.4257913534993998</v>
      </c>
      <c r="I386">
        <v>5.2359340590620498</v>
      </c>
      <c r="J386">
        <f>I386/G386</f>
        <v>377.87539397664489</v>
      </c>
      <c r="K386">
        <f>C386*I386</f>
        <v>184.82847228489035</v>
      </c>
      <c r="L386">
        <v>3.9252818851694</v>
      </c>
      <c r="M386">
        <f>L386*A386</f>
        <v>1.3856245054647982</v>
      </c>
      <c r="N386">
        <v>1.31065217389264</v>
      </c>
      <c r="O386">
        <f>I386/L386</f>
        <v>1.3339001407375581</v>
      </c>
      <c r="P386">
        <f>O386-1</f>
        <v>0.33390014073755814</v>
      </c>
      <c r="Q386">
        <f>(O386-1)/C386</f>
        <v>9.4589274996475393E-3</v>
      </c>
    </row>
    <row r="387" spans="1:17" x14ac:dyDescent="0.15">
      <c r="A387">
        <v>0.20599999999999999</v>
      </c>
      <c r="B387">
        <v>0.01</v>
      </c>
      <c r="C387">
        <f t="shared" ref="C387:C450" si="18">A387/B387</f>
        <v>20.599999999999998</v>
      </c>
      <c r="D387">
        <f t="shared" ref="D387:D450" si="19">C387^2</f>
        <v>424.3599999999999</v>
      </c>
      <c r="E387">
        <f t="shared" ref="E387:E450" si="20">B387/A387</f>
        <v>4.8543689320388356E-2</v>
      </c>
      <c r="F387">
        <v>11</v>
      </c>
      <c r="G387">
        <v>8.0758513628212403E-3</v>
      </c>
      <c r="H387">
        <v>-5.3005499923226802</v>
      </c>
      <c r="I387">
        <v>4.4662728447535196</v>
      </c>
      <c r="J387">
        <f>I387/G387</f>
        <v>553.04049617788655</v>
      </c>
      <c r="K387">
        <f>C387*I387</f>
        <v>92.005220601922488</v>
      </c>
      <c r="L387">
        <v>3.9203161955442898</v>
      </c>
      <c r="M387">
        <f>L387*A387</f>
        <v>0.80758513628212369</v>
      </c>
      <c r="N387">
        <v>0.54595664920923603</v>
      </c>
      <c r="O387">
        <f>I387/L387</f>
        <v>1.1392634221264466</v>
      </c>
      <c r="P387">
        <f>O387-1</f>
        <v>0.1392634221264466</v>
      </c>
      <c r="Q387">
        <f>(O387-1)/C387</f>
        <v>6.7603602974003214E-3</v>
      </c>
    </row>
    <row r="388" spans="1:17" x14ac:dyDescent="0.15">
      <c r="A388">
        <v>0.40200000000000002</v>
      </c>
      <c r="B388">
        <v>8.9999999999999993E-3</v>
      </c>
      <c r="C388">
        <f t="shared" si="18"/>
        <v>44.666666666666671</v>
      </c>
      <c r="D388">
        <f t="shared" si="19"/>
        <v>1995.1111111111115</v>
      </c>
      <c r="E388">
        <f t="shared" si="20"/>
        <v>2.2388059701492536E-2</v>
      </c>
      <c r="F388">
        <v>15</v>
      </c>
      <c r="G388">
        <v>1.4036347275148501E-2</v>
      </c>
      <c r="H388">
        <v>-8.2769672131671701</v>
      </c>
      <c r="I388">
        <v>5.5432578269689197</v>
      </c>
      <c r="J388">
        <f>I388/G388</f>
        <v>394.92167857540227</v>
      </c>
      <c r="K388">
        <f>C388*I388</f>
        <v>247.59884960461176</v>
      </c>
      <c r="L388">
        <v>3.8795874171223201</v>
      </c>
      <c r="M388">
        <f>L388*A388</f>
        <v>1.5595941416831729</v>
      </c>
      <c r="N388">
        <v>1.6636704098466</v>
      </c>
      <c r="O388">
        <f>I388/L388</f>
        <v>1.4288266330857999</v>
      </c>
      <c r="P388">
        <f>O388-1</f>
        <v>0.42882663308579994</v>
      </c>
      <c r="Q388">
        <f>(O388-1)/C388</f>
        <v>9.6005962631149234E-3</v>
      </c>
    </row>
    <row r="389" spans="1:17" x14ac:dyDescent="0.15">
      <c r="A389">
        <v>0.30399999999999999</v>
      </c>
      <c r="B389">
        <v>8.0000000000000002E-3</v>
      </c>
      <c r="C389">
        <f t="shared" si="18"/>
        <v>38</v>
      </c>
      <c r="D389">
        <f t="shared" si="19"/>
        <v>1444</v>
      </c>
      <c r="E389">
        <f t="shared" si="20"/>
        <v>2.6315789473684213E-2</v>
      </c>
      <c r="F389">
        <v>13</v>
      </c>
      <c r="G389">
        <v>9.1540600134471205E-3</v>
      </c>
      <c r="H389">
        <v>-7.2154034413171804</v>
      </c>
      <c r="I389">
        <v>4.8607462628199798</v>
      </c>
      <c r="J389">
        <f>I389/G389</f>
        <v>530.99348875577027</v>
      </c>
      <c r="K389">
        <f>C389*I389</f>
        <v>184.70835798715922</v>
      </c>
      <c r="L389">
        <v>3.7640049397397699</v>
      </c>
      <c r="M389">
        <f>L389*A389</f>
        <v>1.14425750168089</v>
      </c>
      <c r="N389">
        <v>1.0967413230802101</v>
      </c>
      <c r="O389">
        <f>I389/L389</f>
        <v>1.2913761646540334</v>
      </c>
      <c r="P389">
        <f>O389-1</f>
        <v>0.29137616465403338</v>
      </c>
      <c r="Q389">
        <f>(O389-1)/C389</f>
        <v>7.6677938066850885E-3</v>
      </c>
    </row>
    <row r="390" spans="1:17" x14ac:dyDescent="0.15">
      <c r="A390">
        <v>0.255</v>
      </c>
      <c r="B390">
        <v>6.0000000000000001E-3</v>
      </c>
      <c r="C390">
        <f t="shared" si="18"/>
        <v>42.5</v>
      </c>
      <c r="D390">
        <f t="shared" si="19"/>
        <v>1806.25</v>
      </c>
      <c r="E390">
        <f t="shared" si="20"/>
        <v>2.3529411764705882E-2</v>
      </c>
      <c r="F390">
        <v>11</v>
      </c>
      <c r="G390">
        <v>5.6155480555468698E-3</v>
      </c>
      <c r="H390">
        <v>-7.62340738317189</v>
      </c>
      <c r="I390">
        <v>4.6422772881170697</v>
      </c>
      <c r="J390">
        <f>I390/G390</f>
        <v>826.68285307104929</v>
      </c>
      <c r="K390">
        <f>C390*I390</f>
        <v>197.29678474497547</v>
      </c>
      <c r="L390">
        <v>3.6702928467626599</v>
      </c>
      <c r="M390">
        <f>L390*A390</f>
        <v>0.93592467592447826</v>
      </c>
      <c r="N390">
        <v>0.97198444135441597</v>
      </c>
      <c r="O390">
        <f>I390/L390</f>
        <v>1.2648247651987055</v>
      </c>
      <c r="P390">
        <f>O390-1</f>
        <v>0.26482476519870546</v>
      </c>
      <c r="Q390">
        <f>(O390-1)/C390</f>
        <v>6.2311709458518928E-3</v>
      </c>
    </row>
    <row r="391" spans="1:17" x14ac:dyDescent="0.15">
      <c r="A391">
        <v>0.40200000000000002</v>
      </c>
      <c r="B391">
        <v>0.01</v>
      </c>
      <c r="C391">
        <f t="shared" si="18"/>
        <v>40.200000000000003</v>
      </c>
      <c r="D391">
        <f t="shared" si="19"/>
        <v>1616.0400000000002</v>
      </c>
      <c r="E391">
        <f t="shared" si="20"/>
        <v>2.4875621890547261E-2</v>
      </c>
      <c r="F391">
        <v>15</v>
      </c>
      <c r="G391">
        <v>1.46971477303359E-2</v>
      </c>
      <c r="H391">
        <v>-6.94909834935316</v>
      </c>
      <c r="I391">
        <v>5.0527756663134999</v>
      </c>
      <c r="J391">
        <f>I391/G391</f>
        <v>343.79294261867096</v>
      </c>
      <c r="K391">
        <f>C391*I391</f>
        <v>203.1215817858027</v>
      </c>
      <c r="L391">
        <v>3.6560068980935099</v>
      </c>
      <c r="M391">
        <f>L391*A391</f>
        <v>1.4697147730335911</v>
      </c>
      <c r="N391">
        <v>1.3967687682199801</v>
      </c>
      <c r="O391">
        <f>I391/L391</f>
        <v>1.3820476293270563</v>
      </c>
      <c r="P391">
        <f>O391-1</f>
        <v>0.38204762932705627</v>
      </c>
      <c r="Q391">
        <f>(O391-1)/C391</f>
        <v>9.5036723713198077E-3</v>
      </c>
    </row>
    <row r="392" spans="1:17" x14ac:dyDescent="0.15">
      <c r="A392">
        <v>0.30399999999999999</v>
      </c>
      <c r="B392">
        <v>8.9999999999999993E-3</v>
      </c>
      <c r="C392">
        <f t="shared" si="18"/>
        <v>33.777777777777779</v>
      </c>
      <c r="D392">
        <f t="shared" si="19"/>
        <v>1140.9382716049383</v>
      </c>
      <c r="E392">
        <f t="shared" si="20"/>
        <v>2.9605263157894735E-2</v>
      </c>
      <c r="F392">
        <v>13</v>
      </c>
      <c r="G392">
        <v>9.9249815423144393E-3</v>
      </c>
      <c r="H392">
        <v>-6.2794482982452804</v>
      </c>
      <c r="I392">
        <v>4.5820278746353402</v>
      </c>
      <c r="J392">
        <f>I392/G392</f>
        <v>461.66613560944137</v>
      </c>
      <c r="K392">
        <f>C392*I392</f>
        <v>154.77071932101595</v>
      </c>
      <c r="L392">
        <v>3.6275517333020599</v>
      </c>
      <c r="M392">
        <f>L392*A392</f>
        <v>1.1027757269238261</v>
      </c>
      <c r="N392">
        <v>0.95447614133328296</v>
      </c>
      <c r="O392">
        <f>I392/L392</f>
        <v>1.263118547027432</v>
      </c>
      <c r="P392">
        <f>O392-1</f>
        <v>0.26311854702743198</v>
      </c>
      <c r="Q392">
        <f>(O392-1)/C392</f>
        <v>7.7896938264700255E-3</v>
      </c>
    </row>
    <row r="393" spans="1:17" x14ac:dyDescent="0.15">
      <c r="A393">
        <v>0.30399999999999999</v>
      </c>
      <c r="B393">
        <v>0.01</v>
      </c>
      <c r="C393">
        <f t="shared" si="18"/>
        <v>30.4</v>
      </c>
      <c r="D393">
        <f t="shared" si="19"/>
        <v>924.16</v>
      </c>
      <c r="E393">
        <f t="shared" si="20"/>
        <v>3.2894736842105261E-2</v>
      </c>
      <c r="F393">
        <v>13</v>
      </c>
      <c r="G393">
        <v>1.07127932503552E-2</v>
      </c>
      <c r="H393">
        <v>-5.56044255556073</v>
      </c>
      <c r="I393">
        <v>4.3691324165883998</v>
      </c>
      <c r="J393">
        <f>I393/G393</f>
        <v>407.84250330263154</v>
      </c>
      <c r="K393">
        <f>C393*I393</f>
        <v>132.82162546428734</v>
      </c>
      <c r="L393">
        <v>3.5239451481431701</v>
      </c>
      <c r="M393">
        <f>L393*A393</f>
        <v>1.0712793250355237</v>
      </c>
      <c r="N393">
        <v>0.84518726844523095</v>
      </c>
      <c r="O393">
        <f>I393/L393</f>
        <v>1.2398412100399956</v>
      </c>
      <c r="P393">
        <f>O393-1</f>
        <v>0.23984121003999559</v>
      </c>
      <c r="Q393">
        <f>(O393-1)/C393</f>
        <v>7.8895134881577494E-3</v>
      </c>
    </row>
    <row r="394" spans="1:17" x14ac:dyDescent="0.15">
      <c r="A394">
        <v>0.255</v>
      </c>
      <c r="B394">
        <v>7.0000000000000001E-3</v>
      </c>
      <c r="C394">
        <f t="shared" si="18"/>
        <v>36.428571428571431</v>
      </c>
      <c r="D394">
        <f t="shared" si="19"/>
        <v>1327.0408163265308</v>
      </c>
      <c r="E394">
        <f t="shared" si="20"/>
        <v>2.7450980392156862E-2</v>
      </c>
      <c r="F394">
        <v>11</v>
      </c>
      <c r="G394">
        <v>6.2871893266845799E-3</v>
      </c>
      <c r="H394">
        <v>-6.3792396150068598</v>
      </c>
      <c r="I394">
        <v>4.3355879678234999</v>
      </c>
      <c r="J394">
        <f>I394/G394</f>
        <v>689.59080799778985</v>
      </c>
      <c r="K394">
        <f>C394*I394</f>
        <v>157.93927597071323</v>
      </c>
      <c r="L394">
        <v>3.5222349169101301</v>
      </c>
      <c r="M394">
        <f>L394*A394</f>
        <v>0.89816990381208317</v>
      </c>
      <c r="N394">
        <v>0.81335305091337495</v>
      </c>
      <c r="O394">
        <f>I394/L394</f>
        <v>1.2309195922760545</v>
      </c>
      <c r="P394">
        <f>O394-1</f>
        <v>0.23091959227605452</v>
      </c>
      <c r="Q394">
        <f>(O394-1)/C394</f>
        <v>6.3389691997348292E-3</v>
      </c>
    </row>
    <row r="395" spans="1:17" x14ac:dyDescent="0.15">
      <c r="A395">
        <v>0.45100000000000001</v>
      </c>
      <c r="B395">
        <v>0.01</v>
      </c>
      <c r="C395">
        <f t="shared" si="18"/>
        <v>45.1</v>
      </c>
      <c r="D395">
        <f t="shared" si="19"/>
        <v>2034.0100000000002</v>
      </c>
      <c r="E395">
        <f t="shared" si="20"/>
        <v>2.2172949002217293E-2</v>
      </c>
      <c r="F395">
        <v>15</v>
      </c>
      <c r="G395">
        <v>1.5691740002079201E-2</v>
      </c>
      <c r="H395">
        <v>-6.69184134430522</v>
      </c>
      <c r="I395">
        <v>4.9883317313623898</v>
      </c>
      <c r="J395">
        <f>I395/G395</f>
        <v>317.8953851326508</v>
      </c>
      <c r="K395">
        <f>C395*I395</f>
        <v>224.97376108444379</v>
      </c>
      <c r="L395">
        <v>3.4793215082215601</v>
      </c>
      <c r="M395">
        <f>L395*A395</f>
        <v>1.5691740002079235</v>
      </c>
      <c r="N395">
        <v>1.50901022314082</v>
      </c>
      <c r="O395">
        <f>I395/L395</f>
        <v>1.4337081869482518</v>
      </c>
      <c r="P395">
        <f>O395-1</f>
        <v>0.43370818694825175</v>
      </c>
      <c r="Q395">
        <f>(O395-1)/C395</f>
        <v>9.6165895110477111E-3</v>
      </c>
    </row>
    <row r="396" spans="1:17" x14ac:dyDescent="0.15">
      <c r="A396">
        <v>0.20599999999999999</v>
      </c>
      <c r="B396">
        <v>5.0000000000000001E-3</v>
      </c>
      <c r="C396">
        <f t="shared" si="18"/>
        <v>41.199999999999996</v>
      </c>
      <c r="D396">
        <f t="shared" si="19"/>
        <v>1697.4399999999996</v>
      </c>
      <c r="E396">
        <f t="shared" si="20"/>
        <v>2.4271844660194178E-2</v>
      </c>
      <c r="F396">
        <v>9</v>
      </c>
      <c r="G396">
        <v>3.5744789156934701E-3</v>
      </c>
      <c r="H396">
        <v>-6.9901549131685403</v>
      </c>
      <c r="I396">
        <v>4.1903538353704102</v>
      </c>
      <c r="J396">
        <f>I396/G396</f>
        <v>1172.297818563984</v>
      </c>
      <c r="K396">
        <f>C396*I396</f>
        <v>172.64257801726089</v>
      </c>
      <c r="L396">
        <v>3.47036787931405</v>
      </c>
      <c r="M396">
        <f>L396*A396</f>
        <v>0.71489578313869429</v>
      </c>
      <c r="N396">
        <v>0.71998595605635995</v>
      </c>
      <c r="O396">
        <f>I396/L396</f>
        <v>1.2074667531209031</v>
      </c>
      <c r="P396">
        <f>O396-1</f>
        <v>0.20746675312090312</v>
      </c>
      <c r="Q396">
        <f>(O396-1)/C396</f>
        <v>5.0356008039054165E-3</v>
      </c>
    </row>
    <row r="397" spans="1:17" x14ac:dyDescent="0.15">
      <c r="A397">
        <v>0.35299999999999998</v>
      </c>
      <c r="B397">
        <v>8.0000000000000002E-3</v>
      </c>
      <c r="C397">
        <f t="shared" si="18"/>
        <v>44.125</v>
      </c>
      <c r="D397">
        <f t="shared" si="19"/>
        <v>1947.015625</v>
      </c>
      <c r="E397">
        <f t="shared" si="20"/>
        <v>2.2662889518413599E-2</v>
      </c>
      <c r="F397">
        <v>13</v>
      </c>
      <c r="G397">
        <v>9.6631566565768007E-3</v>
      </c>
      <c r="H397">
        <v>-6.5080047182314802</v>
      </c>
      <c r="I397">
        <v>4.57046051569165</v>
      </c>
      <c r="J397">
        <f>I397/G397</f>
        <v>472.97800068065419</v>
      </c>
      <c r="K397">
        <f>C397*I397</f>
        <v>201.67157025489405</v>
      </c>
      <c r="L397">
        <v>3.4217976829237902</v>
      </c>
      <c r="M397">
        <f>L397*A397</f>
        <v>1.2078945820720979</v>
      </c>
      <c r="N397">
        <v>1.1486628327678501</v>
      </c>
      <c r="O397">
        <f>I397/L397</f>
        <v>1.3356898739221699</v>
      </c>
      <c r="P397">
        <f>O397-1</f>
        <v>0.33568987392216987</v>
      </c>
      <c r="Q397">
        <f>(O397-1)/C397</f>
        <v>7.6077025251483259E-3</v>
      </c>
    </row>
    <row r="398" spans="1:17" x14ac:dyDescent="0.15">
      <c r="A398">
        <v>0.255</v>
      </c>
      <c r="B398">
        <v>8.0000000000000002E-3</v>
      </c>
      <c r="C398">
        <f t="shared" si="18"/>
        <v>31.875</v>
      </c>
      <c r="D398">
        <f t="shared" si="19"/>
        <v>1016.015625</v>
      </c>
      <c r="E398">
        <f t="shared" si="20"/>
        <v>3.1372549019607843E-2</v>
      </c>
      <c r="F398">
        <v>11</v>
      </c>
      <c r="G398">
        <v>6.9720565042233201E-3</v>
      </c>
      <c r="H398">
        <v>-5.4808212023586496</v>
      </c>
      <c r="I398">
        <v>4.1164794602729398</v>
      </c>
      <c r="J398">
        <f>I398/G398</f>
        <v>590.42543011224654</v>
      </c>
      <c r="K398">
        <f>C398*I398</f>
        <v>131.21278279619995</v>
      </c>
      <c r="L398">
        <v>3.4176747569722101</v>
      </c>
      <c r="M398">
        <f>L398*A398</f>
        <v>0.87150706302791359</v>
      </c>
      <c r="N398">
        <v>0.69880470330072797</v>
      </c>
      <c r="O398">
        <f>I398/L398</f>
        <v>1.204467877428985</v>
      </c>
      <c r="P398">
        <f>O398-1</f>
        <v>0.20446787742898498</v>
      </c>
      <c r="Q398">
        <f>(O398-1)/C398</f>
        <v>6.4146785075759995E-3</v>
      </c>
    </row>
    <row r="399" spans="1:17" x14ac:dyDescent="0.15">
      <c r="A399">
        <v>0.5</v>
      </c>
      <c r="B399">
        <v>0.01</v>
      </c>
      <c r="C399">
        <f t="shared" si="18"/>
        <v>50</v>
      </c>
      <c r="D399">
        <f t="shared" si="19"/>
        <v>2500</v>
      </c>
      <c r="E399">
        <f t="shared" si="20"/>
        <v>0.02</v>
      </c>
      <c r="F399">
        <v>15</v>
      </c>
      <c r="G399">
        <v>1.6945168972593599E-2</v>
      </c>
      <c r="H399">
        <v>-6.6937639880597004</v>
      </c>
      <c r="I399">
        <v>5.0624747915336501</v>
      </c>
      <c r="J399">
        <f>I399/G399</f>
        <v>298.75622956144508</v>
      </c>
      <c r="K399">
        <f>C399*I399</f>
        <v>253.12373957668251</v>
      </c>
      <c r="L399">
        <v>3.3890337945187201</v>
      </c>
      <c r="M399">
        <f>L399*A399</f>
        <v>1.6945168972593601</v>
      </c>
      <c r="N399">
        <v>1.67344099701492</v>
      </c>
      <c r="O399">
        <f>I399/L399</f>
        <v>1.4937811478072254</v>
      </c>
      <c r="P399">
        <f>O399-1</f>
        <v>0.49378114780722537</v>
      </c>
      <c r="Q399">
        <f>(O399-1)/C399</f>
        <v>9.8756229561445079E-3</v>
      </c>
    </row>
    <row r="400" spans="1:17" x14ac:dyDescent="0.15">
      <c r="A400">
        <v>0.20599999999999999</v>
      </c>
      <c r="B400">
        <v>6.0000000000000001E-3</v>
      </c>
      <c r="C400">
        <f t="shared" si="18"/>
        <v>34.333333333333329</v>
      </c>
      <c r="D400">
        <f t="shared" si="19"/>
        <v>1178.7777777777774</v>
      </c>
      <c r="E400">
        <f t="shared" si="20"/>
        <v>2.9126213592233011E-2</v>
      </c>
      <c r="F400">
        <v>9</v>
      </c>
      <c r="G400">
        <v>4.1297292430107699E-3</v>
      </c>
      <c r="H400">
        <v>-5.76676979672858</v>
      </c>
      <c r="I400">
        <v>3.9351821782303298</v>
      </c>
      <c r="J400">
        <f>I400/G400</f>
        <v>952.89108478244782</v>
      </c>
      <c r="K400">
        <f>C400*I400</f>
        <v>135.10792145257463</v>
      </c>
      <c r="L400">
        <v>3.3412048891672899</v>
      </c>
      <c r="M400">
        <f>L400*A400</f>
        <v>0.68828820716846162</v>
      </c>
      <c r="N400">
        <v>0.59397728906304303</v>
      </c>
      <c r="O400">
        <f>I400/L400</f>
        <v>1.1777733807911055</v>
      </c>
      <c r="P400">
        <f>O400-1</f>
        <v>0.1777733807911055</v>
      </c>
      <c r="Q400">
        <f>(O400-1)/C400</f>
        <v>5.1778654599351119E-3</v>
      </c>
    </row>
    <row r="401" spans="1:17" x14ac:dyDescent="0.15">
      <c r="A401">
        <v>0.255</v>
      </c>
      <c r="B401">
        <v>8.9999999999999993E-3</v>
      </c>
      <c r="C401">
        <f t="shared" si="18"/>
        <v>28.333333333333336</v>
      </c>
      <c r="D401">
        <f t="shared" si="19"/>
        <v>802.77777777777794</v>
      </c>
      <c r="E401">
        <f t="shared" si="20"/>
        <v>3.5294117647058823E-2</v>
      </c>
      <c r="F401">
        <v>11</v>
      </c>
      <c r="G401">
        <v>7.6677911755179502E-3</v>
      </c>
      <c r="H401">
        <v>-4.9462432003256396</v>
      </c>
      <c r="I401">
        <v>3.9717314875700298</v>
      </c>
      <c r="J401">
        <f>I401/G401</f>
        <v>517.9759590025277</v>
      </c>
      <c r="K401">
        <f>C401*I401</f>
        <v>112.53239214781752</v>
      </c>
      <c r="L401">
        <v>3.3410854795285099</v>
      </c>
      <c r="M401">
        <f>L401*A401</f>
        <v>0.85197679727977005</v>
      </c>
      <c r="N401">
        <v>0.63064600804151905</v>
      </c>
      <c r="O401">
        <f>I401/L401</f>
        <v>1.1887548259108043</v>
      </c>
      <c r="P401">
        <f>O401-1</f>
        <v>0.18875482591080428</v>
      </c>
      <c r="Q401">
        <f>(O401-1)/C401</f>
        <v>6.6619350321460331E-3</v>
      </c>
    </row>
    <row r="402" spans="1:17" x14ac:dyDescent="0.15">
      <c r="A402">
        <v>0.157</v>
      </c>
      <c r="B402">
        <v>4.0000000000000001E-3</v>
      </c>
      <c r="C402">
        <f t="shared" si="18"/>
        <v>39.25</v>
      </c>
      <c r="D402">
        <f t="shared" si="19"/>
        <v>1540.5625</v>
      </c>
      <c r="E402">
        <f t="shared" si="20"/>
        <v>2.5477707006369428E-2</v>
      </c>
      <c r="F402">
        <v>7</v>
      </c>
      <c r="G402">
        <v>2.08969036560611E-3</v>
      </c>
      <c r="H402">
        <v>-6.5862964520509504</v>
      </c>
      <c r="I402">
        <v>3.8445567007951</v>
      </c>
      <c r="J402">
        <f>I402/G402</f>
        <v>1839.7733769902293</v>
      </c>
      <c r="K402">
        <f>C402*I402</f>
        <v>150.89885050620768</v>
      </c>
      <c r="L402">
        <v>3.3275324293091</v>
      </c>
      <c r="M402">
        <f>L402*A402</f>
        <v>0.52242259140152869</v>
      </c>
      <c r="N402">
        <v>0.51702427148599905</v>
      </c>
      <c r="O402">
        <f>I402/L402</f>
        <v>1.1553776807498615</v>
      </c>
      <c r="P402">
        <f>O402-1</f>
        <v>0.15537768074986147</v>
      </c>
      <c r="Q402">
        <f>(O402-1)/C402</f>
        <v>3.9586670254741774E-3</v>
      </c>
    </row>
    <row r="403" spans="1:17" x14ac:dyDescent="0.15">
      <c r="A403">
        <v>0.35299999999999998</v>
      </c>
      <c r="B403">
        <v>8.9999999999999993E-3</v>
      </c>
      <c r="C403">
        <f t="shared" si="18"/>
        <v>39.222222222222221</v>
      </c>
      <c r="D403">
        <f t="shared" si="19"/>
        <v>1538.3827160493827</v>
      </c>
      <c r="E403">
        <f t="shared" si="20"/>
        <v>2.5495750708215296E-2</v>
      </c>
      <c r="F403">
        <v>13</v>
      </c>
      <c r="G403">
        <v>1.04067839736502E-2</v>
      </c>
      <c r="H403">
        <v>-5.5830911213593097</v>
      </c>
      <c r="I403">
        <v>4.2610794084314998</v>
      </c>
      <c r="J403">
        <f>I403/G403</f>
        <v>409.4520861795998</v>
      </c>
      <c r="K403">
        <f>C403*I403</f>
        <v>167.12900346403549</v>
      </c>
      <c r="L403">
        <v>3.2756638255115802</v>
      </c>
      <c r="M403">
        <f>L403*A403</f>
        <v>1.1563093304055878</v>
      </c>
      <c r="N403">
        <v>0.98541558291991904</v>
      </c>
      <c r="O403">
        <f>I403/L403</f>
        <v>1.3008292777925774</v>
      </c>
      <c r="P403">
        <f>O403-1</f>
        <v>0.3008292777925774</v>
      </c>
      <c r="Q403">
        <f>(O403-1)/C403</f>
        <v>7.6698682723320014E-3</v>
      </c>
    </row>
    <row r="404" spans="1:17" x14ac:dyDescent="0.15">
      <c r="A404">
        <v>0.255</v>
      </c>
      <c r="B404">
        <v>0.01</v>
      </c>
      <c r="C404">
        <f t="shared" si="18"/>
        <v>25.5</v>
      </c>
      <c r="D404">
        <f t="shared" si="19"/>
        <v>650.25</v>
      </c>
      <c r="E404">
        <f t="shared" si="20"/>
        <v>3.9215686274509803E-2</v>
      </c>
      <c r="F404">
        <v>11</v>
      </c>
      <c r="G404">
        <v>8.3477728193844108E-3</v>
      </c>
      <c r="H404">
        <v>-4.3121047821066103</v>
      </c>
      <c r="I404">
        <v>3.8234297594771798</v>
      </c>
      <c r="J404">
        <f>I404/G404</f>
        <v>458.01794588836577</v>
      </c>
      <c r="K404">
        <f>C404*I404</f>
        <v>97.497458866668083</v>
      </c>
      <c r="L404">
        <v>3.27363639975859</v>
      </c>
      <c r="M404">
        <f>L404*A404</f>
        <v>0.83477728193844047</v>
      </c>
      <c r="N404">
        <v>0.549793359718592</v>
      </c>
      <c r="O404">
        <f>I404/L404</f>
        <v>1.1679457620153337</v>
      </c>
      <c r="P404">
        <f>O404-1</f>
        <v>0.16794576201533373</v>
      </c>
      <c r="Q404">
        <f>(O404-1)/C404</f>
        <v>6.5861083143268131E-3</v>
      </c>
    </row>
    <row r="405" spans="1:17" x14ac:dyDescent="0.15">
      <c r="A405">
        <v>0.20599999999999999</v>
      </c>
      <c r="B405">
        <v>7.0000000000000001E-3</v>
      </c>
      <c r="C405">
        <f t="shared" si="18"/>
        <v>29.428571428571427</v>
      </c>
      <c r="D405">
        <f t="shared" si="19"/>
        <v>866.04081632653049</v>
      </c>
      <c r="E405">
        <f t="shared" si="20"/>
        <v>3.398058252427185E-2</v>
      </c>
      <c r="F405">
        <v>9</v>
      </c>
      <c r="G405">
        <v>4.7022573809784802E-3</v>
      </c>
      <c r="H405">
        <v>-4.8716306908317097</v>
      </c>
      <c r="I405">
        <v>3.7627054098231301</v>
      </c>
      <c r="J405">
        <f>I405/G405</f>
        <v>800.19129217468708</v>
      </c>
      <c r="K405">
        <f>C405*I405</f>
        <v>110.73104491765211</v>
      </c>
      <c r="L405">
        <v>3.2609274486674602</v>
      </c>
      <c r="M405">
        <f>L405*A405</f>
        <v>0.67175105442549676</v>
      </c>
      <c r="N405">
        <v>0.50177796115566597</v>
      </c>
      <c r="O405">
        <f>I405/L405</f>
        <v>1.1538758433158995</v>
      </c>
      <c r="P405">
        <f>O405-1</f>
        <v>0.15387584331589954</v>
      </c>
      <c r="Q405">
        <f>(O405-1)/C405</f>
        <v>5.2287907922878487E-3</v>
      </c>
    </row>
    <row r="406" spans="1:17" x14ac:dyDescent="0.15">
      <c r="A406">
        <v>0.108</v>
      </c>
      <c r="B406">
        <v>3.0000000000000001E-3</v>
      </c>
      <c r="C406">
        <f t="shared" si="18"/>
        <v>36</v>
      </c>
      <c r="D406">
        <f t="shared" si="19"/>
        <v>1296</v>
      </c>
      <c r="E406">
        <f t="shared" si="20"/>
        <v>2.777777777777778E-2</v>
      </c>
      <c r="F406">
        <v>5</v>
      </c>
      <c r="G406">
        <v>1.0542558646662399E-3</v>
      </c>
      <c r="H406">
        <v>-6.3347173188724701</v>
      </c>
      <c r="I406">
        <v>3.5959508607321999</v>
      </c>
      <c r="J406">
        <f>I406/G406</f>
        <v>3410.8900706666868</v>
      </c>
      <c r="K406">
        <f>C406*I406</f>
        <v>129.45423098635919</v>
      </c>
      <c r="L406">
        <v>3.2538761255130901</v>
      </c>
      <c r="M406">
        <f>L406*A406</f>
        <v>0.35141862155541376</v>
      </c>
      <c r="N406">
        <v>0.34207473521911302</v>
      </c>
      <c r="O406">
        <f>I406/L406</f>
        <v>1.1051283828960052</v>
      </c>
      <c r="P406">
        <f>O406-1</f>
        <v>0.10512838289600523</v>
      </c>
      <c r="Q406">
        <f>(O406-1)/C406</f>
        <v>2.9202328582223678E-3</v>
      </c>
    </row>
    <row r="407" spans="1:17" x14ac:dyDescent="0.15">
      <c r="A407">
        <v>0.157</v>
      </c>
      <c r="B407">
        <v>5.0000000000000001E-3</v>
      </c>
      <c r="C407">
        <f t="shared" si="18"/>
        <v>31.4</v>
      </c>
      <c r="D407">
        <f t="shared" si="19"/>
        <v>985.95999999999992</v>
      </c>
      <c r="E407">
        <f t="shared" si="20"/>
        <v>3.1847133757961783E-2</v>
      </c>
      <c r="F407">
        <v>7</v>
      </c>
      <c r="G407">
        <v>2.52748473163021E-3</v>
      </c>
      <c r="H407">
        <v>-5.3084564225642703</v>
      </c>
      <c r="I407">
        <v>3.6364396019486298</v>
      </c>
      <c r="J407">
        <f>I407/G407</f>
        <v>1438.7582866240114</v>
      </c>
      <c r="K407">
        <f>C407*I407</f>
        <v>114.18420350118697</v>
      </c>
      <c r="L407">
        <v>3.2197257727773301</v>
      </c>
      <c r="M407">
        <f>L407*A407</f>
        <v>0.50549694632604081</v>
      </c>
      <c r="N407">
        <v>0.41671382917129501</v>
      </c>
      <c r="O407">
        <f>I407/L407</f>
        <v>1.1294252549998514</v>
      </c>
      <c r="P407">
        <f>O407-1</f>
        <v>0.12942525499985136</v>
      </c>
      <c r="Q407">
        <f>(O407-1)/C407</f>
        <v>4.1218234076385784E-3</v>
      </c>
    </row>
    <row r="408" spans="1:17" x14ac:dyDescent="0.15">
      <c r="A408">
        <v>0.20599999999999999</v>
      </c>
      <c r="B408">
        <v>8.0000000000000002E-3</v>
      </c>
      <c r="C408">
        <f t="shared" si="18"/>
        <v>25.749999999999996</v>
      </c>
      <c r="D408">
        <f t="shared" si="19"/>
        <v>663.06249999999977</v>
      </c>
      <c r="E408">
        <f t="shared" si="20"/>
        <v>3.8834951456310683E-2</v>
      </c>
      <c r="F408">
        <v>9</v>
      </c>
      <c r="G408">
        <v>5.2658874399447199E-3</v>
      </c>
      <c r="H408">
        <v>-4.2844921872567197</v>
      </c>
      <c r="I408">
        <v>3.6366227437975902</v>
      </c>
      <c r="J408">
        <f>I408/G408</f>
        <v>690.60016669018785</v>
      </c>
      <c r="K408">
        <f>C408*I408</f>
        <v>93.64303565278793</v>
      </c>
      <c r="L408">
        <v>3.1953200485101498</v>
      </c>
      <c r="M408">
        <f>L408*A408</f>
        <v>0.65823592999309088</v>
      </c>
      <c r="N408">
        <v>0.44130269528744198</v>
      </c>
      <c r="O408">
        <f>I408/L408</f>
        <v>1.1381090747054281</v>
      </c>
      <c r="P408">
        <f>O408-1</f>
        <v>0.1381090747054281</v>
      </c>
      <c r="Q408">
        <f>(O408-1)/C408</f>
        <v>5.3634592118612864E-3</v>
      </c>
    </row>
    <row r="409" spans="1:17" x14ac:dyDescent="0.15">
      <c r="A409">
        <v>0.108</v>
      </c>
      <c r="B409">
        <v>4.0000000000000001E-3</v>
      </c>
      <c r="C409">
        <f t="shared" si="18"/>
        <v>27</v>
      </c>
      <c r="D409">
        <f t="shared" si="19"/>
        <v>729</v>
      </c>
      <c r="E409">
        <f t="shared" si="20"/>
        <v>3.7037037037037035E-2</v>
      </c>
      <c r="F409">
        <v>5</v>
      </c>
      <c r="G409">
        <v>1.36852120328178E-3</v>
      </c>
      <c r="H409">
        <v>-4.6889531398612396</v>
      </c>
      <c r="I409">
        <v>3.4210766252973799</v>
      </c>
      <c r="J409">
        <f>I409/G409</f>
        <v>2499.8345784438507</v>
      </c>
      <c r="K409">
        <f>C409*I409</f>
        <v>92.369068883029257</v>
      </c>
      <c r="L409">
        <v>3.1678731557448701</v>
      </c>
      <c r="M409">
        <f>L409*A409</f>
        <v>0.34213030082044599</v>
      </c>
      <c r="N409">
        <v>0.253203469552507</v>
      </c>
      <c r="O409">
        <f>I409/L409</f>
        <v>1.0799285378877406</v>
      </c>
      <c r="P409">
        <f>O409-1</f>
        <v>7.9928537887740569E-2</v>
      </c>
      <c r="Q409">
        <f>(O409-1)/C409</f>
        <v>2.9603162180644655E-3</v>
      </c>
    </row>
    <row r="410" spans="1:17" x14ac:dyDescent="0.15">
      <c r="A410">
        <v>0.35299999999999998</v>
      </c>
      <c r="B410">
        <v>0.01</v>
      </c>
      <c r="C410">
        <f t="shared" si="18"/>
        <v>35.299999999999997</v>
      </c>
      <c r="D410">
        <f t="shared" si="19"/>
        <v>1246.0899999999997</v>
      </c>
      <c r="E410">
        <f t="shared" si="20"/>
        <v>2.8328611898016998E-2</v>
      </c>
      <c r="F410">
        <v>13</v>
      </c>
      <c r="G410">
        <v>1.1177662080069199E-2</v>
      </c>
      <c r="H410">
        <v>-4.8873598557156903</v>
      </c>
      <c r="I410">
        <v>4.0290955244684401</v>
      </c>
      <c r="J410">
        <f>I410/G410</f>
        <v>360.45959303535295</v>
      </c>
      <c r="K410">
        <f>C410*I410</f>
        <v>142.22707201373592</v>
      </c>
      <c r="L410">
        <v>3.1664765099346202</v>
      </c>
      <c r="M410">
        <f>L410*A410</f>
        <v>1.1177662080069208</v>
      </c>
      <c r="N410">
        <v>0.86261901453381995</v>
      </c>
      <c r="O410">
        <f>I410/L410</f>
        <v>1.2724223634147946</v>
      </c>
      <c r="P410">
        <f>O410-1</f>
        <v>0.27242236341479464</v>
      </c>
      <c r="Q410">
        <f>(O410-1)/C410</f>
        <v>7.7173474055182625E-3</v>
      </c>
    </row>
    <row r="411" spans="1:17" x14ac:dyDescent="0.15">
      <c r="A411">
        <v>0.157</v>
      </c>
      <c r="B411">
        <v>6.0000000000000001E-3</v>
      </c>
      <c r="C411">
        <f t="shared" si="18"/>
        <v>26.166666666666668</v>
      </c>
      <c r="D411">
        <f t="shared" si="19"/>
        <v>684.69444444444446</v>
      </c>
      <c r="E411">
        <f t="shared" si="20"/>
        <v>3.8216560509554139E-2</v>
      </c>
      <c r="F411">
        <v>7</v>
      </c>
      <c r="G411">
        <v>2.9668647945494098E-3</v>
      </c>
      <c r="H411">
        <v>-4.4496516606918597</v>
      </c>
      <c r="I411">
        <v>3.4988356538244099</v>
      </c>
      <c r="J411">
        <f>I411/G411</f>
        <v>1179.3040452171306</v>
      </c>
      <c r="K411">
        <f>C411*I411</f>
        <v>91.552866275072063</v>
      </c>
      <c r="L411">
        <v>3.1495379984601</v>
      </c>
      <c r="M411">
        <f>L411*A411</f>
        <v>0.4944774657582357</v>
      </c>
      <c r="N411">
        <v>0.34929765536431101</v>
      </c>
      <c r="O411">
        <f>I411/L411</f>
        <v>1.1109044105945354</v>
      </c>
      <c r="P411">
        <f>O411-1</f>
        <v>0.11090441059453537</v>
      </c>
      <c r="Q411">
        <f>(O411-1)/C411</f>
        <v>4.2383851182624978E-3</v>
      </c>
    </row>
    <row r="412" spans="1:17" x14ac:dyDescent="0.15">
      <c r="A412">
        <v>0.20599999999999999</v>
      </c>
      <c r="B412">
        <v>8.9999999999999993E-3</v>
      </c>
      <c r="C412">
        <f t="shared" si="18"/>
        <v>22.888888888888889</v>
      </c>
      <c r="D412">
        <f t="shared" si="19"/>
        <v>523.90123456790127</v>
      </c>
      <c r="E412">
        <f t="shared" si="20"/>
        <v>4.3689320388349516E-2</v>
      </c>
      <c r="F412">
        <v>9</v>
      </c>
      <c r="G412">
        <v>5.8332067944032199E-3</v>
      </c>
      <c r="H412">
        <v>-3.7959459706774101</v>
      </c>
      <c r="I412">
        <v>3.5372644168585299</v>
      </c>
      <c r="J412">
        <f>I412/G412</f>
        <v>606.40134004034019</v>
      </c>
      <c r="K412">
        <f>C412*I412</f>
        <v>80.964052208095239</v>
      </c>
      <c r="L412">
        <v>3.1462819818787602</v>
      </c>
      <c r="M412">
        <f>L412*A412</f>
        <v>0.64813408826702457</v>
      </c>
      <c r="N412">
        <v>0.39098243497977297</v>
      </c>
      <c r="O412">
        <f>I412/L412</f>
        <v>1.1242680844347905</v>
      </c>
      <c r="P412">
        <f>O412-1</f>
        <v>0.12426808443479054</v>
      </c>
      <c r="Q412">
        <f>(O412-1)/C412</f>
        <v>5.429188154918033E-3</v>
      </c>
    </row>
    <row r="413" spans="1:17" x14ac:dyDescent="0.15">
      <c r="A413">
        <v>0.108</v>
      </c>
      <c r="B413">
        <v>5.0000000000000001E-3</v>
      </c>
      <c r="C413">
        <f t="shared" si="18"/>
        <v>21.599999999999998</v>
      </c>
      <c r="D413">
        <f t="shared" si="19"/>
        <v>466.55999999999989</v>
      </c>
      <c r="E413">
        <f t="shared" si="20"/>
        <v>4.6296296296296301E-2</v>
      </c>
      <c r="F413">
        <v>5</v>
      </c>
      <c r="G413">
        <v>1.68427116184587E-3</v>
      </c>
      <c r="H413">
        <v>-3.6169975298147099</v>
      </c>
      <c r="I413">
        <v>3.31433853669495</v>
      </c>
      <c r="J413">
        <f>I413/G413</f>
        <v>1967.8176601103912</v>
      </c>
      <c r="K413">
        <f>C413*I413</f>
        <v>71.58971239261092</v>
      </c>
      <c r="L413">
        <v>3.1190206700849501</v>
      </c>
      <c r="M413">
        <f>L413*A413</f>
        <v>0.33685423236917461</v>
      </c>
      <c r="N413">
        <v>0.19531786660999401</v>
      </c>
      <c r="O413">
        <f>I413/L413</f>
        <v>1.0626215364596094</v>
      </c>
      <c r="P413">
        <f>O413-1</f>
        <v>6.2621536459609439E-2</v>
      </c>
      <c r="Q413">
        <f>(O413-1)/C413</f>
        <v>2.8991452064634003E-3</v>
      </c>
    </row>
    <row r="414" spans="1:17" x14ac:dyDescent="0.15">
      <c r="A414">
        <v>0.20599999999999999</v>
      </c>
      <c r="B414">
        <v>0.01</v>
      </c>
      <c r="C414">
        <f t="shared" si="18"/>
        <v>20.599999999999998</v>
      </c>
      <c r="D414">
        <f t="shared" si="19"/>
        <v>424.3599999999999</v>
      </c>
      <c r="E414">
        <f t="shared" si="20"/>
        <v>4.8543689320388356E-2</v>
      </c>
      <c r="F414">
        <v>9</v>
      </c>
      <c r="G414">
        <v>6.4022066255993004E-3</v>
      </c>
      <c r="H414">
        <v>-3.42055531114914</v>
      </c>
      <c r="I414">
        <v>3.4601844910285999</v>
      </c>
      <c r="J414">
        <f>I414/G414</f>
        <v>540.46748150754934</v>
      </c>
      <c r="K414">
        <f>C414*I414</f>
        <v>71.279800515189152</v>
      </c>
      <c r="L414">
        <v>3.1078672939802399</v>
      </c>
      <c r="M414">
        <f>L414*A414</f>
        <v>0.64022066255992938</v>
      </c>
      <c r="N414">
        <v>0.35231719704836201</v>
      </c>
      <c r="O414">
        <f>I414/L414</f>
        <v>1.1133630119055529</v>
      </c>
      <c r="P414">
        <f>O414-1</f>
        <v>0.11336301190555287</v>
      </c>
      <c r="Q414">
        <f>(O414-1)/C414</f>
        <v>5.5030588303666443E-3</v>
      </c>
    </row>
    <row r="415" spans="1:17" x14ac:dyDescent="0.15">
      <c r="A415">
        <v>0.157</v>
      </c>
      <c r="B415">
        <v>7.0000000000000001E-3</v>
      </c>
      <c r="C415">
        <f t="shared" si="18"/>
        <v>22.428571428571427</v>
      </c>
      <c r="D415">
        <f t="shared" si="19"/>
        <v>503.04081632653055</v>
      </c>
      <c r="E415">
        <f t="shared" si="20"/>
        <v>4.4585987261146501E-2</v>
      </c>
      <c r="F415">
        <v>7</v>
      </c>
      <c r="G415">
        <v>3.4086998463452802E-3</v>
      </c>
      <c r="H415">
        <v>-3.7872045217158501</v>
      </c>
      <c r="I415">
        <v>3.3989332677347499</v>
      </c>
      <c r="J415">
        <f>I415/G415</f>
        <v>997.13480826978605</v>
      </c>
      <c r="K415">
        <f>C415*I415</f>
        <v>76.233217576336529</v>
      </c>
      <c r="L415">
        <v>3.1016377127800601</v>
      </c>
      <c r="M415">
        <f>L415*A415</f>
        <v>0.48695712090646942</v>
      </c>
      <c r="N415">
        <v>0.29729555495469401</v>
      </c>
      <c r="O415">
        <f>I415/L415</f>
        <v>1.095851154288493</v>
      </c>
      <c r="P415">
        <f>O415-1</f>
        <v>9.5851154288493001E-2</v>
      </c>
      <c r="Q415">
        <f>(O415-1)/C415</f>
        <v>4.2736183440729367E-3</v>
      </c>
    </row>
    <row r="416" spans="1:17" x14ac:dyDescent="0.15">
      <c r="A416">
        <v>0.30399999999999999</v>
      </c>
      <c r="B416">
        <v>7.0000000000000001E-3</v>
      </c>
      <c r="C416">
        <f t="shared" si="18"/>
        <v>43.428571428571423</v>
      </c>
      <c r="D416">
        <f t="shared" si="19"/>
        <v>1886.0408163265301</v>
      </c>
      <c r="E416">
        <f t="shared" si="20"/>
        <v>2.3026315789473686E-2</v>
      </c>
      <c r="F416">
        <v>11</v>
      </c>
      <c r="G416">
        <v>6.5970320089160598E-3</v>
      </c>
      <c r="H416">
        <v>-5.4549032599855396</v>
      </c>
      <c r="I416">
        <v>3.9292543222640699</v>
      </c>
      <c r="J416">
        <f>I416/G416</f>
        <v>595.60940692019994</v>
      </c>
      <c r="K416">
        <f>C416*I416</f>
        <v>170.64190199546815</v>
      </c>
      <c r="L416">
        <v>3.1001090267462699</v>
      </c>
      <c r="M416">
        <f>L416*A416</f>
        <v>0.94243314413086599</v>
      </c>
      <c r="N416">
        <v>0.82914529551780203</v>
      </c>
      <c r="O416">
        <f>I416/L416</f>
        <v>1.2674568179261851</v>
      </c>
      <c r="P416">
        <f>O416-1</f>
        <v>0.26745681792618514</v>
      </c>
      <c r="Q416">
        <f>(O416-1)/C416</f>
        <v>6.1585451496161056E-3</v>
      </c>
    </row>
    <row r="417" spans="1:17" x14ac:dyDescent="0.15">
      <c r="A417">
        <v>0.108</v>
      </c>
      <c r="B417">
        <v>6.0000000000000001E-3</v>
      </c>
      <c r="C417">
        <f t="shared" si="18"/>
        <v>18</v>
      </c>
      <c r="D417">
        <f t="shared" si="19"/>
        <v>324</v>
      </c>
      <c r="E417">
        <f t="shared" si="20"/>
        <v>5.5555555555555559E-2</v>
      </c>
      <c r="F417">
        <v>5</v>
      </c>
      <c r="G417">
        <v>1.9958061357045298E-3</v>
      </c>
      <c r="H417">
        <v>-3.3306621087801598</v>
      </c>
      <c r="I417">
        <v>3.2598034941588998</v>
      </c>
      <c r="J417">
        <f>I417/G417</f>
        <v>1633.3267223913872</v>
      </c>
      <c r="K417">
        <f>C417*I417</f>
        <v>58.676462894860194</v>
      </c>
      <c r="L417">
        <v>3.0799477402847701</v>
      </c>
      <c r="M417">
        <f>L417*A417</f>
        <v>0.33263435595075519</v>
      </c>
      <c r="N417">
        <v>0.179855753874129</v>
      </c>
      <c r="O417">
        <f>I417/L417</f>
        <v>1.0583957161096182</v>
      </c>
      <c r="P417">
        <f>O417-1</f>
        <v>5.8395716109618245E-2</v>
      </c>
      <c r="Q417">
        <f>(O417-1)/C417</f>
        <v>3.2442064505343472E-3</v>
      </c>
    </row>
    <row r="418" spans="1:17" x14ac:dyDescent="0.15">
      <c r="A418">
        <v>0.157</v>
      </c>
      <c r="B418">
        <v>8.0000000000000002E-3</v>
      </c>
      <c r="C418">
        <f t="shared" si="18"/>
        <v>19.625</v>
      </c>
      <c r="D418">
        <f t="shared" si="19"/>
        <v>385.140625</v>
      </c>
      <c r="E418">
        <f t="shared" si="20"/>
        <v>5.0955414012738856E-2</v>
      </c>
      <c r="F418">
        <v>7</v>
      </c>
      <c r="G418">
        <v>3.8494050553939002E-3</v>
      </c>
      <c r="H418">
        <v>-3.3526257184042998</v>
      </c>
      <c r="I418">
        <v>3.3279940610873302</v>
      </c>
      <c r="J418">
        <f>I418/G418</f>
        <v>864.54764130993351</v>
      </c>
      <c r="K418">
        <f>C418*I418</f>
        <v>65.311883448838856</v>
      </c>
      <c r="L418">
        <v>3.06481294219259</v>
      </c>
      <c r="M418">
        <f>L418*A418</f>
        <v>0.48117563192423662</v>
      </c>
      <c r="N418">
        <v>0.263181118894737</v>
      </c>
      <c r="O418">
        <f>I418/L418</f>
        <v>1.0858718374852785</v>
      </c>
      <c r="P418">
        <f>O418-1</f>
        <v>8.587183748527849E-2</v>
      </c>
      <c r="Q418">
        <f>(O418-1)/C418</f>
        <v>4.3756350310969932E-3</v>
      </c>
    </row>
    <row r="419" spans="1:17" x14ac:dyDescent="0.15">
      <c r="A419">
        <v>0.108</v>
      </c>
      <c r="B419">
        <v>7.0000000000000001E-3</v>
      </c>
      <c r="C419">
        <f t="shared" si="18"/>
        <v>15.428571428571429</v>
      </c>
      <c r="D419">
        <f t="shared" si="19"/>
        <v>238.04081632653063</v>
      </c>
      <c r="E419">
        <f t="shared" si="20"/>
        <v>6.4814814814814811E-2</v>
      </c>
      <c r="F419">
        <v>5</v>
      </c>
      <c r="G419">
        <v>2.31141369505042E-3</v>
      </c>
      <c r="H419">
        <v>-2.8521453872742999</v>
      </c>
      <c r="I419">
        <v>3.2114413734662799</v>
      </c>
      <c r="J419">
        <f>I419/G419</f>
        <v>1389.3840727616814</v>
      </c>
      <c r="K419">
        <f>C419*I419</f>
        <v>49.547952619194035</v>
      </c>
      <c r="L419">
        <v>3.0574255225534701</v>
      </c>
      <c r="M419">
        <f>L419*A419</f>
        <v>0.33020195643577477</v>
      </c>
      <c r="N419">
        <v>0.154015850912812</v>
      </c>
      <c r="O419">
        <f>I419/L419</f>
        <v>1.0503743590078296</v>
      </c>
      <c r="P419">
        <f>O419-1</f>
        <v>5.0374359007829606E-2</v>
      </c>
      <c r="Q419">
        <f>(O419-1)/C419</f>
        <v>3.2650047505074745E-3</v>
      </c>
    </row>
    <row r="420" spans="1:17" x14ac:dyDescent="0.15">
      <c r="A420">
        <v>0.157</v>
      </c>
      <c r="B420">
        <v>8.9999999999999993E-3</v>
      </c>
      <c r="C420">
        <f t="shared" si="18"/>
        <v>17.444444444444446</v>
      </c>
      <c r="D420">
        <f t="shared" si="19"/>
        <v>304.30864197530872</v>
      </c>
      <c r="E420">
        <f t="shared" si="20"/>
        <v>5.7324840764331204E-2</v>
      </c>
      <c r="F420">
        <v>7</v>
      </c>
      <c r="G420">
        <v>4.2973908635834104E-3</v>
      </c>
      <c r="H420">
        <v>-2.8307334664656199</v>
      </c>
      <c r="I420">
        <v>3.2635366136238599</v>
      </c>
      <c r="J420">
        <f>I420/G420</f>
        <v>759.42280263111468</v>
      </c>
      <c r="K420">
        <f>C420*I420</f>
        <v>56.930583148771788</v>
      </c>
      <c r="L420">
        <v>3.0413240365063001</v>
      </c>
      <c r="M420">
        <f>L420*A420</f>
        <v>0.4774878737314891</v>
      </c>
      <c r="N420">
        <v>0.22221257711755099</v>
      </c>
      <c r="O420">
        <f>I420/L420</f>
        <v>1.0730644201177673</v>
      </c>
      <c r="P420">
        <f>O420-1</f>
        <v>7.3064420117767259E-2</v>
      </c>
      <c r="Q420">
        <f>(O420-1)/C420</f>
        <v>4.1884062487892058E-3</v>
      </c>
    </row>
    <row r="421" spans="1:17" x14ac:dyDescent="0.15">
      <c r="A421">
        <v>0.108</v>
      </c>
      <c r="B421">
        <v>8.0000000000000002E-3</v>
      </c>
      <c r="C421">
        <f t="shared" si="18"/>
        <v>13.5</v>
      </c>
      <c r="D421">
        <f t="shared" si="19"/>
        <v>182.25</v>
      </c>
      <c r="E421">
        <f t="shared" si="20"/>
        <v>7.407407407407407E-2</v>
      </c>
      <c r="F421">
        <v>5</v>
      </c>
      <c r="G421">
        <v>2.62683217207568E-3</v>
      </c>
      <c r="H421">
        <v>-2.5416273976285102</v>
      </c>
      <c r="I421">
        <v>3.1775628934484299</v>
      </c>
      <c r="J421">
        <f>I421/G421</f>
        <v>1209.655846013783</v>
      </c>
      <c r="K421">
        <f>C421*I421</f>
        <v>42.897099061553803</v>
      </c>
      <c r="L421">
        <v>3.0403150139764898</v>
      </c>
      <c r="M421">
        <f>L421*A421</f>
        <v>0.32835402150946091</v>
      </c>
      <c r="N421">
        <v>0.137247879471939</v>
      </c>
      <c r="O421">
        <f>I421/L421</f>
        <v>1.0451426509559056</v>
      </c>
      <c r="P421">
        <f>O421-1</f>
        <v>4.5142650955905639E-2</v>
      </c>
      <c r="Q421">
        <f>(O421-1)/C421</f>
        <v>3.3439000708078252E-3</v>
      </c>
    </row>
    <row r="422" spans="1:17" x14ac:dyDescent="0.15">
      <c r="A422">
        <v>0.108</v>
      </c>
      <c r="B422">
        <v>8.9999999999999993E-3</v>
      </c>
      <c r="C422">
        <f t="shared" si="18"/>
        <v>12</v>
      </c>
      <c r="D422">
        <f t="shared" si="19"/>
        <v>144</v>
      </c>
      <c r="E422">
        <f t="shared" si="20"/>
        <v>8.3333333333333329E-2</v>
      </c>
      <c r="F422">
        <v>5</v>
      </c>
      <c r="G422">
        <v>2.9453697955610699E-3</v>
      </c>
      <c r="H422">
        <v>-2.1474483562270699</v>
      </c>
      <c r="I422">
        <v>3.1461780502908598</v>
      </c>
      <c r="J422">
        <f>I422/G422</f>
        <v>1068.1776037197183</v>
      </c>
      <c r="K422">
        <f>C422*I422</f>
        <v>37.754136603490316</v>
      </c>
      <c r="L422">
        <v>3.0302158390545899</v>
      </c>
      <c r="M422">
        <f>L422*A422</f>
        <v>0.32726331061789571</v>
      </c>
      <c r="N422">
        <v>0.11596221123626101</v>
      </c>
      <c r="O422">
        <f>I422/L422</f>
        <v>1.0382686308155691</v>
      </c>
      <c r="P422">
        <f>O422-1</f>
        <v>3.8268630815569082E-2</v>
      </c>
      <c r="Q422">
        <f>(O422-1)/C422</f>
        <v>3.1890525679640902E-3</v>
      </c>
    </row>
    <row r="423" spans="1:17" x14ac:dyDescent="0.15">
      <c r="A423">
        <v>0.108</v>
      </c>
      <c r="B423">
        <v>0.01</v>
      </c>
      <c r="C423">
        <f t="shared" si="18"/>
        <v>10.799999999999999</v>
      </c>
      <c r="D423">
        <f t="shared" si="19"/>
        <v>116.63999999999997</v>
      </c>
      <c r="E423">
        <f t="shared" si="20"/>
        <v>9.2592592592592601E-2</v>
      </c>
      <c r="F423">
        <v>5</v>
      </c>
      <c r="G423">
        <v>3.2657961433297301E-3</v>
      </c>
      <c r="H423">
        <v>-1.73612306755067</v>
      </c>
      <c r="I423">
        <v>3.1176359635456401</v>
      </c>
      <c r="J423">
        <f>I423/G423</f>
        <v>954.63275315371357</v>
      </c>
      <c r="K423">
        <f>C423*I423</f>
        <v>33.670468406292912</v>
      </c>
      <c r="L423">
        <v>3.0238853178978999</v>
      </c>
      <c r="M423">
        <f>L423*A423</f>
        <v>0.32657961433297317</v>
      </c>
      <c r="N423">
        <v>9.3750645647736594E-2</v>
      </c>
      <c r="O423">
        <f>I423/L423</f>
        <v>1.03100337340601</v>
      </c>
      <c r="P423">
        <f>O423-1</f>
        <v>3.1003373406010004E-2</v>
      </c>
      <c r="Q423">
        <f>(O423-1)/C423</f>
        <v>2.8706827227787043E-3</v>
      </c>
    </row>
    <row r="424" spans="1:17" x14ac:dyDescent="0.15">
      <c r="A424">
        <v>0.40200000000000002</v>
      </c>
      <c r="B424">
        <v>8.9999999999999993E-3</v>
      </c>
      <c r="C424">
        <f t="shared" si="18"/>
        <v>44.666666666666671</v>
      </c>
      <c r="D424">
        <f t="shared" si="19"/>
        <v>1995.1111111111115</v>
      </c>
      <c r="E424">
        <f t="shared" si="20"/>
        <v>2.2388059701492536E-2</v>
      </c>
      <c r="F424">
        <v>13</v>
      </c>
      <c r="G424">
        <v>1.0925061857978501E-2</v>
      </c>
      <c r="H424">
        <v>-5.0983653657400598</v>
      </c>
      <c r="I424">
        <v>4.0444126375128002</v>
      </c>
      <c r="J424">
        <f>I424/G424</f>
        <v>370.19585702017719</v>
      </c>
      <c r="K424">
        <f>C424*I424</f>
        <v>180.65043114223843</v>
      </c>
      <c r="L424">
        <v>3.0196411989990399</v>
      </c>
      <c r="M424">
        <f>L424*A424</f>
        <v>1.2138957619976141</v>
      </c>
      <c r="N424">
        <v>1.0247714385137501</v>
      </c>
      <c r="O424">
        <f>I424/L424</f>
        <v>1.3393686106989979</v>
      </c>
      <c r="P424">
        <f>O424-1</f>
        <v>0.33936861069899793</v>
      </c>
      <c r="Q424">
        <f>(O424-1)/C424</f>
        <v>7.5978047171417441E-3</v>
      </c>
    </row>
    <row r="425" spans="1:17" x14ac:dyDescent="0.15">
      <c r="A425">
        <v>0.157</v>
      </c>
      <c r="B425">
        <v>0.01</v>
      </c>
      <c r="C425">
        <f t="shared" si="18"/>
        <v>15.7</v>
      </c>
      <c r="D425">
        <f t="shared" si="19"/>
        <v>246.48999999999998</v>
      </c>
      <c r="E425">
        <f t="shared" si="20"/>
        <v>6.3694267515923567E-2</v>
      </c>
      <c r="F425">
        <v>7</v>
      </c>
      <c r="G425">
        <v>4.7383303134322001E-3</v>
      </c>
      <c r="H425">
        <v>-2.61184160184875</v>
      </c>
      <c r="I425">
        <v>3.2230743513707298</v>
      </c>
      <c r="J425">
        <f>I425/G425</f>
        <v>680.21310000992787</v>
      </c>
      <c r="K425">
        <f>C425*I425</f>
        <v>50.602267316520454</v>
      </c>
      <c r="L425">
        <v>3.0180447856255999</v>
      </c>
      <c r="M425">
        <f>L425*A425</f>
        <v>0.47383303134321919</v>
      </c>
      <c r="N425">
        <v>0.20502956574512701</v>
      </c>
      <c r="O425">
        <f>I425/L425</f>
        <v>1.0679345670155886</v>
      </c>
      <c r="P425">
        <f>O425-1</f>
        <v>6.7934567015588643E-2</v>
      </c>
      <c r="Q425">
        <f>(O425-1)/C425</f>
        <v>4.3270424850693403E-3</v>
      </c>
    </row>
    <row r="426" spans="1:17" x14ac:dyDescent="0.15">
      <c r="A426">
        <v>0.30399999999999999</v>
      </c>
      <c r="B426">
        <v>8.0000000000000002E-3</v>
      </c>
      <c r="C426">
        <f t="shared" si="18"/>
        <v>38</v>
      </c>
      <c r="D426">
        <f t="shared" si="19"/>
        <v>1444</v>
      </c>
      <c r="E426">
        <f t="shared" si="20"/>
        <v>2.6315789473684213E-2</v>
      </c>
      <c r="F426">
        <v>11</v>
      </c>
      <c r="G426">
        <v>7.2679775944847098E-3</v>
      </c>
      <c r="H426">
        <v>-4.6777060148885203</v>
      </c>
      <c r="I426">
        <v>3.6994889435742002</v>
      </c>
      <c r="J426">
        <f>I426/G426</f>
        <v>509.01215578616393</v>
      </c>
      <c r="K426">
        <f>C426*I426</f>
        <v>140.58057985581962</v>
      </c>
      <c r="L426">
        <v>2.9884776293111401</v>
      </c>
      <c r="M426">
        <f>L426*A426</f>
        <v>0.90849719931058659</v>
      </c>
      <c r="N426">
        <v>0.71101131426305597</v>
      </c>
      <c r="O426">
        <f>I426/L426</f>
        <v>1.2379175628719536</v>
      </c>
      <c r="P426">
        <f>O426-1</f>
        <v>0.23791756287195365</v>
      </c>
      <c r="Q426">
        <f>(O426-1)/C426</f>
        <v>6.2609884966303595E-3</v>
      </c>
    </row>
    <row r="427" spans="1:17" x14ac:dyDescent="0.15">
      <c r="A427">
        <v>0.30399999999999999</v>
      </c>
      <c r="B427">
        <v>8.9999999999999993E-3</v>
      </c>
      <c r="C427">
        <f t="shared" si="18"/>
        <v>33.777777777777779</v>
      </c>
      <c r="D427">
        <f t="shared" si="19"/>
        <v>1140.9382716049383</v>
      </c>
      <c r="E427">
        <f t="shared" si="20"/>
        <v>2.9605263157894735E-2</v>
      </c>
      <c r="F427">
        <v>11</v>
      </c>
      <c r="G427">
        <v>7.9406841624555403E-3</v>
      </c>
      <c r="H427">
        <v>-4.1440045910106296</v>
      </c>
      <c r="I427">
        <v>3.53218554083637</v>
      </c>
      <c r="J427">
        <f>I427/G427</f>
        <v>444.82131118335445</v>
      </c>
      <c r="K427">
        <f>C427*I427</f>
        <v>119.30937826825073</v>
      </c>
      <c r="L427">
        <v>2.90229684300275</v>
      </c>
      <c r="M427">
        <f>L427*A427</f>
        <v>0.88229824027283599</v>
      </c>
      <c r="N427">
        <v>0.62988869783361601</v>
      </c>
      <c r="O427">
        <f>I427/L427</f>
        <v>1.2170311073976603</v>
      </c>
      <c r="P427">
        <f>O427-1</f>
        <v>0.21703110739766029</v>
      </c>
      <c r="Q427">
        <f>(O427-1)/C427</f>
        <v>6.4252630479570477E-3</v>
      </c>
    </row>
    <row r="428" spans="1:17" x14ac:dyDescent="0.15">
      <c r="A428">
        <v>0.40200000000000002</v>
      </c>
      <c r="B428">
        <v>0.01</v>
      </c>
      <c r="C428">
        <f t="shared" si="18"/>
        <v>40.200000000000003</v>
      </c>
      <c r="D428">
        <f t="shared" si="19"/>
        <v>1616.0400000000002</v>
      </c>
      <c r="E428">
        <f t="shared" si="20"/>
        <v>2.4875621890547261E-2</v>
      </c>
      <c r="F428">
        <v>13</v>
      </c>
      <c r="G428">
        <v>1.16621250080445E-2</v>
      </c>
      <c r="H428">
        <v>-4.4448813091404604</v>
      </c>
      <c r="I428">
        <v>3.7944472645413398</v>
      </c>
      <c r="J428">
        <f>I428/G428</f>
        <v>325.36499668147451</v>
      </c>
      <c r="K428">
        <f>C428*I428</f>
        <v>152.53678003456187</v>
      </c>
      <c r="L428">
        <v>2.9010261214041102</v>
      </c>
      <c r="M428">
        <f>L428*A428</f>
        <v>1.1662125008044524</v>
      </c>
      <c r="N428">
        <v>0.89342114313723198</v>
      </c>
      <c r="O428">
        <f>I428/L428</f>
        <v>1.3079672866595251</v>
      </c>
      <c r="P428">
        <f>O428-1</f>
        <v>0.30796728665952511</v>
      </c>
      <c r="Q428">
        <f>(O428-1)/C428</f>
        <v>7.6608777776001266E-3</v>
      </c>
    </row>
    <row r="429" spans="1:17" x14ac:dyDescent="0.15">
      <c r="A429">
        <v>0.30399999999999999</v>
      </c>
      <c r="B429">
        <v>0.01</v>
      </c>
      <c r="C429">
        <f t="shared" si="18"/>
        <v>30.4</v>
      </c>
      <c r="D429">
        <f t="shared" si="19"/>
        <v>924.16</v>
      </c>
      <c r="E429">
        <f t="shared" si="20"/>
        <v>3.2894736842105261E-2</v>
      </c>
      <c r="F429">
        <v>11</v>
      </c>
      <c r="G429">
        <v>8.6326109094384592E-3</v>
      </c>
      <c r="H429">
        <v>-3.6349504866859301</v>
      </c>
      <c r="I429">
        <v>3.3921871152389098</v>
      </c>
      <c r="J429">
        <f>I429/G429</f>
        <v>392.95030794566037</v>
      </c>
      <c r="K429">
        <f>C429*I429</f>
        <v>103.12248830326286</v>
      </c>
      <c r="L429">
        <v>2.8396746412626501</v>
      </c>
      <c r="M429">
        <f>L429*A429</f>
        <v>0.86326109094384562</v>
      </c>
      <c r="N429">
        <v>0.55251247397626102</v>
      </c>
      <c r="O429">
        <f>I429/L429</f>
        <v>1.194568936154808</v>
      </c>
      <c r="P429">
        <f>O429-1</f>
        <v>0.19456893615480797</v>
      </c>
      <c r="Q429">
        <f>(O429-1)/C429</f>
        <v>6.4002939524607887E-3</v>
      </c>
    </row>
    <row r="430" spans="1:17" x14ac:dyDescent="0.15">
      <c r="A430">
        <v>0.255</v>
      </c>
      <c r="B430">
        <v>6.0000000000000001E-3</v>
      </c>
      <c r="C430">
        <f t="shared" si="18"/>
        <v>42.5</v>
      </c>
      <c r="D430">
        <f t="shared" si="19"/>
        <v>1806.25</v>
      </c>
      <c r="E430">
        <f t="shared" si="20"/>
        <v>2.3529411764705882E-2</v>
      </c>
      <c r="F430">
        <v>9</v>
      </c>
      <c r="G430">
        <v>4.3201887727429304E-3</v>
      </c>
      <c r="H430">
        <v>-4.7154533619421803</v>
      </c>
      <c r="I430">
        <v>3.42487309629007</v>
      </c>
      <c r="J430">
        <f>I430/G430</f>
        <v>792.76005666659432</v>
      </c>
      <c r="K430">
        <f>C430*I430</f>
        <v>145.55710659232798</v>
      </c>
      <c r="L430">
        <v>2.8236527926424402</v>
      </c>
      <c r="M430">
        <f>L430*A430</f>
        <v>0.7200314621238223</v>
      </c>
      <c r="N430">
        <v>0.60122030364762802</v>
      </c>
      <c r="O430">
        <f>I430/L430</f>
        <v>1.2129228866998885</v>
      </c>
      <c r="P430">
        <f>O430-1</f>
        <v>0.21292288669988846</v>
      </c>
      <c r="Q430">
        <f>(O430-1)/C430</f>
        <v>5.0099502752914927E-3</v>
      </c>
    </row>
    <row r="431" spans="1:17" x14ac:dyDescent="0.15">
      <c r="A431">
        <v>0.255</v>
      </c>
      <c r="B431">
        <v>7.0000000000000001E-3</v>
      </c>
      <c r="C431">
        <f t="shared" si="18"/>
        <v>36.428571428571431</v>
      </c>
      <c r="D431">
        <f t="shared" si="19"/>
        <v>1327.0408163265308</v>
      </c>
      <c r="E431">
        <f t="shared" si="20"/>
        <v>2.7450980392156862E-2</v>
      </c>
      <c r="F431">
        <v>9</v>
      </c>
      <c r="G431">
        <v>4.8784443612498703E-3</v>
      </c>
      <c r="H431">
        <v>-4.00711696457192</v>
      </c>
      <c r="I431">
        <v>3.2439294641032999</v>
      </c>
      <c r="J431">
        <f>I431/G431</f>
        <v>664.95161651740079</v>
      </c>
      <c r="K431">
        <f>C431*I431</f>
        <v>118.1717161923345</v>
      </c>
      <c r="L431">
        <v>2.73302205112038</v>
      </c>
      <c r="M431">
        <f>L431*A431</f>
        <v>0.69692062303569691</v>
      </c>
      <c r="N431">
        <v>0.51090741298291897</v>
      </c>
      <c r="O431">
        <f>I431/L431</f>
        <v>1.1869386354835585</v>
      </c>
      <c r="P431">
        <f>O431-1</f>
        <v>0.18693863548355849</v>
      </c>
      <c r="Q431">
        <f>(O431-1)/C431</f>
        <v>5.1316488171957234E-3</v>
      </c>
    </row>
    <row r="432" spans="1:17" x14ac:dyDescent="0.15">
      <c r="A432">
        <v>0.45100000000000001</v>
      </c>
      <c r="B432">
        <v>0.01</v>
      </c>
      <c r="C432">
        <f t="shared" si="18"/>
        <v>45.1</v>
      </c>
      <c r="D432">
        <f t="shared" si="19"/>
        <v>2034.0100000000002</v>
      </c>
      <c r="E432">
        <f t="shared" si="20"/>
        <v>2.2172949002217293E-2</v>
      </c>
      <c r="F432">
        <v>13</v>
      </c>
      <c r="G432">
        <v>1.21884119427651E-2</v>
      </c>
      <c r="H432">
        <v>-4.0995501826640703</v>
      </c>
      <c r="I432">
        <v>3.6269789304402198</v>
      </c>
      <c r="J432">
        <f>I432/G432</f>
        <v>297.57600477174162</v>
      </c>
      <c r="K432">
        <f>C432*I432</f>
        <v>163.57674976285392</v>
      </c>
      <c r="L432">
        <v>2.70253036424947</v>
      </c>
      <c r="M432">
        <f>L432*A432</f>
        <v>1.2188411942765109</v>
      </c>
      <c r="N432">
        <v>0.924448566190748</v>
      </c>
      <c r="O432">
        <f>I432/L432</f>
        <v>1.3420677815205535</v>
      </c>
      <c r="P432">
        <f>O432-1</f>
        <v>0.3420677815205535</v>
      </c>
      <c r="Q432">
        <f>(O432-1)/C432</f>
        <v>7.5846514749568399E-3</v>
      </c>
    </row>
    <row r="433" spans="1:17" x14ac:dyDescent="0.15">
      <c r="A433">
        <v>0.35299999999999998</v>
      </c>
      <c r="B433">
        <v>8.0000000000000002E-3</v>
      </c>
      <c r="C433">
        <f t="shared" si="18"/>
        <v>44.125</v>
      </c>
      <c r="D433">
        <f t="shared" si="19"/>
        <v>1947.015625</v>
      </c>
      <c r="E433">
        <f t="shared" si="20"/>
        <v>2.2662889518413599E-2</v>
      </c>
      <c r="F433">
        <v>11</v>
      </c>
      <c r="G433">
        <v>7.5693528066714004E-3</v>
      </c>
      <c r="H433">
        <v>-4.1595677050862099</v>
      </c>
      <c r="I433">
        <v>3.41452942468971</v>
      </c>
      <c r="J433">
        <f>I433/G433</f>
        <v>451.09925668681296</v>
      </c>
      <c r="K433">
        <f>C433*I433</f>
        <v>150.66611086443345</v>
      </c>
      <c r="L433">
        <v>2.6803657247419901</v>
      </c>
      <c r="M433">
        <f>L433*A433</f>
        <v>0.94616910083392247</v>
      </c>
      <c r="N433">
        <v>0.73416369994771602</v>
      </c>
      <c r="O433">
        <f>I433/L433</f>
        <v>1.2739043008835631</v>
      </c>
      <c r="P433">
        <f>O433-1</f>
        <v>0.2739043008835631</v>
      </c>
      <c r="Q433">
        <f>(O433-1)/C433</f>
        <v>6.2074629095425068E-3</v>
      </c>
    </row>
    <row r="434" spans="1:17" x14ac:dyDescent="0.15">
      <c r="A434">
        <v>0.255</v>
      </c>
      <c r="B434">
        <v>8.0000000000000002E-3</v>
      </c>
      <c r="C434">
        <f t="shared" si="18"/>
        <v>31.875</v>
      </c>
      <c r="D434">
        <f t="shared" si="19"/>
        <v>1016.015625</v>
      </c>
      <c r="E434">
        <f t="shared" si="20"/>
        <v>3.1372549019607843E-2</v>
      </c>
      <c r="F434">
        <v>9</v>
      </c>
      <c r="G434">
        <v>5.4423802127619401E-3</v>
      </c>
      <c r="H434">
        <v>-3.4900704999972301</v>
      </c>
      <c r="I434">
        <v>3.1128174263780499</v>
      </c>
      <c r="J434">
        <f>I434/G434</f>
        <v>571.95883137285148</v>
      </c>
      <c r="K434">
        <f>C434*I434</f>
        <v>99.221055465800347</v>
      </c>
      <c r="L434">
        <v>2.6678334376284001</v>
      </c>
      <c r="M434">
        <f>L434*A434</f>
        <v>0.68029752659524201</v>
      </c>
      <c r="N434">
        <v>0.44498398874964701</v>
      </c>
      <c r="O434">
        <f>I434/L434</f>
        <v>1.1667960160006179</v>
      </c>
      <c r="P434">
        <f>O434-1</f>
        <v>0.16679601600061789</v>
      </c>
      <c r="Q434">
        <f>(O434-1)/C434</f>
        <v>5.2328161882546787E-3</v>
      </c>
    </row>
    <row r="435" spans="1:17" x14ac:dyDescent="0.15">
      <c r="A435">
        <v>0.255</v>
      </c>
      <c r="B435">
        <v>8.9999999999999993E-3</v>
      </c>
      <c r="C435">
        <f t="shared" si="18"/>
        <v>28.333333333333336</v>
      </c>
      <c r="D435">
        <f t="shared" si="19"/>
        <v>802.77777777777794</v>
      </c>
      <c r="E435">
        <f t="shared" si="20"/>
        <v>3.5294117647058823E-2</v>
      </c>
      <c r="F435">
        <v>9</v>
      </c>
      <c r="G435">
        <v>6.0071927625677899E-3</v>
      </c>
      <c r="H435">
        <v>-3.0858003143260402</v>
      </c>
      <c r="I435">
        <v>3.0109527263806202</v>
      </c>
      <c r="J435">
        <f>I435/G435</f>
        <v>501.22458948588502</v>
      </c>
      <c r="K435">
        <f>C435*I435</f>
        <v>85.310327247450914</v>
      </c>
      <c r="L435">
        <v>2.6175131863040502</v>
      </c>
      <c r="M435">
        <f>L435*A435</f>
        <v>0.66746586250753281</v>
      </c>
      <c r="N435">
        <v>0.39343954007657</v>
      </c>
      <c r="O435">
        <f>I435/L435</f>
        <v>1.1503104328701053</v>
      </c>
      <c r="P435">
        <f>O435-1</f>
        <v>0.15031043287010526</v>
      </c>
      <c r="Q435">
        <f>(O435-1)/C435</f>
        <v>5.305074101297832E-3</v>
      </c>
    </row>
    <row r="436" spans="1:17" x14ac:dyDescent="0.15">
      <c r="A436">
        <v>0.35299999999999998</v>
      </c>
      <c r="B436">
        <v>8.9999999999999993E-3</v>
      </c>
      <c r="C436">
        <f t="shared" si="18"/>
        <v>39.222222222222221</v>
      </c>
      <c r="D436">
        <f t="shared" si="19"/>
        <v>1538.3827160493827</v>
      </c>
      <c r="E436">
        <f t="shared" si="20"/>
        <v>2.5495750708215296E-2</v>
      </c>
      <c r="F436">
        <v>11</v>
      </c>
      <c r="G436">
        <v>8.2441257622392801E-3</v>
      </c>
      <c r="H436">
        <v>-3.59711198118959</v>
      </c>
      <c r="I436">
        <v>3.22983069975685</v>
      </c>
      <c r="J436">
        <f>I436/G436</f>
        <v>391.77358435633073</v>
      </c>
      <c r="K436">
        <f>C436*I436</f>
        <v>126.68113744601867</v>
      </c>
      <c r="L436">
        <v>2.5949404350768899</v>
      </c>
      <c r="M436">
        <f>L436*A436</f>
        <v>0.91601397358214209</v>
      </c>
      <c r="N436">
        <v>0.63489026467996401</v>
      </c>
      <c r="O436">
        <f>I436/L436</f>
        <v>1.2446646775000629</v>
      </c>
      <c r="P436">
        <f>O436-1</f>
        <v>0.24466467750006293</v>
      </c>
      <c r="Q436">
        <f>(O436-1)/C436</f>
        <v>6.2379096246474967E-3</v>
      </c>
    </row>
    <row r="437" spans="1:17" x14ac:dyDescent="0.15">
      <c r="A437">
        <v>0.255</v>
      </c>
      <c r="B437">
        <v>0.01</v>
      </c>
      <c r="C437">
        <f t="shared" si="18"/>
        <v>25.5</v>
      </c>
      <c r="D437">
        <f t="shared" si="19"/>
        <v>650.25</v>
      </c>
      <c r="E437">
        <f t="shared" si="20"/>
        <v>3.9215686274509803E-2</v>
      </c>
      <c r="F437">
        <v>9</v>
      </c>
      <c r="G437">
        <v>6.5752530176408199E-3</v>
      </c>
      <c r="H437">
        <v>-2.7530999590489298</v>
      </c>
      <c r="I437">
        <v>2.9295508399319998</v>
      </c>
      <c r="J437">
        <f>I437/G437</f>
        <v>445.54191786571181</v>
      </c>
      <c r="K437">
        <f>C437*I437</f>
        <v>74.703546418266001</v>
      </c>
      <c r="L437">
        <v>2.5785305951532602</v>
      </c>
      <c r="M437">
        <f>L437*A437</f>
        <v>0.65752530176408142</v>
      </c>
      <c r="N437">
        <v>0.351020244778738</v>
      </c>
      <c r="O437">
        <f>I437/L437</f>
        <v>1.1361318905575661</v>
      </c>
      <c r="P437">
        <f>O437-1</f>
        <v>0.13613189055756614</v>
      </c>
      <c r="Q437">
        <f>(O437-1)/C437</f>
        <v>5.338505512061417E-3</v>
      </c>
    </row>
    <row r="438" spans="1:17" x14ac:dyDescent="0.15">
      <c r="A438">
        <v>0.20599999999999999</v>
      </c>
      <c r="B438">
        <v>5.0000000000000001E-3</v>
      </c>
      <c r="C438">
        <f t="shared" si="18"/>
        <v>41.199999999999996</v>
      </c>
      <c r="D438">
        <f t="shared" si="19"/>
        <v>1697.4399999999996</v>
      </c>
      <c r="E438">
        <f t="shared" si="20"/>
        <v>2.4271844660194178E-2</v>
      </c>
      <c r="F438">
        <v>7</v>
      </c>
      <c r="G438">
        <v>2.63212141127518E-3</v>
      </c>
      <c r="H438">
        <v>-4.0244627355921896</v>
      </c>
      <c r="I438">
        <v>2.9699773426156901</v>
      </c>
      <c r="J438">
        <f>I438/G438</f>
        <v>1128.358794504403</v>
      </c>
      <c r="K438">
        <f>C438*I438</f>
        <v>122.36306651576642</v>
      </c>
      <c r="L438">
        <v>2.55545768084969</v>
      </c>
      <c r="M438">
        <f>L438*A438</f>
        <v>0.52642428225503612</v>
      </c>
      <c r="N438">
        <v>0.41451966176599597</v>
      </c>
      <c r="O438">
        <f>I438/L438</f>
        <v>1.1622095583395349</v>
      </c>
      <c r="P438">
        <f>O438-1</f>
        <v>0.16220955833953488</v>
      </c>
      <c r="Q438">
        <f>(O438-1)/C438</f>
        <v>3.9371252024158953E-3</v>
      </c>
    </row>
    <row r="439" spans="1:17" x14ac:dyDescent="0.15">
      <c r="A439">
        <v>0.5</v>
      </c>
      <c r="B439">
        <v>0.01</v>
      </c>
      <c r="C439">
        <f t="shared" si="18"/>
        <v>50</v>
      </c>
      <c r="D439">
        <f t="shared" si="19"/>
        <v>2500</v>
      </c>
      <c r="E439">
        <f t="shared" si="20"/>
        <v>0.02</v>
      </c>
      <c r="F439">
        <v>13</v>
      </c>
      <c r="G439">
        <v>1.27533199701605E-2</v>
      </c>
      <c r="H439">
        <v>-3.8620087253675499</v>
      </c>
      <c r="I439">
        <v>3.5161661753739999</v>
      </c>
      <c r="J439">
        <f>I439/G439</f>
        <v>275.70594822375097</v>
      </c>
      <c r="K439">
        <f>C439*I439</f>
        <v>175.80830876869999</v>
      </c>
      <c r="L439">
        <v>2.5506639940321101</v>
      </c>
      <c r="M439">
        <f>L439*A439</f>
        <v>1.275331997016055</v>
      </c>
      <c r="N439">
        <v>0.96550218134188903</v>
      </c>
      <c r="O439">
        <f>I439/L439</f>
        <v>1.3785297411187494</v>
      </c>
      <c r="P439">
        <f>O439-1</f>
        <v>0.37852974111874937</v>
      </c>
      <c r="Q439">
        <f>(O439-1)/C439</f>
        <v>7.5705948223749875E-3</v>
      </c>
    </row>
    <row r="440" spans="1:17" x14ac:dyDescent="0.15">
      <c r="A440">
        <v>0.35299999999999998</v>
      </c>
      <c r="B440">
        <v>0.01</v>
      </c>
      <c r="C440">
        <f t="shared" si="18"/>
        <v>35.299999999999997</v>
      </c>
      <c r="D440">
        <f t="shared" si="19"/>
        <v>1246.0899999999997</v>
      </c>
      <c r="E440">
        <f t="shared" si="20"/>
        <v>2.8328611898016998E-2</v>
      </c>
      <c r="F440">
        <v>11</v>
      </c>
      <c r="G440">
        <v>8.9171199686910608E-3</v>
      </c>
      <c r="H440">
        <v>-3.21179438324994</v>
      </c>
      <c r="I440">
        <v>3.0929780170546799</v>
      </c>
      <c r="J440">
        <f>I440/G440</f>
        <v>346.85840584341679</v>
      </c>
      <c r="K440">
        <f>C440*I440</f>
        <v>109.18212400203019</v>
      </c>
      <c r="L440">
        <v>2.5260963084110601</v>
      </c>
      <c r="M440">
        <f>L440*A440</f>
        <v>0.89171199686910418</v>
      </c>
      <c r="N440">
        <v>0.56688170864361498</v>
      </c>
      <c r="O440">
        <f>I440/L440</f>
        <v>1.2244101726272638</v>
      </c>
      <c r="P440">
        <f>O440-1</f>
        <v>0.22441017262726382</v>
      </c>
      <c r="Q440">
        <f>(O440-1)/C440</f>
        <v>6.3572286863247543E-3</v>
      </c>
    </row>
    <row r="441" spans="1:17" x14ac:dyDescent="0.15">
      <c r="A441">
        <v>0.20599999999999999</v>
      </c>
      <c r="B441">
        <v>6.0000000000000001E-3</v>
      </c>
      <c r="C441">
        <f t="shared" si="18"/>
        <v>34.333333333333329</v>
      </c>
      <c r="D441">
        <f t="shared" si="19"/>
        <v>1178.7777777777774</v>
      </c>
      <c r="E441">
        <f t="shared" si="20"/>
        <v>2.9126213592233011E-2</v>
      </c>
      <c r="F441">
        <v>7</v>
      </c>
      <c r="G441">
        <v>3.06928466126243E-3</v>
      </c>
      <c r="H441">
        <v>-3.23772759514249</v>
      </c>
      <c r="I441">
        <v>2.81672595950229</v>
      </c>
      <c r="J441">
        <f>I441/G441</f>
        <v>917.71414852858254</v>
      </c>
      <c r="K441">
        <f>C441*I441</f>
        <v>96.707591276245282</v>
      </c>
      <c r="L441">
        <v>2.4832400172026099</v>
      </c>
      <c r="M441">
        <f>L441*A441</f>
        <v>0.5115474435437376</v>
      </c>
      <c r="N441">
        <v>0.33348594229967699</v>
      </c>
      <c r="O441">
        <f>I441/L441</f>
        <v>1.1342946875813296</v>
      </c>
      <c r="P441">
        <f>O441-1</f>
        <v>0.13429468758132956</v>
      </c>
      <c r="Q441">
        <f>(O441-1)/C441</f>
        <v>3.911495754796007E-3</v>
      </c>
    </row>
    <row r="442" spans="1:17" x14ac:dyDescent="0.15">
      <c r="A442">
        <v>0.20599999999999999</v>
      </c>
      <c r="B442">
        <v>7.0000000000000001E-3</v>
      </c>
      <c r="C442">
        <f t="shared" si="18"/>
        <v>29.428571428571427</v>
      </c>
      <c r="D442">
        <f t="shared" si="19"/>
        <v>866.04081632653049</v>
      </c>
      <c r="E442">
        <f t="shared" si="20"/>
        <v>3.398058252427185E-2</v>
      </c>
      <c r="F442">
        <v>7</v>
      </c>
      <c r="G442">
        <v>3.5127857525806198E-3</v>
      </c>
      <c r="H442">
        <v>-2.8174703302737099</v>
      </c>
      <c r="I442">
        <v>2.7262505900519098</v>
      </c>
      <c r="J442">
        <f>I442/G442</f>
        <v>776.09361403527305</v>
      </c>
      <c r="K442">
        <f>C442*I442</f>
        <v>80.229660221527624</v>
      </c>
      <c r="L442">
        <v>2.43605114603371</v>
      </c>
      <c r="M442">
        <f>L442*A442</f>
        <v>0.50182653608294425</v>
      </c>
      <c r="N442">
        <v>0.29019944401819198</v>
      </c>
      <c r="O442">
        <f>I442/L442</f>
        <v>1.1191269914388671</v>
      </c>
      <c r="P442">
        <f>O442-1</f>
        <v>0.11912699143886707</v>
      </c>
      <c r="Q442">
        <f>(O442-1)/C442</f>
        <v>4.0480045634566485E-3</v>
      </c>
    </row>
    <row r="443" spans="1:17" x14ac:dyDescent="0.15">
      <c r="A443">
        <v>0.20599999999999999</v>
      </c>
      <c r="B443">
        <v>8.0000000000000002E-3</v>
      </c>
      <c r="C443">
        <f t="shared" si="18"/>
        <v>25.749999999999996</v>
      </c>
      <c r="D443">
        <f t="shared" si="19"/>
        <v>663.06249999999977</v>
      </c>
      <c r="E443">
        <f t="shared" si="20"/>
        <v>3.8834951456310683E-2</v>
      </c>
      <c r="F443">
        <v>7</v>
      </c>
      <c r="G443">
        <v>3.9512126545306198E-3</v>
      </c>
      <c r="H443">
        <v>-2.5014022403468901</v>
      </c>
      <c r="I443">
        <v>2.6552249250097399</v>
      </c>
      <c r="J443">
        <f>I443/G443</f>
        <v>672.00253622521484</v>
      </c>
      <c r="K443">
        <f>C443*I443</f>
        <v>68.372041819000799</v>
      </c>
      <c r="L443">
        <v>2.3975804942540102</v>
      </c>
      <c r="M443">
        <f>L443*A443</f>
        <v>0.4939015818163261</v>
      </c>
      <c r="N443">
        <v>0.25764443075572901</v>
      </c>
      <c r="O443">
        <f>I443/L443</f>
        <v>1.107460179699157</v>
      </c>
      <c r="P443">
        <f>O443-1</f>
        <v>0.107460179699157</v>
      </c>
      <c r="Q443">
        <f>(O443-1)/C443</f>
        <v>4.173210862103185E-3</v>
      </c>
    </row>
    <row r="444" spans="1:17" x14ac:dyDescent="0.15">
      <c r="A444">
        <v>0.30399999999999999</v>
      </c>
      <c r="B444">
        <v>7.0000000000000001E-3</v>
      </c>
      <c r="C444">
        <f t="shared" si="18"/>
        <v>43.428571428571423</v>
      </c>
      <c r="D444">
        <f t="shared" si="19"/>
        <v>1886.0408163265301</v>
      </c>
      <c r="E444">
        <f t="shared" si="20"/>
        <v>2.3026315789473686E-2</v>
      </c>
      <c r="F444">
        <v>9</v>
      </c>
      <c r="G444">
        <v>5.0633443229999801E-3</v>
      </c>
      <c r="H444">
        <v>-3.41240613303323</v>
      </c>
      <c r="I444">
        <v>2.89807686145036</v>
      </c>
      <c r="J444">
        <f>I444/G444</f>
        <v>572.36416814199174</v>
      </c>
      <c r="K444">
        <f>C444*I444</f>
        <v>125.85933798298704</v>
      </c>
      <c r="L444">
        <v>2.37939112922931</v>
      </c>
      <c r="M444">
        <f>L444*A444</f>
        <v>0.72333490328571026</v>
      </c>
      <c r="N444">
        <v>0.51868573222105097</v>
      </c>
      <c r="O444">
        <f>I444/L444</f>
        <v>1.2179909498061605</v>
      </c>
      <c r="P444">
        <f>O444-1</f>
        <v>0.21799094980616052</v>
      </c>
      <c r="Q444">
        <f>(O444-1)/C444</f>
        <v>5.0195284494839601E-3</v>
      </c>
    </row>
    <row r="445" spans="1:17" x14ac:dyDescent="0.15">
      <c r="A445">
        <v>0.20599999999999999</v>
      </c>
      <c r="B445">
        <v>8.9999999999999993E-3</v>
      </c>
      <c r="C445">
        <f t="shared" si="18"/>
        <v>22.888888888888889</v>
      </c>
      <c r="D445">
        <f t="shared" si="19"/>
        <v>523.90123456790127</v>
      </c>
      <c r="E445">
        <f t="shared" si="20"/>
        <v>4.3689320388349516E-2</v>
      </c>
      <c r="F445">
        <v>7</v>
      </c>
      <c r="G445">
        <v>4.39042962916995E-3</v>
      </c>
      <c r="H445">
        <v>-2.2376941958541301</v>
      </c>
      <c r="I445">
        <v>2.5985675233002401</v>
      </c>
      <c r="J445">
        <f>I445/G445</f>
        <v>591.87089710660564</v>
      </c>
      <c r="K445">
        <f>C445*I445</f>
        <v>59.478323311094385</v>
      </c>
      <c r="L445">
        <v>2.3680850211272602</v>
      </c>
      <c r="M445">
        <f>L445*A445</f>
        <v>0.48782551435221555</v>
      </c>
      <c r="N445">
        <v>0.230482502172976</v>
      </c>
      <c r="O445">
        <f>I445/L445</f>
        <v>1.0973286432356493</v>
      </c>
      <c r="P445">
        <f>O445-1</f>
        <v>9.732864323564927E-2</v>
      </c>
      <c r="Q445">
        <f>(O445-1)/C445</f>
        <v>4.2522222772856475E-3</v>
      </c>
    </row>
    <row r="446" spans="1:17" x14ac:dyDescent="0.15">
      <c r="A446">
        <v>0.40200000000000002</v>
      </c>
      <c r="B446">
        <v>8.9999999999999993E-3</v>
      </c>
      <c r="C446">
        <f t="shared" si="18"/>
        <v>44.666666666666671</v>
      </c>
      <c r="D446">
        <f t="shared" si="19"/>
        <v>1995.1111111111115</v>
      </c>
      <c r="E446">
        <f t="shared" si="20"/>
        <v>2.2388059701492536E-2</v>
      </c>
      <c r="F446">
        <v>11</v>
      </c>
      <c r="G446">
        <v>8.5507911709937993E-3</v>
      </c>
      <c r="H446">
        <v>-3.2364377553593</v>
      </c>
      <c r="I446">
        <v>3.01392674476801</v>
      </c>
      <c r="J446">
        <f>I446/G446</f>
        <v>352.4734360244845</v>
      </c>
      <c r="K446">
        <f>C446*I446</f>
        <v>134.62206126630446</v>
      </c>
      <c r="L446">
        <v>2.3634027559407902</v>
      </c>
      <c r="M446">
        <f>L446*A446</f>
        <v>0.95008790788819775</v>
      </c>
      <c r="N446">
        <v>0.65052398882721996</v>
      </c>
      <c r="O446">
        <f>I446/L446</f>
        <v>1.275248891536588</v>
      </c>
      <c r="P446">
        <f>O446-1</f>
        <v>0.27524889153658805</v>
      </c>
      <c r="Q446">
        <f>(O446-1)/C446</f>
        <v>6.1622886164907761E-3</v>
      </c>
    </row>
    <row r="447" spans="1:17" x14ac:dyDescent="0.15">
      <c r="A447">
        <v>0.20599999999999999</v>
      </c>
      <c r="B447">
        <v>0.01</v>
      </c>
      <c r="C447">
        <f t="shared" si="18"/>
        <v>20.599999999999998</v>
      </c>
      <c r="D447">
        <f t="shared" si="19"/>
        <v>424.3599999999999</v>
      </c>
      <c r="E447">
        <f t="shared" si="20"/>
        <v>4.8543689320388356E-2</v>
      </c>
      <c r="F447">
        <v>7</v>
      </c>
      <c r="G447">
        <v>4.8348845375193201E-3</v>
      </c>
      <c r="H447">
        <v>-1.9870093612961599</v>
      </c>
      <c r="I447">
        <v>2.5516932931063798</v>
      </c>
      <c r="J447">
        <f>I447/G447</f>
        <v>527.76716244305624</v>
      </c>
      <c r="K447">
        <f>C447*I447</f>
        <v>52.564881837991422</v>
      </c>
      <c r="L447">
        <v>2.3470313288928701</v>
      </c>
      <c r="M447">
        <f>L447*A447</f>
        <v>0.48348845375193122</v>
      </c>
      <c r="N447">
        <v>0.20466196421350399</v>
      </c>
      <c r="O447">
        <f>I447/L447</f>
        <v>1.0872003546326976</v>
      </c>
      <c r="P447">
        <f>O447-1</f>
        <v>8.7200354632697596E-2</v>
      </c>
      <c r="Q447">
        <f>(O447-1)/C447</f>
        <v>4.2330269239173593E-3</v>
      </c>
    </row>
    <row r="448" spans="1:17" x14ac:dyDescent="0.15">
      <c r="A448">
        <v>0.30399999999999999</v>
      </c>
      <c r="B448">
        <v>8.0000000000000002E-3</v>
      </c>
      <c r="C448">
        <f t="shared" si="18"/>
        <v>38</v>
      </c>
      <c r="D448">
        <f t="shared" si="19"/>
        <v>1444</v>
      </c>
      <c r="E448">
        <f t="shared" si="20"/>
        <v>2.6315789473684213E-2</v>
      </c>
      <c r="F448">
        <v>9</v>
      </c>
      <c r="G448">
        <v>5.6246651672354799E-3</v>
      </c>
      <c r="H448">
        <v>-2.94227562850697</v>
      </c>
      <c r="I448">
        <v>2.7599994017976499</v>
      </c>
      <c r="J448">
        <f>I448/G448</f>
        <v>490.69576938998279</v>
      </c>
      <c r="K448">
        <f>C448*I448</f>
        <v>104.8799772683107</v>
      </c>
      <c r="L448">
        <v>2.3127735062645902</v>
      </c>
      <c r="M448">
        <f>L448*A448</f>
        <v>0.70308314590443544</v>
      </c>
      <c r="N448">
        <v>0.44722589553306102</v>
      </c>
      <c r="O448">
        <f>I448/L448</f>
        <v>1.1933721111564373</v>
      </c>
      <c r="P448">
        <f>O448-1</f>
        <v>0.19337211115643727</v>
      </c>
      <c r="Q448">
        <f>(O448-1)/C448</f>
        <v>5.0887397672746649E-3</v>
      </c>
    </row>
    <row r="449" spans="1:17" x14ac:dyDescent="0.15">
      <c r="A449">
        <v>0.40200000000000002</v>
      </c>
      <c r="B449">
        <v>0.01</v>
      </c>
      <c r="C449">
        <f t="shared" si="18"/>
        <v>40.200000000000003</v>
      </c>
      <c r="D449">
        <f t="shared" si="19"/>
        <v>1616.0400000000002</v>
      </c>
      <c r="E449">
        <f t="shared" si="20"/>
        <v>2.4875621890547261E-2</v>
      </c>
      <c r="F449">
        <v>11</v>
      </c>
      <c r="G449">
        <v>9.2209213860912909E-3</v>
      </c>
      <c r="H449">
        <v>-2.8530856110550502</v>
      </c>
      <c r="I449">
        <v>2.8672317466507402</v>
      </c>
      <c r="J449">
        <f>I449/G449</f>
        <v>310.94850791978689</v>
      </c>
      <c r="K449">
        <f>C449*I449</f>
        <v>115.26271621535976</v>
      </c>
      <c r="L449">
        <v>2.2937615388286701</v>
      </c>
      <c r="M449">
        <f>L449*A449</f>
        <v>0.92209213860912542</v>
      </c>
      <c r="N449">
        <v>0.57347020782206604</v>
      </c>
      <c r="O449">
        <f>I449/L449</f>
        <v>1.2500130018375484</v>
      </c>
      <c r="P449">
        <f>O449-1</f>
        <v>0.25001300183754838</v>
      </c>
      <c r="Q449">
        <f>(O449-1)/C449</f>
        <v>6.2192289014315512E-3</v>
      </c>
    </row>
    <row r="450" spans="1:17" x14ac:dyDescent="0.15">
      <c r="A450">
        <v>0.30399999999999999</v>
      </c>
      <c r="B450">
        <v>8.9999999999999993E-3</v>
      </c>
      <c r="C450">
        <f t="shared" si="18"/>
        <v>33.777777777777779</v>
      </c>
      <c r="D450">
        <f t="shared" si="19"/>
        <v>1140.9382716049383</v>
      </c>
      <c r="E450">
        <f t="shared" si="20"/>
        <v>2.9605263157894735E-2</v>
      </c>
      <c r="F450">
        <v>9</v>
      </c>
      <c r="G450">
        <v>6.1862857264096604E-3</v>
      </c>
      <c r="H450">
        <v>-2.6011545338178199</v>
      </c>
      <c r="I450">
        <v>2.6564448335882802</v>
      </c>
      <c r="J450">
        <f>I450/G450</f>
        <v>429.40868738857995</v>
      </c>
      <c r="K450">
        <f>C450*I450</f>
        <v>89.728803267870802</v>
      </c>
      <c r="L450">
        <v>2.2610693444479701</v>
      </c>
      <c r="M450">
        <f>L450*A450</f>
        <v>0.68736508071218294</v>
      </c>
      <c r="N450">
        <v>0.39537548914030801</v>
      </c>
      <c r="O450">
        <f>I450/L450</f>
        <v>1.1748621686951575</v>
      </c>
      <c r="P450">
        <f>O450-1</f>
        <v>0.17486216869515747</v>
      </c>
      <c r="Q450">
        <f>(O450-1)/C450</f>
        <v>5.1768405205803196E-3</v>
      </c>
    </row>
    <row r="451" spans="1:17" x14ac:dyDescent="0.15">
      <c r="A451">
        <v>0.157</v>
      </c>
      <c r="B451">
        <v>4.0000000000000001E-3</v>
      </c>
      <c r="C451">
        <f t="shared" ref="C451:C514" si="21">A451/B451</f>
        <v>39.25</v>
      </c>
      <c r="D451">
        <f t="shared" ref="D451:D514" si="22">C451^2</f>
        <v>1540.5625</v>
      </c>
      <c r="E451">
        <f t="shared" ref="E451:E514" si="23">B451/A451</f>
        <v>2.5477707006369428E-2</v>
      </c>
      <c r="F451">
        <v>5</v>
      </c>
      <c r="G451">
        <v>1.4181205630257E-3</v>
      </c>
      <c r="H451">
        <v>-3.3422549729856899</v>
      </c>
      <c r="I451">
        <v>2.5205207781591601</v>
      </c>
      <c r="J451">
        <f>I451/G451</f>
        <v>1777.3670616420516</v>
      </c>
      <c r="K451">
        <f>C451*I451</f>
        <v>98.930440542747036</v>
      </c>
      <c r="L451">
        <v>2.2581537627797799</v>
      </c>
      <c r="M451">
        <f>L451*A451</f>
        <v>0.35453014075642542</v>
      </c>
      <c r="N451">
        <v>0.26236701537937701</v>
      </c>
      <c r="O451">
        <f>I451/L451</f>
        <v>1.1161865147112069</v>
      </c>
      <c r="P451">
        <f>O451-1</f>
        <v>0.11618651471120689</v>
      </c>
      <c r="Q451">
        <f>(O451-1)/C451</f>
        <v>2.9601659799033601E-3</v>
      </c>
    </row>
    <row r="452" spans="1:17" x14ac:dyDescent="0.15">
      <c r="A452">
        <v>0.30399999999999999</v>
      </c>
      <c r="B452">
        <v>0.01</v>
      </c>
      <c r="C452">
        <f t="shared" si="21"/>
        <v>30.4</v>
      </c>
      <c r="D452">
        <f t="shared" si="22"/>
        <v>924.16</v>
      </c>
      <c r="E452">
        <f t="shared" si="23"/>
        <v>3.2894736842105261E-2</v>
      </c>
      <c r="F452">
        <v>9</v>
      </c>
      <c r="G452">
        <v>6.7535097450482197E-3</v>
      </c>
      <c r="H452">
        <v>-2.3068854580937401</v>
      </c>
      <c r="I452">
        <v>2.5721958478697902</v>
      </c>
      <c r="J452">
        <f>I452/G452</f>
        <v>380.86801455432339</v>
      </c>
      <c r="K452">
        <f>C452*I452</f>
        <v>78.194753775241622</v>
      </c>
      <c r="L452">
        <v>2.22154925823954</v>
      </c>
      <c r="M452">
        <f>L452*A452</f>
        <v>0.67535097450482018</v>
      </c>
      <c r="N452">
        <v>0.35064658963024797</v>
      </c>
      <c r="O452">
        <f>I452/L452</f>
        <v>1.1578387642451462</v>
      </c>
      <c r="P452">
        <f>O452-1</f>
        <v>0.1578387642451462</v>
      </c>
      <c r="Q452">
        <f>(O452-1)/C452</f>
        <v>5.1920646133271778E-3</v>
      </c>
    </row>
    <row r="453" spans="1:17" x14ac:dyDescent="0.15">
      <c r="A453">
        <v>0.157</v>
      </c>
      <c r="B453">
        <v>5.0000000000000001E-3</v>
      </c>
      <c r="C453">
        <f t="shared" si="21"/>
        <v>31.4</v>
      </c>
      <c r="D453">
        <f t="shared" si="22"/>
        <v>985.95999999999992</v>
      </c>
      <c r="E453">
        <f t="shared" si="23"/>
        <v>3.1847133757961783E-2</v>
      </c>
      <c r="F453">
        <v>5</v>
      </c>
      <c r="G453">
        <v>1.7338328574444399E-3</v>
      </c>
      <c r="H453">
        <v>-2.5667271000437002</v>
      </c>
      <c r="I453">
        <v>2.4101923543527199</v>
      </c>
      <c r="J453">
        <f>I453/G453</f>
        <v>1390.0949817649616</v>
      </c>
      <c r="K453">
        <f>C453*I453</f>
        <v>75.680039926675406</v>
      </c>
      <c r="L453">
        <v>2.2087042769992902</v>
      </c>
      <c r="M453">
        <f>L453*A453</f>
        <v>0.34676657148888856</v>
      </c>
      <c r="N453">
        <v>0.20148807735343099</v>
      </c>
      <c r="O453">
        <f>I453/L453</f>
        <v>1.0912245606854931</v>
      </c>
      <c r="P453">
        <f>O453-1</f>
        <v>9.1224560685493117E-2</v>
      </c>
      <c r="Q453">
        <f>(O453-1)/C453</f>
        <v>2.9052407861622012E-3</v>
      </c>
    </row>
    <row r="454" spans="1:17" x14ac:dyDescent="0.15">
      <c r="A454">
        <v>0.157</v>
      </c>
      <c r="B454">
        <v>6.0000000000000001E-3</v>
      </c>
      <c r="C454">
        <f t="shared" si="21"/>
        <v>26.166666666666668</v>
      </c>
      <c r="D454">
        <f t="shared" si="22"/>
        <v>684.69444444444446</v>
      </c>
      <c r="E454">
        <f t="shared" si="23"/>
        <v>3.8216560509554139E-2</v>
      </c>
      <c r="F454">
        <v>5</v>
      </c>
      <c r="G454">
        <v>2.0463830225018E-3</v>
      </c>
      <c r="H454">
        <v>-2.2068494259514</v>
      </c>
      <c r="I454">
        <v>2.3456188078584201</v>
      </c>
      <c r="J454">
        <f>I454/G454</f>
        <v>1146.2266750976023</v>
      </c>
      <c r="K454">
        <f>C454*I454</f>
        <v>61.37702547229533</v>
      </c>
      <c r="L454">
        <v>2.1723811279212302</v>
      </c>
      <c r="M454">
        <f>L454*A454</f>
        <v>0.34106383708363314</v>
      </c>
      <c r="N454">
        <v>0.173237679937185</v>
      </c>
      <c r="O454">
        <f>I454/L454</f>
        <v>1.0797455279419421</v>
      </c>
      <c r="P454">
        <f>O454-1</f>
        <v>7.9745527941942118E-2</v>
      </c>
      <c r="Q454">
        <f>(O454-1)/C454</f>
        <v>3.0475997939595711E-3</v>
      </c>
    </row>
    <row r="455" spans="1:17" x14ac:dyDescent="0.15">
      <c r="A455">
        <v>0.157</v>
      </c>
      <c r="B455">
        <v>7.0000000000000001E-3</v>
      </c>
      <c r="C455">
        <f t="shared" si="21"/>
        <v>22.428571428571427</v>
      </c>
      <c r="D455">
        <f t="shared" si="22"/>
        <v>503.04081632653055</v>
      </c>
      <c r="E455">
        <f t="shared" si="23"/>
        <v>4.4585987261146501E-2</v>
      </c>
      <c r="F455">
        <v>5</v>
      </c>
      <c r="G455">
        <v>2.36262999223779E-3</v>
      </c>
      <c r="H455">
        <v>-1.8272218044598201</v>
      </c>
      <c r="I455">
        <v>2.2932367226035</v>
      </c>
      <c r="J455">
        <f>I455/G455</f>
        <v>970.62880355270386</v>
      </c>
      <c r="K455">
        <f>C455*I455</f>
        <v>51.434023635535638</v>
      </c>
      <c r="L455">
        <v>2.1497998109533998</v>
      </c>
      <c r="M455">
        <f>L455*A455</f>
        <v>0.33751857031968374</v>
      </c>
      <c r="N455">
        <v>0.14343691165009501</v>
      </c>
      <c r="O455">
        <f>I455/L455</f>
        <v>1.0667210551044231</v>
      </c>
      <c r="P455">
        <f>O455-1</f>
        <v>6.6721055104423055E-2</v>
      </c>
      <c r="Q455">
        <f>(O455-1)/C455</f>
        <v>2.9748241129360599E-3</v>
      </c>
    </row>
    <row r="456" spans="1:17" x14ac:dyDescent="0.15">
      <c r="A456">
        <v>0.157</v>
      </c>
      <c r="B456">
        <v>8.0000000000000002E-3</v>
      </c>
      <c r="C456">
        <f t="shared" si="21"/>
        <v>19.625</v>
      </c>
      <c r="D456">
        <f t="shared" si="22"/>
        <v>385.140625</v>
      </c>
      <c r="E456">
        <f t="shared" si="23"/>
        <v>5.0955414012738856E-2</v>
      </c>
      <c r="F456">
        <v>5</v>
      </c>
      <c r="G456">
        <v>2.6762599740215798E-3</v>
      </c>
      <c r="H456">
        <v>-1.63871840329662</v>
      </c>
      <c r="I456">
        <v>2.2594196287524002</v>
      </c>
      <c r="J456">
        <f>I456/G456</f>
        <v>844.24519691082207</v>
      </c>
      <c r="K456">
        <f>C456*I456</f>
        <v>44.341110214265854</v>
      </c>
      <c r="L456">
        <v>2.1307802340936099</v>
      </c>
      <c r="M456">
        <f>L456*A456</f>
        <v>0.33453249675269675</v>
      </c>
      <c r="N456">
        <v>0.12863939465878399</v>
      </c>
      <c r="O456">
        <f>I456/L456</f>
        <v>1.0603719673199947</v>
      </c>
      <c r="P456">
        <f>O456-1</f>
        <v>6.0371967319994724E-2</v>
      </c>
      <c r="Q456">
        <f>(O456-1)/C456</f>
        <v>3.0762785895538714E-3</v>
      </c>
    </row>
    <row r="457" spans="1:17" x14ac:dyDescent="0.15">
      <c r="A457">
        <v>0.157</v>
      </c>
      <c r="B457">
        <v>8.9999999999999993E-3</v>
      </c>
      <c r="C457">
        <f t="shared" si="21"/>
        <v>17.444444444444446</v>
      </c>
      <c r="D457">
        <f t="shared" si="22"/>
        <v>304.30864197530872</v>
      </c>
      <c r="E457">
        <f t="shared" si="23"/>
        <v>5.7324840764331204E-2</v>
      </c>
      <c r="F457">
        <v>5</v>
      </c>
      <c r="G457">
        <v>2.9916066160507902E-3</v>
      </c>
      <c r="H457">
        <v>-1.4514862127587</v>
      </c>
      <c r="I457">
        <v>2.2311438022031802</v>
      </c>
      <c r="J457">
        <f>I457/G457</f>
        <v>745.80119933967308</v>
      </c>
      <c r="K457">
        <f>C457*I457</f>
        <v>38.921064105099923</v>
      </c>
      <c r="L457">
        <v>2.1172021345016199</v>
      </c>
      <c r="M457">
        <f>L457*A457</f>
        <v>0.33240073511675433</v>
      </c>
      <c r="N457">
        <v>0.113941667701558</v>
      </c>
      <c r="O457">
        <f>I457/L457</f>
        <v>1.0538170946669585</v>
      </c>
      <c r="P457">
        <f>O457-1</f>
        <v>5.3817094666958498E-2</v>
      </c>
      <c r="Q457">
        <f>(O457-1)/C457</f>
        <v>3.085056382182334E-3</v>
      </c>
    </row>
    <row r="458" spans="1:17" x14ac:dyDescent="0.15">
      <c r="A458">
        <v>0.45100000000000001</v>
      </c>
      <c r="B458">
        <v>0.01</v>
      </c>
      <c r="C458">
        <f t="shared" si="21"/>
        <v>45.1</v>
      </c>
      <c r="D458">
        <f t="shared" si="22"/>
        <v>2034.0100000000002</v>
      </c>
      <c r="E458">
        <f t="shared" si="23"/>
        <v>2.2172949002217293E-2</v>
      </c>
      <c r="F458">
        <v>11</v>
      </c>
      <c r="G458">
        <v>9.5256697559462401E-3</v>
      </c>
      <c r="H458">
        <v>-2.6102346379075598</v>
      </c>
      <c r="I458">
        <v>2.7007298079537501</v>
      </c>
      <c r="J458">
        <f>I458/G458</f>
        <v>283.52125122413202</v>
      </c>
      <c r="K458">
        <f>C458*I458</f>
        <v>121.80291433871413</v>
      </c>
      <c r="L458">
        <v>2.11212189710559</v>
      </c>
      <c r="M458">
        <f>L458*A458</f>
        <v>0.95256697559462111</v>
      </c>
      <c r="N458">
        <v>0.588607910848156</v>
      </c>
      <c r="O458">
        <f>I458/L458</f>
        <v>1.2786808430208392</v>
      </c>
      <c r="P458">
        <f>O458-1</f>
        <v>0.27868084302083918</v>
      </c>
      <c r="Q458">
        <f>(O458-1)/C458</f>
        <v>6.1791761201959901E-3</v>
      </c>
    </row>
    <row r="459" spans="1:17" x14ac:dyDescent="0.15">
      <c r="A459">
        <v>0.157</v>
      </c>
      <c r="B459">
        <v>0.01</v>
      </c>
      <c r="C459">
        <f t="shared" si="21"/>
        <v>15.7</v>
      </c>
      <c r="D459">
        <f t="shared" si="22"/>
        <v>246.48999999999998</v>
      </c>
      <c r="E459">
        <f t="shared" si="23"/>
        <v>6.3694267515923567E-2</v>
      </c>
      <c r="F459">
        <v>5</v>
      </c>
      <c r="G459">
        <v>3.3072387578739898E-3</v>
      </c>
      <c r="H459">
        <v>-1.3041383573304499</v>
      </c>
      <c r="I459">
        <v>2.2088963628810099</v>
      </c>
      <c r="J459">
        <f>I459/G459</f>
        <v>667.89745905764801</v>
      </c>
      <c r="K459">
        <f>C459*I459</f>
        <v>34.679672897231853</v>
      </c>
      <c r="L459">
        <v>2.1065215018305699</v>
      </c>
      <c r="M459">
        <f>L459*A459</f>
        <v>0.33072387578739948</v>
      </c>
      <c r="N459">
        <v>0.10237486105044</v>
      </c>
      <c r="O459">
        <f>I459/L459</f>
        <v>1.0485990107205059</v>
      </c>
      <c r="P459">
        <f>O459-1</f>
        <v>4.8599010720505875E-2</v>
      </c>
      <c r="Q459">
        <f>(O459-1)/C459</f>
        <v>3.0954783898411386E-3</v>
      </c>
    </row>
    <row r="460" spans="1:17" x14ac:dyDescent="0.15">
      <c r="A460">
        <v>0.255</v>
      </c>
      <c r="B460">
        <v>6.0000000000000001E-3</v>
      </c>
      <c r="C460">
        <f t="shared" si="21"/>
        <v>42.5</v>
      </c>
      <c r="D460">
        <f t="shared" si="22"/>
        <v>1806.25</v>
      </c>
      <c r="E460">
        <f t="shared" si="23"/>
        <v>2.3529411764705882E-2</v>
      </c>
      <c r="F460">
        <v>7</v>
      </c>
      <c r="G460">
        <v>3.1763263716889098E-3</v>
      </c>
      <c r="H460">
        <v>-2.71172756344885</v>
      </c>
      <c r="I460">
        <v>2.4217755726331398</v>
      </c>
      <c r="J460">
        <f>I460/G460</f>
        <v>762.44544459247061</v>
      </c>
      <c r="K460">
        <f>C460*I460</f>
        <v>102.92546183690844</v>
      </c>
      <c r="L460">
        <v>2.0760303082934102</v>
      </c>
      <c r="M460">
        <f>L460*A460</f>
        <v>0.52938772861481964</v>
      </c>
      <c r="N460">
        <v>0.34574526433972902</v>
      </c>
      <c r="O460">
        <f>I460/L460</f>
        <v>1.1665415302264772</v>
      </c>
      <c r="P460">
        <f>O460-1</f>
        <v>0.16654153022647722</v>
      </c>
      <c r="Q460">
        <f>(O460-1)/C460</f>
        <v>3.9186242406229936E-3</v>
      </c>
    </row>
    <row r="461" spans="1:17" x14ac:dyDescent="0.15">
      <c r="A461">
        <v>0.35299999999999998</v>
      </c>
      <c r="B461">
        <v>8.0000000000000002E-3</v>
      </c>
      <c r="C461">
        <f t="shared" si="21"/>
        <v>44.125</v>
      </c>
      <c r="D461">
        <f t="shared" si="22"/>
        <v>1947.015625</v>
      </c>
      <c r="E461">
        <f t="shared" si="23"/>
        <v>2.2662889518413599E-2</v>
      </c>
      <c r="F461">
        <v>9</v>
      </c>
      <c r="G461">
        <v>5.8100247739822997E-3</v>
      </c>
      <c r="H461">
        <v>-2.5607374092278299</v>
      </c>
      <c r="I461">
        <v>2.5093443644788098</v>
      </c>
      <c r="J461">
        <f>I461/G461</f>
        <v>431.89908168994918</v>
      </c>
      <c r="K461">
        <f>C461*I461</f>
        <v>110.72482008262749</v>
      </c>
      <c r="L461">
        <v>2.0573742117500999</v>
      </c>
      <c r="M461">
        <f>L461*A461</f>
        <v>0.72625309674778527</v>
      </c>
      <c r="N461">
        <v>0.45197015272871199</v>
      </c>
      <c r="O461">
        <f>I461/L461</f>
        <v>1.2196830066924202</v>
      </c>
      <c r="P461">
        <f>O461-1</f>
        <v>0.21968300669242025</v>
      </c>
      <c r="Q461">
        <f>(O461-1)/C461</f>
        <v>4.9786517097432353E-3</v>
      </c>
    </row>
    <row r="462" spans="1:17" x14ac:dyDescent="0.15">
      <c r="A462">
        <v>0.255</v>
      </c>
      <c r="B462">
        <v>7.0000000000000001E-3</v>
      </c>
      <c r="C462">
        <f t="shared" si="21"/>
        <v>36.428571428571431</v>
      </c>
      <c r="D462">
        <f t="shared" si="22"/>
        <v>1327.0408163265308</v>
      </c>
      <c r="E462">
        <f t="shared" si="23"/>
        <v>2.7450980392156862E-2</v>
      </c>
      <c r="F462">
        <v>7</v>
      </c>
      <c r="G462">
        <v>3.6143179367413899E-3</v>
      </c>
      <c r="H462">
        <v>-2.3133961758029402</v>
      </c>
      <c r="I462">
        <v>2.3197859881803602</v>
      </c>
      <c r="J462">
        <f>I462/G462</f>
        <v>641.83229831513972</v>
      </c>
      <c r="K462">
        <f>C462*I462</f>
        <v>84.506489569427416</v>
      </c>
      <c r="L462">
        <v>2.0248279757654801</v>
      </c>
      <c r="M462">
        <f>L462*A462</f>
        <v>0.51633113382019746</v>
      </c>
      <c r="N462">
        <v>0.29495801241487501</v>
      </c>
      <c r="O462">
        <f>I462/L462</f>
        <v>1.1456706524925269</v>
      </c>
      <c r="P462">
        <f>O462-1</f>
        <v>0.14567065249252686</v>
      </c>
      <c r="Q462">
        <f>(O462-1)/C462</f>
        <v>3.9988022252850511E-3</v>
      </c>
    </row>
    <row r="463" spans="1:17" x14ac:dyDescent="0.15">
      <c r="A463">
        <v>0.35299999999999998</v>
      </c>
      <c r="B463">
        <v>8.9999999999999993E-3</v>
      </c>
      <c r="C463">
        <f t="shared" si="21"/>
        <v>39.222222222222221</v>
      </c>
      <c r="D463">
        <f t="shared" si="22"/>
        <v>1538.3827160493827</v>
      </c>
      <c r="E463">
        <f t="shared" si="23"/>
        <v>2.5495750708215296E-2</v>
      </c>
      <c r="F463">
        <v>9</v>
      </c>
      <c r="G463">
        <v>6.37179517691569E-3</v>
      </c>
      <c r="H463">
        <v>-2.2401651395365798</v>
      </c>
      <c r="I463">
        <v>2.4009903989115502</v>
      </c>
      <c r="J463">
        <f>I463/G463</f>
        <v>376.81537655354543</v>
      </c>
      <c r="K463">
        <f>C463*I463</f>
        <v>94.172178979530798</v>
      </c>
      <c r="L463">
        <v>2.0056012517833399</v>
      </c>
      <c r="M463">
        <f>L463*A463</f>
        <v>0.70797724187951894</v>
      </c>
      <c r="N463">
        <v>0.395389147128208</v>
      </c>
      <c r="O463">
        <f>I463/L463</f>
        <v>1.1971424513106173</v>
      </c>
      <c r="P463">
        <f>O463-1</f>
        <v>0.19714245131061725</v>
      </c>
      <c r="Q463">
        <f>(O463-1)/C463</f>
        <v>5.0262947926219695E-3</v>
      </c>
    </row>
    <row r="464" spans="1:17" x14ac:dyDescent="0.15">
      <c r="A464">
        <v>0.255</v>
      </c>
      <c r="B464">
        <v>8.0000000000000002E-3</v>
      </c>
      <c r="C464">
        <f t="shared" si="21"/>
        <v>31.875</v>
      </c>
      <c r="D464">
        <f t="shared" si="22"/>
        <v>1016.015625</v>
      </c>
      <c r="E464">
        <f t="shared" si="23"/>
        <v>3.1372549019607843E-2</v>
      </c>
      <c r="F464">
        <v>7</v>
      </c>
      <c r="G464">
        <v>4.0544697983364401E-3</v>
      </c>
      <c r="H464">
        <v>-2.0124920788770502</v>
      </c>
      <c r="I464">
        <v>2.2440779353197802</v>
      </c>
      <c r="J464">
        <f>I464/G464</f>
        <v>553.48246427696449</v>
      </c>
      <c r="K464">
        <f>C464*I464</f>
        <v>71.529984188317997</v>
      </c>
      <c r="L464">
        <v>1.98748519526296</v>
      </c>
      <c r="M464">
        <f>L464*A464</f>
        <v>0.50680872479205485</v>
      </c>
      <c r="N464">
        <v>0.25659274005682398</v>
      </c>
      <c r="O464">
        <f>I464/L464</f>
        <v>1.129104227125008</v>
      </c>
      <c r="P464">
        <f>O464-1</f>
        <v>0.12910422712500802</v>
      </c>
      <c r="Q464">
        <f>(O464-1)/C464</f>
        <v>4.0503286941178983E-3</v>
      </c>
    </row>
    <row r="465" spans="1:17" x14ac:dyDescent="0.15">
      <c r="A465">
        <v>0.5</v>
      </c>
      <c r="B465">
        <v>0.01</v>
      </c>
      <c r="C465">
        <f t="shared" si="21"/>
        <v>50</v>
      </c>
      <c r="D465">
        <f t="shared" si="22"/>
        <v>2500</v>
      </c>
      <c r="E465">
        <f t="shared" si="23"/>
        <v>0.02</v>
      </c>
      <c r="F465">
        <v>11</v>
      </c>
      <c r="G465">
        <v>9.8533692691610292E-3</v>
      </c>
      <c r="H465">
        <v>-2.3875771289468601</v>
      </c>
      <c r="I465">
        <v>2.5675681360689202</v>
      </c>
      <c r="J465">
        <f>I465/G465</f>
        <v>260.57768321997918</v>
      </c>
      <c r="K465">
        <f>C465*I465</f>
        <v>128.37840680344601</v>
      </c>
      <c r="L465">
        <v>1.9706738538322</v>
      </c>
      <c r="M465">
        <f>L465*A465</f>
        <v>0.98533692691609998</v>
      </c>
      <c r="N465">
        <v>0.59689428223671603</v>
      </c>
      <c r="O465">
        <f>I465/L465</f>
        <v>1.3028884160998997</v>
      </c>
      <c r="P465">
        <f>O465-1</f>
        <v>0.30288841609989969</v>
      </c>
      <c r="Q465">
        <f>(O465-1)/C465</f>
        <v>6.0577683219979941E-3</v>
      </c>
    </row>
    <row r="466" spans="1:17" x14ac:dyDescent="0.15">
      <c r="A466">
        <v>0.35299999999999998</v>
      </c>
      <c r="B466">
        <v>0.01</v>
      </c>
      <c r="C466">
        <f t="shared" si="21"/>
        <v>35.299999999999997</v>
      </c>
      <c r="D466">
        <f t="shared" si="22"/>
        <v>1246.0899999999997</v>
      </c>
      <c r="E466">
        <f t="shared" si="23"/>
        <v>2.8328611898016998E-2</v>
      </c>
      <c r="F466">
        <v>9</v>
      </c>
      <c r="G466">
        <v>6.9286908917351002E-3</v>
      </c>
      <c r="H466">
        <v>-2.0259443889108</v>
      </c>
      <c r="I466">
        <v>2.32038113697564</v>
      </c>
      <c r="J466">
        <f>I466/G466</f>
        <v>334.89459599698841</v>
      </c>
      <c r="K466">
        <f>C466*I466</f>
        <v>81.909454135240082</v>
      </c>
      <c r="L466">
        <v>1.9628019523328799</v>
      </c>
      <c r="M466">
        <f>L466*A466</f>
        <v>0.69286908917350654</v>
      </c>
      <c r="N466">
        <v>0.35757918464275701</v>
      </c>
      <c r="O466">
        <f>I466/L466</f>
        <v>1.182177923869375</v>
      </c>
      <c r="P466">
        <f>O466-1</f>
        <v>0.18217792386937504</v>
      </c>
      <c r="Q466">
        <f>(O466-1)/C466</f>
        <v>5.1608477016820125E-3</v>
      </c>
    </row>
    <row r="467" spans="1:17" x14ac:dyDescent="0.15">
      <c r="A467">
        <v>0.255</v>
      </c>
      <c r="B467">
        <v>8.9999999999999993E-3</v>
      </c>
      <c r="C467">
        <f t="shared" si="21"/>
        <v>28.333333333333336</v>
      </c>
      <c r="D467">
        <f t="shared" si="22"/>
        <v>802.77777777777794</v>
      </c>
      <c r="E467">
        <f t="shared" si="23"/>
        <v>3.5294117647058823E-2</v>
      </c>
      <c r="F467">
        <v>7</v>
      </c>
      <c r="G467">
        <v>4.4896244226118502E-3</v>
      </c>
      <c r="H467">
        <v>-1.76634058479197</v>
      </c>
      <c r="I467">
        <v>2.1814717895334601</v>
      </c>
      <c r="J467">
        <f>I467/G467</f>
        <v>485.89182171821477</v>
      </c>
      <c r="K467">
        <f>C467*I467</f>
        <v>61.808367370114709</v>
      </c>
      <c r="L467">
        <v>1.9562633649724801</v>
      </c>
      <c r="M467">
        <f>L467*A467</f>
        <v>0.49884715806798241</v>
      </c>
      <c r="N467">
        <v>0.22520842456097701</v>
      </c>
      <c r="O467">
        <f>I467/L467</f>
        <v>1.115121730843305</v>
      </c>
      <c r="P467">
        <f>O467-1</f>
        <v>0.11512173084330501</v>
      </c>
      <c r="Q467">
        <f>(O467-1)/C467</f>
        <v>4.0631199121166474E-3</v>
      </c>
    </row>
    <row r="468" spans="1:17" x14ac:dyDescent="0.15">
      <c r="A468">
        <v>0.255</v>
      </c>
      <c r="B468">
        <v>0.01</v>
      </c>
      <c r="C468">
        <f t="shared" si="21"/>
        <v>25.5</v>
      </c>
      <c r="D468">
        <f t="shared" si="22"/>
        <v>650.25</v>
      </c>
      <c r="E468">
        <f t="shared" si="23"/>
        <v>3.9215686274509803E-2</v>
      </c>
      <c r="F468">
        <v>7</v>
      </c>
      <c r="G468">
        <v>4.93556115018416E-3</v>
      </c>
      <c r="H468">
        <v>-1.6007810178489901</v>
      </c>
      <c r="I468">
        <v>2.1396137563185502</v>
      </c>
      <c r="J468">
        <f>I468/G468</f>
        <v>433.5097248746913</v>
      </c>
      <c r="K468">
        <f>C468*I468</f>
        <v>54.560150786123032</v>
      </c>
      <c r="L468">
        <v>1.9355141765427999</v>
      </c>
      <c r="M468">
        <f>L468*A468</f>
        <v>0.49355611501841395</v>
      </c>
      <c r="N468">
        <v>0.204099579775747</v>
      </c>
      <c r="O468">
        <f>I468/L468</f>
        <v>1.1054497984304674</v>
      </c>
      <c r="P468">
        <f>O468-1</f>
        <v>0.10544979843046742</v>
      </c>
      <c r="Q468">
        <f>(O468-1)/C468</f>
        <v>4.135286212959507E-3</v>
      </c>
    </row>
    <row r="469" spans="1:17" x14ac:dyDescent="0.15">
      <c r="A469">
        <v>0.40200000000000002</v>
      </c>
      <c r="B469">
        <v>8.9999999999999993E-3</v>
      </c>
      <c r="C469">
        <f t="shared" si="21"/>
        <v>44.666666666666671</v>
      </c>
      <c r="D469">
        <f t="shared" si="22"/>
        <v>1995.1111111111115</v>
      </c>
      <c r="E469">
        <f t="shared" si="23"/>
        <v>2.2388059701492536E-2</v>
      </c>
      <c r="F469">
        <v>9</v>
      </c>
      <c r="G469">
        <v>6.5552572394639401E-3</v>
      </c>
      <c r="H469">
        <v>-1.9993583471755301</v>
      </c>
      <c r="I469">
        <v>2.21371658871759</v>
      </c>
      <c r="J469">
        <f>I469/G469</f>
        <v>337.70094869665525</v>
      </c>
      <c r="K469">
        <f>C469*I469</f>
        <v>98.879340962719027</v>
      </c>
      <c r="L469">
        <v>1.8118455609352999</v>
      </c>
      <c r="M469">
        <f>L469*A469</f>
        <v>0.72836191549599061</v>
      </c>
      <c r="N469">
        <v>0.40187102778228301</v>
      </c>
      <c r="O469">
        <f>I469/L469</f>
        <v>1.2218020323845034</v>
      </c>
      <c r="P469">
        <f>O469-1</f>
        <v>0.22180203238450336</v>
      </c>
      <c r="Q469">
        <f>(O469-1)/C469</f>
        <v>4.9657171429366414E-3</v>
      </c>
    </row>
    <row r="470" spans="1:17" x14ac:dyDescent="0.15">
      <c r="A470">
        <v>0.40200000000000002</v>
      </c>
      <c r="B470">
        <v>0.01</v>
      </c>
      <c r="C470">
        <f t="shared" si="21"/>
        <v>40.200000000000003</v>
      </c>
      <c r="D470">
        <f t="shared" si="22"/>
        <v>1616.0400000000002</v>
      </c>
      <c r="E470">
        <f t="shared" si="23"/>
        <v>2.4875621890547261E-2</v>
      </c>
      <c r="F470">
        <v>9</v>
      </c>
      <c r="G470">
        <v>7.1144626560933899E-3</v>
      </c>
      <c r="H470">
        <v>-1.78194197904909</v>
      </c>
      <c r="I470">
        <v>2.1279371676628398</v>
      </c>
      <c r="J470">
        <f>I470/G470</f>
        <v>299.1001949866594</v>
      </c>
      <c r="K470">
        <f>C470*I470</f>
        <v>85.543074140046173</v>
      </c>
      <c r="L470">
        <v>1.7697668298739699</v>
      </c>
      <c r="M470">
        <f>L470*A470</f>
        <v>0.71144626560933599</v>
      </c>
      <c r="N470">
        <v>0.35817033778886798</v>
      </c>
      <c r="O470">
        <f>I470/L470</f>
        <v>1.2023827838463761</v>
      </c>
      <c r="P470">
        <f>O470-1</f>
        <v>0.20238278384637609</v>
      </c>
      <c r="Q470">
        <f>(O470-1)/C470</f>
        <v>5.0343976081188083E-3</v>
      </c>
    </row>
    <row r="471" spans="1:17" x14ac:dyDescent="0.15">
      <c r="A471">
        <v>0.30399999999999999</v>
      </c>
      <c r="B471">
        <v>7.0000000000000001E-3</v>
      </c>
      <c r="C471">
        <f t="shared" si="21"/>
        <v>43.428571428571423</v>
      </c>
      <c r="D471">
        <f t="shared" si="22"/>
        <v>1886.0408163265301</v>
      </c>
      <c r="E471">
        <f t="shared" si="23"/>
        <v>2.3026315789473686E-2</v>
      </c>
      <c r="F471">
        <v>7</v>
      </c>
      <c r="G471">
        <v>3.7208922084759899E-3</v>
      </c>
      <c r="H471">
        <v>-1.9389552884383701</v>
      </c>
      <c r="I471">
        <v>2.0432607754948799</v>
      </c>
      <c r="J471">
        <f>I471/G471</f>
        <v>549.13194497826169</v>
      </c>
      <c r="K471">
        <f>C471*I471</f>
        <v>88.735896535777627</v>
      </c>
      <c r="L471">
        <v>1.74853957165225</v>
      </c>
      <c r="M471">
        <f>L471*A471</f>
        <v>0.531556029782284</v>
      </c>
      <c r="N471">
        <v>0.29472120384263301</v>
      </c>
      <c r="O471">
        <f>I471/L471</f>
        <v>1.1685527789137415</v>
      </c>
      <c r="P471">
        <f>O471-1</f>
        <v>0.16855277891374154</v>
      </c>
      <c r="Q471">
        <f>(O471-1)/C471</f>
        <v>3.8811495144611542E-3</v>
      </c>
    </row>
    <row r="472" spans="1:17" x14ac:dyDescent="0.15">
      <c r="A472">
        <v>0.20599999999999999</v>
      </c>
      <c r="B472">
        <v>5.0000000000000001E-3</v>
      </c>
      <c r="C472">
        <f t="shared" si="21"/>
        <v>41.199999999999996</v>
      </c>
      <c r="D472">
        <f t="shared" si="22"/>
        <v>1697.4399999999996</v>
      </c>
      <c r="E472">
        <f t="shared" si="23"/>
        <v>2.4271844660194178E-2</v>
      </c>
      <c r="F472">
        <v>5</v>
      </c>
      <c r="G472">
        <v>1.7853197351425901E-3</v>
      </c>
      <c r="H472">
        <v>-1.9546617295136499</v>
      </c>
      <c r="I472">
        <v>1.93465028934631</v>
      </c>
      <c r="J472">
        <f>I472/G472</f>
        <v>1083.6435912650645</v>
      </c>
      <c r="K472">
        <f>C472*I472</f>
        <v>79.707591921067959</v>
      </c>
      <c r="L472">
        <v>1.7333201312063999</v>
      </c>
      <c r="M472">
        <f>L472*A472</f>
        <v>0.35706394702851835</v>
      </c>
      <c r="N472">
        <v>0.20133015813990601</v>
      </c>
      <c r="O472">
        <f>I472/L472</f>
        <v>1.1161528990030152</v>
      </c>
      <c r="P472">
        <f>O472-1</f>
        <v>0.11615289900301518</v>
      </c>
      <c r="Q472">
        <f>(O472-1)/C472</f>
        <v>2.8192451214324073E-3</v>
      </c>
    </row>
    <row r="473" spans="1:17" x14ac:dyDescent="0.15">
      <c r="A473">
        <v>0.30399999999999999</v>
      </c>
      <c r="B473">
        <v>8.0000000000000002E-3</v>
      </c>
      <c r="C473">
        <f t="shared" si="21"/>
        <v>38</v>
      </c>
      <c r="D473">
        <f t="shared" si="22"/>
        <v>1444</v>
      </c>
      <c r="E473">
        <f t="shared" si="23"/>
        <v>2.6315789473684213E-2</v>
      </c>
      <c r="F473">
        <v>7</v>
      </c>
      <c r="G473">
        <v>4.1575686115787403E-3</v>
      </c>
      <c r="H473">
        <v>-1.7022182273570701</v>
      </c>
      <c r="I473">
        <v>1.96826373781927</v>
      </c>
      <c r="J473">
        <f>I473/G473</f>
        <v>473.41701886475124</v>
      </c>
      <c r="K473">
        <f>C473*I473</f>
        <v>74.794022037132265</v>
      </c>
      <c r="L473">
        <v>1.7095265672609901</v>
      </c>
      <c r="M473">
        <f>L473*A473</f>
        <v>0.51969607644734095</v>
      </c>
      <c r="N473">
        <v>0.258737170558275</v>
      </c>
      <c r="O473">
        <f>I473/L473</f>
        <v>1.1513501898790783</v>
      </c>
      <c r="P473">
        <f>O473-1</f>
        <v>0.15135018987907833</v>
      </c>
      <c r="Q473">
        <f>(O473-1)/C473</f>
        <v>3.9828997336599564E-3</v>
      </c>
    </row>
    <row r="474" spans="1:17" x14ac:dyDescent="0.15">
      <c r="A474">
        <v>0.20599999999999999</v>
      </c>
      <c r="B474">
        <v>6.0000000000000001E-3</v>
      </c>
      <c r="C474">
        <f t="shared" si="21"/>
        <v>34.333333333333329</v>
      </c>
      <c r="D474">
        <f t="shared" si="22"/>
        <v>1178.7777777777774</v>
      </c>
      <c r="E474">
        <f t="shared" si="23"/>
        <v>2.9126213592233011E-2</v>
      </c>
      <c r="F474">
        <v>5</v>
      </c>
      <c r="G474">
        <v>2.0943315555689E-3</v>
      </c>
      <c r="H474">
        <v>-1.6467774786703699</v>
      </c>
      <c r="I474">
        <v>1.8640610864267599</v>
      </c>
      <c r="J474">
        <f>I474/G474</f>
        <v>890.05061374840921</v>
      </c>
      <c r="K474">
        <f>C474*I474</f>
        <v>63.999430633985419</v>
      </c>
      <c r="L474">
        <v>1.6944430061237099</v>
      </c>
      <c r="M474">
        <f>L474*A474</f>
        <v>0.34905525926148423</v>
      </c>
      <c r="N474">
        <v>0.16961808030304801</v>
      </c>
      <c r="O474">
        <f>I474/L474</f>
        <v>1.1001025585930309</v>
      </c>
      <c r="P474">
        <f>O474-1</f>
        <v>0.10010255859303085</v>
      </c>
      <c r="Q474">
        <f>(O474-1)/C474</f>
        <v>2.915608502709637E-3</v>
      </c>
    </row>
    <row r="475" spans="1:17" x14ac:dyDescent="0.15">
      <c r="A475">
        <v>0.30399999999999999</v>
      </c>
      <c r="B475">
        <v>8.9999999999999993E-3</v>
      </c>
      <c r="C475">
        <f t="shared" si="21"/>
        <v>33.777777777777779</v>
      </c>
      <c r="D475">
        <f t="shared" si="22"/>
        <v>1140.9382716049383</v>
      </c>
      <c r="E475">
        <f t="shared" si="23"/>
        <v>2.9605263157894735E-2</v>
      </c>
      <c r="F475">
        <v>7</v>
      </c>
      <c r="G475">
        <v>4.5957345010823004E-3</v>
      </c>
      <c r="H475">
        <v>-1.5153850062385501</v>
      </c>
      <c r="I475">
        <v>1.91006604327366</v>
      </c>
      <c r="J475">
        <f>I475/G475</f>
        <v>415.61714298853371</v>
      </c>
      <c r="K475">
        <f>C475*I475</f>
        <v>64.517786350576969</v>
      </c>
      <c r="L475">
        <v>1.6797275223254</v>
      </c>
      <c r="M475">
        <f>L475*A475</f>
        <v>0.51063716678692161</v>
      </c>
      <c r="N475">
        <v>0.23033852094825999</v>
      </c>
      <c r="O475">
        <f>I475/L475</f>
        <v>1.1371285032166296</v>
      </c>
      <c r="P475">
        <f>O475-1</f>
        <v>0.13712850321662962</v>
      </c>
      <c r="Q475">
        <f>(O475-1)/C475</f>
        <v>4.0597254241765343E-3</v>
      </c>
    </row>
    <row r="476" spans="1:17" x14ac:dyDescent="0.15">
      <c r="A476">
        <v>0.20599999999999999</v>
      </c>
      <c r="B476">
        <v>7.0000000000000001E-3</v>
      </c>
      <c r="C476">
        <f t="shared" si="21"/>
        <v>29.428571428571427</v>
      </c>
      <c r="D476">
        <f t="shared" si="22"/>
        <v>866.04081632653049</v>
      </c>
      <c r="E476">
        <f t="shared" si="23"/>
        <v>3.398058252427185E-2</v>
      </c>
      <c r="F476">
        <v>5</v>
      </c>
      <c r="G476">
        <v>2.4121954294192799E-3</v>
      </c>
      <c r="H476">
        <v>-1.41273231979243</v>
      </c>
      <c r="I476">
        <v>1.81832379330705</v>
      </c>
      <c r="J476">
        <f>I476/G476</f>
        <v>753.80450983807702</v>
      </c>
      <c r="K476">
        <f>C476*I476</f>
        <v>53.510671631607465</v>
      </c>
      <c r="L476">
        <v>1.6728123643684301</v>
      </c>
      <c r="M476">
        <f>L476*A476</f>
        <v>0.34459934705989659</v>
      </c>
      <c r="N476">
        <v>0.14551142893862101</v>
      </c>
      <c r="O476">
        <f>I476/L476</f>
        <v>1.0869861031865087</v>
      </c>
      <c r="P476">
        <f>O476-1</f>
        <v>8.6986103186508679E-2</v>
      </c>
      <c r="Q476">
        <f>(O476-1)/C476</f>
        <v>2.9558384577939843E-3</v>
      </c>
    </row>
    <row r="477" spans="1:17" x14ac:dyDescent="0.15">
      <c r="A477">
        <v>0.30399999999999999</v>
      </c>
      <c r="B477">
        <v>0.01</v>
      </c>
      <c r="C477">
        <f t="shared" si="21"/>
        <v>30.4</v>
      </c>
      <c r="D477">
        <f t="shared" si="22"/>
        <v>924.16</v>
      </c>
      <c r="E477">
        <f t="shared" si="23"/>
        <v>3.2894736842105261E-2</v>
      </c>
      <c r="F477">
        <v>7</v>
      </c>
      <c r="G477">
        <v>5.0360765421924997E-3</v>
      </c>
      <c r="H477">
        <v>-1.3564086094127401</v>
      </c>
      <c r="I477">
        <v>1.8627782343519499</v>
      </c>
      <c r="J477">
        <f>I477/G477</f>
        <v>369.88679952449121</v>
      </c>
      <c r="K477">
        <f>C477*I477</f>
        <v>56.628458324299274</v>
      </c>
      <c r="L477">
        <v>1.6566041257212101</v>
      </c>
      <c r="M477">
        <f>L477*A477</f>
        <v>0.5036076542192478</v>
      </c>
      <c r="N477">
        <v>0.20617410863073701</v>
      </c>
      <c r="O477">
        <f>I477/L477</f>
        <v>1.1244558705544578</v>
      </c>
      <c r="P477">
        <f>O477-1</f>
        <v>0.12445587055445784</v>
      </c>
      <c r="Q477">
        <f>(O477-1)/C477</f>
        <v>4.0939431103440083E-3</v>
      </c>
    </row>
    <row r="478" spans="1:17" x14ac:dyDescent="0.15">
      <c r="A478">
        <v>0.20599999999999999</v>
      </c>
      <c r="B478">
        <v>8.0000000000000002E-3</v>
      </c>
      <c r="C478">
        <f t="shared" si="21"/>
        <v>25.749999999999996</v>
      </c>
      <c r="D478">
        <f t="shared" si="22"/>
        <v>663.06249999999977</v>
      </c>
      <c r="E478">
        <f t="shared" si="23"/>
        <v>3.8834951456310683E-2</v>
      </c>
      <c r="F478">
        <v>5</v>
      </c>
      <c r="G478">
        <v>2.7272168660112E-3</v>
      </c>
      <c r="H478">
        <v>-1.2223177192860699</v>
      </c>
      <c r="I478">
        <v>1.7807633282486</v>
      </c>
      <c r="J478">
        <f>I478/G478</f>
        <v>652.95992791843014</v>
      </c>
      <c r="K478">
        <f>C478*I478</f>
        <v>45.854655702401445</v>
      </c>
      <c r="L478">
        <v>1.6548646031621299</v>
      </c>
      <c r="M478">
        <f>L478*A478</f>
        <v>0.34090210825139872</v>
      </c>
      <c r="N478">
        <v>0.12589872508646499</v>
      </c>
      <c r="O478">
        <f>I478/L478</f>
        <v>1.0760779612095768</v>
      </c>
      <c r="P478">
        <f>O478-1</f>
        <v>7.6077961209576772E-2</v>
      </c>
      <c r="Q478">
        <f>(O478-1)/C478</f>
        <v>2.9544839304690013E-3</v>
      </c>
    </row>
    <row r="479" spans="1:17" x14ac:dyDescent="0.15">
      <c r="A479">
        <v>0.20599999999999999</v>
      </c>
      <c r="B479">
        <v>8.9999999999999993E-3</v>
      </c>
      <c r="C479">
        <f t="shared" si="21"/>
        <v>22.888888888888889</v>
      </c>
      <c r="D479">
        <f t="shared" si="22"/>
        <v>523.90123456790127</v>
      </c>
      <c r="E479">
        <f t="shared" si="23"/>
        <v>4.3689320388349516E-2</v>
      </c>
      <c r="F479">
        <v>5</v>
      </c>
      <c r="G479">
        <v>3.0395942250600202E-3</v>
      </c>
      <c r="H479">
        <v>-1.10824602485374</v>
      </c>
      <c r="I479">
        <v>1.7536284263528299</v>
      </c>
      <c r="J479">
        <f>I479/G479</f>
        <v>576.92846363997899</v>
      </c>
      <c r="K479">
        <f>C479*I479</f>
        <v>40.138606203186995</v>
      </c>
      <c r="L479">
        <v>1.63947908579289</v>
      </c>
      <c r="M479">
        <f>L479*A479</f>
        <v>0.33773269167333531</v>
      </c>
      <c r="N479">
        <v>0.114149340559935</v>
      </c>
      <c r="O479">
        <f>I479/L479</f>
        <v>1.0696253715885218</v>
      </c>
      <c r="P479">
        <f>O479-1</f>
        <v>6.9625371588521778E-2</v>
      </c>
      <c r="Q479">
        <f>(O479-1)/C479</f>
        <v>3.0418851664888156E-3</v>
      </c>
    </row>
    <row r="480" spans="1:17" x14ac:dyDescent="0.15">
      <c r="A480">
        <v>0.20599999999999999</v>
      </c>
      <c r="B480">
        <v>0.01</v>
      </c>
      <c r="C480">
        <f t="shared" si="21"/>
        <v>20.599999999999998</v>
      </c>
      <c r="D480">
        <f t="shared" si="22"/>
        <v>424.3599999999999</v>
      </c>
      <c r="E480">
        <f t="shared" si="23"/>
        <v>4.8543689320388356E-2</v>
      </c>
      <c r="F480">
        <v>5</v>
      </c>
      <c r="G480">
        <v>3.3560395050949402E-3</v>
      </c>
      <c r="H480">
        <v>-0.98589469055248602</v>
      </c>
      <c r="I480">
        <v>1.7306925439496901</v>
      </c>
      <c r="J480">
        <f>I480/G480</f>
        <v>515.69492591557855</v>
      </c>
      <c r="K480">
        <f>C480*I480</f>
        <v>35.652266405363612</v>
      </c>
      <c r="L480">
        <v>1.62914539082278</v>
      </c>
      <c r="M480">
        <f>L480*A480</f>
        <v>0.33560395050949265</v>
      </c>
      <c r="N480">
        <v>0.101547153126906</v>
      </c>
      <c r="O480">
        <f>I480/L480</f>
        <v>1.0623315473860961</v>
      </c>
      <c r="P480">
        <f>O480-1</f>
        <v>6.2331547386096142E-2</v>
      </c>
      <c r="Q480">
        <f>(O480-1)/C480</f>
        <v>3.0258032711697161E-3</v>
      </c>
    </row>
    <row r="481" spans="1:17" x14ac:dyDescent="0.15">
      <c r="A481">
        <v>0.45100000000000001</v>
      </c>
      <c r="B481">
        <v>0.01</v>
      </c>
      <c r="C481">
        <f t="shared" si="21"/>
        <v>45.1</v>
      </c>
      <c r="D481">
        <f t="shared" si="22"/>
        <v>2034.0100000000002</v>
      </c>
      <c r="E481">
        <f t="shared" si="23"/>
        <v>2.2172949002217293E-2</v>
      </c>
      <c r="F481">
        <v>9</v>
      </c>
      <c r="G481">
        <v>7.3019401780215496E-3</v>
      </c>
      <c r="H481">
        <v>-1.6000924548659099</v>
      </c>
      <c r="I481">
        <v>1.9798763204173899</v>
      </c>
      <c r="J481">
        <f>I481/G481</f>
        <v>271.14387027939671</v>
      </c>
      <c r="K481">
        <f>C481*I481</f>
        <v>89.292422050824285</v>
      </c>
      <c r="L481">
        <v>1.61905547184513</v>
      </c>
      <c r="M481">
        <f>L481*A481</f>
        <v>0.73019401780215365</v>
      </c>
      <c r="N481">
        <v>0.36082084857226299</v>
      </c>
      <c r="O481">
        <f>I481/L481</f>
        <v>1.2228588549600814</v>
      </c>
      <c r="P481">
        <f>O481-1</f>
        <v>0.2228588549600814</v>
      </c>
      <c r="Q481">
        <f>(O481-1)/C481</f>
        <v>4.9414380257224253E-3</v>
      </c>
    </row>
    <row r="482" spans="1:17" x14ac:dyDescent="0.15">
      <c r="A482">
        <v>0.35299999999999998</v>
      </c>
      <c r="B482">
        <v>8.0000000000000002E-3</v>
      </c>
      <c r="C482">
        <f t="shared" si="21"/>
        <v>44.125</v>
      </c>
      <c r="D482">
        <f t="shared" si="22"/>
        <v>1947.015625</v>
      </c>
      <c r="E482">
        <f t="shared" si="23"/>
        <v>2.2662889518413599E-2</v>
      </c>
      <c r="F482">
        <v>7</v>
      </c>
      <c r="G482">
        <v>4.2634120140097901E-3</v>
      </c>
      <c r="H482">
        <v>-1.4689030649686501</v>
      </c>
      <c r="I482">
        <v>1.7689681947947899</v>
      </c>
      <c r="J482">
        <f>I482/G482</f>
        <v>414.91842425312637</v>
      </c>
      <c r="K482">
        <f>C482*I482</f>
        <v>78.055721595320108</v>
      </c>
      <c r="L482">
        <v>1.5097068038278301</v>
      </c>
      <c r="M482">
        <f>L482*A482</f>
        <v>0.53292650175122402</v>
      </c>
      <c r="N482">
        <v>0.25926139096696699</v>
      </c>
      <c r="O482">
        <f>I482/L482</f>
        <v>1.1717296300908282</v>
      </c>
      <c r="P482">
        <f>O482-1</f>
        <v>0.1717296300908282</v>
      </c>
      <c r="Q482">
        <f>(O482-1)/C482</f>
        <v>3.8918896337864746E-3</v>
      </c>
    </row>
    <row r="483" spans="1:17" x14ac:dyDescent="0.15">
      <c r="A483">
        <v>0.5</v>
      </c>
      <c r="B483">
        <v>0.01</v>
      </c>
      <c r="C483">
        <f t="shared" si="21"/>
        <v>50</v>
      </c>
      <c r="D483">
        <f t="shared" si="22"/>
        <v>2500</v>
      </c>
      <c r="E483">
        <f t="shared" si="23"/>
        <v>0.02</v>
      </c>
      <c r="F483">
        <v>9</v>
      </c>
      <c r="G483">
        <v>7.4905882764317996E-3</v>
      </c>
      <c r="H483">
        <v>-1.46143292115706</v>
      </c>
      <c r="I483">
        <v>1.8634758855756199</v>
      </c>
      <c r="J483">
        <f>I483/G483</f>
        <v>248.77563908282264</v>
      </c>
      <c r="K483">
        <f>C483*I483</f>
        <v>93.173794278781003</v>
      </c>
      <c r="L483">
        <v>1.49811765528636</v>
      </c>
      <c r="M483">
        <f>L483*A483</f>
        <v>0.74905882764317999</v>
      </c>
      <c r="N483">
        <v>0.36535823028926601</v>
      </c>
      <c r="O483">
        <f>I483/L483</f>
        <v>1.2438781954141132</v>
      </c>
      <c r="P483">
        <f>O483-1</f>
        <v>0.24387819541411315</v>
      </c>
      <c r="Q483">
        <f>(O483-1)/C483</f>
        <v>4.8775639082822633E-3</v>
      </c>
    </row>
    <row r="484" spans="1:17" x14ac:dyDescent="0.15">
      <c r="A484">
        <v>0.35299999999999998</v>
      </c>
      <c r="B484">
        <v>8.9999999999999993E-3</v>
      </c>
      <c r="C484">
        <f t="shared" si="21"/>
        <v>39.222222222222221</v>
      </c>
      <c r="D484">
        <f t="shared" si="22"/>
        <v>1538.3827160493827</v>
      </c>
      <c r="E484">
        <f t="shared" si="23"/>
        <v>2.5495750708215296E-2</v>
      </c>
      <c r="F484">
        <v>7</v>
      </c>
      <c r="G484">
        <v>4.7021788592776E-3</v>
      </c>
      <c r="H484">
        <v>-1.2961500382031199</v>
      </c>
      <c r="I484">
        <v>1.7088393704043501</v>
      </c>
      <c r="J484">
        <f>I484/G484</f>
        <v>363.41437055988138</v>
      </c>
      <c r="K484">
        <f>C484*I484</f>
        <v>67.024477528081732</v>
      </c>
      <c r="L484">
        <v>1.4800688886615001</v>
      </c>
      <c r="M484">
        <f>L484*A484</f>
        <v>0.52246431769750956</v>
      </c>
      <c r="N484">
        <v>0.22877048174285</v>
      </c>
      <c r="O484">
        <f>I484/L484</f>
        <v>1.1545674552687466</v>
      </c>
      <c r="P484">
        <f>O484-1</f>
        <v>0.1545674552687466</v>
      </c>
      <c r="Q484">
        <f>(O484-1)/C484</f>
        <v>3.9408133071351823E-3</v>
      </c>
    </row>
    <row r="485" spans="1:17" x14ac:dyDescent="0.15">
      <c r="A485">
        <v>0.35299999999999998</v>
      </c>
      <c r="B485">
        <v>0.01</v>
      </c>
      <c r="C485">
        <f t="shared" si="21"/>
        <v>35.299999999999997</v>
      </c>
      <c r="D485">
        <f t="shared" si="22"/>
        <v>1246.0899999999997</v>
      </c>
      <c r="E485">
        <f t="shared" si="23"/>
        <v>2.8328611898016998E-2</v>
      </c>
      <c r="F485">
        <v>7</v>
      </c>
      <c r="G485">
        <v>5.1400488693553997E-3</v>
      </c>
      <c r="H485">
        <v>-1.1684749609301901</v>
      </c>
      <c r="I485">
        <v>1.66234032617228</v>
      </c>
      <c r="J485">
        <f>I485/G485</f>
        <v>323.4094399535835</v>
      </c>
      <c r="K485">
        <f>C485*I485</f>
        <v>58.680613513881482</v>
      </c>
      <c r="L485">
        <v>1.4561044955681</v>
      </c>
      <c r="M485">
        <f>L485*A485</f>
        <v>0.51400488693553925</v>
      </c>
      <c r="N485">
        <v>0.20623583060417899</v>
      </c>
      <c r="O485">
        <f>I485/L485</f>
        <v>1.1416353230361513</v>
      </c>
      <c r="P485">
        <f>O485-1</f>
        <v>0.14163532303615134</v>
      </c>
      <c r="Q485">
        <f>(O485-1)/C485</f>
        <v>4.0123320973413984E-3</v>
      </c>
    </row>
    <row r="486" spans="1:17" x14ac:dyDescent="0.15">
      <c r="A486">
        <v>0.255</v>
      </c>
      <c r="B486">
        <v>6.0000000000000001E-3</v>
      </c>
      <c r="C486">
        <f t="shared" si="21"/>
        <v>42.5</v>
      </c>
      <c r="D486">
        <f t="shared" si="22"/>
        <v>1806.25</v>
      </c>
      <c r="E486">
        <f t="shared" si="23"/>
        <v>2.3529411764705882E-2</v>
      </c>
      <c r="F486">
        <v>5</v>
      </c>
      <c r="G486">
        <v>2.1290202821024002E-3</v>
      </c>
      <c r="H486">
        <v>-1.1847691812935299</v>
      </c>
      <c r="I486">
        <v>1.5425745948648599</v>
      </c>
      <c r="J486">
        <f>I486/G486</f>
        <v>724.54668836765279</v>
      </c>
      <c r="K486">
        <f>C486*I486</f>
        <v>65.559420281756545</v>
      </c>
      <c r="L486">
        <v>1.3915165242499301</v>
      </c>
      <c r="M486">
        <f>L486*A486</f>
        <v>0.35483671368373221</v>
      </c>
      <c r="N486">
        <v>0.15105807061492499</v>
      </c>
      <c r="O486">
        <f>I486/L486</f>
        <v>1.1085564332025124</v>
      </c>
      <c r="P486">
        <f>O486-1</f>
        <v>0.1085564332025124</v>
      </c>
      <c r="Q486">
        <f>(O486-1)/C486</f>
        <v>2.5542690165297035E-3</v>
      </c>
    </row>
    <row r="487" spans="1:17" x14ac:dyDescent="0.15">
      <c r="A487">
        <v>0.255</v>
      </c>
      <c r="B487">
        <v>7.0000000000000001E-3</v>
      </c>
      <c r="C487">
        <f t="shared" si="21"/>
        <v>36.428571428571431</v>
      </c>
      <c r="D487">
        <f t="shared" si="22"/>
        <v>1327.0408163265308</v>
      </c>
      <c r="E487">
        <f t="shared" si="23"/>
        <v>2.7450980392156862E-2</v>
      </c>
      <c r="F487">
        <v>5</v>
      </c>
      <c r="G487">
        <v>2.46346956577706E-3</v>
      </c>
      <c r="H487">
        <v>-1.14186254080866</v>
      </c>
      <c r="I487">
        <v>1.5256824687861901</v>
      </c>
      <c r="J487">
        <f>I487/G487</f>
        <v>619.32263746271985</v>
      </c>
      <c r="K487">
        <f>C487*I487</f>
        <v>55.57843279149693</v>
      </c>
      <c r="L487">
        <v>1.3800949948330801</v>
      </c>
      <c r="M487">
        <f>L487*A487</f>
        <v>0.35192422368243542</v>
      </c>
      <c r="N487">
        <v>0.14558747395310501</v>
      </c>
      <c r="O487">
        <f>I487/L487</f>
        <v>1.1054909078709605</v>
      </c>
      <c r="P487">
        <f>O487-1</f>
        <v>0.10549090787096049</v>
      </c>
      <c r="Q487">
        <f>(O487-1)/C487</f>
        <v>2.8958288435165622E-3</v>
      </c>
    </row>
    <row r="488" spans="1:17" x14ac:dyDescent="0.15">
      <c r="A488">
        <v>0.255</v>
      </c>
      <c r="B488">
        <v>8.0000000000000002E-3</v>
      </c>
      <c r="C488">
        <f t="shared" si="21"/>
        <v>31.875</v>
      </c>
      <c r="D488">
        <f t="shared" si="22"/>
        <v>1016.015625</v>
      </c>
      <c r="E488">
        <f t="shared" si="23"/>
        <v>3.1372549019607843E-2</v>
      </c>
      <c r="F488">
        <v>5</v>
      </c>
      <c r="G488">
        <v>2.7779795396342998E-3</v>
      </c>
      <c r="H488">
        <v>-0.99017085335524802</v>
      </c>
      <c r="I488">
        <v>1.48800146009412</v>
      </c>
      <c r="J488">
        <f>I488/G488</f>
        <v>535.64161969673989</v>
      </c>
      <c r="K488">
        <f>C488*I488</f>
        <v>47.430046540500079</v>
      </c>
      <c r="L488">
        <v>1.36175467629132</v>
      </c>
      <c r="M488">
        <f>L488*A488</f>
        <v>0.34724744245428657</v>
      </c>
      <c r="N488">
        <v>0.126246783802794</v>
      </c>
      <c r="O488">
        <f>I488/L488</f>
        <v>1.092708904181352</v>
      </c>
      <c r="P488">
        <f>O488-1</f>
        <v>9.2708904181352025E-2</v>
      </c>
      <c r="Q488">
        <f>(O488-1)/C488</f>
        <v>2.9085146409835931E-3</v>
      </c>
    </row>
    <row r="489" spans="1:17" x14ac:dyDescent="0.15">
      <c r="A489">
        <v>0.255</v>
      </c>
      <c r="B489">
        <v>8.9999999999999993E-3</v>
      </c>
      <c r="C489">
        <f t="shared" si="21"/>
        <v>28.333333333333336</v>
      </c>
      <c r="D489">
        <f t="shared" si="22"/>
        <v>802.77777777777794</v>
      </c>
      <c r="E489">
        <f t="shared" si="23"/>
        <v>3.5294117647058823E-2</v>
      </c>
      <c r="F489">
        <v>5</v>
      </c>
      <c r="G489">
        <v>3.0861087163363298E-3</v>
      </c>
      <c r="H489">
        <v>-0.87644837389360697</v>
      </c>
      <c r="I489">
        <v>1.4564568479922799</v>
      </c>
      <c r="J489">
        <f>I489/G489</f>
        <v>471.93957888862417</v>
      </c>
      <c r="K489">
        <f>C489*I489</f>
        <v>41.26627735978127</v>
      </c>
      <c r="L489">
        <v>1.34470968032084</v>
      </c>
      <c r="M489">
        <f>L489*A489</f>
        <v>0.34290096848181423</v>
      </c>
      <c r="N489">
        <v>0.111747167671435</v>
      </c>
      <c r="O489">
        <f>I489/L489</f>
        <v>1.0831013335493931</v>
      </c>
      <c r="P489">
        <f>O489-1</f>
        <v>8.3101333549393086E-2</v>
      </c>
      <c r="Q489">
        <f>(O489-1)/C489</f>
        <v>2.9329882429197556E-3</v>
      </c>
    </row>
    <row r="490" spans="1:17" x14ac:dyDescent="0.15">
      <c r="A490">
        <v>0.255</v>
      </c>
      <c r="B490">
        <v>0.01</v>
      </c>
      <c r="C490">
        <f t="shared" si="21"/>
        <v>25.5</v>
      </c>
      <c r="D490">
        <f t="shared" si="22"/>
        <v>650.25</v>
      </c>
      <c r="E490">
        <f t="shared" si="23"/>
        <v>3.9215686274509803E-2</v>
      </c>
      <c r="F490">
        <v>5</v>
      </c>
      <c r="G490">
        <v>3.4051082986960601E-3</v>
      </c>
      <c r="H490">
        <v>-0.80292270585885805</v>
      </c>
      <c r="I490">
        <v>1.43770923272095</v>
      </c>
      <c r="J490">
        <f>I490/G490</f>
        <v>422.22129418659051</v>
      </c>
      <c r="K490">
        <f>C490*I490</f>
        <v>36.661585434384222</v>
      </c>
      <c r="L490">
        <v>1.33533658772394</v>
      </c>
      <c r="M490">
        <f>L490*A490</f>
        <v>0.34051082986960474</v>
      </c>
      <c r="N490">
        <v>0.10237264499700401</v>
      </c>
      <c r="O490">
        <f>I490/L490</f>
        <v>1.0766643001758101</v>
      </c>
      <c r="P490">
        <f>O490-1</f>
        <v>7.6664300175810052E-2</v>
      </c>
      <c r="Q490">
        <f>(O490-1)/C490</f>
        <v>3.0064431441494139E-3</v>
      </c>
    </row>
    <row r="491" spans="1:17" x14ac:dyDescent="0.15">
      <c r="A491">
        <v>0.40200000000000002</v>
      </c>
      <c r="B491">
        <v>8.9999999999999993E-3</v>
      </c>
      <c r="C491">
        <f t="shared" si="21"/>
        <v>44.666666666666671</v>
      </c>
      <c r="D491">
        <f t="shared" si="22"/>
        <v>1995.1111111111115</v>
      </c>
      <c r="E491">
        <f t="shared" si="23"/>
        <v>2.2388059701492536E-2</v>
      </c>
      <c r="F491">
        <v>7</v>
      </c>
      <c r="G491">
        <v>4.8063747705165798E-3</v>
      </c>
      <c r="H491">
        <v>-1.1493693536116401</v>
      </c>
      <c r="I491">
        <v>1.55948503402745</v>
      </c>
      <c r="J491">
        <f>I491/G491</f>
        <v>324.46180509969673</v>
      </c>
      <c r="K491">
        <f>C491*I491</f>
        <v>69.656998186559434</v>
      </c>
      <c r="L491">
        <v>1.32846179395151</v>
      </c>
      <c r="M491">
        <f>L491*A491</f>
        <v>0.53404164116850705</v>
      </c>
      <c r="N491">
        <v>0.23102324007594</v>
      </c>
      <c r="O491">
        <f>I491/L491</f>
        <v>1.1739028108507068</v>
      </c>
      <c r="P491">
        <f>O491-1</f>
        <v>0.1739028108507068</v>
      </c>
      <c r="Q491">
        <f>(O491-1)/C491</f>
        <v>3.8933465115829876E-3</v>
      </c>
    </row>
    <row r="492" spans="1:17" x14ac:dyDescent="0.15">
      <c r="A492">
        <v>0.40200000000000002</v>
      </c>
      <c r="B492">
        <v>0.01</v>
      </c>
      <c r="C492">
        <f t="shared" si="21"/>
        <v>40.200000000000003</v>
      </c>
      <c r="D492">
        <f t="shared" si="22"/>
        <v>1616.0400000000002</v>
      </c>
      <c r="E492">
        <f t="shared" si="23"/>
        <v>2.4875621890547261E-2</v>
      </c>
      <c r="F492">
        <v>7</v>
      </c>
      <c r="G492">
        <v>5.2435799513501496E-3</v>
      </c>
      <c r="H492">
        <v>-1.03356956959751</v>
      </c>
      <c r="I492">
        <v>1.5121206057155001</v>
      </c>
      <c r="J492">
        <f>I492/G492</f>
        <v>288.37561737304105</v>
      </c>
      <c r="K492">
        <f>C492*I492</f>
        <v>60.787248349763111</v>
      </c>
      <c r="L492">
        <v>1.3043731222263999</v>
      </c>
      <c r="M492">
        <f>L492*A492</f>
        <v>0.5243579951350128</v>
      </c>
      <c r="N492">
        <v>0.20774748348909999</v>
      </c>
      <c r="O492">
        <f>I492/L492</f>
        <v>1.1592699818396299</v>
      </c>
      <c r="P492">
        <f>O492-1</f>
        <v>0.15926998183962993</v>
      </c>
      <c r="Q492">
        <f>(O492-1)/C492</f>
        <v>3.9619398467569634E-3</v>
      </c>
    </row>
    <row r="493" spans="1:17" x14ac:dyDescent="0.15">
      <c r="A493">
        <v>0.45100000000000001</v>
      </c>
      <c r="B493">
        <v>0.01</v>
      </c>
      <c r="C493">
        <f t="shared" si="21"/>
        <v>45.1</v>
      </c>
      <c r="D493">
        <f t="shared" si="22"/>
        <v>2034.0100000000002</v>
      </c>
      <c r="E493">
        <f t="shared" si="23"/>
        <v>2.2172949002217293E-2</v>
      </c>
      <c r="F493">
        <v>7</v>
      </c>
      <c r="G493">
        <v>5.3510727765687504E-3</v>
      </c>
      <c r="H493">
        <v>-0.91828543594508405</v>
      </c>
      <c r="I493">
        <v>1.39356400362573</v>
      </c>
      <c r="J493">
        <f>I493/G493</f>
        <v>260.42703244999035</v>
      </c>
      <c r="K493">
        <f>C493*I493</f>
        <v>62.849736563520423</v>
      </c>
      <c r="L493">
        <v>1.1864906378201201</v>
      </c>
      <c r="M493">
        <f>L493*A493</f>
        <v>0.53510727765687416</v>
      </c>
      <c r="N493">
        <v>0.207073365805616</v>
      </c>
      <c r="O493">
        <f>I493/L493</f>
        <v>1.1745259163494584</v>
      </c>
      <c r="P493">
        <f>O493-1</f>
        <v>0.17452591634945835</v>
      </c>
      <c r="Q493">
        <f>(O493-1)/C493</f>
        <v>3.8697542427817816E-3</v>
      </c>
    </row>
    <row r="494" spans="1:17" x14ac:dyDescent="0.15">
      <c r="A494">
        <v>0.30399999999999999</v>
      </c>
      <c r="B494">
        <v>7.0000000000000001E-3</v>
      </c>
      <c r="C494">
        <f t="shared" si="21"/>
        <v>43.428571428571423</v>
      </c>
      <c r="D494">
        <f t="shared" si="22"/>
        <v>1886.0408163265301</v>
      </c>
      <c r="E494">
        <f t="shared" si="23"/>
        <v>2.3026315789473686E-2</v>
      </c>
      <c r="F494">
        <v>5</v>
      </c>
      <c r="G494">
        <v>2.5157209873772298E-3</v>
      </c>
      <c r="H494">
        <v>-0.95591910539000702</v>
      </c>
      <c r="I494">
        <v>1.3274994161326401</v>
      </c>
      <c r="J494">
        <f>I494/G494</f>
        <v>527.68149679294424</v>
      </c>
      <c r="K494">
        <f>C494*I494</f>
        <v>57.651403214903219</v>
      </c>
      <c r="L494">
        <v>1.1821997121133601</v>
      </c>
      <c r="M494">
        <f>L494*A494</f>
        <v>0.35938871248246146</v>
      </c>
      <c r="N494">
        <v>0.145299704019281</v>
      </c>
      <c r="O494">
        <f>I494/L494</f>
        <v>1.1229062251753852</v>
      </c>
      <c r="P494">
        <f>O494-1</f>
        <v>0.12290622517538519</v>
      </c>
      <c r="Q494">
        <f>(O494-1)/C494</f>
        <v>2.8300775533805804E-3</v>
      </c>
    </row>
    <row r="495" spans="1:17" x14ac:dyDescent="0.15">
      <c r="A495">
        <v>0.30399999999999999</v>
      </c>
      <c r="B495">
        <v>8.0000000000000002E-3</v>
      </c>
      <c r="C495">
        <f t="shared" si="21"/>
        <v>38</v>
      </c>
      <c r="D495">
        <f t="shared" si="22"/>
        <v>1444</v>
      </c>
      <c r="E495">
        <f t="shared" si="23"/>
        <v>2.6315789473684213E-2</v>
      </c>
      <c r="F495">
        <v>5</v>
      </c>
      <c r="G495">
        <v>2.8291022010123899E-3</v>
      </c>
      <c r="H495">
        <v>-0.83510652263271901</v>
      </c>
      <c r="I495">
        <v>1.2902183464617101</v>
      </c>
      <c r="J495">
        <f>I495/G495</f>
        <v>456.05222250366472</v>
      </c>
      <c r="K495">
        <f>C495*I495</f>
        <v>49.028297165544984</v>
      </c>
      <c r="L495">
        <v>1.16328215502154</v>
      </c>
      <c r="M495">
        <f>L495*A495</f>
        <v>0.35363777512654815</v>
      </c>
      <c r="N495">
        <v>0.12693619144017301</v>
      </c>
      <c r="O495">
        <f>I495/L495</f>
        <v>1.1091190051289144</v>
      </c>
      <c r="P495">
        <f>O495-1</f>
        <v>0.10911900512891437</v>
      </c>
      <c r="Q495">
        <f>(O495-1)/C495</f>
        <v>2.8715527665503782E-3</v>
      </c>
    </row>
    <row r="496" spans="1:17" x14ac:dyDescent="0.15">
      <c r="A496">
        <v>0.30399999999999999</v>
      </c>
      <c r="B496">
        <v>8.9999999999999993E-3</v>
      </c>
      <c r="C496">
        <f t="shared" si="21"/>
        <v>33.777777777777779</v>
      </c>
      <c r="D496">
        <f t="shared" si="22"/>
        <v>1140.9382716049383</v>
      </c>
      <c r="E496">
        <f t="shared" si="23"/>
        <v>2.9605263157894735E-2</v>
      </c>
      <c r="F496">
        <v>5</v>
      </c>
      <c r="G496">
        <v>3.14084645248793E-3</v>
      </c>
      <c r="H496">
        <v>-0.75590111828699902</v>
      </c>
      <c r="I496">
        <v>1.2628671646023999</v>
      </c>
      <c r="J496">
        <f>I496/G496</f>
        <v>402.07860642218168</v>
      </c>
      <c r="K496">
        <f>C496*I496</f>
        <v>42.656846448792173</v>
      </c>
      <c r="L496">
        <v>1.14797019462278</v>
      </c>
      <c r="M496">
        <f>L496*A496</f>
        <v>0.34898293916532513</v>
      </c>
      <c r="N496">
        <v>0.11489696997962399</v>
      </c>
      <c r="O496">
        <f>I496/L496</f>
        <v>1.1000870671710903</v>
      </c>
      <c r="P496">
        <f>O496-1</f>
        <v>0.10008706717109028</v>
      </c>
      <c r="Q496">
        <f>(O496-1)/C496</f>
        <v>2.9631039623020149E-3</v>
      </c>
    </row>
    <row r="497" spans="1:17" x14ac:dyDescent="0.15">
      <c r="A497">
        <v>0.30399999999999999</v>
      </c>
      <c r="B497">
        <v>0.01</v>
      </c>
      <c r="C497">
        <f t="shared" si="21"/>
        <v>30.4</v>
      </c>
      <c r="D497">
        <f t="shared" si="22"/>
        <v>924.16</v>
      </c>
      <c r="E497">
        <f t="shared" si="23"/>
        <v>3.2894736842105261E-2</v>
      </c>
      <c r="F497">
        <v>5</v>
      </c>
      <c r="G497">
        <v>3.45446500979712E-3</v>
      </c>
      <c r="H497">
        <v>-0.68206996274716603</v>
      </c>
      <c r="I497">
        <v>1.2400118086129399</v>
      </c>
      <c r="J497">
        <f>I497/G497</f>
        <v>358.95914565531103</v>
      </c>
      <c r="K497">
        <f>C497*I497</f>
        <v>37.69635898183337</v>
      </c>
      <c r="L497">
        <v>1.1363371742753701</v>
      </c>
      <c r="M497">
        <f>L497*A497</f>
        <v>0.34544650097971247</v>
      </c>
      <c r="N497">
        <v>0.103674634337569</v>
      </c>
      <c r="O497">
        <f>I497/L497</f>
        <v>1.091235802792144</v>
      </c>
      <c r="P497">
        <f>O497-1</f>
        <v>9.123580279214405E-2</v>
      </c>
      <c r="Q497">
        <f>(O497-1)/C497</f>
        <v>3.0011777234257913E-3</v>
      </c>
    </row>
    <row r="498" spans="1:17" x14ac:dyDescent="0.15">
      <c r="A498">
        <v>0.5</v>
      </c>
      <c r="B498">
        <v>0.01</v>
      </c>
      <c r="C498">
        <f t="shared" si="21"/>
        <v>50</v>
      </c>
      <c r="D498">
        <f t="shared" si="22"/>
        <v>2500</v>
      </c>
      <c r="E498">
        <f t="shared" si="23"/>
        <v>0.02</v>
      </c>
      <c r="F498">
        <v>7</v>
      </c>
      <c r="G498">
        <v>5.4550736629682302E-3</v>
      </c>
      <c r="H498">
        <v>-0.83882516037921195</v>
      </c>
      <c r="I498">
        <v>1.30072102268844</v>
      </c>
      <c r="J498">
        <f>I498/G498</f>
        <v>238.44243048785668</v>
      </c>
      <c r="K498">
        <f>C498*I498</f>
        <v>65.036051134421996</v>
      </c>
      <c r="L498">
        <v>1.0910147325936399</v>
      </c>
      <c r="M498">
        <f>L498*A498</f>
        <v>0.54550736629681995</v>
      </c>
      <c r="N498">
        <v>0.20970629009480299</v>
      </c>
      <c r="O498">
        <f>I498/L498</f>
        <v>1.1922121524392901</v>
      </c>
      <c r="P498">
        <f>O498-1</f>
        <v>0.19221215243929013</v>
      </c>
      <c r="Q498">
        <f>(O498-1)/C498</f>
        <v>3.8442430487858024E-3</v>
      </c>
    </row>
    <row r="499" spans="1:17" x14ac:dyDescent="0.15">
      <c r="A499">
        <v>0.35299999999999998</v>
      </c>
      <c r="B499">
        <v>8.0000000000000002E-3</v>
      </c>
      <c r="C499">
        <f t="shared" si="21"/>
        <v>44.125</v>
      </c>
      <c r="D499">
        <f t="shared" si="22"/>
        <v>1947.015625</v>
      </c>
      <c r="E499">
        <f t="shared" si="23"/>
        <v>2.2662889518413599E-2</v>
      </c>
      <c r="F499">
        <v>5</v>
      </c>
      <c r="G499">
        <v>2.8805761071622701E-3</v>
      </c>
      <c r="H499">
        <v>-0.72324531656235103</v>
      </c>
      <c r="I499">
        <v>1.14768683065451</v>
      </c>
      <c r="J499">
        <f>I499/G499</f>
        <v>398.42267239560147</v>
      </c>
      <c r="K499">
        <f>C499*I499</f>
        <v>50.641681402630255</v>
      </c>
      <c r="L499">
        <v>1.02003403228126</v>
      </c>
      <c r="M499">
        <f>L499*A499</f>
        <v>0.36007201339528477</v>
      </c>
      <c r="N499">
        <v>0.12765279837325499</v>
      </c>
      <c r="O499">
        <f>I499/L499</f>
        <v>1.1251456268451754</v>
      </c>
      <c r="P499">
        <f>O499-1</f>
        <v>0.12514562684517538</v>
      </c>
      <c r="Q499">
        <f>(O499-1)/C499</f>
        <v>2.8361615149048247E-3</v>
      </c>
    </row>
    <row r="500" spans="1:17" x14ac:dyDescent="0.15">
      <c r="A500">
        <v>0.35299999999999998</v>
      </c>
      <c r="B500">
        <v>8.9999999999999993E-3</v>
      </c>
      <c r="C500">
        <f t="shared" si="21"/>
        <v>39.222222222222221</v>
      </c>
      <c r="D500">
        <f t="shared" si="22"/>
        <v>1538.3827160493827</v>
      </c>
      <c r="E500">
        <f t="shared" si="23"/>
        <v>2.5495750708215296E-2</v>
      </c>
      <c r="F500">
        <v>5</v>
      </c>
      <c r="G500">
        <v>3.1939941642437999E-3</v>
      </c>
      <c r="H500">
        <v>-0.64151696605327402</v>
      </c>
      <c r="I500">
        <v>1.1185768676572201</v>
      </c>
      <c r="J500">
        <f>I500/G500</f>
        <v>350.21255836328396</v>
      </c>
      <c r="K500">
        <f>C500*I500</f>
        <v>43.873070475888746</v>
      </c>
      <c r="L500">
        <v>1.0053491231488201</v>
      </c>
      <c r="M500">
        <f>L500*A500</f>
        <v>0.35488824047153344</v>
      </c>
      <c r="N500">
        <v>0.11322774450840201</v>
      </c>
      <c r="O500">
        <f>I500/L500</f>
        <v>1.1126252979201525</v>
      </c>
      <c r="P500">
        <f>O500-1</f>
        <v>0.11262529792015252</v>
      </c>
      <c r="Q500">
        <f>(O500-1)/C500</f>
        <v>2.8714665192106875E-3</v>
      </c>
    </row>
    <row r="501" spans="1:17" x14ac:dyDescent="0.15">
      <c r="A501">
        <v>0.35299999999999998</v>
      </c>
      <c r="B501">
        <v>0.01</v>
      </c>
      <c r="C501">
        <f t="shared" si="21"/>
        <v>35.299999999999997</v>
      </c>
      <c r="D501">
        <f t="shared" si="22"/>
        <v>1246.0899999999997</v>
      </c>
      <c r="E501">
        <f t="shared" si="23"/>
        <v>2.8328611898016998E-2</v>
      </c>
      <c r="F501">
        <v>5</v>
      </c>
      <c r="G501">
        <v>3.5066635891637101E-3</v>
      </c>
      <c r="H501">
        <v>-0.58145476200823298</v>
      </c>
      <c r="I501">
        <v>1.0960158842377099</v>
      </c>
      <c r="J501">
        <f>I501/G501</f>
        <v>312.55233254328061</v>
      </c>
      <c r="K501">
        <f>C501*I501</f>
        <v>38.689360713591157</v>
      </c>
      <c r="L501">
        <v>0.99338911874326297</v>
      </c>
      <c r="M501">
        <f>L501*A501</f>
        <v>0.35066635891637182</v>
      </c>
      <c r="N501">
        <v>0.102626765494453</v>
      </c>
      <c r="O501">
        <f>I501/L501</f>
        <v>1.103309733877778</v>
      </c>
      <c r="P501">
        <f>O501-1</f>
        <v>0.10330973387777798</v>
      </c>
      <c r="Q501">
        <f>(O501-1)/C501</f>
        <v>2.926621356310991E-3</v>
      </c>
    </row>
    <row r="502" spans="1:17" x14ac:dyDescent="0.15">
      <c r="A502">
        <v>0.40200000000000002</v>
      </c>
      <c r="B502">
        <v>8.9999999999999993E-3</v>
      </c>
      <c r="C502">
        <f t="shared" si="21"/>
        <v>44.666666666666671</v>
      </c>
      <c r="D502">
        <f t="shared" si="22"/>
        <v>1995.1111111111115</v>
      </c>
      <c r="E502">
        <f t="shared" si="23"/>
        <v>2.2388059701492536E-2</v>
      </c>
      <c r="F502">
        <v>5</v>
      </c>
      <c r="G502">
        <v>3.2462538314076E-3</v>
      </c>
      <c r="H502">
        <v>-0.56253459916585402</v>
      </c>
      <c r="I502">
        <v>1.0103203752194001</v>
      </c>
      <c r="J502">
        <f>I502/G502</f>
        <v>311.2265484123642</v>
      </c>
      <c r="K502">
        <f>C502*I502</f>
        <v>45.127643426466541</v>
      </c>
      <c r="L502">
        <v>0.89725092078706703</v>
      </c>
      <c r="M502">
        <f>L502*A502</f>
        <v>0.36069487015640095</v>
      </c>
      <c r="N502">
        <v>0.113069454432336</v>
      </c>
      <c r="O502">
        <f>I502/L502</f>
        <v>1.1260176521559306</v>
      </c>
      <c r="P502">
        <f>O502-1</f>
        <v>0.12601765215593064</v>
      </c>
      <c r="Q502">
        <f>(O502-1)/C502</f>
        <v>2.8212907199088944E-3</v>
      </c>
    </row>
    <row r="503" spans="1:17" x14ac:dyDescent="0.15">
      <c r="A503">
        <v>0.40200000000000002</v>
      </c>
      <c r="B503">
        <v>0.01</v>
      </c>
      <c r="C503">
        <f t="shared" si="21"/>
        <v>40.200000000000003</v>
      </c>
      <c r="D503">
        <f t="shared" si="22"/>
        <v>1616.0400000000002</v>
      </c>
      <c r="E503">
        <f t="shared" si="23"/>
        <v>2.4875621890547261E-2</v>
      </c>
      <c r="F503">
        <v>5</v>
      </c>
      <c r="G503">
        <v>3.5578087679187902E-3</v>
      </c>
      <c r="H503">
        <v>-0.51263752266660401</v>
      </c>
      <c r="I503">
        <v>0.98806719875220395</v>
      </c>
      <c r="J503">
        <f>I503/G503</f>
        <v>277.71790537527772</v>
      </c>
      <c r="K503">
        <f>C503*I503</f>
        <v>39.720301389838603</v>
      </c>
      <c r="L503">
        <v>0.88502705669621695</v>
      </c>
      <c r="M503">
        <f>L503*A503</f>
        <v>0.35578087679187925</v>
      </c>
      <c r="N503">
        <v>0.10304014205598699</v>
      </c>
      <c r="O503">
        <f>I503/L503</f>
        <v>1.1164259796086158</v>
      </c>
      <c r="P503">
        <f>O503-1</f>
        <v>0.11642597960861578</v>
      </c>
      <c r="Q503">
        <f>(O503-1)/C503</f>
        <v>2.8961686469804919E-3</v>
      </c>
    </row>
    <row r="504" spans="1:17" x14ac:dyDescent="0.15">
      <c r="A504">
        <v>0.45100000000000001</v>
      </c>
      <c r="B504">
        <v>0.01</v>
      </c>
      <c r="C504">
        <f t="shared" si="21"/>
        <v>45.1</v>
      </c>
      <c r="D504">
        <f t="shared" si="22"/>
        <v>2034.0100000000002</v>
      </c>
      <c r="E504">
        <f t="shared" si="23"/>
        <v>2.2172949002217293E-2</v>
      </c>
      <c r="F504">
        <v>5</v>
      </c>
      <c r="G504">
        <v>3.6086493123272498E-3</v>
      </c>
      <c r="H504">
        <v>-0.46062495668276199</v>
      </c>
      <c r="I504">
        <v>0.90401489942315005</v>
      </c>
      <c r="J504">
        <f>I504/G504</f>
        <v>250.51336973504439</v>
      </c>
      <c r="K504">
        <f>C504*I504</f>
        <v>40.77107196398407</v>
      </c>
      <c r="L504">
        <v>0.80014397169118701</v>
      </c>
      <c r="M504">
        <f>L504*A504</f>
        <v>0.36086493123272534</v>
      </c>
      <c r="N504">
        <v>0.10387092773196201</v>
      </c>
      <c r="O504">
        <f>I504/L504</f>
        <v>1.1298152975050491</v>
      </c>
      <c r="P504">
        <f>O504-1</f>
        <v>0.12981529750504905</v>
      </c>
      <c r="Q504">
        <f>(O504-1)/C504</f>
        <v>2.8783879712871185E-3</v>
      </c>
    </row>
    <row r="505" spans="1:17" x14ac:dyDescent="0.15">
      <c r="A505">
        <v>0.5</v>
      </c>
      <c r="B505">
        <v>0.01</v>
      </c>
      <c r="C505">
        <f t="shared" si="21"/>
        <v>50</v>
      </c>
      <c r="D505">
        <f t="shared" si="22"/>
        <v>2500</v>
      </c>
      <c r="E505">
        <f t="shared" si="23"/>
        <v>0.02</v>
      </c>
      <c r="F505">
        <v>5</v>
      </c>
      <c r="G505">
        <v>3.6629117708866601E-3</v>
      </c>
      <c r="H505">
        <v>-0.41015172139372202</v>
      </c>
      <c r="I505">
        <v>0.83512028452576303</v>
      </c>
      <c r="J505">
        <f>I505/G505</f>
        <v>227.99355724683761</v>
      </c>
      <c r="K505">
        <f>C505*I505</f>
        <v>41.756014226288151</v>
      </c>
      <c r="L505">
        <v>0.73258235417733297</v>
      </c>
      <c r="M505">
        <f>L505*A505</f>
        <v>0.36629117708866649</v>
      </c>
      <c r="N505">
        <v>0.10253793034843001</v>
      </c>
      <c r="O505">
        <f>I505/L505</f>
        <v>1.1399677862341866</v>
      </c>
      <c r="P505">
        <f>O505-1</f>
        <v>0.1399677862341866</v>
      </c>
      <c r="Q505">
        <f>(O505-1)/C505</f>
        <v>2.7993557246837318E-3</v>
      </c>
    </row>
    <row r="506" spans="1:17" x14ac:dyDescent="0.15">
      <c r="A506">
        <v>0.01</v>
      </c>
      <c r="B506">
        <v>1E-3</v>
      </c>
      <c r="C506">
        <f t="shared" si="21"/>
        <v>10</v>
      </c>
      <c r="D506">
        <f t="shared" si="22"/>
        <v>100</v>
      </c>
      <c r="E506">
        <f t="shared" si="23"/>
        <v>0.1</v>
      </c>
      <c r="F506">
        <v>15</v>
      </c>
      <c r="G506">
        <v>1.0711093303428401E-3</v>
      </c>
      <c r="H506">
        <v>-2211.4552179349998</v>
      </c>
      <c r="I506">
        <v>118.168209123959</v>
      </c>
      <c r="J506">
        <f>I506/G506</f>
        <v>110323.20023403753</v>
      </c>
      <c r="K506">
        <f>C506*I506</f>
        <v>1181.6820912395901</v>
      </c>
      <c r="L506">
        <v>107.110933034284</v>
      </c>
      <c r="M506">
        <f>L506*A506</f>
        <v>1.0711093303428401</v>
      </c>
      <c r="N506">
        <v>11.057276089675</v>
      </c>
      <c r="O506">
        <f>I506/L506</f>
        <v>1.1032320023403754</v>
      </c>
      <c r="P506">
        <f>O506-1</f>
        <v>0.10323200234037544</v>
      </c>
      <c r="Q506">
        <f>(O506-1)/C506</f>
        <v>1.0323200234037544E-2</v>
      </c>
    </row>
    <row r="507" spans="1:17" x14ac:dyDescent="0.15">
      <c r="A507">
        <v>0.01</v>
      </c>
      <c r="B507">
        <v>1E-3</v>
      </c>
      <c r="C507">
        <f t="shared" si="21"/>
        <v>10</v>
      </c>
      <c r="D507">
        <f t="shared" si="22"/>
        <v>100</v>
      </c>
      <c r="E507">
        <f t="shared" si="23"/>
        <v>0.1</v>
      </c>
      <c r="F507">
        <v>13</v>
      </c>
      <c r="G507">
        <v>9.0946957043740401E-4</v>
      </c>
      <c r="H507">
        <v>-1578.6278769358601</v>
      </c>
      <c r="I507">
        <v>98.840096428419699</v>
      </c>
      <c r="J507">
        <f>I507/G507</f>
        <v>108678.83834847069</v>
      </c>
      <c r="K507">
        <f>C507*I507</f>
        <v>988.40096428419702</v>
      </c>
      <c r="L507">
        <v>90.946957043740397</v>
      </c>
      <c r="M507">
        <f>L507*A507</f>
        <v>0.90946957043740395</v>
      </c>
      <c r="N507">
        <v>7.8931393846792997</v>
      </c>
      <c r="O507">
        <f>I507/L507</f>
        <v>1.0867883834847067</v>
      </c>
      <c r="P507">
        <f>O507-1</f>
        <v>8.6788383484706744E-2</v>
      </c>
      <c r="Q507">
        <f>(O507-1)/C507</f>
        <v>8.6788383484706737E-3</v>
      </c>
    </row>
    <row r="508" spans="1:17" x14ac:dyDescent="0.15">
      <c r="A508">
        <v>0.01</v>
      </c>
      <c r="B508">
        <v>1E-3</v>
      </c>
      <c r="C508">
        <f t="shared" si="21"/>
        <v>10</v>
      </c>
      <c r="D508">
        <f t="shared" si="22"/>
        <v>100</v>
      </c>
      <c r="E508">
        <f t="shared" si="23"/>
        <v>0.1</v>
      </c>
      <c r="F508">
        <v>11</v>
      </c>
      <c r="G508">
        <v>7.5499125880640295E-4</v>
      </c>
      <c r="H508">
        <v>-1080.35997203804</v>
      </c>
      <c r="I508">
        <v>80.900925740830502</v>
      </c>
      <c r="J508">
        <f>I508/G508</f>
        <v>107154.78463781175</v>
      </c>
      <c r="K508">
        <f>C508*I508</f>
        <v>809.00925740830507</v>
      </c>
      <c r="L508">
        <v>75.499125880640307</v>
      </c>
      <c r="M508">
        <f>L508*A508</f>
        <v>0.75499125880640305</v>
      </c>
      <c r="N508">
        <v>5.40179986019022</v>
      </c>
      <c r="O508">
        <f>I508/L508</f>
        <v>1.0715478463781174</v>
      </c>
      <c r="P508">
        <f>O508-1</f>
        <v>7.1547846378117397E-2</v>
      </c>
      <c r="Q508">
        <f>(O508-1)/C508</f>
        <v>7.15478463781174E-3</v>
      </c>
    </row>
    <row r="509" spans="1:17" x14ac:dyDescent="0.15">
      <c r="A509">
        <v>0.01</v>
      </c>
      <c r="B509">
        <v>1E-3</v>
      </c>
      <c r="C509">
        <f t="shared" si="21"/>
        <v>10</v>
      </c>
      <c r="D509">
        <f t="shared" si="22"/>
        <v>100</v>
      </c>
      <c r="E509">
        <f t="shared" si="23"/>
        <v>0.1</v>
      </c>
      <c r="F509">
        <v>9</v>
      </c>
      <c r="G509">
        <v>6.0659337679515996E-4</v>
      </c>
      <c r="H509">
        <v>-698.40301924135304</v>
      </c>
      <c r="I509">
        <v>64.151352775722799</v>
      </c>
      <c r="J509">
        <f>I509/G509</f>
        <v>105756.76430009228</v>
      </c>
      <c r="K509">
        <f>C509*I509</f>
        <v>641.51352775722796</v>
      </c>
      <c r="L509">
        <v>60.659337679516</v>
      </c>
      <c r="M509">
        <f>L509*A509</f>
        <v>0.60659337679516001</v>
      </c>
      <c r="N509">
        <v>3.4920150962067602</v>
      </c>
      <c r="O509">
        <f>I509/L509</f>
        <v>1.0575676430009227</v>
      </c>
      <c r="P509">
        <f>O509-1</f>
        <v>5.7567643000922653E-2</v>
      </c>
      <c r="Q509">
        <f>(O509-1)/C509</f>
        <v>5.7567643000922654E-3</v>
      </c>
    </row>
    <row r="510" spans="1:17" x14ac:dyDescent="0.15">
      <c r="A510">
        <v>0.01</v>
      </c>
      <c r="B510">
        <v>1E-3</v>
      </c>
      <c r="C510">
        <f t="shared" si="21"/>
        <v>10</v>
      </c>
      <c r="D510">
        <f t="shared" si="22"/>
        <v>100</v>
      </c>
      <c r="E510">
        <f t="shared" si="23"/>
        <v>0.1</v>
      </c>
      <c r="F510">
        <v>7</v>
      </c>
      <c r="G510">
        <v>4.6367555172780698E-4</v>
      </c>
      <c r="H510">
        <v>-408.890451250468</v>
      </c>
      <c r="I510">
        <v>48.412007429033103</v>
      </c>
      <c r="J510">
        <f>I510/G510</f>
        <v>104409.2302228015</v>
      </c>
      <c r="K510">
        <f>C510*I510</f>
        <v>484.12007429033105</v>
      </c>
      <c r="L510">
        <v>46.367555172780698</v>
      </c>
      <c r="M510">
        <f>L510*A510</f>
        <v>0.463675551727807</v>
      </c>
      <c r="N510">
        <v>2.04445225625234</v>
      </c>
      <c r="O510">
        <f>I510/L510</f>
        <v>1.0440923022280151</v>
      </c>
      <c r="P510">
        <f>O510-1</f>
        <v>4.4092302228015079E-2</v>
      </c>
      <c r="Q510">
        <f>(O510-1)/C510</f>
        <v>4.4092302228015082E-3</v>
      </c>
    </row>
    <row r="511" spans="1:17" x14ac:dyDescent="0.15">
      <c r="A511">
        <v>0.01</v>
      </c>
      <c r="B511">
        <v>1E-3</v>
      </c>
      <c r="C511">
        <f t="shared" si="21"/>
        <v>10</v>
      </c>
      <c r="D511">
        <f t="shared" si="22"/>
        <v>100</v>
      </c>
      <c r="E511">
        <f t="shared" si="23"/>
        <v>0.1</v>
      </c>
      <c r="F511">
        <v>5</v>
      </c>
      <c r="G511">
        <v>3.2560539089713299E-4</v>
      </c>
      <c r="H511">
        <v>-206.58267842247301</v>
      </c>
      <c r="I511">
        <v>33.5934524818257</v>
      </c>
      <c r="J511">
        <f>I511/G511</f>
        <v>103172.28590493063</v>
      </c>
      <c r="K511">
        <f>C511*I511</f>
        <v>335.93452481825699</v>
      </c>
      <c r="L511">
        <v>32.560539089713302</v>
      </c>
      <c r="M511">
        <f>L511*A511</f>
        <v>0.32560539089713303</v>
      </c>
      <c r="N511">
        <v>1.0329133921123601</v>
      </c>
      <c r="O511">
        <f>I511/L511</f>
        <v>1.0317228590493062</v>
      </c>
      <c r="P511">
        <f>O511-1</f>
        <v>3.1722859049306162E-2</v>
      </c>
      <c r="Q511">
        <f>(O511-1)/C511</f>
        <v>3.1722859049306161E-3</v>
      </c>
    </row>
    <row r="512" spans="1:17" x14ac:dyDescent="0.15">
      <c r="A512">
        <v>5.8999999999999997E-2</v>
      </c>
      <c r="B512">
        <v>2E-3</v>
      </c>
      <c r="C512">
        <f t="shared" si="21"/>
        <v>29.499999999999996</v>
      </c>
      <c r="D512">
        <f t="shared" si="22"/>
        <v>870.24999999999977</v>
      </c>
      <c r="E512">
        <f t="shared" si="23"/>
        <v>3.3898305084745763E-2</v>
      </c>
      <c r="F512">
        <v>15</v>
      </c>
      <c r="G512">
        <v>2.5967404750933199E-3</v>
      </c>
      <c r="H512">
        <v>-209.04053394451</v>
      </c>
      <c r="I512">
        <v>28.172970964018301</v>
      </c>
      <c r="J512">
        <f>I512/G512</f>
        <v>10849.359508291194</v>
      </c>
      <c r="K512">
        <f>C512*I512</f>
        <v>831.10264343853976</v>
      </c>
      <c r="L512">
        <v>22.006275212655201</v>
      </c>
      <c r="M512">
        <f>L512*A512</f>
        <v>1.2983702375466568</v>
      </c>
      <c r="N512">
        <v>6.1666957513630596</v>
      </c>
      <c r="O512">
        <f>I512/L512</f>
        <v>1.2802244219783638</v>
      </c>
      <c r="P512">
        <f>O512-1</f>
        <v>0.28022442197836384</v>
      </c>
      <c r="Q512">
        <f>(O512-1)/C512</f>
        <v>9.4991329484191145E-3</v>
      </c>
    </row>
    <row r="513" spans="1:17" x14ac:dyDescent="0.15">
      <c r="A513">
        <v>5.8999999999999997E-2</v>
      </c>
      <c r="B513">
        <v>3.0000000000000001E-3</v>
      </c>
      <c r="C513">
        <f t="shared" si="21"/>
        <v>19.666666666666664</v>
      </c>
      <c r="D513">
        <f t="shared" si="22"/>
        <v>386.77777777777766</v>
      </c>
      <c r="E513">
        <f t="shared" si="23"/>
        <v>5.0847457627118647E-2</v>
      </c>
      <c r="F513">
        <v>15</v>
      </c>
      <c r="G513">
        <v>3.51634835150102E-3</v>
      </c>
      <c r="H513">
        <v>-129.50842906889099</v>
      </c>
      <c r="I513">
        <v>23.686873524769599</v>
      </c>
      <c r="J513">
        <f>I513/G513</f>
        <v>6736.2135820981466</v>
      </c>
      <c r="K513">
        <f>C513*I513</f>
        <v>465.8418459871354</v>
      </c>
      <c r="L513">
        <v>19.866374867237401</v>
      </c>
      <c r="M513">
        <f>L513*A513</f>
        <v>1.1721161171670065</v>
      </c>
      <c r="N513">
        <v>3.8204986575322901</v>
      </c>
      <c r="O513">
        <f>I513/L513</f>
        <v>1.192309804031372</v>
      </c>
      <c r="P513">
        <f>O513-1</f>
        <v>0.19230980403137199</v>
      </c>
      <c r="Q513">
        <f>(O513-1)/C513</f>
        <v>9.7784646117646794E-3</v>
      </c>
    </row>
    <row r="514" spans="1:17" x14ac:dyDescent="0.15">
      <c r="A514">
        <v>5.8999999999999997E-2</v>
      </c>
      <c r="B514">
        <v>4.0000000000000001E-3</v>
      </c>
      <c r="C514">
        <f t="shared" si="21"/>
        <v>14.749999999999998</v>
      </c>
      <c r="D514">
        <f t="shared" si="22"/>
        <v>217.56249999999994</v>
      </c>
      <c r="E514">
        <f t="shared" si="23"/>
        <v>6.7796610169491525E-2</v>
      </c>
      <c r="F514">
        <v>15</v>
      </c>
      <c r="G514">
        <v>4.46903342688306E-3</v>
      </c>
      <c r="H514">
        <v>-94.927846037198506</v>
      </c>
      <c r="I514">
        <v>21.736953775398401</v>
      </c>
      <c r="J514">
        <f>I514/G514</f>
        <v>4863.9049429887355</v>
      </c>
      <c r="K514">
        <f>C514*I514</f>
        <v>320.62006818712638</v>
      </c>
      <c r="L514">
        <v>18.936582317301099</v>
      </c>
      <c r="M514">
        <f>L514*A514</f>
        <v>1.1172583567207648</v>
      </c>
      <c r="N514">
        <v>2.80037145809735</v>
      </c>
      <c r="O514">
        <f>I514/L514</f>
        <v>1.1478815665453417</v>
      </c>
      <c r="P514">
        <f>O514-1</f>
        <v>0.14788156654534168</v>
      </c>
      <c r="Q514">
        <f>(O514-1)/C514</f>
        <v>1.0025868918328251E-2</v>
      </c>
    </row>
    <row r="515" spans="1:17" x14ac:dyDescent="0.15">
      <c r="A515">
        <v>5.8999999999999997E-2</v>
      </c>
      <c r="B515">
        <v>5.0000000000000001E-3</v>
      </c>
      <c r="C515">
        <f t="shared" ref="C515:C578" si="24">A515/B515</f>
        <v>11.799999999999999</v>
      </c>
      <c r="D515">
        <f t="shared" ref="D515:D578" si="25">C515^2</f>
        <v>139.23999999999998</v>
      </c>
      <c r="E515">
        <f t="shared" ref="E515:E578" si="26">B515/A515</f>
        <v>8.4745762711864417E-2</v>
      </c>
      <c r="F515">
        <v>15</v>
      </c>
      <c r="G515">
        <v>5.4380068369860096E-3</v>
      </c>
      <c r="H515">
        <v>-75.135616595126606</v>
      </c>
      <c r="I515">
        <v>20.650422170864701</v>
      </c>
      <c r="J515">
        <f>I515/G515</f>
        <v>3797.4248267606267</v>
      </c>
      <c r="K515">
        <f>C515*I515</f>
        <v>243.67498161620344</v>
      </c>
      <c r="L515">
        <v>18.433921481308499</v>
      </c>
      <c r="M515">
        <f>L515*A515</f>
        <v>1.0876013673972014</v>
      </c>
      <c r="N515">
        <v>2.2165006895562298</v>
      </c>
      <c r="O515">
        <f>I515/L515</f>
        <v>1.1202403238943854</v>
      </c>
      <c r="P515">
        <f>O515-1</f>
        <v>0.12024032389438544</v>
      </c>
      <c r="Q515">
        <f>(O515-1)/C515</f>
        <v>1.018985795715131E-2</v>
      </c>
    </row>
    <row r="516" spans="1:17" x14ac:dyDescent="0.15">
      <c r="A516">
        <v>5.8999999999999997E-2</v>
      </c>
      <c r="B516">
        <v>2E-3</v>
      </c>
      <c r="C516">
        <f t="shared" si="24"/>
        <v>29.499999999999996</v>
      </c>
      <c r="D516">
        <f t="shared" si="25"/>
        <v>870.24999999999977</v>
      </c>
      <c r="E516">
        <f t="shared" si="26"/>
        <v>3.3898305084745763E-2</v>
      </c>
      <c r="F516">
        <v>13</v>
      </c>
      <c r="G516">
        <v>2.12681860126516E-3</v>
      </c>
      <c r="H516">
        <v>-141.95414958158099</v>
      </c>
      <c r="I516">
        <v>22.2115338640563</v>
      </c>
      <c r="J516">
        <f>I516/G516</f>
        <v>10443.54880611047</v>
      </c>
      <c r="K516">
        <f>C516*I516</f>
        <v>655.24024898966081</v>
      </c>
      <c r="L516">
        <v>18.023886451399701</v>
      </c>
      <c r="M516">
        <f>L516*A516</f>
        <v>1.0634093006325822</v>
      </c>
      <c r="N516">
        <v>4.1876474126566503</v>
      </c>
      <c r="O516">
        <f>I516/L516</f>
        <v>1.2323387591210326</v>
      </c>
      <c r="P516">
        <f>O516-1</f>
        <v>0.23233875912103263</v>
      </c>
      <c r="Q516">
        <f>(O516-1)/C516</f>
        <v>7.8758901396960221E-3</v>
      </c>
    </row>
    <row r="517" spans="1:17" x14ac:dyDescent="0.15">
      <c r="A517">
        <v>5.8999999999999997E-2</v>
      </c>
      <c r="B517">
        <v>3.0000000000000001E-3</v>
      </c>
      <c r="C517">
        <f t="shared" si="24"/>
        <v>19.666666666666664</v>
      </c>
      <c r="D517">
        <f t="shared" si="25"/>
        <v>386.77777777777766</v>
      </c>
      <c r="E517">
        <f t="shared" si="26"/>
        <v>5.0847457627118647E-2</v>
      </c>
      <c r="F517">
        <v>13</v>
      </c>
      <c r="G517">
        <v>2.9394667371576999E-3</v>
      </c>
      <c r="H517">
        <v>-90.822361622597398</v>
      </c>
      <c r="I517">
        <v>19.286416374972301</v>
      </c>
      <c r="J517">
        <f>I517/G517</f>
        <v>6561.1956519777423</v>
      </c>
      <c r="K517">
        <f>C517*I517</f>
        <v>379.29952204112186</v>
      </c>
      <c r="L517">
        <v>16.607156707105698</v>
      </c>
      <c r="M517">
        <f>L517*A517</f>
        <v>0.97982224571923615</v>
      </c>
      <c r="N517">
        <v>2.6792596678666198</v>
      </c>
      <c r="O517">
        <f>I517/L517</f>
        <v>1.1613316304000569</v>
      </c>
      <c r="P517">
        <f>O517-1</f>
        <v>0.16133163040005694</v>
      </c>
      <c r="Q517">
        <f>(O517-1)/C517</f>
        <v>8.2033032406808627E-3</v>
      </c>
    </row>
    <row r="518" spans="1:17" x14ac:dyDescent="0.15">
      <c r="A518">
        <v>5.8999999999999997E-2</v>
      </c>
      <c r="B518">
        <v>4.0000000000000001E-3</v>
      </c>
      <c r="C518">
        <f t="shared" si="24"/>
        <v>14.749999999999998</v>
      </c>
      <c r="D518">
        <f t="shared" si="25"/>
        <v>217.56249999999994</v>
      </c>
      <c r="E518">
        <f t="shared" si="26"/>
        <v>6.7796610169491525E-2</v>
      </c>
      <c r="F518">
        <v>13</v>
      </c>
      <c r="G518">
        <v>3.7686295233214E-3</v>
      </c>
      <c r="H518">
        <v>-66.878982200610693</v>
      </c>
      <c r="I518">
        <v>17.941699141534102</v>
      </c>
      <c r="J518">
        <f>I518/G518</f>
        <v>4760.8020450154445</v>
      </c>
      <c r="K518">
        <f>C518*I518</f>
        <v>264.64006233762797</v>
      </c>
      <c r="L518">
        <v>15.9687691666161</v>
      </c>
      <c r="M518">
        <f>L518*A518</f>
        <v>0.94215738083034983</v>
      </c>
      <c r="N518">
        <v>1.97292997491801</v>
      </c>
      <c r="O518">
        <f>I518/L518</f>
        <v>1.1235492826236451</v>
      </c>
      <c r="P518">
        <f>O518-1</f>
        <v>0.12354928262364506</v>
      </c>
      <c r="Q518">
        <f>(O518-1)/C518</f>
        <v>8.3762225507555983E-3</v>
      </c>
    </row>
    <row r="519" spans="1:17" x14ac:dyDescent="0.15">
      <c r="A519">
        <v>5.8999999999999997E-2</v>
      </c>
      <c r="B519">
        <v>5.0000000000000001E-3</v>
      </c>
      <c r="C519">
        <f t="shared" si="24"/>
        <v>11.799999999999999</v>
      </c>
      <c r="D519">
        <f t="shared" si="25"/>
        <v>139.23999999999998</v>
      </c>
      <c r="E519">
        <f t="shared" si="26"/>
        <v>8.4745762711864417E-2</v>
      </c>
      <c r="F519">
        <v>13</v>
      </c>
      <c r="G519">
        <v>4.6060909934282999E-3</v>
      </c>
      <c r="H519">
        <v>-53.364823959960603</v>
      </c>
      <c r="I519">
        <v>17.188130081152</v>
      </c>
      <c r="J519">
        <f>I519/G519</f>
        <v>3731.6088860760706</v>
      </c>
      <c r="K519">
        <f>C519*I519</f>
        <v>202.81993495759357</v>
      </c>
      <c r="L519">
        <v>15.613867774333199</v>
      </c>
      <c r="M519">
        <f>L519*A519</f>
        <v>0.92121819868565868</v>
      </c>
      <c r="N519">
        <v>1.5742623068188299</v>
      </c>
      <c r="O519">
        <f>I519/L519</f>
        <v>1.1008246213924424</v>
      </c>
      <c r="P519">
        <f>O519-1</f>
        <v>0.10082462139244242</v>
      </c>
      <c r="Q519">
        <f>(O519-1)/C519</f>
        <v>8.5444594400374933E-3</v>
      </c>
    </row>
    <row r="520" spans="1:17" x14ac:dyDescent="0.15">
      <c r="A520">
        <v>5.8999999999999997E-2</v>
      </c>
      <c r="B520">
        <v>2E-3</v>
      </c>
      <c r="C520">
        <f t="shared" si="24"/>
        <v>29.499999999999996</v>
      </c>
      <c r="D520">
        <f t="shared" si="25"/>
        <v>870.24999999999977</v>
      </c>
      <c r="E520">
        <f t="shared" si="26"/>
        <v>3.3898305084745763E-2</v>
      </c>
      <c r="F520">
        <v>11</v>
      </c>
      <c r="G520">
        <v>1.7153109486713601E-3</v>
      </c>
      <c r="H520">
        <v>-94.019729474226196</v>
      </c>
      <c r="I520">
        <v>17.3101154828063</v>
      </c>
      <c r="J520">
        <f>I520/G520</f>
        <v>10091.532089977221</v>
      </c>
      <c r="K520">
        <f>C520*I520</f>
        <v>510.64840674278577</v>
      </c>
      <c r="L520">
        <v>14.5365334633166</v>
      </c>
      <c r="M520">
        <f>L520*A520</f>
        <v>0.85765547433567935</v>
      </c>
      <c r="N520">
        <v>2.7735820194896701</v>
      </c>
      <c r="O520">
        <f>I520/L520</f>
        <v>1.1908007866173129</v>
      </c>
      <c r="P520">
        <f>O520-1</f>
        <v>0.19080078661731292</v>
      </c>
      <c r="Q520">
        <f>(O520-1)/C520</f>
        <v>6.4678232751631511E-3</v>
      </c>
    </row>
    <row r="521" spans="1:17" x14ac:dyDescent="0.15">
      <c r="A521">
        <v>5.8999999999999997E-2</v>
      </c>
      <c r="B521">
        <v>3.0000000000000001E-3</v>
      </c>
      <c r="C521">
        <f t="shared" si="24"/>
        <v>19.666666666666664</v>
      </c>
      <c r="D521">
        <f t="shared" si="25"/>
        <v>386.77777777777766</v>
      </c>
      <c r="E521">
        <f t="shared" si="26"/>
        <v>5.0847457627118647E-2</v>
      </c>
      <c r="F521">
        <v>11</v>
      </c>
      <c r="G521">
        <v>2.4079769990124002E-3</v>
      </c>
      <c r="H521">
        <v>-61.410758729232299</v>
      </c>
      <c r="I521">
        <v>15.416007207441099</v>
      </c>
      <c r="J521">
        <f>I521/G521</f>
        <v>6402.0575004511129</v>
      </c>
      <c r="K521">
        <f>C521*I521</f>
        <v>303.1814750796749</v>
      </c>
      <c r="L521">
        <v>13.6043898249288</v>
      </c>
      <c r="M521">
        <f>L521*A521</f>
        <v>0.80265899967079912</v>
      </c>
      <c r="N521">
        <v>1.81161738251235</v>
      </c>
      <c r="O521">
        <f>I521/L521</f>
        <v>1.1331641775798482</v>
      </c>
      <c r="P521">
        <f>O521-1</f>
        <v>0.13316417757984822</v>
      </c>
      <c r="Q521">
        <f>(O521-1)/C521</f>
        <v>6.7710598769414355E-3</v>
      </c>
    </row>
    <row r="522" spans="1:17" x14ac:dyDescent="0.15">
      <c r="A522">
        <v>5.8999999999999997E-2</v>
      </c>
      <c r="B522">
        <v>4.0000000000000001E-3</v>
      </c>
      <c r="C522">
        <f t="shared" si="24"/>
        <v>14.749999999999998</v>
      </c>
      <c r="D522">
        <f t="shared" si="25"/>
        <v>217.56249999999994</v>
      </c>
      <c r="E522">
        <f t="shared" si="26"/>
        <v>6.7796610169491525E-2</v>
      </c>
      <c r="F522">
        <v>11</v>
      </c>
      <c r="G522">
        <v>3.10814484912711E-3</v>
      </c>
      <c r="H522">
        <v>-45.9826577191007</v>
      </c>
      <c r="I522">
        <v>14.5265936956249</v>
      </c>
      <c r="J522">
        <f>I522/G522</f>
        <v>4673.7183756749764</v>
      </c>
      <c r="K522">
        <f>C522*I522</f>
        <v>214.26725701046726</v>
      </c>
      <c r="L522">
        <v>13.1701052929114</v>
      </c>
      <c r="M522">
        <f>L522*A522</f>
        <v>0.77703621228177255</v>
      </c>
      <c r="N522">
        <v>1.35648840271347</v>
      </c>
      <c r="O522">
        <f>I522/L522</f>
        <v>1.1029975366593014</v>
      </c>
      <c r="P522">
        <f>O522-1</f>
        <v>0.10299753665930145</v>
      </c>
      <c r="Q522">
        <f>(O522-1)/C522</f>
        <v>6.9828838413085736E-3</v>
      </c>
    </row>
    <row r="523" spans="1:17" x14ac:dyDescent="0.15">
      <c r="A523">
        <v>0.108</v>
      </c>
      <c r="B523">
        <v>3.0000000000000001E-3</v>
      </c>
      <c r="C523">
        <f t="shared" si="24"/>
        <v>36</v>
      </c>
      <c r="D523">
        <f t="shared" si="25"/>
        <v>1296</v>
      </c>
      <c r="E523">
        <f t="shared" si="26"/>
        <v>2.777777777777778E-2</v>
      </c>
      <c r="F523">
        <v>15</v>
      </c>
      <c r="G523">
        <v>4.1903148991602598E-3</v>
      </c>
      <c r="H523">
        <v>-81.463982361296303</v>
      </c>
      <c r="I523">
        <v>17.332125723930499</v>
      </c>
      <c r="J523">
        <f>I523/G523</f>
        <v>4136.2346604079476</v>
      </c>
      <c r="K523">
        <f>C523*I523</f>
        <v>623.95652606149793</v>
      </c>
      <c r="L523">
        <v>12.933070676420501</v>
      </c>
      <c r="M523">
        <f>L523*A523</f>
        <v>1.3967716330534141</v>
      </c>
      <c r="N523">
        <v>4.3990550475100001</v>
      </c>
      <c r="O523">
        <f>I523/L523</f>
        <v>1.3401400299721806</v>
      </c>
      <c r="P523">
        <f>O523-1</f>
        <v>0.34014002997218062</v>
      </c>
      <c r="Q523">
        <f>(O523-1)/C523</f>
        <v>9.4483341658939055E-3</v>
      </c>
    </row>
    <row r="524" spans="1:17" x14ac:dyDescent="0.15">
      <c r="A524">
        <v>5.8999999999999997E-2</v>
      </c>
      <c r="B524">
        <v>5.0000000000000001E-3</v>
      </c>
      <c r="C524">
        <f t="shared" si="24"/>
        <v>11.799999999999999</v>
      </c>
      <c r="D524">
        <f t="shared" si="25"/>
        <v>139.23999999999998</v>
      </c>
      <c r="E524">
        <f t="shared" si="26"/>
        <v>8.4745762711864417E-2</v>
      </c>
      <c r="F524">
        <v>11</v>
      </c>
      <c r="G524">
        <v>3.8139348041208499E-3</v>
      </c>
      <c r="H524">
        <v>-36.842483716636302</v>
      </c>
      <c r="I524">
        <v>14.015445825982599</v>
      </c>
      <c r="J524">
        <f>I524/G524</f>
        <v>3674.7995300914167</v>
      </c>
      <c r="K524">
        <f>C524*I524</f>
        <v>165.38226074659465</v>
      </c>
      <c r="L524">
        <v>12.928592556341799</v>
      </c>
      <c r="M524">
        <f>L524*A524</f>
        <v>0.76278696082416608</v>
      </c>
      <c r="N524">
        <v>1.08685326964077</v>
      </c>
      <c r="O524">
        <f>I524/L524</f>
        <v>1.0840658613769734</v>
      </c>
      <c r="P524">
        <f>O524-1</f>
        <v>8.4065861376973361E-2</v>
      </c>
      <c r="Q524">
        <f>(O524-1)/C524</f>
        <v>7.124225540421472E-3</v>
      </c>
    </row>
    <row r="525" spans="1:17" x14ac:dyDescent="0.15">
      <c r="A525">
        <v>0.108</v>
      </c>
      <c r="B525">
        <v>4.0000000000000001E-3</v>
      </c>
      <c r="C525">
        <f t="shared" si="24"/>
        <v>27</v>
      </c>
      <c r="D525">
        <f t="shared" si="25"/>
        <v>729</v>
      </c>
      <c r="E525">
        <f t="shared" si="26"/>
        <v>3.7037037037037035E-2</v>
      </c>
      <c r="F525">
        <v>15</v>
      </c>
      <c r="G525">
        <v>5.0561608336718604E-3</v>
      </c>
      <c r="H525">
        <v>-55.871912003276499</v>
      </c>
      <c r="I525">
        <v>14.721159252046901</v>
      </c>
      <c r="J525">
        <f>I525/G525</f>
        <v>2911.5290704382464</v>
      </c>
      <c r="K525">
        <f>C525*I525</f>
        <v>397.47129980526631</v>
      </c>
      <c r="L525">
        <v>11.70407600387</v>
      </c>
      <c r="M525">
        <f>L525*A525</f>
        <v>1.2640402084179601</v>
      </c>
      <c r="N525">
        <v>3.0170832481769301</v>
      </c>
      <c r="O525">
        <f>I525/L525</f>
        <v>1.2577805584293276</v>
      </c>
      <c r="P525">
        <f>O525-1</f>
        <v>0.25778055842932757</v>
      </c>
      <c r="Q525">
        <f>(O525-1)/C525</f>
        <v>9.5474280899750952E-3</v>
      </c>
    </row>
    <row r="526" spans="1:17" x14ac:dyDescent="0.15">
      <c r="A526">
        <v>5.8999999999999997E-2</v>
      </c>
      <c r="B526">
        <v>2E-3</v>
      </c>
      <c r="C526">
        <f t="shared" si="24"/>
        <v>29.499999999999996</v>
      </c>
      <c r="D526">
        <f t="shared" si="25"/>
        <v>870.24999999999977</v>
      </c>
      <c r="E526">
        <f t="shared" si="26"/>
        <v>3.3898305084745763E-2</v>
      </c>
      <c r="F526">
        <v>9</v>
      </c>
      <c r="G526">
        <v>1.34323106077344E-3</v>
      </c>
      <c r="H526">
        <v>-60.202411820220497</v>
      </c>
      <c r="I526">
        <v>13.1592852230477</v>
      </c>
      <c r="J526">
        <f>I526/G526</f>
        <v>9796.7398218669168</v>
      </c>
      <c r="K526">
        <f>C526*I526</f>
        <v>388.19891407990713</v>
      </c>
      <c r="L526">
        <v>11.383314074351199</v>
      </c>
      <c r="M526">
        <f>L526*A526</f>
        <v>0.67161553038672073</v>
      </c>
      <c r="N526">
        <v>1.7759711486965</v>
      </c>
      <c r="O526">
        <f>I526/L526</f>
        <v>1.1560152989802948</v>
      </c>
      <c r="P526">
        <f>O526-1</f>
        <v>0.15601529898029476</v>
      </c>
      <c r="Q526">
        <f>(O526-1)/C526</f>
        <v>5.2886542027218569E-3</v>
      </c>
    </row>
    <row r="527" spans="1:17" x14ac:dyDescent="0.15">
      <c r="A527">
        <v>0.108</v>
      </c>
      <c r="B527">
        <v>5.0000000000000001E-3</v>
      </c>
      <c r="C527">
        <f t="shared" si="24"/>
        <v>21.599999999999998</v>
      </c>
      <c r="D527">
        <f t="shared" si="25"/>
        <v>466.55999999999989</v>
      </c>
      <c r="E527">
        <f t="shared" si="26"/>
        <v>4.6296296296296301E-2</v>
      </c>
      <c r="F527">
        <v>15</v>
      </c>
      <c r="G527">
        <v>5.9758925279995399E-3</v>
      </c>
      <c r="H527">
        <v>-42.949307782352903</v>
      </c>
      <c r="I527">
        <v>13.385730264690601</v>
      </c>
      <c r="J527">
        <f>I527/G527</f>
        <v>2239.9549861335177</v>
      </c>
      <c r="K527">
        <f>C527*I527</f>
        <v>289.13177371731695</v>
      </c>
      <c r="L527">
        <v>11.066467644443501</v>
      </c>
      <c r="M527">
        <f>L527*A527</f>
        <v>1.195178505599898</v>
      </c>
      <c r="N527">
        <v>2.3192626202470601</v>
      </c>
      <c r="O527">
        <f>I527/L527</f>
        <v>1.2095756925121095</v>
      </c>
      <c r="P527">
        <f>O527-1</f>
        <v>0.2095756925121095</v>
      </c>
      <c r="Q527">
        <f>(O527-1)/C527</f>
        <v>9.7025783570421076E-3</v>
      </c>
    </row>
    <row r="528" spans="1:17" x14ac:dyDescent="0.15">
      <c r="A528">
        <v>5.8999999999999997E-2</v>
      </c>
      <c r="B528">
        <v>3.0000000000000001E-3</v>
      </c>
      <c r="C528">
        <f t="shared" si="24"/>
        <v>19.666666666666664</v>
      </c>
      <c r="D528">
        <f t="shared" si="25"/>
        <v>386.77777777777766</v>
      </c>
      <c r="E528">
        <f t="shared" si="26"/>
        <v>5.0847457627118647E-2</v>
      </c>
      <c r="F528">
        <v>9</v>
      </c>
      <c r="G528">
        <v>1.9112919450007301E-3</v>
      </c>
      <c r="H528">
        <v>-39.614389501916101</v>
      </c>
      <c r="I528">
        <v>11.9668840665818</v>
      </c>
      <c r="J528">
        <f>I528/G528</f>
        <v>6261.1492178800709</v>
      </c>
      <c r="K528">
        <f>C528*I528</f>
        <v>235.3487199761087</v>
      </c>
      <c r="L528">
        <v>10.798259576275299</v>
      </c>
      <c r="M528">
        <f>L528*A528</f>
        <v>0.63709731500024258</v>
      </c>
      <c r="N528">
        <v>1.1686244903065199</v>
      </c>
      <c r="O528">
        <f>I528/L528</f>
        <v>1.1082234115647738</v>
      </c>
      <c r="P528">
        <f>O528-1</f>
        <v>0.10822341156477377</v>
      </c>
      <c r="Q528">
        <f>(O528-1)/C528</f>
        <v>5.5028853338020571E-3</v>
      </c>
    </row>
    <row r="529" spans="1:17" x14ac:dyDescent="0.15">
      <c r="A529">
        <v>0.108</v>
      </c>
      <c r="B529">
        <v>6.0000000000000001E-3</v>
      </c>
      <c r="C529">
        <f t="shared" si="24"/>
        <v>18</v>
      </c>
      <c r="D529">
        <f t="shared" si="25"/>
        <v>324</v>
      </c>
      <c r="E529">
        <f t="shared" si="26"/>
        <v>5.5555555555555559E-2</v>
      </c>
      <c r="F529">
        <v>15</v>
      </c>
      <c r="G529">
        <v>6.9174475585345799E-3</v>
      </c>
      <c r="H529">
        <v>-35.0476857095911</v>
      </c>
      <c r="I529">
        <v>12.5676484211182</v>
      </c>
      <c r="J529">
        <f>I529/G529</f>
        <v>1816.8042930246054</v>
      </c>
      <c r="K529">
        <f>C529*I529</f>
        <v>226.21767158012761</v>
      </c>
      <c r="L529">
        <v>10.675073392800201</v>
      </c>
      <c r="M529">
        <f>L529*A529</f>
        <v>1.1529079264224216</v>
      </c>
      <c r="N529">
        <v>1.8925750283179199</v>
      </c>
      <c r="O529">
        <f>I529/L529</f>
        <v>1.1772891818799527</v>
      </c>
      <c r="P529">
        <f>O529-1</f>
        <v>0.17728918187995268</v>
      </c>
      <c r="Q529">
        <f>(O529-1)/C529</f>
        <v>9.8493989933307047E-3</v>
      </c>
    </row>
    <row r="530" spans="1:17" x14ac:dyDescent="0.15">
      <c r="A530">
        <v>5.8999999999999997E-2</v>
      </c>
      <c r="B530">
        <v>4.0000000000000001E-3</v>
      </c>
      <c r="C530">
        <f t="shared" si="24"/>
        <v>14.749999999999998</v>
      </c>
      <c r="D530">
        <f t="shared" si="25"/>
        <v>217.56249999999994</v>
      </c>
      <c r="E530">
        <f t="shared" si="26"/>
        <v>6.7796610169491525E-2</v>
      </c>
      <c r="F530">
        <v>9</v>
      </c>
      <c r="G530">
        <v>2.4834577537885399E-3</v>
      </c>
      <c r="H530">
        <v>-29.5472584856401</v>
      </c>
      <c r="I530">
        <v>11.394770200701499</v>
      </c>
      <c r="J530">
        <f>I530/G530</f>
        <v>4588.2681850813296</v>
      </c>
      <c r="K530">
        <f>C530*I530</f>
        <v>168.0728604603471</v>
      </c>
      <c r="L530">
        <v>10.523126075375099</v>
      </c>
      <c r="M530">
        <f>L530*A530</f>
        <v>0.6208644384471308</v>
      </c>
      <c r="N530">
        <v>0.87164412532638302</v>
      </c>
      <c r="O530">
        <f>I530/L530</f>
        <v>1.0828312916792009</v>
      </c>
      <c r="P530">
        <f>O530-1</f>
        <v>8.2831291679200891E-2</v>
      </c>
      <c r="Q530">
        <f>(O530-1)/C530</f>
        <v>5.6156807918102307E-3</v>
      </c>
    </row>
    <row r="531" spans="1:17" x14ac:dyDescent="0.15">
      <c r="A531">
        <v>0.108</v>
      </c>
      <c r="B531">
        <v>7.0000000000000001E-3</v>
      </c>
      <c r="C531">
        <f t="shared" si="24"/>
        <v>15.428571428571429</v>
      </c>
      <c r="D531">
        <f t="shared" si="25"/>
        <v>238.04081632653063</v>
      </c>
      <c r="E531">
        <f t="shared" si="26"/>
        <v>6.4814814814814811E-2</v>
      </c>
      <c r="F531">
        <v>15</v>
      </c>
      <c r="G531">
        <v>7.8721566196382504E-3</v>
      </c>
      <c r="H531">
        <v>-29.643433702444799</v>
      </c>
      <c r="I531">
        <v>12.013651001464099</v>
      </c>
      <c r="J531">
        <f>I531/G531</f>
        <v>1526.0940021815982</v>
      </c>
      <c r="K531">
        <f>C531*I531</f>
        <v>185.35347259401755</v>
      </c>
      <c r="L531">
        <v>10.412905581532</v>
      </c>
      <c r="M531">
        <f>L531*A531</f>
        <v>1.1245938028054561</v>
      </c>
      <c r="N531">
        <v>1.6007454199320099</v>
      </c>
      <c r="O531">
        <f>I531/L531</f>
        <v>1.1537270656492968</v>
      </c>
      <c r="P531">
        <f>O531-1</f>
        <v>0.15372706564929683</v>
      </c>
      <c r="Q531">
        <f>(O531-1)/C531</f>
        <v>9.9637912920840545E-3</v>
      </c>
    </row>
    <row r="532" spans="1:17" x14ac:dyDescent="0.15">
      <c r="A532">
        <v>0.108</v>
      </c>
      <c r="B532">
        <v>3.0000000000000001E-3</v>
      </c>
      <c r="C532">
        <f t="shared" si="24"/>
        <v>36</v>
      </c>
      <c r="D532">
        <f t="shared" si="25"/>
        <v>1296</v>
      </c>
      <c r="E532">
        <f t="shared" si="26"/>
        <v>2.777777777777778E-2</v>
      </c>
      <c r="F532">
        <v>13</v>
      </c>
      <c r="G532">
        <v>3.3727349634955299E-3</v>
      </c>
      <c r="H532">
        <v>-53.5723223941893</v>
      </c>
      <c r="I532">
        <v>13.302581222543999</v>
      </c>
      <c r="J532">
        <f>I532/G532</f>
        <v>3944.1525546843136</v>
      </c>
      <c r="K532">
        <f>C532*I532</f>
        <v>478.892924011584</v>
      </c>
      <c r="L532">
        <v>10.409675813257801</v>
      </c>
      <c r="M532">
        <f>L532*A532</f>
        <v>1.1242449878318426</v>
      </c>
      <c r="N532">
        <v>2.8929054092862199</v>
      </c>
      <c r="O532">
        <f>I532/L532</f>
        <v>1.2779054277177184</v>
      </c>
      <c r="P532">
        <f>O532-1</f>
        <v>0.27790542771771842</v>
      </c>
      <c r="Q532">
        <f>(O532-1)/C532</f>
        <v>7.7195952143810677E-3</v>
      </c>
    </row>
    <row r="533" spans="1:17" x14ac:dyDescent="0.15">
      <c r="A533">
        <v>5.8999999999999997E-2</v>
      </c>
      <c r="B533">
        <v>5.0000000000000001E-3</v>
      </c>
      <c r="C533">
        <f t="shared" si="24"/>
        <v>11.799999999999999</v>
      </c>
      <c r="D533">
        <f t="shared" si="25"/>
        <v>139.23999999999998</v>
      </c>
      <c r="E533">
        <f t="shared" si="26"/>
        <v>8.4745762711864417E-2</v>
      </c>
      <c r="F533">
        <v>9</v>
      </c>
      <c r="G533">
        <v>3.0589924201822002E-3</v>
      </c>
      <c r="H533">
        <v>-23.521334180473399</v>
      </c>
      <c r="I533">
        <v>11.063345189450001</v>
      </c>
      <c r="J533">
        <f>I533/G533</f>
        <v>3616.6631589074168</v>
      </c>
      <c r="K533">
        <f>C533*I533</f>
        <v>130.54747323550998</v>
      </c>
      <c r="L533">
        <v>10.369465831126099</v>
      </c>
      <c r="M533">
        <f>L533*A533</f>
        <v>0.61179848403643988</v>
      </c>
      <c r="N533">
        <v>0.69387935832396497</v>
      </c>
      <c r="O533">
        <f>I533/L533</f>
        <v>1.0669156318776882</v>
      </c>
      <c r="P533">
        <f>O533-1</f>
        <v>6.6915631877688231E-2</v>
      </c>
      <c r="Q533">
        <f>(O533-1)/C533</f>
        <v>5.670816260821037E-3</v>
      </c>
    </row>
    <row r="534" spans="1:17" x14ac:dyDescent="0.15">
      <c r="A534">
        <v>0.108</v>
      </c>
      <c r="B534">
        <v>8.0000000000000002E-3</v>
      </c>
      <c r="C534">
        <f t="shared" si="24"/>
        <v>13.5</v>
      </c>
      <c r="D534">
        <f t="shared" si="25"/>
        <v>182.25</v>
      </c>
      <c r="E534">
        <f t="shared" si="26"/>
        <v>7.407407407407407E-2</v>
      </c>
      <c r="F534">
        <v>15</v>
      </c>
      <c r="G534">
        <v>8.8355368644018103E-3</v>
      </c>
      <c r="H534">
        <v>-25.746194404693298</v>
      </c>
      <c r="I534">
        <v>11.6166103131333</v>
      </c>
      <c r="J534">
        <f>I534/G534</f>
        <v>1314.7599847538836</v>
      </c>
      <c r="K534">
        <f>C534*I534</f>
        <v>156.82423922729956</v>
      </c>
      <c r="L534">
        <v>10.226315815279801</v>
      </c>
      <c r="M534">
        <f>L534*A534</f>
        <v>1.1044421080502185</v>
      </c>
      <c r="N534">
        <v>1.3902944978534399</v>
      </c>
      <c r="O534">
        <f>I534/L534</f>
        <v>1.1359526268273634</v>
      </c>
      <c r="P534">
        <f>O534-1</f>
        <v>0.13595262682736342</v>
      </c>
      <c r="Q534">
        <f>(O534-1)/C534</f>
        <v>1.0070564950175068E-2</v>
      </c>
    </row>
    <row r="535" spans="1:17" x14ac:dyDescent="0.15">
      <c r="A535">
        <v>0.108</v>
      </c>
      <c r="B535">
        <v>8.9999999999999993E-3</v>
      </c>
      <c r="C535">
        <f t="shared" si="24"/>
        <v>12</v>
      </c>
      <c r="D535">
        <f t="shared" si="25"/>
        <v>144</v>
      </c>
      <c r="E535">
        <f t="shared" si="26"/>
        <v>8.3333333333333329E-2</v>
      </c>
      <c r="F535">
        <v>15</v>
      </c>
      <c r="G535">
        <v>9.8066732131522494E-3</v>
      </c>
      <c r="H535">
        <v>-22.747972841216701</v>
      </c>
      <c r="I535">
        <v>11.317560505804501</v>
      </c>
      <c r="J535">
        <f>I535/G535</f>
        <v>1154.0672621400213</v>
      </c>
      <c r="K535">
        <f>C535*I535</f>
        <v>135.81072606965401</v>
      </c>
      <c r="L535">
        <v>10.0891699723788</v>
      </c>
      <c r="M535">
        <f>L535*A535</f>
        <v>1.0896303570169104</v>
      </c>
      <c r="N535">
        <v>1.2283905334256999</v>
      </c>
      <c r="O535">
        <f>I535/L535</f>
        <v>1.1217533788001071</v>
      </c>
      <c r="P535">
        <f>O535-1</f>
        <v>0.12175337880010706</v>
      </c>
      <c r="Q535">
        <f>(O535-1)/C535</f>
        <v>1.0146114900008921E-2</v>
      </c>
    </row>
    <row r="536" spans="1:17" x14ac:dyDescent="0.15">
      <c r="A536">
        <v>0.108</v>
      </c>
      <c r="B536">
        <v>0.01</v>
      </c>
      <c r="C536">
        <f t="shared" si="24"/>
        <v>10.799999999999999</v>
      </c>
      <c r="D536">
        <f t="shared" si="25"/>
        <v>116.63999999999997</v>
      </c>
      <c r="E536">
        <f t="shared" si="26"/>
        <v>9.2592592592592601E-2</v>
      </c>
      <c r="F536">
        <v>15</v>
      </c>
      <c r="G536">
        <v>1.0782290313890301E-2</v>
      </c>
      <c r="H536">
        <v>-20.493900626551198</v>
      </c>
      <c r="I536">
        <v>11.090272776324801</v>
      </c>
      <c r="J536">
        <f>I536/G536</f>
        <v>1028.5637330723455</v>
      </c>
      <c r="K536">
        <f>C536*I536</f>
        <v>119.77494598430783</v>
      </c>
      <c r="L536">
        <v>9.9836021424910903</v>
      </c>
      <c r="M536">
        <f>L536*A536</f>
        <v>1.0782290313890377</v>
      </c>
      <c r="N536">
        <v>1.10667063383376</v>
      </c>
      <c r="O536">
        <f>I536/L536</f>
        <v>1.1108488317181253</v>
      </c>
      <c r="P536">
        <f>O536-1</f>
        <v>0.11084883171812532</v>
      </c>
      <c r="Q536">
        <f>(O536-1)/C536</f>
        <v>1.0263780714641233E-2</v>
      </c>
    </row>
    <row r="537" spans="1:17" x14ac:dyDescent="0.15">
      <c r="A537">
        <v>0.108</v>
      </c>
      <c r="B537">
        <v>4.0000000000000001E-3</v>
      </c>
      <c r="C537">
        <f t="shared" si="24"/>
        <v>27</v>
      </c>
      <c r="D537">
        <f t="shared" si="25"/>
        <v>729</v>
      </c>
      <c r="E537">
        <f t="shared" si="26"/>
        <v>3.7037037037037035E-2</v>
      </c>
      <c r="F537">
        <v>13</v>
      </c>
      <c r="G537">
        <v>4.1647483433540503E-3</v>
      </c>
      <c r="H537">
        <v>-38.338692480676201</v>
      </c>
      <c r="I537">
        <v>11.7109105591279</v>
      </c>
      <c r="J537">
        <f>I537/G537</f>
        <v>2811.9131322342041</v>
      </c>
      <c r="K537">
        <f>C537*I537</f>
        <v>316.1945850964533</v>
      </c>
      <c r="L537">
        <v>9.6406211651714298</v>
      </c>
      <c r="M537">
        <f>L537*A537</f>
        <v>1.0411870858385144</v>
      </c>
      <c r="N537">
        <v>2.0702893939565099</v>
      </c>
      <c r="O537">
        <f>I537/L537</f>
        <v>1.214746473125174</v>
      </c>
      <c r="P537">
        <f>O537-1</f>
        <v>0.21474647312517403</v>
      </c>
      <c r="Q537">
        <f>(O537-1)/C537</f>
        <v>7.9535730787101497E-3</v>
      </c>
    </row>
    <row r="538" spans="1:17" x14ac:dyDescent="0.15">
      <c r="A538">
        <v>0.157</v>
      </c>
      <c r="B538">
        <v>4.0000000000000001E-3</v>
      </c>
      <c r="C538">
        <f t="shared" si="24"/>
        <v>39.25</v>
      </c>
      <c r="D538">
        <f t="shared" si="25"/>
        <v>1540.5625</v>
      </c>
      <c r="E538">
        <f t="shared" si="26"/>
        <v>2.5477707006369428E-2</v>
      </c>
      <c r="F538">
        <v>15</v>
      </c>
      <c r="G538">
        <v>5.8100865629742799E-3</v>
      </c>
      <c r="H538">
        <v>-43.754383151123399</v>
      </c>
      <c r="I538">
        <v>12.686449273182101</v>
      </c>
      <c r="J538">
        <f>I538/G538</f>
        <v>2183.5215595630812</v>
      </c>
      <c r="K538">
        <f>C538*I538</f>
        <v>497.94313397239745</v>
      </c>
      <c r="L538">
        <v>9.2517301958189204</v>
      </c>
      <c r="M538">
        <f>L538*A538</f>
        <v>1.4525216407435706</v>
      </c>
      <c r="N538">
        <v>3.4347190773631899</v>
      </c>
      <c r="O538">
        <f>I538/L538</f>
        <v>1.3712515394056144</v>
      </c>
      <c r="P538">
        <f>O538-1</f>
        <v>0.37125153940561439</v>
      </c>
      <c r="Q538">
        <f>(O538-1)/C538</f>
        <v>9.4586379466398574E-3</v>
      </c>
    </row>
    <row r="539" spans="1:17" x14ac:dyDescent="0.15">
      <c r="A539">
        <v>0.108</v>
      </c>
      <c r="B539">
        <v>5.0000000000000001E-3</v>
      </c>
      <c r="C539">
        <f t="shared" si="24"/>
        <v>21.599999999999998</v>
      </c>
      <c r="D539">
        <f t="shared" si="25"/>
        <v>466.55999999999989</v>
      </c>
      <c r="E539">
        <f t="shared" si="26"/>
        <v>4.6296296296296301E-2</v>
      </c>
      <c r="F539">
        <v>13</v>
      </c>
      <c r="G539">
        <v>4.97728343763183E-3</v>
      </c>
      <c r="H539">
        <v>-29.987699349122298</v>
      </c>
      <c r="I539">
        <v>10.8365273160226</v>
      </c>
      <c r="J539">
        <f>I539/G539</f>
        <v>2177.1971501744683</v>
      </c>
      <c r="K539">
        <f>C539*I539</f>
        <v>234.06899002608813</v>
      </c>
      <c r="L539">
        <v>9.2171915511700604</v>
      </c>
      <c r="M539">
        <f>L539*A539</f>
        <v>0.99545668752636651</v>
      </c>
      <c r="N539">
        <v>1.6193357648525999</v>
      </c>
      <c r="O539">
        <f>I539/L539</f>
        <v>1.1756864610942122</v>
      </c>
      <c r="P539">
        <f>O539-1</f>
        <v>0.17568646109421215</v>
      </c>
      <c r="Q539">
        <f>(O539-1)/C539</f>
        <v>8.133632458065379E-3</v>
      </c>
    </row>
    <row r="540" spans="1:17" x14ac:dyDescent="0.15">
      <c r="A540">
        <v>0.108</v>
      </c>
      <c r="B540">
        <v>6.0000000000000001E-3</v>
      </c>
      <c r="C540">
        <f t="shared" si="24"/>
        <v>18</v>
      </c>
      <c r="D540">
        <f t="shared" si="25"/>
        <v>324</v>
      </c>
      <c r="E540">
        <f t="shared" si="26"/>
        <v>5.5555555555555559E-2</v>
      </c>
      <c r="F540">
        <v>13</v>
      </c>
      <c r="G540">
        <v>5.7992968776685496E-3</v>
      </c>
      <c r="H540">
        <v>-24.733553650231201</v>
      </c>
      <c r="I540">
        <v>10.2851441157368</v>
      </c>
      <c r="J540">
        <f>I540/G540</f>
        <v>1773.5157093512455</v>
      </c>
      <c r="K540">
        <f>C540*I540</f>
        <v>185.1325940832624</v>
      </c>
      <c r="L540">
        <v>8.9495322186243094</v>
      </c>
      <c r="M540">
        <f>L540*A540</f>
        <v>0.96654947961142545</v>
      </c>
      <c r="N540">
        <v>1.33561189711248</v>
      </c>
      <c r="O540">
        <f>I540/L540</f>
        <v>1.1492381796596065</v>
      </c>
      <c r="P540">
        <f>O540-1</f>
        <v>0.14923817965960651</v>
      </c>
      <c r="Q540">
        <f>(O540-1)/C540</f>
        <v>8.29100998108925E-3</v>
      </c>
    </row>
    <row r="541" spans="1:17" x14ac:dyDescent="0.15">
      <c r="A541">
        <v>0.108</v>
      </c>
      <c r="B541">
        <v>7.0000000000000001E-3</v>
      </c>
      <c r="C541">
        <f t="shared" si="24"/>
        <v>15.428571428571429</v>
      </c>
      <c r="D541">
        <f t="shared" si="25"/>
        <v>238.04081632653063</v>
      </c>
      <c r="E541">
        <f t="shared" si="26"/>
        <v>6.4814814814814811E-2</v>
      </c>
      <c r="F541">
        <v>13</v>
      </c>
      <c r="G541">
        <v>6.6287419640070804E-3</v>
      </c>
      <c r="H541">
        <v>-21.030417536531299</v>
      </c>
      <c r="I541">
        <v>9.9038197480402594</v>
      </c>
      <c r="J541">
        <f>I541/G541</f>
        <v>1494.0722993618222</v>
      </c>
      <c r="K541">
        <f>C541*I541</f>
        <v>152.80179039833544</v>
      </c>
      <c r="L541">
        <v>8.7681772010675694</v>
      </c>
      <c r="M541">
        <f>L541*A541</f>
        <v>0.9469631377152975</v>
      </c>
      <c r="N541">
        <v>1.1356425469726901</v>
      </c>
      <c r="O541">
        <f>I541/L541</f>
        <v>1.1295186583175372</v>
      </c>
      <c r="P541">
        <f>O541-1</f>
        <v>0.12951865831753717</v>
      </c>
      <c r="Q541">
        <f>(O541-1)/C541</f>
        <v>8.3947278539144455E-3</v>
      </c>
    </row>
    <row r="542" spans="1:17" x14ac:dyDescent="0.15">
      <c r="A542">
        <v>0.108</v>
      </c>
      <c r="B542">
        <v>8.0000000000000002E-3</v>
      </c>
      <c r="C542">
        <f t="shared" si="24"/>
        <v>13.5</v>
      </c>
      <c r="D542">
        <f t="shared" si="25"/>
        <v>182.25</v>
      </c>
      <c r="E542">
        <f t="shared" si="26"/>
        <v>7.407407407407407E-2</v>
      </c>
      <c r="F542">
        <v>13</v>
      </c>
      <c r="G542">
        <v>7.4620626793582999E-3</v>
      </c>
      <c r="H542">
        <v>-18.409103512913301</v>
      </c>
      <c r="I542">
        <v>9.6307382093249796</v>
      </c>
      <c r="J542">
        <f>I542/G542</f>
        <v>1290.6268176982367</v>
      </c>
      <c r="K542">
        <f>C542*I542</f>
        <v>130.01496582588723</v>
      </c>
      <c r="L542">
        <v>8.6366466196276601</v>
      </c>
      <c r="M542">
        <f>L542*A542</f>
        <v>0.93275783491978725</v>
      </c>
      <c r="N542">
        <v>0.99409158969732303</v>
      </c>
      <c r="O542">
        <f>I542/L542</f>
        <v>1.1151015704912766</v>
      </c>
      <c r="P542">
        <f>O542-1</f>
        <v>0.11510157049127656</v>
      </c>
      <c r="Q542">
        <f>(O542-1)/C542</f>
        <v>8.5260422586130782E-3</v>
      </c>
    </row>
    <row r="543" spans="1:17" x14ac:dyDescent="0.15">
      <c r="A543">
        <v>0.108</v>
      </c>
      <c r="B543">
        <v>8.9999999999999993E-3</v>
      </c>
      <c r="C543">
        <f t="shared" si="24"/>
        <v>12</v>
      </c>
      <c r="D543">
        <f t="shared" si="25"/>
        <v>144</v>
      </c>
      <c r="E543">
        <f t="shared" si="26"/>
        <v>8.3333333333333329E-2</v>
      </c>
      <c r="F543">
        <v>13</v>
      </c>
      <c r="G543">
        <v>8.3030675061261799E-3</v>
      </c>
      <c r="H543">
        <v>-16.197535587242299</v>
      </c>
      <c r="I543">
        <v>9.4169174424170308</v>
      </c>
      <c r="J543">
        <f>I543/G543</f>
        <v>1134.1492087676065</v>
      </c>
      <c r="K543">
        <f>C543*I543</f>
        <v>113.00300930900437</v>
      </c>
      <c r="L543">
        <v>8.5422505207059505</v>
      </c>
      <c r="M543">
        <f>L543*A543</f>
        <v>0.92256305623624268</v>
      </c>
      <c r="N543">
        <v>0.87466692171108296</v>
      </c>
      <c r="O543">
        <f>I543/L543</f>
        <v>1.102393030922113</v>
      </c>
      <c r="P543">
        <f>O543-1</f>
        <v>0.10239303092211305</v>
      </c>
      <c r="Q543">
        <f>(O543-1)/C543</f>
        <v>8.5327525768427535E-3</v>
      </c>
    </row>
    <row r="544" spans="1:17" x14ac:dyDescent="0.15">
      <c r="A544">
        <v>5.8999999999999997E-2</v>
      </c>
      <c r="B544">
        <v>2E-3</v>
      </c>
      <c r="C544">
        <f t="shared" si="24"/>
        <v>29.499999999999996</v>
      </c>
      <c r="D544">
        <f t="shared" si="25"/>
        <v>870.24999999999977</v>
      </c>
      <c r="E544">
        <f t="shared" si="26"/>
        <v>3.3898305084745763E-2</v>
      </c>
      <c r="F544">
        <v>7</v>
      </c>
      <c r="G544">
        <v>1.0038060310243299E-3</v>
      </c>
      <c r="H544">
        <v>-34.581217959322899</v>
      </c>
      <c r="I544">
        <v>9.5269767011927105</v>
      </c>
      <c r="J544">
        <f>I544/G544</f>
        <v>9490.8542156007425</v>
      </c>
      <c r="K544">
        <f>C544*I544</f>
        <v>281.0458126851849</v>
      </c>
      <c r="L544">
        <v>8.5068307713926803</v>
      </c>
      <c r="M544">
        <f>L544*A544</f>
        <v>0.50190301551216809</v>
      </c>
      <c r="N544">
        <v>1.0201459298000199</v>
      </c>
      <c r="O544">
        <f>I544/L544</f>
        <v>1.1199207974408805</v>
      </c>
      <c r="P544">
        <f>O544-1</f>
        <v>0.11992079744088047</v>
      </c>
      <c r="Q544">
        <f>(O544-1)/C544</f>
        <v>4.0651117776569655E-3</v>
      </c>
    </row>
    <row r="545" spans="1:17" x14ac:dyDescent="0.15">
      <c r="A545">
        <v>0.108</v>
      </c>
      <c r="B545">
        <v>0.01</v>
      </c>
      <c r="C545">
        <f t="shared" si="24"/>
        <v>10.799999999999999</v>
      </c>
      <c r="D545">
        <f t="shared" si="25"/>
        <v>116.63999999999997</v>
      </c>
      <c r="E545">
        <f t="shared" si="26"/>
        <v>9.2592592592592601E-2</v>
      </c>
      <c r="F545">
        <v>13</v>
      </c>
      <c r="G545">
        <v>9.1459062476218298E-3</v>
      </c>
      <c r="H545">
        <v>-14.575678203384999</v>
      </c>
      <c r="I545">
        <v>9.2555183337437406</v>
      </c>
      <c r="J545">
        <f>I545/G545</f>
        <v>1011.9848250303695</v>
      </c>
      <c r="K545">
        <f>C545*I545</f>
        <v>99.959598004432394</v>
      </c>
      <c r="L545">
        <v>8.4684317107609495</v>
      </c>
      <c r="M545">
        <f>L545*A545</f>
        <v>0.91459062476218256</v>
      </c>
      <c r="N545">
        <v>0.78708662298279197</v>
      </c>
      <c r="O545">
        <f>I545/L545</f>
        <v>1.0929436110327995</v>
      </c>
      <c r="P545">
        <f>O545-1</f>
        <v>9.2943611032799467E-2</v>
      </c>
      <c r="Q545">
        <f>(O545-1)/C545</f>
        <v>8.6058899104443955E-3</v>
      </c>
    </row>
    <row r="546" spans="1:17" x14ac:dyDescent="0.15">
      <c r="A546">
        <v>0.157</v>
      </c>
      <c r="B546">
        <v>5.0000000000000001E-3</v>
      </c>
      <c r="C546">
        <f t="shared" si="24"/>
        <v>31.4</v>
      </c>
      <c r="D546">
        <f t="shared" si="25"/>
        <v>985.95999999999992</v>
      </c>
      <c r="E546">
        <f t="shared" si="26"/>
        <v>3.1847133757961783E-2</v>
      </c>
      <c r="F546">
        <v>15</v>
      </c>
      <c r="G546">
        <v>6.62926388308736E-3</v>
      </c>
      <c r="H546">
        <v>-31.956482569722802</v>
      </c>
      <c r="I546">
        <v>10.953506025783501</v>
      </c>
      <c r="J546">
        <f>I546/G546</f>
        <v>1652.2959741771915</v>
      </c>
      <c r="K546">
        <f>C546*I546</f>
        <v>343.94008920960192</v>
      </c>
      <c r="L546">
        <v>8.4449221440603299</v>
      </c>
      <c r="M546">
        <f>L546*A546</f>
        <v>1.3258527766174717</v>
      </c>
      <c r="N546">
        <v>2.50858388172324</v>
      </c>
      <c r="O546">
        <f>I546/L546</f>
        <v>1.2970523397290954</v>
      </c>
      <c r="P546">
        <f>O546-1</f>
        <v>0.29705233972909539</v>
      </c>
      <c r="Q546">
        <f>(O546-1)/C546</f>
        <v>9.4602655964680059E-3</v>
      </c>
    </row>
    <row r="547" spans="1:17" x14ac:dyDescent="0.15">
      <c r="A547">
        <v>0.108</v>
      </c>
      <c r="B547">
        <v>3.0000000000000001E-3</v>
      </c>
      <c r="C547">
        <f t="shared" si="24"/>
        <v>36</v>
      </c>
      <c r="D547">
        <f t="shared" si="25"/>
        <v>1296</v>
      </c>
      <c r="E547">
        <f t="shared" si="26"/>
        <v>2.777777777777778E-2</v>
      </c>
      <c r="F547">
        <v>11</v>
      </c>
      <c r="G547">
        <v>2.6880920643039502E-3</v>
      </c>
      <c r="H547">
        <v>-34.994052369398503</v>
      </c>
      <c r="I547">
        <v>10.18625927333</v>
      </c>
      <c r="J547">
        <f>I547/G547</f>
        <v>3789.4011922421309</v>
      </c>
      <c r="K547">
        <f>C547*I547</f>
        <v>366.70533383987998</v>
      </c>
      <c r="L547">
        <v>8.2965804453825598</v>
      </c>
      <c r="M547">
        <f>L547*A547</f>
        <v>0.89603068810131647</v>
      </c>
      <c r="N547">
        <v>1.8896788279475201</v>
      </c>
      <c r="O547">
        <f>I547/L547</f>
        <v>1.2277659862864509</v>
      </c>
      <c r="P547">
        <f>O547-1</f>
        <v>0.22776598628645095</v>
      </c>
      <c r="Q547">
        <f>(O547-1)/C547</f>
        <v>6.3268329524014157E-3</v>
      </c>
    </row>
    <row r="548" spans="1:17" x14ac:dyDescent="0.15">
      <c r="A548">
        <v>5.8999999999999997E-2</v>
      </c>
      <c r="B548">
        <v>3.0000000000000001E-3</v>
      </c>
      <c r="C548">
        <f t="shared" si="24"/>
        <v>19.666666666666664</v>
      </c>
      <c r="D548">
        <f t="shared" si="25"/>
        <v>386.77777777777766</v>
      </c>
      <c r="E548">
        <f t="shared" si="26"/>
        <v>5.0847457627118647E-2</v>
      </c>
      <c r="F548">
        <v>7</v>
      </c>
      <c r="G548">
        <v>1.4449248164294601E-3</v>
      </c>
      <c r="H548">
        <v>-23.078591841352399</v>
      </c>
      <c r="I548">
        <v>8.8442355012942695</v>
      </c>
      <c r="J548">
        <f>I548/G548</f>
        <v>6120.8966727758025</v>
      </c>
      <c r="K548">
        <f>C548*I548</f>
        <v>173.93663152545395</v>
      </c>
      <c r="L548">
        <v>8.1634170419743697</v>
      </c>
      <c r="M548">
        <f>L548*A548</f>
        <v>0.48164160547648777</v>
      </c>
      <c r="N548">
        <v>0.68081845931989804</v>
      </c>
      <c r="O548">
        <f>I548/L548</f>
        <v>1.0833987110813146</v>
      </c>
      <c r="P548">
        <f>O548-1</f>
        <v>8.339871108131458E-2</v>
      </c>
      <c r="Q548">
        <f>(O548-1)/C548</f>
        <v>4.2406124278634534E-3</v>
      </c>
    </row>
    <row r="549" spans="1:17" x14ac:dyDescent="0.15">
      <c r="A549">
        <v>5.8999999999999997E-2</v>
      </c>
      <c r="B549">
        <v>4.0000000000000001E-3</v>
      </c>
      <c r="C549">
        <f t="shared" si="24"/>
        <v>14.749999999999998</v>
      </c>
      <c r="D549">
        <f t="shared" si="25"/>
        <v>217.56249999999994</v>
      </c>
      <c r="E549">
        <f t="shared" si="26"/>
        <v>6.7796610169491525E-2</v>
      </c>
      <c r="F549">
        <v>7</v>
      </c>
      <c r="G549">
        <v>1.8886332483814799E-3</v>
      </c>
      <c r="H549">
        <v>-17.162052824395101</v>
      </c>
      <c r="I549">
        <v>8.5089638141734003</v>
      </c>
      <c r="J549">
        <f>I549/G549</f>
        <v>4505.3552993761004</v>
      </c>
      <c r="K549">
        <f>C549*I549</f>
        <v>125.50721625905764</v>
      </c>
      <c r="L549">
        <v>8.0026832558537393</v>
      </c>
      <c r="M549">
        <f>L549*A549</f>
        <v>0.47215831209537057</v>
      </c>
      <c r="N549">
        <v>0.50628055831965502</v>
      </c>
      <c r="O549">
        <f>I549/L549</f>
        <v>1.0632638506527583</v>
      </c>
      <c r="P549">
        <f>O549-1</f>
        <v>6.3263850652758302E-2</v>
      </c>
      <c r="Q549">
        <f>(O549-1)/C549</f>
        <v>4.2890746205259869E-3</v>
      </c>
    </row>
    <row r="550" spans="1:17" x14ac:dyDescent="0.15">
      <c r="A550">
        <v>0.157</v>
      </c>
      <c r="B550">
        <v>6.0000000000000001E-3</v>
      </c>
      <c r="C550">
        <f t="shared" si="24"/>
        <v>26.166666666666668</v>
      </c>
      <c r="D550">
        <f t="shared" si="25"/>
        <v>684.69444444444446</v>
      </c>
      <c r="E550">
        <f t="shared" si="26"/>
        <v>3.8216560509554139E-2</v>
      </c>
      <c r="F550">
        <v>15</v>
      </c>
      <c r="G550">
        <v>7.51435766367178E-3</v>
      </c>
      <c r="H550">
        <v>-25.5943821273978</v>
      </c>
      <c r="I550">
        <v>9.9861841176714208</v>
      </c>
      <c r="J550">
        <f>I550/G550</f>
        <v>1328.9471388818374</v>
      </c>
      <c r="K550">
        <f>C550*I550</f>
        <v>261.30515107906888</v>
      </c>
      <c r="L550">
        <v>7.9770251206706799</v>
      </c>
      <c r="M550">
        <f>L550*A550</f>
        <v>1.2523929439452968</v>
      </c>
      <c r="N550">
        <v>2.0091589970007302</v>
      </c>
      <c r="O550">
        <f>I550/L550</f>
        <v>1.2518682048266909</v>
      </c>
      <c r="P550">
        <f>O550-1</f>
        <v>0.25186820482669092</v>
      </c>
      <c r="Q550">
        <f>(O550-1)/C550</f>
        <v>9.625536490192009E-3</v>
      </c>
    </row>
    <row r="551" spans="1:17" x14ac:dyDescent="0.15">
      <c r="A551">
        <v>5.8999999999999997E-2</v>
      </c>
      <c r="B551">
        <v>5.0000000000000001E-3</v>
      </c>
      <c r="C551">
        <f t="shared" si="24"/>
        <v>11.799999999999999</v>
      </c>
      <c r="D551">
        <f t="shared" si="25"/>
        <v>139.23999999999998</v>
      </c>
      <c r="E551">
        <f t="shared" si="26"/>
        <v>8.4745762711864417E-2</v>
      </c>
      <c r="F551">
        <v>7</v>
      </c>
      <c r="G551">
        <v>2.3335719045402699E-3</v>
      </c>
      <c r="H551">
        <v>-13.8303835698805</v>
      </c>
      <c r="I551">
        <v>8.3184095510412206</v>
      </c>
      <c r="J551">
        <f>I551/G551</f>
        <v>3564.6681959345947</v>
      </c>
      <c r="K551">
        <f>C551*I551</f>
        <v>98.157232702286393</v>
      </c>
      <c r="L551">
        <v>7.9104132357297496</v>
      </c>
      <c r="M551">
        <f>L551*A551</f>
        <v>0.46671438090805523</v>
      </c>
      <c r="N551">
        <v>0.40799631531147701</v>
      </c>
      <c r="O551">
        <f>I551/L551</f>
        <v>1.0515771178007027</v>
      </c>
      <c r="P551">
        <f>O551-1</f>
        <v>5.1577117800702732E-2</v>
      </c>
      <c r="Q551">
        <f>(O551-1)/C551</f>
        <v>4.370942186500232E-3</v>
      </c>
    </row>
    <row r="552" spans="1:17" x14ac:dyDescent="0.15">
      <c r="A552">
        <v>0.108</v>
      </c>
      <c r="B552">
        <v>4.0000000000000001E-3</v>
      </c>
      <c r="C552">
        <f t="shared" si="24"/>
        <v>27</v>
      </c>
      <c r="D552">
        <f t="shared" si="25"/>
        <v>729</v>
      </c>
      <c r="E552">
        <f t="shared" si="26"/>
        <v>3.7037037037037035E-2</v>
      </c>
      <c r="F552">
        <v>11</v>
      </c>
      <c r="G552">
        <v>3.3723044041957398E-3</v>
      </c>
      <c r="H552">
        <v>-25.631038222645699</v>
      </c>
      <c r="I552">
        <v>9.1903362589204303</v>
      </c>
      <c r="J552">
        <f>I552/G552</f>
        <v>2725.2392303274983</v>
      </c>
      <c r="K552">
        <f>C552*I552</f>
        <v>248.13907899085163</v>
      </c>
      <c r="L552">
        <v>7.8062601948975496</v>
      </c>
      <c r="M552">
        <f>L552*A552</f>
        <v>0.84307610104893538</v>
      </c>
      <c r="N552">
        <v>1.38407606402287</v>
      </c>
      <c r="O552">
        <f>I552/L552</f>
        <v>1.1773033475014787</v>
      </c>
      <c r="P552">
        <f>O552-1</f>
        <v>0.17730334750147869</v>
      </c>
      <c r="Q552">
        <f>(O552-1)/C552</f>
        <v>6.5667906482029144E-3</v>
      </c>
    </row>
    <row r="553" spans="1:17" x14ac:dyDescent="0.15">
      <c r="A553">
        <v>0.157</v>
      </c>
      <c r="B553">
        <v>7.0000000000000001E-3</v>
      </c>
      <c r="C553">
        <f t="shared" si="24"/>
        <v>22.428571428571427</v>
      </c>
      <c r="D553">
        <f t="shared" si="25"/>
        <v>503.04081632653055</v>
      </c>
      <c r="E553">
        <f t="shared" si="26"/>
        <v>4.4585987261146501E-2</v>
      </c>
      <c r="F553">
        <v>15</v>
      </c>
      <c r="G553">
        <v>8.4353329036854895E-3</v>
      </c>
      <c r="H553">
        <v>-21.294998935804198</v>
      </c>
      <c r="I553">
        <v>9.3471195672208598</v>
      </c>
      <c r="J553">
        <f>I553/G553</f>
        <v>1108.0913668667422</v>
      </c>
      <c r="K553">
        <f>C553*I553</f>
        <v>209.64253886481069</v>
      </c>
      <c r="L553">
        <v>7.6754621507602199</v>
      </c>
      <c r="M553">
        <f>L553*A553</f>
        <v>1.2050475576693545</v>
      </c>
      <c r="N553">
        <v>1.6716574164606299</v>
      </c>
      <c r="O553">
        <f>I553/L553</f>
        <v>1.2177924121865509</v>
      </c>
      <c r="P553">
        <f>O553-1</f>
        <v>0.21779241218655088</v>
      </c>
      <c r="Q553">
        <f>(O553-1)/C553</f>
        <v>9.7104897153239243E-3</v>
      </c>
    </row>
    <row r="554" spans="1:17" x14ac:dyDescent="0.15">
      <c r="A554">
        <v>0.108</v>
      </c>
      <c r="B554">
        <v>5.0000000000000001E-3</v>
      </c>
      <c r="C554">
        <f t="shared" si="24"/>
        <v>21.599999999999998</v>
      </c>
      <c r="D554">
        <f t="shared" si="25"/>
        <v>466.55999999999989</v>
      </c>
      <c r="E554">
        <f t="shared" si="26"/>
        <v>4.6296296296296301E-2</v>
      </c>
      <c r="F554">
        <v>11</v>
      </c>
      <c r="G554">
        <v>4.0651470058356504E-3</v>
      </c>
      <c r="H554">
        <v>-20.2386400816265</v>
      </c>
      <c r="I554">
        <v>8.6209365752145892</v>
      </c>
      <c r="J554">
        <f>I554/G554</f>
        <v>2120.6949128380734</v>
      </c>
      <c r="K554">
        <f>C554*I554</f>
        <v>186.21223002463512</v>
      </c>
      <c r="L554">
        <v>7.5280500108067603</v>
      </c>
      <c r="M554">
        <f>L554*A554</f>
        <v>0.81302940116713007</v>
      </c>
      <c r="N554">
        <v>1.0928865644078301</v>
      </c>
      <c r="O554">
        <f>I554/L554</f>
        <v>1.1451752529325596</v>
      </c>
      <c r="P554">
        <f>O554-1</f>
        <v>0.14517525293255962</v>
      </c>
      <c r="Q554">
        <f>(O554-1)/C554</f>
        <v>6.7210765246555389E-3</v>
      </c>
    </row>
    <row r="555" spans="1:17" x14ac:dyDescent="0.15">
      <c r="A555">
        <v>0.157</v>
      </c>
      <c r="B555">
        <v>8.0000000000000002E-3</v>
      </c>
      <c r="C555">
        <f t="shared" si="24"/>
        <v>19.625</v>
      </c>
      <c r="D555">
        <f t="shared" si="25"/>
        <v>385.140625</v>
      </c>
      <c r="E555">
        <f t="shared" si="26"/>
        <v>5.0955414012738856E-2</v>
      </c>
      <c r="F555">
        <v>15</v>
      </c>
      <c r="G555">
        <v>9.3757958717738399E-3</v>
      </c>
      <c r="H555">
        <v>-18.161393058867301</v>
      </c>
      <c r="I555">
        <v>8.8904749855142704</v>
      </c>
      <c r="J555">
        <f>I555/G555</f>
        <v>948.23683312894593</v>
      </c>
      <c r="K555">
        <f>C555*I555</f>
        <v>174.47557159071755</v>
      </c>
      <c r="L555">
        <v>7.4648056303931796</v>
      </c>
      <c r="M555">
        <f>L555*A555</f>
        <v>1.1719744839717292</v>
      </c>
      <c r="N555">
        <v>1.42566935512108</v>
      </c>
      <c r="O555">
        <f>I555/L555</f>
        <v>1.190985462409957</v>
      </c>
      <c r="P555">
        <f>O555-1</f>
        <v>0.19098546240995695</v>
      </c>
      <c r="Q555">
        <f>(O555-1)/C555</f>
        <v>9.7317433075137308E-3</v>
      </c>
    </row>
    <row r="556" spans="1:17" x14ac:dyDescent="0.15">
      <c r="A556">
        <v>0.157</v>
      </c>
      <c r="B556">
        <v>4.0000000000000001E-3</v>
      </c>
      <c r="C556">
        <f t="shared" si="24"/>
        <v>39.25</v>
      </c>
      <c r="D556">
        <f t="shared" si="25"/>
        <v>1540.5625</v>
      </c>
      <c r="E556">
        <f t="shared" si="26"/>
        <v>2.5477707006369428E-2</v>
      </c>
      <c r="F556">
        <v>13</v>
      </c>
      <c r="G556">
        <v>4.6271742963509797E-3</v>
      </c>
      <c r="H556">
        <v>-28.158267864290401</v>
      </c>
      <c r="I556">
        <v>9.5785359642114098</v>
      </c>
      <c r="J556">
        <f>I556/G556</f>
        <v>2070.06162957058</v>
      </c>
      <c r="K556">
        <f>C556*I556</f>
        <v>375.95753659529782</v>
      </c>
      <c r="L556">
        <v>7.3681119368646204</v>
      </c>
      <c r="M556">
        <f>L556*A556</f>
        <v>1.1567935740877453</v>
      </c>
      <c r="N556">
        <v>2.2104240273467899</v>
      </c>
      <c r="O556">
        <f>I556/L556</f>
        <v>1.2999987033703235</v>
      </c>
      <c r="P556">
        <f>O556-1</f>
        <v>0.29999870337032353</v>
      </c>
      <c r="Q556">
        <f>(O556-1)/C556</f>
        <v>7.6432790667598349E-3</v>
      </c>
    </row>
    <row r="557" spans="1:17" x14ac:dyDescent="0.15">
      <c r="A557">
        <v>0.108</v>
      </c>
      <c r="B557">
        <v>6.0000000000000001E-3</v>
      </c>
      <c r="C557">
        <f t="shared" si="24"/>
        <v>18</v>
      </c>
      <c r="D557">
        <f t="shared" si="25"/>
        <v>324</v>
      </c>
      <c r="E557">
        <f t="shared" si="26"/>
        <v>5.5555555555555559E-2</v>
      </c>
      <c r="F557">
        <v>11</v>
      </c>
      <c r="G557">
        <v>4.7623909419578702E-3</v>
      </c>
      <c r="H557">
        <v>-16.7763290377133</v>
      </c>
      <c r="I557">
        <v>8.2552905056258208</v>
      </c>
      <c r="J557">
        <f>I557/G557</f>
        <v>1733.4340263615532</v>
      </c>
      <c r="K557">
        <f>C557*I557</f>
        <v>148.59522910126478</v>
      </c>
      <c r="L557">
        <v>7.3493687375893</v>
      </c>
      <c r="M557">
        <f>L557*A557</f>
        <v>0.79373182365964434</v>
      </c>
      <c r="N557">
        <v>0.90592176803652003</v>
      </c>
      <c r="O557">
        <f>I557/L557</f>
        <v>1.1232652490822874</v>
      </c>
      <c r="P557">
        <f>O557-1</f>
        <v>0.12326524908228742</v>
      </c>
      <c r="Q557">
        <f>(O557-1)/C557</f>
        <v>6.8480693934604119E-3</v>
      </c>
    </row>
    <row r="558" spans="1:17" x14ac:dyDescent="0.15">
      <c r="A558">
        <v>0.157</v>
      </c>
      <c r="B558">
        <v>8.9999999999999993E-3</v>
      </c>
      <c r="C558">
        <f t="shared" si="24"/>
        <v>17.444444444444446</v>
      </c>
      <c r="D558">
        <f t="shared" si="25"/>
        <v>304.30864197530872</v>
      </c>
      <c r="E558">
        <f t="shared" si="26"/>
        <v>5.7324840764331204E-2</v>
      </c>
      <c r="F558">
        <v>15</v>
      </c>
      <c r="G558">
        <v>1.03169085047731E-2</v>
      </c>
      <c r="H558">
        <v>-16.114567284972701</v>
      </c>
      <c r="I558">
        <v>8.5664149789850796</v>
      </c>
      <c r="J558">
        <f>I558/G558</f>
        <v>830.32770669836248</v>
      </c>
      <c r="K558">
        <f>C558*I558</f>
        <v>149.43635018896197</v>
      </c>
      <c r="L558">
        <v>7.3014214471147199</v>
      </c>
      <c r="M558">
        <f>L558*A558</f>
        <v>1.1463231671970111</v>
      </c>
      <c r="N558">
        <v>1.26499353187035</v>
      </c>
      <c r="O558">
        <f>I558/L558</f>
        <v>1.1732530495647862</v>
      </c>
      <c r="P558">
        <f>O558-1</f>
        <v>0.17325304956478615</v>
      </c>
      <c r="Q558">
        <f>(O558-1)/C558</f>
        <v>9.9317034782361487E-3</v>
      </c>
    </row>
    <row r="559" spans="1:17" x14ac:dyDescent="0.15">
      <c r="A559">
        <v>0.20599999999999999</v>
      </c>
      <c r="B559">
        <v>5.0000000000000001E-3</v>
      </c>
      <c r="C559">
        <f t="shared" si="24"/>
        <v>41.199999999999996</v>
      </c>
      <c r="D559">
        <f t="shared" si="25"/>
        <v>1697.4399999999996</v>
      </c>
      <c r="E559">
        <f t="shared" si="26"/>
        <v>2.4271844660194178E-2</v>
      </c>
      <c r="F559">
        <v>15</v>
      </c>
      <c r="G559">
        <v>7.4458549771032802E-3</v>
      </c>
      <c r="H559">
        <v>-27.3435938418971</v>
      </c>
      <c r="I559">
        <v>10.0453755803787</v>
      </c>
      <c r="J559">
        <f>I559/G559</f>
        <v>1349.1231848147991</v>
      </c>
      <c r="K559">
        <f>C559*I559</f>
        <v>413.86947391160237</v>
      </c>
      <c r="L559">
        <v>7.2289854146633798</v>
      </c>
      <c r="M559">
        <f>L559*A559</f>
        <v>1.4891709954206562</v>
      </c>
      <c r="N559">
        <v>2.8163901657153998</v>
      </c>
      <c r="O559">
        <f>I559/L559</f>
        <v>1.3895968803592427</v>
      </c>
      <c r="P559">
        <f>O559-1</f>
        <v>0.38959688035924267</v>
      </c>
      <c r="Q559">
        <f>(O559-1)/C559</f>
        <v>9.4562349601757939E-3</v>
      </c>
    </row>
    <row r="560" spans="1:17" x14ac:dyDescent="0.15">
      <c r="A560">
        <v>0.108</v>
      </c>
      <c r="B560">
        <v>7.0000000000000001E-3</v>
      </c>
      <c r="C560">
        <f t="shared" si="24"/>
        <v>15.428571428571429</v>
      </c>
      <c r="D560">
        <f t="shared" si="25"/>
        <v>238.04081632653063</v>
      </c>
      <c r="E560">
        <f t="shared" si="26"/>
        <v>6.4814814814814811E-2</v>
      </c>
      <c r="F560">
        <v>11</v>
      </c>
      <c r="G560">
        <v>5.4632050363168398E-3</v>
      </c>
      <c r="H560">
        <v>-14.3492259107629</v>
      </c>
      <c r="I560">
        <v>8.0013198874309897</v>
      </c>
      <c r="J560">
        <f>I560/G560</f>
        <v>1464.5834879419583</v>
      </c>
      <c r="K560">
        <f>C560*I560</f>
        <v>123.44893540607814</v>
      </c>
      <c r="L560">
        <v>7.2264616882497901</v>
      </c>
      <c r="M560">
        <f>L560*A560</f>
        <v>0.78045786233097736</v>
      </c>
      <c r="N560">
        <v>0.77485819918119903</v>
      </c>
      <c r="O560">
        <f>I560/L560</f>
        <v>1.1072251168841201</v>
      </c>
      <c r="P560">
        <f>O560-1</f>
        <v>0.10722511688412006</v>
      </c>
      <c r="Q560">
        <f>(O560-1)/C560</f>
        <v>6.9497760943411152E-3</v>
      </c>
    </row>
    <row r="561" spans="1:17" x14ac:dyDescent="0.15">
      <c r="A561">
        <v>0.157</v>
      </c>
      <c r="B561">
        <v>0.01</v>
      </c>
      <c r="C561">
        <f t="shared" si="24"/>
        <v>15.7</v>
      </c>
      <c r="D561">
        <f t="shared" si="25"/>
        <v>246.48999999999998</v>
      </c>
      <c r="E561">
        <f t="shared" si="26"/>
        <v>6.3694267515923567E-2</v>
      </c>
      <c r="F561">
        <v>15</v>
      </c>
      <c r="G561">
        <v>1.1286525035838799E-2</v>
      </c>
      <c r="H561">
        <v>-13.994982282089</v>
      </c>
      <c r="I561">
        <v>8.2874755587228499</v>
      </c>
      <c r="J561">
        <f>I561/G561</f>
        <v>734.28052765639711</v>
      </c>
      <c r="K561">
        <f>C561*I561</f>
        <v>130.11336627194873</v>
      </c>
      <c r="L561">
        <v>7.1888694495788599</v>
      </c>
      <c r="M561">
        <f>L561*A561</f>
        <v>1.128652503583881</v>
      </c>
      <c r="N561">
        <v>1.09860610914399</v>
      </c>
      <c r="O561">
        <f>I561/L561</f>
        <v>1.1528204284205423</v>
      </c>
      <c r="P561">
        <f>O561-1</f>
        <v>0.15282042842054233</v>
      </c>
      <c r="Q561">
        <f>(O561-1)/C561</f>
        <v>9.7337852497160725E-3</v>
      </c>
    </row>
    <row r="562" spans="1:17" x14ac:dyDescent="0.15">
      <c r="A562">
        <v>0.108</v>
      </c>
      <c r="B562">
        <v>8.0000000000000002E-3</v>
      </c>
      <c r="C562">
        <f t="shared" si="24"/>
        <v>13.5</v>
      </c>
      <c r="D562">
        <f t="shared" si="25"/>
        <v>182.25</v>
      </c>
      <c r="E562">
        <f t="shared" si="26"/>
        <v>7.407407407407407E-2</v>
      </c>
      <c r="F562">
        <v>11</v>
      </c>
      <c r="G562">
        <v>6.1679185384217903E-3</v>
      </c>
      <c r="H562">
        <v>-12.501033333221001</v>
      </c>
      <c r="I562">
        <v>7.8138504046487904</v>
      </c>
      <c r="J562">
        <f>I562/G562</f>
        <v>1266.8536972357861</v>
      </c>
      <c r="K562">
        <f>C562*I562</f>
        <v>105.48698046275867</v>
      </c>
      <c r="L562">
        <v>7.1387946046548496</v>
      </c>
      <c r="M562">
        <f>L562*A562</f>
        <v>0.77098981730272376</v>
      </c>
      <c r="N562">
        <v>0.67505579999393694</v>
      </c>
      <c r="O562">
        <f>I562/L562</f>
        <v>1.0945615944117191</v>
      </c>
      <c r="P562">
        <f>O562-1</f>
        <v>9.4561594411719074E-2</v>
      </c>
      <c r="Q562">
        <f>(O562-1)/C562</f>
        <v>7.0045625490162281E-3</v>
      </c>
    </row>
    <row r="563" spans="1:17" x14ac:dyDescent="0.15">
      <c r="A563">
        <v>0.108</v>
      </c>
      <c r="B563">
        <v>8.9999999999999993E-3</v>
      </c>
      <c r="C563">
        <f t="shared" si="24"/>
        <v>12</v>
      </c>
      <c r="D563">
        <f t="shared" si="25"/>
        <v>144</v>
      </c>
      <c r="E563">
        <f t="shared" si="26"/>
        <v>8.3333333333333329E-2</v>
      </c>
      <c r="F563">
        <v>11</v>
      </c>
      <c r="G563">
        <v>6.8738212953483504E-3</v>
      </c>
      <c r="H563">
        <v>-11.167695981240101</v>
      </c>
      <c r="I563">
        <v>7.6748881913700497</v>
      </c>
      <c r="J563">
        <f>I563/G563</f>
        <v>1116.5388015780679</v>
      </c>
      <c r="K563">
        <f>C563*I563</f>
        <v>92.09865829644059</v>
      </c>
      <c r="L563">
        <v>7.0718326083830796</v>
      </c>
      <c r="M563">
        <f>L563*A563</f>
        <v>0.7637579217053726</v>
      </c>
      <c r="N563">
        <v>0.60305558298696804</v>
      </c>
      <c r="O563">
        <f>I563/L563</f>
        <v>1.0852757151338817</v>
      </c>
      <c r="P563">
        <f>O563-1</f>
        <v>8.5275715133881658E-2</v>
      </c>
      <c r="Q563">
        <f>(O563-1)/C563</f>
        <v>7.1063095944901384E-3</v>
      </c>
    </row>
    <row r="564" spans="1:17" x14ac:dyDescent="0.15">
      <c r="A564">
        <v>0.108</v>
      </c>
      <c r="B564">
        <v>0.01</v>
      </c>
      <c r="C564">
        <f t="shared" si="24"/>
        <v>10.799999999999999</v>
      </c>
      <c r="D564">
        <f t="shared" si="25"/>
        <v>116.63999999999997</v>
      </c>
      <c r="E564">
        <f t="shared" si="26"/>
        <v>9.2592592592592601E-2</v>
      </c>
      <c r="F564">
        <v>11</v>
      </c>
      <c r="G564">
        <v>7.5823934350357702E-3</v>
      </c>
      <c r="H564">
        <v>-10.103987082989301</v>
      </c>
      <c r="I564">
        <v>7.5663499645515797</v>
      </c>
      <c r="J564">
        <f>I564/G564</f>
        <v>997.88411527024448</v>
      </c>
      <c r="K564">
        <f>C564*I564</f>
        <v>81.716579617157052</v>
      </c>
      <c r="L564">
        <v>7.0207346620701596</v>
      </c>
      <c r="M564">
        <f>L564*A564</f>
        <v>0.75823934350357725</v>
      </c>
      <c r="N564">
        <v>0.54561530248142598</v>
      </c>
      <c r="O564">
        <f>I564/L564</f>
        <v>1.0777148444918638</v>
      </c>
      <c r="P564">
        <f>O564-1</f>
        <v>7.7714844491863833E-2</v>
      </c>
      <c r="Q564">
        <f>(O564-1)/C564</f>
        <v>7.1958189344318371E-3</v>
      </c>
    </row>
    <row r="565" spans="1:17" x14ac:dyDescent="0.15">
      <c r="A565">
        <v>0.157</v>
      </c>
      <c r="B565">
        <v>5.0000000000000001E-3</v>
      </c>
      <c r="C565">
        <f t="shared" si="24"/>
        <v>31.4</v>
      </c>
      <c r="D565">
        <f t="shared" si="25"/>
        <v>985.95999999999992</v>
      </c>
      <c r="E565">
        <f t="shared" si="26"/>
        <v>3.1847133757961783E-2</v>
      </c>
      <c r="F565">
        <v>13</v>
      </c>
      <c r="G565">
        <v>5.4002095358293596E-3</v>
      </c>
      <c r="H565">
        <v>-21.716986025770499</v>
      </c>
      <c r="I565">
        <v>8.5840312193661195</v>
      </c>
      <c r="J565">
        <f>I565/G565</f>
        <v>1589.5737308733505</v>
      </c>
      <c r="K565">
        <f>C565*I565</f>
        <v>269.53858028809611</v>
      </c>
      <c r="L565">
        <v>6.8792478163431401</v>
      </c>
      <c r="M565">
        <f>L565*A565</f>
        <v>1.0800419071658729</v>
      </c>
      <c r="N565">
        <v>1.70478340302298</v>
      </c>
      <c r="O565">
        <f>I565/L565</f>
        <v>1.2478153787355788</v>
      </c>
      <c r="P565">
        <f>O565-1</f>
        <v>0.2478153787355788</v>
      </c>
      <c r="Q565">
        <f>(O565-1)/C565</f>
        <v>7.892209513871937E-3</v>
      </c>
    </row>
    <row r="566" spans="1:17" x14ac:dyDescent="0.15">
      <c r="A566">
        <v>0.20599999999999999</v>
      </c>
      <c r="B566">
        <v>6.0000000000000001E-3</v>
      </c>
      <c r="C566">
        <f t="shared" si="24"/>
        <v>34.333333333333329</v>
      </c>
      <c r="D566">
        <f t="shared" si="25"/>
        <v>1178.7777777777774</v>
      </c>
      <c r="E566">
        <f t="shared" si="26"/>
        <v>2.9126213592233011E-2</v>
      </c>
      <c r="F566">
        <v>15</v>
      </c>
      <c r="G566">
        <v>8.2205419017457194E-3</v>
      </c>
      <c r="H566">
        <v>-20.957921093221199</v>
      </c>
      <c r="I566">
        <v>8.8095897413280895</v>
      </c>
      <c r="J566">
        <f>I566/G566</f>
        <v>1071.6555972371214</v>
      </c>
      <c r="K566">
        <f>C566*I566</f>
        <v>302.46258111893104</v>
      </c>
      <c r="L566">
        <v>6.6509238687263004</v>
      </c>
      <c r="M566">
        <f>L566*A566</f>
        <v>1.3700903169576177</v>
      </c>
      <c r="N566">
        <v>2.1586658726017798</v>
      </c>
      <c r="O566">
        <f>I566/L566</f>
        <v>1.3245663181850837</v>
      </c>
      <c r="P566">
        <f>O566-1</f>
        <v>0.32456631818508375</v>
      </c>
      <c r="Q566">
        <f>(O566-1)/C566</f>
        <v>9.4533879083034122E-3</v>
      </c>
    </row>
    <row r="567" spans="1:17" x14ac:dyDescent="0.15">
      <c r="A567">
        <v>0.157</v>
      </c>
      <c r="B567">
        <v>6.0000000000000001E-3</v>
      </c>
      <c r="C567">
        <f t="shared" si="24"/>
        <v>26.166666666666668</v>
      </c>
      <c r="D567">
        <f t="shared" si="25"/>
        <v>684.69444444444446</v>
      </c>
      <c r="E567">
        <f t="shared" si="26"/>
        <v>3.8216560509554139E-2</v>
      </c>
      <c r="F567">
        <v>13</v>
      </c>
      <c r="G567">
        <v>6.2025920518573802E-3</v>
      </c>
      <c r="H567">
        <v>-17.560828594705299</v>
      </c>
      <c r="I567">
        <v>7.9630176687367804</v>
      </c>
      <c r="J567">
        <f>I567/G567</f>
        <v>1283.820957780423</v>
      </c>
      <c r="K567">
        <f>C567*I567</f>
        <v>208.36562899861244</v>
      </c>
      <c r="L567">
        <v>6.5844926240524204</v>
      </c>
      <c r="M567">
        <f>L567*A567</f>
        <v>1.03376534197623</v>
      </c>
      <c r="N567">
        <v>1.37852504468436</v>
      </c>
      <c r="O567">
        <f>I567/L567</f>
        <v>1.2093593422291584</v>
      </c>
      <c r="P567">
        <f>O567-1</f>
        <v>0.20935934222915842</v>
      </c>
      <c r="Q567">
        <f>(O567-1)/C567</f>
        <v>8.0009939705410864E-3</v>
      </c>
    </row>
    <row r="568" spans="1:17" x14ac:dyDescent="0.15">
      <c r="A568">
        <v>0.108</v>
      </c>
      <c r="B568">
        <v>3.0000000000000001E-3</v>
      </c>
      <c r="C568">
        <f t="shared" si="24"/>
        <v>36</v>
      </c>
      <c r="D568">
        <f t="shared" si="25"/>
        <v>1296</v>
      </c>
      <c r="E568">
        <f t="shared" si="26"/>
        <v>2.777777777777778E-2</v>
      </c>
      <c r="F568">
        <v>9</v>
      </c>
      <c r="G568">
        <v>2.0864062294368899E-3</v>
      </c>
      <c r="H568">
        <v>-22.0906589341817</v>
      </c>
      <c r="I568">
        <v>7.6324209819423796</v>
      </c>
      <c r="J568">
        <f>I568/G568</f>
        <v>3658.1663121291244</v>
      </c>
      <c r="K568">
        <f>C568*I568</f>
        <v>274.76715534992564</v>
      </c>
      <c r="L568">
        <v>6.4395253994965698</v>
      </c>
      <c r="M568">
        <f>L568*A568</f>
        <v>0.69546874314562956</v>
      </c>
      <c r="N568">
        <v>1.1928955824458101</v>
      </c>
      <c r="O568">
        <f>I568/L568</f>
        <v>1.1852458851298371</v>
      </c>
      <c r="P568">
        <f>O568-1</f>
        <v>0.18524588512983708</v>
      </c>
      <c r="Q568">
        <f>(O568-1)/C568</f>
        <v>5.1457190313843638E-3</v>
      </c>
    </row>
    <row r="569" spans="1:17" x14ac:dyDescent="0.15">
      <c r="A569">
        <v>0.157</v>
      </c>
      <c r="B569">
        <v>7.0000000000000001E-3</v>
      </c>
      <c r="C569">
        <f t="shared" si="24"/>
        <v>22.428571428571427</v>
      </c>
      <c r="D569">
        <f t="shared" si="25"/>
        <v>503.04081632653055</v>
      </c>
      <c r="E569">
        <f t="shared" si="26"/>
        <v>4.4585987261146501E-2</v>
      </c>
      <c r="F569">
        <v>13</v>
      </c>
      <c r="G569">
        <v>7.0207389579138597E-3</v>
      </c>
      <c r="H569">
        <v>-14.6059156372561</v>
      </c>
      <c r="I569">
        <v>7.5348618824507803</v>
      </c>
      <c r="J569">
        <f>I569/G569</f>
        <v>1073.2291753929114</v>
      </c>
      <c r="K569">
        <f>C569*I569</f>
        <v>168.99618793496748</v>
      </c>
      <c r="L569">
        <v>6.3882975049261699</v>
      </c>
      <c r="M569">
        <f>L569*A569</f>
        <v>1.0029627082734087</v>
      </c>
      <c r="N569">
        <v>1.1465643775245999</v>
      </c>
      <c r="O569">
        <f>I569/L569</f>
        <v>1.1794788637568094</v>
      </c>
      <c r="P569">
        <f>O569-1</f>
        <v>0.17947886375680944</v>
      </c>
      <c r="Q569">
        <f>(O569-1)/C569</f>
        <v>8.0022423331061535E-3</v>
      </c>
    </row>
    <row r="570" spans="1:17" x14ac:dyDescent="0.15">
      <c r="A570">
        <v>0.20599999999999999</v>
      </c>
      <c r="B570">
        <v>7.0000000000000001E-3</v>
      </c>
      <c r="C570">
        <f t="shared" si="24"/>
        <v>29.428571428571427</v>
      </c>
      <c r="D570">
        <f t="shared" si="25"/>
        <v>866.04081632653049</v>
      </c>
      <c r="E570">
        <f t="shared" si="26"/>
        <v>3.398058252427185E-2</v>
      </c>
      <c r="F570">
        <v>15</v>
      </c>
      <c r="G570">
        <v>9.0842518914649208E-3</v>
      </c>
      <c r="H570">
        <v>-17.039184204464</v>
      </c>
      <c r="I570">
        <v>8.0547945663087006</v>
      </c>
      <c r="J570">
        <f>I570/G570</f>
        <v>886.67670849996534</v>
      </c>
      <c r="K570">
        <f>C570*I570</f>
        <v>237.04109723708461</v>
      </c>
      <c r="L570">
        <v>6.2997585932489004</v>
      </c>
      <c r="M570">
        <f>L570*A570</f>
        <v>1.2977502702092734</v>
      </c>
      <c r="N570">
        <v>1.75503597305979</v>
      </c>
      <c r="O570">
        <f>I570/L570</f>
        <v>1.2785878136569511</v>
      </c>
      <c r="P570">
        <f>O570-1</f>
        <v>0.27858781365695107</v>
      </c>
      <c r="Q570">
        <f>(O570-1)/C570</f>
        <v>9.4665761922264925E-3</v>
      </c>
    </row>
    <row r="571" spans="1:17" x14ac:dyDescent="0.15">
      <c r="A571">
        <v>0.157</v>
      </c>
      <c r="B571">
        <v>8.0000000000000002E-3</v>
      </c>
      <c r="C571">
        <f t="shared" si="24"/>
        <v>19.625</v>
      </c>
      <c r="D571">
        <f t="shared" si="25"/>
        <v>385.140625</v>
      </c>
      <c r="E571">
        <f t="shared" si="26"/>
        <v>5.0955414012738856E-2</v>
      </c>
      <c r="F571">
        <v>13</v>
      </c>
      <c r="G571">
        <v>7.8372807761268107E-3</v>
      </c>
      <c r="H571">
        <v>-12.7541421290342</v>
      </c>
      <c r="I571">
        <v>7.2410733865295196</v>
      </c>
      <c r="J571">
        <f>I571/G571</f>
        <v>923.9267538540405</v>
      </c>
      <c r="K571">
        <f>C571*I571</f>
        <v>142.10606521064182</v>
      </c>
      <c r="L571">
        <v>6.2398732294003203</v>
      </c>
      <c r="M571">
        <f>L571*A571</f>
        <v>0.97966009701585033</v>
      </c>
      <c r="N571">
        <v>1.00120015712919</v>
      </c>
      <c r="O571">
        <f>I571/L571</f>
        <v>1.1604520028406762</v>
      </c>
      <c r="P571">
        <f>O571-1</f>
        <v>0.16045200284067618</v>
      </c>
      <c r="Q571">
        <f>(O571-1)/C571</f>
        <v>8.1758982339198046E-3</v>
      </c>
    </row>
    <row r="572" spans="1:17" x14ac:dyDescent="0.15">
      <c r="A572">
        <v>0.108</v>
      </c>
      <c r="B572">
        <v>4.0000000000000001E-3</v>
      </c>
      <c r="C572">
        <f t="shared" si="24"/>
        <v>27</v>
      </c>
      <c r="D572">
        <f t="shared" si="25"/>
        <v>729</v>
      </c>
      <c r="E572">
        <f t="shared" si="26"/>
        <v>3.7037037037037035E-2</v>
      </c>
      <c r="F572">
        <v>9</v>
      </c>
      <c r="G572">
        <v>2.65145564869178E-3</v>
      </c>
      <c r="H572">
        <v>-16.275365131574901</v>
      </c>
      <c r="I572">
        <v>7.0164985335212098</v>
      </c>
      <c r="J572">
        <f>I572/G572</f>
        <v>2646.2816894497664</v>
      </c>
      <c r="K572">
        <f>C572*I572</f>
        <v>189.44546040507265</v>
      </c>
      <c r="L572">
        <v>6.1376288164161599</v>
      </c>
      <c r="M572">
        <f>L572*A572</f>
        <v>0.66286391217294527</v>
      </c>
      <c r="N572">
        <v>0.87886971710504702</v>
      </c>
      <c r="O572">
        <f>I572/L572</f>
        <v>1.1431936898422985</v>
      </c>
      <c r="P572">
        <f>O572-1</f>
        <v>0.14319368984229852</v>
      </c>
      <c r="Q572">
        <f>(O572-1)/C572</f>
        <v>5.3034699941592045E-3</v>
      </c>
    </row>
    <row r="573" spans="1:17" x14ac:dyDescent="0.15">
      <c r="A573">
        <v>0.157</v>
      </c>
      <c r="B573">
        <v>8.9999999999999993E-3</v>
      </c>
      <c r="C573">
        <f t="shared" si="24"/>
        <v>17.444444444444446</v>
      </c>
      <c r="D573">
        <f t="shared" si="25"/>
        <v>304.30864197530872</v>
      </c>
      <c r="E573">
        <f t="shared" si="26"/>
        <v>5.7324840764331204E-2</v>
      </c>
      <c r="F573">
        <v>13</v>
      </c>
      <c r="G573">
        <v>8.6578959731409104E-3</v>
      </c>
      <c r="H573">
        <v>-11.395752925825599</v>
      </c>
      <c r="I573">
        <v>7.0218815184359196</v>
      </c>
      <c r="J573">
        <f>I573/G573</f>
        <v>811.03787112014959</v>
      </c>
      <c r="K573">
        <f>C573*I573</f>
        <v>122.49282204382661</v>
      </c>
      <c r="L573">
        <v>6.1273149137585996</v>
      </c>
      <c r="M573">
        <f>L573*A573</f>
        <v>0.9619884414601001</v>
      </c>
      <c r="N573">
        <v>0.89456660467731397</v>
      </c>
      <c r="O573">
        <f>I573/L573</f>
        <v>1.1459965118927726</v>
      </c>
      <c r="P573">
        <f>O573-1</f>
        <v>0.14599651189277263</v>
      </c>
      <c r="Q573">
        <f>(O573-1)/C573</f>
        <v>8.3692267964009786E-3</v>
      </c>
    </row>
    <row r="574" spans="1:17" x14ac:dyDescent="0.15">
      <c r="A574">
        <v>0.20599999999999999</v>
      </c>
      <c r="B574">
        <v>8.0000000000000002E-3</v>
      </c>
      <c r="C574">
        <f t="shared" si="24"/>
        <v>25.749999999999996</v>
      </c>
      <c r="D574">
        <f t="shared" si="25"/>
        <v>663.06249999999977</v>
      </c>
      <c r="E574">
        <f t="shared" si="26"/>
        <v>3.8834951456310683E-2</v>
      </c>
      <c r="F574">
        <v>15</v>
      </c>
      <c r="G574">
        <v>9.9860953189240403E-3</v>
      </c>
      <c r="H574">
        <v>-14.383730241581601</v>
      </c>
      <c r="I574">
        <v>7.5410480734533198</v>
      </c>
      <c r="J574">
        <f>I574/G574</f>
        <v>755.15482604724787</v>
      </c>
      <c r="K574">
        <f>C574*I574</f>
        <v>194.18198789142295</v>
      </c>
      <c r="L574">
        <v>6.0595238585704099</v>
      </c>
      <c r="M574">
        <f>L574*A574</f>
        <v>1.2482619148655043</v>
      </c>
      <c r="N574">
        <v>1.4815242148829</v>
      </c>
      <c r="O574">
        <f>I574/L574</f>
        <v>1.244495153325865</v>
      </c>
      <c r="P574">
        <f>O574-1</f>
        <v>0.24449515332586502</v>
      </c>
      <c r="Q574">
        <f>(O574-1)/C574</f>
        <v>9.4949574107132065E-3</v>
      </c>
    </row>
    <row r="575" spans="1:17" x14ac:dyDescent="0.15">
      <c r="A575">
        <v>0.157</v>
      </c>
      <c r="B575">
        <v>0.01</v>
      </c>
      <c r="C575">
        <f t="shared" si="24"/>
        <v>15.7</v>
      </c>
      <c r="D575">
        <f t="shared" si="25"/>
        <v>246.48999999999998</v>
      </c>
      <c r="E575">
        <f t="shared" si="26"/>
        <v>6.3694267515923567E-2</v>
      </c>
      <c r="F575">
        <v>13</v>
      </c>
      <c r="G575">
        <v>9.4881027508313294E-3</v>
      </c>
      <c r="H575">
        <v>-10.190939479657199</v>
      </c>
      <c r="I575">
        <v>6.8433662974532998</v>
      </c>
      <c r="J575">
        <f>I575/G575</f>
        <v>721.25760830885781</v>
      </c>
      <c r="K575">
        <f>C575*I575</f>
        <v>107.4408508700168</v>
      </c>
      <c r="L575">
        <v>6.0433775483002101</v>
      </c>
      <c r="M575">
        <f>L575*A575</f>
        <v>0.94881027508313298</v>
      </c>
      <c r="N575">
        <v>0.79998874915309004</v>
      </c>
      <c r="O575">
        <f>I575/L575</f>
        <v>1.1323744450449067</v>
      </c>
      <c r="P575">
        <f>O575-1</f>
        <v>0.1323744450449067</v>
      </c>
      <c r="Q575">
        <f>(O575-1)/C575</f>
        <v>8.4314933149622108E-3</v>
      </c>
    </row>
    <row r="576" spans="1:17" x14ac:dyDescent="0.15">
      <c r="A576">
        <v>0.108</v>
      </c>
      <c r="B576">
        <v>5.0000000000000001E-3</v>
      </c>
      <c r="C576">
        <f t="shared" si="24"/>
        <v>21.599999999999998</v>
      </c>
      <c r="D576">
        <f t="shared" si="25"/>
        <v>466.55999999999989</v>
      </c>
      <c r="E576">
        <f t="shared" si="26"/>
        <v>4.6296296296296301E-2</v>
      </c>
      <c r="F576">
        <v>9</v>
      </c>
      <c r="G576">
        <v>3.2194305066378902E-3</v>
      </c>
      <c r="H576">
        <v>-12.928921324753601</v>
      </c>
      <c r="I576">
        <v>6.6600700971624303</v>
      </c>
      <c r="J576">
        <f>I576/G576</f>
        <v>2068.7106255067647</v>
      </c>
      <c r="K576">
        <f>C576*I576</f>
        <v>143.85751409870849</v>
      </c>
      <c r="L576">
        <v>5.96190834562573</v>
      </c>
      <c r="M576">
        <f>L576*A576</f>
        <v>0.64388610132757884</v>
      </c>
      <c r="N576">
        <v>0.69816175153669802</v>
      </c>
      <c r="O576">
        <f>I576/L576</f>
        <v>1.1171037377736515</v>
      </c>
      <c r="P576">
        <f>O576-1</f>
        <v>0.11710373777365146</v>
      </c>
      <c r="Q576">
        <f>(O576-1)/C576</f>
        <v>5.4214693413727538E-3</v>
      </c>
    </row>
    <row r="577" spans="1:17" x14ac:dyDescent="0.15">
      <c r="A577">
        <v>0.255</v>
      </c>
      <c r="B577">
        <v>6.0000000000000001E-3</v>
      </c>
      <c r="C577">
        <f t="shared" si="24"/>
        <v>42.5</v>
      </c>
      <c r="D577">
        <f t="shared" si="25"/>
        <v>1806.25</v>
      </c>
      <c r="E577">
        <f t="shared" si="26"/>
        <v>2.3529411764705882E-2</v>
      </c>
      <c r="F577">
        <v>15</v>
      </c>
      <c r="G577">
        <v>9.0838568678140701E-3</v>
      </c>
      <c r="H577">
        <v>-18.8421545570557</v>
      </c>
      <c r="I577">
        <v>8.3395360575370692</v>
      </c>
      <c r="J577">
        <f>I577/G577</f>
        <v>918.06114725185955</v>
      </c>
      <c r="K577">
        <f>C577*I577</f>
        <v>354.43028244532542</v>
      </c>
      <c r="L577">
        <v>5.9371613515124597</v>
      </c>
      <c r="M577">
        <f>L577*A577</f>
        <v>1.5139761446356772</v>
      </c>
      <c r="N577">
        <v>2.4023747060246001</v>
      </c>
      <c r="O577">
        <f>I577/L577</f>
        <v>1.4046335552953462</v>
      </c>
      <c r="P577">
        <f>O577-1</f>
        <v>0.40463355529534617</v>
      </c>
      <c r="Q577">
        <f>(O577-1)/C577</f>
        <v>9.5207895363610857E-3</v>
      </c>
    </row>
    <row r="578" spans="1:17" x14ac:dyDescent="0.15">
      <c r="A578">
        <v>0.20599999999999999</v>
      </c>
      <c r="B578">
        <v>8.9999999999999993E-3</v>
      </c>
      <c r="C578">
        <f t="shared" si="24"/>
        <v>22.888888888888889</v>
      </c>
      <c r="D578">
        <f t="shared" si="25"/>
        <v>523.90123456790127</v>
      </c>
      <c r="E578">
        <f t="shared" si="26"/>
        <v>4.3689320388349516E-2</v>
      </c>
      <c r="F578">
        <v>15</v>
      </c>
      <c r="G578">
        <v>1.08977363875318E-2</v>
      </c>
      <c r="H578">
        <v>-12.6372625768965</v>
      </c>
      <c r="I578">
        <v>7.17959726199632</v>
      </c>
      <c r="J578">
        <f>I578/G578</f>
        <v>658.81546466939346</v>
      </c>
      <c r="K578">
        <f>C578*I578</f>
        <v>164.33300399680465</v>
      </c>
      <c r="L578">
        <v>5.87795921657598</v>
      </c>
      <c r="M578">
        <f>L578*A578</f>
        <v>1.2108595986146518</v>
      </c>
      <c r="N578">
        <v>1.30163804542034</v>
      </c>
      <c r="O578">
        <f>I578/L578</f>
        <v>1.2214438714970479</v>
      </c>
      <c r="P578">
        <f>O578-1</f>
        <v>0.22144387149704792</v>
      </c>
      <c r="Q578">
        <f>(O578-1)/C578</f>
        <v>9.674732249871025E-3</v>
      </c>
    </row>
    <row r="579" spans="1:17" x14ac:dyDescent="0.15">
      <c r="A579">
        <v>0.108</v>
      </c>
      <c r="B579">
        <v>6.0000000000000001E-3</v>
      </c>
      <c r="C579">
        <f t="shared" ref="C579:C642" si="27">A579/B579</f>
        <v>18</v>
      </c>
      <c r="D579">
        <f t="shared" ref="D579:D642" si="28">C579^2</f>
        <v>324</v>
      </c>
      <c r="E579">
        <f t="shared" ref="E579:E642" si="29">B579/A579</f>
        <v>5.5555555555555559E-2</v>
      </c>
      <c r="F579">
        <v>9</v>
      </c>
      <c r="G579">
        <v>3.7888603647685298E-3</v>
      </c>
      <c r="H579">
        <v>-10.804967001983901</v>
      </c>
      <c r="I579">
        <v>6.4304749538610499</v>
      </c>
      <c r="J579">
        <f>I579/G579</f>
        <v>1697.2055802467935</v>
      </c>
      <c r="K579">
        <f>C579*I579</f>
        <v>115.7485491694989</v>
      </c>
      <c r="L579">
        <v>5.8470067357539097</v>
      </c>
      <c r="M579">
        <f>L579*A579</f>
        <v>0.63147672746142225</v>
      </c>
      <c r="N579">
        <v>0.58346821810713401</v>
      </c>
      <c r="O579">
        <f>I579/L579</f>
        <v>1.099789215999921</v>
      </c>
      <c r="P579">
        <f>O579-1</f>
        <v>9.9789215999920966E-2</v>
      </c>
      <c r="Q579">
        <f>(O579-1)/C579</f>
        <v>5.5438453333289429E-3</v>
      </c>
    </row>
    <row r="580" spans="1:17" x14ac:dyDescent="0.15">
      <c r="A580">
        <v>5.8999999999999997E-2</v>
      </c>
      <c r="B580">
        <v>2E-3</v>
      </c>
      <c r="C580">
        <f t="shared" si="27"/>
        <v>29.499999999999996</v>
      </c>
      <c r="D580">
        <f t="shared" si="28"/>
        <v>870.24999999999977</v>
      </c>
      <c r="E580">
        <f t="shared" si="29"/>
        <v>3.3898305084745763E-2</v>
      </c>
      <c r="F580">
        <v>5</v>
      </c>
      <c r="G580">
        <v>6.8919453460450895E-4</v>
      </c>
      <c r="H580">
        <v>-17.4190091009703</v>
      </c>
      <c r="I580">
        <v>6.3544924176693804</v>
      </c>
      <c r="J580">
        <f>I580/G580</f>
        <v>9220.1723876349024</v>
      </c>
      <c r="K580">
        <f>C580*I580</f>
        <v>187.45752632124669</v>
      </c>
      <c r="L580">
        <v>5.8406316491907502</v>
      </c>
      <c r="M580">
        <f>L580*A580</f>
        <v>0.34459726730225426</v>
      </c>
      <c r="N580">
        <v>0.51386076847862505</v>
      </c>
      <c r="O580">
        <f>I580/L580</f>
        <v>1.0879803417409191</v>
      </c>
      <c r="P580">
        <f>O580-1</f>
        <v>8.7980341740919066E-2</v>
      </c>
      <c r="Q580">
        <f>(O580-1)/C580</f>
        <v>2.9823844657938668E-3</v>
      </c>
    </row>
    <row r="581" spans="1:17" x14ac:dyDescent="0.15">
      <c r="A581">
        <v>0.157</v>
      </c>
      <c r="B581">
        <v>4.0000000000000001E-3</v>
      </c>
      <c r="C581">
        <f t="shared" si="27"/>
        <v>39.25</v>
      </c>
      <c r="D581">
        <f t="shared" si="28"/>
        <v>1540.5625</v>
      </c>
      <c r="E581">
        <f t="shared" si="29"/>
        <v>2.5477707006369428E-2</v>
      </c>
      <c r="F581">
        <v>11</v>
      </c>
      <c r="G581">
        <v>3.66264490859898E-3</v>
      </c>
      <c r="H581">
        <v>-18.3189504178854</v>
      </c>
      <c r="I581">
        <v>7.27027472340749</v>
      </c>
      <c r="J581">
        <f>I581/G581</f>
        <v>1984.9794082791623</v>
      </c>
      <c r="K581">
        <f>C581*I581</f>
        <v>285.35828289374399</v>
      </c>
      <c r="L581">
        <v>5.8322371156034798</v>
      </c>
      <c r="M581">
        <f>L581*A581</f>
        <v>0.91566122714974629</v>
      </c>
      <c r="N581">
        <v>1.43803760780401</v>
      </c>
      <c r="O581">
        <f>I581/L581</f>
        <v>1.2465670683993122</v>
      </c>
      <c r="P581">
        <f>O581-1</f>
        <v>0.24656706839931219</v>
      </c>
      <c r="Q581">
        <f>(O581-1)/C581</f>
        <v>6.2819635260971257E-3</v>
      </c>
    </row>
    <row r="582" spans="1:17" x14ac:dyDescent="0.15">
      <c r="A582">
        <v>0.108</v>
      </c>
      <c r="B582">
        <v>7.0000000000000001E-3</v>
      </c>
      <c r="C582">
        <f t="shared" si="27"/>
        <v>15.428571428571429</v>
      </c>
      <c r="D582">
        <f t="shared" si="28"/>
        <v>238.04081632653063</v>
      </c>
      <c r="E582">
        <f t="shared" si="29"/>
        <v>6.4814814814814811E-2</v>
      </c>
      <c r="F582">
        <v>9</v>
      </c>
      <c r="G582">
        <v>4.3625667300294301E-3</v>
      </c>
      <c r="H582">
        <v>-9.1360688201404194</v>
      </c>
      <c r="I582">
        <v>6.2639386290249197</v>
      </c>
      <c r="J582">
        <f>I582/G582</f>
        <v>1435.8378946750604</v>
      </c>
      <c r="K582">
        <f>C582*I582</f>
        <v>96.643624562098765</v>
      </c>
      <c r="L582">
        <v>5.7705909127373403</v>
      </c>
      <c r="M582">
        <f>L582*A582</f>
        <v>0.62322381857563269</v>
      </c>
      <c r="N582">
        <v>0.493347716287583</v>
      </c>
      <c r="O582">
        <f>I582/L582</f>
        <v>1.0854934483743459</v>
      </c>
      <c r="P582">
        <f>O582-1</f>
        <v>8.5493448374345915E-2</v>
      </c>
      <c r="Q582">
        <f>(O582-1)/C582</f>
        <v>5.541242024263161E-3</v>
      </c>
    </row>
    <row r="583" spans="1:17" x14ac:dyDescent="0.15">
      <c r="A583">
        <v>0.20599999999999999</v>
      </c>
      <c r="B583">
        <v>0.01</v>
      </c>
      <c r="C583">
        <f t="shared" si="27"/>
        <v>20.599999999999998</v>
      </c>
      <c r="D583">
        <f t="shared" si="28"/>
        <v>424.3599999999999</v>
      </c>
      <c r="E583">
        <f t="shared" si="29"/>
        <v>4.8543689320388356E-2</v>
      </c>
      <c r="F583">
        <v>15</v>
      </c>
      <c r="G583">
        <v>1.1826391957452999E-2</v>
      </c>
      <c r="H583">
        <v>-11.2625379150135</v>
      </c>
      <c r="I583">
        <v>6.90100837488378</v>
      </c>
      <c r="J583">
        <f>I583/G583</f>
        <v>583.52609990528515</v>
      </c>
      <c r="K583">
        <f>C583*I583</f>
        <v>142.16077252260587</v>
      </c>
      <c r="L583">
        <v>5.7409669696373902</v>
      </c>
      <c r="M583">
        <f>L583*A583</f>
        <v>1.1826391957453024</v>
      </c>
      <c r="N583">
        <v>1.1600414052463901</v>
      </c>
      <c r="O583">
        <f>I583/L583</f>
        <v>1.2020637658048849</v>
      </c>
      <c r="P583">
        <f>O583-1</f>
        <v>0.20206376580488494</v>
      </c>
      <c r="Q583">
        <f>(O583-1)/C583</f>
        <v>9.8089206701400464E-3</v>
      </c>
    </row>
    <row r="584" spans="1:17" x14ac:dyDescent="0.15">
      <c r="A584">
        <v>0.20599999999999999</v>
      </c>
      <c r="B584">
        <v>5.0000000000000001E-3</v>
      </c>
      <c r="C584">
        <f t="shared" si="27"/>
        <v>41.199999999999996</v>
      </c>
      <c r="D584">
        <f t="shared" si="28"/>
        <v>1697.4399999999996</v>
      </c>
      <c r="E584">
        <f t="shared" si="29"/>
        <v>2.4271844660194178E-2</v>
      </c>
      <c r="F584">
        <v>13</v>
      </c>
      <c r="G584">
        <v>5.8847958471679599E-3</v>
      </c>
      <c r="H584">
        <v>-17.3931353935936</v>
      </c>
      <c r="I584">
        <v>7.5048869719168101</v>
      </c>
      <c r="J584">
        <f>I584/G584</f>
        <v>1275.3011602821387</v>
      </c>
      <c r="K584">
        <f>C584*I584</f>
        <v>309.20134324297254</v>
      </c>
      <c r="L584">
        <v>5.7133940263766601</v>
      </c>
      <c r="M584">
        <f>L584*A584</f>
        <v>1.1769591694335919</v>
      </c>
      <c r="N584">
        <v>1.79149294554014</v>
      </c>
      <c r="O584">
        <f>I584/L584</f>
        <v>1.3135601950906028</v>
      </c>
      <c r="P584">
        <f>O584-1</f>
        <v>0.31356019509060284</v>
      </c>
      <c r="Q584">
        <f>(O584-1)/C584</f>
        <v>7.6106843468592934E-3</v>
      </c>
    </row>
    <row r="585" spans="1:17" x14ac:dyDescent="0.15">
      <c r="A585">
        <v>0.108</v>
      </c>
      <c r="B585">
        <v>8.0000000000000002E-3</v>
      </c>
      <c r="C585">
        <f t="shared" si="27"/>
        <v>13.5</v>
      </c>
      <c r="D585">
        <f t="shared" si="28"/>
        <v>182.25</v>
      </c>
      <c r="E585">
        <f t="shared" si="29"/>
        <v>7.407407407407407E-2</v>
      </c>
      <c r="F585">
        <v>9</v>
      </c>
      <c r="G585">
        <v>4.9361817074467301E-3</v>
      </c>
      <c r="H585">
        <v>-8.0073916776256393</v>
      </c>
      <c r="I585">
        <v>6.1455724230995701</v>
      </c>
      <c r="J585">
        <f>I585/G585</f>
        <v>1245.0053072050309</v>
      </c>
      <c r="K585">
        <f>C585*I585</f>
        <v>82.965227711844193</v>
      </c>
      <c r="L585">
        <v>5.7131732725077899</v>
      </c>
      <c r="M585">
        <f>L585*A585</f>
        <v>0.61702271343084125</v>
      </c>
      <c r="N585">
        <v>0.43239915059178402</v>
      </c>
      <c r="O585">
        <f>I585/L585</f>
        <v>1.0756845854251467</v>
      </c>
      <c r="P585">
        <f>O585-1</f>
        <v>7.5684585425146667E-2</v>
      </c>
      <c r="Q585">
        <f>(O585-1)/C585</f>
        <v>5.6062655870479016E-3</v>
      </c>
    </row>
    <row r="586" spans="1:17" x14ac:dyDescent="0.15">
      <c r="A586">
        <v>5.8999999999999997E-2</v>
      </c>
      <c r="B586">
        <v>3.0000000000000001E-3</v>
      </c>
      <c r="C586">
        <f t="shared" si="27"/>
        <v>19.666666666666664</v>
      </c>
      <c r="D586">
        <f t="shared" si="28"/>
        <v>386.77777777777766</v>
      </c>
      <c r="E586">
        <f t="shared" si="29"/>
        <v>5.0847457627118647E-2</v>
      </c>
      <c r="F586">
        <v>5</v>
      </c>
      <c r="G586">
        <v>1.00401838968462E-3</v>
      </c>
      <c r="H586">
        <v>-11.4587458672622</v>
      </c>
      <c r="I586">
        <v>6.01045328378832</v>
      </c>
      <c r="J586">
        <f>I586/G586</f>
        <v>5986.3976054027353</v>
      </c>
      <c r="K586">
        <f>C586*I586</f>
        <v>118.20558124783695</v>
      </c>
      <c r="L586">
        <v>5.6724202807040802</v>
      </c>
      <c r="M586">
        <f>L586*A586</f>
        <v>0.3346727965615407</v>
      </c>
      <c r="N586">
        <v>0.338033003084237</v>
      </c>
      <c r="O586">
        <f>I586/L586</f>
        <v>1.059592376156282</v>
      </c>
      <c r="P586">
        <f>O586-1</f>
        <v>5.959237615628199E-2</v>
      </c>
      <c r="Q586">
        <f>(O586-1)/C586</f>
        <v>3.0301208215058641E-3</v>
      </c>
    </row>
    <row r="587" spans="1:17" x14ac:dyDescent="0.15">
      <c r="A587">
        <v>0.108</v>
      </c>
      <c r="B587">
        <v>8.9999999999999993E-3</v>
      </c>
      <c r="C587">
        <f t="shared" si="27"/>
        <v>12</v>
      </c>
      <c r="D587">
        <f t="shared" si="28"/>
        <v>144</v>
      </c>
      <c r="E587">
        <f t="shared" si="29"/>
        <v>8.3333333333333329E-2</v>
      </c>
      <c r="F587">
        <v>9</v>
      </c>
      <c r="G587">
        <v>5.5111304493223297E-3</v>
      </c>
      <c r="H587">
        <v>-7.1625453858274497</v>
      </c>
      <c r="I587">
        <v>6.0566647443761799</v>
      </c>
      <c r="J587">
        <f>I587/G587</f>
        <v>1098.9877303885869</v>
      </c>
      <c r="K587">
        <f>C587*I587</f>
        <v>72.679976932514165</v>
      </c>
      <c r="L587">
        <v>5.6698872935414997</v>
      </c>
      <c r="M587">
        <f>L587*A587</f>
        <v>0.61234782770248197</v>
      </c>
      <c r="N587">
        <v>0.38677745083468201</v>
      </c>
      <c r="O587">
        <f>I587/L587</f>
        <v>1.0682160739377049</v>
      </c>
      <c r="P587">
        <f>O587-1</f>
        <v>6.8216073937704902E-2</v>
      </c>
      <c r="Q587">
        <f>(O587-1)/C587</f>
        <v>5.6846728281420749E-3</v>
      </c>
    </row>
    <row r="588" spans="1:17" x14ac:dyDescent="0.15">
      <c r="A588">
        <v>0.108</v>
      </c>
      <c r="B588">
        <v>0.01</v>
      </c>
      <c r="C588">
        <f t="shared" si="27"/>
        <v>10.799999999999999</v>
      </c>
      <c r="D588">
        <f t="shared" si="28"/>
        <v>116.63999999999997</v>
      </c>
      <c r="E588">
        <f t="shared" si="29"/>
        <v>9.2592592592592601E-2</v>
      </c>
      <c r="F588">
        <v>9</v>
      </c>
      <c r="G588">
        <v>6.0893103307999297E-3</v>
      </c>
      <c r="H588">
        <v>-6.4053464398653404</v>
      </c>
      <c r="I588">
        <v>5.9841390140489601</v>
      </c>
      <c r="J588">
        <f>I588/G588</f>
        <v>982.72853393281503</v>
      </c>
      <c r="K588">
        <f>C588*I588</f>
        <v>64.628701351728765</v>
      </c>
      <c r="L588">
        <v>5.6382503062962304</v>
      </c>
      <c r="M588">
        <f>L588*A588</f>
        <v>0.60893103307999286</v>
      </c>
      <c r="N588">
        <v>0.34588870775272701</v>
      </c>
      <c r="O588">
        <f>I588/L588</f>
        <v>1.0613468166474405</v>
      </c>
      <c r="P588">
        <f>O588-1</f>
        <v>6.1346816647440461E-2</v>
      </c>
      <c r="Q588">
        <f>(O588-1)/C588</f>
        <v>5.6802608006889322E-3</v>
      </c>
    </row>
    <row r="589" spans="1:17" x14ac:dyDescent="0.15">
      <c r="A589">
        <v>5.8999999999999997E-2</v>
      </c>
      <c r="B589">
        <v>4.0000000000000001E-3</v>
      </c>
      <c r="C589">
        <f t="shared" si="27"/>
        <v>14.749999999999998</v>
      </c>
      <c r="D589">
        <f t="shared" si="28"/>
        <v>217.56249999999994</v>
      </c>
      <c r="E589">
        <f t="shared" si="29"/>
        <v>6.7796610169491525E-2</v>
      </c>
      <c r="F589">
        <v>5</v>
      </c>
      <c r="G589">
        <v>1.3193624491184999E-3</v>
      </c>
      <c r="H589">
        <v>-8.6719420194088492</v>
      </c>
      <c r="I589">
        <v>5.8463411417696101</v>
      </c>
      <c r="J589">
        <f>I589/G589</f>
        <v>4431.1865520166211</v>
      </c>
      <c r="K589">
        <f>C589*I589</f>
        <v>86.233531841101737</v>
      </c>
      <c r="L589">
        <v>5.5905188521970501</v>
      </c>
      <c r="M589">
        <f>L589*A589</f>
        <v>0.32984061227962597</v>
      </c>
      <c r="N589">
        <v>0.25582228957256098</v>
      </c>
      <c r="O589">
        <f>I589/L589</f>
        <v>1.0457600262759195</v>
      </c>
      <c r="P589">
        <f>O589-1</f>
        <v>4.5760026275919463E-2</v>
      </c>
      <c r="Q589">
        <f>(O589-1)/C589</f>
        <v>3.1023746627742012E-3</v>
      </c>
    </row>
    <row r="590" spans="1:17" x14ac:dyDescent="0.15">
      <c r="A590">
        <v>5.8999999999999997E-2</v>
      </c>
      <c r="B590">
        <v>5.0000000000000001E-3</v>
      </c>
      <c r="C590">
        <f t="shared" si="27"/>
        <v>11.799999999999999</v>
      </c>
      <c r="D590">
        <f t="shared" si="28"/>
        <v>139.23999999999998</v>
      </c>
      <c r="E590">
        <f t="shared" si="29"/>
        <v>8.4745762711864417E-2</v>
      </c>
      <c r="F590">
        <v>5</v>
      </c>
      <c r="G590">
        <v>1.6359503982238E-3</v>
      </c>
      <c r="H590">
        <v>-6.8704466849404104</v>
      </c>
      <c r="I590">
        <v>5.7482727474559301</v>
      </c>
      <c r="J590">
        <f>I590/G590</f>
        <v>3513.7206810774951</v>
      </c>
      <c r="K590">
        <f>C590*I590</f>
        <v>67.829618419979965</v>
      </c>
      <c r="L590">
        <v>5.5455945702501896</v>
      </c>
      <c r="M590">
        <f>L590*A590</f>
        <v>0.32719007964476116</v>
      </c>
      <c r="N590">
        <v>0.20267817720574199</v>
      </c>
      <c r="O590">
        <f>I590/L590</f>
        <v>1.0365476009178574</v>
      </c>
      <c r="P590">
        <f>O590-1</f>
        <v>3.6547600917857359E-2</v>
      </c>
      <c r="Q590">
        <f>(O590-1)/C590</f>
        <v>3.0972543150726579E-3</v>
      </c>
    </row>
    <row r="591" spans="1:17" x14ac:dyDescent="0.15">
      <c r="A591">
        <v>0.157</v>
      </c>
      <c r="B591">
        <v>5.0000000000000001E-3</v>
      </c>
      <c r="C591">
        <f t="shared" si="27"/>
        <v>31.4</v>
      </c>
      <c r="D591">
        <f t="shared" si="28"/>
        <v>985.95999999999992</v>
      </c>
      <c r="E591">
        <f t="shared" si="29"/>
        <v>3.1847133757961783E-2</v>
      </c>
      <c r="F591">
        <v>11</v>
      </c>
      <c r="G591">
        <v>4.3441308631339496E-3</v>
      </c>
      <c r="H591">
        <v>-14.193982343354399</v>
      </c>
      <c r="I591">
        <v>6.6481522803659896</v>
      </c>
      <c r="J591">
        <f>I591/G591</f>
        <v>1530.3756930494192</v>
      </c>
      <c r="K591">
        <f>C591*I591</f>
        <v>208.75198160349206</v>
      </c>
      <c r="L591">
        <v>5.5339246664126698</v>
      </c>
      <c r="M591">
        <f>L591*A591</f>
        <v>0.86882617262678918</v>
      </c>
      <c r="N591">
        <v>1.11422761395332</v>
      </c>
      <c r="O591">
        <f>I591/L591</f>
        <v>1.201344919043795</v>
      </c>
      <c r="P591">
        <f>O591-1</f>
        <v>0.20134491904379503</v>
      </c>
      <c r="Q591">
        <f>(O591-1)/C591</f>
        <v>6.4122585682737272E-3</v>
      </c>
    </row>
    <row r="592" spans="1:17" x14ac:dyDescent="0.15">
      <c r="A592">
        <v>0.255</v>
      </c>
      <c r="B592">
        <v>7.0000000000000001E-3</v>
      </c>
      <c r="C592">
        <f t="shared" si="27"/>
        <v>36.428571428571431</v>
      </c>
      <c r="D592">
        <f t="shared" si="28"/>
        <v>1327.0408163265308</v>
      </c>
      <c r="E592">
        <f t="shared" si="29"/>
        <v>2.7450980392156862E-2</v>
      </c>
      <c r="F592">
        <v>15</v>
      </c>
      <c r="G592">
        <v>9.8264789948234003E-3</v>
      </c>
      <c r="H592">
        <v>-14.8673529539938</v>
      </c>
      <c r="I592">
        <v>7.4006177508349902</v>
      </c>
      <c r="J592">
        <f>I592/G592</f>
        <v>753.13016541669128</v>
      </c>
      <c r="K592">
        <f>C592*I592</f>
        <v>269.59393235184609</v>
      </c>
      <c r="L592">
        <v>5.5050302492007797</v>
      </c>
      <c r="M592">
        <f>L592*A592</f>
        <v>1.4037827135461989</v>
      </c>
      <c r="N592">
        <v>1.8955875016342101</v>
      </c>
      <c r="O592">
        <f>I592/L592</f>
        <v>1.3443373452687952</v>
      </c>
      <c r="P592">
        <f>O592-1</f>
        <v>0.34433734526879523</v>
      </c>
      <c r="Q592">
        <f>(O592-1)/C592</f>
        <v>9.4523977132610452E-3</v>
      </c>
    </row>
    <row r="593" spans="1:17" x14ac:dyDescent="0.15">
      <c r="A593">
        <v>0.20599999999999999</v>
      </c>
      <c r="B593">
        <v>6.0000000000000001E-3</v>
      </c>
      <c r="C593">
        <f t="shared" si="27"/>
        <v>34.333333333333329</v>
      </c>
      <c r="D593">
        <f t="shared" si="28"/>
        <v>1178.7777777777774</v>
      </c>
      <c r="E593">
        <f t="shared" si="29"/>
        <v>2.9126213592233011E-2</v>
      </c>
      <c r="F593">
        <v>13</v>
      </c>
      <c r="G593">
        <v>6.6485556633454597E-3</v>
      </c>
      <c r="H593">
        <v>-13.9208413334742</v>
      </c>
      <c r="I593">
        <v>6.8129369998603497</v>
      </c>
      <c r="J593">
        <f>I593/G593</f>
        <v>1024.7243679437249</v>
      </c>
      <c r="K593">
        <f>C593*I593</f>
        <v>233.9108369952053</v>
      </c>
      <c r="L593">
        <v>5.3790903425125096</v>
      </c>
      <c r="M593">
        <f>L593*A593</f>
        <v>1.108092610557577</v>
      </c>
      <c r="N593">
        <v>1.4338466573478399</v>
      </c>
      <c r="O593">
        <f>I593/L593</f>
        <v>1.2665593187784436</v>
      </c>
      <c r="P593">
        <f>O593-1</f>
        <v>0.26655931877844363</v>
      </c>
      <c r="Q593">
        <f>(O593-1)/C593</f>
        <v>7.763863653741078E-3</v>
      </c>
    </row>
    <row r="594" spans="1:17" x14ac:dyDescent="0.15">
      <c r="A594">
        <v>0.157</v>
      </c>
      <c r="B594">
        <v>6.0000000000000001E-3</v>
      </c>
      <c r="C594">
        <f t="shared" si="27"/>
        <v>26.166666666666668</v>
      </c>
      <c r="D594">
        <f t="shared" si="28"/>
        <v>684.69444444444446</v>
      </c>
      <c r="E594">
        <f t="shared" si="29"/>
        <v>3.8216560509554139E-2</v>
      </c>
      <c r="F594">
        <v>11</v>
      </c>
      <c r="G594">
        <v>5.0291324755792396E-3</v>
      </c>
      <c r="H594">
        <v>-11.770127033930301</v>
      </c>
      <c r="I594">
        <v>6.2627367933729197</v>
      </c>
      <c r="J594">
        <f>I594/G594</f>
        <v>1245.2916728250627</v>
      </c>
      <c r="K594">
        <f>C594*I594</f>
        <v>163.87494609325807</v>
      </c>
      <c r="L594">
        <v>5.3387818212093903</v>
      </c>
      <c r="M594">
        <f>L594*A594</f>
        <v>0.83818874592987425</v>
      </c>
      <c r="N594">
        <v>0.92395497216352895</v>
      </c>
      <c r="O594">
        <f>I594/L594</f>
        <v>1.1730647558012075</v>
      </c>
      <c r="P594">
        <f>O594-1</f>
        <v>0.1730647558012075</v>
      </c>
      <c r="Q594">
        <f>(O594-1)/C594</f>
        <v>6.6139397121480568E-3</v>
      </c>
    </row>
    <row r="595" spans="1:17" x14ac:dyDescent="0.15">
      <c r="A595">
        <v>0.255</v>
      </c>
      <c r="B595">
        <v>8.0000000000000002E-3</v>
      </c>
      <c r="C595">
        <f t="shared" si="27"/>
        <v>31.875</v>
      </c>
      <c r="D595">
        <f t="shared" si="28"/>
        <v>1016.015625</v>
      </c>
      <c r="E595">
        <f t="shared" si="29"/>
        <v>3.1372549019607843E-2</v>
      </c>
      <c r="F595">
        <v>15</v>
      </c>
      <c r="G595">
        <v>1.06590441112734E-2</v>
      </c>
      <c r="H595">
        <v>-12.3984730160737</v>
      </c>
      <c r="I595">
        <v>6.8058269327226402</v>
      </c>
      <c r="J595">
        <f>I595/G595</f>
        <v>638.50255817259881</v>
      </c>
      <c r="K595">
        <f>C595*I595</f>
        <v>216.93573348053417</v>
      </c>
      <c r="L595">
        <v>5.22502162317324</v>
      </c>
      <c r="M595">
        <f>L595*A595</f>
        <v>1.3323805139091762</v>
      </c>
      <c r="N595">
        <v>1.5808053095493899</v>
      </c>
      <c r="O595">
        <f>I595/L595</f>
        <v>1.3025452186721003</v>
      </c>
      <c r="P595">
        <f>O595-1</f>
        <v>0.30254521867210027</v>
      </c>
      <c r="Q595">
        <f>(O595-1)/C595</f>
        <v>9.4916147034384401E-3</v>
      </c>
    </row>
    <row r="596" spans="1:17" x14ac:dyDescent="0.15">
      <c r="A596">
        <v>0.157</v>
      </c>
      <c r="B596">
        <v>7.0000000000000001E-3</v>
      </c>
      <c r="C596">
        <f t="shared" si="27"/>
        <v>22.428571428571427</v>
      </c>
      <c r="D596">
        <f t="shared" si="28"/>
        <v>503.04081632653055</v>
      </c>
      <c r="E596">
        <f t="shared" si="29"/>
        <v>4.4585987261146501E-2</v>
      </c>
      <c r="F596">
        <v>11</v>
      </c>
      <c r="G596">
        <v>5.7219214434281601E-3</v>
      </c>
      <c r="H596">
        <v>-10.0011573844204</v>
      </c>
      <c r="I596">
        <v>5.9915707850029003</v>
      </c>
      <c r="J596">
        <f>I596/G596</f>
        <v>1047.1256629858913</v>
      </c>
      <c r="K596">
        <f>C596*I596</f>
        <v>134.38237332077932</v>
      </c>
      <c r="L596">
        <v>5.20647993032589</v>
      </c>
      <c r="M596">
        <f>L596*A596</f>
        <v>0.8174173490611647</v>
      </c>
      <c r="N596">
        <v>0.78509085467700501</v>
      </c>
      <c r="O596">
        <f>I596/L596</f>
        <v>1.1507911036214959</v>
      </c>
      <c r="P596">
        <f>O596-1</f>
        <v>0.15079110362149595</v>
      </c>
      <c r="Q596">
        <f>(O596-1)/C596</f>
        <v>6.7231702251622401E-3</v>
      </c>
    </row>
    <row r="597" spans="1:17" x14ac:dyDescent="0.15">
      <c r="A597">
        <v>0.20599999999999999</v>
      </c>
      <c r="B597">
        <v>7.0000000000000001E-3</v>
      </c>
      <c r="C597">
        <f t="shared" si="27"/>
        <v>29.428571428571427</v>
      </c>
      <c r="D597">
        <f t="shared" si="28"/>
        <v>866.04081632653049</v>
      </c>
      <c r="E597">
        <f t="shared" si="29"/>
        <v>3.398058252427185E-2</v>
      </c>
      <c r="F597">
        <v>13</v>
      </c>
      <c r="G597">
        <v>7.4413901189830604E-3</v>
      </c>
      <c r="H597">
        <v>-11.5650645581697</v>
      </c>
      <c r="I597">
        <v>6.3516663644589304</v>
      </c>
      <c r="J597">
        <f>I597/G597</f>
        <v>853.5591150174705</v>
      </c>
      <c r="K597">
        <f>C597*I597</f>
        <v>186.92046729693422</v>
      </c>
      <c r="L597">
        <v>5.1604647149674499</v>
      </c>
      <c r="M597">
        <f>L597*A597</f>
        <v>1.0630557312832947</v>
      </c>
      <c r="N597">
        <v>1.1912016494914801</v>
      </c>
      <c r="O597">
        <f>I597/L597</f>
        <v>1.230832243855192</v>
      </c>
      <c r="P597">
        <f>O597-1</f>
        <v>0.23083224385519197</v>
      </c>
      <c r="Q597">
        <f>(O597-1)/C597</f>
        <v>7.8438141115841926E-3</v>
      </c>
    </row>
    <row r="598" spans="1:17" x14ac:dyDescent="0.15">
      <c r="A598">
        <v>0.157</v>
      </c>
      <c r="B598">
        <v>8.0000000000000002E-3</v>
      </c>
      <c r="C598">
        <f t="shared" si="27"/>
        <v>19.625</v>
      </c>
      <c r="D598">
        <f t="shared" si="28"/>
        <v>385.140625</v>
      </c>
      <c r="E598">
        <f t="shared" si="29"/>
        <v>5.0955414012738856E-2</v>
      </c>
      <c r="F598">
        <v>11</v>
      </c>
      <c r="G598">
        <v>6.4217431215414103E-3</v>
      </c>
      <c r="H598">
        <v>-8.5707286813840007</v>
      </c>
      <c r="I598">
        <v>5.7856550052636502</v>
      </c>
      <c r="J598">
        <f>I598/G598</f>
        <v>900.9477482610547</v>
      </c>
      <c r="K598">
        <f>C598*I598</f>
        <v>113.54347947829913</v>
      </c>
      <c r="L598">
        <v>5.1128528037749996</v>
      </c>
      <c r="M598">
        <f>L598*A598</f>
        <v>0.80271789019267492</v>
      </c>
      <c r="N598">
        <v>0.672802201488644</v>
      </c>
      <c r="O598">
        <f>I598/L598</f>
        <v>1.1315903718158866</v>
      </c>
      <c r="P598">
        <f>O598-1</f>
        <v>0.13159037181588662</v>
      </c>
      <c r="Q598">
        <f>(O598-1)/C598</f>
        <v>6.7052418759687453E-3</v>
      </c>
    </row>
    <row r="599" spans="1:17" x14ac:dyDescent="0.15">
      <c r="A599">
        <v>0.30399999999999999</v>
      </c>
      <c r="B599">
        <v>7.0000000000000001E-3</v>
      </c>
      <c r="C599">
        <f t="shared" si="27"/>
        <v>43.428571428571423</v>
      </c>
      <c r="D599">
        <f t="shared" si="28"/>
        <v>1886.0408163265301</v>
      </c>
      <c r="E599">
        <f t="shared" si="29"/>
        <v>2.3026315789473686E-2</v>
      </c>
      <c r="F599">
        <v>15</v>
      </c>
      <c r="G599">
        <v>1.07284460169099E-2</v>
      </c>
      <c r="H599">
        <v>-13.773012714533801</v>
      </c>
      <c r="I599">
        <v>7.1350609104803402</v>
      </c>
      <c r="J599">
        <f>I599/G599</f>
        <v>665.06005615671097</v>
      </c>
      <c r="K599">
        <f>C599*I599</f>
        <v>309.86550239800329</v>
      </c>
      <c r="L599">
        <v>5.0415629778711901</v>
      </c>
      <c r="M599">
        <f>L599*A599</f>
        <v>1.5326351452728417</v>
      </c>
      <c r="N599">
        <v>2.0934979326091501</v>
      </c>
      <c r="O599">
        <f>I599/L599</f>
        <v>1.4152477995014818</v>
      </c>
      <c r="P599">
        <f>O599-1</f>
        <v>0.41524779950148183</v>
      </c>
      <c r="Q599">
        <f>(O599-1)/C599</f>
        <v>9.5616269622051751E-3</v>
      </c>
    </row>
    <row r="600" spans="1:17" x14ac:dyDescent="0.15">
      <c r="A600">
        <v>0.157</v>
      </c>
      <c r="B600">
        <v>8.9999999999999993E-3</v>
      </c>
      <c r="C600">
        <f t="shared" si="27"/>
        <v>17.444444444444446</v>
      </c>
      <c r="D600">
        <f t="shared" si="28"/>
        <v>304.30864197530872</v>
      </c>
      <c r="E600">
        <f t="shared" si="29"/>
        <v>5.7324840764331204E-2</v>
      </c>
      <c r="F600">
        <v>11</v>
      </c>
      <c r="G600">
        <v>7.11785756729415E-3</v>
      </c>
      <c r="H600">
        <v>-7.6773266620356297</v>
      </c>
      <c r="I600">
        <v>5.6400781877639599</v>
      </c>
      <c r="J600">
        <f>I600/G600</f>
        <v>792.38424405674539</v>
      </c>
      <c r="K600">
        <f>C600*I600</f>
        <v>98.388030608771317</v>
      </c>
      <c r="L600">
        <v>5.0374080447941596</v>
      </c>
      <c r="M600">
        <f>L600*A600</f>
        <v>0.79087306303268301</v>
      </c>
      <c r="N600">
        <v>0.60267014296979704</v>
      </c>
      <c r="O600">
        <f>I600/L600</f>
        <v>1.1196389368521817</v>
      </c>
      <c r="P600">
        <f>O600-1</f>
        <v>0.11963893685218174</v>
      </c>
      <c r="Q600">
        <f>(O600-1)/C600</f>
        <v>6.8582830042651947E-3</v>
      </c>
    </row>
    <row r="601" spans="1:17" x14ac:dyDescent="0.15">
      <c r="A601">
        <v>0.255</v>
      </c>
      <c r="B601">
        <v>8.9999999999999993E-3</v>
      </c>
      <c r="C601">
        <f t="shared" si="27"/>
        <v>28.333333333333336</v>
      </c>
      <c r="D601">
        <f t="shared" si="28"/>
        <v>802.77777777777794</v>
      </c>
      <c r="E601">
        <f t="shared" si="29"/>
        <v>3.5294117647058823E-2</v>
      </c>
      <c r="F601">
        <v>15</v>
      </c>
      <c r="G601">
        <v>1.15354860509751E-2</v>
      </c>
      <c r="H601">
        <v>-10.679942464911999</v>
      </c>
      <c r="I601">
        <v>6.3880482420432303</v>
      </c>
      <c r="J601">
        <f>I601/G601</f>
        <v>553.77365234672925</v>
      </c>
      <c r="K601">
        <f>C601*I601</f>
        <v>180.99470019122487</v>
      </c>
      <c r="L601">
        <v>5.0263555777669398</v>
      </c>
      <c r="M601">
        <f>L601*A601</f>
        <v>1.2817206723305696</v>
      </c>
      <c r="N601">
        <v>1.3616926642762801</v>
      </c>
      <c r="O601">
        <f>I601/L601</f>
        <v>1.2709105321357408</v>
      </c>
      <c r="P601">
        <f>O601-1</f>
        <v>0.27091053213574079</v>
      </c>
      <c r="Q601">
        <f>(O601-1)/C601</f>
        <v>9.561548193026145E-3</v>
      </c>
    </row>
    <row r="602" spans="1:17" x14ac:dyDescent="0.15">
      <c r="A602">
        <v>0.20599999999999999</v>
      </c>
      <c r="B602">
        <v>8.0000000000000002E-3</v>
      </c>
      <c r="C602">
        <f t="shared" si="27"/>
        <v>25.749999999999996</v>
      </c>
      <c r="D602">
        <f t="shared" si="28"/>
        <v>663.06249999999977</v>
      </c>
      <c r="E602">
        <f t="shared" si="29"/>
        <v>3.8834951456310683E-2</v>
      </c>
      <c r="F602">
        <v>13</v>
      </c>
      <c r="G602">
        <v>8.2454306707553104E-3</v>
      </c>
      <c r="H602">
        <v>-9.9419803849476498</v>
      </c>
      <c r="I602">
        <v>6.02731928957395</v>
      </c>
      <c r="J602">
        <f>I602/G602</f>
        <v>730.98902049489027</v>
      </c>
      <c r="K602">
        <f>C602*I602</f>
        <v>155.2034717065292</v>
      </c>
      <c r="L602">
        <v>5.00329530992434</v>
      </c>
      <c r="M602">
        <f>L602*A602</f>
        <v>1.0306788338444139</v>
      </c>
      <c r="N602">
        <v>1.0240239796496</v>
      </c>
      <c r="O602">
        <f>I602/L602</f>
        <v>1.2046699057755788</v>
      </c>
      <c r="P602">
        <f>O602-1</f>
        <v>0.20466990577557875</v>
      </c>
      <c r="Q602">
        <f>(O602-1)/C602</f>
        <v>7.9483458553622835E-3</v>
      </c>
    </row>
    <row r="603" spans="1:17" x14ac:dyDescent="0.15">
      <c r="A603">
        <v>0.157</v>
      </c>
      <c r="B603">
        <v>0.01</v>
      </c>
      <c r="C603">
        <f t="shared" si="27"/>
        <v>15.7</v>
      </c>
      <c r="D603">
        <f t="shared" si="28"/>
        <v>246.48999999999998</v>
      </c>
      <c r="E603">
        <f t="shared" si="29"/>
        <v>6.3694267515923567E-2</v>
      </c>
      <c r="F603">
        <v>11</v>
      </c>
      <c r="G603">
        <v>7.8204534749791998E-3</v>
      </c>
      <c r="H603">
        <v>-6.86668821085504</v>
      </c>
      <c r="I603">
        <v>5.5202155818637104</v>
      </c>
      <c r="J603">
        <f>I603/G603</f>
        <v>705.86898822748799</v>
      </c>
      <c r="K603">
        <f>C603*I603</f>
        <v>86.667384635260248</v>
      </c>
      <c r="L603">
        <v>4.9811805573115899</v>
      </c>
      <c r="M603">
        <f>L603*A603</f>
        <v>0.78204534749791965</v>
      </c>
      <c r="N603">
        <v>0.53903502455212104</v>
      </c>
      <c r="O603">
        <f>I603/L603</f>
        <v>1.1082143115171568</v>
      </c>
      <c r="P603">
        <f>O603-1</f>
        <v>0.10821431151715677</v>
      </c>
      <c r="Q603">
        <f>(O603-1)/C603</f>
        <v>6.8926313068252724E-3</v>
      </c>
    </row>
    <row r="604" spans="1:17" x14ac:dyDescent="0.15">
      <c r="A604">
        <v>0.20599999999999999</v>
      </c>
      <c r="B604">
        <v>8.9999999999999993E-3</v>
      </c>
      <c r="C604">
        <f t="shared" si="27"/>
        <v>22.888888888888889</v>
      </c>
      <c r="D604">
        <f t="shared" si="28"/>
        <v>523.90123456790127</v>
      </c>
      <c r="E604">
        <f t="shared" si="29"/>
        <v>4.3689320388349516E-2</v>
      </c>
      <c r="F604">
        <v>13</v>
      </c>
      <c r="G604">
        <v>9.0538559597715205E-3</v>
      </c>
      <c r="H604">
        <v>-8.7932896432433107</v>
      </c>
      <c r="I604">
        <v>5.7891262872839997</v>
      </c>
      <c r="J604">
        <f>I604/G604</f>
        <v>639.41002739677913</v>
      </c>
      <c r="K604">
        <f>C604*I604</f>
        <v>132.50666835338933</v>
      </c>
      <c r="L604">
        <v>4.8834174540299404</v>
      </c>
      <c r="M604">
        <f>L604*A604</f>
        <v>1.0059839955301677</v>
      </c>
      <c r="N604">
        <v>0.90570883325406104</v>
      </c>
      <c r="O604">
        <f>I604/L604</f>
        <v>1.1854661907936299</v>
      </c>
      <c r="P604">
        <f>O604-1</f>
        <v>0.18546619079362991</v>
      </c>
      <c r="Q604">
        <f>(O604-1)/C604</f>
        <v>8.1028918307896568E-3</v>
      </c>
    </row>
    <row r="605" spans="1:17" x14ac:dyDescent="0.15">
      <c r="A605">
        <v>0.255</v>
      </c>
      <c r="B605">
        <v>0.01</v>
      </c>
      <c r="C605">
        <f t="shared" si="27"/>
        <v>25.5</v>
      </c>
      <c r="D605">
        <f t="shared" si="28"/>
        <v>650.25</v>
      </c>
      <c r="E605">
        <f t="shared" si="29"/>
        <v>3.9215686274509803E-2</v>
      </c>
      <c r="F605">
        <v>15</v>
      </c>
      <c r="G605">
        <v>1.2440313274576601E-2</v>
      </c>
      <c r="H605">
        <v>-9.3704284342617505</v>
      </c>
      <c r="I605">
        <v>6.0732838506925297</v>
      </c>
      <c r="J605">
        <f>I605/G605</f>
        <v>488.19380321427082</v>
      </c>
      <c r="K605">
        <f>C605*I605</f>
        <v>154.86873819265952</v>
      </c>
      <c r="L605">
        <v>4.8785542253241498</v>
      </c>
      <c r="M605">
        <f>L605*A605</f>
        <v>1.2440313274576582</v>
      </c>
      <c r="N605">
        <v>1.1947296253683699</v>
      </c>
      <c r="O605">
        <f>I605/L605</f>
        <v>1.2448941981963924</v>
      </c>
      <c r="P605">
        <f>O605-1</f>
        <v>0.24489419819639235</v>
      </c>
      <c r="Q605">
        <f>(O605-1)/C605</f>
        <v>9.6036940469173479E-3</v>
      </c>
    </row>
    <row r="606" spans="1:17" x14ac:dyDescent="0.15">
      <c r="A606">
        <v>0.20599999999999999</v>
      </c>
      <c r="B606">
        <v>0.01</v>
      </c>
      <c r="C606">
        <f t="shared" si="27"/>
        <v>20.599999999999998</v>
      </c>
      <c r="D606">
        <f t="shared" si="28"/>
        <v>424.3599999999999</v>
      </c>
      <c r="E606">
        <f t="shared" si="29"/>
        <v>4.8543689320388356E-2</v>
      </c>
      <c r="F606">
        <v>13</v>
      </c>
      <c r="G606">
        <v>9.8743855361633492E-3</v>
      </c>
      <c r="H606">
        <v>-7.8166397552493301</v>
      </c>
      <c r="I606">
        <v>5.5985049317631796</v>
      </c>
      <c r="J606">
        <f>I606/G606</f>
        <v>566.97248768134034</v>
      </c>
      <c r="K606">
        <f>C606*I606</f>
        <v>115.32920159432149</v>
      </c>
      <c r="L606">
        <v>4.7933910369725004</v>
      </c>
      <c r="M606">
        <f>L606*A606</f>
        <v>0.98743855361633504</v>
      </c>
      <c r="N606">
        <v>0.80511389479068196</v>
      </c>
      <c r="O606">
        <f>I606/L606</f>
        <v>1.167963324623561</v>
      </c>
      <c r="P606">
        <f>O606-1</f>
        <v>0.16796332462356101</v>
      </c>
      <c r="Q606">
        <f>(O606-1)/C606</f>
        <v>8.1535594477456803E-3</v>
      </c>
    </row>
    <row r="607" spans="1:17" x14ac:dyDescent="0.15">
      <c r="A607">
        <v>0.108</v>
      </c>
      <c r="B607">
        <v>3.0000000000000001E-3</v>
      </c>
      <c r="C607">
        <f t="shared" si="27"/>
        <v>36</v>
      </c>
      <c r="D607">
        <f t="shared" si="28"/>
        <v>1296</v>
      </c>
      <c r="E607">
        <f t="shared" si="29"/>
        <v>2.777777777777778E-2</v>
      </c>
      <c r="F607">
        <v>7</v>
      </c>
      <c r="G607">
        <v>1.5471223155184401E-3</v>
      </c>
      <c r="H607">
        <v>-12.6192566085436</v>
      </c>
      <c r="I607">
        <v>5.4565087319182801</v>
      </c>
      <c r="J607">
        <f>I607/G607</f>
        <v>3526.8761087514958</v>
      </c>
      <c r="K607">
        <f>C607*I607</f>
        <v>196.43431434905807</v>
      </c>
      <c r="L607">
        <v>4.7750688750569203</v>
      </c>
      <c r="M607">
        <f>L607*A607</f>
        <v>0.51570743850614742</v>
      </c>
      <c r="N607">
        <v>0.681439856861355</v>
      </c>
      <c r="O607">
        <f>I607/L607</f>
        <v>1.1427078592354831</v>
      </c>
      <c r="P607">
        <f>O607-1</f>
        <v>0.14270785923548313</v>
      </c>
      <c r="Q607">
        <f>(O607-1)/C607</f>
        <v>3.9641072009856428E-3</v>
      </c>
    </row>
    <row r="608" spans="1:17" x14ac:dyDescent="0.15">
      <c r="A608">
        <v>0.30399999999999999</v>
      </c>
      <c r="B608">
        <v>8.0000000000000002E-3</v>
      </c>
      <c r="C608">
        <f t="shared" si="27"/>
        <v>38</v>
      </c>
      <c r="D608">
        <f t="shared" si="28"/>
        <v>1444</v>
      </c>
      <c r="E608">
        <f t="shared" si="29"/>
        <v>2.6315789473684213E-2</v>
      </c>
      <c r="F608">
        <v>15</v>
      </c>
      <c r="G608">
        <v>1.1442772637681099E-2</v>
      </c>
      <c r="H608">
        <v>-11.125610144828199</v>
      </c>
      <c r="I608">
        <v>6.3961801752709304</v>
      </c>
      <c r="J608">
        <f>I608/G608</f>
        <v>558.97118450193454</v>
      </c>
      <c r="K608">
        <f>C608*I608</f>
        <v>243.05484666029537</v>
      </c>
      <c r="L608">
        <v>4.7050874332570398</v>
      </c>
      <c r="M608">
        <f>L608*A608</f>
        <v>1.43034657971014</v>
      </c>
      <c r="N608">
        <v>1.6910927420138899</v>
      </c>
      <c r="O608">
        <f>I608/L608</f>
        <v>1.3594179207087023</v>
      </c>
      <c r="P608">
        <f>O608-1</f>
        <v>0.35941792070870227</v>
      </c>
      <c r="Q608">
        <f>(O608-1)/C608</f>
        <v>9.4583663344395327E-3</v>
      </c>
    </row>
    <row r="609" spans="1:17" x14ac:dyDescent="0.15">
      <c r="A609">
        <v>0.255</v>
      </c>
      <c r="B609">
        <v>6.0000000000000001E-3</v>
      </c>
      <c r="C609">
        <f t="shared" si="27"/>
        <v>42.5</v>
      </c>
      <c r="D609">
        <f t="shared" si="28"/>
        <v>1806.25</v>
      </c>
      <c r="E609">
        <f t="shared" si="29"/>
        <v>2.3529411764705882E-2</v>
      </c>
      <c r="F609">
        <v>13</v>
      </c>
      <c r="G609">
        <v>7.1413604724895798E-3</v>
      </c>
      <c r="H609">
        <v>-11.8639021152264</v>
      </c>
      <c r="I609">
        <v>6.1802033840636401</v>
      </c>
      <c r="J609">
        <f>I609/G609</f>
        <v>865.40980641873875</v>
      </c>
      <c r="K609">
        <f>C609*I609</f>
        <v>262.65864382270473</v>
      </c>
      <c r="L609">
        <v>4.6675558643722699</v>
      </c>
      <c r="M609">
        <f>L609*A609</f>
        <v>1.1902267454149289</v>
      </c>
      <c r="N609">
        <v>1.51264751969136</v>
      </c>
      <c r="O609">
        <f>I609/L609</f>
        <v>1.3240770038206715</v>
      </c>
      <c r="P609">
        <f>O609-1</f>
        <v>0.32407700382067151</v>
      </c>
      <c r="Q609">
        <f>(O609-1)/C609</f>
        <v>7.6253412663687412E-3</v>
      </c>
    </row>
    <row r="610" spans="1:17" x14ac:dyDescent="0.15">
      <c r="A610">
        <v>0.108</v>
      </c>
      <c r="B610">
        <v>4.0000000000000001E-3</v>
      </c>
      <c r="C610">
        <f t="shared" si="27"/>
        <v>27</v>
      </c>
      <c r="D610">
        <f t="shared" si="28"/>
        <v>729</v>
      </c>
      <c r="E610">
        <f t="shared" si="29"/>
        <v>3.7037037037037035E-2</v>
      </c>
      <c r="F610">
        <v>7</v>
      </c>
      <c r="G610">
        <v>1.98504384749451E-3</v>
      </c>
      <c r="H610">
        <v>-9.6684748586427691</v>
      </c>
      <c r="I610">
        <v>5.1171065486040197</v>
      </c>
      <c r="J610">
        <f>I610/G610</f>
        <v>2577.8304872523336</v>
      </c>
      <c r="K610">
        <f>C610*I610</f>
        <v>138.16187681230852</v>
      </c>
      <c r="L610">
        <v>4.5950089062373101</v>
      </c>
      <c r="M610">
        <f>L610*A610</f>
        <v>0.4962609618736295</v>
      </c>
      <c r="N610">
        <v>0.52209764236670897</v>
      </c>
      <c r="O610">
        <f>I610/L610</f>
        <v>1.1136227704930037</v>
      </c>
      <c r="P610">
        <f>O610-1</f>
        <v>0.11362277049300373</v>
      </c>
      <c r="Q610">
        <f>(O610-1)/C610</f>
        <v>4.2082507590001381E-3</v>
      </c>
    </row>
    <row r="611" spans="1:17" x14ac:dyDescent="0.15">
      <c r="A611">
        <v>0.157</v>
      </c>
      <c r="B611">
        <v>4.0000000000000001E-3</v>
      </c>
      <c r="C611">
        <f t="shared" si="27"/>
        <v>39.25</v>
      </c>
      <c r="D611">
        <f t="shared" si="28"/>
        <v>1540.5625</v>
      </c>
      <c r="E611">
        <f t="shared" si="29"/>
        <v>2.5477707006369428E-2</v>
      </c>
      <c r="F611">
        <v>9</v>
      </c>
      <c r="G611">
        <v>2.83100866314712E-3</v>
      </c>
      <c r="H611">
        <v>-11.4134596460308</v>
      </c>
      <c r="I611">
        <v>5.40393216047317</v>
      </c>
      <c r="J611">
        <f>I611/G611</f>
        <v>1908.8363207146929</v>
      </c>
      <c r="K611">
        <f>C611*I611</f>
        <v>212.10433729857192</v>
      </c>
      <c r="L611">
        <v>4.5079755782597397</v>
      </c>
      <c r="M611">
        <f>L611*A611</f>
        <v>0.70775216578677913</v>
      </c>
      <c r="N611">
        <v>0.895956582213424</v>
      </c>
      <c r="O611">
        <f>I611/L611</f>
        <v>1.1987492094088286</v>
      </c>
      <c r="P611">
        <f>O611-1</f>
        <v>0.19874920940882856</v>
      </c>
      <c r="Q611">
        <f>(O611-1)/C611</f>
        <v>5.0636741250656963E-3</v>
      </c>
    </row>
    <row r="612" spans="1:17" x14ac:dyDescent="0.15">
      <c r="A612">
        <v>0.20599999999999999</v>
      </c>
      <c r="B612">
        <v>5.0000000000000001E-3</v>
      </c>
      <c r="C612">
        <f t="shared" si="27"/>
        <v>41.199999999999996</v>
      </c>
      <c r="D612">
        <f t="shared" si="28"/>
        <v>1697.4399999999996</v>
      </c>
      <c r="E612">
        <f t="shared" si="29"/>
        <v>2.4271844660194178E-2</v>
      </c>
      <c r="F612">
        <v>11</v>
      </c>
      <c r="G612">
        <v>4.64025438266869E-3</v>
      </c>
      <c r="H612">
        <v>-11.2076226443841</v>
      </c>
      <c r="I612">
        <v>5.6594864747683502</v>
      </c>
      <c r="J612">
        <f>I612/G612</f>
        <v>1219.6500467531441</v>
      </c>
      <c r="K612">
        <f>C612*I612</f>
        <v>233.170842760456</v>
      </c>
      <c r="L612">
        <v>4.5051013423967801</v>
      </c>
      <c r="M612">
        <f>L612*A612</f>
        <v>0.92805087653373664</v>
      </c>
      <c r="N612">
        <v>1.1543851323715599</v>
      </c>
      <c r="O612">
        <f>I612/L612</f>
        <v>1.2562395481557402</v>
      </c>
      <c r="P612">
        <f>O612-1</f>
        <v>0.25623954815574024</v>
      </c>
      <c r="Q612">
        <f>(O612-1)/C612</f>
        <v>6.2194065086344725E-3</v>
      </c>
    </row>
    <row r="613" spans="1:17" x14ac:dyDescent="0.15">
      <c r="A613">
        <v>0.108</v>
      </c>
      <c r="B613">
        <v>5.0000000000000001E-3</v>
      </c>
      <c r="C613">
        <f t="shared" si="27"/>
        <v>21.599999999999998</v>
      </c>
      <c r="D613">
        <f t="shared" si="28"/>
        <v>466.55999999999989</v>
      </c>
      <c r="E613">
        <f t="shared" si="29"/>
        <v>4.6296296296296301E-2</v>
      </c>
      <c r="F613">
        <v>7</v>
      </c>
      <c r="G613">
        <v>2.4268243714136101E-3</v>
      </c>
      <c r="H613">
        <v>-7.6617884453511298</v>
      </c>
      <c r="I613">
        <v>4.9078557823704596</v>
      </c>
      <c r="J613">
        <f>I613/G613</f>
        <v>2022.3366141290496</v>
      </c>
      <c r="K613">
        <f>C613*I613</f>
        <v>106.00968489920191</v>
      </c>
      <c r="L613">
        <v>4.4941192063214999</v>
      </c>
      <c r="M613">
        <f>L613*A613</f>
        <v>0.48536487428272196</v>
      </c>
      <c r="N613">
        <v>0.41373657604896003</v>
      </c>
      <c r="O613">
        <f>I613/L613</f>
        <v>1.092061771629687</v>
      </c>
      <c r="P613">
        <f>O613-1</f>
        <v>9.2061771629686984E-2</v>
      </c>
      <c r="Q613">
        <f>(O613-1)/C613</f>
        <v>4.2621190569299538E-3</v>
      </c>
    </row>
    <row r="614" spans="1:17" x14ac:dyDescent="0.15">
      <c r="A614">
        <v>0.30399999999999999</v>
      </c>
      <c r="B614">
        <v>8.9999999999999993E-3</v>
      </c>
      <c r="C614">
        <f t="shared" si="27"/>
        <v>33.777777777777779</v>
      </c>
      <c r="D614">
        <f t="shared" si="28"/>
        <v>1140.9382716049383</v>
      </c>
      <c r="E614">
        <f t="shared" si="29"/>
        <v>2.9605263157894735E-2</v>
      </c>
      <c r="F614">
        <v>15</v>
      </c>
      <c r="G614">
        <v>1.2249964161958201E-2</v>
      </c>
      <c r="H614">
        <v>-9.4304786137188508</v>
      </c>
      <c r="I614">
        <v>5.9107588318723403</v>
      </c>
      <c r="J614">
        <f>I614/G614</f>
        <v>482.5123366669086</v>
      </c>
      <c r="K614">
        <f>C614*I614</f>
        <v>199.65229832102128</v>
      </c>
      <c r="L614">
        <v>4.47732608258708</v>
      </c>
      <c r="M614">
        <f>L614*A614</f>
        <v>1.3611071291064722</v>
      </c>
      <c r="N614">
        <v>1.4334327492852601</v>
      </c>
      <c r="O614">
        <f>I614/L614</f>
        <v>1.3201537531206566</v>
      </c>
      <c r="P614">
        <f>O614-1</f>
        <v>0.32015375312065664</v>
      </c>
      <c r="Q614">
        <f>(O614-1)/C614</f>
        <v>9.4782361121247029E-3</v>
      </c>
    </row>
    <row r="615" spans="1:17" x14ac:dyDescent="0.15">
      <c r="A615">
        <v>0.108</v>
      </c>
      <c r="B615">
        <v>6.0000000000000001E-3</v>
      </c>
      <c r="C615">
        <f t="shared" si="27"/>
        <v>18</v>
      </c>
      <c r="D615">
        <f t="shared" si="28"/>
        <v>324</v>
      </c>
      <c r="E615">
        <f t="shared" si="29"/>
        <v>5.5555555555555559E-2</v>
      </c>
      <c r="F615">
        <v>7</v>
      </c>
      <c r="G615">
        <v>2.8706035024201899E-3</v>
      </c>
      <c r="H615">
        <v>-6.2599584664419403</v>
      </c>
      <c r="I615">
        <v>4.7679814337622402</v>
      </c>
      <c r="J615">
        <f>I615/G615</f>
        <v>1660.9683050070767</v>
      </c>
      <c r="K615">
        <f>C615*I615</f>
        <v>85.823665807720317</v>
      </c>
      <c r="L615">
        <v>4.4299436765743696</v>
      </c>
      <c r="M615">
        <f>L615*A615</f>
        <v>0.47843391707003191</v>
      </c>
      <c r="N615">
        <v>0.338037757187865</v>
      </c>
      <c r="O615">
        <f>I615/L615</f>
        <v>1.0763074616445849</v>
      </c>
      <c r="P615">
        <f>O615-1</f>
        <v>7.6307461644584906E-2</v>
      </c>
      <c r="Q615">
        <f>(O615-1)/C615</f>
        <v>4.2393034246991611E-3</v>
      </c>
    </row>
    <row r="616" spans="1:17" x14ac:dyDescent="0.15">
      <c r="A616">
        <v>0.255</v>
      </c>
      <c r="B616">
        <v>7.0000000000000001E-3</v>
      </c>
      <c r="C616">
        <f t="shared" si="27"/>
        <v>36.428571428571431</v>
      </c>
      <c r="D616">
        <f t="shared" si="28"/>
        <v>1327.0408163265308</v>
      </c>
      <c r="E616">
        <f t="shared" si="29"/>
        <v>2.7450980392156862E-2</v>
      </c>
      <c r="F616">
        <v>13</v>
      </c>
      <c r="G616">
        <v>7.8939174268050395E-3</v>
      </c>
      <c r="H616">
        <v>-9.8216180875945795</v>
      </c>
      <c r="I616">
        <v>5.6746190102607601</v>
      </c>
      <c r="J616">
        <f>I616/G616</f>
        <v>718.85968695234862</v>
      </c>
      <c r="K616">
        <f>C616*I616</f>
        <v>206.71826394521341</v>
      </c>
      <c r="L616">
        <v>4.4223627040924498</v>
      </c>
      <c r="M616">
        <f>L616*A616</f>
        <v>1.1277024895435748</v>
      </c>
      <c r="N616">
        <v>1.2522563061683001</v>
      </c>
      <c r="O616">
        <f>I616/L616</f>
        <v>1.2831645412099451</v>
      </c>
      <c r="P616">
        <f>O616-1</f>
        <v>0.28316454120994505</v>
      </c>
      <c r="Q616">
        <f>(O616-1)/C616</f>
        <v>7.7731442685082955E-3</v>
      </c>
    </row>
    <row r="617" spans="1:17" x14ac:dyDescent="0.15">
      <c r="A617">
        <v>0.35299999999999998</v>
      </c>
      <c r="B617">
        <v>8.0000000000000002E-3</v>
      </c>
      <c r="C617">
        <f t="shared" si="27"/>
        <v>44.125</v>
      </c>
      <c r="D617">
        <f t="shared" si="28"/>
        <v>1947.015625</v>
      </c>
      <c r="E617">
        <f t="shared" si="29"/>
        <v>2.2662889518413599E-2</v>
      </c>
      <c r="F617">
        <v>15</v>
      </c>
      <c r="G617">
        <v>1.23790038864018E-2</v>
      </c>
      <c r="H617">
        <v>-10.4961235015556</v>
      </c>
      <c r="I617">
        <v>6.2360657577985803</v>
      </c>
      <c r="J617">
        <f>I617/G617</f>
        <v>503.76151546804425</v>
      </c>
      <c r="K617">
        <f>C617*I617</f>
        <v>275.16640156286235</v>
      </c>
      <c r="L617">
        <v>4.3834999597740003</v>
      </c>
      <c r="M617">
        <f>L617*A617</f>
        <v>1.547375485800222</v>
      </c>
      <c r="N617">
        <v>1.85256579802457</v>
      </c>
      <c r="O617">
        <f>I617/L617</f>
        <v>1.4226225196817597</v>
      </c>
      <c r="P617">
        <f>O617-1</f>
        <v>0.42262251968175968</v>
      </c>
      <c r="Q617">
        <f>(O617-1)/C617</f>
        <v>9.577847471541296E-3</v>
      </c>
    </row>
    <row r="618" spans="1:17" x14ac:dyDescent="0.15">
      <c r="A618">
        <v>0.108</v>
      </c>
      <c r="B618">
        <v>7.0000000000000001E-3</v>
      </c>
      <c r="C618">
        <f t="shared" si="27"/>
        <v>15.428571428571429</v>
      </c>
      <c r="D618">
        <f t="shared" si="28"/>
        <v>238.04081632653063</v>
      </c>
      <c r="E618">
        <f t="shared" si="29"/>
        <v>6.4814814814814811E-2</v>
      </c>
      <c r="F618">
        <v>7</v>
      </c>
      <c r="G618">
        <v>3.3129740197732102E-3</v>
      </c>
      <c r="H618">
        <v>-5.4462926481572804</v>
      </c>
      <c r="I618">
        <v>4.6763405698962801</v>
      </c>
      <c r="J618">
        <f>I618/G618</f>
        <v>1411.5234656190873</v>
      </c>
      <c r="K618">
        <f>C618*I618</f>
        <v>72.149254506971175</v>
      </c>
      <c r="L618">
        <v>4.3822407668957899</v>
      </c>
      <c r="M618">
        <f>L618*A618</f>
        <v>0.47328200282474531</v>
      </c>
      <c r="N618">
        <v>0.29409980300049299</v>
      </c>
      <c r="O618">
        <f>I618/L618</f>
        <v>1.0671117400080277</v>
      </c>
      <c r="P618">
        <f>O618-1</f>
        <v>6.7111740008027665E-2</v>
      </c>
      <c r="Q618">
        <f>(O618-1)/C618</f>
        <v>4.3498350005203119E-3</v>
      </c>
    </row>
    <row r="619" spans="1:17" x14ac:dyDescent="0.15">
      <c r="A619">
        <v>0.108</v>
      </c>
      <c r="B619">
        <v>8.0000000000000002E-3</v>
      </c>
      <c r="C619">
        <f t="shared" si="27"/>
        <v>13.5</v>
      </c>
      <c r="D619">
        <f t="shared" si="28"/>
        <v>182.25</v>
      </c>
      <c r="E619">
        <f t="shared" si="29"/>
        <v>7.407407407407407E-2</v>
      </c>
      <c r="F619">
        <v>7</v>
      </c>
      <c r="G619">
        <v>3.7575568697474698E-3</v>
      </c>
      <c r="H619">
        <v>-4.7593855261962004</v>
      </c>
      <c r="I619">
        <v>4.6060309732149003</v>
      </c>
      <c r="J619">
        <f>I619/G619</f>
        <v>1225.8047270817362</v>
      </c>
      <c r="K619">
        <f>C619*I619</f>
        <v>62.181418138401156</v>
      </c>
      <c r="L619">
        <v>4.3490241548003103</v>
      </c>
      <c r="M619">
        <f>L619*A619</f>
        <v>0.46969460871843349</v>
      </c>
      <c r="N619">
        <v>0.257006818414595</v>
      </c>
      <c r="O619">
        <f>I619/L619</f>
        <v>1.0590952841986205</v>
      </c>
      <c r="P619">
        <f>O619-1</f>
        <v>5.9095284198620535E-2</v>
      </c>
      <c r="Q619">
        <f>(O619-1)/C619</f>
        <v>4.377428459157077E-3</v>
      </c>
    </row>
    <row r="620" spans="1:17" x14ac:dyDescent="0.15">
      <c r="A620">
        <v>0.108</v>
      </c>
      <c r="B620">
        <v>8.9999999999999993E-3</v>
      </c>
      <c r="C620">
        <f t="shared" si="27"/>
        <v>12</v>
      </c>
      <c r="D620">
        <f t="shared" si="28"/>
        <v>144</v>
      </c>
      <c r="E620">
        <f t="shared" si="29"/>
        <v>8.3333333333333329E-2</v>
      </c>
      <c r="F620">
        <v>7</v>
      </c>
      <c r="G620">
        <v>4.2024593297658999E-3</v>
      </c>
      <c r="H620">
        <v>-4.2649179498753096</v>
      </c>
      <c r="I620">
        <v>4.5538233982705298</v>
      </c>
      <c r="J620">
        <f>I620/G620</f>
        <v>1083.6091538152264</v>
      </c>
      <c r="K620">
        <f>C620*I620</f>
        <v>54.645880779246355</v>
      </c>
      <c r="L620">
        <v>4.3235178289772698</v>
      </c>
      <c r="M620">
        <f>L620*A620</f>
        <v>0.46693992552954511</v>
      </c>
      <c r="N620">
        <v>0.23030556929326601</v>
      </c>
      <c r="O620">
        <f>I620/L620</f>
        <v>1.0532680975083983</v>
      </c>
      <c r="P620">
        <f>O620-1</f>
        <v>5.3268097508398338E-2</v>
      </c>
      <c r="Q620">
        <f>(O620-1)/C620</f>
        <v>4.4390081256998615E-3</v>
      </c>
    </row>
    <row r="621" spans="1:17" x14ac:dyDescent="0.15">
      <c r="A621">
        <v>0.157</v>
      </c>
      <c r="B621">
        <v>5.0000000000000001E-3</v>
      </c>
      <c r="C621">
        <f t="shared" si="27"/>
        <v>31.4</v>
      </c>
      <c r="D621">
        <f t="shared" si="28"/>
        <v>985.95999999999992</v>
      </c>
      <c r="E621">
        <f t="shared" si="29"/>
        <v>3.1847133757961783E-2</v>
      </c>
      <c r="F621">
        <v>9</v>
      </c>
      <c r="G621">
        <v>3.3927295474334598E-3</v>
      </c>
      <c r="H621">
        <v>-9.0648012351740892</v>
      </c>
      <c r="I621">
        <v>5.0335353650292696</v>
      </c>
      <c r="J621">
        <f>I621/G621</f>
        <v>1483.6241128730849</v>
      </c>
      <c r="K621">
        <f>C621*I621</f>
        <v>158.05301046191906</v>
      </c>
      <c r="L621">
        <v>4.3219484680680997</v>
      </c>
      <c r="M621">
        <f>L621*A621</f>
        <v>0.67854590948669169</v>
      </c>
      <c r="N621">
        <v>0.71158689696116595</v>
      </c>
      <c r="O621">
        <f>I621/L621</f>
        <v>1.1646449286053722</v>
      </c>
      <c r="P621">
        <f>O621-1</f>
        <v>0.16464492860537217</v>
      </c>
      <c r="Q621">
        <f>(O621-1)/C621</f>
        <v>5.2434690638653554E-3</v>
      </c>
    </row>
    <row r="622" spans="1:17" x14ac:dyDescent="0.15">
      <c r="A622">
        <v>0.30399999999999999</v>
      </c>
      <c r="B622">
        <v>0.01</v>
      </c>
      <c r="C622">
        <f t="shared" si="27"/>
        <v>30.4</v>
      </c>
      <c r="D622">
        <f t="shared" si="28"/>
        <v>924.16</v>
      </c>
      <c r="E622">
        <f t="shared" si="29"/>
        <v>3.2894736842105261E-2</v>
      </c>
      <c r="F622">
        <v>15</v>
      </c>
      <c r="G622">
        <v>1.3109567295728101E-2</v>
      </c>
      <c r="H622">
        <v>-8.1952502589585894</v>
      </c>
      <c r="I622">
        <v>5.5580357024301801</v>
      </c>
      <c r="J622">
        <f>I622/G622</f>
        <v>423.96789894364616</v>
      </c>
      <c r="K622">
        <f>C622*I622</f>
        <v>168.96428535387747</v>
      </c>
      <c r="L622">
        <v>4.3123576630684797</v>
      </c>
      <c r="M622">
        <f>L622*A622</f>
        <v>1.3109567295728177</v>
      </c>
      <c r="N622">
        <v>1.2456780393617</v>
      </c>
      <c r="O622">
        <f>I622/L622</f>
        <v>1.2888624127886767</v>
      </c>
      <c r="P622">
        <f>O622-1</f>
        <v>0.28886241278867675</v>
      </c>
      <c r="Q622">
        <f>(O622-1)/C622</f>
        <v>9.5020530522591032E-3</v>
      </c>
    </row>
    <row r="623" spans="1:17" x14ac:dyDescent="0.15">
      <c r="A623">
        <v>0.108</v>
      </c>
      <c r="B623">
        <v>0.01</v>
      </c>
      <c r="C623">
        <f t="shared" si="27"/>
        <v>10.799999999999999</v>
      </c>
      <c r="D623">
        <f t="shared" si="28"/>
        <v>116.63999999999997</v>
      </c>
      <c r="E623">
        <f t="shared" si="29"/>
        <v>9.2592592592592601E-2</v>
      </c>
      <c r="F623">
        <v>7</v>
      </c>
      <c r="G623">
        <v>4.6501001128335601E-3</v>
      </c>
      <c r="H623">
        <v>-3.7784838570777999</v>
      </c>
      <c r="I623">
        <v>4.5096863809058698</v>
      </c>
      <c r="J623">
        <f>I623/G623</f>
        <v>969.80414861603299</v>
      </c>
      <c r="K623">
        <f>C623*I623</f>
        <v>48.704612913783386</v>
      </c>
      <c r="L623">
        <v>4.3056482526236701</v>
      </c>
      <c r="M623">
        <f>L623*A623</f>
        <v>0.46501001128335639</v>
      </c>
      <c r="N623">
        <v>0.204038128282201</v>
      </c>
      <c r="O623">
        <f>I623/L623</f>
        <v>1.0473884805053149</v>
      </c>
      <c r="P623">
        <f>O623-1</f>
        <v>4.7388480505314856E-2</v>
      </c>
      <c r="Q623">
        <f>(O623-1)/C623</f>
        <v>4.3878222690106354E-3</v>
      </c>
    </row>
    <row r="624" spans="1:17" x14ac:dyDescent="0.15">
      <c r="A624">
        <v>0.20599999999999999</v>
      </c>
      <c r="B624">
        <v>6.0000000000000001E-3</v>
      </c>
      <c r="C624">
        <f t="shared" si="27"/>
        <v>34.333333333333329</v>
      </c>
      <c r="D624">
        <f t="shared" si="28"/>
        <v>1178.7777777777774</v>
      </c>
      <c r="E624">
        <f t="shared" si="29"/>
        <v>2.9126213592233011E-2</v>
      </c>
      <c r="F624">
        <v>11</v>
      </c>
      <c r="G624">
        <v>5.3158055490192596E-3</v>
      </c>
      <c r="H624">
        <v>-9.1255064438205995</v>
      </c>
      <c r="I624">
        <v>5.24074071469997</v>
      </c>
      <c r="J624">
        <f>I624/G624</f>
        <v>985.87893525692664</v>
      </c>
      <c r="K624">
        <f>C624*I624</f>
        <v>179.93209787136561</v>
      </c>
      <c r="L624">
        <v>4.30081355098645</v>
      </c>
      <c r="M624">
        <f>L624*A624</f>
        <v>0.8859675915032087</v>
      </c>
      <c r="N624">
        <v>0.93992716371352103</v>
      </c>
      <c r="O624">
        <f>I624/L624</f>
        <v>1.2185463639775631</v>
      </c>
      <c r="P624">
        <f>O624-1</f>
        <v>0.21854636397756311</v>
      </c>
      <c r="Q624">
        <f>(O624-1)/C624</f>
        <v>6.3654280770164022E-3</v>
      </c>
    </row>
    <row r="625" spans="1:17" x14ac:dyDescent="0.15">
      <c r="A625">
        <v>0.255</v>
      </c>
      <c r="B625">
        <v>8.0000000000000002E-3</v>
      </c>
      <c r="C625">
        <f t="shared" si="27"/>
        <v>31.875</v>
      </c>
      <c r="D625">
        <f t="shared" si="28"/>
        <v>1016.015625</v>
      </c>
      <c r="E625">
        <f t="shared" si="29"/>
        <v>3.1372549019607843E-2</v>
      </c>
      <c r="F625">
        <v>13</v>
      </c>
      <c r="G625">
        <v>8.6798742757205893E-3</v>
      </c>
      <c r="H625">
        <v>-8.3196590449169801</v>
      </c>
      <c r="I625">
        <v>5.3155968594624996</v>
      </c>
      <c r="J625">
        <f>I625/G625</f>
        <v>612.40482184532641</v>
      </c>
      <c r="K625">
        <f>C625*I625</f>
        <v>169.43464989536719</v>
      </c>
      <c r="L625">
        <v>4.25484033123558</v>
      </c>
      <c r="M625">
        <f>L625*A625</f>
        <v>1.084984284465073</v>
      </c>
      <c r="N625">
        <v>1.06075652822691</v>
      </c>
      <c r="O625">
        <f>I625/L625</f>
        <v>1.2493058365644669</v>
      </c>
      <c r="P625">
        <f>O625-1</f>
        <v>0.24930583656446692</v>
      </c>
      <c r="Q625">
        <f>(O625-1)/C625</f>
        <v>7.8213595784930798E-3</v>
      </c>
    </row>
    <row r="626" spans="1:17" x14ac:dyDescent="0.15">
      <c r="A626">
        <v>0.157</v>
      </c>
      <c r="B626">
        <v>6.0000000000000001E-3</v>
      </c>
      <c r="C626">
        <f t="shared" si="27"/>
        <v>26.166666666666668</v>
      </c>
      <c r="D626">
        <f t="shared" si="28"/>
        <v>684.69444444444446</v>
      </c>
      <c r="E626">
        <f t="shared" si="29"/>
        <v>3.8216560509554139E-2</v>
      </c>
      <c r="F626">
        <v>9</v>
      </c>
      <c r="G626">
        <v>3.95700296488684E-3</v>
      </c>
      <c r="H626">
        <v>-7.5549113387954696</v>
      </c>
      <c r="I626">
        <v>4.7937006302088596</v>
      </c>
      <c r="J626">
        <f>I626/G626</f>
        <v>1211.4473182725924</v>
      </c>
      <c r="K626">
        <f>C626*I626</f>
        <v>125.43516649046516</v>
      </c>
      <c r="L626">
        <v>4.20064009011341</v>
      </c>
      <c r="M626">
        <f>L626*A626</f>
        <v>0.65950049414780543</v>
      </c>
      <c r="N626">
        <v>0.59306054009544495</v>
      </c>
      <c r="O626">
        <f>I626/L626</f>
        <v>1.1411833738127843</v>
      </c>
      <c r="P626">
        <f>O626-1</f>
        <v>0.14118337381278434</v>
      </c>
      <c r="Q626">
        <f>(O626-1)/C626</f>
        <v>5.3955429482592738E-3</v>
      </c>
    </row>
    <row r="627" spans="1:17" x14ac:dyDescent="0.15">
      <c r="A627">
        <v>0.20599999999999999</v>
      </c>
      <c r="B627">
        <v>7.0000000000000001E-3</v>
      </c>
      <c r="C627">
        <f t="shared" si="27"/>
        <v>29.428571428571427</v>
      </c>
      <c r="D627">
        <f t="shared" si="28"/>
        <v>866.04081632653049</v>
      </c>
      <c r="E627">
        <f t="shared" si="29"/>
        <v>3.398058252427185E-2</v>
      </c>
      <c r="F627">
        <v>11</v>
      </c>
      <c r="G627">
        <v>5.99948589440357E-3</v>
      </c>
      <c r="H627">
        <v>-7.7175489207545702</v>
      </c>
      <c r="I627">
        <v>4.9554386722660002</v>
      </c>
      <c r="J627">
        <f>I627/G627</f>
        <v>825.97721862943683</v>
      </c>
      <c r="K627">
        <f>C627*I627</f>
        <v>145.83148092668515</v>
      </c>
      <c r="L627">
        <v>4.16053113342827</v>
      </c>
      <c r="M627">
        <f>L627*A627</f>
        <v>0.85706941348622356</v>
      </c>
      <c r="N627">
        <v>0.79490753883772103</v>
      </c>
      <c r="O627">
        <f>I627/L627</f>
        <v>1.1910591492636489</v>
      </c>
      <c r="P627">
        <f>O627-1</f>
        <v>0.19105914926364886</v>
      </c>
      <c r="Q627">
        <f>(O627-1)/C627</f>
        <v>6.492301188570593E-3</v>
      </c>
    </row>
    <row r="628" spans="1:17" x14ac:dyDescent="0.15">
      <c r="A628">
        <v>0.255</v>
      </c>
      <c r="B628">
        <v>8.9999999999999993E-3</v>
      </c>
      <c r="C628">
        <f t="shared" si="27"/>
        <v>28.333333333333336</v>
      </c>
      <c r="D628">
        <f t="shared" si="28"/>
        <v>802.77777777777794</v>
      </c>
      <c r="E628">
        <f t="shared" si="29"/>
        <v>3.5294117647058823E-2</v>
      </c>
      <c r="F628">
        <v>13</v>
      </c>
      <c r="G628">
        <v>9.4758960214898994E-3</v>
      </c>
      <c r="H628">
        <v>-7.2672575711854197</v>
      </c>
      <c r="I628">
        <v>5.0555060686441804</v>
      </c>
      <c r="J628">
        <f>I628/G628</f>
        <v>533.51219316664697</v>
      </c>
      <c r="K628">
        <f>C628*I628</f>
        <v>143.23933861158511</v>
      </c>
      <c r="L628">
        <v>4.1289307283180401</v>
      </c>
      <c r="M628">
        <f>L628*A628</f>
        <v>1.0528773357211003</v>
      </c>
      <c r="N628">
        <v>0.92657534032614197</v>
      </c>
      <c r="O628">
        <f>I628/L628</f>
        <v>1.2244104833174543</v>
      </c>
      <c r="P628">
        <f>O628-1</f>
        <v>0.22441048331745428</v>
      </c>
      <c r="Q628">
        <f>(O628-1)/C628</f>
        <v>7.9203699994395624E-3</v>
      </c>
    </row>
    <row r="629" spans="1:17" x14ac:dyDescent="0.15">
      <c r="A629">
        <v>0.157</v>
      </c>
      <c r="B629">
        <v>7.0000000000000001E-3</v>
      </c>
      <c r="C629">
        <f t="shared" si="27"/>
        <v>22.428571428571427</v>
      </c>
      <c r="D629">
        <f t="shared" si="28"/>
        <v>503.04081632653055</v>
      </c>
      <c r="E629">
        <f t="shared" si="29"/>
        <v>4.4585987261146501E-2</v>
      </c>
      <c r="F629">
        <v>9</v>
      </c>
      <c r="G629">
        <v>4.5269806342970002E-3</v>
      </c>
      <c r="H629">
        <v>-6.3667521469138197</v>
      </c>
      <c r="I629">
        <v>4.6189716943944301</v>
      </c>
      <c r="J629">
        <f>I629/G629</f>
        <v>1020.320621519892</v>
      </c>
      <c r="K629">
        <f>C629*I629</f>
        <v>103.59693657427506</v>
      </c>
      <c r="L629">
        <v>4.1191816508616999</v>
      </c>
      <c r="M629">
        <f>L629*A629</f>
        <v>0.64671151918528691</v>
      </c>
      <c r="N629">
        <v>0.49979004353273399</v>
      </c>
      <c r="O629">
        <f>I629/L629</f>
        <v>1.1213323630503593</v>
      </c>
      <c r="P629">
        <f>O629-1</f>
        <v>0.12133236305035933</v>
      </c>
      <c r="Q629">
        <f>(O629-1)/C629</f>
        <v>5.4097231933281234E-3</v>
      </c>
    </row>
    <row r="630" spans="1:17" x14ac:dyDescent="0.15">
      <c r="A630">
        <v>0.35299999999999998</v>
      </c>
      <c r="B630">
        <v>8.9999999999999993E-3</v>
      </c>
      <c r="C630">
        <f t="shared" si="27"/>
        <v>39.222222222222221</v>
      </c>
      <c r="D630">
        <f t="shared" si="28"/>
        <v>1538.3827160493827</v>
      </c>
      <c r="E630">
        <f t="shared" si="29"/>
        <v>2.5495750708215296E-2</v>
      </c>
      <c r="F630">
        <v>15</v>
      </c>
      <c r="G630">
        <v>1.30646505547994E-2</v>
      </c>
      <c r="H630">
        <v>-8.6655581548669698</v>
      </c>
      <c r="I630">
        <v>5.6417311826687397</v>
      </c>
      <c r="J630">
        <f>I630/G630</f>
        <v>431.83177070099333</v>
      </c>
      <c r="K630">
        <f>C630*I630</f>
        <v>221.28123416467389</v>
      </c>
      <c r="L630">
        <v>4.1122601683347098</v>
      </c>
      <c r="M630">
        <f>L630*A630</f>
        <v>1.4516278394221525</v>
      </c>
      <c r="N630">
        <v>1.52947101433402</v>
      </c>
      <c r="O630">
        <f>I630/L630</f>
        <v>1.3719295355170587</v>
      </c>
      <c r="P630">
        <f>O630-1</f>
        <v>0.37192953551705865</v>
      </c>
      <c r="Q630">
        <f>(O630-1)/C630</f>
        <v>9.4826227185652347E-3</v>
      </c>
    </row>
    <row r="631" spans="1:17" x14ac:dyDescent="0.15">
      <c r="A631">
        <v>0.20599999999999999</v>
      </c>
      <c r="B631">
        <v>8.0000000000000002E-3</v>
      </c>
      <c r="C631">
        <f t="shared" si="27"/>
        <v>25.749999999999996</v>
      </c>
      <c r="D631">
        <f t="shared" si="28"/>
        <v>663.06249999999977</v>
      </c>
      <c r="E631">
        <f t="shared" si="29"/>
        <v>3.8834951456310683E-2</v>
      </c>
      <c r="F631">
        <v>11</v>
      </c>
      <c r="G631">
        <v>6.6870992699842504E-3</v>
      </c>
      <c r="H631">
        <v>-6.7122950398288204</v>
      </c>
      <c r="I631">
        <v>4.7490722568112602</v>
      </c>
      <c r="J631">
        <f>I631/G631</f>
        <v>710.18420171029481</v>
      </c>
      <c r="K631">
        <f>C631*I631</f>
        <v>122.28861061288994</v>
      </c>
      <c r="L631">
        <v>4.05770586770889</v>
      </c>
      <c r="M631">
        <f>L631*A631</f>
        <v>0.83588740874803125</v>
      </c>
      <c r="N631">
        <v>0.69136638910236803</v>
      </c>
      <c r="O631">
        <f>I631/L631</f>
        <v>1.1703835644185658</v>
      </c>
      <c r="P631">
        <f>O631-1</f>
        <v>0.17038356441856584</v>
      </c>
      <c r="Q631">
        <f>(O631-1)/C631</f>
        <v>6.6168374531481887E-3</v>
      </c>
    </row>
    <row r="632" spans="1:17" x14ac:dyDescent="0.15">
      <c r="A632">
        <v>0.157</v>
      </c>
      <c r="B632">
        <v>8.0000000000000002E-3</v>
      </c>
      <c r="C632">
        <f t="shared" si="27"/>
        <v>19.625</v>
      </c>
      <c r="D632">
        <f t="shared" si="28"/>
        <v>385.140625</v>
      </c>
      <c r="E632">
        <f t="shared" si="29"/>
        <v>5.0955414012738856E-2</v>
      </c>
      <c r="F632">
        <v>9</v>
      </c>
      <c r="G632">
        <v>5.0937756480038303E-3</v>
      </c>
      <c r="H632">
        <v>-5.6483324227956402</v>
      </c>
      <c r="I632">
        <v>4.4989479550651197</v>
      </c>
      <c r="J632">
        <f>I632/G632</f>
        <v>883.22459918865604</v>
      </c>
      <c r="K632">
        <f>C632*I632</f>
        <v>88.29185361815297</v>
      </c>
      <c r="L632">
        <v>4.0555538598756602</v>
      </c>
      <c r="M632">
        <f>L632*A632</f>
        <v>0.63672195600047865</v>
      </c>
      <c r="N632">
        <v>0.44339409518945699</v>
      </c>
      <c r="O632">
        <f>I632/L632</f>
        <v>1.1093300965809523</v>
      </c>
      <c r="P632">
        <f>O632-1</f>
        <v>0.10933009658095227</v>
      </c>
      <c r="Q632">
        <f>(O632-1)/C632</f>
        <v>5.5709603353351475E-3</v>
      </c>
    </row>
    <row r="633" spans="1:17" x14ac:dyDescent="0.15">
      <c r="A633">
        <v>0.255</v>
      </c>
      <c r="B633">
        <v>0.01</v>
      </c>
      <c r="C633">
        <f t="shared" si="27"/>
        <v>25.5</v>
      </c>
      <c r="D633">
        <f t="shared" si="28"/>
        <v>650.25</v>
      </c>
      <c r="E633">
        <f t="shared" si="29"/>
        <v>3.9215686274509803E-2</v>
      </c>
      <c r="F633">
        <v>13</v>
      </c>
      <c r="G633">
        <v>1.02839295716598E-2</v>
      </c>
      <c r="H633">
        <v>-6.4309721905092099</v>
      </c>
      <c r="I633">
        <v>4.8528625118035897</v>
      </c>
      <c r="J633">
        <f>I633/G633</f>
        <v>471.8879566403283</v>
      </c>
      <c r="K633">
        <f>C633*I633</f>
        <v>123.74799405099154</v>
      </c>
      <c r="L633">
        <v>4.0329135575136696</v>
      </c>
      <c r="M633">
        <f>L633*A633</f>
        <v>1.0283929571659858</v>
      </c>
      <c r="N633">
        <v>0.81994895428992498</v>
      </c>
      <c r="O633">
        <f>I633/L633</f>
        <v>1.2033142894328304</v>
      </c>
      <c r="P633">
        <f>O633-1</f>
        <v>0.20331428943283036</v>
      </c>
      <c r="Q633">
        <f>(O633-1)/C633</f>
        <v>7.9731093895227586E-3</v>
      </c>
    </row>
    <row r="634" spans="1:17" x14ac:dyDescent="0.15">
      <c r="A634">
        <v>0.157</v>
      </c>
      <c r="B634">
        <v>8.9999999999999993E-3</v>
      </c>
      <c r="C634">
        <f t="shared" si="27"/>
        <v>17.444444444444446</v>
      </c>
      <c r="D634">
        <f t="shared" si="28"/>
        <v>304.30864197530872</v>
      </c>
      <c r="E634">
        <f t="shared" si="29"/>
        <v>5.7324840764331204E-2</v>
      </c>
      <c r="F634">
        <v>9</v>
      </c>
      <c r="G634">
        <v>5.6669444136878697E-3</v>
      </c>
      <c r="H634">
        <v>-4.9516909020857902</v>
      </c>
      <c r="I634">
        <v>4.3992841078504403</v>
      </c>
      <c r="J634">
        <f>I634/G634</f>
        <v>776.30620431435011</v>
      </c>
      <c r="K634">
        <f>C634*I634</f>
        <v>76.743067214724363</v>
      </c>
      <c r="L634">
        <v>4.0105763720367102</v>
      </c>
      <c r="M634">
        <f>L634*A634</f>
        <v>0.62966049040976346</v>
      </c>
      <c r="N634">
        <v>0.38870773581373402</v>
      </c>
      <c r="O634">
        <f>I634/L634</f>
        <v>1.0969206666961764</v>
      </c>
      <c r="P634">
        <f>O634-1</f>
        <v>9.6920666696176383E-2</v>
      </c>
      <c r="Q634">
        <f>(O634-1)/C634</f>
        <v>5.5559617851311293E-3</v>
      </c>
    </row>
    <row r="635" spans="1:17" x14ac:dyDescent="0.15">
      <c r="A635">
        <v>0.20599999999999999</v>
      </c>
      <c r="B635">
        <v>8.9999999999999993E-3</v>
      </c>
      <c r="C635">
        <f t="shared" si="27"/>
        <v>22.888888888888889</v>
      </c>
      <c r="D635">
        <f t="shared" si="28"/>
        <v>523.90123456790127</v>
      </c>
      <c r="E635">
        <f t="shared" si="29"/>
        <v>4.3689320388349516E-2</v>
      </c>
      <c r="F635">
        <v>11</v>
      </c>
      <c r="G635">
        <v>7.3805625153958703E-3</v>
      </c>
      <c r="H635">
        <v>-5.9130016764457096</v>
      </c>
      <c r="I635">
        <v>4.5899251033081399</v>
      </c>
      <c r="J635">
        <f>I635/G635</f>
        <v>621.89366917948939</v>
      </c>
      <c r="K635">
        <f>C635*I635</f>
        <v>105.05828569794187</v>
      </c>
      <c r="L635">
        <v>3.9808859306342299</v>
      </c>
      <c r="M635">
        <f>L635*A635</f>
        <v>0.82006250171065131</v>
      </c>
      <c r="N635">
        <v>0.60903917267390795</v>
      </c>
      <c r="O635">
        <f>I635/L635</f>
        <v>1.1529908626587746</v>
      </c>
      <c r="P635">
        <f>O635-1</f>
        <v>0.1529908626587746</v>
      </c>
      <c r="Q635">
        <f>(O635-1)/C635</f>
        <v>6.6840668151891816E-3</v>
      </c>
    </row>
    <row r="636" spans="1:17" x14ac:dyDescent="0.15">
      <c r="A636">
        <v>0.157</v>
      </c>
      <c r="B636">
        <v>0.01</v>
      </c>
      <c r="C636">
        <f t="shared" si="27"/>
        <v>15.7</v>
      </c>
      <c r="D636">
        <f t="shared" si="28"/>
        <v>246.48999999999998</v>
      </c>
      <c r="E636">
        <f t="shared" si="29"/>
        <v>6.3694267515923567E-2</v>
      </c>
      <c r="F636">
        <v>9</v>
      </c>
      <c r="G636">
        <v>6.2460523507237202E-3</v>
      </c>
      <c r="H636">
        <v>-4.2665907281288602</v>
      </c>
      <c r="I636">
        <v>4.3133046656127103</v>
      </c>
      <c r="J636">
        <f>I636/G636</f>
        <v>690.56492379749818</v>
      </c>
      <c r="K636">
        <f>C636*I636</f>
        <v>67.718883250119546</v>
      </c>
      <c r="L636">
        <v>3.9783772934545998</v>
      </c>
      <c r="M636">
        <f>L636*A636</f>
        <v>0.6246052350723722</v>
      </c>
      <c r="N636">
        <v>0.33492737215811502</v>
      </c>
      <c r="O636">
        <f>I636/L636</f>
        <v>1.0841869303620719</v>
      </c>
      <c r="P636">
        <f>O636-1</f>
        <v>8.4186930362071921E-2</v>
      </c>
      <c r="Q636">
        <f>(O636-1)/C636</f>
        <v>5.3622248638262376E-3</v>
      </c>
    </row>
    <row r="637" spans="1:17" x14ac:dyDescent="0.15">
      <c r="A637">
        <v>0.30399999999999999</v>
      </c>
      <c r="B637">
        <v>7.0000000000000001E-3</v>
      </c>
      <c r="C637">
        <f t="shared" si="27"/>
        <v>43.428571428571423</v>
      </c>
      <c r="D637">
        <f t="shared" si="28"/>
        <v>1886.0408163265301</v>
      </c>
      <c r="E637">
        <f t="shared" si="29"/>
        <v>2.3026315789473686E-2</v>
      </c>
      <c r="F637">
        <v>13</v>
      </c>
      <c r="G637">
        <v>8.4025695073705609E-3</v>
      </c>
      <c r="H637">
        <v>-8.5750899968889804</v>
      </c>
      <c r="I637">
        <v>5.2519895758478699</v>
      </c>
      <c r="J637">
        <f>I637/G637</f>
        <v>625.04565671738067</v>
      </c>
      <c r="K637">
        <f>C637*I637</f>
        <v>228.08640443682174</v>
      </c>
      <c r="L637">
        <v>3.94857589632075</v>
      </c>
      <c r="M637">
        <f>L637*A637</f>
        <v>1.2003670724815079</v>
      </c>
      <c r="N637">
        <v>1.3034136795271201</v>
      </c>
      <c r="O637">
        <f>I637/L637</f>
        <v>1.3300971574945868</v>
      </c>
      <c r="P637">
        <f>O637-1</f>
        <v>0.33009715749458679</v>
      </c>
      <c r="Q637">
        <f>(O637-1)/C637</f>
        <v>7.6009213896779861E-3</v>
      </c>
    </row>
    <row r="638" spans="1:17" x14ac:dyDescent="0.15">
      <c r="A638">
        <v>0.35299999999999998</v>
      </c>
      <c r="B638">
        <v>0.01</v>
      </c>
      <c r="C638">
        <f t="shared" si="27"/>
        <v>35.299999999999997</v>
      </c>
      <c r="D638">
        <f t="shared" si="28"/>
        <v>1246.0899999999997</v>
      </c>
      <c r="E638">
        <f t="shared" si="29"/>
        <v>2.8328611898016998E-2</v>
      </c>
      <c r="F638">
        <v>15</v>
      </c>
      <c r="G638">
        <v>1.3853366625916999E-2</v>
      </c>
      <c r="H638">
        <v>-7.4213383866311897</v>
      </c>
      <c r="I638">
        <v>5.2343326915058599</v>
      </c>
      <c r="J638">
        <f>I638/G638</f>
        <v>377.83831416930991</v>
      </c>
      <c r="K638">
        <f>C638*I638</f>
        <v>184.77194401015683</v>
      </c>
      <c r="L638">
        <v>3.92446646626545</v>
      </c>
      <c r="M638">
        <f>L638*A638</f>
        <v>1.3853366625917038</v>
      </c>
      <c r="N638">
        <v>1.3098662252404001</v>
      </c>
      <c r="O638">
        <f>I638/L638</f>
        <v>1.3337692490176603</v>
      </c>
      <c r="P638">
        <f>O638-1</f>
        <v>0.33376924901766025</v>
      </c>
      <c r="Q638">
        <f>(O638-1)/C638</f>
        <v>9.4552195189138884E-3</v>
      </c>
    </row>
    <row r="639" spans="1:17" x14ac:dyDescent="0.15">
      <c r="A639">
        <v>0.20599999999999999</v>
      </c>
      <c r="B639">
        <v>0.01</v>
      </c>
      <c r="C639">
        <f t="shared" si="27"/>
        <v>20.599999999999998</v>
      </c>
      <c r="D639">
        <f t="shared" si="28"/>
        <v>424.3599999999999</v>
      </c>
      <c r="E639">
        <f t="shared" si="29"/>
        <v>4.8543689320388356E-2</v>
      </c>
      <c r="F639">
        <v>11</v>
      </c>
      <c r="G639">
        <v>8.0800331771156506E-3</v>
      </c>
      <c r="H639">
        <v>-5.2366241106573801</v>
      </c>
      <c r="I639">
        <v>4.4617184858810299</v>
      </c>
      <c r="J639">
        <f>I639/G639</f>
        <v>552.19061457786495</v>
      </c>
      <c r="K639">
        <f>C639*I639</f>
        <v>91.911400809149214</v>
      </c>
      <c r="L639">
        <v>3.92234620248332</v>
      </c>
      <c r="M639">
        <f>L639*A639</f>
        <v>0.80800331771156386</v>
      </c>
      <c r="N639">
        <v>0.53937228339770904</v>
      </c>
      <c r="O639">
        <f>I639/L639</f>
        <v>1.1375126660304034</v>
      </c>
      <c r="P639">
        <f>O639-1</f>
        <v>0.13751266603040335</v>
      </c>
      <c r="Q639">
        <f>(O639-1)/C639</f>
        <v>6.6753721373982219E-3</v>
      </c>
    </row>
    <row r="640" spans="1:17" x14ac:dyDescent="0.15">
      <c r="A640">
        <v>0.40200000000000002</v>
      </c>
      <c r="B640">
        <v>8.9999999999999993E-3</v>
      </c>
      <c r="C640">
        <f t="shared" si="27"/>
        <v>44.666666666666671</v>
      </c>
      <c r="D640">
        <f t="shared" si="28"/>
        <v>1995.1111111111115</v>
      </c>
      <c r="E640">
        <f t="shared" si="29"/>
        <v>2.2388059701492536E-2</v>
      </c>
      <c r="F640">
        <v>15</v>
      </c>
      <c r="G640">
        <v>1.4034263201843099E-2</v>
      </c>
      <c r="H640">
        <v>-8.2597621050203802</v>
      </c>
      <c r="I640">
        <v>5.5392235711254303</v>
      </c>
      <c r="J640">
        <f>I640/G640</f>
        <v>394.69286641267865</v>
      </c>
      <c r="K640">
        <f>C640*I640</f>
        <v>247.41865284360259</v>
      </c>
      <c r="L640">
        <v>3.8790113880163402</v>
      </c>
      <c r="M640">
        <f>L640*A640</f>
        <v>1.5593625779825688</v>
      </c>
      <c r="N640">
        <v>1.6602121831090899</v>
      </c>
      <c r="O640">
        <f>I640/L640</f>
        <v>1.4279987906810694</v>
      </c>
      <c r="P640">
        <f>O640-1</f>
        <v>0.42799879068106939</v>
      </c>
      <c r="Q640">
        <f>(O640-1)/C640</f>
        <v>9.5820624779343888E-3</v>
      </c>
    </row>
    <row r="641" spans="1:17" x14ac:dyDescent="0.15">
      <c r="A641">
        <v>0.30399999999999999</v>
      </c>
      <c r="B641">
        <v>8.0000000000000002E-3</v>
      </c>
      <c r="C641">
        <f t="shared" si="27"/>
        <v>38</v>
      </c>
      <c r="D641">
        <f t="shared" si="28"/>
        <v>1444</v>
      </c>
      <c r="E641">
        <f t="shared" si="29"/>
        <v>2.6315789473684213E-2</v>
      </c>
      <c r="F641">
        <v>13</v>
      </c>
      <c r="G641">
        <v>9.1543309058013892E-3</v>
      </c>
      <c r="H641">
        <v>-7.2036164676021803</v>
      </c>
      <c r="I641">
        <v>4.8590660294741301</v>
      </c>
      <c r="J641">
        <f>I641/G641</f>
        <v>530.79423056411326</v>
      </c>
      <c r="K641">
        <f>C641*I641</f>
        <v>184.64450912001695</v>
      </c>
      <c r="L641">
        <v>3.7641163263986002</v>
      </c>
      <c r="M641">
        <f>L641*A641</f>
        <v>1.1442913632251743</v>
      </c>
      <c r="N641">
        <v>1.09494970307553</v>
      </c>
      <c r="O641">
        <f>I641/L641</f>
        <v>1.2908915687319225</v>
      </c>
      <c r="P641">
        <f>O641-1</f>
        <v>0.29089156873192246</v>
      </c>
      <c r="Q641">
        <f>(O641-1)/C641</f>
        <v>7.6550412824190122E-3</v>
      </c>
    </row>
    <row r="642" spans="1:17" x14ac:dyDescent="0.15">
      <c r="A642">
        <v>0.255</v>
      </c>
      <c r="B642">
        <v>6.0000000000000001E-3</v>
      </c>
      <c r="C642">
        <f t="shared" si="27"/>
        <v>42.5</v>
      </c>
      <c r="D642">
        <f t="shared" si="28"/>
        <v>1806.25</v>
      </c>
      <c r="E642">
        <f t="shared" si="29"/>
        <v>2.3529411764705882E-2</v>
      </c>
      <c r="F642">
        <v>11</v>
      </c>
      <c r="G642">
        <v>5.6156622444860698E-3</v>
      </c>
      <c r="H642">
        <v>-7.6136684360332803</v>
      </c>
      <c r="I642">
        <v>4.6411102056504996</v>
      </c>
      <c r="J642">
        <f>I642/G642</f>
        <v>826.45821696408689</v>
      </c>
      <c r="K642">
        <f>C642*I642</f>
        <v>197.24718374014623</v>
      </c>
      <c r="L642">
        <v>3.6703674800562598</v>
      </c>
      <c r="M642">
        <f>L642*A642</f>
        <v>0.93594370741434629</v>
      </c>
      <c r="N642">
        <v>0.97074272559424402</v>
      </c>
      <c r="O642">
        <f>I642/L642</f>
        <v>1.2644810719550512</v>
      </c>
      <c r="P642">
        <f>O642-1</f>
        <v>0.26448107195505122</v>
      </c>
      <c r="Q642">
        <f>(O642-1)/C642</f>
        <v>6.2230840460012048E-3</v>
      </c>
    </row>
    <row r="643" spans="1:17" x14ac:dyDescent="0.15">
      <c r="A643">
        <v>0.40200000000000002</v>
      </c>
      <c r="B643">
        <v>0.01</v>
      </c>
      <c r="C643">
        <f t="shared" ref="C643:C706" si="30">A643/B643</f>
        <v>40.200000000000003</v>
      </c>
      <c r="D643">
        <f t="shared" ref="D643:D706" si="31">C643^2</f>
        <v>1616.0400000000002</v>
      </c>
      <c r="E643">
        <f t="shared" ref="E643:E706" si="32">B643/A643</f>
        <v>2.4875621890547261E-2</v>
      </c>
      <c r="F643">
        <v>15</v>
      </c>
      <c r="G643">
        <v>1.4697724880074099E-2</v>
      </c>
      <c r="H643">
        <v>-6.9281082407243</v>
      </c>
      <c r="I643">
        <v>5.0487002240657102</v>
      </c>
      <c r="J643">
        <f>I643/G643</f>
        <v>343.50215868513772</v>
      </c>
      <c r="K643">
        <f>C643*I643</f>
        <v>202.95774900744155</v>
      </c>
      <c r="L643">
        <v>3.6561504676801202</v>
      </c>
      <c r="M643">
        <f>L643*A643</f>
        <v>1.4697724880074083</v>
      </c>
      <c r="N643">
        <v>1.39254975638558</v>
      </c>
      <c r="O643">
        <f>I643/L643</f>
        <v>1.3808786779142552</v>
      </c>
      <c r="P643">
        <f>O643-1</f>
        <v>0.38087867791425523</v>
      </c>
      <c r="Q643">
        <f>(O643-1)/C643</f>
        <v>9.4745939779665479E-3</v>
      </c>
    </row>
    <row r="644" spans="1:17" x14ac:dyDescent="0.15">
      <c r="A644">
        <v>0.30399999999999999</v>
      </c>
      <c r="B644">
        <v>8.9999999999999993E-3</v>
      </c>
      <c r="C644">
        <f t="shared" si="30"/>
        <v>33.777777777777779</v>
      </c>
      <c r="D644">
        <f t="shared" si="31"/>
        <v>1140.9382716049383</v>
      </c>
      <c r="E644">
        <f t="shared" si="32"/>
        <v>2.9605263157894735E-2</v>
      </c>
      <c r="F644">
        <v>13</v>
      </c>
      <c r="G644">
        <v>9.9252891609948202E-3</v>
      </c>
      <c r="H644">
        <v>-6.2678615154639497</v>
      </c>
      <c r="I644">
        <v>4.5803791173807902</v>
      </c>
      <c r="J644">
        <f>I644/G644</f>
        <v>461.48571019785732</v>
      </c>
      <c r="K644">
        <f>C644*I644</f>
        <v>154.71502796486226</v>
      </c>
      <c r="L644">
        <v>3.6276641670302698</v>
      </c>
      <c r="M644">
        <f>L644*A644</f>
        <v>1.1028099067772019</v>
      </c>
      <c r="N644">
        <v>0.95271495035052001</v>
      </c>
      <c r="O644">
        <f>I644/L644</f>
        <v>1.2626249031013379</v>
      </c>
      <c r="P644">
        <f>O644-1</f>
        <v>0.2626249031013379</v>
      </c>
      <c r="Q644">
        <f>(O644-1)/C644</f>
        <v>7.7750793681317142E-3</v>
      </c>
    </row>
    <row r="645" spans="1:17" x14ac:dyDescent="0.15">
      <c r="A645">
        <v>0.30399999999999999</v>
      </c>
      <c r="B645">
        <v>0.01</v>
      </c>
      <c r="C645">
        <f t="shared" si="30"/>
        <v>30.4</v>
      </c>
      <c r="D645">
        <f t="shared" si="31"/>
        <v>924.16</v>
      </c>
      <c r="E645">
        <f t="shared" si="32"/>
        <v>3.2894736842105261E-2</v>
      </c>
      <c r="F645">
        <v>13</v>
      </c>
      <c r="G645">
        <v>1.07168990400189E-2</v>
      </c>
      <c r="H645">
        <v>-5.5248316919850797</v>
      </c>
      <c r="I645">
        <v>4.3650701540300698</v>
      </c>
      <c r="J645">
        <f>I645/G645</f>
        <v>407.30720124637583</v>
      </c>
      <c r="K645">
        <f>C645*I645</f>
        <v>132.69813268251411</v>
      </c>
      <c r="L645">
        <v>3.52529573684834</v>
      </c>
      <c r="M645">
        <f>L645*A645</f>
        <v>1.0716899040018952</v>
      </c>
      <c r="N645">
        <v>0.83977441718173296</v>
      </c>
      <c r="O645">
        <f>I645/L645</f>
        <v>1.2382138917889762</v>
      </c>
      <c r="P645">
        <f>O645-1</f>
        <v>0.23821389178897623</v>
      </c>
      <c r="Q645">
        <f>(O645-1)/C645</f>
        <v>7.8359832825321135E-3</v>
      </c>
    </row>
    <row r="646" spans="1:17" x14ac:dyDescent="0.15">
      <c r="A646">
        <v>0.255</v>
      </c>
      <c r="B646">
        <v>7.0000000000000001E-3</v>
      </c>
      <c r="C646">
        <f t="shared" si="30"/>
        <v>36.428571428571431</v>
      </c>
      <c r="D646">
        <f t="shared" si="31"/>
        <v>1327.0408163265308</v>
      </c>
      <c r="E646">
        <f t="shared" si="32"/>
        <v>2.7450980392156862E-2</v>
      </c>
      <c r="F646">
        <v>11</v>
      </c>
      <c r="G646">
        <v>6.2924022043218198E-3</v>
      </c>
      <c r="H646">
        <v>-6.3320597386172803</v>
      </c>
      <c r="I646">
        <v>4.3324929132125396</v>
      </c>
      <c r="J646">
        <f>I646/G646</f>
        <v>688.52765168711676</v>
      </c>
      <c r="K646">
        <f>C646*I646</f>
        <v>157.82652755274253</v>
      </c>
      <c r="L646">
        <v>3.5251552965388302</v>
      </c>
      <c r="M646">
        <f>L646*A646</f>
        <v>0.89891460061740169</v>
      </c>
      <c r="N646">
        <v>0.80733761667370396</v>
      </c>
      <c r="O646">
        <f>I646/L646</f>
        <v>1.2290218582615049</v>
      </c>
      <c r="P646">
        <f>O646-1</f>
        <v>0.2290218582615049</v>
      </c>
      <c r="Q646">
        <f>(O646-1)/C646</f>
        <v>6.2868745405118987E-3</v>
      </c>
    </row>
    <row r="647" spans="1:17" x14ac:dyDescent="0.15">
      <c r="A647">
        <v>0.45100000000000001</v>
      </c>
      <c r="B647">
        <v>0.01</v>
      </c>
      <c r="C647">
        <f t="shared" si="30"/>
        <v>45.1</v>
      </c>
      <c r="D647">
        <f t="shared" si="31"/>
        <v>2034.0100000000002</v>
      </c>
      <c r="E647">
        <f t="shared" si="32"/>
        <v>2.2172949002217293E-2</v>
      </c>
      <c r="F647">
        <v>15</v>
      </c>
      <c r="G647">
        <v>1.5684107004803501E-2</v>
      </c>
      <c r="H647">
        <v>-6.6950521622894898</v>
      </c>
      <c r="I647">
        <v>4.98736331022456</v>
      </c>
      <c r="J647">
        <f>I647/G647</f>
        <v>317.98835016218027</v>
      </c>
      <c r="K647">
        <f>C647*I647</f>
        <v>224.93008529112765</v>
      </c>
      <c r="L647">
        <v>3.4776290476282798</v>
      </c>
      <c r="M647">
        <f>L647*A647</f>
        <v>1.5684107004803542</v>
      </c>
      <c r="N647">
        <v>1.50973426259628</v>
      </c>
      <c r="O647">
        <f>I647/L647</f>
        <v>1.4341274592314293</v>
      </c>
      <c r="P647">
        <f>O647-1</f>
        <v>0.43412745923142926</v>
      </c>
      <c r="Q647">
        <f>(O647-1)/C647</f>
        <v>9.625886014000648E-3</v>
      </c>
    </row>
    <row r="648" spans="1:17" x14ac:dyDescent="0.15">
      <c r="A648">
        <v>0.20599999999999999</v>
      </c>
      <c r="B648">
        <v>5.0000000000000001E-3</v>
      </c>
      <c r="C648">
        <f t="shared" si="30"/>
        <v>41.199999999999996</v>
      </c>
      <c r="D648">
        <f t="shared" si="31"/>
        <v>1697.4399999999996</v>
      </c>
      <c r="E648">
        <f t="shared" si="32"/>
        <v>2.4271844660194178E-2</v>
      </c>
      <c r="F648">
        <v>9</v>
      </c>
      <c r="G648">
        <v>3.5768389652889002E-3</v>
      </c>
      <c r="H648">
        <v>-6.9475718946146703</v>
      </c>
      <c r="I648">
        <v>4.1882590947461802</v>
      </c>
      <c r="J648">
        <f>I648/G648</f>
        <v>1170.9386794850843</v>
      </c>
      <c r="K648">
        <f>C648*I648</f>
        <v>172.55627470354261</v>
      </c>
      <c r="L648">
        <v>3.4726591896008698</v>
      </c>
      <c r="M648">
        <f>L648*A648</f>
        <v>0.7153677930577792</v>
      </c>
      <c r="N648">
        <v>0.71559990514531102</v>
      </c>
      <c r="O648">
        <f>I648/L648</f>
        <v>1.2060668398696384</v>
      </c>
      <c r="P648">
        <f>O648-1</f>
        <v>0.20606683986963836</v>
      </c>
      <c r="Q648">
        <f>(O648-1)/C648</f>
        <v>5.0016223269329701E-3</v>
      </c>
    </row>
    <row r="649" spans="1:17" x14ac:dyDescent="0.15">
      <c r="A649">
        <v>0.35299999999999998</v>
      </c>
      <c r="B649">
        <v>8.0000000000000002E-3</v>
      </c>
      <c r="C649">
        <f t="shared" si="30"/>
        <v>44.125</v>
      </c>
      <c r="D649">
        <f t="shared" si="31"/>
        <v>1947.015625</v>
      </c>
      <c r="E649">
        <f t="shared" si="32"/>
        <v>2.2662889518413599E-2</v>
      </c>
      <c r="F649">
        <v>13</v>
      </c>
      <c r="G649">
        <v>9.6635056526389804E-3</v>
      </c>
      <c r="H649">
        <v>-6.4970283402809903</v>
      </c>
      <c r="I649">
        <v>4.5686467671583797</v>
      </c>
      <c r="J649">
        <f>I649/G649</f>
        <v>472.77322861716755</v>
      </c>
      <c r="K649">
        <f>C649*I649</f>
        <v>201.59153860086352</v>
      </c>
      <c r="L649">
        <v>3.4219212650987898</v>
      </c>
      <c r="M649">
        <f>L649*A649</f>
        <v>1.2079382065798727</v>
      </c>
      <c r="N649">
        <v>1.1467255020595899</v>
      </c>
      <c r="O649">
        <f>I649/L649</f>
        <v>1.3351115976148809</v>
      </c>
      <c r="P649">
        <f>O649-1</f>
        <v>0.33511159761488085</v>
      </c>
      <c r="Q649">
        <f>(O649-1)/C649</f>
        <v>7.5945971130851183E-3</v>
      </c>
    </row>
    <row r="650" spans="1:17" x14ac:dyDescent="0.15">
      <c r="A650">
        <v>0.255</v>
      </c>
      <c r="B650">
        <v>8.0000000000000002E-3</v>
      </c>
      <c r="C650">
        <f t="shared" si="30"/>
        <v>31.875</v>
      </c>
      <c r="D650">
        <f t="shared" si="31"/>
        <v>1016.015625</v>
      </c>
      <c r="E650">
        <f t="shared" si="32"/>
        <v>3.1372549019607843E-2</v>
      </c>
      <c r="F650">
        <v>11</v>
      </c>
      <c r="G650">
        <v>6.9724118666627298E-3</v>
      </c>
      <c r="H650">
        <v>-5.4763372438945996</v>
      </c>
      <c r="I650">
        <v>4.1160819528430004</v>
      </c>
      <c r="J650">
        <f>I650/G650</f>
        <v>590.33832647254656</v>
      </c>
      <c r="K650">
        <f>C650*I650</f>
        <v>131.20011224687065</v>
      </c>
      <c r="L650">
        <v>3.4178489542464399</v>
      </c>
      <c r="M650">
        <f>L650*A650</f>
        <v>0.87155148333284216</v>
      </c>
      <c r="N650">
        <v>0.69823299859656196</v>
      </c>
      <c r="O650">
        <f>I650/L650</f>
        <v>1.2042901860039936</v>
      </c>
      <c r="P650">
        <f>O650-1</f>
        <v>0.20429018600399362</v>
      </c>
      <c r="Q650">
        <f>(O650-1)/C650</f>
        <v>6.4091038746350937E-3</v>
      </c>
    </row>
    <row r="651" spans="1:17" x14ac:dyDescent="0.15">
      <c r="A651">
        <v>0.5</v>
      </c>
      <c r="B651">
        <v>0.01</v>
      </c>
      <c r="C651">
        <f t="shared" si="30"/>
        <v>50</v>
      </c>
      <c r="D651">
        <f t="shared" si="31"/>
        <v>2500</v>
      </c>
      <c r="E651">
        <f t="shared" si="32"/>
        <v>0.02</v>
      </c>
      <c r="F651">
        <v>15</v>
      </c>
      <c r="G651">
        <v>1.6938826593137401E-2</v>
      </c>
      <c r="H651">
        <v>-6.6847959371786496</v>
      </c>
      <c r="I651">
        <v>5.0589643029221403</v>
      </c>
      <c r="J651">
        <f>I651/G651</f>
        <v>298.66084732054168</v>
      </c>
      <c r="K651">
        <f>C651*I651</f>
        <v>252.948215146107</v>
      </c>
      <c r="L651">
        <v>3.3877653186274799</v>
      </c>
      <c r="M651">
        <f>L651*A651</f>
        <v>1.6938826593137399</v>
      </c>
      <c r="N651">
        <v>1.67119898429466</v>
      </c>
      <c r="O651">
        <f>I651/L651</f>
        <v>1.4933042366027085</v>
      </c>
      <c r="P651">
        <f>O651-1</f>
        <v>0.4933042366027085</v>
      </c>
      <c r="Q651">
        <f>(O651-1)/C651</f>
        <v>9.8660847320541697E-3</v>
      </c>
    </row>
    <row r="652" spans="1:17" x14ac:dyDescent="0.15">
      <c r="A652">
        <v>0.20599999999999999</v>
      </c>
      <c r="B652">
        <v>6.0000000000000001E-3</v>
      </c>
      <c r="C652">
        <f t="shared" si="30"/>
        <v>34.333333333333329</v>
      </c>
      <c r="D652">
        <f t="shared" si="31"/>
        <v>1178.7777777777774</v>
      </c>
      <c r="E652">
        <f t="shared" si="32"/>
        <v>2.9126213592233011E-2</v>
      </c>
      <c r="F652">
        <v>9</v>
      </c>
      <c r="G652">
        <v>4.13723286785479E-3</v>
      </c>
      <c r="H652">
        <v>-5.74063859195721</v>
      </c>
      <c r="I652">
        <v>3.9385615580256301</v>
      </c>
      <c r="J652">
        <f>I652/G652</f>
        <v>951.97966462734462</v>
      </c>
      <c r="K652">
        <f>C652*I652</f>
        <v>135.22394682554662</v>
      </c>
      <c r="L652">
        <v>3.3472757830540298</v>
      </c>
      <c r="M652">
        <f>L652*A652</f>
        <v>0.68953881130913008</v>
      </c>
      <c r="N652">
        <v>0.59128577497159196</v>
      </c>
      <c r="O652">
        <f>I652/L652</f>
        <v>1.1766468654794005</v>
      </c>
      <c r="P652">
        <f>O652-1</f>
        <v>0.17664686547940045</v>
      </c>
      <c r="Q652">
        <f>(O652-1)/C652</f>
        <v>5.1450543343514697E-3</v>
      </c>
    </row>
    <row r="653" spans="1:17" x14ac:dyDescent="0.15">
      <c r="A653">
        <v>0.255</v>
      </c>
      <c r="B653">
        <v>8.9999999999999993E-3</v>
      </c>
      <c r="C653">
        <f t="shared" si="30"/>
        <v>28.333333333333336</v>
      </c>
      <c r="D653">
        <f t="shared" si="31"/>
        <v>802.77777777777794</v>
      </c>
      <c r="E653">
        <f t="shared" si="32"/>
        <v>3.5294117647058823E-2</v>
      </c>
      <c r="F653">
        <v>11</v>
      </c>
      <c r="G653">
        <v>7.6581739177923299E-3</v>
      </c>
      <c r="H653">
        <v>-4.8208401226899902</v>
      </c>
      <c r="I653">
        <v>3.9515520689293901</v>
      </c>
      <c r="J653">
        <f>I653/G653</f>
        <v>515.99142450247837</v>
      </c>
      <c r="K653">
        <f>C653*I653</f>
        <v>111.9606419529994</v>
      </c>
      <c r="L653">
        <v>3.3368949532864201</v>
      </c>
      <c r="M653">
        <f>L653*A653</f>
        <v>0.8509082130880371</v>
      </c>
      <c r="N653">
        <v>0.61465711564297398</v>
      </c>
      <c r="O653">
        <f>I653/L653</f>
        <v>1.1842003192331874</v>
      </c>
      <c r="P653">
        <f>O653-1</f>
        <v>0.18420031923318736</v>
      </c>
      <c r="Q653">
        <f>(O653-1)/C653</f>
        <v>6.5011877376419062E-3</v>
      </c>
    </row>
    <row r="654" spans="1:17" x14ac:dyDescent="0.15">
      <c r="A654">
        <v>0.157</v>
      </c>
      <c r="B654">
        <v>4.0000000000000001E-3</v>
      </c>
      <c r="C654">
        <f t="shared" si="30"/>
        <v>39.25</v>
      </c>
      <c r="D654">
        <f t="shared" si="31"/>
        <v>1540.5625</v>
      </c>
      <c r="E654">
        <f t="shared" si="32"/>
        <v>2.5477707006369428E-2</v>
      </c>
      <c r="F654">
        <v>7</v>
      </c>
      <c r="G654">
        <v>2.0903166600908501E-3</v>
      </c>
      <c r="H654">
        <v>-6.5458015745316196</v>
      </c>
      <c r="I654">
        <v>3.8423751371211901</v>
      </c>
      <c r="J654">
        <f>I654/G654</f>
        <v>1838.1784972972428</v>
      </c>
      <c r="K654">
        <f>C654*I654</f>
        <v>150.81322413200672</v>
      </c>
      <c r="L654">
        <v>3.3285297135204601</v>
      </c>
      <c r="M654">
        <f>L654*A654</f>
        <v>0.52257916502271229</v>
      </c>
      <c r="N654">
        <v>0.51384542360073204</v>
      </c>
      <c r="O654">
        <f>I654/L654</f>
        <v>1.154376096302669</v>
      </c>
      <c r="P654">
        <f>O654-1</f>
        <v>0.15437609630266902</v>
      </c>
      <c r="Q654">
        <f>(O654-1)/C654</f>
        <v>3.9331489503864718E-3</v>
      </c>
    </row>
    <row r="655" spans="1:17" x14ac:dyDescent="0.15">
      <c r="A655">
        <v>0.35299999999999998</v>
      </c>
      <c r="B655">
        <v>8.9999999999999993E-3</v>
      </c>
      <c r="C655">
        <f t="shared" si="30"/>
        <v>39.222222222222221</v>
      </c>
      <c r="D655">
        <f t="shared" si="31"/>
        <v>1538.3827160493827</v>
      </c>
      <c r="E655">
        <f t="shared" si="32"/>
        <v>2.5495750708215296E-2</v>
      </c>
      <c r="F655">
        <v>13</v>
      </c>
      <c r="G655">
        <v>1.04072499791434E-2</v>
      </c>
      <c r="H655">
        <v>-5.5732793432832404</v>
      </c>
      <c r="I655">
        <v>4.2594943105872796</v>
      </c>
      <c r="J655">
        <f>I655/G655</f>
        <v>409.28144506219212</v>
      </c>
      <c r="K655">
        <f>C655*I655</f>
        <v>167.06683240414552</v>
      </c>
      <c r="L655">
        <v>3.2758105064977898</v>
      </c>
      <c r="M655">
        <f>L655*A655</f>
        <v>1.1563611087937198</v>
      </c>
      <c r="N655">
        <v>0.98368380408949196</v>
      </c>
      <c r="O655">
        <f>I655/L655</f>
        <v>1.3002871509625746</v>
      </c>
      <c r="P655">
        <f>O655-1</f>
        <v>0.30028715096257463</v>
      </c>
      <c r="Q655">
        <f>(O655-1)/C655</f>
        <v>7.6560463418220166E-3</v>
      </c>
    </row>
    <row r="656" spans="1:17" x14ac:dyDescent="0.15">
      <c r="A656">
        <v>0.255</v>
      </c>
      <c r="B656">
        <v>0.01</v>
      </c>
      <c r="C656">
        <f t="shared" si="30"/>
        <v>25.5</v>
      </c>
      <c r="D656">
        <f t="shared" si="31"/>
        <v>650.25</v>
      </c>
      <c r="E656">
        <f t="shared" si="32"/>
        <v>3.9215686274509803E-2</v>
      </c>
      <c r="F656">
        <v>11</v>
      </c>
      <c r="G656">
        <v>8.3447458584812294E-3</v>
      </c>
      <c r="H656">
        <v>-4.3360772494907902</v>
      </c>
      <c r="I656">
        <v>3.8252992055772199</v>
      </c>
      <c r="J656">
        <f>I656/G656</f>
        <v>458.40811337463987</v>
      </c>
      <c r="K656">
        <f>C656*I656</f>
        <v>97.545129742219103</v>
      </c>
      <c r="L656">
        <v>3.2724493562671499</v>
      </c>
      <c r="M656">
        <f>L656*A656</f>
        <v>0.83447458584812328</v>
      </c>
      <c r="N656">
        <v>0.55284984931007597</v>
      </c>
      <c r="O656">
        <f>I656/L656</f>
        <v>1.1689406891053313</v>
      </c>
      <c r="P656">
        <f>O656-1</f>
        <v>0.16894068910533133</v>
      </c>
      <c r="Q656">
        <f>(O656-1)/C656</f>
        <v>6.6251250629541696E-3</v>
      </c>
    </row>
    <row r="657" spans="1:17" x14ac:dyDescent="0.15">
      <c r="A657">
        <v>0.20599999999999999</v>
      </c>
      <c r="B657">
        <v>7.0000000000000001E-3</v>
      </c>
      <c r="C657">
        <f t="shared" si="30"/>
        <v>29.428571428571427</v>
      </c>
      <c r="D657">
        <f t="shared" si="31"/>
        <v>866.04081632653049</v>
      </c>
      <c r="E657">
        <f t="shared" si="32"/>
        <v>3.398058252427185E-2</v>
      </c>
      <c r="F657">
        <v>9</v>
      </c>
      <c r="G657">
        <v>4.6992291042795703E-3</v>
      </c>
      <c r="H657">
        <v>-4.9283090800437304</v>
      </c>
      <c r="I657">
        <v>3.76644323072271</v>
      </c>
      <c r="J657">
        <f>I657/G657</f>
        <v>801.5023628647142</v>
      </c>
      <c r="K657">
        <f>C657*I657</f>
        <v>110.8410436469826</v>
      </c>
      <c r="L657">
        <v>3.2588273954782001</v>
      </c>
      <c r="M657">
        <f>L657*A657</f>
        <v>0.67131844346850922</v>
      </c>
      <c r="N657">
        <v>0.50761583524450404</v>
      </c>
      <c r="O657">
        <f>I657/L657</f>
        <v>1.1557664072509193</v>
      </c>
      <c r="P657">
        <f>O657-1</f>
        <v>0.15576640725091928</v>
      </c>
      <c r="Q657">
        <f>(O657-1)/C657</f>
        <v>5.2930332560991991E-3</v>
      </c>
    </row>
    <row r="658" spans="1:17" x14ac:dyDescent="0.15">
      <c r="A658">
        <v>0.108</v>
      </c>
      <c r="B658">
        <v>3.0000000000000001E-3</v>
      </c>
      <c r="C658">
        <f t="shared" si="30"/>
        <v>36</v>
      </c>
      <c r="D658">
        <f t="shared" si="31"/>
        <v>1296</v>
      </c>
      <c r="E658">
        <f t="shared" si="32"/>
        <v>2.777777777777778E-2</v>
      </c>
      <c r="F658">
        <v>5</v>
      </c>
      <c r="G658">
        <v>1.05461592838681E-3</v>
      </c>
      <c r="H658">
        <v>-6.2707697057953702</v>
      </c>
      <c r="I658">
        <v>3.5936089974055898</v>
      </c>
      <c r="J658">
        <f>I658/G658</f>
        <v>3407.5049510228268</v>
      </c>
      <c r="K658">
        <f>C658*I658</f>
        <v>129.36992390660123</v>
      </c>
      <c r="L658">
        <v>3.2549874332926398</v>
      </c>
      <c r="M658">
        <f>L658*A658</f>
        <v>0.35153864279560509</v>
      </c>
      <c r="N658">
        <v>0.33862156411295002</v>
      </c>
      <c r="O658">
        <f>I658/L658</f>
        <v>1.1040316041313902</v>
      </c>
      <c r="P658">
        <f>O658-1</f>
        <v>0.10403160413139023</v>
      </c>
      <c r="Q658">
        <f>(O658-1)/C658</f>
        <v>2.8897667814275062E-3</v>
      </c>
    </row>
    <row r="659" spans="1:17" x14ac:dyDescent="0.15">
      <c r="A659">
        <v>0.157</v>
      </c>
      <c r="B659">
        <v>5.0000000000000001E-3</v>
      </c>
      <c r="C659">
        <f t="shared" si="30"/>
        <v>31.4</v>
      </c>
      <c r="D659">
        <f t="shared" si="31"/>
        <v>985.95999999999992</v>
      </c>
      <c r="E659">
        <f t="shared" si="32"/>
        <v>3.1847133757961783E-2</v>
      </c>
      <c r="F659">
        <v>7</v>
      </c>
      <c r="G659">
        <v>2.52755385556653E-3</v>
      </c>
      <c r="H659">
        <v>-5.3044943744611404</v>
      </c>
      <c r="I659">
        <v>3.6362166371423701</v>
      </c>
      <c r="J659">
        <f>I659/G659</f>
        <v>1438.630725566614</v>
      </c>
      <c r="K659">
        <f>C659*I659</f>
        <v>114.17720240627041</v>
      </c>
      <c r="L659">
        <v>3.2198138287471698</v>
      </c>
      <c r="M659">
        <f>L659*A659</f>
        <v>0.50551077111330567</v>
      </c>
      <c r="N659">
        <v>0.416402808395199</v>
      </c>
      <c r="O659">
        <f>I659/L659</f>
        <v>1.1293251195697929</v>
      </c>
      <c r="P659">
        <f>O659-1</f>
        <v>0.12932511956979287</v>
      </c>
      <c r="Q659">
        <f>(O659-1)/C659</f>
        <v>4.1186343812035951E-3</v>
      </c>
    </row>
    <row r="660" spans="1:17" x14ac:dyDescent="0.15">
      <c r="A660">
        <v>0.20599999999999999</v>
      </c>
      <c r="B660">
        <v>8.0000000000000002E-3</v>
      </c>
      <c r="C660">
        <f t="shared" si="30"/>
        <v>25.749999999999996</v>
      </c>
      <c r="D660">
        <f t="shared" si="31"/>
        <v>663.06249999999977</v>
      </c>
      <c r="E660">
        <f t="shared" si="32"/>
        <v>3.8834951456310683E-2</v>
      </c>
      <c r="F660">
        <v>9</v>
      </c>
      <c r="G660">
        <v>5.2665421470848104E-3</v>
      </c>
      <c r="H660">
        <v>-4.2721008280248496</v>
      </c>
      <c r="I660">
        <v>3.63574370754676</v>
      </c>
      <c r="J660">
        <f>I660/G660</f>
        <v>690.34740556652594</v>
      </c>
      <c r="K660">
        <f>C660*I660</f>
        <v>93.620400469329056</v>
      </c>
      <c r="L660">
        <v>3.1957173222602</v>
      </c>
      <c r="M660">
        <f>L660*A660</f>
        <v>0.65831776838560119</v>
      </c>
      <c r="N660">
        <v>0.44002638528656002</v>
      </c>
      <c r="O660">
        <f>I660/L660</f>
        <v>1.1376925243736349</v>
      </c>
      <c r="P660">
        <f>O660-1</f>
        <v>0.13769252437363488</v>
      </c>
      <c r="Q660">
        <f>(O660-1)/C660</f>
        <v>5.3472824999469867E-3</v>
      </c>
    </row>
    <row r="661" spans="1:17" x14ac:dyDescent="0.15">
      <c r="A661">
        <v>0.108</v>
      </c>
      <c r="B661">
        <v>4.0000000000000001E-3</v>
      </c>
      <c r="C661">
        <f t="shared" si="30"/>
        <v>27</v>
      </c>
      <c r="D661">
        <f t="shared" si="31"/>
        <v>729</v>
      </c>
      <c r="E661">
        <f t="shared" si="32"/>
        <v>3.7037037037037035E-2</v>
      </c>
      <c r="F661">
        <v>5</v>
      </c>
      <c r="G661">
        <v>1.36855173993397E-3</v>
      </c>
      <c r="H661">
        <v>-4.6817015676210296</v>
      </c>
      <c r="I661">
        <v>3.4207557270912798</v>
      </c>
      <c r="J661">
        <f>I661/G661</f>
        <v>2499.5443192058815</v>
      </c>
      <c r="K661">
        <f>C661*I661</f>
        <v>92.360404631464561</v>
      </c>
      <c r="L661">
        <v>3.1679438424397501</v>
      </c>
      <c r="M661">
        <f>L661*A661</f>
        <v>0.34213793498349299</v>
      </c>
      <c r="N661">
        <v>0.25281188465153498</v>
      </c>
      <c r="O661">
        <f>I661/L661</f>
        <v>1.0798031458969393</v>
      </c>
      <c r="P661">
        <f>O661-1</f>
        <v>7.9803145896939265E-2</v>
      </c>
      <c r="Q661">
        <f>(O661-1)/C661</f>
        <v>2.9556720702570097E-3</v>
      </c>
    </row>
    <row r="662" spans="1:17" x14ac:dyDescent="0.15">
      <c r="A662">
        <v>0.35299999999999998</v>
      </c>
      <c r="B662">
        <v>0.01</v>
      </c>
      <c r="C662">
        <f t="shared" si="30"/>
        <v>35.299999999999997</v>
      </c>
      <c r="D662">
        <f t="shared" si="31"/>
        <v>1246.0899999999997</v>
      </c>
      <c r="E662">
        <f t="shared" si="32"/>
        <v>2.8328611898016998E-2</v>
      </c>
      <c r="F662">
        <v>13</v>
      </c>
      <c r="G662">
        <v>1.11718293280492E-2</v>
      </c>
      <c r="H662">
        <v>-4.9106975724150397</v>
      </c>
      <c r="I662">
        <v>4.0315622937831597</v>
      </c>
      <c r="J662">
        <f>I662/G662</f>
        <v>360.86858968218252</v>
      </c>
      <c r="K662">
        <f>C662*I662</f>
        <v>142.31414897054552</v>
      </c>
      <c r="L662">
        <v>3.1648241722519099</v>
      </c>
      <c r="M662">
        <f>L662*A662</f>
        <v>1.1171829328049241</v>
      </c>
      <c r="N662">
        <v>0.86673812153125496</v>
      </c>
      <c r="O662">
        <f>I662/L662</f>
        <v>1.2738661215780995</v>
      </c>
      <c r="P662">
        <f>O662-1</f>
        <v>0.27386612157809953</v>
      </c>
      <c r="Q662">
        <f>(O662-1)/C662</f>
        <v>7.7582470702011203E-3</v>
      </c>
    </row>
    <row r="663" spans="1:17" x14ac:dyDescent="0.15">
      <c r="A663">
        <v>0.157</v>
      </c>
      <c r="B663">
        <v>6.0000000000000001E-3</v>
      </c>
      <c r="C663">
        <f t="shared" si="30"/>
        <v>26.166666666666668</v>
      </c>
      <c r="D663">
        <f t="shared" si="31"/>
        <v>684.69444444444446</v>
      </c>
      <c r="E663">
        <f t="shared" si="32"/>
        <v>3.8216560509554139E-2</v>
      </c>
      <c r="F663">
        <v>7</v>
      </c>
      <c r="G663">
        <v>2.9665173200837899E-3</v>
      </c>
      <c r="H663">
        <v>-4.4650522965348598</v>
      </c>
      <c r="I663">
        <v>3.4996757348786098</v>
      </c>
      <c r="J663">
        <f>I663/G663</f>
        <v>1179.7253672463846</v>
      </c>
      <c r="K663">
        <f>C663*I663</f>
        <v>91.574848395990301</v>
      </c>
      <c r="L663">
        <v>3.1491691296006201</v>
      </c>
      <c r="M663">
        <f>L663*A663</f>
        <v>0.49441955334729737</v>
      </c>
      <c r="N663">
        <v>0.35050660527798699</v>
      </c>
      <c r="O663">
        <f>I663/L663</f>
        <v>1.1113012959460964</v>
      </c>
      <c r="P663">
        <f>O663-1</f>
        <v>0.11130129594609639</v>
      </c>
      <c r="Q663">
        <f>(O663-1)/C663</f>
        <v>4.2535527113157856E-3</v>
      </c>
    </row>
    <row r="664" spans="1:17" x14ac:dyDescent="0.15">
      <c r="A664">
        <v>0.20599999999999999</v>
      </c>
      <c r="B664">
        <v>8.9999999999999993E-3</v>
      </c>
      <c r="C664">
        <f t="shared" si="30"/>
        <v>22.888888888888889</v>
      </c>
      <c r="D664">
        <f t="shared" si="31"/>
        <v>523.90123456790127</v>
      </c>
      <c r="E664">
        <f t="shared" si="32"/>
        <v>4.3689320388349516E-2</v>
      </c>
      <c r="F664">
        <v>9</v>
      </c>
      <c r="G664">
        <v>5.8334137529800403E-3</v>
      </c>
      <c r="H664">
        <v>-3.8014236401393799</v>
      </c>
      <c r="I664">
        <v>3.5379402449559501</v>
      </c>
      <c r="J664">
        <f>I664/G664</f>
        <v>606.49568070644204</v>
      </c>
      <c r="K664">
        <f>C664*I664</f>
        <v>80.979521162325085</v>
      </c>
      <c r="L664">
        <v>3.1463936100215899</v>
      </c>
      <c r="M664">
        <f>L664*A664</f>
        <v>0.64815708366444746</v>
      </c>
      <c r="N664">
        <v>0.39154663493435599</v>
      </c>
      <c r="O664">
        <f>I664/L664</f>
        <v>1.1244429920297458</v>
      </c>
      <c r="P664">
        <f>O664-1</f>
        <v>0.12444299202974585</v>
      </c>
      <c r="Q664">
        <f>(O664-1)/C664</f>
        <v>5.436829748872391E-3</v>
      </c>
    </row>
    <row r="665" spans="1:17" x14ac:dyDescent="0.15">
      <c r="A665">
        <v>0.108</v>
      </c>
      <c r="B665">
        <v>5.0000000000000001E-3</v>
      </c>
      <c r="C665">
        <f t="shared" si="30"/>
        <v>21.599999999999998</v>
      </c>
      <c r="D665">
        <f t="shared" si="31"/>
        <v>466.55999999999989</v>
      </c>
      <c r="E665">
        <f t="shared" si="32"/>
        <v>4.6296296296296301E-2</v>
      </c>
      <c r="F665">
        <v>5</v>
      </c>
      <c r="G665">
        <v>1.68489438312814E-3</v>
      </c>
      <c r="H665">
        <v>-3.5487814630904002</v>
      </c>
      <c r="I665">
        <v>3.3118089825775199</v>
      </c>
      <c r="J665">
        <f>I665/G665</f>
        <v>1965.5884758953757</v>
      </c>
      <c r="K665">
        <f>C665*I665</f>
        <v>71.535074023674426</v>
      </c>
      <c r="L665">
        <v>3.1201747835706302</v>
      </c>
      <c r="M665">
        <f>L665*A665</f>
        <v>0.33697887662562803</v>
      </c>
      <c r="N665">
        <v>0.191634199006881</v>
      </c>
      <c r="O665">
        <f>I665/L665</f>
        <v>1.0614177769835027</v>
      </c>
      <c r="P665">
        <f>O665-1</f>
        <v>6.1417776983502703E-2</v>
      </c>
      <c r="Q665">
        <f>(O665-1)/C665</f>
        <v>2.8434156010880883E-3</v>
      </c>
    </row>
    <row r="666" spans="1:17" x14ac:dyDescent="0.15">
      <c r="A666">
        <v>0.20599999999999999</v>
      </c>
      <c r="B666">
        <v>0.01</v>
      </c>
      <c r="C666">
        <f t="shared" si="30"/>
        <v>20.599999999999998</v>
      </c>
      <c r="D666">
        <f t="shared" si="31"/>
        <v>424.3599999999999</v>
      </c>
      <c r="E666">
        <f t="shared" si="32"/>
        <v>4.8543689320388356E-2</v>
      </c>
      <c r="F666">
        <v>9</v>
      </c>
      <c r="G666">
        <v>6.4057544896498004E-3</v>
      </c>
      <c r="H666">
        <v>-3.3662428632325399</v>
      </c>
      <c r="I666">
        <v>3.4563125729953801</v>
      </c>
      <c r="J666">
        <f>I666/G666</f>
        <v>539.56369676358531</v>
      </c>
      <c r="K666">
        <f>C666*I666</f>
        <v>71.200039003704816</v>
      </c>
      <c r="L666">
        <v>3.10958955808242</v>
      </c>
      <c r="M666">
        <f>L666*A666</f>
        <v>0.64057544896497853</v>
      </c>
      <c r="N666">
        <v>0.34672301491295199</v>
      </c>
      <c r="O666">
        <f>I666/L666</f>
        <v>1.1115012153329884</v>
      </c>
      <c r="P666">
        <f>O666-1</f>
        <v>0.1115012153329884</v>
      </c>
      <c r="Q666">
        <f>(O666-1)/C666</f>
        <v>5.412680355970311E-3</v>
      </c>
    </row>
    <row r="667" spans="1:17" x14ac:dyDescent="0.15">
      <c r="A667">
        <v>0.157</v>
      </c>
      <c r="B667">
        <v>7.0000000000000001E-3</v>
      </c>
      <c r="C667">
        <f t="shared" si="30"/>
        <v>22.428571428571427</v>
      </c>
      <c r="D667">
        <f t="shared" si="31"/>
        <v>503.04081632653055</v>
      </c>
      <c r="E667">
        <f t="shared" si="32"/>
        <v>4.4585987261146501E-2</v>
      </c>
      <c r="F667">
        <v>7</v>
      </c>
      <c r="G667">
        <v>3.4093513786115099E-3</v>
      </c>
      <c r="H667">
        <v>-3.7636996469973001</v>
      </c>
      <c r="I667">
        <v>3.3976809760759199</v>
      </c>
      <c r="J667">
        <f>I667/G667</f>
        <v>996.57694345944981</v>
      </c>
      <c r="K667">
        <f>C667*I667</f>
        <v>76.205130463417049</v>
      </c>
      <c r="L667">
        <v>3.1022305537866299</v>
      </c>
      <c r="M667">
        <f>L667*A667</f>
        <v>0.48705019694450091</v>
      </c>
      <c r="N667">
        <v>0.29545042228928797</v>
      </c>
      <c r="O667">
        <f>I667/L667</f>
        <v>1.0952380608619365</v>
      </c>
      <c r="P667">
        <f>O667-1</f>
        <v>9.5238060861936535E-2</v>
      </c>
      <c r="Q667">
        <f>(O667-1)/C667</f>
        <v>4.2462829683665975E-3</v>
      </c>
    </row>
    <row r="668" spans="1:17" x14ac:dyDescent="0.15">
      <c r="A668">
        <v>0.30399999999999999</v>
      </c>
      <c r="B668">
        <v>7.0000000000000001E-3</v>
      </c>
      <c r="C668">
        <f t="shared" si="30"/>
        <v>43.428571428571423</v>
      </c>
      <c r="D668">
        <f t="shared" si="31"/>
        <v>1886.0408163265301</v>
      </c>
      <c r="E668">
        <f t="shared" si="32"/>
        <v>2.3026315789473686E-2</v>
      </c>
      <c r="F668">
        <v>11</v>
      </c>
      <c r="G668">
        <v>6.5931903225267098E-3</v>
      </c>
      <c r="H668">
        <v>-5.4909782631426296</v>
      </c>
      <c r="I668">
        <v>3.9329324189895498</v>
      </c>
      <c r="J668">
        <f>I668/G668</f>
        <v>596.51431652929011</v>
      </c>
      <c r="K668">
        <f>C668*I668</f>
        <v>170.80163648183185</v>
      </c>
      <c r="L668">
        <v>3.09830372299187</v>
      </c>
      <c r="M668">
        <f>L668*A668</f>
        <v>0.94188433178952846</v>
      </c>
      <c r="N668">
        <v>0.83462869599767997</v>
      </c>
      <c r="O668">
        <f>I668/L668</f>
        <v>1.2693824655743313</v>
      </c>
      <c r="P668">
        <f>O668-1</f>
        <v>0.26938246557433132</v>
      </c>
      <c r="Q668">
        <f>(O668-1)/C668</f>
        <v>6.2028857204615775E-3</v>
      </c>
    </row>
    <row r="669" spans="1:17" x14ac:dyDescent="0.15">
      <c r="A669">
        <v>0.108</v>
      </c>
      <c r="B669">
        <v>6.0000000000000001E-3</v>
      </c>
      <c r="C669">
        <f t="shared" si="30"/>
        <v>18</v>
      </c>
      <c r="D669">
        <f t="shared" si="31"/>
        <v>324</v>
      </c>
      <c r="E669">
        <f t="shared" si="32"/>
        <v>5.5555555555555559E-2</v>
      </c>
      <c r="F669">
        <v>5</v>
      </c>
      <c r="G669">
        <v>1.9961027064389399E-3</v>
      </c>
      <c r="H669">
        <v>-3.30380176216446</v>
      </c>
      <c r="I669">
        <v>3.2588107063280898</v>
      </c>
      <c r="J669">
        <f>I669/G669</f>
        <v>1632.5866879574694</v>
      </c>
      <c r="K669">
        <f>C669*I669</f>
        <v>58.65859271390562</v>
      </c>
      <c r="L669">
        <v>3.0804054111712098</v>
      </c>
      <c r="M669">
        <f>L669*A669</f>
        <v>0.33268378440649066</v>
      </c>
      <c r="N669">
        <v>0.178405295156881</v>
      </c>
      <c r="O669">
        <f>I669/L669</f>
        <v>1.057916173796438</v>
      </c>
      <c r="P669">
        <f>O669-1</f>
        <v>5.7916173796437986E-2</v>
      </c>
      <c r="Q669">
        <f>(O669-1)/C669</f>
        <v>3.2175652109132213E-3</v>
      </c>
    </row>
    <row r="670" spans="1:17" x14ac:dyDescent="0.15">
      <c r="A670">
        <v>0.157</v>
      </c>
      <c r="B670">
        <v>8.0000000000000002E-3</v>
      </c>
      <c r="C670">
        <f t="shared" si="30"/>
        <v>19.625</v>
      </c>
      <c r="D670">
        <f t="shared" si="31"/>
        <v>385.140625</v>
      </c>
      <c r="E670">
        <f t="shared" si="32"/>
        <v>5.0955414012738856E-2</v>
      </c>
      <c r="F670">
        <v>7</v>
      </c>
      <c r="G670">
        <v>3.8519733657911399E-3</v>
      </c>
      <c r="H670">
        <v>-3.2685819145469202</v>
      </c>
      <c r="I670">
        <v>3.32344145560335</v>
      </c>
      <c r="J670">
        <f>I670/G670</f>
        <v>862.78931342526641</v>
      </c>
      <c r="K670">
        <f>C670*I670</f>
        <v>65.222538566215746</v>
      </c>
      <c r="L670">
        <v>3.0668577753114201</v>
      </c>
      <c r="M670">
        <f>L670*A670</f>
        <v>0.48149667072389296</v>
      </c>
      <c r="N670">
        <v>0.25658368029193301</v>
      </c>
      <c r="O670">
        <f>I670/L670</f>
        <v>1.0836633776621336</v>
      </c>
      <c r="P670">
        <f>O670-1</f>
        <v>8.3663377662133609E-2</v>
      </c>
      <c r="Q670">
        <f>(O670-1)/C670</f>
        <v>4.2631020464781455E-3</v>
      </c>
    </row>
    <row r="671" spans="1:17" x14ac:dyDescent="0.15">
      <c r="A671">
        <v>0.108</v>
      </c>
      <c r="B671">
        <v>7.0000000000000001E-3</v>
      </c>
      <c r="C671">
        <f t="shared" si="30"/>
        <v>15.428571428571429</v>
      </c>
      <c r="D671">
        <f t="shared" si="31"/>
        <v>238.04081632653063</v>
      </c>
      <c r="E671">
        <f t="shared" si="32"/>
        <v>6.4814814814814811E-2</v>
      </c>
      <c r="F671">
        <v>5</v>
      </c>
      <c r="G671">
        <v>2.31150291830884E-3</v>
      </c>
      <c r="H671">
        <v>-2.8478175612128598</v>
      </c>
      <c r="I671">
        <v>3.21132569104206</v>
      </c>
      <c r="J671">
        <f>I671/G671</f>
        <v>1389.28039657919</v>
      </c>
      <c r="K671">
        <f>C671*I671</f>
        <v>49.546167804648924</v>
      </c>
      <c r="L671">
        <v>3.0575435427365698</v>
      </c>
      <c r="M671">
        <f>L671*A671</f>
        <v>0.33021470261554953</v>
      </c>
      <c r="N671">
        <v>0.153782148305495</v>
      </c>
      <c r="O671">
        <f>I671/L671</f>
        <v>1.0502959798138645</v>
      </c>
      <c r="P671">
        <f>O671-1</f>
        <v>5.0295979813864466E-2</v>
      </c>
      <c r="Q671">
        <f>(O671-1)/C671</f>
        <v>3.2599246175652893E-3</v>
      </c>
    </row>
    <row r="672" spans="1:17" x14ac:dyDescent="0.15">
      <c r="A672">
        <v>0.108</v>
      </c>
      <c r="B672">
        <v>8.0000000000000002E-3</v>
      </c>
      <c r="C672">
        <f t="shared" si="30"/>
        <v>13.5</v>
      </c>
      <c r="D672">
        <f t="shared" si="31"/>
        <v>182.25</v>
      </c>
      <c r="E672">
        <f t="shared" si="32"/>
        <v>7.407407407407407E-2</v>
      </c>
      <c r="F672">
        <v>5</v>
      </c>
      <c r="G672">
        <v>2.6288021083770499E-3</v>
      </c>
      <c r="H672">
        <v>-2.4054672272994599</v>
      </c>
      <c r="I672">
        <v>3.1724902631179801</v>
      </c>
      <c r="J672">
        <f>I672/G672</f>
        <v>1206.8197347409266</v>
      </c>
      <c r="K672">
        <f>C672*I672</f>
        <v>42.828618552092735</v>
      </c>
      <c r="L672">
        <v>3.0425950328438098</v>
      </c>
      <c r="M672">
        <f>L672*A672</f>
        <v>0.32860026354713145</v>
      </c>
      <c r="N672">
        <v>0.12989523027417099</v>
      </c>
      <c r="O672">
        <f>I672/L672</f>
        <v>1.04269225081616</v>
      </c>
      <c r="P672">
        <f>O672-1</f>
        <v>4.2692250816160016E-2</v>
      </c>
      <c r="Q672">
        <f>(O672-1)/C672</f>
        <v>3.1623889493451861E-3</v>
      </c>
    </row>
    <row r="673" spans="1:17" x14ac:dyDescent="0.15">
      <c r="A673">
        <v>0.157</v>
      </c>
      <c r="B673">
        <v>8.9999999999999993E-3</v>
      </c>
      <c r="C673">
        <f t="shared" si="30"/>
        <v>17.444444444444446</v>
      </c>
      <c r="D673">
        <f t="shared" si="31"/>
        <v>304.30864197530872</v>
      </c>
      <c r="E673">
        <f t="shared" si="32"/>
        <v>5.7324840764331204E-2</v>
      </c>
      <c r="F673">
        <v>7</v>
      </c>
      <c r="G673">
        <v>4.2969260577106101E-3</v>
      </c>
      <c r="H673">
        <v>-2.8436089897419699</v>
      </c>
      <c r="I673">
        <v>3.26421839253877</v>
      </c>
      <c r="J673">
        <f>I673/G673</f>
        <v>759.66361736230022</v>
      </c>
      <c r="K673">
        <f>C673*I673</f>
        <v>56.942476403176329</v>
      </c>
      <c r="L673">
        <v>3.0409950868440299</v>
      </c>
      <c r="M673">
        <f>L673*A673</f>
        <v>0.47743622863451268</v>
      </c>
      <c r="N673">
        <v>0.22322330569474499</v>
      </c>
      <c r="O673">
        <f>I673/L673</f>
        <v>1.0734046913329292</v>
      </c>
      <c r="P673">
        <f>O673-1</f>
        <v>7.3404691332929151E-2</v>
      </c>
      <c r="Q673">
        <f>(O673-1)/C673</f>
        <v>4.2079122420150463E-3</v>
      </c>
    </row>
    <row r="674" spans="1:17" x14ac:dyDescent="0.15">
      <c r="A674">
        <v>0.108</v>
      </c>
      <c r="B674">
        <v>8.9999999999999993E-3</v>
      </c>
      <c r="C674">
        <f t="shared" si="30"/>
        <v>12</v>
      </c>
      <c r="D674">
        <f t="shared" si="31"/>
        <v>144</v>
      </c>
      <c r="E674">
        <f t="shared" si="32"/>
        <v>8.3333333333333329E-2</v>
      </c>
      <c r="F674">
        <v>5</v>
      </c>
      <c r="G674">
        <v>2.94872720849614E-3</v>
      </c>
      <c r="H674">
        <v>-1.9358335773631199</v>
      </c>
      <c r="I674">
        <v>3.13820498076623</v>
      </c>
      <c r="J674">
        <f>I674/G674</f>
        <v>1064.2574775055996</v>
      </c>
      <c r="K674">
        <f>C674*I674</f>
        <v>37.658459769194764</v>
      </c>
      <c r="L674">
        <v>3.0336699675886201</v>
      </c>
      <c r="M674">
        <f>L674*A674</f>
        <v>0.32763635649957096</v>
      </c>
      <c r="N674">
        <v>0.10453501317760799</v>
      </c>
      <c r="O674">
        <f>I674/L674</f>
        <v>1.0344582681354433</v>
      </c>
      <c r="P674">
        <f>O674-1</f>
        <v>3.4458268135443282E-2</v>
      </c>
      <c r="Q674">
        <f>(O674-1)/C674</f>
        <v>2.8715223446202733E-3</v>
      </c>
    </row>
    <row r="675" spans="1:17" x14ac:dyDescent="0.15">
      <c r="A675">
        <v>0.108</v>
      </c>
      <c r="B675">
        <v>0.01</v>
      </c>
      <c r="C675">
        <f t="shared" si="30"/>
        <v>10.799999999999999</v>
      </c>
      <c r="D675">
        <f t="shared" si="31"/>
        <v>116.63999999999997</v>
      </c>
      <c r="E675">
        <f t="shared" si="32"/>
        <v>9.2592592592592601E-2</v>
      </c>
      <c r="F675">
        <v>5</v>
      </c>
      <c r="G675">
        <v>3.2648069982854399E-3</v>
      </c>
      <c r="H675">
        <v>-1.79146802558858</v>
      </c>
      <c r="I675">
        <v>3.1197087162386699</v>
      </c>
      <c r="J675">
        <f>I675/G675</f>
        <v>955.55685768776823</v>
      </c>
      <c r="K675">
        <f>C675*I675</f>
        <v>33.69285413537763</v>
      </c>
      <c r="L675">
        <v>3.0229694428568901</v>
      </c>
      <c r="M675">
        <f>L675*A675</f>
        <v>0.32648069982854411</v>
      </c>
      <c r="N675">
        <v>9.6739273381783702E-2</v>
      </c>
      <c r="O675">
        <f>I675/L675</f>
        <v>1.0320014063027894</v>
      </c>
      <c r="P675">
        <f>O675-1</f>
        <v>3.2001406302789359E-2</v>
      </c>
      <c r="Q675">
        <f>(O675-1)/C675</f>
        <v>2.9630931761842E-3</v>
      </c>
    </row>
    <row r="676" spans="1:17" x14ac:dyDescent="0.15">
      <c r="A676">
        <v>0.40200000000000002</v>
      </c>
      <c r="B676">
        <v>8.9999999999999993E-3</v>
      </c>
      <c r="C676">
        <f t="shared" si="30"/>
        <v>44.666666666666671</v>
      </c>
      <c r="D676">
        <f t="shared" si="31"/>
        <v>1995.1111111111115</v>
      </c>
      <c r="E676">
        <f t="shared" si="32"/>
        <v>2.2388059701492536E-2</v>
      </c>
      <c r="F676">
        <v>13</v>
      </c>
      <c r="G676">
        <v>1.09244096690906E-2</v>
      </c>
      <c r="H676">
        <v>-5.09432432364496</v>
      </c>
      <c r="I676">
        <v>4.0434201257830598</v>
      </c>
      <c r="J676">
        <f>I676/G676</f>
        <v>370.12710510330515</v>
      </c>
      <c r="K676">
        <f>C676*I676</f>
        <v>180.60609895164336</v>
      </c>
      <c r="L676">
        <v>3.0194609367304199</v>
      </c>
      <c r="M676">
        <f>L676*A676</f>
        <v>1.2138232965656288</v>
      </c>
      <c r="N676">
        <v>1.0239591890526301</v>
      </c>
      <c r="O676">
        <f>I676/L676</f>
        <v>1.3391198662637509</v>
      </c>
      <c r="P676">
        <f>O676-1</f>
        <v>0.3391198662637509</v>
      </c>
      <c r="Q676">
        <f>(O676-1)/C676</f>
        <v>7.5922358118750196E-3</v>
      </c>
    </row>
    <row r="677" spans="1:17" x14ac:dyDescent="0.15">
      <c r="A677">
        <v>0.157</v>
      </c>
      <c r="B677">
        <v>0.01</v>
      </c>
      <c r="C677">
        <f t="shared" si="30"/>
        <v>15.7</v>
      </c>
      <c r="D677">
        <f t="shared" si="31"/>
        <v>246.48999999999998</v>
      </c>
      <c r="E677">
        <f t="shared" si="32"/>
        <v>6.3694267515923567E-2</v>
      </c>
      <c r="F677">
        <v>7</v>
      </c>
      <c r="G677">
        <v>4.7385918618996501E-3</v>
      </c>
      <c r="H677">
        <v>-2.6053296733251399</v>
      </c>
      <c r="I677">
        <v>3.22272975636217</v>
      </c>
      <c r="J677">
        <f>I677/G677</f>
        <v>680.10283440410342</v>
      </c>
      <c r="K677">
        <f>C677*I677</f>
        <v>50.596857174886068</v>
      </c>
      <c r="L677">
        <v>3.0182113770061498</v>
      </c>
      <c r="M677">
        <f>L677*A677</f>
        <v>0.47385918618996553</v>
      </c>
      <c r="N677">
        <v>0.20451837935602399</v>
      </c>
      <c r="O677">
        <f>I677/L677</f>
        <v>1.0677614500144412</v>
      </c>
      <c r="P677">
        <f>O677-1</f>
        <v>6.7761450014441227E-2</v>
      </c>
      <c r="Q677">
        <f>(O677-1)/C677</f>
        <v>4.3160159244867028E-3</v>
      </c>
    </row>
    <row r="678" spans="1:17" x14ac:dyDescent="0.15">
      <c r="A678">
        <v>0.30399999999999999</v>
      </c>
      <c r="B678">
        <v>8.0000000000000002E-3</v>
      </c>
      <c r="C678">
        <f t="shared" si="30"/>
        <v>38</v>
      </c>
      <c r="D678">
        <f t="shared" si="31"/>
        <v>1444</v>
      </c>
      <c r="E678">
        <f t="shared" si="32"/>
        <v>2.6315789473684213E-2</v>
      </c>
      <c r="F678">
        <v>11</v>
      </c>
      <c r="G678">
        <v>7.2638205914415804E-3</v>
      </c>
      <c r="H678">
        <v>-4.7079350131009399</v>
      </c>
      <c r="I678">
        <v>3.7023744572880402</v>
      </c>
      <c r="J678">
        <f>I678/G678</f>
        <v>509.70070236182221</v>
      </c>
      <c r="K678">
        <f>C678*I678</f>
        <v>140.69022937694552</v>
      </c>
      <c r="L678">
        <v>2.9867683352966998</v>
      </c>
      <c r="M678">
        <f>L678*A678</f>
        <v>0.90797757393019674</v>
      </c>
      <c r="N678">
        <v>0.71560612199134299</v>
      </c>
      <c r="O678">
        <f>I678/L678</f>
        <v>1.2395921081439527</v>
      </c>
      <c r="P678">
        <f>O678-1</f>
        <v>0.23959210814395271</v>
      </c>
      <c r="Q678">
        <f>(O678-1)/C678</f>
        <v>6.3050554774724396E-3</v>
      </c>
    </row>
    <row r="679" spans="1:17" x14ac:dyDescent="0.15">
      <c r="A679">
        <v>0.30399999999999999</v>
      </c>
      <c r="B679">
        <v>8.9999999999999993E-3</v>
      </c>
      <c r="C679">
        <f t="shared" si="30"/>
        <v>33.777777777777779</v>
      </c>
      <c r="D679">
        <f t="shared" si="31"/>
        <v>1140.9382716049383</v>
      </c>
      <c r="E679">
        <f t="shared" si="32"/>
        <v>2.9605263157894735E-2</v>
      </c>
      <c r="F679">
        <v>11</v>
      </c>
      <c r="G679">
        <v>7.9463295858629296E-3</v>
      </c>
      <c r="H679">
        <v>-4.0990600718875898</v>
      </c>
      <c r="I679">
        <v>3.5274173596779801</v>
      </c>
      <c r="J679">
        <f>I679/G679</f>
        <v>443.90524223328214</v>
      </c>
      <c r="K679">
        <f>C679*I679</f>
        <v>119.14831970467844</v>
      </c>
      <c r="L679">
        <v>2.9043602287510701</v>
      </c>
      <c r="M679">
        <f>L679*A679</f>
        <v>0.88292550954032534</v>
      </c>
      <c r="N679">
        <v>0.62305713092691395</v>
      </c>
      <c r="O679">
        <f>I679/L679</f>
        <v>1.2145247427502601</v>
      </c>
      <c r="P679">
        <f>O679-1</f>
        <v>0.21452474275026012</v>
      </c>
      <c r="Q679">
        <f>(O679-1)/C679</f>
        <v>6.3510614630011217E-3</v>
      </c>
    </row>
    <row r="680" spans="1:17" x14ac:dyDescent="0.15">
      <c r="A680">
        <v>0.40200000000000002</v>
      </c>
      <c r="B680">
        <v>0.01</v>
      </c>
      <c r="C680">
        <f t="shared" si="30"/>
        <v>40.200000000000003</v>
      </c>
      <c r="D680">
        <f t="shared" si="31"/>
        <v>1616.0400000000002</v>
      </c>
      <c r="E680">
        <f t="shared" si="32"/>
        <v>2.4875621890547261E-2</v>
      </c>
      <c r="F680">
        <v>13</v>
      </c>
      <c r="G680">
        <v>1.16628517699091E-2</v>
      </c>
      <c r="H680">
        <v>-4.4367306019018304</v>
      </c>
      <c r="I680">
        <v>3.79298975891985</v>
      </c>
      <c r="J680">
        <f>I680/G680</f>
        <v>325.2197518882993</v>
      </c>
      <c r="K680">
        <f>C680*I680</f>
        <v>152.47818830857798</v>
      </c>
      <c r="L680">
        <v>2.9012069079375902</v>
      </c>
      <c r="M680">
        <f>L680*A680</f>
        <v>1.1662851769909113</v>
      </c>
      <c r="N680">
        <v>0.89178285098226695</v>
      </c>
      <c r="O680">
        <f>I680/L680</f>
        <v>1.3073834025909619</v>
      </c>
      <c r="P680">
        <f>O680-1</f>
        <v>0.30738340259096186</v>
      </c>
      <c r="Q680">
        <f>(O680-1)/C680</f>
        <v>7.6463532982826328E-3</v>
      </c>
    </row>
    <row r="681" spans="1:17" x14ac:dyDescent="0.15">
      <c r="A681">
        <v>0.30399999999999999</v>
      </c>
      <c r="B681">
        <v>0.01</v>
      </c>
      <c r="C681">
        <f t="shared" si="30"/>
        <v>30.4</v>
      </c>
      <c r="D681">
        <f t="shared" si="31"/>
        <v>924.16</v>
      </c>
      <c r="E681">
        <f t="shared" si="32"/>
        <v>3.2894736842105261E-2</v>
      </c>
      <c r="F681">
        <v>11</v>
      </c>
      <c r="G681">
        <v>8.6266160220980301E-3</v>
      </c>
      <c r="H681">
        <v>-3.6751424187297399</v>
      </c>
      <c r="I681">
        <v>3.3963242864949499</v>
      </c>
      <c r="J681">
        <f>I681/G681</f>
        <v>393.70296276023993</v>
      </c>
      <c r="K681">
        <f>C681*I681</f>
        <v>103.24825830944647</v>
      </c>
      <c r="L681">
        <v>2.8377026388480302</v>
      </c>
      <c r="M681">
        <f>L681*A681</f>
        <v>0.86266160220980115</v>
      </c>
      <c r="N681">
        <v>0.55862164764692102</v>
      </c>
      <c r="O681">
        <f>I681/L681</f>
        <v>1.1968570067911319</v>
      </c>
      <c r="P681">
        <f>O681-1</f>
        <v>0.19685700679113194</v>
      </c>
      <c r="Q681">
        <f>(O681-1)/C681</f>
        <v>6.4755594339188137E-3</v>
      </c>
    </row>
    <row r="682" spans="1:17" x14ac:dyDescent="0.15">
      <c r="A682">
        <v>0.255</v>
      </c>
      <c r="B682">
        <v>6.0000000000000001E-3</v>
      </c>
      <c r="C682">
        <f t="shared" si="30"/>
        <v>42.5</v>
      </c>
      <c r="D682">
        <f t="shared" si="31"/>
        <v>1806.25</v>
      </c>
      <c r="E682">
        <f t="shared" si="32"/>
        <v>2.3529411764705882E-2</v>
      </c>
      <c r="F682">
        <v>9</v>
      </c>
      <c r="G682">
        <v>4.3203054528674501E-3</v>
      </c>
      <c r="H682">
        <v>-4.7131424620611497</v>
      </c>
      <c r="I682">
        <v>3.4246547180745299</v>
      </c>
      <c r="J682">
        <f>I682/G682</f>
        <v>792.68809935684908</v>
      </c>
      <c r="K682">
        <f>C682*I682</f>
        <v>145.54782551816751</v>
      </c>
      <c r="L682">
        <v>2.8237290541617299</v>
      </c>
      <c r="M682">
        <f>L682*A682</f>
        <v>0.72005090881124112</v>
      </c>
      <c r="N682">
        <v>0.600925663912797</v>
      </c>
      <c r="O682">
        <f>I682/L682</f>
        <v>1.2128127920159799</v>
      </c>
      <c r="P682">
        <f>O682-1</f>
        <v>0.21281279201597991</v>
      </c>
      <c r="Q682">
        <f>(O682-1)/C682</f>
        <v>5.0073598121407039E-3</v>
      </c>
    </row>
    <row r="683" spans="1:17" x14ac:dyDescent="0.15">
      <c r="A683">
        <v>0.255</v>
      </c>
      <c r="B683">
        <v>7.0000000000000001E-3</v>
      </c>
      <c r="C683">
        <f t="shared" si="30"/>
        <v>36.428571428571431</v>
      </c>
      <c r="D683">
        <f t="shared" si="31"/>
        <v>1327.0408163265308</v>
      </c>
      <c r="E683">
        <f t="shared" si="32"/>
        <v>2.7450980392156862E-2</v>
      </c>
      <c r="F683">
        <v>9</v>
      </c>
      <c r="G683">
        <v>4.8793861283830103E-3</v>
      </c>
      <c r="H683">
        <v>-4.0142402114467801</v>
      </c>
      <c r="I683">
        <v>3.2453652787146501</v>
      </c>
      <c r="J683">
        <f>I683/G683</f>
        <v>665.11753596146286</v>
      </c>
      <c r="K683">
        <f>C683*I683</f>
        <v>118.22402086746226</v>
      </c>
      <c r="L683">
        <v>2.7335496517551801</v>
      </c>
      <c r="M683">
        <f>L683*A683</f>
        <v>0.69705516119757094</v>
      </c>
      <c r="N683">
        <v>0.51181562695946503</v>
      </c>
      <c r="O683">
        <f>I683/L683</f>
        <v>1.1872348016912146</v>
      </c>
      <c r="P683">
        <f>O683-1</f>
        <v>0.18723480169121465</v>
      </c>
      <c r="Q683">
        <f>(O683-1)/C683</f>
        <v>5.1397788699549113E-3</v>
      </c>
    </row>
    <row r="684" spans="1:17" x14ac:dyDescent="0.15">
      <c r="A684">
        <v>0.45100000000000001</v>
      </c>
      <c r="B684">
        <v>0.01</v>
      </c>
      <c r="C684">
        <f t="shared" si="30"/>
        <v>45.1</v>
      </c>
      <c r="D684">
        <f t="shared" si="31"/>
        <v>2034.0100000000002</v>
      </c>
      <c r="E684">
        <f t="shared" si="32"/>
        <v>2.2172949002217293E-2</v>
      </c>
      <c r="F684">
        <v>13</v>
      </c>
      <c r="G684">
        <v>1.21862200877405E-2</v>
      </c>
      <c r="H684">
        <v>-4.1007031033007504</v>
      </c>
      <c r="I684">
        <v>3.6267529151469899</v>
      </c>
      <c r="J684">
        <f>I684/G684</f>
        <v>297.61098101252509</v>
      </c>
      <c r="K684">
        <f>C684*I684</f>
        <v>163.56655647312925</v>
      </c>
      <c r="L684">
        <v>2.7020443653526698</v>
      </c>
      <c r="M684">
        <f>L684*A684</f>
        <v>1.218622008774054</v>
      </c>
      <c r="N684">
        <v>0.92470854979432004</v>
      </c>
      <c r="O684">
        <f>I684/L684</f>
        <v>1.3422255243664838</v>
      </c>
      <c r="P684">
        <f>O684-1</f>
        <v>0.34222552436648379</v>
      </c>
      <c r="Q684">
        <f>(O684-1)/C684</f>
        <v>7.5881490990351167E-3</v>
      </c>
    </row>
    <row r="685" spans="1:17" x14ac:dyDescent="0.15">
      <c r="A685">
        <v>0.35299999999999998</v>
      </c>
      <c r="B685">
        <v>8.0000000000000002E-3</v>
      </c>
      <c r="C685">
        <f t="shared" si="30"/>
        <v>44.125</v>
      </c>
      <c r="D685">
        <f t="shared" si="31"/>
        <v>1947.015625</v>
      </c>
      <c r="E685">
        <f t="shared" si="32"/>
        <v>2.2662889518413599E-2</v>
      </c>
      <c r="F685">
        <v>11</v>
      </c>
      <c r="G685">
        <v>7.5754208804734201E-3</v>
      </c>
      <c r="H685">
        <v>-4.1175058037427004</v>
      </c>
      <c r="I685">
        <v>3.4092542504489098</v>
      </c>
      <c r="J685">
        <f>I685/G685</f>
        <v>450.0415626063342</v>
      </c>
      <c r="K685">
        <f>C685*I685</f>
        <v>150.43334380105816</v>
      </c>
      <c r="L685">
        <v>2.6825144760883202</v>
      </c>
      <c r="M685">
        <f>L685*A685</f>
        <v>0.94692761005917692</v>
      </c>
      <c r="N685">
        <v>0.72673977436058701</v>
      </c>
      <c r="O685">
        <f>I685/L685</f>
        <v>1.2709173728002883</v>
      </c>
      <c r="P685">
        <f>O685-1</f>
        <v>0.27091737280028827</v>
      </c>
      <c r="Q685">
        <f>(O685-1)/C685</f>
        <v>6.139770488391802E-3</v>
      </c>
    </row>
    <row r="686" spans="1:17" x14ac:dyDescent="0.15">
      <c r="A686">
        <v>0.255</v>
      </c>
      <c r="B686">
        <v>8.0000000000000002E-3</v>
      </c>
      <c r="C686">
        <f t="shared" si="30"/>
        <v>31.875</v>
      </c>
      <c r="D686">
        <f t="shared" si="31"/>
        <v>1016.015625</v>
      </c>
      <c r="E686">
        <f t="shared" si="32"/>
        <v>3.1372549019607843E-2</v>
      </c>
      <c r="F686">
        <v>9</v>
      </c>
      <c r="G686">
        <v>5.4424972734960601E-3</v>
      </c>
      <c r="H686">
        <v>-3.48558276259193</v>
      </c>
      <c r="I686">
        <v>3.1123026225716699</v>
      </c>
      <c r="J686">
        <f>I686/G686</f>
        <v>571.85193968364479</v>
      </c>
      <c r="K686">
        <f>C686*I686</f>
        <v>99.204646094471983</v>
      </c>
      <c r="L686">
        <v>2.6678908203412002</v>
      </c>
      <c r="M686">
        <f>L686*A686</f>
        <v>0.68031215918700605</v>
      </c>
      <c r="N686">
        <v>0.444411802230472</v>
      </c>
      <c r="O686">
        <f>I686/L686</f>
        <v>1.1665779569546377</v>
      </c>
      <c r="P686">
        <f>O686-1</f>
        <v>0.16657795695463773</v>
      </c>
      <c r="Q686">
        <f>(O686-1)/C686</f>
        <v>5.2259751201454976E-3</v>
      </c>
    </row>
    <row r="687" spans="1:17" x14ac:dyDescent="0.15">
      <c r="A687">
        <v>0.255</v>
      </c>
      <c r="B687">
        <v>8.9999999999999993E-3</v>
      </c>
      <c r="C687">
        <f t="shared" si="30"/>
        <v>28.333333333333336</v>
      </c>
      <c r="D687">
        <f t="shared" si="31"/>
        <v>802.77777777777794</v>
      </c>
      <c r="E687">
        <f t="shared" si="32"/>
        <v>3.5294117647058823E-2</v>
      </c>
      <c r="F687">
        <v>9</v>
      </c>
      <c r="G687">
        <v>6.0074189526391998E-3</v>
      </c>
      <c r="H687">
        <v>-3.0838474697570399</v>
      </c>
      <c r="I687">
        <v>3.0108022964633898</v>
      </c>
      <c r="J687">
        <f>I687/G687</f>
        <v>501.18067679309661</v>
      </c>
      <c r="K687">
        <f>C687*I687</f>
        <v>85.306065066462722</v>
      </c>
      <c r="L687">
        <v>2.61761174406936</v>
      </c>
      <c r="M687">
        <f>L687*A687</f>
        <v>0.6674909947376868</v>
      </c>
      <c r="N687">
        <v>0.39319055239402301</v>
      </c>
      <c r="O687">
        <f>I687/L687</f>
        <v>1.1502096532401602</v>
      </c>
      <c r="P687">
        <f>O687-1</f>
        <v>0.15020965324016022</v>
      </c>
      <c r="Q687">
        <f>(O687-1)/C687</f>
        <v>5.3015171731821253E-3</v>
      </c>
    </row>
    <row r="688" spans="1:17" x14ac:dyDescent="0.15">
      <c r="A688">
        <v>0.35299999999999998</v>
      </c>
      <c r="B688">
        <v>8.9999999999999993E-3</v>
      </c>
      <c r="C688">
        <f t="shared" si="30"/>
        <v>39.222222222222221</v>
      </c>
      <c r="D688">
        <f t="shared" si="31"/>
        <v>1538.3827160493827</v>
      </c>
      <c r="E688">
        <f t="shared" si="32"/>
        <v>2.5495750708215296E-2</v>
      </c>
      <c r="F688">
        <v>11</v>
      </c>
      <c r="G688">
        <v>8.2421963341798802E-3</v>
      </c>
      <c r="H688">
        <v>-3.6057233383144398</v>
      </c>
      <c r="I688">
        <v>3.23074329297072</v>
      </c>
      <c r="J688">
        <f>I688/G688</f>
        <v>391.97601731143271</v>
      </c>
      <c r="K688">
        <f>C688*I688</f>
        <v>126.71693137985157</v>
      </c>
      <c r="L688">
        <v>2.5943331237582199</v>
      </c>
      <c r="M688">
        <f>L688*A688</f>
        <v>0.91579959268665156</v>
      </c>
      <c r="N688">
        <v>0.63641016921249904</v>
      </c>
      <c r="O688">
        <f>I688/L688</f>
        <v>1.245307806998424</v>
      </c>
      <c r="P688">
        <f>O688-1</f>
        <v>0.24530780699842403</v>
      </c>
      <c r="Q688">
        <f>(O688-1)/C688</f>
        <v>6.2543066940108109E-3</v>
      </c>
    </row>
    <row r="689" spans="1:17" x14ac:dyDescent="0.15">
      <c r="A689">
        <v>0.255</v>
      </c>
      <c r="B689">
        <v>0.01</v>
      </c>
      <c r="C689">
        <f t="shared" si="30"/>
        <v>25.5</v>
      </c>
      <c r="D689">
        <f t="shared" si="31"/>
        <v>650.25</v>
      </c>
      <c r="E689">
        <f t="shared" si="32"/>
        <v>3.9215686274509803E-2</v>
      </c>
      <c r="F689">
        <v>9</v>
      </c>
      <c r="G689">
        <v>6.5715656852142696E-3</v>
      </c>
      <c r="H689">
        <v>-2.7874383697927199</v>
      </c>
      <c r="I689">
        <v>2.9324829745855401</v>
      </c>
      <c r="J689">
        <f>I689/G689</f>
        <v>446.23809835508399</v>
      </c>
      <c r="K689">
        <f>C689*I689</f>
        <v>74.778315851931268</v>
      </c>
      <c r="L689">
        <v>2.5770845824369699</v>
      </c>
      <c r="M689">
        <f>L689*A689</f>
        <v>0.65715656852142734</v>
      </c>
      <c r="N689">
        <v>0.355398392148572</v>
      </c>
      <c r="O689">
        <f>I689/L689</f>
        <v>1.1379071508054635</v>
      </c>
      <c r="P689">
        <f>O689-1</f>
        <v>0.13790715080546345</v>
      </c>
      <c r="Q689">
        <f>(O689-1)/C689</f>
        <v>5.408123560998567E-3</v>
      </c>
    </row>
    <row r="690" spans="1:17" x14ac:dyDescent="0.15">
      <c r="A690">
        <v>0.20599999999999999</v>
      </c>
      <c r="B690">
        <v>5.0000000000000001E-3</v>
      </c>
      <c r="C690">
        <f t="shared" si="30"/>
        <v>41.199999999999996</v>
      </c>
      <c r="D690">
        <f t="shared" si="31"/>
        <v>1697.4399999999996</v>
      </c>
      <c r="E690">
        <f t="shared" si="32"/>
        <v>2.4271844660194178E-2</v>
      </c>
      <c r="F690">
        <v>7</v>
      </c>
      <c r="G690">
        <v>2.63395061397109E-3</v>
      </c>
      <c r="H690">
        <v>-3.9934085880927501</v>
      </c>
      <c r="I690">
        <v>2.9685546903707301</v>
      </c>
      <c r="J690">
        <f>I690/G690</f>
        <v>1127.0350608036542</v>
      </c>
      <c r="K690">
        <f>C690*I690</f>
        <v>122.30445324327407</v>
      </c>
      <c r="L690">
        <v>2.5572336057971699</v>
      </c>
      <c r="M690">
        <f>L690*A690</f>
        <v>0.526790122794217</v>
      </c>
      <c r="N690">
        <v>0.41132108457355399</v>
      </c>
      <c r="O690">
        <f>I690/L690</f>
        <v>1.1608461126277663</v>
      </c>
      <c r="P690">
        <f>O690-1</f>
        <v>0.16084611262776627</v>
      </c>
      <c r="Q690">
        <f>(O690-1)/C690</f>
        <v>3.9040318598972399E-3</v>
      </c>
    </row>
    <row r="691" spans="1:17" x14ac:dyDescent="0.15">
      <c r="A691">
        <v>0.5</v>
      </c>
      <c r="B691">
        <v>0.01</v>
      </c>
      <c r="C691">
        <f t="shared" si="30"/>
        <v>50</v>
      </c>
      <c r="D691">
        <f t="shared" si="31"/>
        <v>2500</v>
      </c>
      <c r="E691">
        <f t="shared" si="32"/>
        <v>0.02</v>
      </c>
      <c r="F691">
        <v>13</v>
      </c>
      <c r="G691">
        <v>1.2753745670883099E-2</v>
      </c>
      <c r="H691">
        <v>-3.8575460416184901</v>
      </c>
      <c r="I691">
        <v>3.5151356445812501</v>
      </c>
      <c r="J691">
        <f>I691/G691</f>
        <v>275.61594336998047</v>
      </c>
      <c r="K691">
        <f>C691*I691</f>
        <v>175.75678222906251</v>
      </c>
      <c r="L691">
        <v>2.5507491341766202</v>
      </c>
      <c r="M691">
        <f>L691*A691</f>
        <v>1.2753745670883101</v>
      </c>
      <c r="N691">
        <v>0.96438651040462398</v>
      </c>
      <c r="O691">
        <f>I691/L691</f>
        <v>1.3780797168499022</v>
      </c>
      <c r="P691">
        <f>O691-1</f>
        <v>0.37807971684990216</v>
      </c>
      <c r="Q691">
        <f>(O691-1)/C691</f>
        <v>7.5615943369980428E-3</v>
      </c>
    </row>
    <row r="692" spans="1:17" x14ac:dyDescent="0.15">
      <c r="A692">
        <v>0.35299999999999998</v>
      </c>
      <c r="B692">
        <v>0.01</v>
      </c>
      <c r="C692">
        <f t="shared" si="30"/>
        <v>35.299999999999997</v>
      </c>
      <c r="D692">
        <f t="shared" si="31"/>
        <v>1246.0899999999997</v>
      </c>
      <c r="E692">
        <f t="shared" si="32"/>
        <v>2.8328611898016998E-2</v>
      </c>
      <c r="F692">
        <v>11</v>
      </c>
      <c r="G692">
        <v>8.9196968917363301E-3</v>
      </c>
      <c r="H692">
        <v>-3.1963184847706199</v>
      </c>
      <c r="I692">
        <v>3.0909765275014802</v>
      </c>
      <c r="J692">
        <f>I692/G692</f>
        <v>346.53380770877106</v>
      </c>
      <c r="K692">
        <f>C692*I692</f>
        <v>109.11147142080225</v>
      </c>
      <c r="L692">
        <v>2.5268263149394699</v>
      </c>
      <c r="M692">
        <f>L692*A692</f>
        <v>0.89196968917363284</v>
      </c>
      <c r="N692">
        <v>0.56415021256201603</v>
      </c>
      <c r="O692">
        <f>I692/L692</f>
        <v>1.2232643412119619</v>
      </c>
      <c r="P692">
        <f>O692-1</f>
        <v>0.22326434121196193</v>
      </c>
      <c r="Q692">
        <f>(O692-1)/C692</f>
        <v>6.324768872860112E-3</v>
      </c>
    </row>
    <row r="693" spans="1:17" x14ac:dyDescent="0.15">
      <c r="A693">
        <v>0.20599999999999999</v>
      </c>
      <c r="B693">
        <v>6.0000000000000001E-3</v>
      </c>
      <c r="C693">
        <f t="shared" si="30"/>
        <v>34.333333333333329</v>
      </c>
      <c r="D693">
        <f t="shared" si="31"/>
        <v>1178.7777777777774</v>
      </c>
      <c r="E693">
        <f t="shared" si="32"/>
        <v>2.9126213592233011E-2</v>
      </c>
      <c r="F693">
        <v>7</v>
      </c>
      <c r="G693">
        <v>3.0724541610947799E-3</v>
      </c>
      <c r="H693">
        <v>-3.3157871279124702</v>
      </c>
      <c r="I693">
        <v>2.8273304116303102</v>
      </c>
      <c r="J693">
        <f>I693/G693</f>
        <v>920.2189075533264</v>
      </c>
      <c r="K693">
        <f>C693*I693</f>
        <v>97.071677465973963</v>
      </c>
      <c r="L693">
        <v>2.4858043374553298</v>
      </c>
      <c r="M693">
        <f>L693*A693</f>
        <v>0.51207569351579796</v>
      </c>
      <c r="N693">
        <v>0.34152607417498498</v>
      </c>
      <c r="O693">
        <f>I693/L693</f>
        <v>1.1373905697359086</v>
      </c>
      <c r="P693">
        <f>O693-1</f>
        <v>0.13739056973590857</v>
      </c>
      <c r="Q693">
        <f>(O693-1)/C693</f>
        <v>4.0016670796866579E-3</v>
      </c>
    </row>
    <row r="694" spans="1:17" x14ac:dyDescent="0.15">
      <c r="A694">
        <v>0.20599999999999999</v>
      </c>
      <c r="B694">
        <v>7.0000000000000001E-3</v>
      </c>
      <c r="C694">
        <f t="shared" si="30"/>
        <v>29.428571428571427</v>
      </c>
      <c r="D694">
        <f t="shared" si="31"/>
        <v>866.04081632653049</v>
      </c>
      <c r="E694">
        <f t="shared" si="32"/>
        <v>3.398058252427185E-2</v>
      </c>
      <c r="F694">
        <v>7</v>
      </c>
      <c r="G694">
        <v>3.51248983376977E-3</v>
      </c>
      <c r="H694">
        <v>-2.8237834150341801</v>
      </c>
      <c r="I694">
        <v>2.7266956236276898</v>
      </c>
      <c r="J694">
        <f>I694/G694</f>
        <v>776.28569837062594</v>
      </c>
      <c r="K694">
        <f>C694*I694</f>
        <v>80.242756923900586</v>
      </c>
      <c r="L694">
        <v>2.4358459318791699</v>
      </c>
      <c r="M694">
        <f>L694*A694</f>
        <v>0.50178426196710901</v>
      </c>
      <c r="N694">
        <v>0.29084969174851999</v>
      </c>
      <c r="O694">
        <f>I694/L694</f>
        <v>1.1194039770504449</v>
      </c>
      <c r="P694">
        <f>O694-1</f>
        <v>0.11940397705044492</v>
      </c>
      <c r="Q694">
        <f>(O694-1)/C694</f>
        <v>4.057416695888905E-3</v>
      </c>
    </row>
    <row r="695" spans="1:17" x14ac:dyDescent="0.15">
      <c r="A695">
        <v>0.20599999999999999</v>
      </c>
      <c r="B695">
        <v>8.0000000000000002E-3</v>
      </c>
      <c r="C695">
        <f t="shared" si="30"/>
        <v>25.749999999999996</v>
      </c>
      <c r="D695">
        <f t="shared" si="31"/>
        <v>663.06249999999977</v>
      </c>
      <c r="E695">
        <f t="shared" si="32"/>
        <v>3.8834951456310683E-2</v>
      </c>
      <c r="F695">
        <v>7</v>
      </c>
      <c r="G695">
        <v>3.9536857142837504E-3</v>
      </c>
      <c r="H695">
        <v>-2.4537799893777601</v>
      </c>
      <c r="I695">
        <v>2.6518204762140098</v>
      </c>
      <c r="J695">
        <f>I695/G695</f>
        <v>670.72111135025148</v>
      </c>
      <c r="K695">
        <f>C695*I695</f>
        <v>68.284377262510745</v>
      </c>
      <c r="L695">
        <v>2.3990811373080998</v>
      </c>
      <c r="M695">
        <f>L695*A695</f>
        <v>0.49421071428546853</v>
      </c>
      <c r="N695">
        <v>0.25273933890590999</v>
      </c>
      <c r="O695">
        <f>I695/L695</f>
        <v>1.1053483915052149</v>
      </c>
      <c r="P695">
        <f>O695-1</f>
        <v>0.10534839150521491</v>
      </c>
      <c r="Q695">
        <f>(O695-1)/C695</f>
        <v>4.091199670105434E-3</v>
      </c>
    </row>
    <row r="696" spans="1:17" x14ac:dyDescent="0.15">
      <c r="A696">
        <v>0.30399999999999999</v>
      </c>
      <c r="B696">
        <v>7.0000000000000001E-3</v>
      </c>
      <c r="C696">
        <f t="shared" si="30"/>
        <v>43.428571428571423</v>
      </c>
      <c r="D696">
        <f t="shared" si="31"/>
        <v>1886.0408163265301</v>
      </c>
      <c r="E696">
        <f t="shared" si="32"/>
        <v>2.3026315789473686E-2</v>
      </c>
      <c r="F696">
        <v>9</v>
      </c>
      <c r="G696">
        <v>5.0667584869196402E-3</v>
      </c>
      <c r="H696">
        <v>-3.3761279244290701</v>
      </c>
      <c r="I696">
        <v>2.8941669740807199</v>
      </c>
      <c r="J696">
        <f>I696/G696</f>
        <v>571.20681428813123</v>
      </c>
      <c r="K696">
        <f>C696*I696</f>
        <v>125.68953716007697</v>
      </c>
      <c r="L696">
        <v>2.3809955295675</v>
      </c>
      <c r="M696">
        <f>L696*A696</f>
        <v>0.72382264098852001</v>
      </c>
      <c r="N696">
        <v>0.51317144451321905</v>
      </c>
      <c r="O696">
        <f>I696/L696</f>
        <v>1.2155281008051433</v>
      </c>
      <c r="P696">
        <f>O696-1</f>
        <v>0.21552810080514329</v>
      </c>
      <c r="Q696">
        <f>(O696-1)/C696</f>
        <v>4.9628181106447476E-3</v>
      </c>
    </row>
    <row r="697" spans="1:17" x14ac:dyDescent="0.15">
      <c r="A697">
        <v>0.20599999999999999</v>
      </c>
      <c r="B697">
        <v>8.9999999999999993E-3</v>
      </c>
      <c r="C697">
        <f t="shared" si="30"/>
        <v>22.888888888888889</v>
      </c>
      <c r="D697">
        <f t="shared" si="31"/>
        <v>523.90123456790127</v>
      </c>
      <c r="E697">
        <f t="shared" si="32"/>
        <v>4.3689320388349516E-2</v>
      </c>
      <c r="F697">
        <v>7</v>
      </c>
      <c r="G697">
        <v>4.3937062958412897E-3</v>
      </c>
      <c r="H697">
        <v>-2.2002243463460802</v>
      </c>
      <c r="I697">
        <v>2.5964754786775801</v>
      </c>
      <c r="J697">
        <f>I697/G697</f>
        <v>590.95335551563471</v>
      </c>
      <c r="K697">
        <f>C697*I697</f>
        <v>59.430438734175723</v>
      </c>
      <c r="L697">
        <v>2.3698523710039301</v>
      </c>
      <c r="M697">
        <f>L697*A697</f>
        <v>0.4881895884268096</v>
      </c>
      <c r="N697">
        <v>0.22662310767364599</v>
      </c>
      <c r="O697">
        <f>I697/L697</f>
        <v>1.0956275211259876</v>
      </c>
      <c r="P697">
        <f>O697-1</f>
        <v>9.5627521125987602E-2</v>
      </c>
      <c r="Q697">
        <f>(O697-1)/C697</f>
        <v>4.1779014084169343E-3</v>
      </c>
    </row>
    <row r="698" spans="1:17" x14ac:dyDescent="0.15">
      <c r="A698">
        <v>0.40200000000000002</v>
      </c>
      <c r="B698">
        <v>8.9999999999999993E-3</v>
      </c>
      <c r="C698">
        <f t="shared" si="30"/>
        <v>44.666666666666671</v>
      </c>
      <c r="D698">
        <f t="shared" si="31"/>
        <v>1995.1111111111115</v>
      </c>
      <c r="E698">
        <f t="shared" si="32"/>
        <v>2.2388059701492536E-2</v>
      </c>
      <c r="F698">
        <v>11</v>
      </c>
      <c r="G698">
        <v>8.5510988420234493E-3</v>
      </c>
      <c r="H698">
        <v>-3.2325873619847698</v>
      </c>
      <c r="I698">
        <v>3.0132378546797298</v>
      </c>
      <c r="J698">
        <f>I698/G698</f>
        <v>352.38019234107065</v>
      </c>
      <c r="K698">
        <f>C698*I698</f>
        <v>134.59129084236127</v>
      </c>
      <c r="L698">
        <v>2.3634877949207902</v>
      </c>
      <c r="M698">
        <f>L698*A698</f>
        <v>0.95012209355815769</v>
      </c>
      <c r="N698">
        <v>0.64975005975893996</v>
      </c>
      <c r="O698">
        <f>I698/L698</f>
        <v>1.2749115358899983</v>
      </c>
      <c r="P698">
        <f>O698-1</f>
        <v>0.27491153588999828</v>
      </c>
      <c r="Q698">
        <f>(O698-1)/C698</f>
        <v>6.154735878134289E-3</v>
      </c>
    </row>
    <row r="699" spans="1:17" x14ac:dyDescent="0.15">
      <c r="A699">
        <v>0.20599999999999999</v>
      </c>
      <c r="B699">
        <v>0.01</v>
      </c>
      <c r="C699">
        <f t="shared" si="30"/>
        <v>20.599999999999998</v>
      </c>
      <c r="D699">
        <f t="shared" si="31"/>
        <v>424.3599999999999</v>
      </c>
      <c r="E699">
        <f t="shared" si="32"/>
        <v>4.8543689320388356E-2</v>
      </c>
      <c r="F699">
        <v>7</v>
      </c>
      <c r="G699">
        <v>4.8350875161556096E-3</v>
      </c>
      <c r="H699">
        <v>-1.9833509510132901</v>
      </c>
      <c r="I699">
        <v>2.5514150101658299</v>
      </c>
      <c r="J699">
        <f>I699/G699</f>
        <v>527.68745170396971</v>
      </c>
      <c r="K699">
        <f>C699*I699</f>
        <v>52.559149209416091</v>
      </c>
      <c r="L699">
        <v>2.3471298622114598</v>
      </c>
      <c r="M699">
        <f>L699*A699</f>
        <v>0.48350875161556067</v>
      </c>
      <c r="N699">
        <v>0.204285147954369</v>
      </c>
      <c r="O699">
        <f>I699/L699</f>
        <v>1.087036150510178</v>
      </c>
      <c r="P699">
        <f>O699-1</f>
        <v>8.703615051017799E-2</v>
      </c>
      <c r="Q699">
        <f>(O699-1)/C699</f>
        <v>4.2250558500086409E-3</v>
      </c>
    </row>
    <row r="700" spans="1:17" x14ac:dyDescent="0.15">
      <c r="A700">
        <v>0.30399999999999999</v>
      </c>
      <c r="B700">
        <v>8.0000000000000002E-3</v>
      </c>
      <c r="C700">
        <f t="shared" si="30"/>
        <v>38</v>
      </c>
      <c r="D700">
        <f t="shared" si="31"/>
        <v>1444</v>
      </c>
      <c r="E700">
        <f t="shared" si="32"/>
        <v>2.6315789473684213E-2</v>
      </c>
      <c r="F700">
        <v>9</v>
      </c>
      <c r="G700">
        <v>5.6213278492844299E-3</v>
      </c>
      <c r="H700">
        <v>-2.96899156516477</v>
      </c>
      <c r="I700">
        <v>2.76268797172265</v>
      </c>
      <c r="J700">
        <f>I700/G700</f>
        <v>491.46537006809308</v>
      </c>
      <c r="K700">
        <f>C700*I700</f>
        <v>104.98214292546071</v>
      </c>
      <c r="L700">
        <v>2.3114012538176101</v>
      </c>
      <c r="M700">
        <f>L700*A700</f>
        <v>0.70266598116055345</v>
      </c>
      <c r="N700">
        <v>0.45128671790504499</v>
      </c>
      <c r="O700">
        <f>I700/L700</f>
        <v>1.1952437800056028</v>
      </c>
      <c r="P700">
        <f>O700-1</f>
        <v>0.19524378000560283</v>
      </c>
      <c r="Q700">
        <f>(O700-1)/C700</f>
        <v>5.1379942106737587E-3</v>
      </c>
    </row>
    <row r="701" spans="1:17" x14ac:dyDescent="0.15">
      <c r="A701">
        <v>0.40200000000000002</v>
      </c>
      <c r="B701">
        <v>0.01</v>
      </c>
      <c r="C701">
        <f t="shared" si="30"/>
        <v>40.200000000000003</v>
      </c>
      <c r="D701">
        <f t="shared" si="31"/>
        <v>1616.0400000000002</v>
      </c>
      <c r="E701">
        <f t="shared" si="32"/>
        <v>2.4875621890547261E-2</v>
      </c>
      <c r="F701">
        <v>11</v>
      </c>
      <c r="G701">
        <v>9.2190586126511403E-3</v>
      </c>
      <c r="H701">
        <v>-2.85901473109397</v>
      </c>
      <c r="I701">
        <v>2.86796012330091</v>
      </c>
      <c r="J701">
        <f>I701/G701</f>
        <v>311.09034488242241</v>
      </c>
      <c r="K701">
        <f>C701*I701</f>
        <v>115.29199695669659</v>
      </c>
      <c r="L701">
        <v>2.2932981623510198</v>
      </c>
      <c r="M701">
        <f>L701*A701</f>
        <v>0.92190586126510998</v>
      </c>
      <c r="N701">
        <v>0.57466196094988797</v>
      </c>
      <c r="O701">
        <f>I701/L701</f>
        <v>1.2505831864273436</v>
      </c>
      <c r="P701">
        <f>O701-1</f>
        <v>0.25058318642734356</v>
      </c>
      <c r="Q701">
        <f>(O701-1)/C701</f>
        <v>6.2334125976951128E-3</v>
      </c>
    </row>
    <row r="702" spans="1:17" x14ac:dyDescent="0.15">
      <c r="A702">
        <v>0.30399999999999999</v>
      </c>
      <c r="B702">
        <v>8.9999999999999993E-3</v>
      </c>
      <c r="C702">
        <f t="shared" si="30"/>
        <v>33.777777777777779</v>
      </c>
      <c r="D702">
        <f t="shared" si="31"/>
        <v>1140.9382716049383</v>
      </c>
      <c r="E702">
        <f t="shared" si="32"/>
        <v>2.9605263157894735E-2</v>
      </c>
      <c r="F702">
        <v>9</v>
      </c>
      <c r="G702">
        <v>6.1872427473289903E-3</v>
      </c>
      <c r="H702">
        <v>-2.5923679216565398</v>
      </c>
      <c r="I702">
        <v>2.6554590568874699</v>
      </c>
      <c r="J702">
        <f>I702/G702</f>
        <v>429.18294389432543</v>
      </c>
      <c r="K702">
        <f>C702*I702</f>
        <v>89.695505921532316</v>
      </c>
      <c r="L702">
        <v>2.2614191327956799</v>
      </c>
      <c r="M702">
        <f>L702*A702</f>
        <v>0.68747141636988662</v>
      </c>
      <c r="N702">
        <v>0.394039924091794</v>
      </c>
      <c r="O702">
        <f>I702/L702</f>
        <v>1.1742445344948762</v>
      </c>
      <c r="P702">
        <f>O702-1</f>
        <v>0.1742445344948762</v>
      </c>
      <c r="Q702">
        <f>(O702-1)/C702</f>
        <v>5.1585552975456769E-3</v>
      </c>
    </row>
    <row r="703" spans="1:17" x14ac:dyDescent="0.15">
      <c r="A703">
        <v>0.157</v>
      </c>
      <c r="B703">
        <v>4.0000000000000001E-3</v>
      </c>
      <c r="C703">
        <f t="shared" si="30"/>
        <v>39.25</v>
      </c>
      <c r="D703">
        <f t="shared" si="31"/>
        <v>1540.5625</v>
      </c>
      <c r="E703">
        <f t="shared" si="32"/>
        <v>2.5477707006369428E-2</v>
      </c>
      <c r="F703">
        <v>5</v>
      </c>
      <c r="G703">
        <v>1.4181404403815401E-3</v>
      </c>
      <c r="H703">
        <v>-3.34177437882704</v>
      </c>
      <c r="I703">
        <v>2.52051470335822</v>
      </c>
      <c r="J703">
        <f>I703/G703</f>
        <v>1777.3378655502515</v>
      </c>
      <c r="K703">
        <f>C703*I703</f>
        <v>98.930202106810142</v>
      </c>
      <c r="L703">
        <v>2.2581854146202902</v>
      </c>
      <c r="M703">
        <f>L703*A703</f>
        <v>0.35453511009538557</v>
      </c>
      <c r="N703">
        <v>0.26232928873792299</v>
      </c>
      <c r="O703">
        <f>I703/L703</f>
        <v>1.1161681795655563</v>
      </c>
      <c r="P703">
        <f>O703-1</f>
        <v>0.11616817956555625</v>
      </c>
      <c r="Q703">
        <f>(O703-1)/C703</f>
        <v>2.9596988424345542E-3</v>
      </c>
    </row>
    <row r="704" spans="1:17" x14ac:dyDescent="0.15">
      <c r="A704">
        <v>0.30399999999999999</v>
      </c>
      <c r="B704">
        <v>0.01</v>
      </c>
      <c r="C704">
        <f t="shared" si="30"/>
        <v>30.4</v>
      </c>
      <c r="D704">
        <f t="shared" si="31"/>
        <v>924.16</v>
      </c>
      <c r="E704">
        <f t="shared" si="32"/>
        <v>3.2894736842105261E-2</v>
      </c>
      <c r="F704">
        <v>9</v>
      </c>
      <c r="G704">
        <v>6.7520630976105203E-3</v>
      </c>
      <c r="H704">
        <v>-2.31655849664932</v>
      </c>
      <c r="I704">
        <v>2.57319027886258</v>
      </c>
      <c r="J704">
        <f>I704/G704</f>
        <v>381.09689463257581</v>
      </c>
      <c r="K704">
        <f>C704*I704</f>
        <v>78.224984477422424</v>
      </c>
      <c r="L704">
        <v>2.22107338737188</v>
      </c>
      <c r="M704">
        <f>L704*A704</f>
        <v>0.67520630976105145</v>
      </c>
      <c r="N704">
        <v>0.35211689149069703</v>
      </c>
      <c r="O704">
        <f>I704/L704</f>
        <v>1.1585345596830314</v>
      </c>
      <c r="P704">
        <f>O704-1</f>
        <v>0.15853455968303143</v>
      </c>
      <c r="Q704">
        <f>(O704-1)/C704</f>
        <v>5.2149526211523502E-3</v>
      </c>
    </row>
    <row r="705" spans="1:17" x14ac:dyDescent="0.15">
      <c r="A705">
        <v>0.157</v>
      </c>
      <c r="B705">
        <v>5.0000000000000001E-3</v>
      </c>
      <c r="C705">
        <f t="shared" si="30"/>
        <v>31.4</v>
      </c>
      <c r="D705">
        <f t="shared" si="31"/>
        <v>985.95999999999992</v>
      </c>
      <c r="E705">
        <f t="shared" si="32"/>
        <v>3.1847133757961783E-2</v>
      </c>
      <c r="F705">
        <v>5</v>
      </c>
      <c r="G705">
        <v>1.73386631488063E-3</v>
      </c>
      <c r="H705">
        <v>-2.5646697709186501</v>
      </c>
      <c r="I705">
        <v>2.4100734749542201</v>
      </c>
      <c r="J705">
        <f>I705/G705</f>
        <v>1389.9995947035538</v>
      </c>
      <c r="K705">
        <f>C705*I705</f>
        <v>75.676307113562501</v>
      </c>
      <c r="L705">
        <v>2.2087468979371101</v>
      </c>
      <c r="M705">
        <f>L705*A705</f>
        <v>0.34677326297612626</v>
      </c>
      <c r="N705">
        <v>0.20132657701711301</v>
      </c>
      <c r="O705">
        <f>I705/L705</f>
        <v>1.0911496818422888</v>
      </c>
      <c r="P705">
        <f>O705-1</f>
        <v>9.1149681842288777E-2</v>
      </c>
      <c r="Q705">
        <f>(O705-1)/C705</f>
        <v>2.9028561096270311E-3</v>
      </c>
    </row>
    <row r="706" spans="1:17" x14ac:dyDescent="0.15">
      <c r="A706">
        <v>0.157</v>
      </c>
      <c r="B706">
        <v>6.0000000000000001E-3</v>
      </c>
      <c r="C706">
        <f t="shared" si="30"/>
        <v>26.166666666666668</v>
      </c>
      <c r="D706">
        <f t="shared" si="31"/>
        <v>684.69444444444446</v>
      </c>
      <c r="E706">
        <f t="shared" si="32"/>
        <v>3.8216560509554139E-2</v>
      </c>
      <c r="F706">
        <v>5</v>
      </c>
      <c r="G706">
        <v>2.0459573459400702E-3</v>
      </c>
      <c r="H706">
        <v>-2.2234075801971902</v>
      </c>
      <c r="I706">
        <v>2.3464667370200698</v>
      </c>
      <c r="J706">
        <f>I706/G706</f>
        <v>1146.8795973075003</v>
      </c>
      <c r="K706">
        <f>C706*I706</f>
        <v>61.399212952025159</v>
      </c>
      <c r="L706">
        <v>2.1719292419745999</v>
      </c>
      <c r="M706">
        <f>L706*A706</f>
        <v>0.34099289099001218</v>
      </c>
      <c r="N706">
        <v>0.174537495045479</v>
      </c>
      <c r="O706">
        <f>I706/L706</f>
        <v>1.0803605806636638</v>
      </c>
      <c r="P706">
        <f>O706-1</f>
        <v>8.0360580663663805E-2</v>
      </c>
      <c r="Q706">
        <f>(O706-1)/C706</f>
        <v>3.0711049935158142E-3</v>
      </c>
    </row>
    <row r="707" spans="1:17" x14ac:dyDescent="0.15">
      <c r="A707">
        <v>0.157</v>
      </c>
      <c r="B707">
        <v>7.0000000000000001E-3</v>
      </c>
      <c r="C707">
        <f t="shared" ref="C707:C757" si="33">A707/B707</f>
        <v>22.428571428571427</v>
      </c>
      <c r="D707">
        <f t="shared" ref="D707:D757" si="34">C707^2</f>
        <v>503.04081632653055</v>
      </c>
      <c r="E707">
        <f t="shared" ref="E707:E757" si="35">B707/A707</f>
        <v>4.4585987261146501E-2</v>
      </c>
      <c r="F707">
        <v>5</v>
      </c>
      <c r="G707">
        <v>2.3621386397680399E-3</v>
      </c>
      <c r="H707">
        <v>-1.8459186593879899</v>
      </c>
      <c r="I707">
        <v>2.29425733520603</v>
      </c>
      <c r="J707">
        <f>I707/G707</f>
        <v>971.2627771210432</v>
      </c>
      <c r="K707">
        <f>C707*I707</f>
        <v>51.456914518192384</v>
      </c>
      <c r="L707">
        <v>2.1493527204440701</v>
      </c>
      <c r="M707">
        <f>L707*A707</f>
        <v>0.33744837710971903</v>
      </c>
      <c r="N707">
        <v>0.14490461476195701</v>
      </c>
      <c r="O707">
        <f>I707/L707</f>
        <v>1.0674177920560297</v>
      </c>
      <c r="P707">
        <f>O707-1</f>
        <v>6.7417792056029713E-2</v>
      </c>
      <c r="Q707">
        <f>(O707-1)/C707</f>
        <v>3.0058888177847643E-3</v>
      </c>
    </row>
    <row r="708" spans="1:17" x14ac:dyDescent="0.15">
      <c r="A708">
        <v>0.157</v>
      </c>
      <c r="B708">
        <v>8.0000000000000002E-3</v>
      </c>
      <c r="C708">
        <f t="shared" si="33"/>
        <v>19.625</v>
      </c>
      <c r="D708">
        <f t="shared" si="34"/>
        <v>385.140625</v>
      </c>
      <c r="E708">
        <f t="shared" si="35"/>
        <v>5.0955414012738856E-2</v>
      </c>
      <c r="F708">
        <v>5</v>
      </c>
      <c r="G708">
        <v>2.6763367826822598E-3</v>
      </c>
      <c r="H708">
        <v>-1.63587229259359</v>
      </c>
      <c r="I708">
        <v>2.2592573624544698</v>
      </c>
      <c r="J708">
        <f>I708/G708</f>
        <v>844.16033776967799</v>
      </c>
      <c r="K708">
        <f>C708*I708</f>
        <v>44.33792573816897</v>
      </c>
      <c r="L708">
        <v>2.13084138748588</v>
      </c>
      <c r="M708">
        <f>L708*A708</f>
        <v>0.33454209783528316</v>
      </c>
      <c r="N708">
        <v>0.128415974968596</v>
      </c>
      <c r="O708">
        <f>I708/L708</f>
        <v>1.0602653842387135</v>
      </c>
      <c r="P708">
        <f>O708-1</f>
        <v>6.0265384238713526E-2</v>
      </c>
      <c r="Q708">
        <f>(O708-1)/C708</f>
        <v>3.0708476045204344E-3</v>
      </c>
    </row>
    <row r="709" spans="1:17" x14ac:dyDescent="0.15">
      <c r="A709">
        <v>0.157</v>
      </c>
      <c r="B709">
        <v>8.9999999999999993E-3</v>
      </c>
      <c r="C709">
        <f t="shared" si="33"/>
        <v>17.444444444444446</v>
      </c>
      <c r="D709">
        <f t="shared" si="34"/>
        <v>304.30864197530872</v>
      </c>
      <c r="E709">
        <f t="shared" si="35"/>
        <v>5.7324840764331204E-2</v>
      </c>
      <c r="F709">
        <v>5</v>
      </c>
      <c r="G709">
        <v>2.9931397254278598E-3</v>
      </c>
      <c r="H709">
        <v>-1.4076449085001701</v>
      </c>
      <c r="I709">
        <v>2.2287872629166001</v>
      </c>
      <c r="J709">
        <f>I709/G709</f>
        <v>744.63188069110345</v>
      </c>
      <c r="K709">
        <f>C709*I709</f>
        <v>38.879955586434029</v>
      </c>
      <c r="L709">
        <v>2.1182871375993302</v>
      </c>
      <c r="M709">
        <f>L709*A709</f>
        <v>0.33257108060309482</v>
      </c>
      <c r="N709">
        <v>0.110500125317264</v>
      </c>
      <c r="O709">
        <f>I709/L709</f>
        <v>1.0521648474165313</v>
      </c>
      <c r="P709">
        <f>O709-1</f>
        <v>5.2164847416531268E-2</v>
      </c>
      <c r="Q709">
        <f>(O709-1)/C709</f>
        <v>2.9903415716482891E-3</v>
      </c>
    </row>
    <row r="710" spans="1:17" x14ac:dyDescent="0.15">
      <c r="A710">
        <v>0.45100000000000001</v>
      </c>
      <c r="B710">
        <v>0.01</v>
      </c>
      <c r="C710">
        <f t="shared" si="33"/>
        <v>45.1</v>
      </c>
      <c r="D710">
        <f t="shared" si="34"/>
        <v>2034.0100000000002</v>
      </c>
      <c r="E710">
        <f t="shared" si="35"/>
        <v>2.2172949002217293E-2</v>
      </c>
      <c r="F710">
        <v>11</v>
      </c>
      <c r="G710">
        <v>9.52596355101306E-3</v>
      </c>
      <c r="H710">
        <v>-2.6074855300529101</v>
      </c>
      <c r="I710">
        <v>2.7001750271628602</v>
      </c>
      <c r="J710">
        <f>I710/G710</f>
        <v>283.45426819061299</v>
      </c>
      <c r="K710">
        <f>C710*I710</f>
        <v>121.777893725045</v>
      </c>
      <c r="L710">
        <v>2.1121870401359302</v>
      </c>
      <c r="M710">
        <f>L710*A710</f>
        <v>0.95259635510130458</v>
      </c>
      <c r="N710">
        <v>0.587987987026932</v>
      </c>
      <c r="O710">
        <f>I710/L710</f>
        <v>1.2783787495396668</v>
      </c>
      <c r="P710">
        <f>O710-1</f>
        <v>0.27837874953966679</v>
      </c>
      <c r="Q710">
        <f>(O710-1)/C710</f>
        <v>6.1724778168440525E-3</v>
      </c>
    </row>
    <row r="711" spans="1:17" x14ac:dyDescent="0.15">
      <c r="A711">
        <v>0.157</v>
      </c>
      <c r="B711">
        <v>0.01</v>
      </c>
      <c r="C711">
        <f t="shared" si="33"/>
        <v>15.7</v>
      </c>
      <c r="D711">
        <f t="shared" si="34"/>
        <v>246.48999999999998</v>
      </c>
      <c r="E711">
        <f t="shared" si="35"/>
        <v>6.3694267515923567E-2</v>
      </c>
      <c r="F711">
        <v>5</v>
      </c>
      <c r="G711">
        <v>3.30736853901804E-3</v>
      </c>
      <c r="H711">
        <v>-1.2999455538317299</v>
      </c>
      <c r="I711">
        <v>2.2086498909554302</v>
      </c>
      <c r="J711">
        <f>I711/G711</f>
        <v>667.79672869815101</v>
      </c>
      <c r="K711">
        <f>C711*I711</f>
        <v>34.675803288000253</v>
      </c>
      <c r="L711">
        <v>2.1066041649796401</v>
      </c>
      <c r="M711">
        <f>L711*A711</f>
        <v>0.33073685390180352</v>
      </c>
      <c r="N711">
        <v>0.10204572597579099</v>
      </c>
      <c r="O711">
        <f>I711/L711</f>
        <v>1.0484408640560987</v>
      </c>
      <c r="P711">
        <f>O711-1</f>
        <v>4.8440864056098709E-2</v>
      </c>
      <c r="Q711">
        <f>(O711-1)/C711</f>
        <v>3.0854053538916376E-3</v>
      </c>
    </row>
    <row r="712" spans="1:17" x14ac:dyDescent="0.15">
      <c r="A712">
        <v>0.255</v>
      </c>
      <c r="B712">
        <v>6.0000000000000001E-3</v>
      </c>
      <c r="C712">
        <f t="shared" si="33"/>
        <v>42.5</v>
      </c>
      <c r="D712">
        <f t="shared" si="34"/>
        <v>1806.25</v>
      </c>
      <c r="E712">
        <f t="shared" si="35"/>
        <v>2.3529411764705882E-2</v>
      </c>
      <c r="F712">
        <v>7</v>
      </c>
      <c r="G712">
        <v>3.1748299282689401E-3</v>
      </c>
      <c r="H712">
        <v>-2.7348850108821301</v>
      </c>
      <c r="I712">
        <v>2.42375007958612</v>
      </c>
      <c r="J712">
        <f>I712/G712</f>
        <v>763.42674547850743</v>
      </c>
      <c r="K712">
        <f>C712*I712</f>
        <v>103.00937838241011</v>
      </c>
      <c r="L712">
        <v>2.0750522406986498</v>
      </c>
      <c r="M712">
        <f>L712*A712</f>
        <v>0.52913832137815575</v>
      </c>
      <c r="N712">
        <v>0.34869783888747102</v>
      </c>
      <c r="O712">
        <f>I712/L712</f>
        <v>1.1680429205821186</v>
      </c>
      <c r="P712">
        <f>O712-1</f>
        <v>0.16804292058211856</v>
      </c>
      <c r="Q712">
        <f>(O712-1)/C712</f>
        <v>3.9539510725204365E-3</v>
      </c>
    </row>
    <row r="713" spans="1:17" x14ac:dyDescent="0.15">
      <c r="A713">
        <v>0.35299999999999998</v>
      </c>
      <c r="B713">
        <v>8.0000000000000002E-3</v>
      </c>
      <c r="C713">
        <f t="shared" si="33"/>
        <v>44.125</v>
      </c>
      <c r="D713">
        <f t="shared" si="34"/>
        <v>1947.015625</v>
      </c>
      <c r="E713">
        <f t="shared" si="35"/>
        <v>2.2662889518413599E-2</v>
      </c>
      <c r="F713">
        <v>9</v>
      </c>
      <c r="G713">
        <v>5.8102148513647402E-3</v>
      </c>
      <c r="H713">
        <v>-2.5585041339943499</v>
      </c>
      <c r="I713">
        <v>2.50901749925508</v>
      </c>
      <c r="J713">
        <f>I713/G713</f>
        <v>431.82869539940441</v>
      </c>
      <c r="K713">
        <f>C713*I713</f>
        <v>110.7103971546304</v>
      </c>
      <c r="L713">
        <v>2.0574415196050801</v>
      </c>
      <c r="M713">
        <f>L713*A713</f>
        <v>0.72627685642059325</v>
      </c>
      <c r="N713">
        <v>0.45157597965000201</v>
      </c>
      <c r="O713">
        <f>I713/L713</f>
        <v>1.2194842358079168</v>
      </c>
      <c r="P713">
        <f>O713-1</f>
        <v>0.21948423580791676</v>
      </c>
      <c r="Q713">
        <f>(O713-1)/C713</f>
        <v>4.9741469871482551E-3</v>
      </c>
    </row>
    <row r="714" spans="1:17" x14ac:dyDescent="0.15">
      <c r="A714">
        <v>0.255</v>
      </c>
      <c r="B714">
        <v>7.0000000000000001E-3</v>
      </c>
      <c r="C714">
        <f t="shared" si="33"/>
        <v>36.428571428571431</v>
      </c>
      <c r="D714">
        <f t="shared" si="34"/>
        <v>1327.0408163265308</v>
      </c>
      <c r="E714">
        <f t="shared" si="35"/>
        <v>2.7450980392156862E-2</v>
      </c>
      <c r="F714">
        <v>7</v>
      </c>
      <c r="G714">
        <v>3.6146697708911799E-3</v>
      </c>
      <c r="H714">
        <v>-2.3135658852969798</v>
      </c>
      <c r="I714">
        <v>2.32000473210711</v>
      </c>
      <c r="J714">
        <f>I714/G714</f>
        <v>641.83034112549751</v>
      </c>
      <c r="K714">
        <f>C714*I714</f>
        <v>84.514458098187589</v>
      </c>
      <c r="L714">
        <v>2.0250250817317501</v>
      </c>
      <c r="M714">
        <f>L714*A714</f>
        <v>0.51638139584159626</v>
      </c>
      <c r="N714">
        <v>0.294979650375365</v>
      </c>
      <c r="O714">
        <f>I714/L714</f>
        <v>1.145667158909015</v>
      </c>
      <c r="P714">
        <f>O714-1</f>
        <v>0.14566715890901505</v>
      </c>
      <c r="Q714">
        <f>(O714-1)/C714</f>
        <v>3.9987063229925696E-3</v>
      </c>
    </row>
    <row r="715" spans="1:17" x14ac:dyDescent="0.15">
      <c r="A715">
        <v>0.35299999999999998</v>
      </c>
      <c r="B715">
        <v>8.9999999999999993E-3</v>
      </c>
      <c r="C715">
        <f t="shared" si="33"/>
        <v>39.222222222222221</v>
      </c>
      <c r="D715">
        <f t="shared" si="34"/>
        <v>1538.3827160493827</v>
      </c>
      <c r="E715">
        <f t="shared" si="35"/>
        <v>2.5495750708215296E-2</v>
      </c>
      <c r="F715">
        <v>9</v>
      </c>
      <c r="G715">
        <v>6.3698915417094897E-3</v>
      </c>
      <c r="H715">
        <v>-2.2511501012603699</v>
      </c>
      <c r="I715">
        <v>2.40233005195633</v>
      </c>
      <c r="J715">
        <f>I715/G715</f>
        <v>377.13829760304145</v>
      </c>
      <c r="K715">
        <f>C715*I715</f>
        <v>94.224723148953828</v>
      </c>
      <c r="L715">
        <v>2.0050020590838802</v>
      </c>
      <c r="M715">
        <f>L715*A715</f>
        <v>0.70776572685660966</v>
      </c>
      <c r="N715">
        <v>0.39732799287245602</v>
      </c>
      <c r="O715">
        <f>I715/L715</f>
        <v>1.198168371484863</v>
      </c>
      <c r="P715">
        <f>O715-1</f>
        <v>0.19816837148486299</v>
      </c>
      <c r="Q715">
        <f>(O715-1)/C715</f>
        <v>5.0524513976310682E-3</v>
      </c>
    </row>
    <row r="716" spans="1:17" x14ac:dyDescent="0.15">
      <c r="A716">
        <v>0.255</v>
      </c>
      <c r="B716">
        <v>8.0000000000000002E-3</v>
      </c>
      <c r="C716">
        <f t="shared" si="33"/>
        <v>31.875</v>
      </c>
      <c r="D716">
        <f t="shared" si="34"/>
        <v>1016.015625</v>
      </c>
      <c r="E716">
        <f t="shared" si="35"/>
        <v>3.1372549019607843E-2</v>
      </c>
      <c r="F716">
        <v>7</v>
      </c>
      <c r="G716">
        <v>4.0545791814683698E-3</v>
      </c>
      <c r="H716">
        <v>-2.0112218921906799</v>
      </c>
      <c r="I716">
        <v>2.2439696056995899</v>
      </c>
      <c r="J716">
        <f>I716/G716</f>
        <v>553.44081475970438</v>
      </c>
      <c r="K716">
        <f>C716*I716</f>
        <v>71.526531181674429</v>
      </c>
      <c r="L716">
        <v>1.9875388144452799</v>
      </c>
      <c r="M716">
        <f>L716*A716</f>
        <v>0.50682239768354642</v>
      </c>
      <c r="N716">
        <v>0.25643079125431101</v>
      </c>
      <c r="O716">
        <f>I716/L716</f>
        <v>1.1290192621097965</v>
      </c>
      <c r="P716">
        <f>O716-1</f>
        <v>0.12901926210979653</v>
      </c>
      <c r="Q716">
        <f>(O716-1)/C716</f>
        <v>4.0476631250132246E-3</v>
      </c>
    </row>
    <row r="717" spans="1:17" x14ac:dyDescent="0.15">
      <c r="A717">
        <v>0.5</v>
      </c>
      <c r="B717">
        <v>0.01</v>
      </c>
      <c r="C717">
        <f t="shared" si="33"/>
        <v>50</v>
      </c>
      <c r="D717">
        <f t="shared" si="34"/>
        <v>2500</v>
      </c>
      <c r="E717">
        <f t="shared" si="35"/>
        <v>0.02</v>
      </c>
      <c r="F717">
        <v>11</v>
      </c>
      <c r="G717">
        <v>9.8550504575131495E-3</v>
      </c>
      <c r="H717">
        <v>-2.3822137386806399</v>
      </c>
      <c r="I717">
        <v>2.5665635261727902</v>
      </c>
      <c r="J717">
        <f>I717/G717</f>
        <v>260.43129228385948</v>
      </c>
      <c r="K717">
        <f>C717*I717</f>
        <v>128.32817630863951</v>
      </c>
      <c r="L717">
        <v>1.9710100915026201</v>
      </c>
      <c r="M717">
        <f>L717*A717</f>
        <v>0.98550504575131004</v>
      </c>
      <c r="N717">
        <v>0.59555343467016097</v>
      </c>
      <c r="O717">
        <f>I717/L717</f>
        <v>1.302156461419304</v>
      </c>
      <c r="P717">
        <f>O717-1</f>
        <v>0.30215646141930397</v>
      </c>
      <c r="Q717">
        <f>(O717-1)/C717</f>
        <v>6.0431292283860795E-3</v>
      </c>
    </row>
    <row r="718" spans="1:17" x14ac:dyDescent="0.15">
      <c r="A718">
        <v>0.35299999999999998</v>
      </c>
      <c r="B718">
        <v>0.01</v>
      </c>
      <c r="C718">
        <f t="shared" si="33"/>
        <v>35.299999999999997</v>
      </c>
      <c r="D718">
        <f t="shared" si="34"/>
        <v>1246.0899999999997</v>
      </c>
      <c r="E718">
        <f t="shared" si="35"/>
        <v>2.8328611898016998E-2</v>
      </c>
      <c r="F718">
        <v>9</v>
      </c>
      <c r="G718">
        <v>6.9266321507795697E-3</v>
      </c>
      <c r="H718">
        <v>-2.0367827319665999</v>
      </c>
      <c r="I718">
        <v>2.3217108917897198</v>
      </c>
      <c r="J718">
        <f>I718/G718</f>
        <v>335.18611083286976</v>
      </c>
      <c r="K718">
        <f>C718*I718</f>
        <v>81.956394480177096</v>
      </c>
      <c r="L718">
        <v>1.9622187395976101</v>
      </c>
      <c r="M718">
        <f>L718*A718</f>
        <v>0.69266321507795636</v>
      </c>
      <c r="N718">
        <v>0.35949215219210501</v>
      </c>
      <c r="O718">
        <f>I718/L718</f>
        <v>1.1832069712400313</v>
      </c>
      <c r="P718">
        <f>O718-1</f>
        <v>0.18320697124003127</v>
      </c>
      <c r="Q718">
        <f>(O718-1)/C718</f>
        <v>5.1899991852700084E-3</v>
      </c>
    </row>
    <row r="719" spans="1:17" x14ac:dyDescent="0.15">
      <c r="A719">
        <v>0.255</v>
      </c>
      <c r="B719">
        <v>8.9999999999999993E-3</v>
      </c>
      <c r="C719">
        <f t="shared" si="33"/>
        <v>28.333333333333336</v>
      </c>
      <c r="D719">
        <f t="shared" si="34"/>
        <v>802.77777777777794</v>
      </c>
      <c r="E719">
        <f t="shared" si="35"/>
        <v>3.5294117647058823E-2</v>
      </c>
      <c r="F719">
        <v>7</v>
      </c>
      <c r="G719">
        <v>4.4930929809670903E-3</v>
      </c>
      <c r="H719">
        <v>-1.79881642849317</v>
      </c>
      <c r="I719">
        <v>2.1871238140085101</v>
      </c>
      <c r="J719">
        <f>I719/G719</f>
        <v>486.7746613019691</v>
      </c>
      <c r="K719">
        <f>C719*I719</f>
        <v>61.968508063574454</v>
      </c>
      <c r="L719">
        <v>1.9577747193756301</v>
      </c>
      <c r="M719">
        <f>L719*A719</f>
        <v>0.49923255344078565</v>
      </c>
      <c r="N719">
        <v>0.22934909463288</v>
      </c>
      <c r="O719">
        <f>I719/L719</f>
        <v>1.1171478476880239</v>
      </c>
      <c r="P719">
        <f>O719-1</f>
        <v>0.11714784768802389</v>
      </c>
      <c r="Q719">
        <f>(O719-1)/C719</f>
        <v>4.1346299184008431E-3</v>
      </c>
    </row>
    <row r="720" spans="1:17" x14ac:dyDescent="0.15">
      <c r="A720">
        <v>0.255</v>
      </c>
      <c r="B720">
        <v>0.01</v>
      </c>
      <c r="C720">
        <f t="shared" si="33"/>
        <v>25.5</v>
      </c>
      <c r="D720">
        <f t="shared" si="34"/>
        <v>650.25</v>
      </c>
      <c r="E720">
        <f t="shared" si="35"/>
        <v>3.9215686274509803E-2</v>
      </c>
      <c r="F720">
        <v>7</v>
      </c>
      <c r="G720">
        <v>4.9332873292197701E-3</v>
      </c>
      <c r="H720">
        <v>-1.6214341495270801</v>
      </c>
      <c r="I720">
        <v>2.1413553361116699</v>
      </c>
      <c r="J720">
        <f>I720/G720</f>
        <v>434.06256177872746</v>
      </c>
      <c r="K720">
        <f>C720*I720</f>
        <v>54.604561070847581</v>
      </c>
      <c r="L720">
        <v>1.93462248204696</v>
      </c>
      <c r="M720">
        <f>L720*A720</f>
        <v>0.49332873292197482</v>
      </c>
      <c r="N720">
        <v>0.20673285406470199</v>
      </c>
      <c r="O720">
        <f>I720/L720</f>
        <v>1.10685953253576</v>
      </c>
      <c r="P720">
        <f>O720-1</f>
        <v>0.10685953253575997</v>
      </c>
      <c r="Q720">
        <f>(O720-1)/C720</f>
        <v>4.1905699033631359E-3</v>
      </c>
    </row>
    <row r="721" spans="1:17" x14ac:dyDescent="0.15">
      <c r="A721">
        <v>0.40200000000000002</v>
      </c>
      <c r="B721">
        <v>8.9999999999999993E-3</v>
      </c>
      <c r="C721">
        <f t="shared" si="33"/>
        <v>44.666666666666671</v>
      </c>
      <c r="D721">
        <f t="shared" si="34"/>
        <v>1995.1111111111115</v>
      </c>
      <c r="E721">
        <f t="shared" si="35"/>
        <v>2.2388059701492536E-2</v>
      </c>
      <c r="F721">
        <v>9</v>
      </c>
      <c r="G721">
        <v>6.5554500355033398E-3</v>
      </c>
      <c r="H721">
        <v>-1.9979371763082501</v>
      </c>
      <c r="I721">
        <v>2.2134842213885801</v>
      </c>
      <c r="J721">
        <f>I721/G721</f>
        <v>337.65557046437385</v>
      </c>
      <c r="K721">
        <f>C721*I721</f>
        <v>98.868961888689924</v>
      </c>
      <c r="L721">
        <v>1.81189884895062</v>
      </c>
      <c r="M721">
        <f>L721*A721</f>
        <v>0.7283833372781493</v>
      </c>
      <c r="N721">
        <v>0.401585372437959</v>
      </c>
      <c r="O721">
        <f>I721/L721</f>
        <v>1.221637853940104</v>
      </c>
      <c r="P721">
        <f>O721-1</f>
        <v>0.22163785394010405</v>
      </c>
      <c r="Q721">
        <f>(O721-1)/C721</f>
        <v>4.9620415061217317E-3</v>
      </c>
    </row>
    <row r="722" spans="1:17" x14ac:dyDescent="0.15">
      <c r="A722">
        <v>0.40200000000000002</v>
      </c>
      <c r="B722">
        <v>0.01</v>
      </c>
      <c r="C722">
        <f t="shared" si="33"/>
        <v>40.200000000000003</v>
      </c>
      <c r="D722">
        <f t="shared" si="34"/>
        <v>1616.0400000000002</v>
      </c>
      <c r="E722">
        <f t="shared" si="35"/>
        <v>2.4875621890547261E-2</v>
      </c>
      <c r="F722">
        <v>9</v>
      </c>
      <c r="G722">
        <v>7.1075002827958702E-3</v>
      </c>
      <c r="H722">
        <v>-1.8093220969593999</v>
      </c>
      <c r="I722">
        <v>2.13170863770672</v>
      </c>
      <c r="J722">
        <f>I722/G722</f>
        <v>299.92382031509004</v>
      </c>
      <c r="K722">
        <f>C722*I722</f>
        <v>85.69468723581015</v>
      </c>
      <c r="L722">
        <v>1.76803489621787</v>
      </c>
      <c r="M722">
        <f>L722*A722</f>
        <v>0.71075002827958378</v>
      </c>
      <c r="N722">
        <v>0.36367374148884102</v>
      </c>
      <c r="O722">
        <f>I722/L722</f>
        <v>1.2056937576666673</v>
      </c>
      <c r="P722">
        <f>O722-1</f>
        <v>0.20569375766666731</v>
      </c>
      <c r="Q722">
        <f>(O722-1)/C722</f>
        <v>5.116760140961873E-3</v>
      </c>
    </row>
    <row r="723" spans="1:17" x14ac:dyDescent="0.15">
      <c r="A723">
        <v>0.30399999999999999</v>
      </c>
      <c r="B723">
        <v>7.0000000000000001E-3</v>
      </c>
      <c r="C723">
        <f t="shared" si="33"/>
        <v>43.428571428571423</v>
      </c>
      <c r="D723">
        <f t="shared" si="34"/>
        <v>1886.0408163265301</v>
      </c>
      <c r="E723">
        <f t="shared" si="35"/>
        <v>2.3026315789473686E-2</v>
      </c>
      <c r="F723">
        <v>7</v>
      </c>
      <c r="G723">
        <v>3.7200315235981002E-3</v>
      </c>
      <c r="H723">
        <v>-1.9472810550754001</v>
      </c>
      <c r="I723">
        <v>2.0441218348442498</v>
      </c>
      <c r="J723">
        <f>I723/G723</f>
        <v>549.4904604644662</v>
      </c>
      <c r="K723">
        <f>C723*I723</f>
        <v>88.773291113235985</v>
      </c>
      <c r="L723">
        <v>1.7481351144727899</v>
      </c>
      <c r="M723">
        <f>L723*A723</f>
        <v>0.53143307479972812</v>
      </c>
      <c r="N723">
        <v>0.29598672037146101</v>
      </c>
      <c r="O723">
        <f>I723/L723</f>
        <v>1.1693156998683851</v>
      </c>
      <c r="P723">
        <f>O723-1</f>
        <v>0.16931569986838513</v>
      </c>
      <c r="Q723">
        <f>(O723-1)/C723</f>
        <v>3.8987167732851841E-3</v>
      </c>
    </row>
    <row r="724" spans="1:17" x14ac:dyDescent="0.15">
      <c r="A724">
        <v>0.20599999999999999</v>
      </c>
      <c r="B724">
        <v>5.0000000000000001E-3</v>
      </c>
      <c r="C724">
        <f t="shared" si="33"/>
        <v>41.199999999999996</v>
      </c>
      <c r="D724">
        <f t="shared" si="34"/>
        <v>1697.4399999999996</v>
      </c>
      <c r="E724">
        <f t="shared" si="35"/>
        <v>2.4271844660194178E-2</v>
      </c>
      <c r="F724">
        <v>5</v>
      </c>
      <c r="G724">
        <v>1.78399818250388E-3</v>
      </c>
      <c r="H724">
        <v>-2.0080280622421198</v>
      </c>
      <c r="I724">
        <v>1.93886396080305</v>
      </c>
      <c r="J724">
        <f>I724/G724</f>
        <v>1086.8082601305191</v>
      </c>
      <c r="K724">
        <f>C724*I724</f>
        <v>79.881195185085659</v>
      </c>
      <c r="L724">
        <v>1.73203707039211</v>
      </c>
      <c r="M724">
        <f>L724*A724</f>
        <v>0.35679963650077462</v>
      </c>
      <c r="N724">
        <v>0.20682689041093799</v>
      </c>
      <c r="O724">
        <f>I724/L724</f>
        <v>1.1194125079344388</v>
      </c>
      <c r="P724">
        <f>O724-1</f>
        <v>0.11941250793443881</v>
      </c>
      <c r="Q724">
        <f>(O724-1)/C724</f>
        <v>2.8983618430689032E-3</v>
      </c>
    </row>
    <row r="725" spans="1:17" x14ac:dyDescent="0.15">
      <c r="A725">
        <v>0.30399999999999999</v>
      </c>
      <c r="B725">
        <v>8.0000000000000002E-3</v>
      </c>
      <c r="C725">
        <f t="shared" si="33"/>
        <v>38</v>
      </c>
      <c r="D725">
        <f t="shared" si="34"/>
        <v>1444</v>
      </c>
      <c r="E725">
        <f t="shared" si="35"/>
        <v>2.6315789473684213E-2</v>
      </c>
      <c r="F725">
        <v>7</v>
      </c>
      <c r="G725">
        <v>4.1576560740019504E-3</v>
      </c>
      <c r="H725">
        <v>-1.70147492820018</v>
      </c>
      <c r="I725">
        <v>1.9681867195148599</v>
      </c>
      <c r="J725">
        <f>I725/G725</f>
        <v>473.38853538705104</v>
      </c>
      <c r="K725">
        <f>C725*I725</f>
        <v>74.79109534156467</v>
      </c>
      <c r="L725">
        <v>1.7095625304284301</v>
      </c>
      <c r="M725">
        <f>L725*A725</f>
        <v>0.51970700925024271</v>
      </c>
      <c r="N725">
        <v>0.25862418908642698</v>
      </c>
      <c r="O725">
        <f>I725/L725</f>
        <v>1.1512809180613104</v>
      </c>
      <c r="P725">
        <f>O725-1</f>
        <v>0.15128091806131039</v>
      </c>
      <c r="Q725">
        <f>(O725-1)/C725</f>
        <v>3.9810767910871151E-3</v>
      </c>
    </row>
    <row r="726" spans="1:17" x14ac:dyDescent="0.15">
      <c r="A726">
        <v>0.20599999999999999</v>
      </c>
      <c r="B726">
        <v>6.0000000000000001E-3</v>
      </c>
      <c r="C726">
        <f t="shared" si="33"/>
        <v>34.333333333333329</v>
      </c>
      <c r="D726">
        <f t="shared" si="34"/>
        <v>1178.7777777777774</v>
      </c>
      <c r="E726">
        <f t="shared" si="35"/>
        <v>2.9126213592233011E-2</v>
      </c>
      <c r="F726">
        <v>5</v>
      </c>
      <c r="G726">
        <v>2.0996076122108999E-3</v>
      </c>
      <c r="H726">
        <v>-1.6180792788638101</v>
      </c>
      <c r="I726">
        <v>1.8653738260877799</v>
      </c>
      <c r="J726">
        <f>I726/G726</f>
        <v>888.43925657305545</v>
      </c>
      <c r="K726">
        <f>C726*I726</f>
        <v>64.044501362347106</v>
      </c>
      <c r="L726">
        <v>1.69871166036481</v>
      </c>
      <c r="M726">
        <f>L726*A726</f>
        <v>0.34993460203515087</v>
      </c>
      <c r="N726">
        <v>0.16666216572297199</v>
      </c>
      <c r="O726">
        <f>I726/L726</f>
        <v>1.0981109211242936</v>
      </c>
      <c r="P726">
        <f>O726-1</f>
        <v>9.8110921124293649E-2</v>
      </c>
      <c r="Q726">
        <f>(O726-1)/C726</f>
        <v>2.8575996443969028E-3</v>
      </c>
    </row>
    <row r="727" spans="1:17" x14ac:dyDescent="0.15">
      <c r="A727">
        <v>0.30399999999999999</v>
      </c>
      <c r="B727">
        <v>8.9999999999999993E-3</v>
      </c>
      <c r="C727">
        <f t="shared" si="33"/>
        <v>33.777777777777779</v>
      </c>
      <c r="D727">
        <f t="shared" si="34"/>
        <v>1140.9382716049383</v>
      </c>
      <c r="E727">
        <f t="shared" si="35"/>
        <v>2.9605263157894735E-2</v>
      </c>
      <c r="F727">
        <v>7</v>
      </c>
      <c r="G727">
        <v>4.5976903718708897E-3</v>
      </c>
      <c r="H727">
        <v>-1.4998911898795999</v>
      </c>
      <c r="I727">
        <v>1.90842584824141</v>
      </c>
      <c r="J727">
        <f>I727/G727</f>
        <v>415.08359499746706</v>
      </c>
      <c r="K727">
        <f>C727*I727</f>
        <v>64.462384207265401</v>
      </c>
      <c r="L727">
        <v>1.6804423873797101</v>
      </c>
      <c r="M727">
        <f>L727*A727</f>
        <v>0.51085448576343184</v>
      </c>
      <c r="N727">
        <v>0.22798346086169899</v>
      </c>
      <c r="O727">
        <f>I727/L727</f>
        <v>1.1356687159130705</v>
      </c>
      <c r="P727">
        <f>O727-1</f>
        <v>0.1356687159130705</v>
      </c>
      <c r="Q727">
        <f>(O727-1)/C727</f>
        <v>4.0165080369001134E-3</v>
      </c>
    </row>
    <row r="728" spans="1:17" x14ac:dyDescent="0.15">
      <c r="A728">
        <v>0.20599999999999999</v>
      </c>
      <c r="B728">
        <v>7.0000000000000001E-3</v>
      </c>
      <c r="C728">
        <f t="shared" si="33"/>
        <v>29.428571428571427</v>
      </c>
      <c r="D728">
        <f t="shared" si="34"/>
        <v>866.04081632653049</v>
      </c>
      <c r="E728">
        <f t="shared" si="35"/>
        <v>3.398058252427185E-2</v>
      </c>
      <c r="F728">
        <v>5</v>
      </c>
      <c r="G728">
        <v>2.4122431948559401E-3</v>
      </c>
      <c r="H728">
        <v>-1.4121075905414699</v>
      </c>
      <c r="I728">
        <v>1.81829257063017</v>
      </c>
      <c r="J728">
        <f>I728/G728</f>
        <v>753.77664014459333</v>
      </c>
      <c r="K728">
        <f>C728*I728</f>
        <v>53.509752792830717</v>
      </c>
      <c r="L728">
        <v>1.6728454888044</v>
      </c>
      <c r="M728">
        <f>L728*A728</f>
        <v>0.34460617069370636</v>
      </c>
      <c r="N728">
        <v>0.14544708182577201</v>
      </c>
      <c r="O728">
        <f>I728/L728</f>
        <v>1.0869459150885015</v>
      </c>
      <c r="P728">
        <f>O728-1</f>
        <v>8.6945915088501469E-2</v>
      </c>
      <c r="Q728">
        <f>(O728-1)/C728</f>
        <v>2.954472842813157E-3</v>
      </c>
    </row>
    <row r="729" spans="1:17" x14ac:dyDescent="0.15">
      <c r="A729">
        <v>0.30399999999999999</v>
      </c>
      <c r="B729">
        <v>0.01</v>
      </c>
      <c r="C729">
        <f t="shared" si="33"/>
        <v>30.4</v>
      </c>
      <c r="D729">
        <f t="shared" si="34"/>
        <v>924.16</v>
      </c>
      <c r="E729">
        <f t="shared" si="35"/>
        <v>3.2894736842105261E-2</v>
      </c>
      <c r="F729">
        <v>7</v>
      </c>
      <c r="G729">
        <v>5.0362177931652903E-3</v>
      </c>
      <c r="H729">
        <v>-1.35556924772483</v>
      </c>
      <c r="I729">
        <v>1.86269711551118</v>
      </c>
      <c r="J729">
        <f>I729/G729</f>
        <v>369.86031820130336</v>
      </c>
      <c r="K729">
        <f>C729*I729</f>
        <v>56.625992311539868</v>
      </c>
      <c r="L729">
        <v>1.6566505898570001</v>
      </c>
      <c r="M729">
        <f>L729*A729</f>
        <v>0.50362177931652796</v>
      </c>
      <c r="N729">
        <v>0.206046525654174</v>
      </c>
      <c r="O729">
        <f>I729/L729</f>
        <v>1.1243753673319645</v>
      </c>
      <c r="P729">
        <f>O729-1</f>
        <v>0.12437536733196453</v>
      </c>
      <c r="Q729">
        <f>(O729-1)/C729</f>
        <v>4.0912949780251492E-3</v>
      </c>
    </row>
    <row r="730" spans="1:17" x14ac:dyDescent="0.15">
      <c r="A730">
        <v>0.20599999999999999</v>
      </c>
      <c r="B730">
        <v>8.0000000000000002E-3</v>
      </c>
      <c r="C730">
        <f t="shared" si="33"/>
        <v>25.749999999999996</v>
      </c>
      <c r="D730">
        <f t="shared" si="34"/>
        <v>663.06249999999977</v>
      </c>
      <c r="E730">
        <f t="shared" si="35"/>
        <v>3.8834951456310683E-2</v>
      </c>
      <c r="F730">
        <v>5</v>
      </c>
      <c r="G730">
        <v>2.7272808155509899E-3</v>
      </c>
      <c r="H730">
        <v>-1.2210178167141199</v>
      </c>
      <c r="I730">
        <v>1.78066824261609</v>
      </c>
      <c r="J730">
        <f>I730/G730</f>
        <v>652.90975262345444</v>
      </c>
      <c r="K730">
        <f>C730*I730</f>
        <v>45.852207247364312</v>
      </c>
      <c r="L730">
        <v>1.6549034074945299</v>
      </c>
      <c r="M730">
        <f>L730*A730</f>
        <v>0.34091010194387317</v>
      </c>
      <c r="N730">
        <v>0.12576483512155401</v>
      </c>
      <c r="O730">
        <f>I730/L730</f>
        <v>1.0759952723234547</v>
      </c>
      <c r="P730">
        <f>O730-1</f>
        <v>7.599527232345471E-2</v>
      </c>
      <c r="Q730">
        <f>(O730-1)/C730</f>
        <v>2.9512727115904745E-3</v>
      </c>
    </row>
    <row r="731" spans="1:17" x14ac:dyDescent="0.15">
      <c r="A731">
        <v>0.20599999999999999</v>
      </c>
      <c r="B731">
        <v>8.9999999999999993E-3</v>
      </c>
      <c r="C731">
        <f t="shared" si="33"/>
        <v>22.888888888888889</v>
      </c>
      <c r="D731">
        <f t="shared" si="34"/>
        <v>523.90123456790127</v>
      </c>
      <c r="E731">
        <f t="shared" si="35"/>
        <v>4.3689320388349516E-2</v>
      </c>
      <c r="F731">
        <v>5</v>
      </c>
      <c r="G731">
        <v>3.0395832273879902E-3</v>
      </c>
      <c r="H731">
        <v>-1.1216807430109801</v>
      </c>
      <c r="I731">
        <v>1.75500627046108</v>
      </c>
      <c r="J731">
        <f>I731/G731</f>
        <v>577.38385139373611</v>
      </c>
      <c r="K731">
        <f>C731*I731</f>
        <v>40.170143523886942</v>
      </c>
      <c r="L731">
        <v>1.6394731539309499</v>
      </c>
      <c r="M731">
        <f>L731*A731</f>
        <v>0.33773146970977569</v>
      </c>
      <c r="N731">
        <v>0.115533116530131</v>
      </c>
      <c r="O731">
        <f>I731/L731</f>
        <v>1.0704696604839898</v>
      </c>
      <c r="P731">
        <f>O731-1</f>
        <v>7.0469660483989838E-2</v>
      </c>
      <c r="Q731">
        <f>(O731-1)/C731</f>
        <v>3.0787715745432451E-3</v>
      </c>
    </row>
    <row r="732" spans="1:17" x14ac:dyDescent="0.15">
      <c r="A732">
        <v>0.20599999999999999</v>
      </c>
      <c r="B732">
        <v>0.01</v>
      </c>
      <c r="C732">
        <f t="shared" si="33"/>
        <v>20.599999999999998</v>
      </c>
      <c r="D732">
        <f t="shared" si="34"/>
        <v>424.3599999999999</v>
      </c>
      <c r="E732">
        <f t="shared" si="35"/>
        <v>4.8543689320388356E-2</v>
      </c>
      <c r="F732">
        <v>5</v>
      </c>
      <c r="G732">
        <v>3.3561397119973402E-3</v>
      </c>
      <c r="H732">
        <v>-0.98442569025411097</v>
      </c>
      <c r="I732">
        <v>1.73058988104634</v>
      </c>
      <c r="J732">
        <f>I732/G732</f>
        <v>515.64893882692797</v>
      </c>
      <c r="K732">
        <f>C732*I732</f>
        <v>35.6501515495546</v>
      </c>
      <c r="L732">
        <v>1.6291940349501699</v>
      </c>
      <c r="M732">
        <f>L732*A732</f>
        <v>0.33561397119973496</v>
      </c>
      <c r="N732">
        <v>0.101395846096173</v>
      </c>
      <c r="O732">
        <f>I732/L732</f>
        <v>1.0622368139834684</v>
      </c>
      <c r="P732">
        <f>O732-1</f>
        <v>6.2236813983468364E-2</v>
      </c>
      <c r="Q732">
        <f>(O732-1)/C732</f>
        <v>3.0212045623042899E-3</v>
      </c>
    </row>
    <row r="733" spans="1:17" x14ac:dyDescent="0.15">
      <c r="A733">
        <v>0.45100000000000001</v>
      </c>
      <c r="B733">
        <v>0.01</v>
      </c>
      <c r="C733">
        <f t="shared" si="33"/>
        <v>45.1</v>
      </c>
      <c r="D733">
        <f t="shared" si="34"/>
        <v>2034.0100000000002</v>
      </c>
      <c r="E733">
        <f t="shared" si="35"/>
        <v>2.2172949002217293E-2</v>
      </c>
      <c r="F733">
        <v>9</v>
      </c>
      <c r="G733">
        <v>7.3020888720472998E-3</v>
      </c>
      <c r="H733">
        <v>-1.59880108707694</v>
      </c>
      <c r="I733">
        <v>1.9796180868314801</v>
      </c>
      <c r="J733">
        <f>I733/G733</f>
        <v>271.10298457329662</v>
      </c>
      <c r="K733">
        <f>C733*I733</f>
        <v>89.280775716099754</v>
      </c>
      <c r="L733">
        <v>1.6190884416956299</v>
      </c>
      <c r="M733">
        <f>L733*A733</f>
        <v>0.7302088872047291</v>
      </c>
      <c r="N733">
        <v>0.36052964513585001</v>
      </c>
      <c r="O733">
        <f>I733/L733</f>
        <v>1.2226744604255693</v>
      </c>
      <c r="P733">
        <f>O733-1</f>
        <v>0.22267446042556926</v>
      </c>
      <c r="Q733">
        <f>(O733-1)/C733</f>
        <v>4.9373494551124006E-3</v>
      </c>
    </row>
    <row r="734" spans="1:17" x14ac:dyDescent="0.15">
      <c r="A734">
        <v>0.35299999999999998</v>
      </c>
      <c r="B734">
        <v>8.0000000000000002E-3</v>
      </c>
      <c r="C734">
        <f t="shared" si="33"/>
        <v>44.125</v>
      </c>
      <c r="D734">
        <f t="shared" si="34"/>
        <v>1947.015625</v>
      </c>
      <c r="E734">
        <f t="shared" si="35"/>
        <v>2.2662889518413599E-2</v>
      </c>
      <c r="F734">
        <v>7</v>
      </c>
      <c r="G734">
        <v>4.26323748556506E-3</v>
      </c>
      <c r="H734">
        <v>-1.46995132019264</v>
      </c>
      <c r="I734">
        <v>1.76909140998463</v>
      </c>
      <c r="J734">
        <f>I734/G734</f>
        <v>414.96431197525703</v>
      </c>
      <c r="K734">
        <f>C734*I734</f>
        <v>78.061158465571793</v>
      </c>
      <c r="L734">
        <v>1.50964500197063</v>
      </c>
      <c r="M734">
        <f>L734*A734</f>
        <v>0.53290468569563232</v>
      </c>
      <c r="N734">
        <v>0.25944640801400098</v>
      </c>
      <c r="O734">
        <f>I734/L734</f>
        <v>1.1718592170181261</v>
      </c>
      <c r="P734">
        <f>O734-1</f>
        <v>0.17185921701812612</v>
      </c>
      <c r="Q734">
        <f>(O734-1)/C734</f>
        <v>3.8948264480028584E-3</v>
      </c>
    </row>
    <row r="735" spans="1:17" x14ac:dyDescent="0.15">
      <c r="A735">
        <v>0.5</v>
      </c>
      <c r="B735">
        <v>0.01</v>
      </c>
      <c r="C735">
        <f t="shared" si="33"/>
        <v>50</v>
      </c>
      <c r="D735">
        <f t="shared" si="34"/>
        <v>2500</v>
      </c>
      <c r="E735">
        <f t="shared" si="35"/>
        <v>0.02</v>
      </c>
      <c r="F735">
        <v>9</v>
      </c>
      <c r="G735">
        <v>7.4889377540589804E-3</v>
      </c>
      <c r="H735">
        <v>-1.4647753544773301</v>
      </c>
      <c r="I735">
        <v>1.8639813894311299</v>
      </c>
      <c r="J735">
        <f>I735/G735</f>
        <v>248.89796799564238</v>
      </c>
      <c r="K735">
        <f>C735*I735</f>
        <v>93.199069471556498</v>
      </c>
      <c r="L735">
        <v>1.4977875508117899</v>
      </c>
      <c r="M735">
        <f>L735*A735</f>
        <v>0.74889377540589497</v>
      </c>
      <c r="N735">
        <v>0.36619383861933302</v>
      </c>
      <c r="O735">
        <f>I735/L735</f>
        <v>1.2444898399782169</v>
      </c>
      <c r="P735">
        <f>O735-1</f>
        <v>0.24448983997821694</v>
      </c>
      <c r="Q735">
        <f>(O735-1)/C735</f>
        <v>4.8897967995643384E-3</v>
      </c>
    </row>
    <row r="736" spans="1:17" x14ac:dyDescent="0.15">
      <c r="A736">
        <v>0.35299999999999998</v>
      </c>
      <c r="B736">
        <v>8.9999999999999993E-3</v>
      </c>
      <c r="C736">
        <f t="shared" si="33"/>
        <v>39.222222222222221</v>
      </c>
      <c r="D736">
        <f t="shared" si="34"/>
        <v>1538.3827160493827</v>
      </c>
      <c r="E736">
        <f t="shared" si="35"/>
        <v>2.5495750708215296E-2</v>
      </c>
      <c r="F736">
        <v>7</v>
      </c>
      <c r="G736">
        <v>4.7019921362108103E-3</v>
      </c>
      <c r="H736">
        <v>-1.2971026223600799</v>
      </c>
      <c r="I736">
        <v>1.7089487281159299</v>
      </c>
      <c r="J736">
        <f>I736/G736</f>
        <v>363.45206002260966</v>
      </c>
      <c r="K736">
        <f>C736*I736</f>
        <v>67.028766780547031</v>
      </c>
      <c r="L736">
        <v>1.4800101152693701</v>
      </c>
      <c r="M736">
        <f>L736*A736</f>
        <v>0.52244357069008762</v>
      </c>
      <c r="N736">
        <v>0.22893861284655501</v>
      </c>
      <c r="O736">
        <f>I736/L736</f>
        <v>1.154687194691836</v>
      </c>
      <c r="P736">
        <f>O736-1</f>
        <v>0.15468719469183601</v>
      </c>
      <c r="Q736">
        <f>(O736-1)/C736</f>
        <v>3.9438661536162151E-3</v>
      </c>
    </row>
    <row r="737" spans="1:17" x14ac:dyDescent="0.15">
      <c r="A737">
        <v>0.35299999999999998</v>
      </c>
      <c r="B737">
        <v>0.01</v>
      </c>
      <c r="C737">
        <f t="shared" si="33"/>
        <v>35.299999999999997</v>
      </c>
      <c r="D737">
        <f t="shared" si="34"/>
        <v>1246.0899999999997</v>
      </c>
      <c r="E737">
        <f t="shared" si="35"/>
        <v>2.8328611898016998E-2</v>
      </c>
      <c r="F737">
        <v>7</v>
      </c>
      <c r="G737">
        <v>5.1382854100291498E-3</v>
      </c>
      <c r="H737">
        <v>-1.17610351855658</v>
      </c>
      <c r="I737">
        <v>1.66318720304482</v>
      </c>
      <c r="J737">
        <f>I737/G737</f>
        <v>323.68525107588073</v>
      </c>
      <c r="K737">
        <f>C737*I737</f>
        <v>58.71050826748214</v>
      </c>
      <c r="L737">
        <v>1.4556049320195901</v>
      </c>
      <c r="M737">
        <f>L737*A737</f>
        <v>0.51382854100291531</v>
      </c>
      <c r="N737">
        <v>0.20758227102523599</v>
      </c>
      <c r="O737">
        <f>I737/L737</f>
        <v>1.1426089362978582</v>
      </c>
      <c r="P737">
        <f>O737-1</f>
        <v>0.1426089362978582</v>
      </c>
      <c r="Q737">
        <f>(O737-1)/C737</f>
        <v>4.0399132095710541E-3</v>
      </c>
    </row>
    <row r="738" spans="1:17" x14ac:dyDescent="0.15">
      <c r="A738">
        <v>0.255</v>
      </c>
      <c r="B738">
        <v>6.0000000000000001E-3</v>
      </c>
      <c r="C738">
        <f t="shared" si="33"/>
        <v>42.5</v>
      </c>
      <c r="D738">
        <f t="shared" si="34"/>
        <v>1806.25</v>
      </c>
      <c r="E738">
        <f t="shared" si="35"/>
        <v>2.3529411764705882E-2</v>
      </c>
      <c r="F738">
        <v>5</v>
      </c>
      <c r="G738">
        <v>2.1502128664225898E-3</v>
      </c>
      <c r="H738">
        <v>-1.33218230104168</v>
      </c>
      <c r="I738">
        <v>1.5752211299335299</v>
      </c>
      <c r="J738">
        <f>I738/G738</f>
        <v>732.5884588135217</v>
      </c>
      <c r="K738">
        <f>C738*I738</f>
        <v>66.94689802217502</v>
      </c>
      <c r="L738">
        <v>1.40536788655071</v>
      </c>
      <c r="M738">
        <f>L738*A738</f>
        <v>0.35836881107043106</v>
      </c>
      <c r="N738">
        <v>0.16985324338281399</v>
      </c>
      <c r="O738">
        <f>I738/L738</f>
        <v>1.1208603419846901</v>
      </c>
      <c r="P738">
        <f>O738-1</f>
        <v>0.12086034198469009</v>
      </c>
      <c r="Q738">
        <f>(O738-1)/C738</f>
        <v>2.8437727525809434E-3</v>
      </c>
    </row>
    <row r="739" spans="1:17" x14ac:dyDescent="0.15">
      <c r="A739">
        <v>0.255</v>
      </c>
      <c r="B739">
        <v>7.0000000000000001E-3</v>
      </c>
      <c r="C739">
        <f t="shared" si="33"/>
        <v>36.428571428571431</v>
      </c>
      <c r="D739">
        <f t="shared" si="34"/>
        <v>1327.0408163265308</v>
      </c>
      <c r="E739">
        <f t="shared" si="35"/>
        <v>2.7450980392156862E-2</v>
      </c>
      <c r="F739">
        <v>5</v>
      </c>
      <c r="G739">
        <v>2.4631641353401001E-3</v>
      </c>
      <c r="H739">
        <v>-1.1470355680240101</v>
      </c>
      <c r="I739">
        <v>1.5261709202676501</v>
      </c>
      <c r="J739">
        <f>I739/G739</f>
        <v>619.59773543752283</v>
      </c>
      <c r="K739">
        <f>C739*I739</f>
        <v>55.596226381178688</v>
      </c>
      <c r="L739">
        <v>1.3799238853445901</v>
      </c>
      <c r="M739">
        <f>L739*A739</f>
        <v>0.35188059076287048</v>
      </c>
      <c r="N739">
        <v>0.14624703492306201</v>
      </c>
      <c r="O739">
        <f>I739/L739</f>
        <v>1.1059819577559813</v>
      </c>
      <c r="P739">
        <f>O739-1</f>
        <v>0.10598195775598129</v>
      </c>
      <c r="Q739">
        <f>(O739-1)/C739</f>
        <v>2.9093086442818395E-3</v>
      </c>
    </row>
    <row r="740" spans="1:17" x14ac:dyDescent="0.15">
      <c r="A740">
        <v>0.255</v>
      </c>
      <c r="B740">
        <v>8.0000000000000002E-3</v>
      </c>
      <c r="C740">
        <f t="shared" si="33"/>
        <v>31.875</v>
      </c>
      <c r="D740">
        <f t="shared" si="34"/>
        <v>1016.015625</v>
      </c>
      <c r="E740">
        <f t="shared" si="35"/>
        <v>3.1372549019607843E-2</v>
      </c>
      <c r="F740">
        <v>5</v>
      </c>
      <c r="G740">
        <v>2.7776408415567302E-3</v>
      </c>
      <c r="H740">
        <v>-0.994624145192331</v>
      </c>
      <c r="I740">
        <v>1.4884032263339499</v>
      </c>
      <c r="J740">
        <f>I740/G740</f>
        <v>535.8515773766394</v>
      </c>
      <c r="K740">
        <f>C740*I740</f>
        <v>47.442852839394654</v>
      </c>
      <c r="L740">
        <v>1.3615886478219299</v>
      </c>
      <c r="M740">
        <f>L740*A740</f>
        <v>0.34720510519459213</v>
      </c>
      <c r="N740">
        <v>0.12681457851202199</v>
      </c>
      <c r="O740">
        <f>I740/L740</f>
        <v>1.0931372178483416</v>
      </c>
      <c r="P740">
        <f>O740-1</f>
        <v>9.3137217848341614E-2</v>
      </c>
      <c r="Q740">
        <f>(O740-1)/C740</f>
        <v>2.9219519324969918E-3</v>
      </c>
    </row>
    <row r="741" spans="1:17" x14ac:dyDescent="0.15">
      <c r="A741">
        <v>0.255</v>
      </c>
      <c r="B741">
        <v>8.9999999999999993E-3</v>
      </c>
      <c r="C741">
        <f t="shared" si="33"/>
        <v>28.333333333333336</v>
      </c>
      <c r="D741">
        <f t="shared" si="34"/>
        <v>802.77777777777794</v>
      </c>
      <c r="E741">
        <f t="shared" si="35"/>
        <v>3.5294117647058823E-2</v>
      </c>
      <c r="F741">
        <v>5</v>
      </c>
      <c r="G741">
        <v>3.0908098431828698E-3</v>
      </c>
      <c r="H741">
        <v>-0.89224151683029895</v>
      </c>
      <c r="I741">
        <v>1.4605188950006001</v>
      </c>
      <c r="J741">
        <f>I741/G741</f>
        <v>472.53599189284949</v>
      </c>
      <c r="K741">
        <f>C741*I741</f>
        <v>41.381368691683669</v>
      </c>
      <c r="L741">
        <v>1.3467581016047301</v>
      </c>
      <c r="M741">
        <f>L741*A741</f>
        <v>0.34342331590920616</v>
      </c>
      <c r="N741">
        <v>0.11376079339586299</v>
      </c>
      <c r="O741">
        <f>I741/L741</f>
        <v>1.0844701013940947</v>
      </c>
      <c r="P741">
        <f>O741-1</f>
        <v>8.4470101394094721E-2</v>
      </c>
      <c r="Q741">
        <f>(O741-1)/C741</f>
        <v>2.9812976962621664E-3</v>
      </c>
    </row>
    <row r="742" spans="1:17" x14ac:dyDescent="0.15">
      <c r="A742">
        <v>0.255</v>
      </c>
      <c r="B742">
        <v>0.01</v>
      </c>
      <c r="C742">
        <f t="shared" si="33"/>
        <v>25.5</v>
      </c>
      <c r="D742">
        <f t="shared" si="34"/>
        <v>650.25</v>
      </c>
      <c r="E742">
        <f t="shared" si="35"/>
        <v>3.9215686274509803E-2</v>
      </c>
      <c r="F742">
        <v>5</v>
      </c>
      <c r="G742">
        <v>3.40470308342628E-3</v>
      </c>
      <c r="H742">
        <v>-0.80685446748281797</v>
      </c>
      <c r="I742">
        <v>1.43805162437907</v>
      </c>
      <c r="J742">
        <f>I742/G742</f>
        <v>422.37210973824619</v>
      </c>
      <c r="K742">
        <f>C742*I742</f>
        <v>36.670316421666286</v>
      </c>
      <c r="L742">
        <v>1.3351776797750099</v>
      </c>
      <c r="M742">
        <f>L742*A742</f>
        <v>0.34047030834262754</v>
      </c>
      <c r="N742">
        <v>0.10287394460405901</v>
      </c>
      <c r="O742">
        <f>I742/L742</f>
        <v>1.0770488798325293</v>
      </c>
      <c r="P742">
        <f>O742-1</f>
        <v>7.7048879832529282E-2</v>
      </c>
      <c r="Q742">
        <f>(O742-1)/C742</f>
        <v>3.0215246993148736E-3</v>
      </c>
    </row>
    <row r="743" spans="1:17" x14ac:dyDescent="0.15">
      <c r="A743">
        <v>0.40200000000000002</v>
      </c>
      <c r="B743">
        <v>8.9999999999999993E-3</v>
      </c>
      <c r="C743">
        <f t="shared" si="33"/>
        <v>44.666666666666671</v>
      </c>
      <c r="D743">
        <f t="shared" si="34"/>
        <v>1995.1111111111115</v>
      </c>
      <c r="E743">
        <f t="shared" si="35"/>
        <v>2.2388059701492536E-2</v>
      </c>
      <c r="F743">
        <v>7</v>
      </c>
      <c r="G743">
        <v>4.8046976534506002E-3</v>
      </c>
      <c r="H743">
        <v>-1.1566324185608901</v>
      </c>
      <c r="I743">
        <v>1.5604813619711499</v>
      </c>
      <c r="J743">
        <f>I743/G743</f>
        <v>324.78242639273162</v>
      </c>
      <c r="K743">
        <f>C743*I743</f>
        <v>69.701500834711368</v>
      </c>
      <c r="L743">
        <v>1.32799824584041</v>
      </c>
      <c r="M743">
        <f>L743*A743</f>
        <v>0.53385529482784488</v>
      </c>
      <c r="N743">
        <v>0.23248311613073999</v>
      </c>
      <c r="O743">
        <f>I743/L743</f>
        <v>1.1750628186889023</v>
      </c>
      <c r="P743">
        <f>O743-1</f>
        <v>0.17506281868890228</v>
      </c>
      <c r="Q743">
        <f>(O743-1)/C743</f>
        <v>3.9193168363187069E-3</v>
      </c>
    </row>
    <row r="744" spans="1:17" x14ac:dyDescent="0.15">
      <c r="A744">
        <v>0.40200000000000002</v>
      </c>
      <c r="B744">
        <v>0.01</v>
      </c>
      <c r="C744">
        <f t="shared" si="33"/>
        <v>40.200000000000003</v>
      </c>
      <c r="D744">
        <f t="shared" si="34"/>
        <v>1616.0400000000002</v>
      </c>
      <c r="E744">
        <f t="shared" si="35"/>
        <v>2.4875621890547261E-2</v>
      </c>
      <c r="F744">
        <v>7</v>
      </c>
      <c r="G744">
        <v>5.2446487854878199E-3</v>
      </c>
      <c r="H744">
        <v>-1.0285668569279101</v>
      </c>
      <c r="I744">
        <v>1.5113809396076301</v>
      </c>
      <c r="J744">
        <f>I744/G744</f>
        <v>288.1758152785539</v>
      </c>
      <c r="K744">
        <f>C744*I744</f>
        <v>60.757513772226737</v>
      </c>
      <c r="L744">
        <v>1.3046390013651199</v>
      </c>
      <c r="M744">
        <f>L744*A744</f>
        <v>0.52446487854877821</v>
      </c>
      <c r="N744">
        <v>0.20674193824251</v>
      </c>
      <c r="O744">
        <f>I744/L744</f>
        <v>1.158466777419795</v>
      </c>
      <c r="P744">
        <f>O744-1</f>
        <v>0.15846677741979498</v>
      </c>
      <c r="Q744">
        <f>(O744-1)/C744</f>
        <v>3.9419596373083329E-3</v>
      </c>
    </row>
    <row r="745" spans="1:17" x14ac:dyDescent="0.15">
      <c r="A745">
        <v>0.45100000000000001</v>
      </c>
      <c r="B745">
        <v>0.01</v>
      </c>
      <c r="C745">
        <f t="shared" si="33"/>
        <v>45.1</v>
      </c>
      <c r="D745">
        <f t="shared" si="34"/>
        <v>2034.0100000000002</v>
      </c>
      <c r="E745">
        <f t="shared" si="35"/>
        <v>2.2172949002217293E-2</v>
      </c>
      <c r="F745">
        <v>7</v>
      </c>
      <c r="G745">
        <v>5.34857826287587E-3</v>
      </c>
      <c r="H745">
        <v>-0.92609806036185005</v>
      </c>
      <c r="I745">
        <v>1.3947726431827401</v>
      </c>
      <c r="J745">
        <f>I745/G745</f>
        <v>260.77446652763132</v>
      </c>
      <c r="K745">
        <f>C745*I745</f>
        <v>62.904246207541583</v>
      </c>
      <c r="L745">
        <v>1.1859375305711399</v>
      </c>
      <c r="M745">
        <f>L745*A745</f>
        <v>0.53485782628758416</v>
      </c>
      <c r="N745">
        <v>0.20883511261159701</v>
      </c>
      <c r="O745">
        <f>I745/L745</f>
        <v>1.1760928440396237</v>
      </c>
      <c r="P745">
        <f>O745-1</f>
        <v>0.17609284403962366</v>
      </c>
      <c r="Q745">
        <f>(O745-1)/C745</f>
        <v>3.9044976505459793E-3</v>
      </c>
    </row>
    <row r="746" spans="1:17" x14ac:dyDescent="0.15">
      <c r="A746">
        <v>0.30399999999999999</v>
      </c>
      <c r="B746">
        <v>7.0000000000000001E-3</v>
      </c>
      <c r="C746">
        <f t="shared" si="33"/>
        <v>43.428571428571423</v>
      </c>
      <c r="D746">
        <f t="shared" si="34"/>
        <v>1886.0408163265301</v>
      </c>
      <c r="E746">
        <f t="shared" si="35"/>
        <v>2.3026315789473686E-2</v>
      </c>
      <c r="F746">
        <v>5</v>
      </c>
      <c r="G746">
        <v>2.5147454577505298E-3</v>
      </c>
      <c r="H746">
        <v>-0.96524987208330204</v>
      </c>
      <c r="I746">
        <v>1.32845926709356</v>
      </c>
      <c r="J746">
        <f>I746/G746</f>
        <v>528.2678861191315</v>
      </c>
      <c r="K746">
        <f>C746*I746</f>
        <v>57.693088170920312</v>
      </c>
      <c r="L746">
        <v>1.1817412865368999</v>
      </c>
      <c r="M746">
        <f>L746*A746</f>
        <v>0.35924935110721756</v>
      </c>
      <c r="N746">
        <v>0.14671798055666199</v>
      </c>
      <c r="O746">
        <f>I746/L746</f>
        <v>1.1241540616615149</v>
      </c>
      <c r="P746">
        <f>O746-1</f>
        <v>0.12415406166151488</v>
      </c>
      <c r="Q746">
        <f>(O746-1)/C746</f>
        <v>2.85881063036383E-3</v>
      </c>
    </row>
    <row r="747" spans="1:17" x14ac:dyDescent="0.15">
      <c r="A747">
        <v>0.30399999999999999</v>
      </c>
      <c r="B747">
        <v>8.0000000000000002E-3</v>
      </c>
      <c r="C747">
        <f t="shared" si="33"/>
        <v>38</v>
      </c>
      <c r="D747">
        <f t="shared" si="34"/>
        <v>1444</v>
      </c>
      <c r="E747">
        <f t="shared" si="35"/>
        <v>2.6315789473684213E-2</v>
      </c>
      <c r="F747">
        <v>5</v>
      </c>
      <c r="G747">
        <v>2.8291466768408202E-3</v>
      </c>
      <c r="H747">
        <v>-0.83471546618991499</v>
      </c>
      <c r="I747">
        <v>1.29017719364081</v>
      </c>
      <c r="J747">
        <f>I747/G747</f>
        <v>456.0305070790788</v>
      </c>
      <c r="K747">
        <f>C747*I747</f>
        <v>49.026733358350782</v>
      </c>
      <c r="L747">
        <v>1.16330044277994</v>
      </c>
      <c r="M747">
        <f>L747*A747</f>
        <v>0.35364333460510178</v>
      </c>
      <c r="N747">
        <v>0.126876750860867</v>
      </c>
      <c r="O747">
        <f>I747/L747</f>
        <v>1.1090661932163219</v>
      </c>
      <c r="P747">
        <f>O747-1</f>
        <v>0.10906619321632194</v>
      </c>
      <c r="Q747">
        <f>(O747-1)/C747</f>
        <v>2.8701629793768933E-3</v>
      </c>
    </row>
    <row r="748" spans="1:17" x14ac:dyDescent="0.15">
      <c r="A748">
        <v>0.30399999999999999</v>
      </c>
      <c r="B748">
        <v>8.9999999999999993E-3</v>
      </c>
      <c r="C748">
        <f t="shared" si="33"/>
        <v>33.777777777777779</v>
      </c>
      <c r="D748">
        <f t="shared" si="34"/>
        <v>1140.9382716049383</v>
      </c>
      <c r="E748">
        <f t="shared" si="35"/>
        <v>2.9605263157894735E-2</v>
      </c>
      <c r="F748">
        <v>5</v>
      </c>
      <c r="G748">
        <v>3.1405350037959001E-3</v>
      </c>
      <c r="H748">
        <v>-0.75830815757139003</v>
      </c>
      <c r="I748">
        <v>1.26311920098736</v>
      </c>
      <c r="J748">
        <f>I748/G748</f>
        <v>402.19873348351592</v>
      </c>
      <c r="K748">
        <f>C748*I748</f>
        <v>42.665359677795273</v>
      </c>
      <c r="L748">
        <v>1.14785636103651</v>
      </c>
      <c r="M748">
        <f>L748*A748</f>
        <v>0.34894833375509904</v>
      </c>
      <c r="N748">
        <v>0.115262839950851</v>
      </c>
      <c r="O748">
        <f>I748/L748</f>
        <v>1.1004157348109027</v>
      </c>
      <c r="P748">
        <f>O748-1</f>
        <v>0.10041573481090271</v>
      </c>
      <c r="Q748">
        <f>(O748-1)/C748</f>
        <v>2.9728342542701459E-3</v>
      </c>
    </row>
    <row r="749" spans="1:17" x14ac:dyDescent="0.15">
      <c r="A749">
        <v>0.30399999999999999</v>
      </c>
      <c r="B749">
        <v>0.01</v>
      </c>
      <c r="C749">
        <f t="shared" si="33"/>
        <v>30.4</v>
      </c>
      <c r="D749">
        <f t="shared" si="34"/>
        <v>924.16</v>
      </c>
      <c r="E749">
        <f t="shared" si="35"/>
        <v>3.2894736842105261E-2</v>
      </c>
      <c r="F749">
        <v>5</v>
      </c>
      <c r="G749">
        <v>3.4549356979776801E-3</v>
      </c>
      <c r="H749">
        <v>-0.679149054378405</v>
      </c>
      <c r="I749">
        <v>1.2397226621792199</v>
      </c>
      <c r="J749">
        <f>I749/G749</f>
        <v>358.82655150568559</v>
      </c>
      <c r="K749">
        <f>C749*I749</f>
        <v>37.687568930248283</v>
      </c>
      <c r="L749">
        <v>1.13649200591371</v>
      </c>
      <c r="M749">
        <f>L749*A749</f>
        <v>0.34549356979776785</v>
      </c>
      <c r="N749">
        <v>0.103230656265517</v>
      </c>
      <c r="O749">
        <f>I749/L749</f>
        <v>1.0908327165772849</v>
      </c>
      <c r="P749">
        <f>O749-1</f>
        <v>9.0832716577284867E-2</v>
      </c>
      <c r="Q749">
        <f>(O749-1)/C749</f>
        <v>2.9879183084633183E-3</v>
      </c>
    </row>
    <row r="750" spans="1:17" x14ac:dyDescent="0.15">
      <c r="A750">
        <v>0.5</v>
      </c>
      <c r="B750">
        <v>0.01</v>
      </c>
      <c r="C750">
        <f t="shared" si="33"/>
        <v>50</v>
      </c>
      <c r="D750">
        <f t="shared" si="34"/>
        <v>2500</v>
      </c>
      <c r="E750">
        <f t="shared" si="35"/>
        <v>0.02</v>
      </c>
      <c r="F750">
        <v>7</v>
      </c>
      <c r="G750">
        <v>5.4551620360732099E-3</v>
      </c>
      <c r="H750">
        <v>-0.83846632501277796</v>
      </c>
      <c r="I750">
        <v>1.3006489884678301</v>
      </c>
      <c r="J750">
        <f>I750/G750</f>
        <v>238.42536296210119</v>
      </c>
      <c r="K750">
        <f>C750*I750</f>
        <v>65.032449423391498</v>
      </c>
      <c r="L750">
        <v>1.09103240721464</v>
      </c>
      <c r="M750">
        <f>L750*A750</f>
        <v>0.54551620360732</v>
      </c>
      <c r="N750">
        <v>0.20961658125319399</v>
      </c>
      <c r="O750">
        <f>I750/L750</f>
        <v>1.1921268148105082</v>
      </c>
      <c r="P750">
        <f>O750-1</f>
        <v>0.1921268148105082</v>
      </c>
      <c r="Q750">
        <f>(O750-1)/C750</f>
        <v>3.8425362962101637E-3</v>
      </c>
    </row>
    <row r="751" spans="1:17" x14ac:dyDescent="0.15">
      <c r="A751">
        <v>0.35299999999999998</v>
      </c>
      <c r="B751">
        <v>8.0000000000000002E-3</v>
      </c>
      <c r="C751">
        <f t="shared" si="33"/>
        <v>44.125</v>
      </c>
      <c r="D751">
        <f t="shared" si="34"/>
        <v>1947.015625</v>
      </c>
      <c r="E751">
        <f t="shared" si="35"/>
        <v>2.2662889518413599E-2</v>
      </c>
      <c r="F751">
        <v>5</v>
      </c>
      <c r="G751">
        <v>2.8806146654802999E-3</v>
      </c>
      <c r="H751">
        <v>-0.72291097726821796</v>
      </c>
      <c r="I751">
        <v>1.14764147356443</v>
      </c>
      <c r="J751">
        <f>I751/G751</f>
        <v>398.40159370051595</v>
      </c>
      <c r="K751">
        <f>C751*I751</f>
        <v>50.639680021030472</v>
      </c>
      <c r="L751">
        <v>1.0200476860765899</v>
      </c>
      <c r="M751">
        <f>L751*A751</f>
        <v>0.36007683318503619</v>
      </c>
      <c r="N751">
        <v>0.12759378748784</v>
      </c>
      <c r="O751">
        <f>I751/L751</f>
        <v>1.1250861006102608</v>
      </c>
      <c r="P751">
        <f>O751-1</f>
        <v>0.12508610061026082</v>
      </c>
      <c r="Q751">
        <f>(O751-1)/C751</f>
        <v>2.8348124784195088E-3</v>
      </c>
    </row>
    <row r="752" spans="1:17" x14ac:dyDescent="0.15">
      <c r="A752">
        <v>0.35299999999999998</v>
      </c>
      <c r="B752">
        <v>8.9999999999999993E-3</v>
      </c>
      <c r="C752">
        <f t="shared" si="33"/>
        <v>39.222222222222221</v>
      </c>
      <c r="D752">
        <f t="shared" si="34"/>
        <v>1538.3827160493827</v>
      </c>
      <c r="E752">
        <f t="shared" si="35"/>
        <v>2.5495750708215296E-2</v>
      </c>
      <c r="F752">
        <v>5</v>
      </c>
      <c r="G752">
        <v>3.19466926878695E-3</v>
      </c>
      <c r="H752">
        <v>-0.63771367937538304</v>
      </c>
      <c r="I752">
        <v>1.11811808505406</v>
      </c>
      <c r="J752">
        <f>I752/G752</f>
        <v>349.99494187973369</v>
      </c>
      <c r="K752">
        <f>C752*I752</f>
        <v>43.855076002675908</v>
      </c>
      <c r="L752">
        <v>1.0055616206443001</v>
      </c>
      <c r="M752">
        <f>L752*A752</f>
        <v>0.3549632520874379</v>
      </c>
      <c r="N752">
        <v>0.112556464409755</v>
      </c>
      <c r="O752">
        <f>I752/L752</f>
        <v>1.1119339303519169</v>
      </c>
      <c r="P752">
        <f>O752-1</f>
        <v>0.1119339303519169</v>
      </c>
      <c r="Q752">
        <f>(O752-1)/C752</f>
        <v>2.853839584043207E-3</v>
      </c>
    </row>
    <row r="753" spans="1:17" x14ac:dyDescent="0.15">
      <c r="A753">
        <v>0.35299999999999998</v>
      </c>
      <c r="B753">
        <v>0.01</v>
      </c>
      <c r="C753">
        <f t="shared" si="33"/>
        <v>35.299999999999997</v>
      </c>
      <c r="D753">
        <f t="shared" si="34"/>
        <v>1246.0899999999997</v>
      </c>
      <c r="E753">
        <f t="shared" si="35"/>
        <v>2.8328611898016998E-2</v>
      </c>
      <c r="F753">
        <v>5</v>
      </c>
      <c r="G753">
        <v>3.5070691906184601E-3</v>
      </c>
      <c r="H753">
        <v>-0.57943092870627699</v>
      </c>
      <c r="I753">
        <v>1.0957735789218801</v>
      </c>
      <c r="J753">
        <f>I753/G753</f>
        <v>312.44709452927674</v>
      </c>
      <c r="K753">
        <f>C753*I753</f>
        <v>38.680807335942362</v>
      </c>
      <c r="L753">
        <v>0.99350402000522997</v>
      </c>
      <c r="M753">
        <f>L753*A753</f>
        <v>0.35070691906184615</v>
      </c>
      <c r="N753">
        <v>0.102269558916658</v>
      </c>
      <c r="O753">
        <f>I753/L753</f>
        <v>1.1029382436883464</v>
      </c>
      <c r="P753">
        <f>O753-1</f>
        <v>0.10293824368834636</v>
      </c>
      <c r="Q753">
        <f>(O753-1)/C753</f>
        <v>2.916097554910662E-3</v>
      </c>
    </row>
    <row r="754" spans="1:17" x14ac:dyDescent="0.15">
      <c r="A754">
        <v>0.40200000000000002</v>
      </c>
      <c r="B754">
        <v>8.9999999999999993E-3</v>
      </c>
      <c r="C754">
        <f t="shared" si="33"/>
        <v>44.666666666666671</v>
      </c>
      <c r="D754">
        <f t="shared" si="34"/>
        <v>1995.1111111111115</v>
      </c>
      <c r="E754">
        <f t="shared" si="35"/>
        <v>2.2388059701492536E-2</v>
      </c>
      <c r="F754">
        <v>5</v>
      </c>
      <c r="G754">
        <v>3.2462960249435798E-3</v>
      </c>
      <c r="H754">
        <v>-0.56227481204112395</v>
      </c>
      <c r="I754">
        <v>1.01027982012341</v>
      </c>
      <c r="J754">
        <f>I754/G754</f>
        <v>311.21001053530495</v>
      </c>
      <c r="K754">
        <f>C754*I754</f>
        <v>45.125831965512319</v>
      </c>
      <c r="L754">
        <v>0.89726258290314498</v>
      </c>
      <c r="M754">
        <f>L754*A754</f>
        <v>0.3606995583270643</v>
      </c>
      <c r="N754">
        <v>0.11301723722026601</v>
      </c>
      <c r="O754">
        <f>I754/L754</f>
        <v>1.1259578181167338</v>
      </c>
      <c r="P754">
        <f>O754-1</f>
        <v>0.12595781811673379</v>
      </c>
      <c r="Q754">
        <f>(O754-1)/C754</f>
        <v>2.819951151867174E-3</v>
      </c>
    </row>
    <row r="755" spans="1:17" x14ac:dyDescent="0.15">
      <c r="A755">
        <v>0.40200000000000002</v>
      </c>
      <c r="B755">
        <v>0.01</v>
      </c>
      <c r="C755">
        <f t="shared" si="33"/>
        <v>40.200000000000003</v>
      </c>
      <c r="D755">
        <f t="shared" si="34"/>
        <v>1616.0400000000002</v>
      </c>
      <c r="E755">
        <f t="shared" si="35"/>
        <v>2.4875621890547261E-2</v>
      </c>
      <c r="F755">
        <v>5</v>
      </c>
      <c r="G755">
        <v>3.5589587725610699E-3</v>
      </c>
      <c r="H755">
        <v>-0.50795503840011702</v>
      </c>
      <c r="I755">
        <v>0.98741209022117704</v>
      </c>
      <c r="J755">
        <f>I755/G755</f>
        <v>277.44409343371609</v>
      </c>
      <c r="K755">
        <f>C755*I755</f>
        <v>39.693966026891317</v>
      </c>
      <c r="L755">
        <v>0.88531312750275404</v>
      </c>
      <c r="M755">
        <f>L755*A755</f>
        <v>0.35589587725610716</v>
      </c>
      <c r="N755">
        <v>0.102098962718423</v>
      </c>
      <c r="O755">
        <f>I755/L755</f>
        <v>1.1153252556035382</v>
      </c>
      <c r="P755">
        <f>O755-1</f>
        <v>0.11532525560353823</v>
      </c>
      <c r="Q755">
        <f>(O755-1)/C755</f>
        <v>2.8687874528243338E-3</v>
      </c>
    </row>
    <row r="756" spans="1:17" x14ac:dyDescent="0.15">
      <c r="A756">
        <v>0.45100000000000001</v>
      </c>
      <c r="B756">
        <v>0.01</v>
      </c>
      <c r="C756">
        <f t="shared" si="33"/>
        <v>45.1</v>
      </c>
      <c r="D756">
        <f t="shared" si="34"/>
        <v>2034.0100000000002</v>
      </c>
      <c r="E756">
        <f t="shared" si="35"/>
        <v>2.2172949002217293E-2</v>
      </c>
      <c r="F756">
        <v>5</v>
      </c>
      <c r="G756">
        <v>3.6089676894750702E-3</v>
      </c>
      <c r="H756">
        <v>-0.45961662906913903</v>
      </c>
      <c r="I756">
        <v>0.90385811514889902</v>
      </c>
      <c r="J756">
        <f>I756/G756</f>
        <v>250.44782689100953</v>
      </c>
      <c r="K756">
        <f>C756*I756</f>
        <v>40.764000993215348</v>
      </c>
      <c r="L756">
        <v>0.80021456529380797</v>
      </c>
      <c r="M756">
        <f>L756*A756</f>
        <v>0.36089676894750738</v>
      </c>
      <c r="N756">
        <v>0.103643549855091</v>
      </c>
      <c r="O756">
        <f>I756/L756</f>
        <v>1.1295196992784517</v>
      </c>
      <c r="P756">
        <f>O756-1</f>
        <v>0.12951969927845175</v>
      </c>
      <c r="Q756">
        <f>(O756-1)/C756</f>
        <v>2.8718336868836306E-3</v>
      </c>
    </row>
    <row r="757" spans="1:17" x14ac:dyDescent="0.15">
      <c r="A757">
        <v>0.5</v>
      </c>
      <c r="B757">
        <v>0.01</v>
      </c>
      <c r="C757">
        <f t="shared" si="33"/>
        <v>50</v>
      </c>
      <c r="D757">
        <f t="shared" si="34"/>
        <v>2500</v>
      </c>
      <c r="E757">
        <f t="shared" si="35"/>
        <v>0.02</v>
      </c>
      <c r="F757">
        <v>5</v>
      </c>
      <c r="G757">
        <v>3.6624601562281899E-3</v>
      </c>
      <c r="H757">
        <v>-0.41145084160546902</v>
      </c>
      <c r="I757">
        <v>0.83535474164700696</v>
      </c>
      <c r="J757">
        <f>I757/G757</f>
        <v>228.08568721940796</v>
      </c>
      <c r="K757">
        <f>C757*I757</f>
        <v>41.767737082350351</v>
      </c>
      <c r="L757">
        <v>0.732492031245639</v>
      </c>
      <c r="M757">
        <f>L757*A757</f>
        <v>0.3662460156228195</v>
      </c>
      <c r="N757">
        <v>0.10286271040136701</v>
      </c>
      <c r="O757">
        <f>I757/L757</f>
        <v>1.1404284360970383</v>
      </c>
      <c r="P757">
        <f>O757-1</f>
        <v>0.14042843609703826</v>
      </c>
      <c r="Q757">
        <f>(O757-1)/C757</f>
        <v>2.808568721940765E-3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C1D86-68C7-489A-825B-31BB6F89ADED}">
  <dimension ref="A1:BC757"/>
  <sheetViews>
    <sheetView workbookViewId="0">
      <selection activeCell="BF5" sqref="BF5"/>
    </sheetView>
  </sheetViews>
  <sheetFormatPr defaultRowHeight="13.5" x14ac:dyDescent="0.15"/>
  <sheetData>
    <row r="1" spans="1:55" x14ac:dyDescent="0.15">
      <c r="A1" t="s">
        <v>1</v>
      </c>
      <c r="B1" t="s">
        <v>2</v>
      </c>
      <c r="C1" t="s">
        <v>13</v>
      </c>
      <c r="D1" t="s">
        <v>32</v>
      </c>
      <c r="E1" t="s">
        <v>21</v>
      </c>
      <c r="F1" t="s">
        <v>3</v>
      </c>
      <c r="G1" t="s">
        <v>46</v>
      </c>
      <c r="H1" t="s">
        <v>40</v>
      </c>
      <c r="I1" t="s">
        <v>27</v>
      </c>
      <c r="J1" t="s">
        <v>25</v>
      </c>
      <c r="K1" t="s">
        <v>28</v>
      </c>
      <c r="L1" t="s">
        <v>57</v>
      </c>
      <c r="M1" t="s">
        <v>52</v>
      </c>
      <c r="N1" t="s">
        <v>39</v>
      </c>
      <c r="O1" t="s">
        <v>34</v>
      </c>
      <c r="P1" t="s">
        <v>35</v>
      </c>
      <c r="Q1" t="s">
        <v>4</v>
      </c>
      <c r="R1" t="s">
        <v>58</v>
      </c>
      <c r="S1" t="s">
        <v>36</v>
      </c>
      <c r="T1" t="s">
        <v>33</v>
      </c>
      <c r="U1" t="s">
        <v>29</v>
      </c>
      <c r="V1" t="s">
        <v>16</v>
      </c>
      <c r="W1" t="s">
        <v>56</v>
      </c>
      <c r="X1" t="s">
        <v>30</v>
      </c>
      <c r="Y1" t="s">
        <v>41</v>
      </c>
      <c r="Z1" t="s">
        <v>5</v>
      </c>
      <c r="AA1" t="s">
        <v>54</v>
      </c>
      <c r="AB1" t="s">
        <v>55</v>
      </c>
      <c r="AC1" t="s">
        <v>6</v>
      </c>
      <c r="AD1" t="s">
        <v>31</v>
      </c>
      <c r="AE1" t="s">
        <v>37</v>
      </c>
      <c r="AF1" t="s">
        <v>7</v>
      </c>
      <c r="AG1" t="s">
        <v>14</v>
      </c>
      <c r="AH1" t="s">
        <v>15</v>
      </c>
      <c r="AI1" t="s">
        <v>43</v>
      </c>
      <c r="AJ1" t="s">
        <v>8</v>
      </c>
      <c r="AK1" t="s">
        <v>6</v>
      </c>
      <c r="AL1" t="s">
        <v>12</v>
      </c>
      <c r="AM1" t="s">
        <v>45</v>
      </c>
      <c r="AN1" t="s">
        <v>18</v>
      </c>
      <c r="AO1" t="s">
        <v>23</v>
      </c>
      <c r="AP1" t="s">
        <v>42</v>
      </c>
      <c r="AQ1" t="s">
        <v>38</v>
      </c>
      <c r="AR1" t="s">
        <v>51</v>
      </c>
      <c r="AS1" t="s">
        <v>44</v>
      </c>
      <c r="AT1" t="s">
        <v>47</v>
      </c>
      <c r="AU1" t="s">
        <v>50</v>
      </c>
      <c r="AV1" t="s">
        <v>53</v>
      </c>
      <c r="AW1" t="s">
        <v>59</v>
      </c>
      <c r="AX1" t="s">
        <v>60</v>
      </c>
      <c r="AY1" t="s">
        <v>61</v>
      </c>
      <c r="AZ1" t="s">
        <v>62</v>
      </c>
      <c r="BA1" t="s">
        <v>66</v>
      </c>
      <c r="BB1" t="s">
        <v>64</v>
      </c>
      <c r="BC1" t="s">
        <v>67</v>
      </c>
    </row>
    <row r="2" spans="1:55" x14ac:dyDescent="0.15">
      <c r="A2">
        <v>0.01</v>
      </c>
      <c r="B2">
        <v>1E-3</v>
      </c>
      <c r="C2">
        <f>A2/B2</f>
        <v>10</v>
      </c>
      <c r="D2">
        <f>C2^2</f>
        <v>100</v>
      </c>
      <c r="E2">
        <f>B2/A2</f>
        <v>0.1</v>
      </c>
      <c r="F2">
        <v>15</v>
      </c>
      <c r="G2">
        <f>F2^2</f>
        <v>225</v>
      </c>
      <c r="H2">
        <f>C2*F2</f>
        <v>150</v>
      </c>
      <c r="I2">
        <v>200000000000</v>
      </c>
      <c r="J2">
        <f>PI()*B2^4/4</f>
        <v>7.8539816339744827E-13</v>
      </c>
      <c r="K2">
        <f>I2*J2/A2/B2*F2</f>
        <v>235619.44901923448</v>
      </c>
      <c r="L2">
        <f>K2/I2</f>
        <v>1.1780972450961724E-6</v>
      </c>
      <c r="M2">
        <f>F2/C2</f>
        <v>1.5</v>
      </c>
      <c r="N2">
        <f>E2*D2/J2</f>
        <v>12732395447351.627</v>
      </c>
      <c r="O2">
        <f>K2/I2/F2</f>
        <v>7.8539816339744831E-8</v>
      </c>
      <c r="P2">
        <f>B2^2/C2</f>
        <v>9.9999999999999995E-8</v>
      </c>
      <c r="Q2">
        <v>1.0711093303428401E-3</v>
      </c>
      <c r="R2">
        <f>A2/B2^3</f>
        <v>10000000</v>
      </c>
      <c r="S2">
        <f>A2*Q2/B2</f>
        <v>1.0711093303428402E-2</v>
      </c>
      <c r="T2">
        <f>Q2/B2^2</f>
        <v>1071.1093303428402</v>
      </c>
      <c r="U2">
        <f>Q2/A2</f>
        <v>0.10711093303428401</v>
      </c>
      <c r="V2">
        <f t="shared" ref="V2:V65" si="0">Q2/C2</f>
        <v>1.0711093303428401E-4</v>
      </c>
      <c r="W2">
        <f>1/B2</f>
        <v>1000</v>
      </c>
      <c r="X2">
        <f t="shared" ref="X2:X65" si="1">1/(A2*B2)</f>
        <v>99999.999999999985</v>
      </c>
      <c r="Y2">
        <f t="shared" ref="Y2:Y65" si="2">Q2/A2/B2</f>
        <v>107.110933034284</v>
      </c>
      <c r="Z2">
        <v>-2211.4552179349998</v>
      </c>
      <c r="AA2">
        <f>Z2*A2</f>
        <v>-22.11455217935</v>
      </c>
      <c r="AB2">
        <f>-AA2*B2^2/2/Q2</f>
        <v>1.032320023403754E-2</v>
      </c>
      <c r="AC2">
        <v>118.168209123959</v>
      </c>
      <c r="AD2">
        <f>AC2/Q2</f>
        <v>110323.20023403753</v>
      </c>
      <c r="AE2">
        <f>C2*AC2</f>
        <v>1181.6820912395901</v>
      </c>
      <c r="AF2">
        <v>107.110933034284</v>
      </c>
      <c r="AG2">
        <f>AF2*A2</f>
        <v>1.0711093303428401</v>
      </c>
      <c r="AH2">
        <f>AG2*C2</f>
        <v>10.711093303428401</v>
      </c>
      <c r="AI2">
        <f>F2*AG2</f>
        <v>16.066639955142602</v>
      </c>
      <c r="AJ2">
        <v>11.057276089675</v>
      </c>
      <c r="AK2">
        <v>118.168209123959</v>
      </c>
      <c r="AL2">
        <f t="shared" ref="AL2:AL65" si="3">AC2/AF2</f>
        <v>1.1032320023403754</v>
      </c>
      <c r="AM2">
        <f>AL2/C2</f>
        <v>0.11032320023403755</v>
      </c>
      <c r="AN2">
        <f t="shared" ref="AN2:AN65" si="4">AL2*AG2</f>
        <v>1.18168209123959</v>
      </c>
      <c r="AO2">
        <f t="shared" ref="AO2:AO65" si="5">AL2-1</f>
        <v>0.10323200234037544</v>
      </c>
      <c r="AP2">
        <f>AL2*C2</f>
        <v>11.032320023403754</v>
      </c>
      <c r="AQ2">
        <f>AO2/F2</f>
        <v>6.8821334893583623E-3</v>
      </c>
      <c r="AR2">
        <f>(AL2-1)/C2</f>
        <v>1.0323200234037544E-2</v>
      </c>
      <c r="AS2">
        <f>AR2*C2</f>
        <v>0.10323200234037544</v>
      </c>
      <c r="AT2">
        <f>ATAN2(C2,AO2)</f>
        <v>1.0322833548289232E-2</v>
      </c>
      <c r="AU2">
        <f>DEGREES(AT2)</f>
        <v>0.5914547949330291</v>
      </c>
      <c r="AV2">
        <f>-AJ2/(A2/2)</f>
        <v>-2211.4552179349998</v>
      </c>
      <c r="AW2">
        <f>AR2/AG2</f>
        <v>9.6378585655054472E-3</v>
      </c>
      <c r="AX2">
        <f>AR2*AG2</f>
        <v>1.1057276089675003E-2</v>
      </c>
      <c r="AY2">
        <v>1.18168209123959</v>
      </c>
      <c r="AZ2">
        <v>1.0299900963305524</v>
      </c>
      <c r="BA2">
        <v>9.6378585655054472E-2</v>
      </c>
      <c r="BB2">
        <v>1.0632794003495911E-2</v>
      </c>
      <c r="BC2">
        <v>15.449851444958286</v>
      </c>
    </row>
    <row r="3" spans="1:55" x14ac:dyDescent="0.15">
      <c r="A3">
        <v>0.01</v>
      </c>
      <c r="B3">
        <v>1E-3</v>
      </c>
      <c r="C3">
        <f t="shared" ref="C3:C66" si="6">A3/B3</f>
        <v>10</v>
      </c>
      <c r="D3">
        <f t="shared" ref="D3:D66" si="7">C3^2</f>
        <v>100</v>
      </c>
      <c r="E3">
        <f t="shared" ref="E3:E66" si="8">B3/A3</f>
        <v>0.1</v>
      </c>
      <c r="F3">
        <v>13</v>
      </c>
      <c r="G3">
        <f t="shared" ref="G3:G66" si="9">F3^2</f>
        <v>169</v>
      </c>
      <c r="H3">
        <f t="shared" ref="H3:H66" si="10">C3*F3</f>
        <v>130</v>
      </c>
      <c r="I3">
        <v>200000000000</v>
      </c>
      <c r="J3">
        <f t="shared" ref="J3:J66" si="11">PI()*B3^4/4</f>
        <v>7.8539816339744827E-13</v>
      </c>
      <c r="K3">
        <f t="shared" ref="K3:K66" si="12">I3*J3/A3/B3*F3</f>
        <v>204203.52248333656</v>
      </c>
      <c r="L3">
        <f t="shared" ref="L3:L66" si="13">K3/I3</f>
        <v>1.0210176124166828E-6</v>
      </c>
      <c r="M3">
        <f t="shared" ref="M3:M66" si="14">F3/C3</f>
        <v>1.3</v>
      </c>
      <c r="N3">
        <f t="shared" ref="N3:N66" si="15">E3*D3/J3</f>
        <v>12732395447351.627</v>
      </c>
      <c r="O3">
        <f t="shared" ref="O3:O66" si="16">K3/I3/F3</f>
        <v>7.8539816339744831E-8</v>
      </c>
      <c r="P3">
        <f t="shared" ref="P3:P66" si="17">B3^2/C3</f>
        <v>9.9999999999999995E-8</v>
      </c>
      <c r="Q3">
        <v>9.0946957043740401E-4</v>
      </c>
      <c r="R3">
        <f t="shared" ref="R3:R66" si="18">A3/B3^3</f>
        <v>10000000</v>
      </c>
      <c r="S3">
        <f t="shared" ref="S3:S66" si="19">A3*Q3/B3</f>
        <v>9.0946957043740399E-3</v>
      </c>
      <c r="T3">
        <f t="shared" ref="T3:T66" si="20">Q3/B3^2</f>
        <v>909.46957043740406</v>
      </c>
      <c r="U3">
        <f t="shared" ref="U3:U66" si="21">Q3/A3</f>
        <v>9.0946957043740395E-2</v>
      </c>
      <c r="V3">
        <f t="shared" si="0"/>
        <v>9.0946957043740406E-5</v>
      </c>
      <c r="W3">
        <f t="shared" ref="W3:W66" si="22">1/B3</f>
        <v>1000</v>
      </c>
      <c r="X3">
        <f t="shared" si="1"/>
        <v>99999.999999999985</v>
      </c>
      <c r="Y3">
        <f t="shared" si="2"/>
        <v>90.946957043740397</v>
      </c>
      <c r="Z3">
        <v>-1578.6278769358601</v>
      </c>
      <c r="AA3">
        <f t="shared" ref="AA3:AA66" si="23">Z3*A3</f>
        <v>-15.786278769358601</v>
      </c>
      <c r="AB3">
        <f>-AA3*B3^2/2/Q3</f>
        <v>8.6788383484706823E-3</v>
      </c>
      <c r="AC3">
        <v>98.840096428419699</v>
      </c>
      <c r="AD3">
        <f>AC3/Q3</f>
        <v>108678.83834847069</v>
      </c>
      <c r="AE3">
        <f>C3*AC3</f>
        <v>988.40096428419702</v>
      </c>
      <c r="AF3">
        <v>90.946957043740397</v>
      </c>
      <c r="AG3">
        <f>AF3*A3</f>
        <v>0.90946957043740395</v>
      </c>
      <c r="AH3">
        <f>AG3*C3</f>
        <v>9.0946957043740397</v>
      </c>
      <c r="AI3">
        <f>F3*AG3</f>
        <v>11.823104415686251</v>
      </c>
      <c r="AJ3">
        <v>7.8931393846792997</v>
      </c>
      <c r="AK3">
        <v>98.840096428419699</v>
      </c>
      <c r="AL3">
        <f t="shared" si="3"/>
        <v>1.0867883834847067</v>
      </c>
      <c r="AM3">
        <f>AL3/C3</f>
        <v>0.10867883834847067</v>
      </c>
      <c r="AN3">
        <f t="shared" si="4"/>
        <v>0.98840096428419688</v>
      </c>
      <c r="AO3">
        <f t="shared" si="5"/>
        <v>8.6788383484706744E-2</v>
      </c>
      <c r="AP3">
        <f>AL3*C3</f>
        <v>10.867883834847067</v>
      </c>
      <c r="AQ3">
        <f>AO3/F3</f>
        <v>6.6760294988235953E-3</v>
      </c>
      <c r="AR3">
        <f>(AL3-1)/C3</f>
        <v>8.6788383484706737E-3</v>
      </c>
      <c r="AS3">
        <f>AR3*C3</f>
        <v>8.6788383484706744E-2</v>
      </c>
      <c r="AT3">
        <f>ATAN2(C3,AO3)</f>
        <v>8.6786204551504847E-3</v>
      </c>
      <c r="AU3">
        <f t="shared" ref="AU3:AU66" si="24">DEGREES(AT3)</f>
        <v>0.49724832407602831</v>
      </c>
      <c r="AV3">
        <f>-AJ3/(A3/2)</f>
        <v>-1578.6278769358598</v>
      </c>
      <c r="AW3">
        <f t="shared" ref="AW3:AW66" si="25">AR3/AG3</f>
        <v>9.542747366793853E-3</v>
      </c>
      <c r="AX3">
        <f t="shared" ref="AX3:AX66" si="26">AR3*AG3</f>
        <v>7.8931393846792923E-3</v>
      </c>
      <c r="AY3">
        <v>0.98840096428419699</v>
      </c>
      <c r="AZ3">
        <v>1.1949694842038778</v>
      </c>
      <c r="BA3">
        <v>9.5427473667938537E-2</v>
      </c>
      <c r="BB3">
        <v>1.0370946984760836E-2</v>
      </c>
      <c r="BC3">
        <v>15.534603294650411</v>
      </c>
    </row>
    <row r="4" spans="1:55" x14ac:dyDescent="0.15">
      <c r="A4">
        <v>0.01</v>
      </c>
      <c r="B4">
        <v>1E-3</v>
      </c>
      <c r="C4">
        <f t="shared" si="6"/>
        <v>10</v>
      </c>
      <c r="D4">
        <f t="shared" si="7"/>
        <v>100</v>
      </c>
      <c r="E4">
        <f t="shared" si="8"/>
        <v>0.1</v>
      </c>
      <c r="F4">
        <v>11</v>
      </c>
      <c r="G4">
        <f t="shared" si="9"/>
        <v>121</v>
      </c>
      <c r="H4">
        <f t="shared" si="10"/>
        <v>110</v>
      </c>
      <c r="I4">
        <v>200000000000</v>
      </c>
      <c r="J4">
        <f t="shared" si="11"/>
        <v>7.8539816339744827E-13</v>
      </c>
      <c r="K4">
        <f t="shared" si="12"/>
        <v>172787.59594743862</v>
      </c>
      <c r="L4">
        <f t="shared" si="13"/>
        <v>8.6393797973719312E-7</v>
      </c>
      <c r="M4">
        <f t="shared" si="14"/>
        <v>1.1000000000000001</v>
      </c>
      <c r="N4">
        <f t="shared" si="15"/>
        <v>12732395447351.627</v>
      </c>
      <c r="O4">
        <f t="shared" si="16"/>
        <v>7.8539816339744831E-8</v>
      </c>
      <c r="P4">
        <f t="shared" si="17"/>
        <v>9.9999999999999995E-8</v>
      </c>
      <c r="Q4">
        <v>7.5499125880640295E-4</v>
      </c>
      <c r="R4">
        <f t="shared" si="18"/>
        <v>10000000</v>
      </c>
      <c r="S4">
        <f t="shared" si="19"/>
        <v>7.5499125880640295E-3</v>
      </c>
      <c r="T4">
        <f t="shared" si="20"/>
        <v>754.99125880640304</v>
      </c>
      <c r="U4">
        <f t="shared" si="21"/>
        <v>7.5499125880640297E-2</v>
      </c>
      <c r="V4">
        <f t="shared" si="0"/>
        <v>7.5499125880640293E-5</v>
      </c>
      <c r="W4">
        <f t="shared" si="22"/>
        <v>1000</v>
      </c>
      <c r="X4">
        <f t="shared" si="1"/>
        <v>99999.999999999985</v>
      </c>
      <c r="Y4">
        <f t="shared" si="2"/>
        <v>75.499125880640293</v>
      </c>
      <c r="Z4">
        <v>-1080.35997203804</v>
      </c>
      <c r="AA4">
        <f t="shared" si="23"/>
        <v>-10.803599720380401</v>
      </c>
      <c r="AB4">
        <f>-AA4*B4^2/2/Q4</f>
        <v>7.1547846378117409E-3</v>
      </c>
      <c r="AC4">
        <v>80.900925740830502</v>
      </c>
      <c r="AD4">
        <f>AC4/Q4</f>
        <v>107154.78463781175</v>
      </c>
      <c r="AE4">
        <f>C4*AC4</f>
        <v>809.00925740830507</v>
      </c>
      <c r="AF4">
        <v>75.499125880640307</v>
      </c>
      <c r="AG4">
        <f>AF4*A4</f>
        <v>0.75499125880640305</v>
      </c>
      <c r="AH4">
        <f>AG4*C4</f>
        <v>7.5499125880640303</v>
      </c>
      <c r="AI4">
        <f>F4*AG4</f>
        <v>8.3049038468704328</v>
      </c>
      <c r="AJ4">
        <v>5.40179986019022</v>
      </c>
      <c r="AK4">
        <v>80.900925740830502</v>
      </c>
      <c r="AL4">
        <f t="shared" si="3"/>
        <v>1.0715478463781174</v>
      </c>
      <c r="AM4">
        <f>AL4/C4</f>
        <v>0.10715478463781174</v>
      </c>
      <c r="AN4">
        <f t="shared" si="4"/>
        <v>0.80900925740830509</v>
      </c>
      <c r="AO4">
        <f t="shared" si="5"/>
        <v>7.1547846378117397E-2</v>
      </c>
      <c r="AP4">
        <f>AL4*C4</f>
        <v>10.715478463781174</v>
      </c>
      <c r="AQ4">
        <f>AO4/F4</f>
        <v>6.5043496707379448E-3</v>
      </c>
      <c r="AR4">
        <f>(AL4-1)/C4</f>
        <v>7.15478463781174E-3</v>
      </c>
      <c r="AS4">
        <f>AR4*C4</f>
        <v>7.1547846378117397E-2</v>
      </c>
      <c r="AT4">
        <f>ATAN2(C4,AO4)</f>
        <v>7.1546625548367443E-3</v>
      </c>
      <c r="AU4">
        <f t="shared" si="24"/>
        <v>0.40993196823243239</v>
      </c>
      <c r="AV4">
        <f>-AJ4/(A4/2)</f>
        <v>-1080.3599720380439</v>
      </c>
      <c r="AW4">
        <f t="shared" si="25"/>
        <v>9.4766456622597667E-3</v>
      </c>
      <c r="AX4">
        <f t="shared" si="26"/>
        <v>5.4017998601902E-3</v>
      </c>
      <c r="AY4">
        <v>0.80900925740830498</v>
      </c>
      <c r="AZ4">
        <v>1.4192851028132056</v>
      </c>
      <c r="BA4">
        <v>9.4766456622597653E-2</v>
      </c>
      <c r="BB4">
        <v>1.015467925028298E-2</v>
      </c>
      <c r="BC4">
        <v>15.612136130945261</v>
      </c>
    </row>
    <row r="5" spans="1:55" x14ac:dyDescent="0.15">
      <c r="A5">
        <v>0.01</v>
      </c>
      <c r="B5">
        <v>1E-3</v>
      </c>
      <c r="C5">
        <f t="shared" si="6"/>
        <v>10</v>
      </c>
      <c r="D5">
        <f t="shared" si="7"/>
        <v>100</v>
      </c>
      <c r="E5">
        <f t="shared" si="8"/>
        <v>0.1</v>
      </c>
      <c r="F5">
        <v>9</v>
      </c>
      <c r="G5">
        <f t="shared" si="9"/>
        <v>81</v>
      </c>
      <c r="H5">
        <f t="shared" si="10"/>
        <v>90</v>
      </c>
      <c r="I5">
        <v>200000000000</v>
      </c>
      <c r="J5">
        <f t="shared" si="11"/>
        <v>7.8539816339744827E-13</v>
      </c>
      <c r="K5">
        <f t="shared" si="12"/>
        <v>141371.6694115407</v>
      </c>
      <c r="L5">
        <f t="shared" si="13"/>
        <v>7.0685834705770354E-7</v>
      </c>
      <c r="M5">
        <f t="shared" si="14"/>
        <v>0.9</v>
      </c>
      <c r="N5">
        <f t="shared" si="15"/>
        <v>12732395447351.627</v>
      </c>
      <c r="O5">
        <f t="shared" si="16"/>
        <v>7.8539816339744844E-8</v>
      </c>
      <c r="P5">
        <f t="shared" si="17"/>
        <v>9.9999999999999995E-8</v>
      </c>
      <c r="Q5">
        <v>6.0659337679515996E-4</v>
      </c>
      <c r="R5">
        <f t="shared" si="18"/>
        <v>10000000</v>
      </c>
      <c r="S5">
        <f t="shared" si="19"/>
        <v>6.0659337679515998E-3</v>
      </c>
      <c r="T5">
        <f t="shared" si="20"/>
        <v>606.59337679516</v>
      </c>
      <c r="U5">
        <f t="shared" si="21"/>
        <v>6.0659337679515993E-2</v>
      </c>
      <c r="V5">
        <f t="shared" si="0"/>
        <v>6.0659337679515999E-5</v>
      </c>
      <c r="W5">
        <f t="shared" si="22"/>
        <v>1000</v>
      </c>
      <c r="X5">
        <f t="shared" si="1"/>
        <v>99999.999999999985</v>
      </c>
      <c r="Y5">
        <f t="shared" si="2"/>
        <v>60.659337679515993</v>
      </c>
      <c r="Z5">
        <v>-698.40301924135304</v>
      </c>
      <c r="AA5">
        <f t="shared" si="23"/>
        <v>-6.9840301924135302</v>
      </c>
      <c r="AB5">
        <f>-AA5*B5^2/2/Q5</f>
        <v>5.7567643000922195E-3</v>
      </c>
      <c r="AC5">
        <v>64.151352775722799</v>
      </c>
      <c r="AD5">
        <f>AC5/Q5</f>
        <v>105756.76430009228</v>
      </c>
      <c r="AE5">
        <f>C5*AC5</f>
        <v>641.51352775722796</v>
      </c>
      <c r="AF5">
        <v>60.659337679516</v>
      </c>
      <c r="AG5">
        <f>AF5*A5</f>
        <v>0.60659337679516001</v>
      </c>
      <c r="AH5">
        <f>AG5*C5</f>
        <v>6.0659337679516003</v>
      </c>
      <c r="AI5">
        <f>F5*AG5</f>
        <v>5.4593403911564398</v>
      </c>
      <c r="AJ5">
        <v>3.4920150962067602</v>
      </c>
      <c r="AK5">
        <v>64.151352775722799</v>
      </c>
      <c r="AL5">
        <f t="shared" si="3"/>
        <v>1.0575676430009227</v>
      </c>
      <c r="AM5">
        <f>AL5/C5</f>
        <v>0.10575676430009226</v>
      </c>
      <c r="AN5">
        <f t="shared" si="4"/>
        <v>0.64151352775722792</v>
      </c>
      <c r="AO5">
        <f t="shared" si="5"/>
        <v>5.7567643000922653E-2</v>
      </c>
      <c r="AP5">
        <f>AL5*C5</f>
        <v>10.575676430009226</v>
      </c>
      <c r="AQ5">
        <f>AO5/F5</f>
        <v>6.3964047778802945E-3</v>
      </c>
      <c r="AR5">
        <f>(AL5-1)/C5</f>
        <v>5.7567643000922654E-3</v>
      </c>
      <c r="AS5">
        <f>AR5*C5</f>
        <v>5.7567643000922653E-2</v>
      </c>
      <c r="AT5">
        <f>ATAN2(C5,AO5)</f>
        <v>5.756700707657208E-3</v>
      </c>
      <c r="AU5">
        <f t="shared" si="24"/>
        <v>0.32983465446873239</v>
      </c>
      <c r="AV5">
        <f>-AJ5/(A5/2)</f>
        <v>-698.40301924135201</v>
      </c>
      <c r="AW5">
        <f t="shared" si="25"/>
        <v>9.4903184246870904E-3</v>
      </c>
      <c r="AX5">
        <f t="shared" si="26"/>
        <v>3.4920150962067932E-3</v>
      </c>
      <c r="AY5">
        <v>0.64151352775722803</v>
      </c>
      <c r="AZ5">
        <v>1.7434539898678318</v>
      </c>
      <c r="BA5">
        <v>9.49031842468709E-2</v>
      </c>
      <c r="BB5">
        <v>1.0036653687724557E-2</v>
      </c>
      <c r="BC5">
        <v>15.691085908810486</v>
      </c>
    </row>
    <row r="6" spans="1:55" x14ac:dyDescent="0.15">
      <c r="A6">
        <v>0.01</v>
      </c>
      <c r="B6">
        <v>1E-3</v>
      </c>
      <c r="C6">
        <f t="shared" si="6"/>
        <v>10</v>
      </c>
      <c r="D6">
        <f t="shared" si="7"/>
        <v>100</v>
      </c>
      <c r="E6">
        <f t="shared" si="8"/>
        <v>0.1</v>
      </c>
      <c r="F6">
        <v>7</v>
      </c>
      <c r="G6">
        <f t="shared" si="9"/>
        <v>49</v>
      </c>
      <c r="H6">
        <f t="shared" si="10"/>
        <v>70</v>
      </c>
      <c r="I6">
        <v>200000000000</v>
      </c>
      <c r="J6">
        <f t="shared" si="11"/>
        <v>7.8539816339744827E-13</v>
      </c>
      <c r="K6">
        <f t="shared" si="12"/>
        <v>109955.74287564275</v>
      </c>
      <c r="L6">
        <f t="shared" si="13"/>
        <v>5.4977871437821375E-7</v>
      </c>
      <c r="M6">
        <f t="shared" si="14"/>
        <v>0.7</v>
      </c>
      <c r="N6">
        <f t="shared" si="15"/>
        <v>12732395447351.627</v>
      </c>
      <c r="O6">
        <f t="shared" si="16"/>
        <v>7.8539816339744817E-8</v>
      </c>
      <c r="P6">
        <f t="shared" si="17"/>
        <v>9.9999999999999995E-8</v>
      </c>
      <c r="Q6">
        <v>4.6367555172780698E-4</v>
      </c>
      <c r="R6">
        <f t="shared" si="18"/>
        <v>10000000</v>
      </c>
      <c r="S6">
        <f t="shared" si="19"/>
        <v>4.6367555172780696E-3</v>
      </c>
      <c r="T6">
        <f t="shared" si="20"/>
        <v>463.67555172780698</v>
      </c>
      <c r="U6">
        <f t="shared" si="21"/>
        <v>4.6367555172780697E-2</v>
      </c>
      <c r="V6">
        <f t="shared" si="0"/>
        <v>4.6367555172780698E-5</v>
      </c>
      <c r="W6">
        <f t="shared" si="22"/>
        <v>1000</v>
      </c>
      <c r="X6">
        <f t="shared" si="1"/>
        <v>99999.999999999985</v>
      </c>
      <c r="Y6">
        <f t="shared" si="2"/>
        <v>46.367555172780698</v>
      </c>
      <c r="Z6">
        <v>-408.890451250468</v>
      </c>
      <c r="AA6">
        <f t="shared" si="23"/>
        <v>-4.0889045125046799</v>
      </c>
      <c r="AB6">
        <f>-AA6*B6^2/2/Q6</f>
        <v>4.4092302228013556E-3</v>
      </c>
      <c r="AC6">
        <v>48.412007429033103</v>
      </c>
      <c r="AD6">
        <f>AC6/Q6</f>
        <v>104409.2302228015</v>
      </c>
      <c r="AE6">
        <f>C6*AC6</f>
        <v>484.12007429033105</v>
      </c>
      <c r="AF6">
        <v>46.367555172780698</v>
      </c>
      <c r="AG6">
        <f>AF6*A6</f>
        <v>0.463675551727807</v>
      </c>
      <c r="AH6">
        <f>AG6*C6</f>
        <v>4.6367555172780701</v>
      </c>
      <c r="AI6">
        <f>F6*AG6</f>
        <v>3.2457288620946492</v>
      </c>
      <c r="AJ6">
        <v>2.04445225625234</v>
      </c>
      <c r="AK6">
        <v>48.412007429033103</v>
      </c>
      <c r="AL6">
        <f t="shared" si="3"/>
        <v>1.0440923022280151</v>
      </c>
      <c r="AM6">
        <f>AL6/C6</f>
        <v>0.10440923022280151</v>
      </c>
      <c r="AN6">
        <f t="shared" si="4"/>
        <v>0.4841200742903311</v>
      </c>
      <c r="AO6">
        <f t="shared" si="5"/>
        <v>4.4092302228015079E-2</v>
      </c>
      <c r="AP6">
        <f>AL6*C6</f>
        <v>10.440923022280151</v>
      </c>
      <c r="AQ6">
        <f>AO6/F6</f>
        <v>6.2989003182878688E-3</v>
      </c>
      <c r="AR6">
        <f>(AL6-1)/C6</f>
        <v>4.4092302228015082E-3</v>
      </c>
      <c r="AS6">
        <f>AR6*C6</f>
        <v>4.4092302228015079E-2</v>
      </c>
      <c r="AT6">
        <f>ATAN2(C6,AO6)</f>
        <v>4.4092016493959014E-3</v>
      </c>
      <c r="AU6">
        <f t="shared" si="24"/>
        <v>0.25262864553250647</v>
      </c>
      <c r="AV6">
        <f>-AJ6/(A6/2)</f>
        <v>-408.890451250468</v>
      </c>
      <c r="AW6">
        <f t="shared" si="25"/>
        <v>9.5093006443218147E-3</v>
      </c>
      <c r="AX6">
        <f t="shared" si="26"/>
        <v>2.0444522562524108E-3</v>
      </c>
      <c r="AY6">
        <v>0.48412007429033105</v>
      </c>
      <c r="AZ6">
        <v>2.2517734617177574</v>
      </c>
      <c r="BA6">
        <v>9.509300644321815E-2</v>
      </c>
      <c r="BB6">
        <v>9.9285876023083117E-3</v>
      </c>
      <c r="BC6">
        <v>15.762414232024302</v>
      </c>
    </row>
    <row r="7" spans="1:55" x14ac:dyDescent="0.15">
      <c r="A7">
        <v>0.01</v>
      </c>
      <c r="B7">
        <v>1E-3</v>
      </c>
      <c r="C7">
        <f t="shared" si="6"/>
        <v>10</v>
      </c>
      <c r="D7">
        <f t="shared" si="7"/>
        <v>100</v>
      </c>
      <c r="E7">
        <f t="shared" si="8"/>
        <v>0.1</v>
      </c>
      <c r="F7">
        <v>5</v>
      </c>
      <c r="G7">
        <f t="shared" si="9"/>
        <v>25</v>
      </c>
      <c r="H7">
        <f t="shared" si="10"/>
        <v>50</v>
      </c>
      <c r="I7">
        <v>200000000000</v>
      </c>
      <c r="J7">
        <f t="shared" si="11"/>
        <v>7.8539816339744827E-13</v>
      </c>
      <c r="K7">
        <f t="shared" si="12"/>
        <v>78539.816339744837</v>
      </c>
      <c r="L7">
        <f t="shared" si="13"/>
        <v>3.9269908169872417E-7</v>
      </c>
      <c r="M7">
        <f t="shared" si="14"/>
        <v>0.5</v>
      </c>
      <c r="N7">
        <f t="shared" si="15"/>
        <v>12732395447351.627</v>
      </c>
      <c r="O7">
        <f t="shared" si="16"/>
        <v>7.8539816339744831E-8</v>
      </c>
      <c r="P7">
        <f t="shared" si="17"/>
        <v>9.9999999999999995E-8</v>
      </c>
      <c r="Q7">
        <v>3.2560539089713299E-4</v>
      </c>
      <c r="R7">
        <f t="shared" si="18"/>
        <v>10000000</v>
      </c>
      <c r="S7">
        <f t="shared" si="19"/>
        <v>3.2560539089713301E-3</v>
      </c>
      <c r="T7">
        <f t="shared" si="20"/>
        <v>325.60539089713302</v>
      </c>
      <c r="U7">
        <f t="shared" si="21"/>
        <v>3.2560539089713299E-2</v>
      </c>
      <c r="V7">
        <f t="shared" si="0"/>
        <v>3.2560539089713299E-5</v>
      </c>
      <c r="W7">
        <f t="shared" si="22"/>
        <v>1000</v>
      </c>
      <c r="X7">
        <f t="shared" si="1"/>
        <v>99999.999999999985</v>
      </c>
      <c r="Y7">
        <f t="shared" si="2"/>
        <v>32.560539089713295</v>
      </c>
      <c r="Z7">
        <v>-206.58267842247301</v>
      </c>
      <c r="AA7">
        <f t="shared" si="23"/>
        <v>-2.06582678422473</v>
      </c>
      <c r="AB7">
        <f>-AA7*B7^2/2/Q7</f>
        <v>3.1722859049305133E-3</v>
      </c>
      <c r="AC7">
        <v>33.5934524818257</v>
      </c>
      <c r="AD7">
        <f>AC7/Q7</f>
        <v>103172.28590493063</v>
      </c>
      <c r="AE7">
        <f>C7*AC7</f>
        <v>335.93452481825699</v>
      </c>
      <c r="AF7">
        <v>32.560539089713302</v>
      </c>
      <c r="AG7">
        <f>AF7*A7</f>
        <v>0.32560539089713303</v>
      </c>
      <c r="AH7">
        <f>AG7*C7</f>
        <v>3.2560539089713303</v>
      </c>
      <c r="AI7">
        <f>F7*AG7</f>
        <v>1.6280269544856651</v>
      </c>
      <c r="AJ7">
        <v>1.0329133921123601</v>
      </c>
      <c r="AK7">
        <v>33.5934524818257</v>
      </c>
      <c r="AL7">
        <f t="shared" si="3"/>
        <v>1.0317228590493062</v>
      </c>
      <c r="AM7">
        <f>AL7/C7</f>
        <v>0.10317228590493062</v>
      </c>
      <c r="AN7">
        <f t="shared" si="4"/>
        <v>0.33593452481825703</v>
      </c>
      <c r="AO7">
        <f t="shared" si="5"/>
        <v>3.1722859049306162E-2</v>
      </c>
      <c r="AP7">
        <f>AL7*C7</f>
        <v>10.317228590493063</v>
      </c>
      <c r="AQ7">
        <f>AO7/F7</f>
        <v>6.3445718098612321E-3</v>
      </c>
      <c r="AR7">
        <f>(AL7-1)/C7</f>
        <v>3.1722859049306161E-3</v>
      </c>
      <c r="AS7">
        <f>AR7*C7</f>
        <v>3.1722859049306162E-2</v>
      </c>
      <c r="AT7">
        <f>ATAN2(C7,AO7)</f>
        <v>3.1722752636698034E-3</v>
      </c>
      <c r="AU7">
        <f t="shared" si="24"/>
        <v>0.18175798406203014</v>
      </c>
      <c r="AV7">
        <f>-AJ7/(A7/2)</f>
        <v>-206.58267842247201</v>
      </c>
      <c r="AW7">
        <f t="shared" si="25"/>
        <v>9.7427315198624007E-3</v>
      </c>
      <c r="AX7">
        <f t="shared" si="26"/>
        <v>1.0329133921123986E-3</v>
      </c>
      <c r="AY7">
        <v>0.33593452481825703</v>
      </c>
      <c r="AZ7">
        <v>3.1686295371419493</v>
      </c>
      <c r="BA7">
        <v>9.742731519862402E-2</v>
      </c>
      <c r="BB7">
        <v>1.0051798818622228E-2</v>
      </c>
      <c r="BC7">
        <v>15.843147685709747</v>
      </c>
    </row>
    <row r="8" spans="1:55" x14ac:dyDescent="0.15">
      <c r="A8">
        <v>5.8999999999999997E-2</v>
      </c>
      <c r="B8">
        <v>2E-3</v>
      </c>
      <c r="C8">
        <f t="shared" si="6"/>
        <v>29.499999999999996</v>
      </c>
      <c r="D8">
        <f t="shared" si="7"/>
        <v>870.24999999999977</v>
      </c>
      <c r="E8">
        <f t="shared" si="8"/>
        <v>3.3898305084745763E-2</v>
      </c>
      <c r="F8">
        <v>15</v>
      </c>
      <c r="G8">
        <f t="shared" si="9"/>
        <v>225</v>
      </c>
      <c r="H8">
        <f t="shared" si="10"/>
        <v>442.49999999999994</v>
      </c>
      <c r="I8">
        <v>200000000000</v>
      </c>
      <c r="J8">
        <f t="shared" si="11"/>
        <v>1.2566370614359172E-11</v>
      </c>
      <c r="K8">
        <f t="shared" si="12"/>
        <v>319483.99867014849</v>
      </c>
      <c r="L8">
        <f t="shared" si="13"/>
        <v>1.5974199933507425E-6</v>
      </c>
      <c r="M8">
        <f t="shared" si="14"/>
        <v>0.50847457627118653</v>
      </c>
      <c r="N8">
        <f t="shared" si="15"/>
        <v>2347535410605.4556</v>
      </c>
      <c r="O8">
        <f t="shared" si="16"/>
        <v>1.0649466622338283E-7</v>
      </c>
      <c r="P8">
        <f t="shared" si="17"/>
        <v>1.3559322033898305E-7</v>
      </c>
      <c r="Q8">
        <v>2.5967404750933199E-3</v>
      </c>
      <c r="R8">
        <f t="shared" si="18"/>
        <v>7374999.9999999991</v>
      </c>
      <c r="S8">
        <f t="shared" si="19"/>
        <v>7.6603844015252928E-2</v>
      </c>
      <c r="T8">
        <f t="shared" si="20"/>
        <v>649.18511877333003</v>
      </c>
      <c r="U8">
        <f t="shared" si="21"/>
        <v>4.4012550425310507E-2</v>
      </c>
      <c r="V8">
        <f t="shared" si="0"/>
        <v>8.8025100850621025E-5</v>
      </c>
      <c r="W8">
        <f t="shared" si="22"/>
        <v>500</v>
      </c>
      <c r="X8">
        <f t="shared" si="1"/>
        <v>8474.5762711864409</v>
      </c>
      <c r="Y8">
        <f t="shared" si="2"/>
        <v>22.006275212655254</v>
      </c>
      <c r="Z8">
        <v>-209.04053394451</v>
      </c>
      <c r="AA8">
        <f t="shared" si="23"/>
        <v>-12.333391502726089</v>
      </c>
      <c r="AB8">
        <f>-AA8*B8^2/2/Q8</f>
        <v>9.4991329484190052E-3</v>
      </c>
      <c r="AC8">
        <v>28.172970964018301</v>
      </c>
      <c r="AD8">
        <f>AC8/Q8</f>
        <v>10849.359508291194</v>
      </c>
      <c r="AE8">
        <f>C8*AC8</f>
        <v>831.10264343853976</v>
      </c>
      <c r="AF8">
        <v>22.006275212655201</v>
      </c>
      <c r="AG8">
        <f>AF8*A8</f>
        <v>1.2983702375466568</v>
      </c>
      <c r="AH8">
        <f>AG8*C8</f>
        <v>38.301922007626374</v>
      </c>
      <c r="AI8">
        <f>F8*AG8</f>
        <v>19.475553563199853</v>
      </c>
      <c r="AJ8">
        <v>6.1666957513630596</v>
      </c>
      <c r="AK8">
        <v>28.172970964018301</v>
      </c>
      <c r="AL8">
        <f t="shared" si="3"/>
        <v>1.2802244219783638</v>
      </c>
      <c r="AM8">
        <f>AL8/C8</f>
        <v>4.3397438033164884E-2</v>
      </c>
      <c r="AN8">
        <f t="shared" si="4"/>
        <v>1.6622052868770796</v>
      </c>
      <c r="AO8">
        <f t="shared" si="5"/>
        <v>0.28022442197836384</v>
      </c>
      <c r="AP8">
        <f>AL8*C8</f>
        <v>37.766620448361728</v>
      </c>
      <c r="AQ8">
        <f>AO8/F8</f>
        <v>1.8681628131890924E-2</v>
      </c>
      <c r="AR8">
        <f>(AL8-1)/C8</f>
        <v>9.4991329484191145E-3</v>
      </c>
      <c r="AS8">
        <f>AR8*C8</f>
        <v>0.28022442197836384</v>
      </c>
      <c r="AT8">
        <f>ATAN2(C8,AO8)</f>
        <v>9.4988472504642721E-3</v>
      </c>
      <c r="AU8">
        <f t="shared" si="24"/>
        <v>0.54424385769104922</v>
      </c>
      <c r="AV8">
        <f>-AJ8/(A8/2)</f>
        <v>-209.04053394451051</v>
      </c>
      <c r="AW8">
        <f t="shared" si="25"/>
        <v>7.3161973940254954E-3</v>
      </c>
      <c r="AX8">
        <f t="shared" si="26"/>
        <v>1.23333915027262E-2</v>
      </c>
      <c r="AY8">
        <v>1.6622052868770796</v>
      </c>
      <c r="AZ8">
        <v>0.98602415933179388</v>
      </c>
      <c r="BA8">
        <v>0.21582782312375209</v>
      </c>
      <c r="BB8">
        <v>9.3663745798459024E-3</v>
      </c>
      <c r="BC8">
        <v>14.790362389976908</v>
      </c>
    </row>
    <row r="9" spans="1:55" x14ac:dyDescent="0.15">
      <c r="A9">
        <v>5.8999999999999997E-2</v>
      </c>
      <c r="B9">
        <v>3.0000000000000001E-3</v>
      </c>
      <c r="C9">
        <f t="shared" si="6"/>
        <v>19.666666666666664</v>
      </c>
      <c r="D9">
        <f t="shared" si="7"/>
        <v>386.77777777777766</v>
      </c>
      <c r="E9">
        <f t="shared" si="8"/>
        <v>5.0847457627118647E-2</v>
      </c>
      <c r="F9">
        <v>15</v>
      </c>
      <c r="G9">
        <f t="shared" si="9"/>
        <v>225</v>
      </c>
      <c r="H9">
        <f t="shared" si="10"/>
        <v>294.99999999999994</v>
      </c>
      <c r="I9">
        <v>200000000000</v>
      </c>
      <c r="J9">
        <f t="shared" si="11"/>
        <v>6.3617251235193316E-11</v>
      </c>
      <c r="K9">
        <f t="shared" si="12"/>
        <v>1078258.4955117512</v>
      </c>
      <c r="L9">
        <f t="shared" si="13"/>
        <v>5.3912924775587555E-6</v>
      </c>
      <c r="M9">
        <f t="shared" si="14"/>
        <v>0.76271186440677974</v>
      </c>
      <c r="N9">
        <f t="shared" si="15"/>
        <v>309140465594.13403</v>
      </c>
      <c r="O9">
        <f t="shared" si="16"/>
        <v>3.5941949850391706E-7</v>
      </c>
      <c r="P9">
        <f t="shared" si="17"/>
        <v>4.5762711864406784E-7</v>
      </c>
      <c r="Q9">
        <v>3.51634835150102E-3</v>
      </c>
      <c r="R9">
        <f t="shared" si="18"/>
        <v>2185185.1851851852</v>
      </c>
      <c r="S9">
        <f t="shared" si="19"/>
        <v>6.9154850912853394E-2</v>
      </c>
      <c r="T9">
        <f t="shared" si="20"/>
        <v>390.70537238900221</v>
      </c>
      <c r="U9">
        <f t="shared" si="21"/>
        <v>5.9599124601712204E-2</v>
      </c>
      <c r="V9">
        <f t="shared" si="0"/>
        <v>1.7879737380513663E-4</v>
      </c>
      <c r="W9">
        <f t="shared" si="22"/>
        <v>333.33333333333331</v>
      </c>
      <c r="X9">
        <f t="shared" si="1"/>
        <v>5649.7175141242942</v>
      </c>
      <c r="Y9">
        <f t="shared" si="2"/>
        <v>19.866374867237401</v>
      </c>
      <c r="Z9">
        <v>-129.50842906889099</v>
      </c>
      <c r="AA9">
        <f t="shared" si="23"/>
        <v>-7.6409973150645678</v>
      </c>
      <c r="AB9">
        <f>-AA9*B9^2/2/Q9</f>
        <v>9.7784646117648963E-3</v>
      </c>
      <c r="AC9">
        <v>23.686873524769599</v>
      </c>
      <c r="AD9">
        <f>AC9/Q9</f>
        <v>6736.2135820981466</v>
      </c>
      <c r="AE9">
        <f>C9*AC9</f>
        <v>465.8418459871354</v>
      </c>
      <c r="AF9">
        <v>19.866374867237401</v>
      </c>
      <c r="AG9">
        <f>AF9*A9</f>
        <v>1.1721161171670065</v>
      </c>
      <c r="AH9">
        <f>AG9*C9</f>
        <v>23.051616970951123</v>
      </c>
      <c r="AI9">
        <f>F9*AG9</f>
        <v>17.581741757505096</v>
      </c>
      <c r="AJ9">
        <v>3.8204986575322901</v>
      </c>
      <c r="AK9">
        <v>23.686873524769599</v>
      </c>
      <c r="AL9">
        <f t="shared" si="3"/>
        <v>1.192309804031372</v>
      </c>
      <c r="AM9">
        <f>AL9/C9</f>
        <v>6.0625922238883329E-2</v>
      </c>
      <c r="AN9">
        <f t="shared" si="4"/>
        <v>1.3975255379614062</v>
      </c>
      <c r="AO9">
        <f t="shared" si="5"/>
        <v>0.19230980403137199</v>
      </c>
      <c r="AP9">
        <f>AL9*C9</f>
        <v>23.448759479283645</v>
      </c>
      <c r="AQ9">
        <f>AO9/F9</f>
        <v>1.2820653602091467E-2</v>
      </c>
      <c r="AR9">
        <f>(AL9-1)/C9</f>
        <v>9.7784646117646794E-3</v>
      </c>
      <c r="AS9">
        <f>AR9*C9</f>
        <v>0.19230980403137202</v>
      </c>
      <c r="AT9">
        <f>ATAN2(C9,AO9)</f>
        <v>9.7781529626944832E-3</v>
      </c>
      <c r="AU9">
        <f t="shared" si="24"/>
        <v>0.56024689619573576</v>
      </c>
      <c r="AV9">
        <f>-AJ9/(A9/2)</f>
        <v>-129.50842906889119</v>
      </c>
      <c r="AW9">
        <f t="shared" si="25"/>
        <v>8.3425732899221079E-3</v>
      </c>
      <c r="AX9">
        <f t="shared" si="26"/>
        <v>1.1461495972596596E-2</v>
      </c>
      <c r="AY9">
        <v>1.3975255379614062</v>
      </c>
      <c r="AZ9">
        <v>1.0172284013235595</v>
      </c>
      <c r="BA9">
        <v>0.16407060803513474</v>
      </c>
      <c r="BB9">
        <v>9.9469319244243851E-3</v>
      </c>
      <c r="BC9">
        <v>15.258426019853392</v>
      </c>
    </row>
    <row r="10" spans="1:55" x14ac:dyDescent="0.15">
      <c r="A10">
        <v>5.8999999999999997E-2</v>
      </c>
      <c r="B10">
        <v>4.0000000000000001E-3</v>
      </c>
      <c r="C10">
        <f t="shared" si="6"/>
        <v>14.749999999999998</v>
      </c>
      <c r="D10">
        <f t="shared" si="7"/>
        <v>217.56249999999994</v>
      </c>
      <c r="E10">
        <f t="shared" si="8"/>
        <v>6.7796610169491525E-2</v>
      </c>
      <c r="F10">
        <v>15</v>
      </c>
      <c r="G10">
        <f t="shared" si="9"/>
        <v>225</v>
      </c>
      <c r="H10">
        <f t="shared" si="10"/>
        <v>221.24999999999997</v>
      </c>
      <c r="I10">
        <v>200000000000</v>
      </c>
      <c r="J10">
        <f t="shared" si="11"/>
        <v>2.0106192982974676E-10</v>
      </c>
      <c r="K10">
        <f t="shared" si="12"/>
        <v>2555871.9893611879</v>
      </c>
      <c r="L10">
        <f t="shared" si="13"/>
        <v>1.277935994680594E-5</v>
      </c>
      <c r="M10">
        <f t="shared" si="14"/>
        <v>1.0169491525423731</v>
      </c>
      <c r="N10">
        <f t="shared" si="15"/>
        <v>73360481581.420486</v>
      </c>
      <c r="O10">
        <f t="shared" si="16"/>
        <v>8.5195732978706266E-7</v>
      </c>
      <c r="P10">
        <f t="shared" si="17"/>
        <v>1.0847457627118644E-6</v>
      </c>
      <c r="Q10">
        <v>4.46903342688306E-3</v>
      </c>
      <c r="R10">
        <f t="shared" si="18"/>
        <v>921874.99999999988</v>
      </c>
      <c r="S10">
        <f t="shared" si="19"/>
        <v>6.5918243046525132E-2</v>
      </c>
      <c r="T10">
        <f t="shared" si="20"/>
        <v>279.31458918019126</v>
      </c>
      <c r="U10">
        <f t="shared" si="21"/>
        <v>7.574632926920441E-2</v>
      </c>
      <c r="V10">
        <f t="shared" si="0"/>
        <v>3.0298531707681768E-4</v>
      </c>
      <c r="W10">
        <f t="shared" si="22"/>
        <v>250</v>
      </c>
      <c r="X10">
        <f t="shared" si="1"/>
        <v>4237.2881355932204</v>
      </c>
      <c r="Y10">
        <f t="shared" si="2"/>
        <v>18.936582317301102</v>
      </c>
      <c r="Z10">
        <v>-94.927846037198506</v>
      </c>
      <c r="AA10">
        <f t="shared" si="23"/>
        <v>-5.6007429161947115</v>
      </c>
      <c r="AB10">
        <f>-AA10*B10^2/2/Q10</f>
        <v>1.0025868918328436E-2</v>
      </c>
      <c r="AC10">
        <v>21.736953775398401</v>
      </c>
      <c r="AD10">
        <f>AC10/Q10</f>
        <v>4863.9049429887355</v>
      </c>
      <c r="AE10">
        <f>C10*AC10</f>
        <v>320.62006818712638</v>
      </c>
      <c r="AF10">
        <v>18.936582317301099</v>
      </c>
      <c r="AG10">
        <f>AF10*A10</f>
        <v>1.1172583567207648</v>
      </c>
      <c r="AH10">
        <f>AG10*C10</f>
        <v>16.47956076163128</v>
      </c>
      <c r="AI10">
        <f>F10*AG10</f>
        <v>16.758875350811472</v>
      </c>
      <c r="AJ10">
        <v>2.80037145809735</v>
      </c>
      <c r="AK10">
        <v>21.736953775398401</v>
      </c>
      <c r="AL10">
        <f t="shared" si="3"/>
        <v>1.1478815665453417</v>
      </c>
      <c r="AM10">
        <f>AL10/C10</f>
        <v>7.7822479087819779E-2</v>
      </c>
      <c r="AN10">
        <f t="shared" si="4"/>
        <v>1.2824802727485056</v>
      </c>
      <c r="AO10">
        <f t="shared" si="5"/>
        <v>0.14788156654534168</v>
      </c>
      <c r="AP10">
        <f>AL10*C10</f>
        <v>16.931253106543789</v>
      </c>
      <c r="AQ10">
        <f>AO10/F10</f>
        <v>9.8587711030227784E-3</v>
      </c>
      <c r="AR10">
        <f>(AL10-1)/C10</f>
        <v>1.0025868918328251E-2</v>
      </c>
      <c r="AS10">
        <f>AR10*C10</f>
        <v>0.14788156654534168</v>
      </c>
      <c r="AT10">
        <f>ATAN2(C10,AO10)</f>
        <v>1.0025533011663881E-2</v>
      </c>
      <c r="AU10">
        <f t="shared" si="24"/>
        <v>0.57442072893742191</v>
      </c>
      <c r="AV10">
        <f>-AJ10/(A10/2)</f>
        <v>-94.927846037198307</v>
      </c>
      <c r="AW10">
        <f t="shared" si="25"/>
        <v>8.9736352008633977E-3</v>
      </c>
      <c r="AX10">
        <f t="shared" si="26"/>
        <v>1.1201485832389212E-2</v>
      </c>
      <c r="AY10">
        <v>1.2824802727485056</v>
      </c>
      <c r="AZ10">
        <v>1.02740924660833</v>
      </c>
      <c r="BA10">
        <v>0.13236111921273511</v>
      </c>
      <c r="BB10">
        <v>1.03006704319735E-2</v>
      </c>
      <c r="BC10">
        <v>15.411138699124949</v>
      </c>
    </row>
    <row r="11" spans="1:55" x14ac:dyDescent="0.15">
      <c r="A11">
        <v>5.8999999999999997E-2</v>
      </c>
      <c r="B11">
        <v>5.0000000000000001E-3</v>
      </c>
      <c r="C11">
        <f t="shared" si="6"/>
        <v>11.799999999999999</v>
      </c>
      <c r="D11">
        <f t="shared" si="7"/>
        <v>139.23999999999998</v>
      </c>
      <c r="E11">
        <f t="shared" si="8"/>
        <v>8.4745762711864417E-2</v>
      </c>
      <c r="F11">
        <v>15</v>
      </c>
      <c r="G11">
        <f t="shared" si="9"/>
        <v>225</v>
      </c>
      <c r="H11">
        <f t="shared" si="10"/>
        <v>176.99999999999997</v>
      </c>
      <c r="I11">
        <v>200000000000</v>
      </c>
      <c r="J11">
        <f t="shared" si="11"/>
        <v>4.9087385212340517E-10</v>
      </c>
      <c r="K11">
        <f t="shared" si="12"/>
        <v>4991937.4792210683</v>
      </c>
      <c r="L11">
        <f t="shared" si="13"/>
        <v>2.4959687396105341E-5</v>
      </c>
      <c r="M11">
        <f t="shared" si="14"/>
        <v>1.2711864406779663</v>
      </c>
      <c r="N11">
        <f t="shared" si="15"/>
        <v>24038762604.599869</v>
      </c>
      <c r="O11">
        <f t="shared" si="16"/>
        <v>1.6639791597403561E-6</v>
      </c>
      <c r="P11">
        <f t="shared" si="17"/>
        <v>2.1186440677966106E-6</v>
      </c>
      <c r="Q11">
        <v>5.4380068369860096E-3</v>
      </c>
      <c r="R11">
        <f t="shared" si="18"/>
        <v>471999.99999999988</v>
      </c>
      <c r="S11">
        <f t="shared" si="19"/>
        <v>6.4168480676434908E-2</v>
      </c>
      <c r="T11">
        <f t="shared" si="20"/>
        <v>217.52027347944036</v>
      </c>
      <c r="U11">
        <f t="shared" si="21"/>
        <v>9.2169607406542536E-2</v>
      </c>
      <c r="V11">
        <f t="shared" si="0"/>
        <v>4.608480370327127E-4</v>
      </c>
      <c r="W11">
        <f t="shared" si="22"/>
        <v>200</v>
      </c>
      <c r="X11">
        <f t="shared" si="1"/>
        <v>3389.8305084745762</v>
      </c>
      <c r="Y11">
        <f t="shared" si="2"/>
        <v>18.433921481308506</v>
      </c>
      <c r="Z11">
        <v>-75.135616595126606</v>
      </c>
      <c r="AA11">
        <f t="shared" si="23"/>
        <v>-4.4330013791124694</v>
      </c>
      <c r="AB11">
        <f>-AA11*B11^2/2/Q11</f>
        <v>1.0189857957151448E-2</v>
      </c>
      <c r="AC11">
        <v>20.650422170864701</v>
      </c>
      <c r="AD11">
        <f>AC11/Q11</f>
        <v>3797.4248267606267</v>
      </c>
      <c r="AE11">
        <f>C11*AC11</f>
        <v>243.67498161620344</v>
      </c>
      <c r="AF11">
        <v>18.433921481308499</v>
      </c>
      <c r="AG11">
        <f>AF11*A11</f>
        <v>1.0876013673972014</v>
      </c>
      <c r="AH11">
        <f>AG11*C11</f>
        <v>12.833696135286974</v>
      </c>
      <c r="AI11">
        <f>F11*AG11</f>
        <v>16.31402051095802</v>
      </c>
      <c r="AJ11">
        <v>2.2165006895562298</v>
      </c>
      <c r="AK11">
        <v>20.650422170864701</v>
      </c>
      <c r="AL11">
        <f t="shared" si="3"/>
        <v>1.1202403238943854</v>
      </c>
      <c r="AM11">
        <f>AL11/C11</f>
        <v>9.493562066901573E-2</v>
      </c>
      <c r="AN11">
        <f t="shared" si="4"/>
        <v>1.2183749080810173</v>
      </c>
      <c r="AO11">
        <f t="shared" si="5"/>
        <v>0.12024032389438544</v>
      </c>
      <c r="AP11">
        <f>AL11*C11</f>
        <v>13.218835821953746</v>
      </c>
      <c r="AQ11">
        <f>AO11/F11</f>
        <v>8.016021592959029E-3</v>
      </c>
      <c r="AR11">
        <f>(AL11-1)/C11</f>
        <v>1.018985795715131E-2</v>
      </c>
      <c r="AS11">
        <f>AR11*C11</f>
        <v>0.12024032389438544</v>
      </c>
      <c r="AT11">
        <f>ATAN2(C11,AO11)</f>
        <v>1.0189505297251036E-2</v>
      </c>
      <c r="AU11">
        <f t="shared" si="24"/>
        <v>0.58381564885867976</v>
      </c>
      <c r="AV11">
        <f>-AJ11/(A11/2)</f>
        <v>-75.135616595126436</v>
      </c>
      <c r="AW11">
        <f t="shared" si="25"/>
        <v>9.369111020462598E-3</v>
      </c>
      <c r="AX11">
        <f t="shared" si="26"/>
        <v>1.1082503447781018E-2</v>
      </c>
      <c r="AY11">
        <v>1.2183749080810173</v>
      </c>
      <c r="AZ11">
        <v>1.0300100362831413</v>
      </c>
      <c r="BA11">
        <v>0.11055551004145864</v>
      </c>
      <c r="BB11">
        <v>1.0495655964165476E-2</v>
      </c>
      <c r="BC11">
        <v>15.450150544247119</v>
      </c>
    </row>
    <row r="12" spans="1:55" x14ac:dyDescent="0.15">
      <c r="A12">
        <v>5.8999999999999997E-2</v>
      </c>
      <c r="B12">
        <v>2E-3</v>
      </c>
      <c r="C12">
        <f t="shared" si="6"/>
        <v>29.499999999999996</v>
      </c>
      <c r="D12">
        <f t="shared" si="7"/>
        <v>870.24999999999977</v>
      </c>
      <c r="E12">
        <f t="shared" si="8"/>
        <v>3.3898305084745763E-2</v>
      </c>
      <c r="F12">
        <v>13</v>
      </c>
      <c r="G12">
        <f t="shared" si="9"/>
        <v>169</v>
      </c>
      <c r="H12">
        <f t="shared" si="10"/>
        <v>383.49999999999994</v>
      </c>
      <c r="I12">
        <v>200000000000</v>
      </c>
      <c r="J12">
        <f t="shared" si="11"/>
        <v>1.2566370614359172E-11</v>
      </c>
      <c r="K12">
        <f t="shared" si="12"/>
        <v>276886.13218079536</v>
      </c>
      <c r="L12">
        <f t="shared" si="13"/>
        <v>1.3844306609039767E-6</v>
      </c>
      <c r="M12">
        <f t="shared" si="14"/>
        <v>0.44067796610169496</v>
      </c>
      <c r="N12">
        <f t="shared" si="15"/>
        <v>2347535410605.4556</v>
      </c>
      <c r="O12">
        <f t="shared" si="16"/>
        <v>1.0649466622338282E-7</v>
      </c>
      <c r="P12">
        <f t="shared" si="17"/>
        <v>1.3559322033898305E-7</v>
      </c>
      <c r="Q12">
        <v>2.12681860126516E-3</v>
      </c>
      <c r="R12">
        <f t="shared" si="18"/>
        <v>7374999.9999999991</v>
      </c>
      <c r="S12">
        <f t="shared" si="19"/>
        <v>6.2741148737322214E-2</v>
      </c>
      <c r="T12">
        <f t="shared" si="20"/>
        <v>531.70465031628999</v>
      </c>
      <c r="U12">
        <f t="shared" si="21"/>
        <v>3.6047772902799327E-2</v>
      </c>
      <c r="V12">
        <f t="shared" si="0"/>
        <v>7.2095545805598654E-5</v>
      </c>
      <c r="W12">
        <f t="shared" si="22"/>
        <v>500</v>
      </c>
      <c r="X12">
        <f t="shared" si="1"/>
        <v>8474.5762711864409</v>
      </c>
      <c r="Y12">
        <f t="shared" si="2"/>
        <v>18.023886451399662</v>
      </c>
      <c r="Z12">
        <v>-141.95414958158099</v>
      </c>
      <c r="AA12">
        <f t="shared" si="23"/>
        <v>-8.3752948253132775</v>
      </c>
      <c r="AB12">
        <f>-AA12*B12^2/2/Q12</f>
        <v>7.875890139696114E-3</v>
      </c>
      <c r="AC12">
        <v>22.2115338640563</v>
      </c>
      <c r="AD12">
        <f>AC12/Q12</f>
        <v>10443.54880611047</v>
      </c>
      <c r="AE12">
        <f>C12*AC12</f>
        <v>655.24024898966081</v>
      </c>
      <c r="AF12">
        <v>18.023886451399701</v>
      </c>
      <c r="AG12">
        <f>AF12*A12</f>
        <v>1.0634093006325822</v>
      </c>
      <c r="AH12">
        <f>AG12*C12</f>
        <v>31.37057436866117</v>
      </c>
      <c r="AI12">
        <f>F12*AG12</f>
        <v>13.824320908223569</v>
      </c>
      <c r="AJ12">
        <v>4.1876474126566503</v>
      </c>
      <c r="AK12">
        <v>22.2115338640563</v>
      </c>
      <c r="AL12">
        <f t="shared" si="3"/>
        <v>1.2323387591210326</v>
      </c>
      <c r="AM12">
        <f>AL12/C12</f>
        <v>4.1774195224441792E-2</v>
      </c>
      <c r="AN12">
        <f t="shared" si="4"/>
        <v>1.3104804979793214</v>
      </c>
      <c r="AO12">
        <f t="shared" si="5"/>
        <v>0.23233875912103263</v>
      </c>
      <c r="AP12">
        <f>AL12*C12</f>
        <v>36.353993394070457</v>
      </c>
      <c r="AQ12">
        <f>AO12/F12</f>
        <v>1.7872212240079434E-2</v>
      </c>
      <c r="AR12">
        <f>(AL12-1)/C12</f>
        <v>7.8758901396960221E-3</v>
      </c>
      <c r="AS12">
        <f>AR12*C12</f>
        <v>0.23233875912103263</v>
      </c>
      <c r="AT12">
        <f>ATAN2(C12,AO12)</f>
        <v>7.8757272995320943E-3</v>
      </c>
      <c r="AU12">
        <f t="shared" si="24"/>
        <v>0.45124593485915415</v>
      </c>
      <c r="AV12">
        <f>-AJ12/(A12/2)</f>
        <v>-141.95414958158136</v>
      </c>
      <c r="AW12">
        <f t="shared" si="25"/>
        <v>7.4062641120506952E-3</v>
      </c>
      <c r="AX12">
        <f t="shared" si="26"/>
        <v>8.3752948253131964E-3</v>
      </c>
      <c r="AY12">
        <v>1.3104804979793216</v>
      </c>
      <c r="AZ12">
        <v>1.158856480179326</v>
      </c>
      <c r="BA12">
        <v>0.21848479130549547</v>
      </c>
      <c r="BB12">
        <v>9.1270263255671929E-3</v>
      </c>
      <c r="BC12">
        <v>15.065134242331238</v>
      </c>
    </row>
    <row r="13" spans="1:55" x14ac:dyDescent="0.15">
      <c r="A13">
        <v>5.8999999999999997E-2</v>
      </c>
      <c r="B13">
        <v>3.0000000000000001E-3</v>
      </c>
      <c r="C13">
        <f t="shared" si="6"/>
        <v>19.666666666666664</v>
      </c>
      <c r="D13">
        <f t="shared" si="7"/>
        <v>386.77777777777766</v>
      </c>
      <c r="E13">
        <f t="shared" si="8"/>
        <v>5.0847457627118647E-2</v>
      </c>
      <c r="F13">
        <v>13</v>
      </c>
      <c r="G13">
        <f t="shared" si="9"/>
        <v>169</v>
      </c>
      <c r="H13">
        <f t="shared" si="10"/>
        <v>255.66666666666663</v>
      </c>
      <c r="I13">
        <v>200000000000</v>
      </c>
      <c r="J13">
        <f t="shared" si="11"/>
        <v>6.3617251235193316E-11</v>
      </c>
      <c r="K13">
        <f t="shared" si="12"/>
        <v>934490.6961101843</v>
      </c>
      <c r="L13">
        <f t="shared" si="13"/>
        <v>4.6724534805509216E-6</v>
      </c>
      <c r="M13">
        <f t="shared" si="14"/>
        <v>0.6610169491525425</v>
      </c>
      <c r="N13">
        <f t="shared" si="15"/>
        <v>309140465594.13403</v>
      </c>
      <c r="O13">
        <f t="shared" si="16"/>
        <v>3.5941949850391706E-7</v>
      </c>
      <c r="P13">
        <f t="shared" si="17"/>
        <v>4.5762711864406784E-7</v>
      </c>
      <c r="Q13">
        <v>2.9394667371576999E-3</v>
      </c>
      <c r="R13">
        <f t="shared" si="18"/>
        <v>2185185.1851851852</v>
      </c>
      <c r="S13">
        <f t="shared" si="19"/>
        <v>5.780951249743476E-2</v>
      </c>
      <c r="T13">
        <f t="shared" si="20"/>
        <v>326.6074152397444</v>
      </c>
      <c r="U13">
        <f t="shared" si="21"/>
        <v>4.9821470121316949E-2</v>
      </c>
      <c r="V13">
        <f t="shared" si="0"/>
        <v>1.4946441036395086E-4</v>
      </c>
      <c r="W13">
        <f t="shared" si="22"/>
        <v>333.33333333333331</v>
      </c>
      <c r="X13">
        <f t="shared" si="1"/>
        <v>5649.7175141242942</v>
      </c>
      <c r="Y13">
        <f t="shared" si="2"/>
        <v>16.607156707105649</v>
      </c>
      <c r="Z13">
        <v>-90.822361622597398</v>
      </c>
      <c r="AA13">
        <f t="shared" si="23"/>
        <v>-5.3585193357332459</v>
      </c>
      <c r="AB13">
        <f>-AA13*B13^2/2/Q13</f>
        <v>8.2033032406809477E-3</v>
      </c>
      <c r="AC13">
        <v>19.286416374972301</v>
      </c>
      <c r="AD13">
        <f>AC13/Q13</f>
        <v>6561.1956519777423</v>
      </c>
      <c r="AE13">
        <f>C13*AC13</f>
        <v>379.29952204112186</v>
      </c>
      <c r="AF13">
        <v>16.607156707105698</v>
      </c>
      <c r="AG13">
        <f>AF13*A13</f>
        <v>0.97982224571923615</v>
      </c>
      <c r="AH13">
        <f>AG13*C13</f>
        <v>19.269837499144977</v>
      </c>
      <c r="AI13">
        <f>F13*AG13</f>
        <v>12.73768919435007</v>
      </c>
      <c r="AJ13">
        <v>2.6792596678666198</v>
      </c>
      <c r="AK13">
        <v>19.286416374972301</v>
      </c>
      <c r="AL13">
        <f t="shared" si="3"/>
        <v>1.1613316304000569</v>
      </c>
      <c r="AM13">
        <f>AL13/C13</f>
        <v>5.9050760867799514E-2</v>
      </c>
      <c r="AN13">
        <f t="shared" si="4"/>
        <v>1.1378985661233658</v>
      </c>
      <c r="AO13">
        <f t="shared" si="5"/>
        <v>0.16133163040005694</v>
      </c>
      <c r="AP13">
        <f>AL13*C13</f>
        <v>22.839522064534449</v>
      </c>
      <c r="AQ13">
        <f>AO13/F13</f>
        <v>1.2410125415388995E-2</v>
      </c>
      <c r="AR13">
        <f>(AL13-1)/C13</f>
        <v>8.2033032406808627E-3</v>
      </c>
      <c r="AS13">
        <f>AR13*C13</f>
        <v>0.16133163040005694</v>
      </c>
      <c r="AT13">
        <f>ATAN2(C13,AO13)</f>
        <v>8.2031192365775267E-3</v>
      </c>
      <c r="AU13">
        <f t="shared" si="24"/>
        <v>0.47000411109847018</v>
      </c>
      <c r="AV13">
        <f>-AJ13/(A13/2)</f>
        <v>-90.822361622597285</v>
      </c>
      <c r="AW13">
        <f t="shared" si="25"/>
        <v>8.3722361647946136E-3</v>
      </c>
      <c r="AX13">
        <f t="shared" si="26"/>
        <v>8.0377790035998098E-3</v>
      </c>
      <c r="AY13">
        <v>1.1378985661233658</v>
      </c>
      <c r="AZ13">
        <v>1.1852472583408069</v>
      </c>
      <c r="BA13">
        <v>0.16465397790762737</v>
      </c>
      <c r="BB13">
        <v>9.7229426753552492E-3</v>
      </c>
      <c r="BC13">
        <v>15.40821435843049</v>
      </c>
    </row>
    <row r="14" spans="1:55" x14ac:dyDescent="0.15">
      <c r="A14">
        <v>5.8999999999999997E-2</v>
      </c>
      <c r="B14">
        <v>4.0000000000000001E-3</v>
      </c>
      <c r="C14">
        <f t="shared" si="6"/>
        <v>14.749999999999998</v>
      </c>
      <c r="D14">
        <f t="shared" si="7"/>
        <v>217.56249999999994</v>
      </c>
      <c r="E14">
        <f t="shared" si="8"/>
        <v>6.7796610169491525E-2</v>
      </c>
      <c r="F14">
        <v>13</v>
      </c>
      <c r="G14">
        <f t="shared" si="9"/>
        <v>169</v>
      </c>
      <c r="H14">
        <f t="shared" si="10"/>
        <v>191.74999999999997</v>
      </c>
      <c r="I14">
        <v>200000000000</v>
      </c>
      <c r="J14">
        <f t="shared" si="11"/>
        <v>2.0106192982974676E-10</v>
      </c>
      <c r="K14">
        <f t="shared" si="12"/>
        <v>2215089.0574463629</v>
      </c>
      <c r="L14">
        <f t="shared" si="13"/>
        <v>1.1075445287231814E-5</v>
      </c>
      <c r="M14">
        <f t="shared" si="14"/>
        <v>0.88135593220338992</v>
      </c>
      <c r="N14">
        <f t="shared" si="15"/>
        <v>73360481581.420486</v>
      </c>
      <c r="O14">
        <f t="shared" si="16"/>
        <v>8.5195732978706255E-7</v>
      </c>
      <c r="P14">
        <f t="shared" si="17"/>
        <v>1.0847457627118644E-6</v>
      </c>
      <c r="Q14">
        <v>3.7686295233214E-3</v>
      </c>
      <c r="R14">
        <f t="shared" si="18"/>
        <v>921874.99999999988</v>
      </c>
      <c r="S14">
        <f t="shared" si="19"/>
        <v>5.5587285468990645E-2</v>
      </c>
      <c r="T14">
        <f t="shared" si="20"/>
        <v>235.5393452075875</v>
      </c>
      <c r="U14">
        <f t="shared" si="21"/>
        <v>6.3875076666464414E-2</v>
      </c>
      <c r="V14">
        <f t="shared" si="0"/>
        <v>2.5550030666585767E-4</v>
      </c>
      <c r="W14">
        <f t="shared" si="22"/>
        <v>250</v>
      </c>
      <c r="X14">
        <f t="shared" si="1"/>
        <v>4237.2881355932204</v>
      </c>
      <c r="Y14">
        <f t="shared" si="2"/>
        <v>15.968769166616104</v>
      </c>
      <c r="Z14">
        <v>-66.878982200610693</v>
      </c>
      <c r="AA14">
        <f t="shared" si="23"/>
        <v>-3.9458599498360307</v>
      </c>
      <c r="AB14">
        <f>-AA14*B14^2/2/Q14</f>
        <v>8.3762225507556555E-3</v>
      </c>
      <c r="AC14">
        <v>17.941699141534102</v>
      </c>
      <c r="AD14">
        <f>AC14/Q14</f>
        <v>4760.8020450154445</v>
      </c>
      <c r="AE14">
        <f>C14*AC14</f>
        <v>264.64006233762797</v>
      </c>
      <c r="AF14">
        <v>15.9687691666161</v>
      </c>
      <c r="AG14">
        <f>AF14*A14</f>
        <v>0.94215738083034983</v>
      </c>
      <c r="AH14">
        <f>AG14*C14</f>
        <v>13.896821367247659</v>
      </c>
      <c r="AI14">
        <f>F14*AG14</f>
        <v>12.248045950794548</v>
      </c>
      <c r="AJ14">
        <v>1.97292997491801</v>
      </c>
      <c r="AK14">
        <v>17.941699141534102</v>
      </c>
      <c r="AL14">
        <f t="shared" si="3"/>
        <v>1.1235492826236451</v>
      </c>
      <c r="AM14">
        <f>AL14/C14</f>
        <v>7.6172832720247136E-2</v>
      </c>
      <c r="AN14">
        <f t="shared" si="4"/>
        <v>1.058560249350512</v>
      </c>
      <c r="AO14">
        <f t="shared" si="5"/>
        <v>0.12354928262364506</v>
      </c>
      <c r="AP14">
        <f>AL14*C14</f>
        <v>16.572351918698764</v>
      </c>
      <c r="AQ14">
        <f>AO14/F14</f>
        <v>9.5037909710496207E-3</v>
      </c>
      <c r="AR14">
        <f>(AL14-1)/C14</f>
        <v>8.3762225507555983E-3</v>
      </c>
      <c r="AS14">
        <f>AR14*C14</f>
        <v>0.12354928262364506</v>
      </c>
      <c r="AT14">
        <f>ATAN2(C14,AO14)</f>
        <v>8.3760266639939275E-3</v>
      </c>
      <c r="AU14">
        <f t="shared" si="24"/>
        <v>0.47991097693589452</v>
      </c>
      <c r="AV14">
        <f>-AJ14/(A14/2)</f>
        <v>-66.878982200610508</v>
      </c>
      <c r="AW14">
        <f t="shared" si="25"/>
        <v>8.8904706593429198E-3</v>
      </c>
      <c r="AX14">
        <f t="shared" si="26"/>
        <v>7.8917198996720072E-3</v>
      </c>
      <c r="AY14">
        <v>1.058560249350512</v>
      </c>
      <c r="AZ14">
        <v>1.1925282394258054</v>
      </c>
      <c r="BA14">
        <v>0.13113444222530804</v>
      </c>
      <c r="BB14">
        <v>9.9888819314913023E-3</v>
      </c>
      <c r="BC14">
        <v>15.502867112535471</v>
      </c>
    </row>
    <row r="15" spans="1:55" x14ac:dyDescent="0.15">
      <c r="A15">
        <v>5.8999999999999997E-2</v>
      </c>
      <c r="B15">
        <v>5.0000000000000001E-3</v>
      </c>
      <c r="C15">
        <f t="shared" si="6"/>
        <v>11.799999999999999</v>
      </c>
      <c r="D15">
        <f t="shared" si="7"/>
        <v>139.23999999999998</v>
      </c>
      <c r="E15">
        <f t="shared" si="8"/>
        <v>8.4745762711864417E-2</v>
      </c>
      <c r="F15">
        <v>13</v>
      </c>
      <c r="G15">
        <f t="shared" si="9"/>
        <v>169</v>
      </c>
      <c r="H15">
        <f t="shared" si="10"/>
        <v>153.39999999999998</v>
      </c>
      <c r="I15">
        <v>200000000000</v>
      </c>
      <c r="J15">
        <f t="shared" si="11"/>
        <v>4.9087385212340517E-10</v>
      </c>
      <c r="K15">
        <f t="shared" si="12"/>
        <v>4326345.8153249267</v>
      </c>
      <c r="L15">
        <f t="shared" si="13"/>
        <v>2.1631729076624634E-5</v>
      </c>
      <c r="M15">
        <f t="shared" si="14"/>
        <v>1.1016949152542375</v>
      </c>
      <c r="N15">
        <f t="shared" si="15"/>
        <v>24038762604.599869</v>
      </c>
      <c r="O15">
        <f t="shared" si="16"/>
        <v>1.6639791597403565E-6</v>
      </c>
      <c r="P15">
        <f t="shared" si="17"/>
        <v>2.1186440677966106E-6</v>
      </c>
      <c r="Q15">
        <v>4.6060909934282999E-3</v>
      </c>
      <c r="R15">
        <f t="shared" si="18"/>
        <v>471999.99999999988</v>
      </c>
      <c r="S15">
        <f t="shared" si="19"/>
        <v>5.4351873722453932E-2</v>
      </c>
      <c r="T15">
        <f t="shared" si="20"/>
        <v>184.24363973713199</v>
      </c>
      <c r="U15">
        <f t="shared" si="21"/>
        <v>7.8069338871666102E-2</v>
      </c>
      <c r="V15">
        <f t="shared" si="0"/>
        <v>3.9034669435833051E-4</v>
      </c>
      <c r="W15">
        <f t="shared" si="22"/>
        <v>200</v>
      </c>
      <c r="X15">
        <f t="shared" si="1"/>
        <v>3389.8305084745762</v>
      </c>
      <c r="Y15">
        <f t="shared" si="2"/>
        <v>15.613867774333221</v>
      </c>
      <c r="Z15">
        <v>-53.364823959960603</v>
      </c>
      <c r="AA15">
        <f t="shared" si="23"/>
        <v>-3.1485246136376754</v>
      </c>
      <c r="AB15">
        <f>-AA15*B15^2/2/Q15</f>
        <v>8.5444594400376737E-3</v>
      </c>
      <c r="AC15">
        <v>17.188130081152</v>
      </c>
      <c r="AD15">
        <f>AC15/Q15</f>
        <v>3731.6088860760706</v>
      </c>
      <c r="AE15">
        <f>C15*AC15</f>
        <v>202.81993495759357</v>
      </c>
      <c r="AF15">
        <v>15.613867774333199</v>
      </c>
      <c r="AG15">
        <f>AF15*A15</f>
        <v>0.92121819868565868</v>
      </c>
      <c r="AH15">
        <f>AG15*C15</f>
        <v>10.870374744490771</v>
      </c>
      <c r="AI15">
        <f>F15*AG15</f>
        <v>11.975836582913562</v>
      </c>
      <c r="AJ15">
        <v>1.5742623068188299</v>
      </c>
      <c r="AK15">
        <v>17.188130081152</v>
      </c>
      <c r="AL15">
        <f t="shared" si="3"/>
        <v>1.1008246213924424</v>
      </c>
      <c r="AM15">
        <f>AL15/C15</f>
        <v>9.3290222151901914E-2</v>
      </c>
      <c r="AN15">
        <f t="shared" si="4"/>
        <v>1.014099674787968</v>
      </c>
      <c r="AO15">
        <f t="shared" si="5"/>
        <v>0.10082462139244242</v>
      </c>
      <c r="AP15">
        <f>AL15*C15</f>
        <v>12.989730532430819</v>
      </c>
      <c r="AQ15">
        <f>AO15/F15</f>
        <v>7.7557401071109552E-3</v>
      </c>
      <c r="AR15">
        <f>(AL15-1)/C15</f>
        <v>8.5444594400374933E-3</v>
      </c>
      <c r="AS15">
        <f>AR15*C15</f>
        <v>0.10082462139244242</v>
      </c>
      <c r="AT15">
        <f>ATAN2(C15,AO15)</f>
        <v>8.5442515117870217E-3</v>
      </c>
      <c r="AU15">
        <f t="shared" si="24"/>
        <v>0.48954955072366951</v>
      </c>
      <c r="AV15">
        <f>-AJ15/(A15/2)</f>
        <v>-53.36482395996034</v>
      </c>
      <c r="AW15">
        <f t="shared" si="25"/>
        <v>9.2751743856430962E-3</v>
      </c>
      <c r="AX15">
        <f t="shared" si="26"/>
        <v>7.871311534094011E-3</v>
      </c>
      <c r="AY15">
        <v>1.014099674787968</v>
      </c>
      <c r="AZ15">
        <v>1.194966212090725</v>
      </c>
      <c r="BA15">
        <v>0.10944705775058852</v>
      </c>
      <c r="BB15">
        <v>1.021034033142444E-2</v>
      </c>
      <c r="BC15">
        <v>15.534560757179424</v>
      </c>
    </row>
    <row r="16" spans="1:55" x14ac:dyDescent="0.15">
      <c r="A16">
        <v>5.8999999999999997E-2</v>
      </c>
      <c r="B16">
        <v>2E-3</v>
      </c>
      <c r="C16">
        <f t="shared" si="6"/>
        <v>29.499999999999996</v>
      </c>
      <c r="D16">
        <f t="shared" si="7"/>
        <v>870.24999999999977</v>
      </c>
      <c r="E16">
        <f t="shared" si="8"/>
        <v>3.3898305084745763E-2</v>
      </c>
      <c r="F16">
        <v>11</v>
      </c>
      <c r="G16">
        <f t="shared" si="9"/>
        <v>121</v>
      </c>
      <c r="H16">
        <f t="shared" si="10"/>
        <v>324.49999999999994</v>
      </c>
      <c r="I16">
        <v>200000000000</v>
      </c>
      <c r="J16">
        <f t="shared" si="11"/>
        <v>1.2566370614359172E-11</v>
      </c>
      <c r="K16">
        <f t="shared" si="12"/>
        <v>234288.26569144221</v>
      </c>
      <c r="L16">
        <f t="shared" si="13"/>
        <v>1.1714413284572111E-6</v>
      </c>
      <c r="M16">
        <f t="shared" si="14"/>
        <v>0.37288135593220345</v>
      </c>
      <c r="N16">
        <f t="shared" si="15"/>
        <v>2347535410605.4556</v>
      </c>
      <c r="O16">
        <f t="shared" si="16"/>
        <v>1.0649466622338283E-7</v>
      </c>
      <c r="P16">
        <f t="shared" si="17"/>
        <v>1.3559322033898305E-7</v>
      </c>
      <c r="Q16">
        <v>1.7153109486713601E-3</v>
      </c>
      <c r="R16">
        <f t="shared" si="18"/>
        <v>7374999.9999999991</v>
      </c>
      <c r="S16">
        <f t="shared" si="19"/>
        <v>5.0601672985805118E-2</v>
      </c>
      <c r="T16">
        <f t="shared" si="20"/>
        <v>428.82773716784004</v>
      </c>
      <c r="U16">
        <f t="shared" si="21"/>
        <v>2.9073066926633223E-2</v>
      </c>
      <c r="V16">
        <f t="shared" si="0"/>
        <v>5.8146133853266452E-5</v>
      </c>
      <c r="W16">
        <f t="shared" si="22"/>
        <v>500</v>
      </c>
      <c r="X16">
        <f t="shared" si="1"/>
        <v>8474.5762711864409</v>
      </c>
      <c r="Y16">
        <f t="shared" si="2"/>
        <v>14.536533463316612</v>
      </c>
      <c r="Z16">
        <v>-94.019729474226196</v>
      </c>
      <c r="AA16">
        <f t="shared" si="23"/>
        <v>-5.5471640389793455</v>
      </c>
      <c r="AB16">
        <f>-AA16*B16^2/2/Q16</f>
        <v>6.4678232751630834E-3</v>
      </c>
      <c r="AC16">
        <v>17.3101154828063</v>
      </c>
      <c r="AD16">
        <f>AC16/Q16</f>
        <v>10091.532089977221</v>
      </c>
      <c r="AE16">
        <f>C16*AC16</f>
        <v>510.64840674278577</v>
      </c>
      <c r="AF16">
        <v>14.5365334633166</v>
      </c>
      <c r="AG16">
        <f>AF16*A16</f>
        <v>0.85765547433567935</v>
      </c>
      <c r="AH16">
        <f>AG16*C16</f>
        <v>25.300836492902537</v>
      </c>
      <c r="AI16">
        <f>F16*AG16</f>
        <v>9.4342102176924723</v>
      </c>
      <c r="AJ16">
        <v>2.7735820194896701</v>
      </c>
      <c r="AK16">
        <v>17.3101154828063</v>
      </c>
      <c r="AL16">
        <f t="shared" si="3"/>
        <v>1.1908007866173129</v>
      </c>
      <c r="AM16">
        <f>AL16/C16</f>
        <v>4.0366128359908916E-2</v>
      </c>
      <c r="AN16">
        <f t="shared" si="4"/>
        <v>1.0212968134855716</v>
      </c>
      <c r="AO16">
        <f t="shared" si="5"/>
        <v>0.19080078661731292</v>
      </c>
      <c r="AP16">
        <f>AL16*C16</f>
        <v>35.128623205210729</v>
      </c>
      <c r="AQ16">
        <f>AO16/F16</f>
        <v>1.7345526056119356E-2</v>
      </c>
      <c r="AR16">
        <f>(AL16-1)/C16</f>
        <v>6.4678232751631511E-3</v>
      </c>
      <c r="AS16">
        <f>AR16*C16</f>
        <v>0.19080078661731292</v>
      </c>
      <c r="AT16">
        <f>ATAN2(C16,AO16)</f>
        <v>6.4677330885081347E-3</v>
      </c>
      <c r="AU16">
        <f t="shared" si="24"/>
        <v>0.37057380898862902</v>
      </c>
      <c r="AV16">
        <f>-AJ16/(A16/2)</f>
        <v>-94.019729474226111</v>
      </c>
      <c r="AW16">
        <f t="shared" si="25"/>
        <v>7.5412837307113111E-3</v>
      </c>
      <c r="AX16">
        <f t="shared" si="26"/>
        <v>5.5471640389793998E-3</v>
      </c>
      <c r="AY16">
        <v>1.0212968134855716</v>
      </c>
      <c r="AZ16">
        <v>1.3884372247955166</v>
      </c>
      <c r="BA16">
        <v>0.22246787005598365</v>
      </c>
      <c r="BB16">
        <v>8.9801665986353734E-3</v>
      </c>
      <c r="BC16">
        <v>15.272809472750682</v>
      </c>
    </row>
    <row r="17" spans="1:55" x14ac:dyDescent="0.15">
      <c r="A17">
        <v>5.8999999999999997E-2</v>
      </c>
      <c r="B17">
        <v>3.0000000000000001E-3</v>
      </c>
      <c r="C17">
        <f t="shared" si="6"/>
        <v>19.666666666666664</v>
      </c>
      <c r="D17">
        <f t="shared" si="7"/>
        <v>386.77777777777766</v>
      </c>
      <c r="E17">
        <f t="shared" si="8"/>
        <v>5.0847457627118647E-2</v>
      </c>
      <c r="F17">
        <v>11</v>
      </c>
      <c r="G17">
        <f t="shared" si="9"/>
        <v>121</v>
      </c>
      <c r="H17">
        <f t="shared" si="10"/>
        <v>216.33333333333331</v>
      </c>
      <c r="I17">
        <v>200000000000</v>
      </c>
      <c r="J17">
        <f t="shared" si="11"/>
        <v>6.3617251235193316E-11</v>
      </c>
      <c r="K17">
        <f t="shared" si="12"/>
        <v>790722.89670861757</v>
      </c>
      <c r="L17">
        <f t="shared" si="13"/>
        <v>3.9536144835430877E-6</v>
      </c>
      <c r="M17">
        <f t="shared" si="14"/>
        <v>0.55932203389830515</v>
      </c>
      <c r="N17">
        <f t="shared" si="15"/>
        <v>309140465594.13403</v>
      </c>
      <c r="O17">
        <f t="shared" si="16"/>
        <v>3.5941949850391706E-7</v>
      </c>
      <c r="P17">
        <f t="shared" si="17"/>
        <v>4.5762711864406784E-7</v>
      </c>
      <c r="Q17">
        <v>2.4079769990124002E-3</v>
      </c>
      <c r="R17">
        <f t="shared" si="18"/>
        <v>2185185.1851851852</v>
      </c>
      <c r="S17">
        <f t="shared" si="19"/>
        <v>4.73568809805772E-2</v>
      </c>
      <c r="T17">
        <f t="shared" si="20"/>
        <v>267.55299989026668</v>
      </c>
      <c r="U17">
        <f t="shared" si="21"/>
        <v>4.0813169474786443E-2</v>
      </c>
      <c r="V17">
        <f t="shared" si="0"/>
        <v>1.2243950842435935E-4</v>
      </c>
      <c r="W17">
        <f t="shared" si="22"/>
        <v>333.33333333333331</v>
      </c>
      <c r="X17">
        <f t="shared" si="1"/>
        <v>5649.7175141242942</v>
      </c>
      <c r="Y17">
        <f t="shared" si="2"/>
        <v>13.604389824928814</v>
      </c>
      <c r="Z17">
        <v>-61.410758729232299</v>
      </c>
      <c r="AA17">
        <f t="shared" si="23"/>
        <v>-3.6232347650247054</v>
      </c>
      <c r="AB17">
        <f>-AA17*B17^2/2/Q17</f>
        <v>6.7710598769416281E-3</v>
      </c>
      <c r="AC17">
        <v>15.416007207441099</v>
      </c>
      <c r="AD17">
        <f>AC17/Q17</f>
        <v>6402.0575004511129</v>
      </c>
      <c r="AE17">
        <f>C17*AC17</f>
        <v>303.1814750796749</v>
      </c>
      <c r="AF17">
        <v>13.6043898249288</v>
      </c>
      <c r="AG17">
        <f>AF17*A17</f>
        <v>0.80265899967079912</v>
      </c>
      <c r="AH17">
        <f>AG17*C17</f>
        <v>15.785626993525714</v>
      </c>
      <c r="AI17">
        <f>F17*AG17</f>
        <v>8.8292489963787908</v>
      </c>
      <c r="AJ17">
        <v>1.81161738251235</v>
      </c>
      <c r="AK17">
        <v>15.416007207441099</v>
      </c>
      <c r="AL17">
        <f t="shared" si="3"/>
        <v>1.1331641775798482</v>
      </c>
      <c r="AM17">
        <f>AL17/C17</f>
        <v>5.7618517504060086E-2</v>
      </c>
      <c r="AN17">
        <f t="shared" si="4"/>
        <v>0.90954442523902479</v>
      </c>
      <c r="AO17">
        <f t="shared" si="5"/>
        <v>0.13316417757984822</v>
      </c>
      <c r="AP17">
        <f>AL17*C17</f>
        <v>22.285562159070345</v>
      </c>
      <c r="AQ17">
        <f>AO17/F17</f>
        <v>1.2105834325440747E-2</v>
      </c>
      <c r="AR17">
        <f>(AL17-1)/C17</f>
        <v>6.7710598769414355E-3</v>
      </c>
      <c r="AS17">
        <f>AR17*C17</f>
        <v>0.13316417757984822</v>
      </c>
      <c r="AT17">
        <f>ATAN2(C17,AO17)</f>
        <v>6.77095640162535E-3</v>
      </c>
      <c r="AU17">
        <f t="shared" si="24"/>
        <v>0.38794722508021934</v>
      </c>
      <c r="AV17">
        <f>-AJ17/(A17/2)</f>
        <v>-61.410758729232207</v>
      </c>
      <c r="AW17">
        <f t="shared" si="25"/>
        <v>8.435786404585888E-3</v>
      </c>
      <c r="AX17">
        <f t="shared" si="26"/>
        <v>5.4348521475368972E-3</v>
      </c>
      <c r="AY17">
        <v>0.90954442523902479</v>
      </c>
      <c r="AZ17">
        <v>1.4117628756976521</v>
      </c>
      <c r="BA17">
        <v>0.16590379929018911</v>
      </c>
      <c r="BB17">
        <v>9.5591309633918323E-3</v>
      </c>
      <c r="BC17">
        <v>15.529391632674173</v>
      </c>
    </row>
    <row r="18" spans="1:55" x14ac:dyDescent="0.15">
      <c r="A18">
        <v>5.8999999999999997E-2</v>
      </c>
      <c r="B18">
        <v>4.0000000000000001E-3</v>
      </c>
      <c r="C18">
        <f t="shared" si="6"/>
        <v>14.749999999999998</v>
      </c>
      <c r="D18">
        <f t="shared" si="7"/>
        <v>217.56249999999994</v>
      </c>
      <c r="E18">
        <f t="shared" si="8"/>
        <v>6.7796610169491525E-2</v>
      </c>
      <c r="F18">
        <v>11</v>
      </c>
      <c r="G18">
        <f t="shared" si="9"/>
        <v>121</v>
      </c>
      <c r="H18">
        <f t="shared" si="10"/>
        <v>162.24999999999997</v>
      </c>
      <c r="I18">
        <v>200000000000</v>
      </c>
      <c r="J18">
        <f t="shared" si="11"/>
        <v>2.0106192982974676E-10</v>
      </c>
      <c r="K18">
        <f t="shared" si="12"/>
        <v>1874306.1255315377</v>
      </c>
      <c r="L18">
        <f t="shared" si="13"/>
        <v>9.3715306276576891E-6</v>
      </c>
      <c r="M18">
        <f t="shared" si="14"/>
        <v>0.7457627118644069</v>
      </c>
      <c r="N18">
        <f t="shared" si="15"/>
        <v>73360481581.420486</v>
      </c>
      <c r="O18">
        <f t="shared" si="16"/>
        <v>8.5195732978706266E-7</v>
      </c>
      <c r="P18">
        <f t="shared" si="17"/>
        <v>1.0847457627118644E-6</v>
      </c>
      <c r="Q18">
        <v>3.10814484912711E-3</v>
      </c>
      <c r="R18">
        <f t="shared" si="18"/>
        <v>921874.99999999988</v>
      </c>
      <c r="S18">
        <f t="shared" si="19"/>
        <v>4.5845136524624866E-2</v>
      </c>
      <c r="T18">
        <f t="shared" si="20"/>
        <v>194.25905307044439</v>
      </c>
      <c r="U18">
        <f t="shared" si="21"/>
        <v>5.2680421171645932E-2</v>
      </c>
      <c r="V18">
        <f t="shared" si="0"/>
        <v>2.1072168468658375E-4</v>
      </c>
      <c r="W18">
        <f t="shared" si="22"/>
        <v>250</v>
      </c>
      <c r="X18">
        <f t="shared" si="1"/>
        <v>4237.2881355932204</v>
      </c>
      <c r="Y18">
        <f t="shared" si="2"/>
        <v>13.170105292911483</v>
      </c>
      <c r="Z18">
        <v>-45.9826577191007</v>
      </c>
      <c r="AA18">
        <f t="shared" si="23"/>
        <v>-2.712976805426941</v>
      </c>
      <c r="AB18">
        <f>-AA18*B18^2/2/Q18</f>
        <v>6.9828838413083663E-3</v>
      </c>
      <c r="AC18">
        <v>14.5265936956249</v>
      </c>
      <c r="AD18">
        <f>AC18/Q18</f>
        <v>4673.7183756749764</v>
      </c>
      <c r="AE18">
        <f>C18*AC18</f>
        <v>214.26725701046726</v>
      </c>
      <c r="AF18">
        <v>13.1701052929114</v>
      </c>
      <c r="AG18">
        <f>AF18*A18</f>
        <v>0.77703621228177255</v>
      </c>
      <c r="AH18">
        <f>AG18*C18</f>
        <v>11.461284131156145</v>
      </c>
      <c r="AI18">
        <f>F18*AG18</f>
        <v>8.5473983350994978</v>
      </c>
      <c r="AJ18">
        <v>1.35648840271347</v>
      </c>
      <c r="AK18">
        <v>14.5265936956249</v>
      </c>
      <c r="AL18">
        <f t="shared" si="3"/>
        <v>1.1029975366593014</v>
      </c>
      <c r="AM18">
        <f>AL18/C18</f>
        <v>7.4779494010800113E-2</v>
      </c>
      <c r="AN18">
        <f t="shared" si="4"/>
        <v>0.85706902804186913</v>
      </c>
      <c r="AO18">
        <f t="shared" si="5"/>
        <v>0.10299753665930145</v>
      </c>
      <c r="AP18">
        <f>AL18*C18</f>
        <v>16.269213665724696</v>
      </c>
      <c r="AQ18">
        <f>AO18/F18</f>
        <v>9.3634124235728589E-3</v>
      </c>
      <c r="AR18">
        <f>(AL18-1)/C18</f>
        <v>6.9828838413085736E-3</v>
      </c>
      <c r="AS18">
        <f>AR18*C18</f>
        <v>0.10299753665930145</v>
      </c>
      <c r="AT18">
        <f>ATAN2(C18,AO18)</f>
        <v>6.9827703479383363E-3</v>
      </c>
      <c r="AU18">
        <f t="shared" si="24"/>
        <v>0.40008327024596407</v>
      </c>
      <c r="AV18">
        <f>-AJ18/(A18/2)</f>
        <v>-45.982657719100679</v>
      </c>
      <c r="AW18">
        <f t="shared" si="25"/>
        <v>8.9865616697621907E-3</v>
      </c>
      <c r="AX18">
        <f t="shared" si="26"/>
        <v>5.4259536108540079E-3</v>
      </c>
      <c r="AY18">
        <v>0.85706902804186902</v>
      </c>
      <c r="AZ18">
        <v>1.4194930934046701</v>
      </c>
      <c r="BA18">
        <v>0.13255178462899228</v>
      </c>
      <c r="BB18">
        <v>9.912155384784592E-3</v>
      </c>
      <c r="BC18">
        <v>15.614424027451371</v>
      </c>
    </row>
    <row r="19" spans="1:55" x14ac:dyDescent="0.15">
      <c r="A19">
        <v>0.108</v>
      </c>
      <c r="B19">
        <v>3.0000000000000001E-3</v>
      </c>
      <c r="C19">
        <f t="shared" si="6"/>
        <v>36</v>
      </c>
      <c r="D19">
        <f t="shared" si="7"/>
        <v>1296</v>
      </c>
      <c r="E19">
        <f t="shared" si="8"/>
        <v>2.777777777777778E-2</v>
      </c>
      <c r="F19">
        <v>15</v>
      </c>
      <c r="G19">
        <f t="shared" si="9"/>
        <v>225</v>
      </c>
      <c r="H19">
        <f t="shared" si="10"/>
        <v>540</v>
      </c>
      <c r="I19">
        <v>200000000000</v>
      </c>
      <c r="J19">
        <f t="shared" si="11"/>
        <v>6.3617251235193316E-11</v>
      </c>
      <c r="K19">
        <f t="shared" si="12"/>
        <v>589048.62254808634</v>
      </c>
      <c r="L19">
        <f t="shared" si="13"/>
        <v>2.9452431127404316E-6</v>
      </c>
      <c r="M19">
        <f t="shared" si="14"/>
        <v>0.41666666666666669</v>
      </c>
      <c r="N19">
        <f t="shared" si="15"/>
        <v>565884242104.51672</v>
      </c>
      <c r="O19">
        <f t="shared" si="16"/>
        <v>1.9634954084936211E-7</v>
      </c>
      <c r="P19">
        <f t="shared" si="17"/>
        <v>2.4999999999999999E-7</v>
      </c>
      <c r="Q19">
        <v>4.1903148991602598E-3</v>
      </c>
      <c r="R19">
        <f t="shared" si="18"/>
        <v>4000000</v>
      </c>
      <c r="S19">
        <f t="shared" si="19"/>
        <v>0.15085133636976936</v>
      </c>
      <c r="T19">
        <f t="shared" si="20"/>
        <v>465.59054435113995</v>
      </c>
      <c r="U19">
        <f t="shared" si="21"/>
        <v>3.8799212029261662E-2</v>
      </c>
      <c r="V19">
        <f t="shared" si="0"/>
        <v>1.16397636087785E-4</v>
      </c>
      <c r="W19">
        <f t="shared" si="22"/>
        <v>333.33333333333331</v>
      </c>
      <c r="X19">
        <f t="shared" si="1"/>
        <v>3086.4197530864194</v>
      </c>
      <c r="Y19">
        <f t="shared" si="2"/>
        <v>12.933070676420554</v>
      </c>
      <c r="Z19">
        <v>-81.463982361296303</v>
      </c>
      <c r="AA19">
        <f t="shared" si="23"/>
        <v>-8.7981100950200002</v>
      </c>
      <c r="AB19">
        <f>-AA19*B19^2/2/Q19</f>
        <v>9.4483341658938673E-3</v>
      </c>
      <c r="AC19">
        <v>17.332125723930499</v>
      </c>
      <c r="AD19">
        <f>AC19/Q19</f>
        <v>4136.2346604079476</v>
      </c>
      <c r="AE19">
        <f>C19*AC19</f>
        <v>623.95652606149793</v>
      </c>
      <c r="AF19">
        <v>12.933070676420501</v>
      </c>
      <c r="AG19">
        <f>AF19*A19</f>
        <v>1.3967716330534141</v>
      </c>
      <c r="AH19">
        <f>AG19*C19</f>
        <v>50.283778789922906</v>
      </c>
      <c r="AI19">
        <f>F19*AG19</f>
        <v>20.951574495801211</v>
      </c>
      <c r="AJ19">
        <v>4.3990550475100001</v>
      </c>
      <c r="AK19">
        <v>17.332125723930499</v>
      </c>
      <c r="AL19">
        <f t="shared" si="3"/>
        <v>1.3401400299721806</v>
      </c>
      <c r="AM19">
        <f>AL19/C19</f>
        <v>3.7226111943671682E-2</v>
      </c>
      <c r="AN19">
        <f t="shared" si="4"/>
        <v>1.8718695781844941</v>
      </c>
      <c r="AO19">
        <f t="shared" si="5"/>
        <v>0.34014002997218062</v>
      </c>
      <c r="AP19">
        <f>AL19*C19</f>
        <v>48.245041078998504</v>
      </c>
      <c r="AQ19">
        <f>AO19/F19</f>
        <v>2.2676001998145377E-2</v>
      </c>
      <c r="AR19">
        <f>(AL19-1)/C19</f>
        <v>9.4483341658939055E-3</v>
      </c>
      <c r="AS19">
        <f>AR19*C19</f>
        <v>0.34014002997218062</v>
      </c>
      <c r="AT19">
        <f>ATAN2(C19,AO19)</f>
        <v>9.4480530268142224E-3</v>
      </c>
      <c r="AU19">
        <f t="shared" si="24"/>
        <v>0.54133356305225777</v>
      </c>
      <c r="AV19">
        <f>-AJ19/(A19/2)</f>
        <v>-81.463982361296303</v>
      </c>
      <c r="AW19">
        <f t="shared" si="25"/>
        <v>6.7644086852189037E-3</v>
      </c>
      <c r="AX19">
        <f t="shared" si="26"/>
        <v>1.3197165142529999E-2</v>
      </c>
      <c r="AY19">
        <v>1.8718695781844938</v>
      </c>
      <c r="AZ19">
        <v>0.95945535995928399</v>
      </c>
      <c r="BA19">
        <v>0.24351871266788053</v>
      </c>
      <c r="BB19">
        <v>9.0652548581533383E-3</v>
      </c>
      <c r="BC19">
        <v>14.39183039938926</v>
      </c>
    </row>
    <row r="20" spans="1:55" x14ac:dyDescent="0.15">
      <c r="A20">
        <v>5.8999999999999997E-2</v>
      </c>
      <c r="B20">
        <v>5.0000000000000001E-3</v>
      </c>
      <c r="C20">
        <f t="shared" si="6"/>
        <v>11.799999999999999</v>
      </c>
      <c r="D20">
        <f t="shared" si="7"/>
        <v>139.23999999999998</v>
      </c>
      <c r="E20">
        <f t="shared" si="8"/>
        <v>8.4745762711864417E-2</v>
      </c>
      <c r="F20">
        <v>11</v>
      </c>
      <c r="G20">
        <f t="shared" si="9"/>
        <v>121</v>
      </c>
      <c r="H20">
        <f t="shared" si="10"/>
        <v>129.79999999999998</v>
      </c>
      <c r="I20">
        <v>200000000000</v>
      </c>
      <c r="J20">
        <f t="shared" si="11"/>
        <v>4.9087385212340517E-10</v>
      </c>
      <c r="K20">
        <f t="shared" si="12"/>
        <v>3660754.1514287838</v>
      </c>
      <c r="L20">
        <f t="shared" si="13"/>
        <v>1.8303770757143917E-5</v>
      </c>
      <c r="M20">
        <f t="shared" si="14"/>
        <v>0.93220338983050854</v>
      </c>
      <c r="N20">
        <f t="shared" si="15"/>
        <v>24038762604.599869</v>
      </c>
      <c r="O20">
        <f t="shared" si="16"/>
        <v>1.6639791597403561E-6</v>
      </c>
      <c r="P20">
        <f t="shared" si="17"/>
        <v>2.1186440677966106E-6</v>
      </c>
      <c r="Q20">
        <v>3.8139348041208499E-3</v>
      </c>
      <c r="R20">
        <f t="shared" si="18"/>
        <v>471999.99999999988</v>
      </c>
      <c r="S20">
        <f t="shared" si="19"/>
        <v>4.5004430688626022E-2</v>
      </c>
      <c r="T20">
        <f t="shared" si="20"/>
        <v>152.557392164834</v>
      </c>
      <c r="U20">
        <f t="shared" si="21"/>
        <v>6.4642962781709321E-2</v>
      </c>
      <c r="V20">
        <f t="shared" si="0"/>
        <v>3.2321481390854662E-4</v>
      </c>
      <c r="W20">
        <f t="shared" si="22"/>
        <v>200</v>
      </c>
      <c r="X20">
        <f t="shared" si="1"/>
        <v>3389.8305084745762</v>
      </c>
      <c r="Y20">
        <f t="shared" si="2"/>
        <v>12.928592556341863</v>
      </c>
      <c r="Z20">
        <v>-36.842483716636302</v>
      </c>
      <c r="AA20">
        <f t="shared" si="23"/>
        <v>-2.1737065392815418</v>
      </c>
      <c r="AB20">
        <f>-AA20*B20^2/2/Q20</f>
        <v>7.1242255404212491E-3</v>
      </c>
      <c r="AC20">
        <v>14.015445825982599</v>
      </c>
      <c r="AD20">
        <f>AC20/Q20</f>
        <v>3674.7995300914167</v>
      </c>
      <c r="AE20">
        <f>C20*AC20</f>
        <v>165.38226074659465</v>
      </c>
      <c r="AF20">
        <v>12.928592556341799</v>
      </c>
      <c r="AG20">
        <f>AF20*A20</f>
        <v>0.76278696082416608</v>
      </c>
      <c r="AH20">
        <f>AG20*C20</f>
        <v>9.0008861377251588</v>
      </c>
      <c r="AI20">
        <f>F20*AG20</f>
        <v>8.3906565690658272</v>
      </c>
      <c r="AJ20">
        <v>1.08685326964077</v>
      </c>
      <c r="AK20">
        <v>14.015445825982599</v>
      </c>
      <c r="AL20">
        <f t="shared" si="3"/>
        <v>1.0840658613769734</v>
      </c>
      <c r="AM20">
        <f>AL20/C20</f>
        <v>9.1869988252285886E-2</v>
      </c>
      <c r="AN20">
        <f t="shared" si="4"/>
        <v>0.82691130373297328</v>
      </c>
      <c r="AO20">
        <f t="shared" si="5"/>
        <v>8.4065861376973361E-2</v>
      </c>
      <c r="AP20">
        <f>AL20*C20</f>
        <v>12.791977164248285</v>
      </c>
      <c r="AQ20">
        <f>AO20/F20</f>
        <v>7.6423510342703057E-3</v>
      </c>
      <c r="AR20">
        <f>(AL20-1)/C20</f>
        <v>7.124225540421472E-3</v>
      </c>
      <c r="AS20">
        <f>AR20*C20</f>
        <v>8.4065861376973361E-2</v>
      </c>
      <c r="AT20">
        <f>ATAN2(C20,AO20)</f>
        <v>7.1241050150440566E-3</v>
      </c>
      <c r="AU20">
        <f t="shared" si="24"/>
        <v>0.40818115017000828</v>
      </c>
      <c r="AV20">
        <f>-AJ20/(A20/2)</f>
        <v>-36.842483716636274</v>
      </c>
      <c r="AW20">
        <f t="shared" si="25"/>
        <v>9.3397316764879963E-3</v>
      </c>
      <c r="AX20">
        <f t="shared" si="26"/>
        <v>5.434266348203997E-3</v>
      </c>
      <c r="AY20">
        <v>0.82691130373297328</v>
      </c>
      <c r="AZ20">
        <v>1.4211908659341477</v>
      </c>
      <c r="BA20">
        <v>0.11020883378255834</v>
      </c>
      <c r="BB20">
        <v>1.0124884264901763E-2</v>
      </c>
      <c r="BC20">
        <v>15.633099525275625</v>
      </c>
    </row>
    <row r="21" spans="1:55" x14ac:dyDescent="0.15">
      <c r="A21">
        <v>0.108</v>
      </c>
      <c r="B21">
        <v>4.0000000000000001E-3</v>
      </c>
      <c r="C21">
        <f t="shared" si="6"/>
        <v>27</v>
      </c>
      <c r="D21">
        <f t="shared" si="7"/>
        <v>729</v>
      </c>
      <c r="E21">
        <f t="shared" si="8"/>
        <v>3.7037037037037035E-2</v>
      </c>
      <c r="F21">
        <v>15</v>
      </c>
      <c r="G21">
        <f t="shared" si="9"/>
        <v>225</v>
      </c>
      <c r="H21">
        <f t="shared" si="10"/>
        <v>405</v>
      </c>
      <c r="I21">
        <v>200000000000</v>
      </c>
      <c r="J21">
        <f t="shared" si="11"/>
        <v>2.0106192982974676E-10</v>
      </c>
      <c r="K21">
        <f t="shared" si="12"/>
        <v>1396263.4015954637</v>
      </c>
      <c r="L21">
        <f t="shared" si="13"/>
        <v>6.9813170079773184E-6</v>
      </c>
      <c r="M21">
        <f t="shared" si="14"/>
        <v>0.55555555555555558</v>
      </c>
      <c r="N21">
        <f t="shared" si="15"/>
        <v>134286983233.7867</v>
      </c>
      <c r="O21">
        <f t="shared" si="16"/>
        <v>4.6542113386515456E-7</v>
      </c>
      <c r="P21">
        <f t="shared" si="17"/>
        <v>5.9259259259259258E-7</v>
      </c>
      <c r="Q21">
        <v>5.0561608336718604E-3</v>
      </c>
      <c r="R21">
        <f t="shared" si="18"/>
        <v>1687499.9999999998</v>
      </c>
      <c r="S21">
        <f t="shared" si="19"/>
        <v>0.13651634250914024</v>
      </c>
      <c r="T21">
        <f t="shared" si="20"/>
        <v>316.01005210449131</v>
      </c>
      <c r="U21">
        <f t="shared" si="21"/>
        <v>4.681630401548019E-2</v>
      </c>
      <c r="V21">
        <f t="shared" si="0"/>
        <v>1.8726521606192076E-4</v>
      </c>
      <c r="W21">
        <f t="shared" si="22"/>
        <v>250</v>
      </c>
      <c r="X21">
        <f t="shared" si="1"/>
        <v>2314.8148148148148</v>
      </c>
      <c r="Y21">
        <f t="shared" si="2"/>
        <v>11.704076003870048</v>
      </c>
      <c r="Z21">
        <v>-55.871912003276499</v>
      </c>
      <c r="AA21">
        <f t="shared" si="23"/>
        <v>-6.0341664963538619</v>
      </c>
      <c r="AB21">
        <f>-AA21*B21^2/2/Q21</f>
        <v>9.5474280899751508E-3</v>
      </c>
      <c r="AC21">
        <v>14.721159252046901</v>
      </c>
      <c r="AD21">
        <f>AC21/Q21</f>
        <v>2911.5290704382464</v>
      </c>
      <c r="AE21">
        <f>C21*AC21</f>
        <v>397.47129980526631</v>
      </c>
      <c r="AF21">
        <v>11.70407600387</v>
      </c>
      <c r="AG21">
        <f>AF21*A21</f>
        <v>1.2640402084179601</v>
      </c>
      <c r="AH21">
        <f>AG21*C21</f>
        <v>34.129085627284923</v>
      </c>
      <c r="AI21">
        <f>F21*AG21</f>
        <v>18.960603126269401</v>
      </c>
      <c r="AJ21">
        <v>3.0170832481769301</v>
      </c>
      <c r="AK21">
        <v>14.721159252046901</v>
      </c>
      <c r="AL21">
        <f t="shared" si="3"/>
        <v>1.2577805584293276</v>
      </c>
      <c r="AM21">
        <f>AL21/C21</f>
        <v>4.6584465127012135E-2</v>
      </c>
      <c r="AN21">
        <f t="shared" si="4"/>
        <v>1.5898851992210654</v>
      </c>
      <c r="AO21">
        <f t="shared" si="5"/>
        <v>0.25778055842932757</v>
      </c>
      <c r="AP21">
        <f>AL21*C21</f>
        <v>33.960075077591846</v>
      </c>
      <c r="AQ21">
        <f>AO21/F21</f>
        <v>1.7185370561955172E-2</v>
      </c>
      <c r="AR21">
        <f>(AL21-1)/C21</f>
        <v>9.5474280899750952E-3</v>
      </c>
      <c r="AS21">
        <f>AR21*C21</f>
        <v>0.25778055842932757</v>
      </c>
      <c r="AT21">
        <f>ATAN2(C21,AO21)</f>
        <v>9.5471380123829889E-3</v>
      </c>
      <c r="AU21">
        <f t="shared" si="24"/>
        <v>0.54701071453846273</v>
      </c>
      <c r="AV21">
        <f>-AJ21/(A21/2)</f>
        <v>-55.871912003276485</v>
      </c>
      <c r="AW21">
        <f t="shared" si="25"/>
        <v>7.5531047401762707E-3</v>
      </c>
      <c r="AX21">
        <f t="shared" si="26"/>
        <v>1.2068332992707606E-2</v>
      </c>
      <c r="AY21">
        <v>1.5898851992210652</v>
      </c>
      <c r="AZ21">
        <v>0.99504790279063426</v>
      </c>
      <c r="BA21">
        <v>0.20393382798475931</v>
      </c>
      <c r="BB21">
        <v>9.5001482979741089E-3</v>
      </c>
      <c r="BC21">
        <v>14.925718541859514</v>
      </c>
    </row>
    <row r="22" spans="1:55" x14ac:dyDescent="0.15">
      <c r="A22">
        <v>5.8999999999999997E-2</v>
      </c>
      <c r="B22">
        <v>2E-3</v>
      </c>
      <c r="C22">
        <f t="shared" si="6"/>
        <v>29.499999999999996</v>
      </c>
      <c r="D22">
        <f t="shared" si="7"/>
        <v>870.24999999999977</v>
      </c>
      <c r="E22">
        <f t="shared" si="8"/>
        <v>3.3898305084745763E-2</v>
      </c>
      <c r="F22">
        <v>9</v>
      </c>
      <c r="G22">
        <f t="shared" si="9"/>
        <v>81</v>
      </c>
      <c r="H22">
        <f t="shared" si="10"/>
        <v>265.49999999999994</v>
      </c>
      <c r="I22">
        <v>200000000000</v>
      </c>
      <c r="J22">
        <f t="shared" si="11"/>
        <v>1.2566370614359172E-11</v>
      </c>
      <c r="K22">
        <f t="shared" si="12"/>
        <v>191690.39920208909</v>
      </c>
      <c r="L22">
        <f t="shared" si="13"/>
        <v>9.5845199601044534E-7</v>
      </c>
      <c r="M22">
        <f t="shared" si="14"/>
        <v>0.30508474576271188</v>
      </c>
      <c r="N22">
        <f t="shared" si="15"/>
        <v>2347535410605.4556</v>
      </c>
      <c r="O22">
        <f t="shared" si="16"/>
        <v>1.0649466622338282E-7</v>
      </c>
      <c r="P22">
        <f t="shared" si="17"/>
        <v>1.3559322033898305E-7</v>
      </c>
      <c r="Q22">
        <v>1.34323106077344E-3</v>
      </c>
      <c r="R22">
        <f t="shared" si="18"/>
        <v>7374999.9999999991</v>
      </c>
      <c r="S22">
        <f t="shared" si="19"/>
        <v>3.9625316292816473E-2</v>
      </c>
      <c r="T22">
        <f t="shared" si="20"/>
        <v>335.80776519336001</v>
      </c>
      <c r="U22">
        <f t="shared" si="21"/>
        <v>2.2766628148702374E-2</v>
      </c>
      <c r="V22">
        <f t="shared" si="0"/>
        <v>4.5533256297404746E-5</v>
      </c>
      <c r="W22">
        <f t="shared" si="22"/>
        <v>500</v>
      </c>
      <c r="X22">
        <f t="shared" si="1"/>
        <v>8474.5762711864409</v>
      </c>
      <c r="Y22">
        <f t="shared" si="2"/>
        <v>11.383314074351187</v>
      </c>
      <c r="Z22">
        <v>-60.202411820220497</v>
      </c>
      <c r="AA22">
        <f t="shared" si="23"/>
        <v>-3.5519422973930093</v>
      </c>
      <c r="AB22">
        <f>-AA22*B22^2/2/Q22</f>
        <v>5.2886542027218769E-3</v>
      </c>
      <c r="AC22">
        <v>13.1592852230477</v>
      </c>
      <c r="AD22">
        <f>AC22/Q22</f>
        <v>9796.7398218669168</v>
      </c>
      <c r="AE22">
        <f>C22*AC22</f>
        <v>388.19891407990713</v>
      </c>
      <c r="AF22">
        <v>11.383314074351199</v>
      </c>
      <c r="AG22">
        <f>AF22*A22</f>
        <v>0.67161553038672073</v>
      </c>
      <c r="AH22">
        <f>AG22*C22</f>
        <v>19.812658146408261</v>
      </c>
      <c r="AI22">
        <f>F22*AG22</f>
        <v>6.0445397734804862</v>
      </c>
      <c r="AJ22">
        <v>1.7759711486965</v>
      </c>
      <c r="AK22">
        <v>13.1592852230477</v>
      </c>
      <c r="AL22">
        <f t="shared" si="3"/>
        <v>1.1560152989802948</v>
      </c>
      <c r="AM22">
        <f>AL22/C22</f>
        <v>3.9186959287467626E-2</v>
      </c>
      <c r="AN22">
        <f t="shared" si="4"/>
        <v>0.77639782815981417</v>
      </c>
      <c r="AO22">
        <f t="shared" si="5"/>
        <v>0.15601529898029476</v>
      </c>
      <c r="AP22">
        <f>AL22*C22</f>
        <v>34.102451319918693</v>
      </c>
      <c r="AQ22">
        <f>AO22/F22</f>
        <v>1.7335033220032752E-2</v>
      </c>
      <c r="AR22">
        <f>(AL22-1)/C22</f>
        <v>5.2886542027218569E-3</v>
      </c>
      <c r="AS22">
        <f>AR22*C22</f>
        <v>0.15601529898029476</v>
      </c>
      <c r="AT22">
        <f>ATAN2(C22,AO22)</f>
        <v>5.2886048959043296E-3</v>
      </c>
      <c r="AU22">
        <f t="shared" si="24"/>
        <v>0.30301474004754214</v>
      </c>
      <c r="AV22">
        <f>-AJ22/(A22/2)</f>
        <v>-60.202411820220341</v>
      </c>
      <c r="AW22">
        <f t="shared" si="25"/>
        <v>7.8745263673051374E-3</v>
      </c>
      <c r="AX22">
        <f t="shared" si="26"/>
        <v>3.5519422973929998E-3</v>
      </c>
      <c r="AY22">
        <v>0.77639782815981428</v>
      </c>
      <c r="AZ22">
        <v>1.7212456333680275</v>
      </c>
      <c r="BA22">
        <v>0.23229852783550151</v>
      </c>
      <c r="BB22">
        <v>9.1030729528284639E-3</v>
      </c>
      <c r="BC22">
        <v>15.491210700312248</v>
      </c>
    </row>
    <row r="23" spans="1:55" x14ac:dyDescent="0.15">
      <c r="A23">
        <v>0.108</v>
      </c>
      <c r="B23">
        <v>5.0000000000000001E-3</v>
      </c>
      <c r="C23">
        <f t="shared" si="6"/>
        <v>21.599999999999998</v>
      </c>
      <c r="D23">
        <f t="shared" si="7"/>
        <v>466.55999999999989</v>
      </c>
      <c r="E23">
        <f t="shared" si="8"/>
        <v>4.6296296296296301E-2</v>
      </c>
      <c r="F23">
        <v>15</v>
      </c>
      <c r="G23">
        <f t="shared" si="9"/>
        <v>225</v>
      </c>
      <c r="H23">
        <f t="shared" si="10"/>
        <v>323.99999999999994</v>
      </c>
      <c r="I23">
        <v>200000000000</v>
      </c>
      <c r="J23">
        <f t="shared" si="11"/>
        <v>4.9087385212340517E-10</v>
      </c>
      <c r="K23">
        <f t="shared" si="12"/>
        <v>2727076.9562411397</v>
      </c>
      <c r="L23">
        <f t="shared" si="13"/>
        <v>1.3635384781205698E-5</v>
      </c>
      <c r="M23">
        <f t="shared" si="14"/>
        <v>0.69444444444444453</v>
      </c>
      <c r="N23">
        <f t="shared" si="15"/>
        <v>44003158666.047218</v>
      </c>
      <c r="O23">
        <f t="shared" si="16"/>
        <v>9.0902565208037992E-7</v>
      </c>
      <c r="P23">
        <f t="shared" si="17"/>
        <v>1.1574074074074076E-6</v>
      </c>
      <c r="Q23">
        <v>5.9758925279995399E-3</v>
      </c>
      <c r="R23">
        <f t="shared" si="18"/>
        <v>863999.99999999988</v>
      </c>
      <c r="S23">
        <f t="shared" si="19"/>
        <v>0.12907927860479007</v>
      </c>
      <c r="T23">
        <f t="shared" si="20"/>
        <v>239.03570111998158</v>
      </c>
      <c r="U23">
        <f t="shared" si="21"/>
        <v>5.5332338222217961E-2</v>
      </c>
      <c r="V23">
        <f t="shared" si="0"/>
        <v>2.7666169111108984E-4</v>
      </c>
      <c r="W23">
        <f t="shared" si="22"/>
        <v>200</v>
      </c>
      <c r="X23">
        <f t="shared" si="1"/>
        <v>1851.8518518518517</v>
      </c>
      <c r="Y23">
        <f t="shared" si="2"/>
        <v>11.066467644443591</v>
      </c>
      <c r="Z23">
        <v>-42.949307782352903</v>
      </c>
      <c r="AA23">
        <f t="shared" si="23"/>
        <v>-4.638525240494114</v>
      </c>
      <c r="AB23">
        <f>-AA23*B23^2/2/Q23</f>
        <v>9.7025783570418474E-3</v>
      </c>
      <c r="AC23">
        <v>13.385730264690601</v>
      </c>
      <c r="AD23">
        <f>AC23/Q23</f>
        <v>2239.9549861335177</v>
      </c>
      <c r="AE23">
        <f>C23*AC23</f>
        <v>289.13177371731695</v>
      </c>
      <c r="AF23">
        <v>11.066467644443501</v>
      </c>
      <c r="AG23">
        <f>AF23*A23</f>
        <v>1.195178505599898</v>
      </c>
      <c r="AH23">
        <f>AG23*C23</f>
        <v>25.815855720957796</v>
      </c>
      <c r="AI23">
        <f>F23*AG23</f>
        <v>17.92767758399847</v>
      </c>
      <c r="AJ23">
        <v>2.3192626202470601</v>
      </c>
      <c r="AK23">
        <v>13.385730264690601</v>
      </c>
      <c r="AL23">
        <f t="shared" si="3"/>
        <v>1.2095756925121095</v>
      </c>
      <c r="AM23">
        <f>AL23/C23</f>
        <v>5.5998874653338408E-2</v>
      </c>
      <c r="AN23">
        <f t="shared" si="4"/>
        <v>1.4456588685865848</v>
      </c>
      <c r="AO23">
        <f t="shared" si="5"/>
        <v>0.2095756925121095</v>
      </c>
      <c r="AP23">
        <f>AL23*C23</f>
        <v>26.126834958261561</v>
      </c>
      <c r="AQ23">
        <f>AO23/F23</f>
        <v>1.3971712834140634E-2</v>
      </c>
      <c r="AR23">
        <f>(AL23-1)/C23</f>
        <v>9.7025783570421076E-3</v>
      </c>
      <c r="AS23">
        <f>AR23*C23</f>
        <v>0.2095756925121095</v>
      </c>
      <c r="AT23">
        <f>ATAN2(C23,AO23)</f>
        <v>9.7022739072430315E-3</v>
      </c>
      <c r="AU23">
        <f t="shared" si="24"/>
        <v>0.55589934656492845</v>
      </c>
      <c r="AV23">
        <f>-AJ23/(A23/2)</f>
        <v>-42.949307782352967</v>
      </c>
      <c r="AW23">
        <f t="shared" si="25"/>
        <v>8.1180997747044292E-3</v>
      </c>
      <c r="AX23">
        <f t="shared" si="26"/>
        <v>1.15963131012355E-2</v>
      </c>
      <c r="AY23">
        <v>1.4456588685865848</v>
      </c>
      <c r="AZ23">
        <v>1.0120460557521365</v>
      </c>
      <c r="BA23">
        <v>0.17535095513361565</v>
      </c>
      <c r="BB23">
        <v>9.8194561568705086E-3</v>
      </c>
      <c r="BC23">
        <v>15.180690836282047</v>
      </c>
    </row>
    <row r="24" spans="1:55" x14ac:dyDescent="0.15">
      <c r="A24">
        <v>5.8999999999999997E-2</v>
      </c>
      <c r="B24">
        <v>3.0000000000000001E-3</v>
      </c>
      <c r="C24">
        <f t="shared" si="6"/>
        <v>19.666666666666664</v>
      </c>
      <c r="D24">
        <f t="shared" si="7"/>
        <v>386.77777777777766</v>
      </c>
      <c r="E24">
        <f t="shared" si="8"/>
        <v>5.0847457627118647E-2</v>
      </c>
      <c r="F24">
        <v>9</v>
      </c>
      <c r="G24">
        <f t="shared" si="9"/>
        <v>81</v>
      </c>
      <c r="H24">
        <f t="shared" si="10"/>
        <v>176.99999999999997</v>
      </c>
      <c r="I24">
        <v>200000000000</v>
      </c>
      <c r="J24">
        <f t="shared" si="11"/>
        <v>6.3617251235193316E-11</v>
      </c>
      <c r="K24">
        <f t="shared" si="12"/>
        <v>646955.09730705072</v>
      </c>
      <c r="L24">
        <f t="shared" si="13"/>
        <v>3.2347754865352534E-6</v>
      </c>
      <c r="M24">
        <f t="shared" si="14"/>
        <v>0.45762711864406785</v>
      </c>
      <c r="N24">
        <f t="shared" si="15"/>
        <v>309140465594.13403</v>
      </c>
      <c r="O24">
        <f t="shared" si="16"/>
        <v>3.5941949850391706E-7</v>
      </c>
      <c r="P24">
        <f t="shared" si="17"/>
        <v>4.5762711864406784E-7</v>
      </c>
      <c r="Q24">
        <v>1.9112919450007301E-3</v>
      </c>
      <c r="R24">
        <f t="shared" si="18"/>
        <v>2185185.1851851852</v>
      </c>
      <c r="S24">
        <f t="shared" si="19"/>
        <v>3.7588741585014351E-2</v>
      </c>
      <c r="T24">
        <f t="shared" si="20"/>
        <v>212.36577166674778</v>
      </c>
      <c r="U24">
        <f t="shared" si="21"/>
        <v>3.2394778728825936E-2</v>
      </c>
      <c r="V24">
        <f t="shared" si="0"/>
        <v>9.7184336186477809E-5</v>
      </c>
      <c r="W24">
        <f t="shared" si="22"/>
        <v>333.33333333333331</v>
      </c>
      <c r="X24">
        <f t="shared" si="1"/>
        <v>5649.7175141242942</v>
      </c>
      <c r="Y24">
        <f t="shared" si="2"/>
        <v>10.798259576275312</v>
      </c>
      <c r="Z24">
        <v>-39.614389501916101</v>
      </c>
      <c r="AA24">
        <f t="shared" si="23"/>
        <v>-2.3372489806130496</v>
      </c>
      <c r="AB24">
        <f>-AA24*B24^2/2/Q24</f>
        <v>5.5028853338021612E-3</v>
      </c>
      <c r="AC24">
        <v>11.9668840665818</v>
      </c>
      <c r="AD24">
        <f>AC24/Q24</f>
        <v>6261.1492178800709</v>
      </c>
      <c r="AE24">
        <f>C24*AC24</f>
        <v>235.3487199761087</v>
      </c>
      <c r="AF24">
        <v>10.798259576275299</v>
      </c>
      <c r="AG24">
        <f>AF24*A24</f>
        <v>0.63709731500024258</v>
      </c>
      <c r="AH24">
        <f>AG24*C24</f>
        <v>12.529580528338103</v>
      </c>
      <c r="AI24">
        <f>F24*AG24</f>
        <v>5.7338758350021832</v>
      </c>
      <c r="AJ24">
        <v>1.1686244903065199</v>
      </c>
      <c r="AK24">
        <v>11.9668840665818</v>
      </c>
      <c r="AL24">
        <f t="shared" si="3"/>
        <v>1.1082234115647738</v>
      </c>
      <c r="AM24">
        <f>AL24/C24</f>
        <v>5.6350342960920709E-2</v>
      </c>
      <c r="AN24">
        <f t="shared" si="4"/>
        <v>0.7060461599283262</v>
      </c>
      <c r="AO24">
        <f t="shared" si="5"/>
        <v>0.10822341156477377</v>
      </c>
      <c r="AP24">
        <f>AL24*C24</f>
        <v>21.79506042744055</v>
      </c>
      <c r="AQ24">
        <f>AO24/F24</f>
        <v>1.2024823507197087E-2</v>
      </c>
      <c r="AR24">
        <f>(AL24-1)/C24</f>
        <v>5.5028853338020571E-3</v>
      </c>
      <c r="AS24">
        <f>AR24*C24</f>
        <v>0.10822341156477377</v>
      </c>
      <c r="AT24">
        <f>ATAN2(C24,AO24)</f>
        <v>5.5028297891507698E-3</v>
      </c>
      <c r="AU24">
        <f t="shared" si="24"/>
        <v>0.31528892229720379</v>
      </c>
      <c r="AV24">
        <f>-AJ24/(A24/2)</f>
        <v>-39.61438950191593</v>
      </c>
      <c r="AW24">
        <f t="shared" si="25"/>
        <v>8.6374329387967387E-3</v>
      </c>
      <c r="AX24">
        <f t="shared" si="26"/>
        <v>3.5058734709195044E-3</v>
      </c>
      <c r="AY24">
        <v>0.7060461599283262</v>
      </c>
      <c r="AZ24">
        <v>1.7394884352390527</v>
      </c>
      <c r="BA24">
        <v>0.16986951446300252</v>
      </c>
      <c r="BB24">
        <v>9.5722053985952734E-3</v>
      </c>
      <c r="BC24">
        <v>15.655395917151475</v>
      </c>
    </row>
    <row r="25" spans="1:55" x14ac:dyDescent="0.15">
      <c r="A25">
        <v>0.108</v>
      </c>
      <c r="B25">
        <v>6.0000000000000001E-3</v>
      </c>
      <c r="C25">
        <f t="shared" si="6"/>
        <v>18</v>
      </c>
      <c r="D25">
        <f t="shared" si="7"/>
        <v>324</v>
      </c>
      <c r="E25">
        <f t="shared" si="8"/>
        <v>5.5555555555555559E-2</v>
      </c>
      <c r="F25">
        <v>15</v>
      </c>
      <c r="G25">
        <f t="shared" si="9"/>
        <v>225</v>
      </c>
      <c r="H25">
        <f t="shared" si="10"/>
        <v>270</v>
      </c>
      <c r="I25">
        <v>200000000000</v>
      </c>
      <c r="J25">
        <f t="shared" si="11"/>
        <v>1.0178760197630931E-9</v>
      </c>
      <c r="K25">
        <f t="shared" si="12"/>
        <v>4712388.9803846907</v>
      </c>
      <c r="L25">
        <f t="shared" si="13"/>
        <v>2.3561944901923453E-5</v>
      </c>
      <c r="M25">
        <f t="shared" si="14"/>
        <v>0.83333333333333337</v>
      </c>
      <c r="N25">
        <f t="shared" si="15"/>
        <v>17683882565.766148</v>
      </c>
      <c r="O25">
        <f t="shared" si="16"/>
        <v>1.5707963267948969E-6</v>
      </c>
      <c r="P25">
        <f t="shared" si="17"/>
        <v>1.9999999999999999E-6</v>
      </c>
      <c r="Q25">
        <v>6.9174475585345799E-3</v>
      </c>
      <c r="R25">
        <f t="shared" si="18"/>
        <v>500000</v>
      </c>
      <c r="S25">
        <f t="shared" si="19"/>
        <v>0.12451405605362244</v>
      </c>
      <c r="T25">
        <f t="shared" si="20"/>
        <v>192.151321070405</v>
      </c>
      <c r="U25">
        <f t="shared" si="21"/>
        <v>6.4050440356801672E-2</v>
      </c>
      <c r="V25">
        <f t="shared" si="0"/>
        <v>3.8430264214080998E-4</v>
      </c>
      <c r="W25">
        <f t="shared" si="22"/>
        <v>166.66666666666666</v>
      </c>
      <c r="X25">
        <f t="shared" si="1"/>
        <v>1543.2098765432097</v>
      </c>
      <c r="Y25">
        <f t="shared" si="2"/>
        <v>10.675073392800279</v>
      </c>
      <c r="Z25">
        <v>-35.0476857095911</v>
      </c>
      <c r="AA25">
        <f t="shared" si="23"/>
        <v>-3.7851500566358389</v>
      </c>
      <c r="AB25">
        <f>-AA25*B25^2/2/Q25</f>
        <v>9.8493989933302242E-3</v>
      </c>
      <c r="AC25">
        <v>12.5676484211182</v>
      </c>
      <c r="AD25">
        <f>AC25/Q25</f>
        <v>1816.8042930246054</v>
      </c>
      <c r="AE25">
        <f>C25*AC25</f>
        <v>226.21767158012761</v>
      </c>
      <c r="AF25">
        <v>10.675073392800201</v>
      </c>
      <c r="AG25">
        <f>AF25*A25</f>
        <v>1.1529079264224216</v>
      </c>
      <c r="AH25">
        <f>AG25*C25</f>
        <v>20.75234267560359</v>
      </c>
      <c r="AI25">
        <f>F25*AG25</f>
        <v>17.293618896336323</v>
      </c>
      <c r="AJ25">
        <v>1.8925750283179199</v>
      </c>
      <c r="AK25">
        <v>12.5676484211182</v>
      </c>
      <c r="AL25">
        <f t="shared" si="3"/>
        <v>1.1772891818799527</v>
      </c>
      <c r="AM25">
        <f>AL25/C25</f>
        <v>6.5404954548886257E-2</v>
      </c>
      <c r="AN25">
        <f t="shared" si="4"/>
        <v>1.3573060294807653</v>
      </c>
      <c r="AO25">
        <f t="shared" si="5"/>
        <v>0.17728918187995268</v>
      </c>
      <c r="AP25">
        <f>AL25*C25</f>
        <v>21.191205273839149</v>
      </c>
      <c r="AQ25">
        <f>AO25/F25</f>
        <v>1.1819278791996846E-2</v>
      </c>
      <c r="AR25">
        <f>(AL25-1)/C25</f>
        <v>9.8493989933307047E-3</v>
      </c>
      <c r="AS25">
        <f>AR25*C25</f>
        <v>0.17728918187995268</v>
      </c>
      <c r="AT25">
        <f>ATAN2(C25,AO25)</f>
        <v>9.8490805129673713E-3</v>
      </c>
      <c r="AU25">
        <f t="shared" si="24"/>
        <v>0.5643107454775742</v>
      </c>
      <c r="AV25">
        <f>-AJ25/(A25/2)</f>
        <v>-35.047685709591107</v>
      </c>
      <c r="AW25">
        <f t="shared" si="25"/>
        <v>8.5430924426847226E-3</v>
      </c>
      <c r="AX25">
        <f t="shared" si="26"/>
        <v>1.1355450169907988E-2</v>
      </c>
      <c r="AY25">
        <v>1.3573060294807655</v>
      </c>
      <c r="AZ25">
        <v>1.0211476171676506</v>
      </c>
      <c r="BA25">
        <v>0.15377566396832501</v>
      </c>
      <c r="BB25">
        <v>1.0057690312573106E-2</v>
      </c>
      <c r="BC25">
        <v>15.317214257514758</v>
      </c>
    </row>
    <row r="26" spans="1:55" x14ac:dyDescent="0.15">
      <c r="A26">
        <v>5.8999999999999997E-2</v>
      </c>
      <c r="B26">
        <v>4.0000000000000001E-3</v>
      </c>
      <c r="C26">
        <f t="shared" si="6"/>
        <v>14.749999999999998</v>
      </c>
      <c r="D26">
        <f t="shared" si="7"/>
        <v>217.56249999999994</v>
      </c>
      <c r="E26">
        <f t="shared" si="8"/>
        <v>6.7796610169491525E-2</v>
      </c>
      <c r="F26">
        <v>9</v>
      </c>
      <c r="G26">
        <f t="shared" si="9"/>
        <v>81</v>
      </c>
      <c r="H26">
        <f t="shared" si="10"/>
        <v>132.74999999999997</v>
      </c>
      <c r="I26">
        <v>200000000000</v>
      </c>
      <c r="J26">
        <f t="shared" si="11"/>
        <v>2.0106192982974676E-10</v>
      </c>
      <c r="K26">
        <f t="shared" si="12"/>
        <v>1533523.1936167127</v>
      </c>
      <c r="L26">
        <f t="shared" si="13"/>
        <v>7.6676159680835627E-6</v>
      </c>
      <c r="M26">
        <f t="shared" si="14"/>
        <v>0.61016949152542377</v>
      </c>
      <c r="N26">
        <f t="shared" si="15"/>
        <v>73360481581.420486</v>
      </c>
      <c r="O26">
        <f t="shared" si="16"/>
        <v>8.5195732978706255E-7</v>
      </c>
      <c r="P26">
        <f t="shared" si="17"/>
        <v>1.0847457627118644E-6</v>
      </c>
      <c r="Q26">
        <v>2.4834577537885399E-3</v>
      </c>
      <c r="R26">
        <f t="shared" si="18"/>
        <v>921874.99999999988</v>
      </c>
      <c r="S26">
        <f t="shared" si="19"/>
        <v>3.6631001868380961E-2</v>
      </c>
      <c r="T26">
        <f t="shared" si="20"/>
        <v>155.21610961178376</v>
      </c>
      <c r="U26">
        <f t="shared" si="21"/>
        <v>4.2092504301500681E-2</v>
      </c>
      <c r="V26">
        <f t="shared" si="0"/>
        <v>1.6837001720600272E-4</v>
      </c>
      <c r="W26">
        <f t="shared" si="22"/>
        <v>250</v>
      </c>
      <c r="X26">
        <f t="shared" si="1"/>
        <v>4237.2881355932204</v>
      </c>
      <c r="Y26">
        <f t="shared" si="2"/>
        <v>10.523126075375171</v>
      </c>
      <c r="Z26">
        <v>-29.5472584856401</v>
      </c>
      <c r="AA26">
        <f t="shared" si="23"/>
        <v>-1.7432882506527658</v>
      </c>
      <c r="AB26">
        <f>-AA26*B26^2/2/Q26</f>
        <v>5.6156807918100859E-3</v>
      </c>
      <c r="AC26">
        <v>11.394770200701499</v>
      </c>
      <c r="AD26">
        <f>AC26/Q26</f>
        <v>4588.2681850813296</v>
      </c>
      <c r="AE26">
        <f>C26*AC26</f>
        <v>168.0728604603471</v>
      </c>
      <c r="AF26">
        <v>10.523126075375099</v>
      </c>
      <c r="AG26">
        <f>AF26*A26</f>
        <v>0.6208644384471308</v>
      </c>
      <c r="AH26">
        <f>AG26*C26</f>
        <v>9.1577504670951786</v>
      </c>
      <c r="AI26">
        <f>F26*AG26</f>
        <v>5.5877799460241775</v>
      </c>
      <c r="AJ26">
        <v>0.87164412532638302</v>
      </c>
      <c r="AK26">
        <v>11.394770200701499</v>
      </c>
      <c r="AL26">
        <f t="shared" si="3"/>
        <v>1.0828312916792009</v>
      </c>
      <c r="AM26">
        <f>AL26/C26</f>
        <v>7.3412290961301765E-2</v>
      </c>
      <c r="AN26">
        <f t="shared" si="4"/>
        <v>0.67229144184138834</v>
      </c>
      <c r="AO26">
        <f t="shared" si="5"/>
        <v>8.2831291679200891E-2</v>
      </c>
      <c r="AP26">
        <f>AL26*C26</f>
        <v>15.971761552268211</v>
      </c>
      <c r="AQ26">
        <f>AO26/F26</f>
        <v>9.2034768532445431E-3</v>
      </c>
      <c r="AR26">
        <f>(AL26-1)/C26</f>
        <v>5.6156807918102307E-3</v>
      </c>
      <c r="AS26">
        <f>AR26*C26</f>
        <v>8.2831291679200891E-2</v>
      </c>
      <c r="AT26">
        <f>ATAN2(C26,AO26)</f>
        <v>5.6156217611326251E-3</v>
      </c>
      <c r="AU26">
        <f t="shared" si="24"/>
        <v>0.32175142625472192</v>
      </c>
      <c r="AV26">
        <f>-AJ26/(A26/2)</f>
        <v>-29.547258485640103</v>
      </c>
      <c r="AW26">
        <f t="shared" si="25"/>
        <v>9.0449387081273942E-3</v>
      </c>
      <c r="AX26">
        <f t="shared" si="26"/>
        <v>3.4865765013055976E-3</v>
      </c>
      <c r="AY26">
        <v>0.67229144184138845</v>
      </c>
      <c r="AZ26">
        <v>1.7440704034966381</v>
      </c>
      <c r="BA26">
        <v>0.13341284594487904</v>
      </c>
      <c r="BB26">
        <v>9.7941426644807886E-3</v>
      </c>
      <c r="BC26">
        <v>15.696633631469743</v>
      </c>
    </row>
    <row r="27" spans="1:55" x14ac:dyDescent="0.15">
      <c r="A27">
        <v>0.108</v>
      </c>
      <c r="B27">
        <v>7.0000000000000001E-3</v>
      </c>
      <c r="C27">
        <f t="shared" si="6"/>
        <v>15.428571428571429</v>
      </c>
      <c r="D27">
        <f t="shared" si="7"/>
        <v>238.04081632653063</v>
      </c>
      <c r="E27">
        <f t="shared" si="8"/>
        <v>6.4814814814814811E-2</v>
      </c>
      <c r="F27">
        <v>15</v>
      </c>
      <c r="G27">
        <f t="shared" si="9"/>
        <v>225</v>
      </c>
      <c r="H27">
        <f t="shared" si="10"/>
        <v>231.42857142857144</v>
      </c>
      <c r="I27">
        <v>200000000000</v>
      </c>
      <c r="J27">
        <f t="shared" si="11"/>
        <v>1.885740990317274E-9</v>
      </c>
      <c r="K27">
        <f t="shared" si="12"/>
        <v>7483099.1679256912</v>
      </c>
      <c r="L27">
        <f t="shared" si="13"/>
        <v>3.7415495839628457E-5</v>
      </c>
      <c r="M27">
        <f t="shared" si="14"/>
        <v>0.97222222222222221</v>
      </c>
      <c r="N27">
        <f t="shared" si="15"/>
        <v>8181702316.3799324</v>
      </c>
      <c r="O27">
        <f t="shared" si="16"/>
        <v>2.4943663893085637E-6</v>
      </c>
      <c r="P27">
        <f t="shared" si="17"/>
        <v>3.1759259259259263E-6</v>
      </c>
      <c r="Q27">
        <v>7.8721566196382504E-3</v>
      </c>
      <c r="R27">
        <f t="shared" si="18"/>
        <v>314868.80466472299</v>
      </c>
      <c r="S27">
        <f t="shared" si="19"/>
        <v>0.12145613070299015</v>
      </c>
      <c r="T27">
        <f t="shared" si="20"/>
        <v>160.65625754363774</v>
      </c>
      <c r="U27">
        <f t="shared" si="21"/>
        <v>7.2890339070724536E-2</v>
      </c>
      <c r="V27">
        <f t="shared" si="0"/>
        <v>5.1023237349507179E-4</v>
      </c>
      <c r="W27">
        <f t="shared" si="22"/>
        <v>142.85714285714286</v>
      </c>
      <c r="X27">
        <f t="shared" si="1"/>
        <v>1322.7513227513227</v>
      </c>
      <c r="Y27">
        <f t="shared" si="2"/>
        <v>10.412905581532076</v>
      </c>
      <c r="Z27">
        <v>-29.643433702444799</v>
      </c>
      <c r="AA27">
        <f t="shared" si="23"/>
        <v>-3.2014908398640385</v>
      </c>
      <c r="AB27">
        <f>-AA27*B27^2/2/Q27</f>
        <v>9.9637912920834838E-3</v>
      </c>
      <c r="AC27">
        <v>12.013651001464099</v>
      </c>
      <c r="AD27">
        <f>AC27/Q27</f>
        <v>1526.0940021815982</v>
      </c>
      <c r="AE27">
        <f>C27*AC27</f>
        <v>185.35347259401755</v>
      </c>
      <c r="AF27">
        <v>10.412905581532</v>
      </c>
      <c r="AG27">
        <f>AF27*A27</f>
        <v>1.1245938028054561</v>
      </c>
      <c r="AH27">
        <f>AG27*C27</f>
        <v>17.350875814712751</v>
      </c>
      <c r="AI27">
        <f>F27*AG27</f>
        <v>16.86890704208184</v>
      </c>
      <c r="AJ27">
        <v>1.6007454199320099</v>
      </c>
      <c r="AK27">
        <v>12.013651001464099</v>
      </c>
      <c r="AL27">
        <f t="shared" si="3"/>
        <v>1.1537270656492968</v>
      </c>
      <c r="AM27">
        <f>AL27/C27</f>
        <v>7.4778606106898862E-2</v>
      </c>
      <c r="AN27">
        <f t="shared" si="4"/>
        <v>1.2974743081581228</v>
      </c>
      <c r="AO27">
        <f t="shared" si="5"/>
        <v>0.15372706564929683</v>
      </c>
      <c r="AP27">
        <f>AL27*C27</f>
        <v>17.800360441446294</v>
      </c>
      <c r="AQ27">
        <f>AO27/F27</f>
        <v>1.0248471043286456E-2</v>
      </c>
      <c r="AR27">
        <f>(AL27-1)/C27</f>
        <v>9.9637912920840545E-3</v>
      </c>
      <c r="AS27">
        <f>AR27*C27</f>
        <v>0.15372706564929683</v>
      </c>
      <c r="AT27">
        <f>ATAN2(C27,AO27)</f>
        <v>9.9634615861657651E-3</v>
      </c>
      <c r="AU27">
        <f t="shared" si="24"/>
        <v>0.5708642982280191</v>
      </c>
      <c r="AV27">
        <f>-AJ27/(A27/2)</f>
        <v>-29.643433702444629</v>
      </c>
      <c r="AW27">
        <f t="shared" si="25"/>
        <v>8.8599023640606837E-3</v>
      </c>
      <c r="AX27">
        <f t="shared" si="26"/>
        <v>1.1205217939524696E-2</v>
      </c>
      <c r="AY27">
        <v>1.2974743081581228</v>
      </c>
      <c r="AZ27">
        <v>1.0259055872183929</v>
      </c>
      <c r="BA27">
        <v>0.13669563647407912</v>
      </c>
      <c r="BB27">
        <v>1.0221909156427001E-2</v>
      </c>
      <c r="BC27">
        <v>15.388583808275893</v>
      </c>
    </row>
    <row r="28" spans="1:55" x14ac:dyDescent="0.15">
      <c r="A28">
        <v>0.108</v>
      </c>
      <c r="B28">
        <v>3.0000000000000001E-3</v>
      </c>
      <c r="C28">
        <f t="shared" si="6"/>
        <v>36</v>
      </c>
      <c r="D28">
        <f t="shared" si="7"/>
        <v>1296</v>
      </c>
      <c r="E28">
        <f t="shared" si="8"/>
        <v>2.777777777777778E-2</v>
      </c>
      <c r="F28">
        <v>13</v>
      </c>
      <c r="G28">
        <f t="shared" si="9"/>
        <v>169</v>
      </c>
      <c r="H28">
        <f t="shared" si="10"/>
        <v>468</v>
      </c>
      <c r="I28">
        <v>200000000000</v>
      </c>
      <c r="J28">
        <f t="shared" si="11"/>
        <v>6.3617251235193316E-11</v>
      </c>
      <c r="K28">
        <f t="shared" si="12"/>
        <v>510508.80620834144</v>
      </c>
      <c r="L28">
        <f t="shared" si="13"/>
        <v>2.5525440310417073E-6</v>
      </c>
      <c r="M28">
        <f t="shared" si="14"/>
        <v>0.3611111111111111</v>
      </c>
      <c r="N28">
        <f t="shared" si="15"/>
        <v>565884242104.51672</v>
      </c>
      <c r="O28">
        <f t="shared" si="16"/>
        <v>1.9634954084936211E-7</v>
      </c>
      <c r="P28">
        <f t="shared" si="17"/>
        <v>2.4999999999999999E-7</v>
      </c>
      <c r="Q28">
        <v>3.3727349634955299E-3</v>
      </c>
      <c r="R28">
        <f t="shared" si="18"/>
        <v>4000000</v>
      </c>
      <c r="S28">
        <f t="shared" si="19"/>
        <v>0.12141845868583907</v>
      </c>
      <c r="T28">
        <f t="shared" si="20"/>
        <v>374.74832927728107</v>
      </c>
      <c r="U28">
        <f t="shared" si="21"/>
        <v>3.1229027439773425E-2</v>
      </c>
      <c r="V28">
        <f t="shared" si="0"/>
        <v>9.3687082319320278E-5</v>
      </c>
      <c r="W28">
        <f t="shared" si="22"/>
        <v>333.33333333333331</v>
      </c>
      <c r="X28">
        <f t="shared" si="1"/>
        <v>3086.4197530864194</v>
      </c>
      <c r="Y28">
        <f t="shared" si="2"/>
        <v>10.409675813257808</v>
      </c>
      <c r="Z28">
        <v>-53.5723223941893</v>
      </c>
      <c r="AA28">
        <f t="shared" si="23"/>
        <v>-5.7858108185724442</v>
      </c>
      <c r="AB28">
        <f>-AA28*B28^2/2/Q28</f>
        <v>7.7195952143811275E-3</v>
      </c>
      <c r="AC28">
        <v>13.302581222543999</v>
      </c>
      <c r="AD28">
        <f>AC28/Q28</f>
        <v>3944.1525546843136</v>
      </c>
      <c r="AE28">
        <f>C28*AC28</f>
        <v>478.892924011584</v>
      </c>
      <c r="AF28">
        <v>10.409675813257801</v>
      </c>
      <c r="AG28">
        <f>AF28*A28</f>
        <v>1.1242449878318426</v>
      </c>
      <c r="AH28">
        <f>AG28*C28</f>
        <v>40.472819561946331</v>
      </c>
      <c r="AI28">
        <f>F28*AG28</f>
        <v>14.615184841813953</v>
      </c>
      <c r="AJ28">
        <v>2.8929054092862199</v>
      </c>
      <c r="AK28">
        <v>13.302581222543999</v>
      </c>
      <c r="AL28">
        <f t="shared" si="3"/>
        <v>1.2779054277177184</v>
      </c>
      <c r="AM28">
        <f>AL28/C28</f>
        <v>3.5497372992158847E-2</v>
      </c>
      <c r="AN28">
        <f t="shared" si="4"/>
        <v>1.436678772034752</v>
      </c>
      <c r="AO28">
        <f t="shared" si="5"/>
        <v>0.27790542771771842</v>
      </c>
      <c r="AP28">
        <f>AL28*C28</f>
        <v>46.004595397837861</v>
      </c>
      <c r="AQ28">
        <f>AO28/F28</f>
        <v>2.1377340593670649E-2</v>
      </c>
      <c r="AR28">
        <f>(AL28-1)/C28</f>
        <v>7.7195952143810677E-3</v>
      </c>
      <c r="AS28">
        <f>AR28*C28</f>
        <v>0.27790542771771842</v>
      </c>
      <c r="AT28">
        <f>ATAN2(C28,AO28)</f>
        <v>7.7194418774376144E-3</v>
      </c>
      <c r="AU28">
        <f t="shared" si="24"/>
        <v>0.44229143977371982</v>
      </c>
      <c r="AV28">
        <f>-AJ28/(A28/2)</f>
        <v>-53.572322394189257</v>
      </c>
      <c r="AW28">
        <f t="shared" si="25"/>
        <v>6.8664706518004204E-3</v>
      </c>
      <c r="AX28">
        <f t="shared" si="26"/>
        <v>8.6787162278585944E-3</v>
      </c>
      <c r="AY28">
        <v>1.4366787720347518</v>
      </c>
      <c r="AZ28">
        <v>1.1366787858064786</v>
      </c>
      <c r="BA28">
        <v>0.24719294346481513</v>
      </c>
      <c r="BB28">
        <v>8.7747001152001756E-3</v>
      </c>
      <c r="BC28">
        <v>14.776824215484222</v>
      </c>
    </row>
    <row r="29" spans="1:55" x14ac:dyDescent="0.15">
      <c r="A29">
        <v>5.8999999999999997E-2</v>
      </c>
      <c r="B29">
        <v>5.0000000000000001E-3</v>
      </c>
      <c r="C29">
        <f t="shared" si="6"/>
        <v>11.799999999999999</v>
      </c>
      <c r="D29">
        <f t="shared" si="7"/>
        <v>139.23999999999998</v>
      </c>
      <c r="E29">
        <f t="shared" si="8"/>
        <v>8.4745762711864417E-2</v>
      </c>
      <c r="F29">
        <v>9</v>
      </c>
      <c r="G29">
        <f t="shared" si="9"/>
        <v>81</v>
      </c>
      <c r="H29">
        <f t="shared" si="10"/>
        <v>106.19999999999999</v>
      </c>
      <c r="I29">
        <v>200000000000</v>
      </c>
      <c r="J29">
        <f t="shared" si="11"/>
        <v>4.9087385212340517E-10</v>
      </c>
      <c r="K29">
        <f t="shared" si="12"/>
        <v>2995162.4875326413</v>
      </c>
      <c r="L29">
        <f t="shared" si="13"/>
        <v>1.4975812437663206E-5</v>
      </c>
      <c r="M29">
        <f t="shared" si="14"/>
        <v>0.76271186440677974</v>
      </c>
      <c r="N29">
        <f t="shared" si="15"/>
        <v>24038762604.599869</v>
      </c>
      <c r="O29">
        <f t="shared" si="16"/>
        <v>1.6639791597403561E-6</v>
      </c>
      <c r="P29">
        <f t="shared" si="17"/>
        <v>2.1186440677966106E-6</v>
      </c>
      <c r="Q29">
        <v>3.0589924201822002E-3</v>
      </c>
      <c r="R29">
        <f t="shared" si="18"/>
        <v>471999.99999999988</v>
      </c>
      <c r="S29">
        <f t="shared" si="19"/>
        <v>3.6096110558149964E-2</v>
      </c>
      <c r="T29">
        <f t="shared" si="20"/>
        <v>122.359696807288</v>
      </c>
      <c r="U29">
        <f t="shared" si="21"/>
        <v>5.1847329155630513E-2</v>
      </c>
      <c r="V29">
        <f t="shared" si="0"/>
        <v>2.5923664577815256E-4</v>
      </c>
      <c r="W29">
        <f t="shared" si="22"/>
        <v>200</v>
      </c>
      <c r="X29">
        <f t="shared" si="1"/>
        <v>3389.8305084745762</v>
      </c>
      <c r="Y29">
        <f t="shared" si="2"/>
        <v>10.369465831126103</v>
      </c>
      <c r="Z29">
        <v>-23.521334180473399</v>
      </c>
      <c r="AA29">
        <f t="shared" si="23"/>
        <v>-1.3877587166479304</v>
      </c>
      <c r="AB29">
        <f>-AA29*B29^2/2/Q29</f>
        <v>5.6708162608215644E-3</v>
      </c>
      <c r="AC29">
        <v>11.063345189450001</v>
      </c>
      <c r="AD29">
        <f>AC29/Q29</f>
        <v>3616.6631589074168</v>
      </c>
      <c r="AE29">
        <f>C29*AC29</f>
        <v>130.54747323550998</v>
      </c>
      <c r="AF29">
        <v>10.369465831126099</v>
      </c>
      <c r="AG29">
        <f>AF29*A29</f>
        <v>0.61179848403643988</v>
      </c>
      <c r="AH29">
        <f>AG29*C29</f>
        <v>7.2192221116299899</v>
      </c>
      <c r="AI29">
        <f>F29*AG29</f>
        <v>5.5061863563279587</v>
      </c>
      <c r="AJ29">
        <v>0.69387935832396497</v>
      </c>
      <c r="AK29">
        <v>11.063345189450001</v>
      </c>
      <c r="AL29">
        <f t="shared" si="3"/>
        <v>1.0669156318776882</v>
      </c>
      <c r="AM29">
        <f>AL29/C29</f>
        <v>9.0416578972685457E-2</v>
      </c>
      <c r="AN29">
        <f t="shared" si="4"/>
        <v>0.65273736617754996</v>
      </c>
      <c r="AO29">
        <f t="shared" si="5"/>
        <v>6.6915631877688231E-2</v>
      </c>
      <c r="AP29">
        <f>AL29*C29</f>
        <v>12.589604456156721</v>
      </c>
      <c r="AQ29">
        <f>AO29/F29</f>
        <v>7.4350702086320259E-3</v>
      </c>
      <c r="AR29">
        <f>(AL29-1)/C29</f>
        <v>5.670816260821037E-3</v>
      </c>
      <c r="AS29">
        <f>AR29*C29</f>
        <v>6.6915631877688231E-2</v>
      </c>
      <c r="AT29">
        <f>ATAN2(C29,AO29)</f>
        <v>5.6707554743272359E-3</v>
      </c>
      <c r="AU29">
        <f t="shared" si="24"/>
        <v>0.3249103553296579</v>
      </c>
      <c r="AV29">
        <f>-AJ29/(A29/2)</f>
        <v>-23.521334180473389</v>
      </c>
      <c r="AW29">
        <f t="shared" si="25"/>
        <v>9.2690917169439609E-3</v>
      </c>
      <c r="AX29">
        <f t="shared" si="26"/>
        <v>3.469396791619503E-3</v>
      </c>
      <c r="AY29">
        <v>0.65273736617754996</v>
      </c>
      <c r="AZ29">
        <v>1.7439004177299344</v>
      </c>
      <c r="BA29">
        <v>0.10937528225993873</v>
      </c>
      <c r="BB29">
        <v>9.889338846115512E-3</v>
      </c>
      <c r="BC29">
        <v>15.69510375956941</v>
      </c>
    </row>
    <row r="30" spans="1:55" x14ac:dyDescent="0.15">
      <c r="A30">
        <v>0.108</v>
      </c>
      <c r="B30">
        <v>8.0000000000000002E-3</v>
      </c>
      <c r="C30">
        <f t="shared" si="6"/>
        <v>13.5</v>
      </c>
      <c r="D30">
        <f t="shared" si="7"/>
        <v>182.25</v>
      </c>
      <c r="E30">
        <f t="shared" si="8"/>
        <v>7.407407407407407E-2</v>
      </c>
      <c r="F30">
        <v>15</v>
      </c>
      <c r="G30">
        <f t="shared" si="9"/>
        <v>225</v>
      </c>
      <c r="H30">
        <f t="shared" si="10"/>
        <v>202.5</v>
      </c>
      <c r="I30">
        <v>200000000000</v>
      </c>
      <c r="J30">
        <f t="shared" si="11"/>
        <v>3.2169908772759481E-9</v>
      </c>
      <c r="K30">
        <f t="shared" si="12"/>
        <v>11170107.21276371</v>
      </c>
      <c r="L30">
        <f t="shared" si="13"/>
        <v>5.5850536063818547E-5</v>
      </c>
      <c r="M30">
        <f t="shared" si="14"/>
        <v>1.1111111111111112</v>
      </c>
      <c r="N30">
        <f t="shared" si="15"/>
        <v>4196468226.0558343</v>
      </c>
      <c r="O30">
        <f t="shared" si="16"/>
        <v>3.7233690709212365E-6</v>
      </c>
      <c r="P30">
        <f t="shared" si="17"/>
        <v>4.7407407407407407E-6</v>
      </c>
      <c r="Q30">
        <v>8.8355368644018103E-3</v>
      </c>
      <c r="R30">
        <f t="shared" si="18"/>
        <v>210937.49999999997</v>
      </c>
      <c r="S30">
        <f t="shared" si="19"/>
        <v>0.11927974766942444</v>
      </c>
      <c r="T30">
        <f t="shared" si="20"/>
        <v>138.05526350627829</v>
      </c>
      <c r="U30">
        <f t="shared" si="21"/>
        <v>8.1810526522238983E-2</v>
      </c>
      <c r="V30">
        <f t="shared" si="0"/>
        <v>6.5448421217791184E-4</v>
      </c>
      <c r="W30">
        <f t="shared" si="22"/>
        <v>125</v>
      </c>
      <c r="X30">
        <f t="shared" si="1"/>
        <v>1157.4074074074074</v>
      </c>
      <c r="Y30">
        <f t="shared" si="2"/>
        <v>10.226315815279873</v>
      </c>
      <c r="Z30">
        <v>-25.746194404693298</v>
      </c>
      <c r="AA30">
        <f t="shared" si="23"/>
        <v>-2.7805889957068763</v>
      </c>
      <c r="AB30">
        <f>-AA30*B30^2/2/Q30</f>
        <v>1.0070564950174552E-2</v>
      </c>
      <c r="AC30">
        <v>11.6166103131333</v>
      </c>
      <c r="AD30">
        <f>AC30/Q30</f>
        <v>1314.7599847538836</v>
      </c>
      <c r="AE30">
        <f>C30*AC30</f>
        <v>156.82423922729956</v>
      </c>
      <c r="AF30">
        <v>10.226315815279801</v>
      </c>
      <c r="AG30">
        <f>AF30*A30</f>
        <v>1.1044421080502185</v>
      </c>
      <c r="AH30">
        <f>AG30*C30</f>
        <v>14.90996845867795</v>
      </c>
      <c r="AI30">
        <f>F30*AG30</f>
        <v>16.566631620753277</v>
      </c>
      <c r="AJ30">
        <v>1.3902944978534399</v>
      </c>
      <c r="AK30">
        <v>11.6166103131333</v>
      </c>
      <c r="AL30">
        <f t="shared" si="3"/>
        <v>1.1359526268273634</v>
      </c>
      <c r="AM30">
        <f>AL30/C30</f>
        <v>8.4144639024249138E-2</v>
      </c>
      <c r="AN30">
        <f t="shared" si="4"/>
        <v>1.2545939138183964</v>
      </c>
      <c r="AO30">
        <f t="shared" si="5"/>
        <v>0.13595262682736342</v>
      </c>
      <c r="AP30">
        <f>AL30*C30</f>
        <v>15.335360462169406</v>
      </c>
      <c r="AQ30">
        <f>AO30/F30</f>
        <v>9.0635084551575606E-3</v>
      </c>
      <c r="AR30">
        <f>(AL30-1)/C30</f>
        <v>1.0070564950175068E-2</v>
      </c>
      <c r="AS30">
        <f>AR30*C30</f>
        <v>0.13595262682736342</v>
      </c>
      <c r="AT30">
        <f>ATAN2(C30,AO30)</f>
        <v>1.0070224531149649E-2</v>
      </c>
      <c r="AU30">
        <f t="shared" si="24"/>
        <v>0.57698136438398318</v>
      </c>
      <c r="AV30">
        <f>-AJ30/(A30/2)</f>
        <v>-25.746194404693334</v>
      </c>
      <c r="AW30">
        <f t="shared" si="25"/>
        <v>9.1182370508795952E-3</v>
      </c>
      <c r="AX30">
        <f t="shared" si="26"/>
        <v>1.1122355982827995E-2</v>
      </c>
      <c r="AY30">
        <v>1.2545939138183964</v>
      </c>
      <c r="AZ30">
        <v>1.0285307111594773</v>
      </c>
      <c r="BA30">
        <v>0.12309620018687455</v>
      </c>
      <c r="BB30">
        <v>1.0357885329981269E-2</v>
      </c>
      <c r="BC30">
        <v>15.427960667392158</v>
      </c>
    </row>
    <row r="31" spans="1:55" x14ac:dyDescent="0.15">
      <c r="A31">
        <v>0.108</v>
      </c>
      <c r="B31">
        <v>8.9999999999999993E-3</v>
      </c>
      <c r="C31">
        <f t="shared" si="6"/>
        <v>12</v>
      </c>
      <c r="D31">
        <f t="shared" si="7"/>
        <v>144</v>
      </c>
      <c r="E31">
        <f t="shared" si="8"/>
        <v>8.3333333333333329E-2</v>
      </c>
      <c r="F31">
        <v>15</v>
      </c>
      <c r="G31">
        <f t="shared" si="9"/>
        <v>225</v>
      </c>
      <c r="H31">
        <f t="shared" si="10"/>
        <v>180</v>
      </c>
      <c r="I31">
        <v>200000000000</v>
      </c>
      <c r="J31">
        <f t="shared" si="11"/>
        <v>5.1529973500506572E-9</v>
      </c>
      <c r="K31">
        <f t="shared" si="12"/>
        <v>15904312.808798326</v>
      </c>
      <c r="L31">
        <f t="shared" si="13"/>
        <v>7.9521564043991635E-5</v>
      </c>
      <c r="M31">
        <f t="shared" si="14"/>
        <v>1.25</v>
      </c>
      <c r="N31">
        <f t="shared" si="15"/>
        <v>2328741737.055625</v>
      </c>
      <c r="O31">
        <f t="shared" si="16"/>
        <v>5.301437602932776E-6</v>
      </c>
      <c r="P31">
        <f t="shared" si="17"/>
        <v>6.7499999999999989E-6</v>
      </c>
      <c r="Q31">
        <v>9.8066732131522494E-3</v>
      </c>
      <c r="R31">
        <f t="shared" si="18"/>
        <v>148148.14814814818</v>
      </c>
      <c r="S31">
        <f t="shared" si="19"/>
        <v>0.11768007855782699</v>
      </c>
      <c r="T31">
        <f t="shared" si="20"/>
        <v>121.0700396685463</v>
      </c>
      <c r="U31">
        <f t="shared" si="21"/>
        <v>9.0802529751409719E-2</v>
      </c>
      <c r="V31">
        <f t="shared" si="0"/>
        <v>8.1722276776268745E-4</v>
      </c>
      <c r="W31">
        <f t="shared" si="22"/>
        <v>111.11111111111111</v>
      </c>
      <c r="X31">
        <f t="shared" si="1"/>
        <v>1028.80658436214</v>
      </c>
      <c r="Y31">
        <f t="shared" si="2"/>
        <v>10.089169972378858</v>
      </c>
      <c r="Z31">
        <v>-22.747972841216701</v>
      </c>
      <c r="AA31">
        <f t="shared" si="23"/>
        <v>-2.4567810668514038</v>
      </c>
      <c r="AB31">
        <f>-AA31*B31^2/2/Q31</f>
        <v>1.0146114900008864E-2</v>
      </c>
      <c r="AC31">
        <v>11.317560505804501</v>
      </c>
      <c r="AD31">
        <f>AC31/Q31</f>
        <v>1154.0672621400213</v>
      </c>
      <c r="AE31">
        <f>C31*AC31</f>
        <v>135.81072606965401</v>
      </c>
      <c r="AF31">
        <v>10.0891699723788</v>
      </c>
      <c r="AG31">
        <f>AF31*A31</f>
        <v>1.0896303570169104</v>
      </c>
      <c r="AH31">
        <f>AG31*C31</f>
        <v>13.075564284202924</v>
      </c>
      <c r="AI31">
        <f>F31*AG31</f>
        <v>16.344455355253654</v>
      </c>
      <c r="AJ31">
        <v>1.2283905334256999</v>
      </c>
      <c r="AK31">
        <v>11.317560505804501</v>
      </c>
      <c r="AL31">
        <f t="shared" si="3"/>
        <v>1.1217533788001071</v>
      </c>
      <c r="AM31">
        <f>AL31/C31</f>
        <v>9.3479448233342255E-2</v>
      </c>
      <c r="AN31">
        <f t="shared" si="4"/>
        <v>1.2222965346268861</v>
      </c>
      <c r="AO31">
        <f t="shared" si="5"/>
        <v>0.12175337880010706</v>
      </c>
      <c r="AP31">
        <f>AL31*C31</f>
        <v>13.461040545601286</v>
      </c>
      <c r="AQ31">
        <f>AO31/F31</f>
        <v>8.1168919200071375E-3</v>
      </c>
      <c r="AR31">
        <f>(AL31-1)/C31</f>
        <v>1.0146114900008921E-2</v>
      </c>
      <c r="AS31">
        <f>AR31*C31</f>
        <v>0.12175337880010706</v>
      </c>
      <c r="AT31">
        <f>ATAN2(C31,AO31)</f>
        <v>1.0145766762153013E-2</v>
      </c>
      <c r="AU31">
        <f t="shared" si="24"/>
        <v>0.58130961539547821</v>
      </c>
      <c r="AV31">
        <f>-AJ31/(A31/2)</f>
        <v>-22.747972841216665</v>
      </c>
      <c r="AW31">
        <f t="shared" si="25"/>
        <v>9.3115200349098391E-3</v>
      </c>
      <c r="AX31">
        <f t="shared" si="26"/>
        <v>1.1055514800831315E-2</v>
      </c>
      <c r="AY31">
        <v>1.2222965346268861</v>
      </c>
      <c r="AZ31">
        <v>1.0294806597267905</v>
      </c>
      <c r="BA31">
        <v>0.11173824041891807</v>
      </c>
      <c r="BB31">
        <v>1.0445229060925003E-2</v>
      </c>
      <c r="BC31">
        <v>15.442209895901858</v>
      </c>
    </row>
    <row r="32" spans="1:55" x14ac:dyDescent="0.15">
      <c r="A32">
        <v>0.108</v>
      </c>
      <c r="B32">
        <v>0.01</v>
      </c>
      <c r="C32">
        <f t="shared" si="6"/>
        <v>10.799999999999999</v>
      </c>
      <c r="D32">
        <f t="shared" si="7"/>
        <v>116.63999999999997</v>
      </c>
      <c r="E32">
        <f t="shared" si="8"/>
        <v>9.2592592592592601E-2</v>
      </c>
      <c r="F32">
        <v>15</v>
      </c>
      <c r="G32">
        <f t="shared" si="9"/>
        <v>225</v>
      </c>
      <c r="H32">
        <f t="shared" si="10"/>
        <v>161.99999999999997</v>
      </c>
      <c r="I32">
        <v>200000000000</v>
      </c>
      <c r="J32">
        <f t="shared" si="11"/>
        <v>7.8539816339744827E-9</v>
      </c>
      <c r="K32">
        <f t="shared" si="12"/>
        <v>21816615.649929117</v>
      </c>
      <c r="L32">
        <f t="shared" si="13"/>
        <v>1.0908307824964559E-4</v>
      </c>
      <c r="M32">
        <f t="shared" si="14"/>
        <v>1.3888888888888891</v>
      </c>
      <c r="N32">
        <f t="shared" si="15"/>
        <v>1375098708.3139756</v>
      </c>
      <c r="O32">
        <f t="shared" si="16"/>
        <v>7.2722052166430393E-6</v>
      </c>
      <c r="P32">
        <f t="shared" si="17"/>
        <v>9.2592592592592608E-6</v>
      </c>
      <c r="Q32">
        <v>1.0782290313890301E-2</v>
      </c>
      <c r="R32">
        <f t="shared" si="18"/>
        <v>107999.99999999999</v>
      </c>
      <c r="S32">
        <f t="shared" si="19"/>
        <v>0.11644873539001525</v>
      </c>
      <c r="T32">
        <f t="shared" si="20"/>
        <v>107.822903138903</v>
      </c>
      <c r="U32">
        <f t="shared" si="21"/>
        <v>9.9836021424910187E-2</v>
      </c>
      <c r="V32">
        <f t="shared" si="0"/>
        <v>9.9836021424910197E-4</v>
      </c>
      <c r="W32">
        <f t="shared" si="22"/>
        <v>100</v>
      </c>
      <c r="X32">
        <f t="shared" si="1"/>
        <v>925.92592592592587</v>
      </c>
      <c r="Y32">
        <f t="shared" si="2"/>
        <v>9.9836021424910193</v>
      </c>
      <c r="Z32">
        <v>-20.493900626551198</v>
      </c>
      <c r="AA32">
        <f t="shared" si="23"/>
        <v>-2.2133412676675293</v>
      </c>
      <c r="AB32">
        <f>-AA32*B32^2/2/Q32</f>
        <v>1.0263780714641811E-2</v>
      </c>
      <c r="AC32">
        <v>11.090272776324801</v>
      </c>
      <c r="AD32">
        <f>AC32/Q32</f>
        <v>1028.5637330723455</v>
      </c>
      <c r="AE32">
        <f>C32*AC32</f>
        <v>119.77494598430783</v>
      </c>
      <c r="AF32">
        <v>9.9836021424910903</v>
      </c>
      <c r="AG32">
        <f>AF32*A32</f>
        <v>1.0782290313890377</v>
      </c>
      <c r="AH32">
        <f>AG32*C32</f>
        <v>11.644873539001606</v>
      </c>
      <c r="AI32">
        <f>F32*AG32</f>
        <v>16.173435470835564</v>
      </c>
      <c r="AJ32">
        <v>1.10667063383376</v>
      </c>
      <c r="AK32">
        <v>11.090272776324801</v>
      </c>
      <c r="AL32">
        <f t="shared" si="3"/>
        <v>1.1108488317181253</v>
      </c>
      <c r="AM32">
        <f>AL32/C32</f>
        <v>0.10285637330723384</v>
      </c>
      <c r="AN32">
        <f t="shared" si="4"/>
        <v>1.1977494598430785</v>
      </c>
      <c r="AO32">
        <f t="shared" si="5"/>
        <v>0.11084883171812532</v>
      </c>
      <c r="AP32">
        <f>AL32*C32</f>
        <v>11.997167382555752</v>
      </c>
      <c r="AQ32">
        <f>AO32/F32</f>
        <v>7.3899221145416879E-3</v>
      </c>
      <c r="AR32">
        <f>(AL32-1)/C32</f>
        <v>1.0263780714641233E-2</v>
      </c>
      <c r="AS32">
        <f>AR32*C32</f>
        <v>0.1108488317181253</v>
      </c>
      <c r="AT32">
        <f>ATAN2(C32,AO32)</f>
        <v>1.0263420324094778E-2</v>
      </c>
      <c r="AU32">
        <f t="shared" si="24"/>
        <v>0.58805066793942229</v>
      </c>
      <c r="AV32">
        <f>-AJ32/(A32/2)</f>
        <v>-20.49390062655111</v>
      </c>
      <c r="AW32">
        <f t="shared" si="25"/>
        <v>9.5191099625826538E-3</v>
      </c>
      <c r="AX32">
        <f t="shared" si="26"/>
        <v>1.1066706338337102E-2</v>
      </c>
      <c r="AY32">
        <v>1.1977494598430785</v>
      </c>
      <c r="AZ32">
        <v>1.0302531274705755</v>
      </c>
      <c r="BA32">
        <v>0.10280638759589265</v>
      </c>
      <c r="BB32">
        <v>1.0574292180931309E-2</v>
      </c>
      <c r="BC32">
        <v>15.453796912058632</v>
      </c>
    </row>
    <row r="33" spans="1:55" x14ac:dyDescent="0.15">
      <c r="A33">
        <v>0.108</v>
      </c>
      <c r="B33">
        <v>4.0000000000000001E-3</v>
      </c>
      <c r="C33">
        <f t="shared" si="6"/>
        <v>27</v>
      </c>
      <c r="D33">
        <f t="shared" si="7"/>
        <v>729</v>
      </c>
      <c r="E33">
        <f t="shared" si="8"/>
        <v>3.7037037037037035E-2</v>
      </c>
      <c r="F33">
        <v>13</v>
      </c>
      <c r="G33">
        <f t="shared" si="9"/>
        <v>169</v>
      </c>
      <c r="H33">
        <f t="shared" si="10"/>
        <v>351</v>
      </c>
      <c r="I33">
        <v>200000000000</v>
      </c>
      <c r="J33">
        <f t="shared" si="11"/>
        <v>2.0106192982974676E-10</v>
      </c>
      <c r="K33">
        <f t="shared" si="12"/>
        <v>1210094.9480494019</v>
      </c>
      <c r="L33">
        <f t="shared" si="13"/>
        <v>6.0504747402470094E-6</v>
      </c>
      <c r="M33">
        <f t="shared" si="14"/>
        <v>0.48148148148148145</v>
      </c>
      <c r="N33">
        <f t="shared" si="15"/>
        <v>134286983233.7867</v>
      </c>
      <c r="O33">
        <f t="shared" si="16"/>
        <v>4.6542113386515456E-7</v>
      </c>
      <c r="P33">
        <f t="shared" si="17"/>
        <v>5.9259259259259258E-7</v>
      </c>
      <c r="Q33">
        <v>4.1647483433540503E-3</v>
      </c>
      <c r="R33">
        <f t="shared" si="18"/>
        <v>1687499.9999999998</v>
      </c>
      <c r="S33">
        <f t="shared" si="19"/>
        <v>0.11244820527055936</v>
      </c>
      <c r="T33">
        <f t="shared" si="20"/>
        <v>260.29677145962813</v>
      </c>
      <c r="U33">
        <f t="shared" si="21"/>
        <v>3.8562484660685653E-2</v>
      </c>
      <c r="V33">
        <f t="shared" si="0"/>
        <v>1.542499386427426E-4</v>
      </c>
      <c r="W33">
        <f t="shared" si="22"/>
        <v>250</v>
      </c>
      <c r="X33">
        <f t="shared" si="1"/>
        <v>2314.8148148148148</v>
      </c>
      <c r="Y33">
        <f t="shared" si="2"/>
        <v>9.6406211651714138</v>
      </c>
      <c r="Z33">
        <v>-38.338692480676201</v>
      </c>
      <c r="AA33">
        <f t="shared" si="23"/>
        <v>-4.1405787879130296</v>
      </c>
      <c r="AB33">
        <f>-AA33*B33^2/2/Q33</f>
        <v>7.9535730787103336E-3</v>
      </c>
      <c r="AC33">
        <v>11.7109105591279</v>
      </c>
      <c r="AD33">
        <f>AC33/Q33</f>
        <v>2811.9131322342041</v>
      </c>
      <c r="AE33">
        <f>C33*AC33</f>
        <v>316.1945850964533</v>
      </c>
      <c r="AF33">
        <v>9.6406211651714298</v>
      </c>
      <c r="AG33">
        <f>AF33*A33</f>
        <v>1.0411870858385144</v>
      </c>
      <c r="AH33">
        <f>AG33*C33</f>
        <v>28.112051317639889</v>
      </c>
      <c r="AI33">
        <f>F33*AG33</f>
        <v>13.535432115900687</v>
      </c>
      <c r="AJ33">
        <v>2.0702893939565099</v>
      </c>
      <c r="AK33">
        <v>11.7109105591279</v>
      </c>
      <c r="AL33">
        <f t="shared" si="3"/>
        <v>1.214746473125174</v>
      </c>
      <c r="AM33">
        <f>AL33/C33</f>
        <v>4.4990610115747183E-2</v>
      </c>
      <c r="AN33">
        <f t="shared" si="4"/>
        <v>1.2647783403858133</v>
      </c>
      <c r="AO33">
        <f t="shared" si="5"/>
        <v>0.21474647312517403</v>
      </c>
      <c r="AP33">
        <f>AL33*C33</f>
        <v>32.798154774379697</v>
      </c>
      <c r="AQ33">
        <f>AO33/F33</f>
        <v>1.6518959471167233E-2</v>
      </c>
      <c r="AR33">
        <f>(AL33-1)/C33</f>
        <v>7.9535730787101497E-3</v>
      </c>
      <c r="AS33">
        <f>AR33*C33</f>
        <v>0.21474647312517403</v>
      </c>
      <c r="AT33">
        <f>ATAN2(C33,AO33)</f>
        <v>7.9534053725214722E-3</v>
      </c>
      <c r="AU33">
        <f t="shared" si="24"/>
        <v>0.45569656060215463</v>
      </c>
      <c r="AV33">
        <f>-AJ33/(A33/2)</f>
        <v>-38.338692480676109</v>
      </c>
      <c r="AW33">
        <f t="shared" si="25"/>
        <v>7.6389471084390018E-3</v>
      </c>
      <c r="AX33">
        <f t="shared" si="26"/>
        <v>8.2811575758258826E-3</v>
      </c>
      <c r="AY33">
        <v>1.264778340385813</v>
      </c>
      <c r="AZ33">
        <v>1.1666937572001139</v>
      </c>
      <c r="BA33">
        <v>0.20625157192785304</v>
      </c>
      <c r="BB33">
        <v>9.279384058366022E-3</v>
      </c>
      <c r="BC33">
        <v>15.167018843601481</v>
      </c>
    </row>
    <row r="34" spans="1:55" x14ac:dyDescent="0.15">
      <c r="A34">
        <v>0.157</v>
      </c>
      <c r="B34">
        <v>4.0000000000000001E-3</v>
      </c>
      <c r="C34">
        <f t="shared" si="6"/>
        <v>39.25</v>
      </c>
      <c r="D34">
        <f t="shared" si="7"/>
        <v>1540.5625</v>
      </c>
      <c r="E34">
        <f t="shared" si="8"/>
        <v>2.5477707006369428E-2</v>
      </c>
      <c r="F34">
        <v>15</v>
      </c>
      <c r="G34">
        <f t="shared" si="9"/>
        <v>225</v>
      </c>
      <c r="H34">
        <f t="shared" si="10"/>
        <v>588.75</v>
      </c>
      <c r="I34">
        <v>200000000000</v>
      </c>
      <c r="J34">
        <f t="shared" si="11"/>
        <v>2.0106192982974676E-10</v>
      </c>
      <c r="K34">
        <f t="shared" si="12"/>
        <v>960486.92593828065</v>
      </c>
      <c r="L34">
        <f t="shared" si="13"/>
        <v>4.8024346296914035E-6</v>
      </c>
      <c r="M34">
        <f t="shared" si="14"/>
        <v>0.38216560509554143</v>
      </c>
      <c r="N34">
        <f t="shared" si="15"/>
        <v>195213484886.15289</v>
      </c>
      <c r="O34">
        <f t="shared" si="16"/>
        <v>3.2016230864609358E-7</v>
      </c>
      <c r="P34">
        <f t="shared" si="17"/>
        <v>4.0764331210191083E-7</v>
      </c>
      <c r="Q34">
        <v>5.8100865629742799E-3</v>
      </c>
      <c r="R34">
        <f t="shared" si="18"/>
        <v>2453125</v>
      </c>
      <c r="S34">
        <f t="shared" si="19"/>
        <v>0.22804589759674049</v>
      </c>
      <c r="T34">
        <f t="shared" si="20"/>
        <v>363.13041018589252</v>
      </c>
      <c r="U34">
        <f t="shared" si="21"/>
        <v>3.7006920783275665E-2</v>
      </c>
      <c r="V34">
        <f t="shared" si="0"/>
        <v>1.4802768313310267E-4</v>
      </c>
      <c r="W34">
        <f t="shared" si="22"/>
        <v>250</v>
      </c>
      <c r="X34">
        <f t="shared" si="1"/>
        <v>1592.3566878980891</v>
      </c>
      <c r="Y34">
        <f t="shared" si="2"/>
        <v>9.2517301958189169</v>
      </c>
      <c r="Z34">
        <v>-43.754383151123399</v>
      </c>
      <c r="AA34">
        <f t="shared" si="23"/>
        <v>-6.8694381547263736</v>
      </c>
      <c r="AB34">
        <f>-AA34*B34^2/2/Q34</f>
        <v>9.4586379466398765E-3</v>
      </c>
      <c r="AC34">
        <v>12.686449273182101</v>
      </c>
      <c r="AD34">
        <f>AC34/Q34</f>
        <v>2183.5215595630812</v>
      </c>
      <c r="AE34">
        <f>C34*AC34</f>
        <v>497.94313397239745</v>
      </c>
      <c r="AF34">
        <v>9.2517301958189204</v>
      </c>
      <c r="AG34">
        <f>AF34*A34</f>
        <v>1.4525216407435706</v>
      </c>
      <c r="AH34">
        <f>AG34*C34</f>
        <v>57.011474399185147</v>
      </c>
      <c r="AI34">
        <f>F34*AG34</f>
        <v>21.78782461115356</v>
      </c>
      <c r="AJ34">
        <v>3.4347190773631899</v>
      </c>
      <c r="AK34">
        <v>12.686449273182101</v>
      </c>
      <c r="AL34">
        <f t="shared" si="3"/>
        <v>1.3712515394056144</v>
      </c>
      <c r="AM34">
        <f>AL34/C34</f>
        <v>3.4936344953009284E-2</v>
      </c>
      <c r="AN34">
        <f t="shared" si="4"/>
        <v>1.9917725358895899</v>
      </c>
      <c r="AO34">
        <f t="shared" si="5"/>
        <v>0.37125153940561439</v>
      </c>
      <c r="AP34">
        <f>AL34*C34</f>
        <v>53.821622921670368</v>
      </c>
      <c r="AQ34">
        <f>AO34/F34</f>
        <v>2.475010262704096E-2</v>
      </c>
      <c r="AR34">
        <f>(AL34-1)/C34</f>
        <v>9.4586379466398574E-3</v>
      </c>
      <c r="AS34">
        <f>AR34*C34</f>
        <v>0.37125153940561439</v>
      </c>
      <c r="AT34">
        <f>ATAN2(C34,AO34)</f>
        <v>9.4583558868099847E-3</v>
      </c>
      <c r="AU34">
        <f t="shared" si="24"/>
        <v>0.54192387344692916</v>
      </c>
      <c r="AV34">
        <f>-AJ34/(A34/2)</f>
        <v>-43.754383151123442</v>
      </c>
      <c r="AW34">
        <f t="shared" si="25"/>
        <v>6.5118740274312326E-3</v>
      </c>
      <c r="AX34">
        <f t="shared" si="26"/>
        <v>1.3738876309452723E-2</v>
      </c>
      <c r="AY34">
        <v>1.9917725358895897</v>
      </c>
      <c r="AZ34">
        <v>0.94404895661564614</v>
      </c>
      <c r="BA34">
        <v>0.25559105557667589</v>
      </c>
      <c r="BB34">
        <v>8.9294172845305157E-3</v>
      </c>
      <c r="BC34">
        <v>14.160734349234692</v>
      </c>
    </row>
    <row r="35" spans="1:55" x14ac:dyDescent="0.15">
      <c r="A35">
        <v>0.108</v>
      </c>
      <c r="B35">
        <v>5.0000000000000001E-3</v>
      </c>
      <c r="C35">
        <f t="shared" si="6"/>
        <v>21.599999999999998</v>
      </c>
      <c r="D35">
        <f t="shared" si="7"/>
        <v>466.55999999999989</v>
      </c>
      <c r="E35">
        <f t="shared" si="8"/>
        <v>4.6296296296296301E-2</v>
      </c>
      <c r="F35">
        <v>13</v>
      </c>
      <c r="G35">
        <f t="shared" si="9"/>
        <v>169</v>
      </c>
      <c r="H35">
        <f t="shared" si="10"/>
        <v>280.79999999999995</v>
      </c>
      <c r="I35">
        <v>200000000000</v>
      </c>
      <c r="J35">
        <f t="shared" si="11"/>
        <v>4.9087385212340517E-10</v>
      </c>
      <c r="K35">
        <f t="shared" si="12"/>
        <v>2363466.6954089878</v>
      </c>
      <c r="L35">
        <f t="shared" si="13"/>
        <v>1.1817333477044939E-5</v>
      </c>
      <c r="M35">
        <f t="shared" si="14"/>
        <v>0.60185185185185186</v>
      </c>
      <c r="N35">
        <f t="shared" si="15"/>
        <v>44003158666.047218</v>
      </c>
      <c r="O35">
        <f t="shared" si="16"/>
        <v>9.0902565208037992E-7</v>
      </c>
      <c r="P35">
        <f t="shared" si="17"/>
        <v>1.1574074074074076E-6</v>
      </c>
      <c r="Q35">
        <v>4.97728343763183E-3</v>
      </c>
      <c r="R35">
        <f t="shared" si="18"/>
        <v>863999.99999999988</v>
      </c>
      <c r="S35">
        <f t="shared" si="19"/>
        <v>0.10750932225284753</v>
      </c>
      <c r="T35">
        <f t="shared" si="20"/>
        <v>199.0913375052732</v>
      </c>
      <c r="U35">
        <f t="shared" si="21"/>
        <v>4.6085957755850275E-2</v>
      </c>
      <c r="V35">
        <f t="shared" si="0"/>
        <v>2.304297887792514E-4</v>
      </c>
      <c r="W35">
        <f t="shared" si="22"/>
        <v>200</v>
      </c>
      <c r="X35">
        <f t="shared" si="1"/>
        <v>1851.8518518518517</v>
      </c>
      <c r="Y35">
        <f t="shared" si="2"/>
        <v>9.2171915511700551</v>
      </c>
      <c r="Z35">
        <v>-29.987699349122298</v>
      </c>
      <c r="AA35">
        <f t="shared" si="23"/>
        <v>-3.2386715297052082</v>
      </c>
      <c r="AB35">
        <f>-AA35*B35^2/2/Q35</f>
        <v>8.1336324580657052E-3</v>
      </c>
      <c r="AC35">
        <v>10.8365273160226</v>
      </c>
      <c r="AD35">
        <f>AC35/Q35</f>
        <v>2177.1971501744683</v>
      </c>
      <c r="AE35">
        <f>C35*AC35</f>
        <v>234.06899002608813</v>
      </c>
      <c r="AF35">
        <v>9.2171915511700604</v>
      </c>
      <c r="AG35">
        <f>AF35*A35</f>
        <v>0.99545668752636651</v>
      </c>
      <c r="AH35">
        <f>AG35*C35</f>
        <v>21.501864450569514</v>
      </c>
      <c r="AI35">
        <f>F35*AG35</f>
        <v>12.940936937842764</v>
      </c>
      <c r="AJ35">
        <v>1.6193357648525999</v>
      </c>
      <c r="AK35">
        <v>10.8365273160226</v>
      </c>
      <c r="AL35">
        <f t="shared" si="3"/>
        <v>1.1756864610942122</v>
      </c>
      <c r="AM35">
        <f>AL35/C35</f>
        <v>5.442992875436168E-2</v>
      </c>
      <c r="AN35">
        <f t="shared" si="4"/>
        <v>1.1703449501304408</v>
      </c>
      <c r="AO35">
        <f t="shared" si="5"/>
        <v>0.17568646109421215</v>
      </c>
      <c r="AP35">
        <f>AL35*C35</f>
        <v>25.39482755963498</v>
      </c>
      <c r="AQ35">
        <f>AO35/F35</f>
        <v>1.3514343161093243E-2</v>
      </c>
      <c r="AR35">
        <f>(AL35-1)/C35</f>
        <v>8.133632458065379E-3</v>
      </c>
      <c r="AS35">
        <f>AR35*C35</f>
        <v>0.17568646109421218</v>
      </c>
      <c r="AT35">
        <f>ATAN2(C35,AO35)</f>
        <v>8.1334531023840879E-3</v>
      </c>
      <c r="AU35">
        <f t="shared" si="24"/>
        <v>0.46601253563419409</v>
      </c>
      <c r="AV35">
        <f>-AJ35/(A35/2)</f>
        <v>-29.98769934912222</v>
      </c>
      <c r="AW35">
        <f t="shared" si="25"/>
        <v>8.1707547500402371E-3</v>
      </c>
      <c r="AX35">
        <f t="shared" si="26"/>
        <v>8.096678824262701E-3</v>
      </c>
      <c r="AY35">
        <v>1.1703449501304408</v>
      </c>
      <c r="AZ35">
        <v>1.1810523509723991</v>
      </c>
      <c r="BA35">
        <v>0.17648830260086909</v>
      </c>
      <c r="BB35">
        <v>9.6062457365435304E-3</v>
      </c>
      <c r="BC35">
        <v>15.353680562641189</v>
      </c>
    </row>
    <row r="36" spans="1:55" x14ac:dyDescent="0.15">
      <c r="A36">
        <v>0.108</v>
      </c>
      <c r="B36">
        <v>6.0000000000000001E-3</v>
      </c>
      <c r="C36">
        <f t="shared" si="6"/>
        <v>18</v>
      </c>
      <c r="D36">
        <f t="shared" si="7"/>
        <v>324</v>
      </c>
      <c r="E36">
        <f t="shared" si="8"/>
        <v>5.5555555555555559E-2</v>
      </c>
      <c r="F36">
        <v>13</v>
      </c>
      <c r="G36">
        <f t="shared" si="9"/>
        <v>169</v>
      </c>
      <c r="H36">
        <f t="shared" si="10"/>
        <v>234</v>
      </c>
      <c r="I36">
        <v>200000000000</v>
      </c>
      <c r="J36">
        <f t="shared" si="11"/>
        <v>1.0178760197630931E-9</v>
      </c>
      <c r="K36">
        <f t="shared" si="12"/>
        <v>4084070.4496667315</v>
      </c>
      <c r="L36">
        <f t="shared" si="13"/>
        <v>2.0420352248333659E-5</v>
      </c>
      <c r="M36">
        <f t="shared" si="14"/>
        <v>0.72222222222222221</v>
      </c>
      <c r="N36">
        <f t="shared" si="15"/>
        <v>17683882565.766148</v>
      </c>
      <c r="O36">
        <f t="shared" si="16"/>
        <v>1.5707963267948969E-6</v>
      </c>
      <c r="P36">
        <f t="shared" si="17"/>
        <v>1.9999999999999999E-6</v>
      </c>
      <c r="Q36">
        <v>5.7992968776685496E-3</v>
      </c>
      <c r="R36">
        <f t="shared" si="18"/>
        <v>500000</v>
      </c>
      <c r="S36">
        <f t="shared" si="19"/>
        <v>0.1043873437980339</v>
      </c>
      <c r="T36">
        <f t="shared" si="20"/>
        <v>161.09157993523749</v>
      </c>
      <c r="U36">
        <f t="shared" si="21"/>
        <v>5.3697193311745828E-2</v>
      </c>
      <c r="V36">
        <f t="shared" si="0"/>
        <v>3.2218315987047496E-4</v>
      </c>
      <c r="W36">
        <f t="shared" si="22"/>
        <v>166.66666666666666</v>
      </c>
      <c r="X36">
        <f t="shared" si="1"/>
        <v>1543.2098765432097</v>
      </c>
      <c r="Y36">
        <f t="shared" si="2"/>
        <v>8.949532218624304</v>
      </c>
      <c r="Z36">
        <v>-24.733553650231201</v>
      </c>
      <c r="AA36">
        <f t="shared" si="23"/>
        <v>-2.6712237942249697</v>
      </c>
      <c r="AB36">
        <f>-AA36*B36^2/2/Q36</f>
        <v>8.2910099810892136E-3</v>
      </c>
      <c r="AC36">
        <v>10.2851441157368</v>
      </c>
      <c r="AD36">
        <f>AC36/Q36</f>
        <v>1773.5157093512455</v>
      </c>
      <c r="AE36">
        <f>C36*AC36</f>
        <v>185.1325940832624</v>
      </c>
      <c r="AF36">
        <v>8.9495322186243094</v>
      </c>
      <c r="AG36">
        <f>AF36*A36</f>
        <v>0.96654947961142545</v>
      </c>
      <c r="AH36">
        <f>AG36*C36</f>
        <v>17.397890633005659</v>
      </c>
      <c r="AI36">
        <f>F36*AG36</f>
        <v>12.565143234948531</v>
      </c>
      <c r="AJ36">
        <v>1.33561189711248</v>
      </c>
      <c r="AK36">
        <v>10.2851441157368</v>
      </c>
      <c r="AL36">
        <f t="shared" si="3"/>
        <v>1.1492381796596065</v>
      </c>
      <c r="AM36">
        <f>AL36/C36</f>
        <v>6.3846565536644806E-2</v>
      </c>
      <c r="AN36">
        <f t="shared" si="4"/>
        <v>1.1107955644995746</v>
      </c>
      <c r="AO36">
        <f t="shared" si="5"/>
        <v>0.14923817965960651</v>
      </c>
      <c r="AP36">
        <f>AL36*C36</f>
        <v>20.686287233872918</v>
      </c>
      <c r="AQ36">
        <f>AO36/F36</f>
        <v>1.1479859973815886E-2</v>
      </c>
      <c r="AR36">
        <f>(AL36-1)/C36</f>
        <v>8.29100998108925E-3</v>
      </c>
      <c r="AS36">
        <f>AR36*C36</f>
        <v>0.14923817965960651</v>
      </c>
      <c r="AT36">
        <f>ATAN2(C36,AO36)</f>
        <v>8.2908200119095419E-3</v>
      </c>
      <c r="AU36">
        <f t="shared" si="24"/>
        <v>0.47502899538501969</v>
      </c>
      <c r="AV36">
        <f>-AJ36/(A36/2)</f>
        <v>-24.733553650231112</v>
      </c>
      <c r="AW36">
        <f t="shared" si="25"/>
        <v>8.5779467642178257E-3</v>
      </c>
      <c r="AX36">
        <f t="shared" si="26"/>
        <v>8.013671382674949E-3</v>
      </c>
      <c r="AY36">
        <v>1.1107955644995744</v>
      </c>
      <c r="AZ36">
        <v>1.1890112238450801</v>
      </c>
      <c r="BA36">
        <v>0.15440304175592087</v>
      </c>
      <c r="BB36">
        <v>9.8581039245267035E-3</v>
      </c>
      <c r="BC36">
        <v>15.457145909986041</v>
      </c>
    </row>
    <row r="37" spans="1:55" x14ac:dyDescent="0.15">
      <c r="A37">
        <v>0.108</v>
      </c>
      <c r="B37">
        <v>7.0000000000000001E-3</v>
      </c>
      <c r="C37">
        <f t="shared" si="6"/>
        <v>15.428571428571429</v>
      </c>
      <c r="D37">
        <f t="shared" si="7"/>
        <v>238.04081632653063</v>
      </c>
      <c r="E37">
        <f t="shared" si="8"/>
        <v>6.4814814814814811E-2</v>
      </c>
      <c r="F37">
        <v>13</v>
      </c>
      <c r="G37">
        <f t="shared" si="9"/>
        <v>169</v>
      </c>
      <c r="H37">
        <f t="shared" si="10"/>
        <v>200.57142857142858</v>
      </c>
      <c r="I37">
        <v>200000000000</v>
      </c>
      <c r="J37">
        <f t="shared" si="11"/>
        <v>1.885740990317274E-9</v>
      </c>
      <c r="K37">
        <f t="shared" si="12"/>
        <v>6485352.6122022653</v>
      </c>
      <c r="L37">
        <f t="shared" si="13"/>
        <v>3.2426763061011327E-5</v>
      </c>
      <c r="M37">
        <f t="shared" si="14"/>
        <v>0.84259259259259256</v>
      </c>
      <c r="N37">
        <f t="shared" si="15"/>
        <v>8181702316.3799324</v>
      </c>
      <c r="O37">
        <f t="shared" si="16"/>
        <v>2.4943663893085637E-6</v>
      </c>
      <c r="P37">
        <f t="shared" si="17"/>
        <v>3.1759259259259263E-6</v>
      </c>
      <c r="Q37">
        <v>6.6287419640070804E-3</v>
      </c>
      <c r="R37">
        <f t="shared" si="18"/>
        <v>314868.80466472299</v>
      </c>
      <c r="S37">
        <f t="shared" si="19"/>
        <v>0.1022720188732521</v>
      </c>
      <c r="T37">
        <f t="shared" si="20"/>
        <v>135.28044824504244</v>
      </c>
      <c r="U37">
        <f t="shared" si="21"/>
        <v>6.1377240407472965E-2</v>
      </c>
      <c r="V37">
        <f t="shared" si="0"/>
        <v>4.2964068285231073E-4</v>
      </c>
      <c r="W37">
        <f t="shared" si="22"/>
        <v>142.85714285714286</v>
      </c>
      <c r="X37">
        <f t="shared" si="1"/>
        <v>1322.7513227513227</v>
      </c>
      <c r="Y37">
        <f t="shared" si="2"/>
        <v>8.7681772010675658</v>
      </c>
      <c r="Z37">
        <v>-21.030417536531299</v>
      </c>
      <c r="AA37">
        <f t="shared" si="23"/>
        <v>-2.2712850939453801</v>
      </c>
      <c r="AB37">
        <f>-AA37*B37^2/2/Q37</f>
        <v>8.3947278539144507E-3</v>
      </c>
      <c r="AC37">
        <v>9.9038197480402594</v>
      </c>
      <c r="AD37">
        <f>AC37/Q37</f>
        <v>1494.0722993618222</v>
      </c>
      <c r="AE37">
        <f>C37*AC37</f>
        <v>152.80179039833544</v>
      </c>
      <c r="AF37">
        <v>8.7681772010675694</v>
      </c>
      <c r="AG37">
        <f>AF37*A37</f>
        <v>0.9469631377152975</v>
      </c>
      <c r="AH37">
        <f>AG37*C37</f>
        <v>14.610288410464591</v>
      </c>
      <c r="AI37">
        <f>F37*AG37</f>
        <v>12.310520790298867</v>
      </c>
      <c r="AJ37">
        <v>1.1356425469726901</v>
      </c>
      <c r="AK37">
        <v>9.9038197480402594</v>
      </c>
      <c r="AL37">
        <f t="shared" si="3"/>
        <v>1.1295186583175372</v>
      </c>
      <c r="AM37">
        <f>AL37/C37</f>
        <v>7.3209542668729255E-2</v>
      </c>
      <c r="AN37">
        <f t="shared" si="4"/>
        <v>1.0696125327883481</v>
      </c>
      <c r="AO37">
        <f t="shared" si="5"/>
        <v>0.12951865831753717</v>
      </c>
      <c r="AP37">
        <f>AL37*C37</f>
        <v>17.426859299756288</v>
      </c>
      <c r="AQ37">
        <f>AO37/F37</f>
        <v>9.962973716733629E-3</v>
      </c>
      <c r="AR37">
        <f>(AL37-1)/C37</f>
        <v>8.3947278539144455E-3</v>
      </c>
      <c r="AS37">
        <f>AR37*C37</f>
        <v>0.12951865831753717</v>
      </c>
      <c r="AT37">
        <f>ATAN2(C37,AO37)</f>
        <v>8.3945306660212441E-3</v>
      </c>
      <c r="AU37">
        <f t="shared" si="24"/>
        <v>0.48097117815616131</v>
      </c>
      <c r="AV37">
        <f>-AJ37/(A37/2)</f>
        <v>-21.030417536531299</v>
      </c>
      <c r="AW37">
        <f t="shared" si="25"/>
        <v>8.864894017066062E-3</v>
      </c>
      <c r="AX37">
        <f t="shared" si="26"/>
        <v>7.9494978288088287E-3</v>
      </c>
      <c r="AY37">
        <v>1.0696125327883481</v>
      </c>
      <c r="AZ37">
        <v>1.1927799650603979</v>
      </c>
      <c r="BA37">
        <v>0.13677265054901924</v>
      </c>
      <c r="BB37">
        <v>1.001306319628362E-2</v>
      </c>
      <c r="BC37">
        <v>15.506139545785173</v>
      </c>
    </row>
    <row r="38" spans="1:55" x14ac:dyDescent="0.15">
      <c r="A38">
        <v>0.108</v>
      </c>
      <c r="B38">
        <v>8.0000000000000002E-3</v>
      </c>
      <c r="C38">
        <f t="shared" si="6"/>
        <v>13.5</v>
      </c>
      <c r="D38">
        <f t="shared" si="7"/>
        <v>182.25</v>
      </c>
      <c r="E38">
        <f t="shared" si="8"/>
        <v>7.407407407407407E-2</v>
      </c>
      <c r="F38">
        <v>13</v>
      </c>
      <c r="G38">
        <f t="shared" si="9"/>
        <v>169</v>
      </c>
      <c r="H38">
        <f t="shared" si="10"/>
        <v>175.5</v>
      </c>
      <c r="I38">
        <v>200000000000</v>
      </c>
      <c r="J38">
        <f t="shared" si="11"/>
        <v>3.2169908772759481E-9</v>
      </c>
      <c r="K38">
        <f t="shared" si="12"/>
        <v>9680759.5843952149</v>
      </c>
      <c r="L38">
        <f t="shared" si="13"/>
        <v>4.8403797921976075E-5</v>
      </c>
      <c r="M38">
        <f t="shared" si="14"/>
        <v>0.96296296296296291</v>
      </c>
      <c r="N38">
        <f t="shared" si="15"/>
        <v>4196468226.0558343</v>
      </c>
      <c r="O38">
        <f t="shared" si="16"/>
        <v>3.7233690709212365E-6</v>
      </c>
      <c r="P38">
        <f t="shared" si="17"/>
        <v>4.7407407407407407E-6</v>
      </c>
      <c r="Q38">
        <v>7.4620626793582999E-3</v>
      </c>
      <c r="R38">
        <f t="shared" si="18"/>
        <v>210937.49999999997</v>
      </c>
      <c r="S38">
        <f t="shared" si="19"/>
        <v>0.10073784617133703</v>
      </c>
      <c r="T38">
        <f t="shared" si="20"/>
        <v>116.59472936497345</v>
      </c>
      <c r="U38">
        <f t="shared" si="21"/>
        <v>6.909317295702129E-2</v>
      </c>
      <c r="V38">
        <f t="shared" si="0"/>
        <v>5.5274538365617041E-4</v>
      </c>
      <c r="W38">
        <f t="shared" si="22"/>
        <v>125</v>
      </c>
      <c r="X38">
        <f t="shared" si="1"/>
        <v>1157.4074074074074</v>
      </c>
      <c r="Y38">
        <f t="shared" si="2"/>
        <v>8.6366466196276619</v>
      </c>
      <c r="Z38">
        <v>-18.409103512913301</v>
      </c>
      <c r="AA38">
        <f t="shared" si="23"/>
        <v>-1.9881831793946365</v>
      </c>
      <c r="AB38">
        <f>-AA38*B38^2/2/Q38</f>
        <v>8.5260422586130747E-3</v>
      </c>
      <c r="AC38">
        <v>9.6307382093249796</v>
      </c>
      <c r="AD38">
        <f>AC38/Q38</f>
        <v>1290.6268176982367</v>
      </c>
      <c r="AE38">
        <f>C38*AC38</f>
        <v>130.01496582588723</v>
      </c>
      <c r="AF38">
        <v>8.6366466196276601</v>
      </c>
      <c r="AG38">
        <f>AF38*A38</f>
        <v>0.93275783491978725</v>
      </c>
      <c r="AH38">
        <f>AG38*C38</f>
        <v>12.592230771417128</v>
      </c>
      <c r="AI38">
        <f>F38*AG38</f>
        <v>12.125851853957235</v>
      </c>
      <c r="AJ38">
        <v>0.99409158969732303</v>
      </c>
      <c r="AK38">
        <v>9.6307382093249796</v>
      </c>
      <c r="AL38">
        <f t="shared" si="3"/>
        <v>1.1151015704912766</v>
      </c>
      <c r="AM38">
        <f>AL38/C38</f>
        <v>8.2600116332687157E-2</v>
      </c>
      <c r="AN38">
        <f t="shared" si="4"/>
        <v>1.0401197266070976</v>
      </c>
      <c r="AO38">
        <f t="shared" si="5"/>
        <v>0.11510157049127656</v>
      </c>
      <c r="AP38">
        <f>AL38*C38</f>
        <v>15.053871201632234</v>
      </c>
      <c r="AQ38">
        <f>AO38/F38</f>
        <v>8.8539669608674286E-3</v>
      </c>
      <c r="AR38">
        <f>(AL38-1)/C38</f>
        <v>8.5260422586130782E-3</v>
      </c>
      <c r="AS38">
        <f>AR38*C38</f>
        <v>0.11510157049127656</v>
      </c>
      <c r="AT38">
        <f>ATAN2(C38,AO38)</f>
        <v>8.5258356719663947E-3</v>
      </c>
      <c r="AU38">
        <f t="shared" si="24"/>
        <v>0.48849440082575862</v>
      </c>
      <c r="AV38">
        <f>-AJ38/(A38/2)</f>
        <v>-18.40910351291339</v>
      </c>
      <c r="AW38">
        <f t="shared" si="25"/>
        <v>9.1406814710339873E-3</v>
      </c>
      <c r="AX38">
        <f t="shared" si="26"/>
        <v>7.9527327175785475E-3</v>
      </c>
      <c r="AY38">
        <v>1.0401197266070978</v>
      </c>
      <c r="AZ38">
        <v>1.1954888275874629</v>
      </c>
      <c r="BA38">
        <v>0.12339919985895884</v>
      </c>
      <c r="BB38">
        <v>1.0192788263710513E-2</v>
      </c>
      <c r="BC38">
        <v>15.541354758637018</v>
      </c>
    </row>
    <row r="39" spans="1:55" x14ac:dyDescent="0.15">
      <c r="A39">
        <v>0.108</v>
      </c>
      <c r="B39">
        <v>8.9999999999999993E-3</v>
      </c>
      <c r="C39">
        <f t="shared" si="6"/>
        <v>12</v>
      </c>
      <c r="D39">
        <f t="shared" si="7"/>
        <v>144</v>
      </c>
      <c r="E39">
        <f t="shared" si="8"/>
        <v>8.3333333333333329E-2</v>
      </c>
      <c r="F39">
        <v>13</v>
      </c>
      <c r="G39">
        <f t="shared" si="9"/>
        <v>169</v>
      </c>
      <c r="H39">
        <f t="shared" si="10"/>
        <v>156</v>
      </c>
      <c r="I39">
        <v>200000000000</v>
      </c>
      <c r="J39">
        <f t="shared" si="11"/>
        <v>5.1529973500506572E-9</v>
      </c>
      <c r="K39">
        <f t="shared" si="12"/>
        <v>13783737.767625216</v>
      </c>
      <c r="L39">
        <f t="shared" si="13"/>
        <v>6.8918688838126086E-5</v>
      </c>
      <c r="M39">
        <f t="shared" si="14"/>
        <v>1.0833333333333333</v>
      </c>
      <c r="N39">
        <f t="shared" si="15"/>
        <v>2328741737.055625</v>
      </c>
      <c r="O39">
        <f t="shared" si="16"/>
        <v>5.301437602932776E-6</v>
      </c>
      <c r="P39">
        <f t="shared" si="17"/>
        <v>6.7499999999999989E-6</v>
      </c>
      <c r="Q39">
        <v>8.3030675061261799E-3</v>
      </c>
      <c r="R39">
        <f t="shared" si="18"/>
        <v>148148.14814814818</v>
      </c>
      <c r="S39">
        <f t="shared" si="19"/>
        <v>9.9636810073514173E-2</v>
      </c>
      <c r="T39">
        <f t="shared" si="20"/>
        <v>102.50700624847137</v>
      </c>
      <c r="U39">
        <f t="shared" si="21"/>
        <v>7.6880254686353525E-2</v>
      </c>
      <c r="V39">
        <f t="shared" si="0"/>
        <v>6.9192229217718163E-4</v>
      </c>
      <c r="W39">
        <f t="shared" si="22"/>
        <v>111.11111111111111</v>
      </c>
      <c r="X39">
        <f t="shared" si="1"/>
        <v>1028.80658436214</v>
      </c>
      <c r="Y39">
        <f t="shared" si="2"/>
        <v>8.5422505207059487</v>
      </c>
      <c r="Z39">
        <v>-16.197535587242299</v>
      </c>
      <c r="AA39">
        <f t="shared" si="23"/>
        <v>-1.7493338434221684</v>
      </c>
      <c r="AB39">
        <f>-AA39*B39^2/2/Q39</f>
        <v>8.5327525768427916E-3</v>
      </c>
      <c r="AC39">
        <v>9.4169174424170308</v>
      </c>
      <c r="AD39">
        <f>AC39/Q39</f>
        <v>1134.1492087676065</v>
      </c>
      <c r="AE39">
        <f>C39*AC39</f>
        <v>113.00300930900437</v>
      </c>
      <c r="AF39">
        <v>8.5422505207059505</v>
      </c>
      <c r="AG39">
        <f>AF39*A39</f>
        <v>0.92256305623624268</v>
      </c>
      <c r="AH39">
        <f>AG39*C39</f>
        <v>11.070756674834913</v>
      </c>
      <c r="AI39">
        <f>F39*AG39</f>
        <v>11.993319731071155</v>
      </c>
      <c r="AJ39">
        <v>0.87466692171108296</v>
      </c>
      <c r="AK39">
        <v>9.4169174424170308</v>
      </c>
      <c r="AL39">
        <f t="shared" si="3"/>
        <v>1.102393030922113</v>
      </c>
      <c r="AM39">
        <f>AL39/C39</f>
        <v>9.1866085910176087E-2</v>
      </c>
      <c r="AN39">
        <f t="shared" si="4"/>
        <v>1.0170270837810393</v>
      </c>
      <c r="AO39">
        <f t="shared" si="5"/>
        <v>0.10239303092211305</v>
      </c>
      <c r="AP39">
        <f>AL39*C39</f>
        <v>13.228716371065357</v>
      </c>
      <c r="AQ39">
        <f>AO39/F39</f>
        <v>7.8763869940086956E-3</v>
      </c>
      <c r="AR39">
        <f>(AL39-1)/C39</f>
        <v>8.5327525768427535E-3</v>
      </c>
      <c r="AS39">
        <f>AR39*C39</f>
        <v>0.10239303092211305</v>
      </c>
      <c r="AT39">
        <f>ATAN2(C39,AO39)</f>
        <v>8.5325455020517447E-3</v>
      </c>
      <c r="AU39">
        <f t="shared" si="24"/>
        <v>0.48887884577089907</v>
      </c>
      <c r="AV39">
        <f>-AJ39/(A39/2)</f>
        <v>-16.197535587242278</v>
      </c>
      <c r="AW39">
        <f t="shared" si="25"/>
        <v>9.2489640888652209E-3</v>
      </c>
      <c r="AX39">
        <f t="shared" si="26"/>
        <v>7.872002295399725E-3</v>
      </c>
      <c r="AY39">
        <v>1.0170270837810393</v>
      </c>
      <c r="AZ39">
        <v>1.1949243181485265</v>
      </c>
      <c r="BA39">
        <v>0.11098756906638266</v>
      </c>
      <c r="BB39">
        <v>1.0195993554813911E-2</v>
      </c>
      <c r="BC39">
        <v>15.534016135930845</v>
      </c>
    </row>
    <row r="40" spans="1:55" x14ac:dyDescent="0.15">
      <c r="A40">
        <v>5.8999999999999997E-2</v>
      </c>
      <c r="B40">
        <v>2E-3</v>
      </c>
      <c r="C40">
        <f t="shared" si="6"/>
        <v>29.499999999999996</v>
      </c>
      <c r="D40">
        <f t="shared" si="7"/>
        <v>870.24999999999977</v>
      </c>
      <c r="E40">
        <f t="shared" si="8"/>
        <v>3.3898305084745763E-2</v>
      </c>
      <c r="F40">
        <v>7</v>
      </c>
      <c r="G40">
        <f t="shared" si="9"/>
        <v>49</v>
      </c>
      <c r="H40">
        <f t="shared" si="10"/>
        <v>206.49999999999997</v>
      </c>
      <c r="I40">
        <v>200000000000</v>
      </c>
      <c r="J40">
        <f t="shared" si="11"/>
        <v>1.2566370614359172E-11</v>
      </c>
      <c r="K40">
        <f t="shared" si="12"/>
        <v>149092.53271273596</v>
      </c>
      <c r="L40">
        <f t="shared" si="13"/>
        <v>7.4546266356367986E-7</v>
      </c>
      <c r="M40">
        <f t="shared" si="14"/>
        <v>0.23728813559322037</v>
      </c>
      <c r="N40">
        <f t="shared" si="15"/>
        <v>2347535410605.4556</v>
      </c>
      <c r="O40">
        <f t="shared" si="16"/>
        <v>1.0649466622338283E-7</v>
      </c>
      <c r="P40">
        <f t="shared" si="17"/>
        <v>1.3559322033898305E-7</v>
      </c>
      <c r="Q40">
        <v>1.0038060310243299E-3</v>
      </c>
      <c r="R40">
        <f t="shared" si="18"/>
        <v>7374999.9999999991</v>
      </c>
      <c r="S40">
        <f t="shared" si="19"/>
        <v>2.9612277915217731E-2</v>
      </c>
      <c r="T40">
        <f t="shared" si="20"/>
        <v>250.95150775608249</v>
      </c>
      <c r="U40">
        <f t="shared" si="21"/>
        <v>1.7013661542785254E-2</v>
      </c>
      <c r="V40">
        <f t="shared" si="0"/>
        <v>3.4027323085570509E-5</v>
      </c>
      <c r="W40">
        <f t="shared" si="22"/>
        <v>500</v>
      </c>
      <c r="X40">
        <f t="shared" si="1"/>
        <v>8474.5762711864409</v>
      </c>
      <c r="Y40">
        <f t="shared" si="2"/>
        <v>8.506830771392627</v>
      </c>
      <c r="Z40">
        <v>-34.581217959322899</v>
      </c>
      <c r="AA40">
        <f t="shared" si="23"/>
        <v>-2.040291859600051</v>
      </c>
      <c r="AB40">
        <f>-AA40*B40^2/2/Q40</f>
        <v>4.0651117776569707E-3</v>
      </c>
      <c r="AC40">
        <v>9.5269767011927105</v>
      </c>
      <c r="AD40">
        <f>AC40/Q40</f>
        <v>9490.8542156007425</v>
      </c>
      <c r="AE40">
        <f>C40*AC40</f>
        <v>281.0458126851849</v>
      </c>
      <c r="AF40">
        <v>8.5068307713926803</v>
      </c>
      <c r="AG40">
        <f>AF40*A40</f>
        <v>0.50190301551216809</v>
      </c>
      <c r="AH40">
        <f>AG40*C40</f>
        <v>14.806138957608956</v>
      </c>
      <c r="AI40">
        <f>F40*AG40</f>
        <v>3.5133211085851768</v>
      </c>
      <c r="AJ40">
        <v>1.0201459298000199</v>
      </c>
      <c r="AK40">
        <v>9.5269767011927105</v>
      </c>
      <c r="AL40">
        <f t="shared" si="3"/>
        <v>1.1199207974408805</v>
      </c>
      <c r="AM40">
        <f>AL40/C40</f>
        <v>3.7963416862402732E-2</v>
      </c>
      <c r="AN40">
        <f t="shared" si="4"/>
        <v>0.56209162537036994</v>
      </c>
      <c r="AO40">
        <f t="shared" si="5"/>
        <v>0.11992079744088047</v>
      </c>
      <c r="AP40">
        <f>AL40*C40</f>
        <v>33.037663524505973</v>
      </c>
      <c r="AQ40">
        <f>AO40/F40</f>
        <v>1.7131542491554352E-2</v>
      </c>
      <c r="AR40">
        <f>(AL40-1)/C40</f>
        <v>4.0651117776569655E-3</v>
      </c>
      <c r="AS40">
        <f>AR40*C40</f>
        <v>0.11992079744088047</v>
      </c>
      <c r="AT40">
        <f>ATAN2(C40,AO40)</f>
        <v>4.0650893857070184E-3</v>
      </c>
      <c r="AU40">
        <f t="shared" si="24"/>
        <v>0.23291246514444058</v>
      </c>
      <c r="AV40">
        <f>-AJ40/(A40/2)</f>
        <v>-34.581217959322714</v>
      </c>
      <c r="AW40">
        <f t="shared" si="25"/>
        <v>8.0993969990571044E-3</v>
      </c>
      <c r="AX40">
        <f t="shared" si="26"/>
        <v>2.0402918596000613E-3</v>
      </c>
      <c r="AY40">
        <v>0.56209162537036994</v>
      </c>
      <c r="AZ40">
        <v>2.2313490113185606</v>
      </c>
      <c r="BA40">
        <v>0.23893221147218455</v>
      </c>
      <c r="BB40">
        <v>9.0706831459743068E-3</v>
      </c>
      <c r="BC40">
        <v>15.619443079229924</v>
      </c>
    </row>
    <row r="41" spans="1:55" x14ac:dyDescent="0.15">
      <c r="A41">
        <v>0.108</v>
      </c>
      <c r="B41">
        <v>0.01</v>
      </c>
      <c r="C41">
        <f t="shared" si="6"/>
        <v>10.799999999999999</v>
      </c>
      <c r="D41">
        <f t="shared" si="7"/>
        <v>116.63999999999997</v>
      </c>
      <c r="E41">
        <f t="shared" si="8"/>
        <v>9.2592592592592601E-2</v>
      </c>
      <c r="F41">
        <v>13</v>
      </c>
      <c r="G41">
        <f t="shared" si="9"/>
        <v>169</v>
      </c>
      <c r="H41">
        <f t="shared" si="10"/>
        <v>140.39999999999998</v>
      </c>
      <c r="I41">
        <v>200000000000</v>
      </c>
      <c r="J41">
        <f t="shared" si="11"/>
        <v>7.8539816339744827E-9</v>
      </c>
      <c r="K41">
        <f t="shared" si="12"/>
        <v>18907733.563271903</v>
      </c>
      <c r="L41">
        <f t="shared" si="13"/>
        <v>9.4538667816359512E-5</v>
      </c>
      <c r="M41">
        <f t="shared" si="14"/>
        <v>1.2037037037037037</v>
      </c>
      <c r="N41">
        <f t="shared" si="15"/>
        <v>1375098708.3139756</v>
      </c>
      <c r="O41">
        <f t="shared" si="16"/>
        <v>7.2722052166430393E-6</v>
      </c>
      <c r="P41">
        <f t="shared" si="17"/>
        <v>9.2592592592592608E-6</v>
      </c>
      <c r="Q41">
        <v>9.1459062476218298E-3</v>
      </c>
      <c r="R41">
        <f t="shared" si="18"/>
        <v>107999.99999999999</v>
      </c>
      <c r="S41">
        <f t="shared" si="19"/>
        <v>9.8775787474315757E-2</v>
      </c>
      <c r="T41">
        <f t="shared" si="20"/>
        <v>91.459062476218293</v>
      </c>
      <c r="U41">
        <f t="shared" si="21"/>
        <v>8.4684317107609541E-2</v>
      </c>
      <c r="V41">
        <f t="shared" si="0"/>
        <v>8.4684317107609547E-4</v>
      </c>
      <c r="W41">
        <f t="shared" si="22"/>
        <v>100</v>
      </c>
      <c r="X41">
        <f t="shared" si="1"/>
        <v>925.92592592592587</v>
      </c>
      <c r="Y41">
        <f t="shared" si="2"/>
        <v>8.4684317107609548</v>
      </c>
      <c r="Z41">
        <v>-14.575678203384999</v>
      </c>
      <c r="AA41">
        <f t="shared" si="23"/>
        <v>-1.5741732459655799</v>
      </c>
      <c r="AB41">
        <f>-AA41*B41^2/2/Q41</f>
        <v>8.6058899104443885E-3</v>
      </c>
      <c r="AC41">
        <v>9.2555183337437406</v>
      </c>
      <c r="AD41">
        <f>AC41/Q41</f>
        <v>1011.9848250303695</v>
      </c>
      <c r="AE41">
        <f>C41*AC41</f>
        <v>99.959598004432394</v>
      </c>
      <c r="AF41">
        <v>8.4684317107609495</v>
      </c>
      <c r="AG41">
        <f>AF41*A41</f>
        <v>0.91459062476218256</v>
      </c>
      <c r="AH41">
        <f>AG41*C41</f>
        <v>9.8775787474315706</v>
      </c>
      <c r="AI41">
        <f>F41*AG41</f>
        <v>11.889678121908373</v>
      </c>
      <c r="AJ41">
        <v>0.78708662298279197</v>
      </c>
      <c r="AK41">
        <v>9.2555183337437406</v>
      </c>
      <c r="AL41">
        <f t="shared" si="3"/>
        <v>1.0929436110327995</v>
      </c>
      <c r="AM41">
        <f>AL41/C41</f>
        <v>0.10119848250303699</v>
      </c>
      <c r="AN41">
        <f t="shared" si="4"/>
        <v>0.99959598004432393</v>
      </c>
      <c r="AO41">
        <f t="shared" si="5"/>
        <v>9.2943611032799467E-2</v>
      </c>
      <c r="AP41">
        <f>AL41*C41</f>
        <v>11.803790999154232</v>
      </c>
      <c r="AQ41">
        <f>AO41/F41</f>
        <v>7.1495085409845746E-3</v>
      </c>
      <c r="AR41">
        <f>(AL41-1)/C41</f>
        <v>8.6058899104443955E-3</v>
      </c>
      <c r="AS41">
        <f>AR41*C41</f>
        <v>9.2943611032799467E-2</v>
      </c>
      <c r="AT41">
        <f>ATAN2(C41,AO41)</f>
        <v>8.6056774653018447E-3</v>
      </c>
      <c r="AU41">
        <f t="shared" si="24"/>
        <v>0.49306899861263564</v>
      </c>
      <c r="AV41">
        <f>-AJ41/(A41/2)</f>
        <v>-14.575678203385037</v>
      </c>
      <c r="AW41">
        <f t="shared" si="25"/>
        <v>9.409554042479007E-3</v>
      </c>
      <c r="AX41">
        <f t="shared" si="26"/>
        <v>7.8708662298279022E-3</v>
      </c>
      <c r="AY41">
        <v>0.99959598004432393</v>
      </c>
      <c r="AZ41">
        <v>1.1950085441964742</v>
      </c>
      <c r="BA41">
        <v>0.10162318365877326</v>
      </c>
      <c r="BB41">
        <v>1.0284111973395283E-2</v>
      </c>
      <c r="BC41">
        <v>15.535111074554164</v>
      </c>
    </row>
    <row r="42" spans="1:55" x14ac:dyDescent="0.15">
      <c r="A42">
        <v>0.157</v>
      </c>
      <c r="B42">
        <v>5.0000000000000001E-3</v>
      </c>
      <c r="C42">
        <f t="shared" si="6"/>
        <v>31.4</v>
      </c>
      <c r="D42">
        <f t="shared" si="7"/>
        <v>985.95999999999992</v>
      </c>
      <c r="E42">
        <f t="shared" si="8"/>
        <v>3.1847133757961783E-2</v>
      </c>
      <c r="F42">
        <v>15</v>
      </c>
      <c r="G42">
        <f t="shared" si="9"/>
        <v>225</v>
      </c>
      <c r="H42">
        <f t="shared" si="10"/>
        <v>471</v>
      </c>
      <c r="I42">
        <v>200000000000</v>
      </c>
      <c r="J42">
        <f t="shared" si="11"/>
        <v>4.9087385212340517E-10</v>
      </c>
      <c r="K42">
        <f t="shared" si="12"/>
        <v>1875951.0272232043</v>
      </c>
      <c r="L42">
        <f t="shared" si="13"/>
        <v>9.3797551361160209E-6</v>
      </c>
      <c r="M42">
        <f t="shared" si="14"/>
        <v>0.47770700636942676</v>
      </c>
      <c r="N42">
        <f t="shared" si="15"/>
        <v>63967554727.494576</v>
      </c>
      <c r="O42">
        <f t="shared" si="16"/>
        <v>6.2531700907440141E-7</v>
      </c>
      <c r="P42">
        <f t="shared" si="17"/>
        <v>7.9617834394904462E-7</v>
      </c>
      <c r="Q42">
        <v>6.62926388308736E-3</v>
      </c>
      <c r="R42">
        <f t="shared" si="18"/>
        <v>1255999.9999999998</v>
      </c>
      <c r="S42">
        <f t="shared" si="19"/>
        <v>0.20815888592894308</v>
      </c>
      <c r="T42">
        <f t="shared" si="20"/>
        <v>265.1705553234944</v>
      </c>
      <c r="U42">
        <f t="shared" si="21"/>
        <v>4.2224610720301654E-2</v>
      </c>
      <c r="V42">
        <f t="shared" si="0"/>
        <v>2.1112305360150829E-4</v>
      </c>
      <c r="W42">
        <f t="shared" si="22"/>
        <v>200</v>
      </c>
      <c r="X42">
        <f t="shared" si="1"/>
        <v>1273.8853503184714</v>
      </c>
      <c r="Y42">
        <f t="shared" si="2"/>
        <v>8.4449221440603299</v>
      </c>
      <c r="Z42">
        <v>-31.956482569722802</v>
      </c>
      <c r="AA42">
        <f t="shared" si="23"/>
        <v>-5.01716776344648</v>
      </c>
      <c r="AB42">
        <f>-AA42*B42^2/2/Q42</f>
        <v>9.4602655964682696E-3</v>
      </c>
      <c r="AC42">
        <v>10.953506025783501</v>
      </c>
      <c r="AD42">
        <f>AC42/Q42</f>
        <v>1652.2959741771915</v>
      </c>
      <c r="AE42">
        <f>C42*AC42</f>
        <v>343.94008920960192</v>
      </c>
      <c r="AF42">
        <v>8.4449221440603299</v>
      </c>
      <c r="AG42">
        <f>AF42*A42</f>
        <v>1.3258527766174717</v>
      </c>
      <c r="AH42">
        <f>AG42*C42</f>
        <v>41.631777185788607</v>
      </c>
      <c r="AI42">
        <f>F42*AG42</f>
        <v>19.887791649262077</v>
      </c>
      <c r="AJ42">
        <v>2.50858388172324</v>
      </c>
      <c r="AK42">
        <v>10.953506025783501</v>
      </c>
      <c r="AL42">
        <f t="shared" si="3"/>
        <v>1.2970523397290954</v>
      </c>
      <c r="AM42">
        <f>AL42/C42</f>
        <v>4.1307399354429793E-2</v>
      </c>
      <c r="AN42">
        <f t="shared" si="4"/>
        <v>1.7197004460480094</v>
      </c>
      <c r="AO42">
        <f t="shared" si="5"/>
        <v>0.29705233972909539</v>
      </c>
      <c r="AP42">
        <f>AL42*C42</f>
        <v>40.727443467493593</v>
      </c>
      <c r="AQ42">
        <f>AO42/F42</f>
        <v>1.9803489315273027E-2</v>
      </c>
      <c r="AR42">
        <f>(AL42-1)/C42</f>
        <v>9.4602655964680059E-3</v>
      </c>
      <c r="AS42">
        <f>AR42*C42</f>
        <v>0.29705233972909539</v>
      </c>
      <c r="AT42">
        <f>ATAN2(C42,AO42)</f>
        <v>9.45998339100706E-3</v>
      </c>
      <c r="AU42">
        <f t="shared" si="24"/>
        <v>0.54201712256856138</v>
      </c>
      <c r="AV42">
        <f>-AJ42/(A42/2)</f>
        <v>-31.956482569722802</v>
      </c>
      <c r="AW42">
        <f t="shared" si="25"/>
        <v>7.1352308214816477E-3</v>
      </c>
      <c r="AX42">
        <f t="shared" si="26"/>
        <v>1.2542919408615847E-2</v>
      </c>
      <c r="AY42">
        <v>1.7197004460480096</v>
      </c>
      <c r="AZ42">
        <v>0.97827780173161316</v>
      </c>
      <c r="BA42">
        <v>0.22404624779452373</v>
      </c>
      <c r="BB42">
        <v>9.2547678315099292E-3</v>
      </c>
      <c r="BC42">
        <v>14.674167025974198</v>
      </c>
    </row>
    <row r="43" spans="1:55" x14ac:dyDescent="0.15">
      <c r="A43">
        <v>0.108</v>
      </c>
      <c r="B43">
        <v>3.0000000000000001E-3</v>
      </c>
      <c r="C43">
        <f t="shared" si="6"/>
        <v>36</v>
      </c>
      <c r="D43">
        <f t="shared" si="7"/>
        <v>1296</v>
      </c>
      <c r="E43">
        <f t="shared" si="8"/>
        <v>2.777777777777778E-2</v>
      </c>
      <c r="F43">
        <v>11</v>
      </c>
      <c r="G43">
        <f t="shared" si="9"/>
        <v>121</v>
      </c>
      <c r="H43">
        <f t="shared" si="10"/>
        <v>396</v>
      </c>
      <c r="I43">
        <v>200000000000</v>
      </c>
      <c r="J43">
        <f t="shared" si="11"/>
        <v>6.3617251235193316E-11</v>
      </c>
      <c r="K43">
        <f t="shared" si="12"/>
        <v>431968.9898685966</v>
      </c>
      <c r="L43">
        <f t="shared" si="13"/>
        <v>2.1598449493429831E-6</v>
      </c>
      <c r="M43">
        <f t="shared" si="14"/>
        <v>0.30555555555555558</v>
      </c>
      <c r="N43">
        <f t="shared" si="15"/>
        <v>565884242104.51672</v>
      </c>
      <c r="O43">
        <f t="shared" si="16"/>
        <v>1.9634954084936211E-7</v>
      </c>
      <c r="P43">
        <f t="shared" si="17"/>
        <v>2.4999999999999999E-7</v>
      </c>
      <c r="Q43">
        <v>2.6880920643039502E-3</v>
      </c>
      <c r="R43">
        <f t="shared" si="18"/>
        <v>4000000</v>
      </c>
      <c r="S43">
        <f t="shared" si="19"/>
        <v>9.6771314314942194E-2</v>
      </c>
      <c r="T43">
        <f t="shared" si="20"/>
        <v>298.67689603377221</v>
      </c>
      <c r="U43">
        <f t="shared" si="21"/>
        <v>2.4889741336147686E-2</v>
      </c>
      <c r="V43">
        <f t="shared" si="0"/>
        <v>7.4669224008443061E-5</v>
      </c>
      <c r="W43">
        <f t="shared" si="22"/>
        <v>333.33333333333331</v>
      </c>
      <c r="X43">
        <f t="shared" si="1"/>
        <v>3086.4197530864194</v>
      </c>
      <c r="Y43">
        <f t="shared" si="2"/>
        <v>8.2965804453825616</v>
      </c>
      <c r="Z43">
        <v>-34.994052369398503</v>
      </c>
      <c r="AA43">
        <f t="shared" si="23"/>
        <v>-3.7793576558950384</v>
      </c>
      <c r="AB43">
        <f>-AA43*B43^2/2/Q43</f>
        <v>6.326832952401675E-3</v>
      </c>
      <c r="AC43">
        <v>10.18625927333</v>
      </c>
      <c r="AD43">
        <f>AC43/Q43</f>
        <v>3789.4011922421309</v>
      </c>
      <c r="AE43">
        <f>C43*AC43</f>
        <v>366.70533383987998</v>
      </c>
      <c r="AF43">
        <v>8.2965804453825598</v>
      </c>
      <c r="AG43">
        <f>AF43*A43</f>
        <v>0.89603068810131647</v>
      </c>
      <c r="AH43">
        <f>AG43*C43</f>
        <v>32.257104771647391</v>
      </c>
      <c r="AI43">
        <f>F43*AG43</f>
        <v>9.8563375691144817</v>
      </c>
      <c r="AJ43">
        <v>1.8896788279475201</v>
      </c>
      <c r="AK43">
        <v>10.18625927333</v>
      </c>
      <c r="AL43">
        <f t="shared" si="3"/>
        <v>1.2277659862864509</v>
      </c>
      <c r="AM43">
        <f>AL43/C43</f>
        <v>3.4104610730179195E-2</v>
      </c>
      <c r="AN43">
        <f t="shared" si="4"/>
        <v>1.1001160015196401</v>
      </c>
      <c r="AO43">
        <f t="shared" si="5"/>
        <v>0.22776598628645095</v>
      </c>
      <c r="AP43">
        <f>AL43*C43</f>
        <v>44.199575506312236</v>
      </c>
      <c r="AQ43">
        <f>AO43/F43</f>
        <v>2.0705998753313724E-2</v>
      </c>
      <c r="AR43">
        <f>(AL43-1)/C43</f>
        <v>6.3268329524014157E-3</v>
      </c>
      <c r="AS43">
        <f>AR43*C43</f>
        <v>0.22776598628645095</v>
      </c>
      <c r="AT43">
        <f>ATAN2(C43,AO43)</f>
        <v>6.326748535886495E-3</v>
      </c>
      <c r="AU43">
        <f t="shared" si="24"/>
        <v>0.36249598914686904</v>
      </c>
      <c r="AV43">
        <f>-AJ43/(A43/2)</f>
        <v>-34.994052369398517</v>
      </c>
      <c r="AW43">
        <f t="shared" si="25"/>
        <v>7.0609556529898946E-3</v>
      </c>
      <c r="AX43">
        <f t="shared" si="26"/>
        <v>5.6690364838423244E-3</v>
      </c>
      <c r="AY43">
        <v>1.1001160015196401</v>
      </c>
      <c r="AZ43">
        <v>1.3702276078156201</v>
      </c>
      <c r="BA43">
        <v>0.25419440350763617</v>
      </c>
      <c r="BB43">
        <v>8.6692011814180295E-3</v>
      </c>
      <c r="BC43">
        <v>15.072503685971821</v>
      </c>
    </row>
    <row r="44" spans="1:55" x14ac:dyDescent="0.15">
      <c r="A44">
        <v>5.8999999999999997E-2</v>
      </c>
      <c r="B44">
        <v>3.0000000000000001E-3</v>
      </c>
      <c r="C44">
        <f t="shared" si="6"/>
        <v>19.666666666666664</v>
      </c>
      <c r="D44">
        <f t="shared" si="7"/>
        <v>386.77777777777766</v>
      </c>
      <c r="E44">
        <f t="shared" si="8"/>
        <v>5.0847457627118647E-2</v>
      </c>
      <c r="F44">
        <v>7</v>
      </c>
      <c r="G44">
        <f t="shared" si="9"/>
        <v>49</v>
      </c>
      <c r="H44">
        <f t="shared" si="10"/>
        <v>137.66666666666666</v>
      </c>
      <c r="I44">
        <v>200000000000</v>
      </c>
      <c r="J44">
        <f t="shared" si="11"/>
        <v>6.3617251235193316E-11</v>
      </c>
      <c r="K44">
        <f t="shared" si="12"/>
        <v>503187.29790548387</v>
      </c>
      <c r="L44">
        <f t="shared" si="13"/>
        <v>2.5159364895274195E-6</v>
      </c>
      <c r="M44">
        <f t="shared" si="14"/>
        <v>0.35593220338983056</v>
      </c>
      <c r="N44">
        <f t="shared" si="15"/>
        <v>309140465594.13403</v>
      </c>
      <c r="O44">
        <f t="shared" si="16"/>
        <v>3.5941949850391706E-7</v>
      </c>
      <c r="P44">
        <f t="shared" si="17"/>
        <v>4.5762711864406784E-7</v>
      </c>
      <c r="Q44">
        <v>1.4449248164294601E-3</v>
      </c>
      <c r="R44">
        <f t="shared" si="18"/>
        <v>2185185.1851851852</v>
      </c>
      <c r="S44">
        <f t="shared" si="19"/>
        <v>2.8416854723112714E-2</v>
      </c>
      <c r="T44">
        <f t="shared" si="20"/>
        <v>160.54720182549556</v>
      </c>
      <c r="U44">
        <f t="shared" si="21"/>
        <v>2.4490251125923054E-2</v>
      </c>
      <c r="V44">
        <f t="shared" si="0"/>
        <v>7.3470753377769159E-5</v>
      </c>
      <c r="W44">
        <f t="shared" si="22"/>
        <v>333.33333333333331</v>
      </c>
      <c r="X44">
        <f t="shared" si="1"/>
        <v>5649.7175141242942</v>
      </c>
      <c r="Y44">
        <f t="shared" si="2"/>
        <v>8.1634170419743519</v>
      </c>
      <c r="Z44">
        <v>-23.078591841352399</v>
      </c>
      <c r="AA44">
        <f t="shared" si="23"/>
        <v>-1.3616369186397914</v>
      </c>
      <c r="AB44">
        <f>-AA44*B44^2/2/Q44</f>
        <v>4.240612427863436E-3</v>
      </c>
      <c r="AC44">
        <v>8.8442355012942695</v>
      </c>
      <c r="AD44">
        <f>AC44/Q44</f>
        <v>6120.8966727758025</v>
      </c>
      <c r="AE44">
        <f>C44*AC44</f>
        <v>173.93663152545395</v>
      </c>
      <c r="AF44">
        <v>8.1634170419743697</v>
      </c>
      <c r="AG44">
        <f>AF44*A44</f>
        <v>0.48164160547648777</v>
      </c>
      <c r="AH44">
        <f>AG44*C44</f>
        <v>9.4722849077042586</v>
      </c>
      <c r="AI44">
        <f>F44*AG44</f>
        <v>3.3714912383354143</v>
      </c>
      <c r="AJ44">
        <v>0.68081845931989804</v>
      </c>
      <c r="AK44">
        <v>8.8442355012942695</v>
      </c>
      <c r="AL44">
        <f t="shared" si="3"/>
        <v>1.0833987110813146</v>
      </c>
      <c r="AM44">
        <f>AL44/C44</f>
        <v>5.5088070054982105E-2</v>
      </c>
      <c r="AN44">
        <f t="shared" si="4"/>
        <v>0.52180989457636184</v>
      </c>
      <c r="AO44">
        <f t="shared" si="5"/>
        <v>8.339871108131458E-2</v>
      </c>
      <c r="AP44">
        <f>AL44*C44</f>
        <v>21.306841317932516</v>
      </c>
      <c r="AQ44">
        <f>AO44/F44</f>
        <v>1.191410158304494E-2</v>
      </c>
      <c r="AR44">
        <f>(AL44-1)/C44</f>
        <v>4.2406124278634534E-3</v>
      </c>
      <c r="AS44">
        <f>AR44*C44</f>
        <v>8.3398711081314567E-2</v>
      </c>
      <c r="AT44">
        <f>ATAN2(C44,AO44)</f>
        <v>4.2405870087848093E-3</v>
      </c>
      <c r="AU44">
        <f t="shared" si="24"/>
        <v>0.24296773826137572</v>
      </c>
      <c r="AV44">
        <f>-AJ44/(A44/2)</f>
        <v>-23.078591841352477</v>
      </c>
      <c r="AW44">
        <f t="shared" si="25"/>
        <v>8.8044977419843486E-3</v>
      </c>
      <c r="AX44">
        <f t="shared" si="26"/>
        <v>2.0424553779597003E-3</v>
      </c>
      <c r="AY44">
        <v>0.52180989457636184</v>
      </c>
      <c r="AZ44">
        <v>2.2493877164318246</v>
      </c>
      <c r="BA44">
        <v>0.17315512225902555</v>
      </c>
      <c r="BB44">
        <v>9.538781505384189E-3</v>
      </c>
      <c r="BC44">
        <v>15.745714015022772</v>
      </c>
    </row>
    <row r="45" spans="1:55" x14ac:dyDescent="0.15">
      <c r="A45">
        <v>5.8999999999999997E-2</v>
      </c>
      <c r="B45">
        <v>4.0000000000000001E-3</v>
      </c>
      <c r="C45">
        <f t="shared" si="6"/>
        <v>14.749999999999998</v>
      </c>
      <c r="D45">
        <f t="shared" si="7"/>
        <v>217.56249999999994</v>
      </c>
      <c r="E45">
        <f t="shared" si="8"/>
        <v>6.7796610169491525E-2</v>
      </c>
      <c r="F45">
        <v>7</v>
      </c>
      <c r="G45">
        <f t="shared" si="9"/>
        <v>49</v>
      </c>
      <c r="H45">
        <f t="shared" si="10"/>
        <v>103.24999999999999</v>
      </c>
      <c r="I45">
        <v>200000000000</v>
      </c>
      <c r="J45">
        <f t="shared" si="11"/>
        <v>2.0106192982974676E-10</v>
      </c>
      <c r="K45">
        <f t="shared" si="12"/>
        <v>1192740.2617018877</v>
      </c>
      <c r="L45">
        <f t="shared" si="13"/>
        <v>5.9637013085094389E-6</v>
      </c>
      <c r="M45">
        <f t="shared" si="14"/>
        <v>0.47457627118644075</v>
      </c>
      <c r="N45">
        <f t="shared" si="15"/>
        <v>73360481581.420486</v>
      </c>
      <c r="O45">
        <f t="shared" si="16"/>
        <v>8.5195732978706266E-7</v>
      </c>
      <c r="P45">
        <f t="shared" si="17"/>
        <v>1.0847457627118644E-6</v>
      </c>
      <c r="Q45">
        <v>1.8886332483814799E-3</v>
      </c>
      <c r="R45">
        <f t="shared" si="18"/>
        <v>921874.99999999988</v>
      </c>
      <c r="S45">
        <f t="shared" si="19"/>
        <v>2.7857340413626825E-2</v>
      </c>
      <c r="T45">
        <f t="shared" si="20"/>
        <v>118.03957802384249</v>
      </c>
      <c r="U45">
        <f t="shared" si="21"/>
        <v>3.2010733023414915E-2</v>
      </c>
      <c r="V45">
        <f t="shared" si="0"/>
        <v>1.2804293209365967E-4</v>
      </c>
      <c r="W45">
        <f t="shared" si="22"/>
        <v>250</v>
      </c>
      <c r="X45">
        <f t="shared" si="1"/>
        <v>4237.2881355932204</v>
      </c>
      <c r="Y45">
        <f t="shared" si="2"/>
        <v>8.0026832558537286</v>
      </c>
      <c r="Z45">
        <v>-17.162052824395101</v>
      </c>
      <c r="AA45">
        <f t="shared" si="23"/>
        <v>-1.0125611166393109</v>
      </c>
      <c r="AB45">
        <f>-AA45*B45^2/2/Q45</f>
        <v>4.2890746205259496E-3</v>
      </c>
      <c r="AC45">
        <v>8.5089638141734003</v>
      </c>
      <c r="AD45">
        <f>AC45/Q45</f>
        <v>4505.3552993761004</v>
      </c>
      <c r="AE45">
        <f>C45*AC45</f>
        <v>125.50721625905764</v>
      </c>
      <c r="AF45">
        <v>8.0026832558537393</v>
      </c>
      <c r="AG45">
        <f>AF45*A45</f>
        <v>0.47215831209537057</v>
      </c>
      <c r="AH45">
        <f>AG45*C45</f>
        <v>6.9643351034067154</v>
      </c>
      <c r="AI45">
        <f>F45*AG45</f>
        <v>3.3051081846675938</v>
      </c>
      <c r="AJ45">
        <v>0.50628055831965502</v>
      </c>
      <c r="AK45">
        <v>8.5089638141734003</v>
      </c>
      <c r="AL45">
        <f t="shared" si="3"/>
        <v>1.0632638506527583</v>
      </c>
      <c r="AM45">
        <f>AL45/C45</f>
        <v>7.2085684790017521E-2</v>
      </c>
      <c r="AN45">
        <f t="shared" si="4"/>
        <v>0.50202886503623056</v>
      </c>
      <c r="AO45">
        <f t="shared" si="5"/>
        <v>6.3263850652758302E-2</v>
      </c>
      <c r="AP45">
        <f>AL45*C45</f>
        <v>15.683141797128183</v>
      </c>
      <c r="AQ45">
        <f>AO45/F45</f>
        <v>9.0376929503940429E-3</v>
      </c>
      <c r="AR45">
        <f>(AL45-1)/C45</f>
        <v>4.2890746205259869E-3</v>
      </c>
      <c r="AS45">
        <f>AR45*C45</f>
        <v>6.3263850652758302E-2</v>
      </c>
      <c r="AT45">
        <f>ATAN2(C45,AO45)</f>
        <v>4.289048319980387E-3</v>
      </c>
      <c r="AU45">
        <f t="shared" si="24"/>
        <v>0.24574436686255241</v>
      </c>
      <c r="AV45">
        <f>-AJ45/(A45/2)</f>
        <v>-17.162052824395087</v>
      </c>
      <c r="AW45">
        <f t="shared" si="25"/>
        <v>9.0839756722521561E-3</v>
      </c>
      <c r="AX45">
        <f t="shared" si="26"/>
        <v>2.0251222332786419E-3</v>
      </c>
      <c r="AY45">
        <v>0.50202886503623056</v>
      </c>
      <c r="AZ45">
        <v>2.25192233921319</v>
      </c>
      <c r="BA45">
        <v>0.13398864116571929</v>
      </c>
      <c r="BB45">
        <v>9.658662952514805E-3</v>
      </c>
      <c r="BC45">
        <v>15.76345637449233</v>
      </c>
    </row>
    <row r="46" spans="1:55" x14ac:dyDescent="0.15">
      <c r="A46">
        <v>0.157</v>
      </c>
      <c r="B46">
        <v>6.0000000000000001E-3</v>
      </c>
      <c r="C46">
        <f t="shared" si="6"/>
        <v>26.166666666666668</v>
      </c>
      <c r="D46">
        <f t="shared" si="7"/>
        <v>684.69444444444446</v>
      </c>
      <c r="E46">
        <f t="shared" si="8"/>
        <v>3.8216560509554139E-2</v>
      </c>
      <c r="F46">
        <v>15</v>
      </c>
      <c r="G46">
        <f t="shared" si="9"/>
        <v>225</v>
      </c>
      <c r="H46">
        <f t="shared" si="10"/>
        <v>392.5</v>
      </c>
      <c r="I46">
        <v>200000000000</v>
      </c>
      <c r="J46">
        <f t="shared" si="11"/>
        <v>1.0178760197630931E-9</v>
      </c>
      <c r="K46">
        <f t="shared" si="12"/>
        <v>3241643.3750416972</v>
      </c>
      <c r="L46">
        <f t="shared" si="13"/>
        <v>1.6208216875208487E-5</v>
      </c>
      <c r="M46">
        <f t="shared" si="14"/>
        <v>0.57324840764331209</v>
      </c>
      <c r="N46">
        <f t="shared" si="15"/>
        <v>25707125581.715603</v>
      </c>
      <c r="O46">
        <f t="shared" si="16"/>
        <v>1.0805477916805659E-6</v>
      </c>
      <c r="P46">
        <f t="shared" si="17"/>
        <v>1.3757961783439491E-6</v>
      </c>
      <c r="Q46">
        <v>7.51435766367178E-3</v>
      </c>
      <c r="R46">
        <f t="shared" si="18"/>
        <v>726851.8518518518</v>
      </c>
      <c r="S46">
        <f t="shared" si="19"/>
        <v>0.19662569219941159</v>
      </c>
      <c r="T46">
        <f t="shared" si="20"/>
        <v>208.7321573242161</v>
      </c>
      <c r="U46">
        <f t="shared" si="21"/>
        <v>4.7862150724024076E-2</v>
      </c>
      <c r="V46">
        <f t="shared" si="0"/>
        <v>2.8717290434414447E-4</v>
      </c>
      <c r="W46">
        <f t="shared" si="22"/>
        <v>166.66666666666666</v>
      </c>
      <c r="X46">
        <f t="shared" si="1"/>
        <v>1061.5711252653928</v>
      </c>
      <c r="Y46">
        <f t="shared" si="2"/>
        <v>7.977025120670679</v>
      </c>
      <c r="Z46">
        <v>-25.5943821273978</v>
      </c>
      <c r="AA46">
        <f t="shared" si="23"/>
        <v>-4.0183179940014551</v>
      </c>
      <c r="AB46">
        <f>-AA46*B46^2/2/Q46</f>
        <v>9.6255364901919414E-3</v>
      </c>
      <c r="AC46">
        <v>9.9861841176714208</v>
      </c>
      <c r="AD46">
        <f>AC46/Q46</f>
        <v>1328.9471388818374</v>
      </c>
      <c r="AE46">
        <f>C46*AC46</f>
        <v>261.30515107906888</v>
      </c>
      <c r="AF46">
        <v>7.9770251206706799</v>
      </c>
      <c r="AG46">
        <f>AF46*A46</f>
        <v>1.2523929439452968</v>
      </c>
      <c r="AH46">
        <f>AG46*C46</f>
        <v>32.770948699901936</v>
      </c>
      <c r="AI46">
        <f>F46*AG46</f>
        <v>18.785894159179453</v>
      </c>
      <c r="AJ46">
        <v>2.0091589970007302</v>
      </c>
      <c r="AK46">
        <v>9.9861841176714208</v>
      </c>
      <c r="AL46">
        <f t="shared" si="3"/>
        <v>1.2518682048266909</v>
      </c>
      <c r="AM46">
        <f>AL46/C46</f>
        <v>4.7842096999746148E-2</v>
      </c>
      <c r="AN46">
        <f t="shared" si="4"/>
        <v>1.5678309064744131</v>
      </c>
      <c r="AO46">
        <f t="shared" si="5"/>
        <v>0.25186820482669092</v>
      </c>
      <c r="AP46">
        <f>AL46*C46</f>
        <v>32.757218026298411</v>
      </c>
      <c r="AQ46">
        <f>AO46/F46</f>
        <v>1.6791213655112727E-2</v>
      </c>
      <c r="AR46">
        <f>(AL46-1)/C46</f>
        <v>9.625536490192009E-3</v>
      </c>
      <c r="AS46">
        <f>AR46*C46</f>
        <v>0.25186820482669092</v>
      </c>
      <c r="AT46">
        <f>ATAN2(C46,AO46)</f>
        <v>9.6252392350076547E-3</v>
      </c>
      <c r="AU46">
        <f t="shared" si="24"/>
        <v>0.55148558496966771</v>
      </c>
      <c r="AV46">
        <f>-AJ46/(A46/2)</f>
        <v>-25.594382127397836</v>
      </c>
      <c r="AW46">
        <f t="shared" si="25"/>
        <v>7.6857160020956192E-3</v>
      </c>
      <c r="AX46">
        <f t="shared" si="26"/>
        <v>1.205495398200445E-2</v>
      </c>
      <c r="AY46">
        <v>1.5678309064744131</v>
      </c>
      <c r="AZ46">
        <v>0.99958101079925221</v>
      </c>
      <c r="BA46">
        <v>0.20110956872150204</v>
      </c>
      <c r="BB46">
        <v>9.6215034943512145E-3</v>
      </c>
      <c r="BC46">
        <v>14.993715161988783</v>
      </c>
    </row>
    <row r="47" spans="1:55" x14ac:dyDescent="0.15">
      <c r="A47">
        <v>5.8999999999999997E-2</v>
      </c>
      <c r="B47">
        <v>5.0000000000000001E-3</v>
      </c>
      <c r="C47">
        <f t="shared" si="6"/>
        <v>11.799999999999999</v>
      </c>
      <c r="D47">
        <f t="shared" si="7"/>
        <v>139.23999999999998</v>
      </c>
      <c r="E47">
        <f t="shared" si="8"/>
        <v>8.4745762711864417E-2</v>
      </c>
      <c r="F47">
        <v>7</v>
      </c>
      <c r="G47">
        <f t="shared" si="9"/>
        <v>49</v>
      </c>
      <c r="H47">
        <f t="shared" si="10"/>
        <v>82.6</v>
      </c>
      <c r="I47">
        <v>200000000000</v>
      </c>
      <c r="J47">
        <f t="shared" si="11"/>
        <v>4.9087385212340517E-10</v>
      </c>
      <c r="K47">
        <f t="shared" si="12"/>
        <v>2329570.8236364988</v>
      </c>
      <c r="L47">
        <f t="shared" si="13"/>
        <v>1.1647854118182494E-5</v>
      </c>
      <c r="M47">
        <f t="shared" si="14"/>
        <v>0.59322033898305093</v>
      </c>
      <c r="N47">
        <f t="shared" si="15"/>
        <v>24038762604.599869</v>
      </c>
      <c r="O47">
        <f t="shared" si="16"/>
        <v>1.6639791597403563E-6</v>
      </c>
      <c r="P47">
        <f t="shared" si="17"/>
        <v>2.1186440677966106E-6</v>
      </c>
      <c r="Q47">
        <v>2.3335719045402699E-3</v>
      </c>
      <c r="R47">
        <f t="shared" si="18"/>
        <v>471999.99999999988</v>
      </c>
      <c r="S47">
        <f t="shared" si="19"/>
        <v>2.7536148473575182E-2</v>
      </c>
      <c r="T47">
        <f t="shared" si="20"/>
        <v>93.342876181610791</v>
      </c>
      <c r="U47">
        <f t="shared" si="21"/>
        <v>3.9552066178648648E-2</v>
      </c>
      <c r="V47">
        <f t="shared" si="0"/>
        <v>1.9776033089324323E-4</v>
      </c>
      <c r="W47">
        <f t="shared" si="22"/>
        <v>200</v>
      </c>
      <c r="X47">
        <f t="shared" si="1"/>
        <v>3389.8305084745762</v>
      </c>
      <c r="Y47">
        <f t="shared" si="2"/>
        <v>7.9104132357297292</v>
      </c>
      <c r="Z47">
        <v>-13.8303835698805</v>
      </c>
      <c r="AA47">
        <f t="shared" si="23"/>
        <v>-0.81599263062294947</v>
      </c>
      <c r="AB47">
        <f>-AA47*B47^2/2/Q47</f>
        <v>4.3709421865002788E-3</v>
      </c>
      <c r="AC47">
        <v>8.3184095510412206</v>
      </c>
      <c r="AD47">
        <f>AC47/Q47</f>
        <v>3564.6681959345947</v>
      </c>
      <c r="AE47">
        <f>C47*AC47</f>
        <v>98.157232702286393</v>
      </c>
      <c r="AF47">
        <v>7.9104132357297496</v>
      </c>
      <c r="AG47">
        <f>AF47*A47</f>
        <v>0.46671438090805523</v>
      </c>
      <c r="AH47">
        <f>AG47*C47</f>
        <v>5.5072296947150514</v>
      </c>
      <c r="AI47">
        <f>F47*AG47</f>
        <v>3.2670006663563864</v>
      </c>
      <c r="AJ47">
        <v>0.40799631531147701</v>
      </c>
      <c r="AK47">
        <v>8.3184095510412206</v>
      </c>
      <c r="AL47">
        <f t="shared" si="3"/>
        <v>1.0515771178007027</v>
      </c>
      <c r="AM47">
        <f>AL47/C47</f>
        <v>8.9116704898364651E-2</v>
      </c>
      <c r="AN47">
        <f t="shared" si="4"/>
        <v>0.49078616351143206</v>
      </c>
      <c r="AO47">
        <f t="shared" si="5"/>
        <v>5.1577117800702732E-2</v>
      </c>
      <c r="AP47">
        <f>AL47*C47</f>
        <v>12.408609990048291</v>
      </c>
      <c r="AQ47">
        <f>AO47/F47</f>
        <v>7.3681596858146759E-3</v>
      </c>
      <c r="AR47">
        <f>(AL47-1)/C47</f>
        <v>4.370942186500232E-3</v>
      </c>
      <c r="AS47">
        <f>AR47*C47</f>
        <v>5.1577117800702732E-2</v>
      </c>
      <c r="AT47">
        <f>ATAN2(C47,AO47)</f>
        <v>4.370914351004924E-3</v>
      </c>
      <c r="AU47">
        <f t="shared" si="24"/>
        <v>0.25043494492574542</v>
      </c>
      <c r="AV47">
        <f>-AJ47/(A47/2)</f>
        <v>-13.830383569880578</v>
      </c>
      <c r="AW47">
        <f t="shared" si="25"/>
        <v>9.3653471272858134E-3</v>
      </c>
      <c r="AX47">
        <f t="shared" si="26"/>
        <v>2.0399815765573572E-3</v>
      </c>
      <c r="AY47">
        <v>0.49078616351143201</v>
      </c>
      <c r="AZ47">
        <v>2.2531491653518771</v>
      </c>
      <c r="BA47">
        <v>0.11051109610197259</v>
      </c>
      <c r="BB47">
        <v>9.8483847393143059E-3</v>
      </c>
      <c r="BC47">
        <v>15.77204415746314</v>
      </c>
    </row>
    <row r="48" spans="1:55" x14ac:dyDescent="0.15">
      <c r="A48">
        <v>0.108</v>
      </c>
      <c r="B48">
        <v>4.0000000000000001E-3</v>
      </c>
      <c r="C48">
        <f t="shared" si="6"/>
        <v>27</v>
      </c>
      <c r="D48">
        <f t="shared" si="7"/>
        <v>729</v>
      </c>
      <c r="E48">
        <f t="shared" si="8"/>
        <v>3.7037037037037035E-2</v>
      </c>
      <c r="F48">
        <v>11</v>
      </c>
      <c r="G48">
        <f t="shared" si="9"/>
        <v>121</v>
      </c>
      <c r="H48">
        <f t="shared" si="10"/>
        <v>297</v>
      </c>
      <c r="I48">
        <v>200000000000</v>
      </c>
      <c r="J48">
        <f t="shared" si="11"/>
        <v>2.0106192982974676E-10</v>
      </c>
      <c r="K48">
        <f t="shared" si="12"/>
        <v>1023926.49450334</v>
      </c>
      <c r="L48">
        <f t="shared" si="13"/>
        <v>5.1196324725166995E-6</v>
      </c>
      <c r="M48">
        <f t="shared" si="14"/>
        <v>0.40740740740740738</v>
      </c>
      <c r="N48">
        <f t="shared" si="15"/>
        <v>134286983233.7867</v>
      </c>
      <c r="O48">
        <f t="shared" si="16"/>
        <v>4.654211338651545E-7</v>
      </c>
      <c r="P48">
        <f t="shared" si="17"/>
        <v>5.9259259259259258E-7</v>
      </c>
      <c r="Q48">
        <v>3.3723044041957398E-3</v>
      </c>
      <c r="R48">
        <f t="shared" si="18"/>
        <v>1687499.9999999998</v>
      </c>
      <c r="S48">
        <f t="shared" si="19"/>
        <v>9.1052218913284966E-2</v>
      </c>
      <c r="T48">
        <f t="shared" si="20"/>
        <v>210.76902526223375</v>
      </c>
      <c r="U48">
        <f t="shared" si="21"/>
        <v>3.1225040779590183E-2</v>
      </c>
      <c r="V48">
        <f t="shared" si="0"/>
        <v>1.2490016311836072E-4</v>
      </c>
      <c r="W48">
        <f t="shared" si="22"/>
        <v>250</v>
      </c>
      <c r="X48">
        <f t="shared" si="1"/>
        <v>2314.8148148148148</v>
      </c>
      <c r="Y48">
        <f t="shared" si="2"/>
        <v>7.8062601948975452</v>
      </c>
      <c r="Z48">
        <v>-25.631038222645699</v>
      </c>
      <c r="AA48">
        <f t="shared" si="23"/>
        <v>-2.7681521280457355</v>
      </c>
      <c r="AB48">
        <f>-AA48*B48^2/2/Q48</f>
        <v>6.5667906482028545E-3</v>
      </c>
      <c r="AC48">
        <v>9.1903362589204303</v>
      </c>
      <c r="AD48">
        <f>AC48/Q48</f>
        <v>2725.2392303274983</v>
      </c>
      <c r="AE48">
        <f>C48*AC48</f>
        <v>248.13907899085163</v>
      </c>
      <c r="AF48">
        <v>7.8062601948975496</v>
      </c>
      <c r="AG48">
        <f>AF48*A48</f>
        <v>0.84307610104893538</v>
      </c>
      <c r="AH48">
        <f>AG48*C48</f>
        <v>22.763054728321254</v>
      </c>
      <c r="AI48">
        <f>F48*AG48</f>
        <v>9.2738371115382883</v>
      </c>
      <c r="AJ48">
        <v>1.38407606402287</v>
      </c>
      <c r="AK48">
        <v>9.1903362589204303</v>
      </c>
      <c r="AL48">
        <f t="shared" si="3"/>
        <v>1.1773033475014787</v>
      </c>
      <c r="AM48">
        <f>AL48/C48</f>
        <v>4.3603827685239953E-2</v>
      </c>
      <c r="AN48">
        <f t="shared" si="4"/>
        <v>0.99255631596340654</v>
      </c>
      <c r="AO48">
        <f t="shared" si="5"/>
        <v>0.17730334750147869</v>
      </c>
      <c r="AP48">
        <f>AL48*C48</f>
        <v>31.787190382539926</v>
      </c>
      <c r="AQ48">
        <f>AO48/F48</f>
        <v>1.6118486136498064E-2</v>
      </c>
      <c r="AR48">
        <f>(AL48-1)/C48</f>
        <v>6.5667906482029144E-3</v>
      </c>
      <c r="AS48">
        <f>AR48*C48</f>
        <v>0.17730334750147869</v>
      </c>
      <c r="AT48">
        <f>ATAN2(C48,AO48)</f>
        <v>6.5666962579778113E-3</v>
      </c>
      <c r="AU48">
        <f t="shared" si="24"/>
        <v>0.37624398092647943</v>
      </c>
      <c r="AV48">
        <f>-AJ48/(A48/2)</f>
        <v>-25.631038222645742</v>
      </c>
      <c r="AW48">
        <f t="shared" si="25"/>
        <v>7.7890840933963947E-3</v>
      </c>
      <c r="AX48">
        <f t="shared" si="26"/>
        <v>5.5363042560915244E-3</v>
      </c>
      <c r="AY48">
        <v>0.99255631596340643</v>
      </c>
      <c r="AZ48">
        <v>1.3964378139016222</v>
      </c>
      <c r="BA48">
        <v>0.21030527052170267</v>
      </c>
      <c r="BB48">
        <v>9.1701147771260944E-3</v>
      </c>
      <c r="BC48">
        <v>15.360815952917845</v>
      </c>
    </row>
    <row r="49" spans="1:55" x14ac:dyDescent="0.15">
      <c r="A49">
        <v>0.157</v>
      </c>
      <c r="B49">
        <v>7.0000000000000001E-3</v>
      </c>
      <c r="C49">
        <f t="shared" si="6"/>
        <v>22.428571428571427</v>
      </c>
      <c r="D49">
        <f t="shared" si="7"/>
        <v>503.04081632653055</v>
      </c>
      <c r="E49">
        <f t="shared" si="8"/>
        <v>4.4585987261146501E-2</v>
      </c>
      <c r="F49">
        <v>15</v>
      </c>
      <c r="G49">
        <f t="shared" si="9"/>
        <v>225</v>
      </c>
      <c r="H49">
        <f t="shared" si="10"/>
        <v>336.42857142857139</v>
      </c>
      <c r="I49">
        <v>200000000000</v>
      </c>
      <c r="J49">
        <f t="shared" si="11"/>
        <v>1.885740990317274E-9</v>
      </c>
      <c r="K49">
        <f t="shared" si="12"/>
        <v>5147609.6187004754</v>
      </c>
      <c r="L49">
        <f t="shared" si="13"/>
        <v>2.5738048093502376E-5</v>
      </c>
      <c r="M49">
        <f t="shared" si="14"/>
        <v>0.66878980891719753</v>
      </c>
      <c r="N49">
        <f t="shared" si="15"/>
        <v>11893770959.922678</v>
      </c>
      <c r="O49">
        <f t="shared" si="16"/>
        <v>1.7158698729001584E-6</v>
      </c>
      <c r="P49">
        <f t="shared" si="17"/>
        <v>2.1847133757961787E-6</v>
      </c>
      <c r="Q49">
        <v>8.4353329036854895E-3</v>
      </c>
      <c r="R49">
        <f t="shared" si="18"/>
        <v>457725.94752186583</v>
      </c>
      <c r="S49">
        <f t="shared" si="19"/>
        <v>0.18919246655408883</v>
      </c>
      <c r="T49">
        <f t="shared" si="20"/>
        <v>172.1496510956222</v>
      </c>
      <c r="U49">
        <f t="shared" si="21"/>
        <v>5.3728235055321587E-2</v>
      </c>
      <c r="V49">
        <f t="shared" si="0"/>
        <v>3.7609764538725117E-4</v>
      </c>
      <c r="W49">
        <f t="shared" si="22"/>
        <v>142.85714285714286</v>
      </c>
      <c r="X49">
        <f t="shared" si="1"/>
        <v>909.91810737033677</v>
      </c>
      <c r="Y49">
        <f t="shared" si="2"/>
        <v>7.6754621507602261</v>
      </c>
      <c r="Z49">
        <v>-21.294998935804198</v>
      </c>
      <c r="AA49">
        <f t="shared" si="23"/>
        <v>-3.343314832921259</v>
      </c>
      <c r="AB49">
        <f>-AA49*B49^2/2/Q49</f>
        <v>9.7104897153238549E-3</v>
      </c>
      <c r="AC49">
        <v>9.3471195672208598</v>
      </c>
      <c r="AD49">
        <f>AC49/Q49</f>
        <v>1108.0913668667422</v>
      </c>
      <c r="AE49">
        <f>C49*AC49</f>
        <v>209.64253886481069</v>
      </c>
      <c r="AF49">
        <v>7.6754621507602199</v>
      </c>
      <c r="AG49">
        <f>AF49*A49</f>
        <v>1.2050475576693545</v>
      </c>
      <c r="AH49">
        <f>AG49*C49</f>
        <v>27.027495222012661</v>
      </c>
      <c r="AI49">
        <f>F49*AG49</f>
        <v>18.075713365040318</v>
      </c>
      <c r="AJ49">
        <v>1.6716574164606299</v>
      </c>
      <c r="AK49">
        <v>9.3471195672208598</v>
      </c>
      <c r="AL49">
        <f t="shared" si="3"/>
        <v>1.2177924121865509</v>
      </c>
      <c r="AM49">
        <f>AL49/C49</f>
        <v>5.4296476976470422E-2</v>
      </c>
      <c r="AN49">
        <f t="shared" si="4"/>
        <v>1.467497772053675</v>
      </c>
      <c r="AO49">
        <f t="shared" si="5"/>
        <v>0.21779241218655088</v>
      </c>
      <c r="AP49">
        <f>AL49*C49</f>
        <v>27.313344101898352</v>
      </c>
      <c r="AQ49">
        <f>AO49/F49</f>
        <v>1.4519494145770058E-2</v>
      </c>
      <c r="AR49">
        <f>(AL49-1)/C49</f>
        <v>9.7104897153239243E-3</v>
      </c>
      <c r="AS49">
        <f>AR49*C49</f>
        <v>0.21779241218655085</v>
      </c>
      <c r="AT49">
        <f>ATAN2(C49,AO49)</f>
        <v>9.7101845202121444E-3</v>
      </c>
      <c r="AU49">
        <f t="shared" si="24"/>
        <v>0.55635259130142012</v>
      </c>
      <c r="AV49">
        <f>-AJ49/(A49/2)</f>
        <v>-21.294998935804202</v>
      </c>
      <c r="AW49">
        <f t="shared" si="25"/>
        <v>8.0581796573279529E-3</v>
      </c>
      <c r="AX49">
        <f t="shared" si="26"/>
        <v>1.170160191522448E-2</v>
      </c>
      <c r="AY49">
        <v>1.467497772053675</v>
      </c>
      <c r="AZ49">
        <v>1.0105762253415509</v>
      </c>
      <c r="BA49">
        <v>0.18073345802864121</v>
      </c>
      <c r="BB49">
        <v>9.813190042730003E-3</v>
      </c>
      <c r="BC49">
        <v>15.158643380123264</v>
      </c>
    </row>
    <row r="50" spans="1:55" x14ac:dyDescent="0.15">
      <c r="A50">
        <v>0.108</v>
      </c>
      <c r="B50">
        <v>5.0000000000000001E-3</v>
      </c>
      <c r="C50">
        <f t="shared" si="6"/>
        <v>21.599999999999998</v>
      </c>
      <c r="D50">
        <f t="shared" si="7"/>
        <v>466.55999999999989</v>
      </c>
      <c r="E50">
        <f t="shared" si="8"/>
        <v>4.6296296296296301E-2</v>
      </c>
      <c r="F50">
        <v>11</v>
      </c>
      <c r="G50">
        <f t="shared" si="9"/>
        <v>121</v>
      </c>
      <c r="H50">
        <f t="shared" si="10"/>
        <v>237.59999999999997</v>
      </c>
      <c r="I50">
        <v>200000000000</v>
      </c>
      <c r="J50">
        <f t="shared" si="11"/>
        <v>4.9087385212340517E-10</v>
      </c>
      <c r="K50">
        <f t="shared" si="12"/>
        <v>1999856.4345768359</v>
      </c>
      <c r="L50">
        <f t="shared" si="13"/>
        <v>9.9992821728841798E-6</v>
      </c>
      <c r="M50">
        <f t="shared" si="14"/>
        <v>0.5092592592592593</v>
      </c>
      <c r="N50">
        <f t="shared" si="15"/>
        <v>44003158666.047218</v>
      </c>
      <c r="O50">
        <f t="shared" si="16"/>
        <v>9.0902565208038002E-7</v>
      </c>
      <c r="P50">
        <f t="shared" si="17"/>
        <v>1.1574074074074076E-6</v>
      </c>
      <c r="Q50">
        <v>4.0651470058356504E-3</v>
      </c>
      <c r="R50">
        <f t="shared" si="18"/>
        <v>863999.99999999988</v>
      </c>
      <c r="S50">
        <f t="shared" si="19"/>
        <v>8.7807175326050035E-2</v>
      </c>
      <c r="T50">
        <f t="shared" si="20"/>
        <v>162.60588023342601</v>
      </c>
      <c r="U50">
        <f t="shared" si="21"/>
        <v>3.7640250054033798E-2</v>
      </c>
      <c r="V50">
        <f t="shared" si="0"/>
        <v>1.8820125027016902E-4</v>
      </c>
      <c r="W50">
        <f t="shared" si="22"/>
        <v>200</v>
      </c>
      <c r="X50">
        <f t="shared" si="1"/>
        <v>1851.8518518518517</v>
      </c>
      <c r="Y50">
        <f t="shared" si="2"/>
        <v>7.5280500108067594</v>
      </c>
      <c r="Z50">
        <v>-20.2386400816265</v>
      </c>
      <c r="AA50">
        <f t="shared" si="23"/>
        <v>-2.1857731288156619</v>
      </c>
      <c r="AB50">
        <f>-AA50*B50^2/2/Q50</f>
        <v>6.7210765246555467E-3</v>
      </c>
      <c r="AC50">
        <v>8.6209365752145892</v>
      </c>
      <c r="AD50">
        <f>AC50/Q50</f>
        <v>2120.6949128380734</v>
      </c>
      <c r="AE50">
        <f>C50*AC50</f>
        <v>186.21223002463512</v>
      </c>
      <c r="AF50">
        <v>7.5280500108067603</v>
      </c>
      <c r="AG50">
        <f>AF50*A50</f>
        <v>0.81302940116713007</v>
      </c>
      <c r="AH50">
        <f>AG50*C50</f>
        <v>17.561435065210009</v>
      </c>
      <c r="AI50">
        <f>F50*AG50</f>
        <v>8.9433234128384314</v>
      </c>
      <c r="AJ50">
        <v>1.0928865644078301</v>
      </c>
      <c r="AK50">
        <v>8.6209365752145892</v>
      </c>
      <c r="AL50">
        <f t="shared" si="3"/>
        <v>1.1451752529325596</v>
      </c>
      <c r="AM50">
        <f>AL50/C50</f>
        <v>5.3017372820951841E-2</v>
      </c>
      <c r="AN50">
        <f t="shared" si="4"/>
        <v>0.9310611501231757</v>
      </c>
      <c r="AO50">
        <f t="shared" si="5"/>
        <v>0.14517525293255962</v>
      </c>
      <c r="AP50">
        <f>AL50*C50</f>
        <v>24.735785463343284</v>
      </c>
      <c r="AQ50">
        <f>AO50/F50</f>
        <v>1.3197750266596329E-2</v>
      </c>
      <c r="AR50">
        <f>(AL50-1)/C50</f>
        <v>6.7210765246555389E-3</v>
      </c>
      <c r="AS50">
        <f>AR50*C50</f>
        <v>0.14517525293255962</v>
      </c>
      <c r="AT50">
        <f>ATAN2(C50,AO50)</f>
        <v>6.7209753239605213E-3</v>
      </c>
      <c r="AU50">
        <f t="shared" si="24"/>
        <v>0.38508352027450904</v>
      </c>
      <c r="AV50">
        <f>-AJ50/(A50/2)</f>
        <v>-20.238640081626482</v>
      </c>
      <c r="AW50">
        <f t="shared" si="25"/>
        <v>8.2667078398483695E-3</v>
      </c>
      <c r="AX50">
        <f t="shared" si="26"/>
        <v>5.4644328220391485E-3</v>
      </c>
      <c r="AY50">
        <v>0.93106115012317558</v>
      </c>
      <c r="AZ50">
        <v>1.4085287091569176</v>
      </c>
      <c r="BA50">
        <v>0.17856088934072475</v>
      </c>
      <c r="BB50">
        <v>9.4668292414179286E-3</v>
      </c>
      <c r="BC50">
        <v>15.493815800726093</v>
      </c>
    </row>
    <row r="51" spans="1:55" x14ac:dyDescent="0.15">
      <c r="A51">
        <v>0.157</v>
      </c>
      <c r="B51">
        <v>8.0000000000000002E-3</v>
      </c>
      <c r="C51">
        <f t="shared" si="6"/>
        <v>19.625</v>
      </c>
      <c r="D51">
        <f t="shared" si="7"/>
        <v>385.140625</v>
      </c>
      <c r="E51">
        <f t="shared" si="8"/>
        <v>5.0955414012738856E-2</v>
      </c>
      <c r="F51">
        <v>15</v>
      </c>
      <c r="G51">
        <f t="shared" si="9"/>
        <v>225</v>
      </c>
      <c r="H51">
        <f t="shared" si="10"/>
        <v>294.375</v>
      </c>
      <c r="I51">
        <v>200000000000</v>
      </c>
      <c r="J51">
        <f t="shared" si="11"/>
        <v>3.2169908772759481E-9</v>
      </c>
      <c r="K51">
        <f t="shared" si="12"/>
        <v>7683895.4075062452</v>
      </c>
      <c r="L51">
        <f t="shared" si="13"/>
        <v>3.8419477037531228E-5</v>
      </c>
      <c r="M51">
        <f t="shared" si="14"/>
        <v>0.76433121019108285</v>
      </c>
      <c r="N51">
        <f t="shared" si="15"/>
        <v>6100421402.6922779</v>
      </c>
      <c r="O51">
        <f t="shared" si="16"/>
        <v>2.5612984691687487E-6</v>
      </c>
      <c r="P51">
        <f t="shared" si="17"/>
        <v>3.2611464968152867E-6</v>
      </c>
      <c r="Q51">
        <v>9.3757958717738399E-3</v>
      </c>
      <c r="R51">
        <f t="shared" si="18"/>
        <v>306640.625</v>
      </c>
      <c r="S51">
        <f t="shared" si="19"/>
        <v>0.18399999398356162</v>
      </c>
      <c r="T51">
        <f t="shared" si="20"/>
        <v>146.49681049646625</v>
      </c>
      <c r="U51">
        <f t="shared" si="21"/>
        <v>5.9718445043145475E-2</v>
      </c>
      <c r="V51">
        <f t="shared" si="0"/>
        <v>4.7774756034516382E-4</v>
      </c>
      <c r="W51">
        <f t="shared" si="22"/>
        <v>125</v>
      </c>
      <c r="X51">
        <f t="shared" si="1"/>
        <v>796.17834394904457</v>
      </c>
      <c r="Y51">
        <f t="shared" si="2"/>
        <v>7.464805630393184</v>
      </c>
      <c r="Z51">
        <v>-18.161393058867301</v>
      </c>
      <c r="AA51">
        <f t="shared" si="23"/>
        <v>-2.8513387102421661</v>
      </c>
      <c r="AB51">
        <f>-AA51*B51^2/2/Q51</f>
        <v>9.7317433075136649E-3</v>
      </c>
      <c r="AC51">
        <v>8.8904749855142704</v>
      </c>
      <c r="AD51">
        <f>AC51/Q51</f>
        <v>948.23683312894593</v>
      </c>
      <c r="AE51">
        <f>C51*AC51</f>
        <v>174.47557159071755</v>
      </c>
      <c r="AF51">
        <v>7.4648056303931796</v>
      </c>
      <c r="AG51">
        <f>AF51*A51</f>
        <v>1.1719744839717292</v>
      </c>
      <c r="AH51">
        <f>AG51*C51</f>
        <v>22.999999247945187</v>
      </c>
      <c r="AI51">
        <f>F51*AG51</f>
        <v>17.579617259575937</v>
      </c>
      <c r="AJ51">
        <v>1.42566935512108</v>
      </c>
      <c r="AK51">
        <v>8.8904749855142704</v>
      </c>
      <c r="AL51">
        <f t="shared" si="3"/>
        <v>1.190985462409957</v>
      </c>
      <c r="AM51">
        <f>AL51/C51</f>
        <v>6.0687157320252587E-2</v>
      </c>
      <c r="AN51">
        <f t="shared" si="4"/>
        <v>1.3958045727257407</v>
      </c>
      <c r="AO51">
        <f t="shared" si="5"/>
        <v>0.19098546240995695</v>
      </c>
      <c r="AP51">
        <f>AL51*C51</f>
        <v>23.373089699795404</v>
      </c>
      <c r="AQ51">
        <f>AO51/F51</f>
        <v>1.2732364160663796E-2</v>
      </c>
      <c r="AR51">
        <f>(AL51-1)/C51</f>
        <v>9.7317433075137308E-3</v>
      </c>
      <c r="AS51">
        <f>AR51*C51</f>
        <v>0.19098546240995698</v>
      </c>
      <c r="AT51">
        <f>ATAN2(C51,AO51)</f>
        <v>9.731436104124214E-3</v>
      </c>
      <c r="AU51">
        <f t="shared" si="24"/>
        <v>0.55757021736754975</v>
      </c>
      <c r="AV51">
        <f>-AJ51/(A51/2)</f>
        <v>-18.161393058867262</v>
      </c>
      <c r="AW51">
        <f t="shared" si="25"/>
        <v>8.3037160284698507E-3</v>
      </c>
      <c r="AX51">
        <f t="shared" si="26"/>
        <v>1.1405354840968733E-2</v>
      </c>
      <c r="AY51">
        <v>1.3958045727257404</v>
      </c>
      <c r="AZ51">
        <v>1.0162213245238931</v>
      </c>
      <c r="BA51">
        <v>0.16296042705872082</v>
      </c>
      <c r="BB51">
        <v>9.8896050738881362E-3</v>
      </c>
      <c r="BC51">
        <v>15.243319867858396</v>
      </c>
    </row>
    <row r="52" spans="1:55" x14ac:dyDescent="0.15">
      <c r="A52">
        <v>0.157</v>
      </c>
      <c r="B52">
        <v>4.0000000000000001E-3</v>
      </c>
      <c r="C52">
        <f t="shared" si="6"/>
        <v>39.25</v>
      </c>
      <c r="D52">
        <f t="shared" si="7"/>
        <v>1540.5625</v>
      </c>
      <c r="E52">
        <f t="shared" si="8"/>
        <v>2.5477707006369428E-2</v>
      </c>
      <c r="F52">
        <v>13</v>
      </c>
      <c r="G52">
        <f t="shared" si="9"/>
        <v>169</v>
      </c>
      <c r="H52">
        <f t="shared" si="10"/>
        <v>510.25</v>
      </c>
      <c r="I52">
        <v>200000000000</v>
      </c>
      <c r="J52">
        <f t="shared" si="11"/>
        <v>2.0106192982974676E-10</v>
      </c>
      <c r="K52">
        <f t="shared" si="12"/>
        <v>832422.00247984321</v>
      </c>
      <c r="L52">
        <f t="shared" si="13"/>
        <v>4.1621100123992158E-6</v>
      </c>
      <c r="M52">
        <f t="shared" si="14"/>
        <v>0.33121019108280253</v>
      </c>
      <c r="N52">
        <f t="shared" si="15"/>
        <v>195213484886.15289</v>
      </c>
      <c r="O52">
        <f t="shared" si="16"/>
        <v>3.2016230864609353E-7</v>
      </c>
      <c r="P52">
        <f t="shared" si="17"/>
        <v>4.0764331210191083E-7</v>
      </c>
      <c r="Q52">
        <v>4.6271742963509797E-3</v>
      </c>
      <c r="R52">
        <f t="shared" si="18"/>
        <v>2453125</v>
      </c>
      <c r="S52">
        <f t="shared" si="19"/>
        <v>0.18161659113177597</v>
      </c>
      <c r="T52">
        <f t="shared" si="20"/>
        <v>289.19839352193623</v>
      </c>
      <c r="U52">
        <f t="shared" si="21"/>
        <v>2.9472447747458469E-2</v>
      </c>
      <c r="V52">
        <f t="shared" si="0"/>
        <v>1.1788979098983388E-4</v>
      </c>
      <c r="W52">
        <f t="shared" si="22"/>
        <v>250</v>
      </c>
      <c r="X52">
        <f t="shared" si="1"/>
        <v>1592.3566878980891</v>
      </c>
      <c r="Y52">
        <f t="shared" si="2"/>
        <v>7.3681119368646169</v>
      </c>
      <c r="Z52">
        <v>-28.158267864290401</v>
      </c>
      <c r="AA52">
        <f t="shared" si="23"/>
        <v>-4.4208480546935931</v>
      </c>
      <c r="AB52">
        <f>-AA52*B52^2/2/Q52</f>
        <v>7.6432790667598635E-3</v>
      </c>
      <c r="AC52">
        <v>9.5785359642114098</v>
      </c>
      <c r="AD52">
        <f>AC52/Q52</f>
        <v>2070.06162957058</v>
      </c>
      <c r="AE52">
        <f>C52*AC52</f>
        <v>375.95753659529782</v>
      </c>
      <c r="AF52">
        <v>7.3681119368646204</v>
      </c>
      <c r="AG52">
        <f>AF52*A52</f>
        <v>1.1567935740877453</v>
      </c>
      <c r="AH52">
        <f>AG52*C52</f>
        <v>45.404147782944001</v>
      </c>
      <c r="AI52">
        <f>F52*AG52</f>
        <v>15.038316463140688</v>
      </c>
      <c r="AJ52">
        <v>2.2104240273467899</v>
      </c>
      <c r="AK52">
        <v>9.5785359642114098</v>
      </c>
      <c r="AL52">
        <f t="shared" si="3"/>
        <v>1.2999987033703235</v>
      </c>
      <c r="AM52">
        <f>AL52/C52</f>
        <v>3.3120986073129265E-2</v>
      </c>
      <c r="AN52">
        <f t="shared" si="4"/>
        <v>1.5038301463811912</v>
      </c>
      <c r="AO52">
        <f t="shared" si="5"/>
        <v>0.29999870337032353</v>
      </c>
      <c r="AP52">
        <f>AL52*C52</f>
        <v>51.024949107285195</v>
      </c>
      <c r="AQ52">
        <f>AO52/F52</f>
        <v>2.3076823336178734E-2</v>
      </c>
      <c r="AR52">
        <f>(AL52-1)/C52</f>
        <v>7.6432790667598349E-3</v>
      </c>
      <c r="AS52">
        <f>AR52*C52</f>
        <v>0.29999870337032353</v>
      </c>
      <c r="AT52">
        <f>ATAN2(C52,AO52)</f>
        <v>7.6431302325820688E-3</v>
      </c>
      <c r="AU52">
        <f t="shared" si="24"/>
        <v>0.43791910459579581</v>
      </c>
      <c r="AV52">
        <f>-AJ52/(A52/2)</f>
        <v>-28.158267864290316</v>
      </c>
      <c r="AW52">
        <f t="shared" si="25"/>
        <v>6.6072973069437844E-3</v>
      </c>
      <c r="AX52">
        <f t="shared" si="26"/>
        <v>8.8416961093871552E-3</v>
      </c>
      <c r="AY52">
        <v>1.5038301463811914</v>
      </c>
      <c r="AZ52">
        <v>1.1237948865643648</v>
      </c>
      <c r="BA52">
        <v>0.25933641929754353</v>
      </c>
      <c r="BB52">
        <v>8.5894779318091523E-3</v>
      </c>
      <c r="BC52">
        <v>14.609333525336742</v>
      </c>
    </row>
    <row r="53" spans="1:55" x14ac:dyDescent="0.15">
      <c r="A53">
        <v>0.108</v>
      </c>
      <c r="B53">
        <v>6.0000000000000001E-3</v>
      </c>
      <c r="C53">
        <f t="shared" si="6"/>
        <v>18</v>
      </c>
      <c r="D53">
        <f t="shared" si="7"/>
        <v>324</v>
      </c>
      <c r="E53">
        <f t="shared" si="8"/>
        <v>5.5555555555555559E-2</v>
      </c>
      <c r="F53">
        <v>11</v>
      </c>
      <c r="G53">
        <f t="shared" si="9"/>
        <v>121</v>
      </c>
      <c r="H53">
        <f t="shared" si="10"/>
        <v>198</v>
      </c>
      <c r="I53">
        <v>200000000000</v>
      </c>
      <c r="J53">
        <f t="shared" si="11"/>
        <v>1.0178760197630931E-9</v>
      </c>
      <c r="K53">
        <f t="shared" si="12"/>
        <v>3455751.9189487728</v>
      </c>
      <c r="L53">
        <f t="shared" si="13"/>
        <v>1.7278759594743865E-5</v>
      </c>
      <c r="M53">
        <f t="shared" si="14"/>
        <v>0.61111111111111116</v>
      </c>
      <c r="N53">
        <f t="shared" si="15"/>
        <v>17683882565.766148</v>
      </c>
      <c r="O53">
        <f t="shared" si="16"/>
        <v>1.5707963267948969E-6</v>
      </c>
      <c r="P53">
        <f t="shared" si="17"/>
        <v>1.9999999999999999E-6</v>
      </c>
      <c r="Q53">
        <v>4.7623909419578702E-3</v>
      </c>
      <c r="R53">
        <f t="shared" si="18"/>
        <v>500000</v>
      </c>
      <c r="S53">
        <f t="shared" si="19"/>
        <v>8.5723036955241666E-2</v>
      </c>
      <c r="T53">
        <f t="shared" si="20"/>
        <v>132.28863727660752</v>
      </c>
      <c r="U53">
        <f t="shared" si="21"/>
        <v>4.4096212425535838E-2</v>
      </c>
      <c r="V53">
        <f t="shared" si="0"/>
        <v>2.6457727455321501E-4</v>
      </c>
      <c r="W53">
        <f t="shared" si="22"/>
        <v>166.66666666666666</v>
      </c>
      <c r="X53">
        <f t="shared" si="1"/>
        <v>1543.2098765432097</v>
      </c>
      <c r="Y53">
        <f t="shared" si="2"/>
        <v>7.3493687375893062</v>
      </c>
      <c r="Z53">
        <v>-16.7763290377133</v>
      </c>
      <c r="AA53">
        <f t="shared" si="23"/>
        <v>-1.8118435360730363</v>
      </c>
      <c r="AB53">
        <f>-AA53*B53^2/2/Q53</f>
        <v>6.8480693934603832E-3</v>
      </c>
      <c r="AC53">
        <v>8.2552905056258208</v>
      </c>
      <c r="AD53">
        <f>AC53/Q53</f>
        <v>1733.4340263615532</v>
      </c>
      <c r="AE53">
        <f>C53*AC53</f>
        <v>148.59522910126478</v>
      </c>
      <c r="AF53">
        <v>7.3493687375893</v>
      </c>
      <c r="AG53">
        <f>AF53*A53</f>
        <v>0.79373182365964434</v>
      </c>
      <c r="AH53">
        <f>AG53*C53</f>
        <v>14.287172825873599</v>
      </c>
      <c r="AI53">
        <f>F53*AG53</f>
        <v>8.7310500602560879</v>
      </c>
      <c r="AJ53">
        <v>0.90592176803652003</v>
      </c>
      <c r="AK53">
        <v>8.2552905056258208</v>
      </c>
      <c r="AL53">
        <f t="shared" si="3"/>
        <v>1.1232652490822874</v>
      </c>
      <c r="AM53">
        <f>AL53/C53</f>
        <v>6.2403624949015968E-2</v>
      </c>
      <c r="AN53">
        <f t="shared" si="4"/>
        <v>0.89157137460758862</v>
      </c>
      <c r="AO53">
        <f t="shared" si="5"/>
        <v>0.12326524908228742</v>
      </c>
      <c r="AP53">
        <f>AL53*C53</f>
        <v>20.218774483481173</v>
      </c>
      <c r="AQ53">
        <f>AO53/F53</f>
        <v>1.1205931734753401E-2</v>
      </c>
      <c r="AR53">
        <f>(AL53-1)/C53</f>
        <v>6.8480693934604119E-3</v>
      </c>
      <c r="AS53">
        <f>AR53*C53</f>
        <v>0.12326524908228742</v>
      </c>
      <c r="AT53">
        <f>ATAN2(C53,AO53)</f>
        <v>6.8479623473274437E-3</v>
      </c>
      <c r="AU53">
        <f t="shared" si="24"/>
        <v>0.39235934076636286</v>
      </c>
      <c r="AV53">
        <f>-AJ53/(A53/2)</f>
        <v>-16.776329037713335</v>
      </c>
      <c r="AW53">
        <f t="shared" si="25"/>
        <v>8.6276865678462378E-3</v>
      </c>
      <c r="AX53">
        <f t="shared" si="26"/>
        <v>5.435530608219127E-3</v>
      </c>
      <c r="AY53">
        <v>0.89157137460758862</v>
      </c>
      <c r="AZ53">
        <v>1.4151697281120335</v>
      </c>
      <c r="BA53">
        <v>0.15529835822123228</v>
      </c>
      <c r="BB53">
        <v>9.6911805016357093E-3</v>
      </c>
      <c r="BC53">
        <v>15.566867009232368</v>
      </c>
    </row>
    <row r="54" spans="1:55" x14ac:dyDescent="0.15">
      <c r="A54">
        <v>0.157</v>
      </c>
      <c r="B54">
        <v>8.9999999999999993E-3</v>
      </c>
      <c r="C54">
        <f t="shared" si="6"/>
        <v>17.444444444444446</v>
      </c>
      <c r="D54">
        <f t="shared" si="7"/>
        <v>304.30864197530872</v>
      </c>
      <c r="E54">
        <f t="shared" si="8"/>
        <v>5.7324840764331204E-2</v>
      </c>
      <c r="F54">
        <v>15</v>
      </c>
      <c r="G54">
        <f t="shared" si="9"/>
        <v>225</v>
      </c>
      <c r="H54">
        <f t="shared" si="10"/>
        <v>261.66666666666669</v>
      </c>
      <c r="I54">
        <v>200000000000</v>
      </c>
      <c r="J54">
        <f t="shared" si="11"/>
        <v>5.1529973500506572E-9</v>
      </c>
      <c r="K54">
        <f t="shared" si="12"/>
        <v>10940546.390765727</v>
      </c>
      <c r="L54">
        <f t="shared" si="13"/>
        <v>5.4702731953828635E-5</v>
      </c>
      <c r="M54">
        <f t="shared" si="14"/>
        <v>0.85987261146496807</v>
      </c>
      <c r="N54">
        <f t="shared" si="15"/>
        <v>3385300488.1271591</v>
      </c>
      <c r="O54">
        <f t="shared" si="16"/>
        <v>3.6468487969219089E-6</v>
      </c>
      <c r="P54">
        <f t="shared" si="17"/>
        <v>4.6433121019108271E-6</v>
      </c>
      <c r="Q54">
        <v>1.03169085047731E-2</v>
      </c>
      <c r="R54">
        <f t="shared" si="18"/>
        <v>215363.51165980802</v>
      </c>
      <c r="S54">
        <f t="shared" si="19"/>
        <v>0.17997273724993076</v>
      </c>
      <c r="T54">
        <f t="shared" si="20"/>
        <v>127.36924079966791</v>
      </c>
      <c r="U54">
        <f t="shared" si="21"/>
        <v>6.5712793024032476E-2</v>
      </c>
      <c r="V54">
        <f t="shared" si="0"/>
        <v>5.9141513721629223E-4</v>
      </c>
      <c r="W54">
        <f t="shared" si="22"/>
        <v>111.11111111111111</v>
      </c>
      <c r="X54">
        <f t="shared" si="1"/>
        <v>707.71408351026184</v>
      </c>
      <c r="Y54">
        <f t="shared" si="2"/>
        <v>7.3014214471147199</v>
      </c>
      <c r="Z54">
        <v>-16.114567284972701</v>
      </c>
      <c r="AA54">
        <f t="shared" si="23"/>
        <v>-2.5299870637407138</v>
      </c>
      <c r="AB54">
        <f>-AA54*B54^2/2/Q54</f>
        <v>9.9317034782361278E-3</v>
      </c>
      <c r="AC54">
        <v>8.5664149789850796</v>
      </c>
      <c r="AD54">
        <f>AC54/Q54</f>
        <v>830.32770669836248</v>
      </c>
      <c r="AE54">
        <f>C54*AC54</f>
        <v>149.43635018896197</v>
      </c>
      <c r="AF54">
        <v>7.3014214471147199</v>
      </c>
      <c r="AG54">
        <f>AF54*A54</f>
        <v>1.1463231671970111</v>
      </c>
      <c r="AH54">
        <f>AG54*C54</f>
        <v>19.996970805547864</v>
      </c>
      <c r="AI54">
        <f>F54*AG54</f>
        <v>17.194847507955167</v>
      </c>
      <c r="AJ54">
        <v>1.26499353187035</v>
      </c>
      <c r="AK54">
        <v>8.5664149789850796</v>
      </c>
      <c r="AL54">
        <f t="shared" si="3"/>
        <v>1.1732530495647862</v>
      </c>
      <c r="AM54">
        <f>AL54/C54</f>
        <v>6.7256544242567357E-2</v>
      </c>
      <c r="AN54">
        <f t="shared" si="4"/>
        <v>1.3449271517006576</v>
      </c>
      <c r="AO54">
        <f t="shared" si="5"/>
        <v>0.17325304956478615</v>
      </c>
      <c r="AP54">
        <f>AL54*C54</f>
        <v>20.466747642407938</v>
      </c>
      <c r="AQ54">
        <f>AO54/F54</f>
        <v>1.1550203304319077E-2</v>
      </c>
      <c r="AR54">
        <f>(AL54-1)/C54</f>
        <v>9.9317034782361487E-3</v>
      </c>
      <c r="AS54">
        <f>AR54*C54</f>
        <v>0.17325304956478615</v>
      </c>
      <c r="AT54">
        <f>ATAN2(C54,AO54)</f>
        <v>9.9313769473419692E-3</v>
      </c>
      <c r="AU54">
        <f t="shared" si="24"/>
        <v>0.56902598383621406</v>
      </c>
      <c r="AV54">
        <f>-AJ54/(A54/2)</f>
        <v>-16.114567284972612</v>
      </c>
      <c r="AW54">
        <f t="shared" si="25"/>
        <v>8.6639647199324658E-3</v>
      </c>
      <c r="AX54">
        <f t="shared" si="26"/>
        <v>1.1384941786833233E-2</v>
      </c>
      <c r="AY54">
        <v>1.3449271517006576</v>
      </c>
      <c r="AZ54">
        <v>1.0234923999953907</v>
      </c>
      <c r="BA54">
        <v>0.15113805122548857</v>
      </c>
      <c r="BB54">
        <v>1.0165023028982485E-2</v>
      </c>
      <c r="BC54">
        <v>15.35238599993086</v>
      </c>
    </row>
    <row r="55" spans="1:55" x14ac:dyDescent="0.15">
      <c r="A55">
        <v>0.20599999999999999</v>
      </c>
      <c r="B55">
        <v>5.0000000000000001E-3</v>
      </c>
      <c r="C55">
        <f t="shared" si="6"/>
        <v>41.199999999999996</v>
      </c>
      <c r="D55">
        <f t="shared" si="7"/>
        <v>1697.4399999999996</v>
      </c>
      <c r="E55">
        <f t="shared" si="8"/>
        <v>2.4271844660194178E-2</v>
      </c>
      <c r="F55">
        <v>15</v>
      </c>
      <c r="G55">
        <f t="shared" si="9"/>
        <v>225</v>
      </c>
      <c r="H55">
        <f t="shared" si="10"/>
        <v>617.99999999999989</v>
      </c>
      <c r="I55">
        <v>200000000000</v>
      </c>
      <c r="J55">
        <f t="shared" si="11"/>
        <v>4.9087385212340517E-10</v>
      </c>
      <c r="K55">
        <f t="shared" si="12"/>
        <v>1429729.6663788499</v>
      </c>
      <c r="L55">
        <f t="shared" si="13"/>
        <v>7.1486483318942497E-6</v>
      </c>
      <c r="M55">
        <f t="shared" si="14"/>
        <v>0.36407766990291268</v>
      </c>
      <c r="N55">
        <f t="shared" si="15"/>
        <v>83931950788.941925</v>
      </c>
      <c r="O55">
        <f t="shared" si="16"/>
        <v>4.7657655545961664E-7</v>
      </c>
      <c r="P55">
        <f t="shared" si="17"/>
        <v>6.0679611650485445E-7</v>
      </c>
      <c r="Q55">
        <v>7.4458549771032802E-3</v>
      </c>
      <c r="R55">
        <f t="shared" si="18"/>
        <v>1647999.9999999995</v>
      </c>
      <c r="S55">
        <f t="shared" si="19"/>
        <v>0.3067692250566551</v>
      </c>
      <c r="T55">
        <f t="shared" si="20"/>
        <v>297.83419908413117</v>
      </c>
      <c r="U55">
        <f t="shared" si="21"/>
        <v>3.6144927073316895E-2</v>
      </c>
      <c r="V55">
        <f t="shared" si="0"/>
        <v>1.8072463536658449E-4</v>
      </c>
      <c r="W55">
        <f t="shared" si="22"/>
        <v>200</v>
      </c>
      <c r="X55">
        <f t="shared" si="1"/>
        <v>970.87378640776706</v>
      </c>
      <c r="Y55">
        <f t="shared" si="2"/>
        <v>7.228985414663379</v>
      </c>
      <c r="Z55">
        <v>-27.3435938418971</v>
      </c>
      <c r="AA55">
        <f t="shared" si="23"/>
        <v>-5.6327803314308023</v>
      </c>
      <c r="AB55">
        <f>-AA55*B55^2/2/Q55</f>
        <v>9.4562349601760697E-3</v>
      </c>
      <c r="AC55">
        <v>10.0453755803787</v>
      </c>
      <c r="AD55">
        <f>AC55/Q55</f>
        <v>1349.1231848147991</v>
      </c>
      <c r="AE55">
        <f>C55*AC55</f>
        <v>413.86947391160237</v>
      </c>
      <c r="AF55">
        <v>7.2289854146633798</v>
      </c>
      <c r="AG55">
        <f>AF55*A55</f>
        <v>1.4891709954206562</v>
      </c>
      <c r="AH55">
        <f>AG55*C55</f>
        <v>61.353845011331032</v>
      </c>
      <c r="AI55">
        <f>F55*AG55</f>
        <v>22.337564931309842</v>
      </c>
      <c r="AJ55">
        <v>2.8163901657153998</v>
      </c>
      <c r="AK55">
        <v>10.0453755803787</v>
      </c>
      <c r="AL55">
        <f t="shared" si="3"/>
        <v>1.3895968803592427</v>
      </c>
      <c r="AM55">
        <f>AL55/C55</f>
        <v>3.3728079620369972E-2</v>
      </c>
      <c r="AN55">
        <f t="shared" si="4"/>
        <v>2.0693473695580118</v>
      </c>
      <c r="AO55">
        <f t="shared" si="5"/>
        <v>0.38959688035924267</v>
      </c>
      <c r="AP55">
        <f>AL55*C55</f>
        <v>57.25139147080079</v>
      </c>
      <c r="AQ55">
        <f>AO55/F55</f>
        <v>2.5973125357282845E-2</v>
      </c>
      <c r="AR55">
        <f>(AL55-1)/C55</f>
        <v>9.4562349601757939E-3</v>
      </c>
      <c r="AS55">
        <f>AR55*C55</f>
        <v>0.38959688035924267</v>
      </c>
      <c r="AT55">
        <f>ATAN2(C55,AO55)</f>
        <v>9.4559531152572686E-3</v>
      </c>
      <c r="AU55">
        <f t="shared" si="24"/>
        <v>0.54178620477782435</v>
      </c>
      <c r="AV55">
        <f>-AJ55/(A55/2)</f>
        <v>-27.343593841897086</v>
      </c>
      <c r="AW55">
        <f t="shared" si="25"/>
        <v>6.3499994219969524E-3</v>
      </c>
      <c r="AX55">
        <f t="shared" si="26"/>
        <v>1.4081950828576597E-2</v>
      </c>
      <c r="AY55">
        <v>2.0693473695580122</v>
      </c>
      <c r="AZ55">
        <v>0.933134532321934</v>
      </c>
      <c r="BA55">
        <v>0.26161997618627442</v>
      </c>
      <c r="BB55">
        <v>8.8239393870899619E-3</v>
      </c>
      <c r="BC55">
        <v>13.997017984829011</v>
      </c>
    </row>
    <row r="56" spans="1:55" x14ac:dyDescent="0.15">
      <c r="A56">
        <v>0.108</v>
      </c>
      <c r="B56">
        <v>7.0000000000000001E-3</v>
      </c>
      <c r="C56">
        <f t="shared" si="6"/>
        <v>15.428571428571429</v>
      </c>
      <c r="D56">
        <f t="shared" si="7"/>
        <v>238.04081632653063</v>
      </c>
      <c r="E56">
        <f t="shared" si="8"/>
        <v>6.4814814814814811E-2</v>
      </c>
      <c r="F56">
        <v>11</v>
      </c>
      <c r="G56">
        <f t="shared" si="9"/>
        <v>121</v>
      </c>
      <c r="H56">
        <f t="shared" si="10"/>
        <v>169.71428571428572</v>
      </c>
      <c r="I56">
        <v>200000000000</v>
      </c>
      <c r="J56">
        <f t="shared" si="11"/>
        <v>1.885740990317274E-9</v>
      </c>
      <c r="K56">
        <f t="shared" si="12"/>
        <v>5487606.0564788403</v>
      </c>
      <c r="L56">
        <f t="shared" si="13"/>
        <v>2.7438030282394201E-5</v>
      </c>
      <c r="M56">
        <f t="shared" si="14"/>
        <v>0.71296296296296291</v>
      </c>
      <c r="N56">
        <f t="shared" si="15"/>
        <v>8181702316.3799324</v>
      </c>
      <c r="O56">
        <f t="shared" si="16"/>
        <v>2.4943663893085637E-6</v>
      </c>
      <c r="P56">
        <f t="shared" si="17"/>
        <v>3.1759259259259263E-6</v>
      </c>
      <c r="Q56">
        <v>5.4632050363168398E-3</v>
      </c>
      <c r="R56">
        <f t="shared" si="18"/>
        <v>314868.80466472299</v>
      </c>
      <c r="S56">
        <f t="shared" si="19"/>
        <v>8.428944913174552E-2</v>
      </c>
      <c r="T56">
        <f t="shared" si="20"/>
        <v>111.49398033299671</v>
      </c>
      <c r="U56">
        <f t="shared" si="21"/>
        <v>5.0585231817748516E-2</v>
      </c>
      <c r="V56">
        <f t="shared" si="0"/>
        <v>3.5409662272423961E-4</v>
      </c>
      <c r="W56">
        <f t="shared" si="22"/>
        <v>142.85714285714286</v>
      </c>
      <c r="X56">
        <f t="shared" si="1"/>
        <v>1322.7513227513227</v>
      </c>
      <c r="Y56">
        <f t="shared" si="2"/>
        <v>7.2264616882497883</v>
      </c>
      <c r="Z56">
        <v>-14.3492259107629</v>
      </c>
      <c r="AA56">
        <f t="shared" si="23"/>
        <v>-1.5497163983623932</v>
      </c>
      <c r="AB56">
        <f>-AA56*B56^2/2/Q56</f>
        <v>6.9497760943410935E-3</v>
      </c>
      <c r="AC56">
        <v>8.0013198874309897</v>
      </c>
      <c r="AD56">
        <f>AC56/Q56</f>
        <v>1464.5834879419583</v>
      </c>
      <c r="AE56">
        <f>C56*AC56</f>
        <v>123.44893540607814</v>
      </c>
      <c r="AF56">
        <v>7.2264616882497901</v>
      </c>
      <c r="AG56">
        <f>AF56*A56</f>
        <v>0.78045786233097736</v>
      </c>
      <c r="AH56">
        <f>AG56*C56</f>
        <v>12.04134987596365</v>
      </c>
      <c r="AI56">
        <f>F56*AG56</f>
        <v>8.5850364856407513</v>
      </c>
      <c r="AJ56">
        <v>0.77485819918119903</v>
      </c>
      <c r="AK56">
        <v>8.0013198874309897</v>
      </c>
      <c r="AL56">
        <f t="shared" si="3"/>
        <v>1.1072251168841201</v>
      </c>
      <c r="AM56">
        <f>AL56/C56</f>
        <v>7.1764590909155934E-2</v>
      </c>
      <c r="AN56">
        <f t="shared" si="4"/>
        <v>0.86414254784254685</v>
      </c>
      <c r="AO56">
        <f t="shared" si="5"/>
        <v>0.10722511688412006</v>
      </c>
      <c r="AP56">
        <f>AL56*C56</f>
        <v>17.082901803354996</v>
      </c>
      <c r="AQ56">
        <f>AO56/F56</f>
        <v>9.7477378985563693E-3</v>
      </c>
      <c r="AR56">
        <f>(AL56-1)/C56</f>
        <v>6.9497760943411152E-3</v>
      </c>
      <c r="AS56">
        <f>AR56*C56</f>
        <v>0.10722511688412006</v>
      </c>
      <c r="AT56">
        <f>ATAN2(C56,AO56)</f>
        <v>6.9496642076067221E-3</v>
      </c>
      <c r="AU56">
        <f t="shared" si="24"/>
        <v>0.39818642812899474</v>
      </c>
      <c r="AV56">
        <f>-AJ56/(A56/2)</f>
        <v>-14.349225910762945</v>
      </c>
      <c r="AW56">
        <f t="shared" si="25"/>
        <v>8.9047422414124475E-3</v>
      </c>
      <c r="AX56">
        <f t="shared" si="26"/>
        <v>5.4240073942683955E-3</v>
      </c>
      <c r="AY56">
        <v>0.86414254784254685</v>
      </c>
      <c r="AZ56">
        <v>1.4186866073425075</v>
      </c>
      <c r="BA56">
        <v>0.1373874517246492</v>
      </c>
      <c r="BB56">
        <v>9.8595542690708589E-3</v>
      </c>
      <c r="BC56">
        <v>15.605552680767582</v>
      </c>
    </row>
    <row r="57" spans="1:55" x14ac:dyDescent="0.15">
      <c r="A57">
        <v>0.157</v>
      </c>
      <c r="B57">
        <v>0.01</v>
      </c>
      <c r="C57">
        <f t="shared" si="6"/>
        <v>15.7</v>
      </c>
      <c r="D57">
        <f t="shared" si="7"/>
        <v>246.48999999999998</v>
      </c>
      <c r="E57">
        <f t="shared" si="8"/>
        <v>6.3694267515923567E-2</v>
      </c>
      <c r="F57">
        <v>15</v>
      </c>
      <c r="G57">
        <f t="shared" si="9"/>
        <v>225</v>
      </c>
      <c r="H57">
        <f t="shared" si="10"/>
        <v>235.5</v>
      </c>
      <c r="I57">
        <v>200000000000</v>
      </c>
      <c r="J57">
        <f t="shared" si="11"/>
        <v>7.8539816339744827E-9</v>
      </c>
      <c r="K57">
        <f t="shared" si="12"/>
        <v>15007608.217785634</v>
      </c>
      <c r="L57">
        <f t="shared" si="13"/>
        <v>7.5038041088928167E-5</v>
      </c>
      <c r="M57">
        <f t="shared" si="14"/>
        <v>0.95541401273885351</v>
      </c>
      <c r="N57">
        <f t="shared" si="15"/>
        <v>1998986085.2342055</v>
      </c>
      <c r="O57">
        <f t="shared" si="16"/>
        <v>5.0025360725952113E-6</v>
      </c>
      <c r="P57">
        <f t="shared" si="17"/>
        <v>6.3694267515923569E-6</v>
      </c>
      <c r="Q57">
        <v>1.1286525035838799E-2</v>
      </c>
      <c r="R57">
        <f t="shared" si="18"/>
        <v>156999.99999999997</v>
      </c>
      <c r="S57">
        <f t="shared" si="19"/>
        <v>0.17719844306266916</v>
      </c>
      <c r="T57">
        <f t="shared" si="20"/>
        <v>112.86525035838798</v>
      </c>
      <c r="U57">
        <f t="shared" si="21"/>
        <v>7.1888694495788524E-2</v>
      </c>
      <c r="V57">
        <f t="shared" si="0"/>
        <v>7.1888694495788534E-4</v>
      </c>
      <c r="W57">
        <f t="shared" si="22"/>
        <v>100</v>
      </c>
      <c r="X57">
        <f t="shared" si="1"/>
        <v>636.9426751592357</v>
      </c>
      <c r="Y57">
        <f t="shared" si="2"/>
        <v>7.1888694495788519</v>
      </c>
      <c r="Z57">
        <v>-13.994982282089</v>
      </c>
      <c r="AA57">
        <f t="shared" si="23"/>
        <v>-2.197212218287973</v>
      </c>
      <c r="AB57">
        <f>-AA57*B57^2/2/Q57</f>
        <v>9.7337852497160534E-3</v>
      </c>
      <c r="AC57">
        <v>8.2874755587228499</v>
      </c>
      <c r="AD57">
        <f>AC57/Q57</f>
        <v>734.28052765639711</v>
      </c>
      <c r="AE57">
        <f>C57*AC57</f>
        <v>130.11336627194873</v>
      </c>
      <c r="AF57">
        <v>7.1888694495788599</v>
      </c>
      <c r="AG57">
        <f>AF57*A57</f>
        <v>1.128652503583881</v>
      </c>
      <c r="AH57">
        <f>AG57*C57</f>
        <v>17.719844306266932</v>
      </c>
      <c r="AI57">
        <f>F57*AG57</f>
        <v>16.929787553758217</v>
      </c>
      <c r="AJ57">
        <v>1.09860610914399</v>
      </c>
      <c r="AK57">
        <v>8.2874755587228499</v>
      </c>
      <c r="AL57">
        <f t="shared" si="3"/>
        <v>1.1528204284205423</v>
      </c>
      <c r="AM57">
        <f>AL57/C57</f>
        <v>7.3428052765639643E-2</v>
      </c>
      <c r="AN57">
        <f t="shared" si="4"/>
        <v>1.3011336627194874</v>
      </c>
      <c r="AO57">
        <f t="shared" si="5"/>
        <v>0.15282042842054233</v>
      </c>
      <c r="AP57">
        <f>AL57*C57</f>
        <v>18.099280726202515</v>
      </c>
      <c r="AQ57">
        <f>AO57/F57</f>
        <v>1.0188028561369489E-2</v>
      </c>
      <c r="AR57">
        <f>(AL57-1)/C57</f>
        <v>9.7337852497160725E-3</v>
      </c>
      <c r="AS57">
        <f>AR57*C57</f>
        <v>0.15282042842054233</v>
      </c>
      <c r="AT57">
        <f>ATAN2(C57,AO57)</f>
        <v>9.7334778529184277E-3</v>
      </c>
      <c r="AU57">
        <f t="shared" si="24"/>
        <v>0.55768720095628421</v>
      </c>
      <c r="AV57">
        <f>-AJ57/(A57/2)</f>
        <v>-13.994982282089046</v>
      </c>
      <c r="AW57">
        <f t="shared" si="25"/>
        <v>8.6242534516228642E-3</v>
      </c>
      <c r="AX57">
        <f t="shared" si="26"/>
        <v>1.0986061091439897E-2</v>
      </c>
      <c r="AY57">
        <v>1.3011336627194874</v>
      </c>
      <c r="AZ57">
        <v>1.0214130786578857</v>
      </c>
      <c r="BA57">
        <v>0.13540077919047896</v>
      </c>
      <c r="BB57">
        <v>9.9422155589072095E-3</v>
      </c>
      <c r="BC57">
        <v>15.321196179868284</v>
      </c>
    </row>
    <row r="58" spans="1:55" x14ac:dyDescent="0.15">
      <c r="A58">
        <v>0.108</v>
      </c>
      <c r="B58">
        <v>8.0000000000000002E-3</v>
      </c>
      <c r="C58">
        <f t="shared" si="6"/>
        <v>13.5</v>
      </c>
      <c r="D58">
        <f t="shared" si="7"/>
        <v>182.25</v>
      </c>
      <c r="E58">
        <f t="shared" si="8"/>
        <v>7.407407407407407E-2</v>
      </c>
      <c r="F58">
        <v>11</v>
      </c>
      <c r="G58">
        <f t="shared" si="9"/>
        <v>121</v>
      </c>
      <c r="H58">
        <f t="shared" si="10"/>
        <v>148.5</v>
      </c>
      <c r="I58">
        <v>200000000000</v>
      </c>
      <c r="J58">
        <f t="shared" si="11"/>
        <v>3.2169908772759481E-9</v>
      </c>
      <c r="K58">
        <f t="shared" si="12"/>
        <v>8191411.9560267199</v>
      </c>
      <c r="L58">
        <f t="shared" si="13"/>
        <v>4.0957059780133596E-5</v>
      </c>
      <c r="M58">
        <f t="shared" si="14"/>
        <v>0.81481481481481477</v>
      </c>
      <c r="N58">
        <f t="shared" si="15"/>
        <v>4196468226.0558343</v>
      </c>
      <c r="O58">
        <f t="shared" si="16"/>
        <v>3.723369070921236E-6</v>
      </c>
      <c r="P58">
        <f t="shared" si="17"/>
        <v>4.7407407407407407E-6</v>
      </c>
      <c r="Q58">
        <v>6.1679185384217903E-3</v>
      </c>
      <c r="R58">
        <f t="shared" si="18"/>
        <v>210937.49999999997</v>
      </c>
      <c r="S58">
        <f t="shared" si="19"/>
        <v>8.3266900268694169E-2</v>
      </c>
      <c r="T58">
        <f t="shared" si="20"/>
        <v>96.373727162840481</v>
      </c>
      <c r="U58">
        <f t="shared" si="21"/>
        <v>5.71103568372388E-2</v>
      </c>
      <c r="V58">
        <f t="shared" si="0"/>
        <v>4.5688285469791041E-4</v>
      </c>
      <c r="W58">
        <f t="shared" si="22"/>
        <v>125</v>
      </c>
      <c r="X58">
        <f t="shared" si="1"/>
        <v>1157.4074074074074</v>
      </c>
      <c r="Y58">
        <f t="shared" si="2"/>
        <v>7.1387946046548496</v>
      </c>
      <c r="Z58">
        <v>-12.501033333221001</v>
      </c>
      <c r="AA58">
        <f t="shared" si="23"/>
        <v>-1.3501115999878681</v>
      </c>
      <c r="AB58">
        <f>-AA58*B58^2/2/Q58</f>
        <v>7.0045625490161622E-3</v>
      </c>
      <c r="AC58">
        <v>7.8138504046487904</v>
      </c>
      <c r="AD58">
        <f>AC58/Q58</f>
        <v>1266.8536972357861</v>
      </c>
      <c r="AE58">
        <f>C58*AC58</f>
        <v>105.48698046275867</v>
      </c>
      <c r="AF58">
        <v>7.1387946046548496</v>
      </c>
      <c r="AG58">
        <f>AF58*A58</f>
        <v>0.77098981730272376</v>
      </c>
      <c r="AH58">
        <f>AG58*C58</f>
        <v>10.408362533586772</v>
      </c>
      <c r="AI58">
        <f>F58*AG58</f>
        <v>8.4808879903299612</v>
      </c>
      <c r="AJ58">
        <v>0.67505579999393694</v>
      </c>
      <c r="AK58">
        <v>7.8138504046487904</v>
      </c>
      <c r="AL58">
        <f t="shared" si="3"/>
        <v>1.0945615944117191</v>
      </c>
      <c r="AM58">
        <f>AL58/C58</f>
        <v>8.1078636623090297E-2</v>
      </c>
      <c r="AN58">
        <f t="shared" si="4"/>
        <v>0.84389584370206927</v>
      </c>
      <c r="AO58">
        <f t="shared" si="5"/>
        <v>9.4561594411719074E-2</v>
      </c>
      <c r="AP58">
        <f>AL58*C58</f>
        <v>14.776581524558207</v>
      </c>
      <c r="AQ58">
        <f>AO58/F58</f>
        <v>8.5965085828835514E-3</v>
      </c>
      <c r="AR58">
        <f>(AL58-1)/C58</f>
        <v>7.0045625490162281E-3</v>
      </c>
      <c r="AS58">
        <f>AR58*C58</f>
        <v>9.4561594411719074E-2</v>
      </c>
      <c r="AT58">
        <f>ATAN2(C58,AO58)</f>
        <v>7.0044479953444939E-3</v>
      </c>
      <c r="AU58">
        <f t="shared" si="24"/>
        <v>0.40132530795210958</v>
      </c>
      <c r="AV58">
        <f>-AJ58/(A58/2)</f>
        <v>-12.501033333221054</v>
      </c>
      <c r="AW58">
        <f t="shared" si="25"/>
        <v>9.0851557203717719E-3</v>
      </c>
      <c r="AX58">
        <f t="shared" si="26"/>
        <v>5.400446399951523E-3</v>
      </c>
      <c r="AY58">
        <v>0.84389584370206938</v>
      </c>
      <c r="AZ58">
        <v>1.4196835935408305</v>
      </c>
      <c r="BA58">
        <v>0.12264960222501892</v>
      </c>
      <c r="BB58">
        <v>9.9442625307688791E-3</v>
      </c>
      <c r="BC58">
        <v>15.616519528949135</v>
      </c>
    </row>
    <row r="59" spans="1:55" x14ac:dyDescent="0.15">
      <c r="A59">
        <v>0.108</v>
      </c>
      <c r="B59">
        <v>8.9999999999999993E-3</v>
      </c>
      <c r="C59">
        <f t="shared" si="6"/>
        <v>12</v>
      </c>
      <c r="D59">
        <f t="shared" si="7"/>
        <v>144</v>
      </c>
      <c r="E59">
        <f t="shared" si="8"/>
        <v>8.3333333333333329E-2</v>
      </c>
      <c r="F59">
        <v>11</v>
      </c>
      <c r="G59">
        <f t="shared" si="9"/>
        <v>121</v>
      </c>
      <c r="H59">
        <f t="shared" si="10"/>
        <v>132</v>
      </c>
      <c r="I59">
        <v>200000000000</v>
      </c>
      <c r="J59">
        <f t="shared" si="11"/>
        <v>5.1529973500506572E-9</v>
      </c>
      <c r="K59">
        <f t="shared" si="12"/>
        <v>11663162.726452107</v>
      </c>
      <c r="L59">
        <f t="shared" si="13"/>
        <v>5.8315813632260531E-5</v>
      </c>
      <c r="M59">
        <f t="shared" si="14"/>
        <v>0.91666666666666663</v>
      </c>
      <c r="N59">
        <f t="shared" si="15"/>
        <v>2328741737.055625</v>
      </c>
      <c r="O59">
        <f t="shared" si="16"/>
        <v>5.3014376029327751E-6</v>
      </c>
      <c r="P59">
        <f t="shared" si="17"/>
        <v>6.7499999999999989E-6</v>
      </c>
      <c r="Q59">
        <v>6.8738212953483504E-3</v>
      </c>
      <c r="R59">
        <f t="shared" si="18"/>
        <v>148148.14814814818</v>
      </c>
      <c r="S59">
        <f t="shared" si="19"/>
        <v>8.2485855544180212E-2</v>
      </c>
      <c r="T59">
        <f t="shared" si="20"/>
        <v>84.861991300596927</v>
      </c>
      <c r="U59">
        <f t="shared" si="21"/>
        <v>6.3646493475447694E-2</v>
      </c>
      <c r="V59">
        <f t="shared" si="0"/>
        <v>5.7281844127902916E-4</v>
      </c>
      <c r="W59">
        <f t="shared" si="22"/>
        <v>111.11111111111111</v>
      </c>
      <c r="X59">
        <f t="shared" si="1"/>
        <v>1028.80658436214</v>
      </c>
      <c r="Y59">
        <f t="shared" si="2"/>
        <v>7.0718326083830778</v>
      </c>
      <c r="Z59">
        <v>-11.167695981240101</v>
      </c>
      <c r="AA59">
        <f t="shared" si="23"/>
        <v>-1.206111165973931</v>
      </c>
      <c r="AB59">
        <f>-AA59*B59^2/2/Q59</f>
        <v>7.1063095944900777E-3</v>
      </c>
      <c r="AC59">
        <v>7.6748881913700497</v>
      </c>
      <c r="AD59">
        <f>AC59/Q59</f>
        <v>1116.5388015780679</v>
      </c>
      <c r="AE59">
        <f>C59*AC59</f>
        <v>92.09865829644059</v>
      </c>
      <c r="AF59">
        <v>7.0718326083830796</v>
      </c>
      <c r="AG59">
        <f>AF59*A59</f>
        <v>0.7637579217053726</v>
      </c>
      <c r="AH59">
        <f>AG59*C59</f>
        <v>9.1650950604644716</v>
      </c>
      <c r="AI59">
        <f>F59*AG59</f>
        <v>8.4013371387590983</v>
      </c>
      <c r="AJ59">
        <v>0.60305558298696804</v>
      </c>
      <c r="AK59">
        <v>7.6748881913700497</v>
      </c>
      <c r="AL59">
        <f t="shared" si="3"/>
        <v>1.0852757151338817</v>
      </c>
      <c r="AM59">
        <f>AL59/C59</f>
        <v>9.0439642927823471E-2</v>
      </c>
      <c r="AN59">
        <f t="shared" si="4"/>
        <v>0.82888792466796546</v>
      </c>
      <c r="AO59">
        <f t="shared" si="5"/>
        <v>8.5275715133881658E-2</v>
      </c>
      <c r="AP59">
        <f>AL59*C59</f>
        <v>13.02330858160658</v>
      </c>
      <c r="AQ59">
        <f>AO59/F59</f>
        <v>7.7523377394437872E-3</v>
      </c>
      <c r="AR59">
        <f>(AL59-1)/C59</f>
        <v>7.1063095944901384E-3</v>
      </c>
      <c r="AS59">
        <f>AR59*C59</f>
        <v>8.5275715133881658E-2</v>
      </c>
      <c r="AT59">
        <f>ATAN2(C59,AO59)</f>
        <v>7.1061899760984622E-3</v>
      </c>
      <c r="AU59">
        <f t="shared" si="24"/>
        <v>0.40715469404861321</v>
      </c>
      <c r="AV59">
        <f>-AJ59/(A59/2)</f>
        <v>-11.167695981240149</v>
      </c>
      <c r="AW59">
        <f t="shared" si="25"/>
        <v>9.3044005077193414E-3</v>
      </c>
      <c r="AX59">
        <f t="shared" si="26"/>
        <v>5.4275002468827374E-3</v>
      </c>
      <c r="AY59">
        <v>0.82888792466796535</v>
      </c>
      <c r="AZ59">
        <v>1.420968194621931</v>
      </c>
      <c r="BA59">
        <v>0.1116528060926321</v>
      </c>
      <c r="BB59">
        <v>1.009783991490716E-2</v>
      </c>
      <c r="BC59">
        <v>15.630650140841242</v>
      </c>
    </row>
    <row r="60" spans="1:55" x14ac:dyDescent="0.15">
      <c r="A60">
        <v>0.108</v>
      </c>
      <c r="B60">
        <v>0.01</v>
      </c>
      <c r="C60">
        <f t="shared" si="6"/>
        <v>10.799999999999999</v>
      </c>
      <c r="D60">
        <f t="shared" si="7"/>
        <v>116.63999999999997</v>
      </c>
      <c r="E60">
        <f t="shared" si="8"/>
        <v>9.2592592592592601E-2</v>
      </c>
      <c r="F60">
        <v>11</v>
      </c>
      <c r="G60">
        <f t="shared" si="9"/>
        <v>121</v>
      </c>
      <c r="H60">
        <f t="shared" si="10"/>
        <v>118.79999999999998</v>
      </c>
      <c r="I60">
        <v>200000000000</v>
      </c>
      <c r="J60">
        <f t="shared" si="11"/>
        <v>7.8539816339744827E-9</v>
      </c>
      <c r="K60">
        <f t="shared" si="12"/>
        <v>15998851.476614688</v>
      </c>
      <c r="L60">
        <f t="shared" si="13"/>
        <v>7.9994257383073439E-5</v>
      </c>
      <c r="M60">
        <f t="shared" si="14"/>
        <v>1.0185185185185186</v>
      </c>
      <c r="N60">
        <f t="shared" si="15"/>
        <v>1375098708.3139756</v>
      </c>
      <c r="O60">
        <f t="shared" si="16"/>
        <v>7.2722052166430402E-6</v>
      </c>
      <c r="P60">
        <f t="shared" si="17"/>
        <v>9.2592592592592608E-6</v>
      </c>
      <c r="Q60">
        <v>7.5823934350357702E-3</v>
      </c>
      <c r="R60">
        <f t="shared" si="18"/>
        <v>107999.99999999999</v>
      </c>
      <c r="S60">
        <f t="shared" si="19"/>
        <v>8.1889849098386314E-2</v>
      </c>
      <c r="T60">
        <f t="shared" si="20"/>
        <v>75.823934350357703</v>
      </c>
      <c r="U60">
        <f t="shared" si="21"/>
        <v>7.0207346620701577E-2</v>
      </c>
      <c r="V60">
        <f t="shared" si="0"/>
        <v>7.0207346620701581E-4</v>
      </c>
      <c r="W60">
        <f t="shared" si="22"/>
        <v>100</v>
      </c>
      <c r="X60">
        <f t="shared" si="1"/>
        <v>925.92592592592587</v>
      </c>
      <c r="Y60">
        <f t="shared" si="2"/>
        <v>7.0207346620701578</v>
      </c>
      <c r="Z60">
        <v>-10.103987082989301</v>
      </c>
      <c r="AA60">
        <f t="shared" si="23"/>
        <v>-1.0912306049628444</v>
      </c>
      <c r="AB60">
        <f>-AA60*B60^2/2/Q60</f>
        <v>7.1958189344318597E-3</v>
      </c>
      <c r="AC60">
        <v>7.5663499645515797</v>
      </c>
      <c r="AD60">
        <f>AC60/Q60</f>
        <v>997.88411527024448</v>
      </c>
      <c r="AE60">
        <f>C60*AC60</f>
        <v>81.716579617157052</v>
      </c>
      <c r="AF60">
        <v>7.0207346620701596</v>
      </c>
      <c r="AG60">
        <f>AF60*A60</f>
        <v>0.75823934350357725</v>
      </c>
      <c r="AH60">
        <f>AG60*C60</f>
        <v>8.1889849098386343</v>
      </c>
      <c r="AI60">
        <f>F60*AG60</f>
        <v>8.3406327785393497</v>
      </c>
      <c r="AJ60">
        <v>0.54561530248142598</v>
      </c>
      <c r="AK60">
        <v>7.5663499645515797</v>
      </c>
      <c r="AL60">
        <f t="shared" si="3"/>
        <v>1.0777148444918638</v>
      </c>
      <c r="AM60">
        <f>AL60/C60</f>
        <v>9.9788411527024445E-2</v>
      </c>
      <c r="AN60">
        <f t="shared" si="4"/>
        <v>0.8171657961715707</v>
      </c>
      <c r="AO60">
        <f t="shared" si="5"/>
        <v>7.7714844491863833E-2</v>
      </c>
      <c r="AP60">
        <f>AL60*C60</f>
        <v>11.639320320512129</v>
      </c>
      <c r="AQ60">
        <f>AO60/F60</f>
        <v>7.0649858628967117E-3</v>
      </c>
      <c r="AR60">
        <f>(AL60-1)/C60</f>
        <v>7.1958189344318371E-3</v>
      </c>
      <c r="AS60">
        <f>AR60*C60</f>
        <v>7.7714844491863833E-2</v>
      </c>
      <c r="AT60">
        <f>ATAN2(C60,AO60)</f>
        <v>7.1956947389109046E-3</v>
      </c>
      <c r="AU60">
        <f t="shared" si="24"/>
        <v>0.41228293920408565</v>
      </c>
      <c r="AV60">
        <f>-AJ60/(A60/2)</f>
        <v>-10.10398708298937</v>
      </c>
      <c r="AW60">
        <f t="shared" si="25"/>
        <v>9.4901682378842282E-3</v>
      </c>
      <c r="AX60">
        <f t="shared" si="26"/>
        <v>5.4561530248142072E-3</v>
      </c>
      <c r="AY60">
        <v>0.81716579617157059</v>
      </c>
      <c r="AZ60">
        <v>1.4213385967445242</v>
      </c>
      <c r="BA60">
        <v>0.10249381696914965</v>
      </c>
      <c r="BB60">
        <v>1.0227695186693026E-2</v>
      </c>
      <c r="BC60">
        <v>15.634724564189767</v>
      </c>
    </row>
    <row r="61" spans="1:55" x14ac:dyDescent="0.15">
      <c r="A61">
        <v>0.157</v>
      </c>
      <c r="B61">
        <v>5.0000000000000001E-3</v>
      </c>
      <c r="C61">
        <f t="shared" si="6"/>
        <v>31.4</v>
      </c>
      <c r="D61">
        <f t="shared" si="7"/>
        <v>985.95999999999992</v>
      </c>
      <c r="E61">
        <f t="shared" si="8"/>
        <v>3.1847133757961783E-2</v>
      </c>
      <c r="F61">
        <v>13</v>
      </c>
      <c r="G61">
        <f t="shared" si="9"/>
        <v>169</v>
      </c>
      <c r="H61">
        <f t="shared" si="10"/>
        <v>408.2</v>
      </c>
      <c r="I61">
        <v>200000000000</v>
      </c>
      <c r="J61">
        <f t="shared" si="11"/>
        <v>4.9087385212340517E-10</v>
      </c>
      <c r="K61">
        <f t="shared" si="12"/>
        <v>1625824.2235934436</v>
      </c>
      <c r="L61">
        <f t="shared" si="13"/>
        <v>8.1291211179672177E-6</v>
      </c>
      <c r="M61">
        <f t="shared" si="14"/>
        <v>0.4140127388535032</v>
      </c>
      <c r="N61">
        <f t="shared" si="15"/>
        <v>63967554727.494576</v>
      </c>
      <c r="O61">
        <f t="shared" si="16"/>
        <v>6.2531700907440141E-7</v>
      </c>
      <c r="P61">
        <f t="shared" si="17"/>
        <v>7.9617834394904462E-7</v>
      </c>
      <c r="Q61">
        <v>5.4002095358293596E-3</v>
      </c>
      <c r="R61">
        <f t="shared" si="18"/>
        <v>1255999.9999999998</v>
      </c>
      <c r="S61">
        <f t="shared" si="19"/>
        <v>0.16956657942504189</v>
      </c>
      <c r="T61">
        <f t="shared" si="20"/>
        <v>216.00838143317438</v>
      </c>
      <c r="U61">
        <f t="shared" si="21"/>
        <v>3.4396239081715664E-2</v>
      </c>
      <c r="V61">
        <f t="shared" si="0"/>
        <v>1.7198119540857835E-4</v>
      </c>
      <c r="W61">
        <f t="shared" si="22"/>
        <v>200</v>
      </c>
      <c r="X61">
        <f t="shared" si="1"/>
        <v>1273.8853503184714</v>
      </c>
      <c r="Y61">
        <f t="shared" si="2"/>
        <v>6.879247816343133</v>
      </c>
      <c r="Z61">
        <v>-21.716986025770499</v>
      </c>
      <c r="AA61">
        <f t="shared" si="23"/>
        <v>-3.4095668060459685</v>
      </c>
      <c r="AB61">
        <f>-AA61*B61^2/2/Q61</f>
        <v>7.89220951387197E-3</v>
      </c>
      <c r="AC61">
        <v>8.5840312193661195</v>
      </c>
      <c r="AD61">
        <f>AC61/Q61</f>
        <v>1589.5737308733505</v>
      </c>
      <c r="AE61">
        <f>C61*AC61</f>
        <v>269.53858028809611</v>
      </c>
      <c r="AF61">
        <v>6.8792478163431401</v>
      </c>
      <c r="AG61">
        <f>AF61*A61</f>
        <v>1.0800419071658729</v>
      </c>
      <c r="AH61">
        <f>AG61*C61</f>
        <v>33.913315885008409</v>
      </c>
      <c r="AI61">
        <f>F61*AG61</f>
        <v>14.040544793156348</v>
      </c>
      <c r="AJ61">
        <v>1.70478340302298</v>
      </c>
      <c r="AK61">
        <v>8.5840312193661195</v>
      </c>
      <c r="AL61">
        <f t="shared" si="3"/>
        <v>1.2478153787355788</v>
      </c>
      <c r="AM61">
        <f>AL61/C61</f>
        <v>3.9739343271833719E-2</v>
      </c>
      <c r="AN61">
        <f t="shared" si="4"/>
        <v>1.3476929014404806</v>
      </c>
      <c r="AO61">
        <f t="shared" si="5"/>
        <v>0.2478153787355788</v>
      </c>
      <c r="AP61">
        <f>AL61*C61</f>
        <v>39.181402892297172</v>
      </c>
      <c r="AQ61">
        <f>AO61/F61</f>
        <v>1.9062721441198367E-2</v>
      </c>
      <c r="AR61">
        <f>(AL61-1)/C61</f>
        <v>7.892209513871937E-3</v>
      </c>
      <c r="AS61">
        <f>AR61*C61</f>
        <v>0.24781537873557882</v>
      </c>
      <c r="AT61">
        <f>ATAN2(C61,AO61)</f>
        <v>7.8920456593870921E-3</v>
      </c>
      <c r="AU61">
        <f t="shared" si="24"/>
        <v>0.45218090800742122</v>
      </c>
      <c r="AV61">
        <f>-AJ61/(A61/2)</f>
        <v>-21.716986025770446</v>
      </c>
      <c r="AW61">
        <f t="shared" si="25"/>
        <v>7.3073178563800405E-3</v>
      </c>
      <c r="AX61">
        <f t="shared" si="26"/>
        <v>8.5239170151148926E-3</v>
      </c>
      <c r="AY61">
        <v>1.3476929014404808</v>
      </c>
      <c r="AZ61">
        <v>1.1553397793701903</v>
      </c>
      <c r="BA61">
        <v>0.22944978069033325</v>
      </c>
      <c r="BB61">
        <v>9.1181835985001212E-3</v>
      </c>
      <c r="BC61">
        <v>15.019417131812475</v>
      </c>
    </row>
    <row r="62" spans="1:55" x14ac:dyDescent="0.15">
      <c r="A62">
        <v>0.20599999999999999</v>
      </c>
      <c r="B62">
        <v>6.0000000000000001E-3</v>
      </c>
      <c r="C62">
        <f t="shared" si="6"/>
        <v>34.333333333333329</v>
      </c>
      <c r="D62">
        <f t="shared" si="7"/>
        <v>1178.7777777777774</v>
      </c>
      <c r="E62">
        <f t="shared" si="8"/>
        <v>2.9126213592233011E-2</v>
      </c>
      <c r="F62">
        <v>15</v>
      </c>
      <c r="G62">
        <f t="shared" si="9"/>
        <v>225</v>
      </c>
      <c r="H62">
        <f t="shared" si="10"/>
        <v>514.99999999999989</v>
      </c>
      <c r="I62">
        <v>200000000000</v>
      </c>
      <c r="J62">
        <f t="shared" si="11"/>
        <v>1.0178760197630931E-9</v>
      </c>
      <c r="K62">
        <f t="shared" si="12"/>
        <v>2470572.8635026529</v>
      </c>
      <c r="L62">
        <f t="shared" si="13"/>
        <v>1.2352864317513265E-5</v>
      </c>
      <c r="M62">
        <f t="shared" si="14"/>
        <v>0.43689320388349523</v>
      </c>
      <c r="N62">
        <f t="shared" si="15"/>
        <v>33730368597.665047</v>
      </c>
      <c r="O62">
        <f t="shared" si="16"/>
        <v>8.235242878342176E-7</v>
      </c>
      <c r="P62">
        <f t="shared" si="17"/>
        <v>1.0485436893203885E-6</v>
      </c>
      <c r="Q62">
        <v>8.2205419017457194E-3</v>
      </c>
      <c r="R62">
        <f t="shared" si="18"/>
        <v>953703.70370370359</v>
      </c>
      <c r="S62">
        <f t="shared" si="19"/>
        <v>0.28223860529326966</v>
      </c>
      <c r="T62">
        <f t="shared" si="20"/>
        <v>228.34838615960331</v>
      </c>
      <c r="U62">
        <f t="shared" si="21"/>
        <v>3.9905543212357862E-2</v>
      </c>
      <c r="V62">
        <f t="shared" si="0"/>
        <v>2.3943325927414721E-4</v>
      </c>
      <c r="W62">
        <f t="shared" si="22"/>
        <v>166.66666666666666</v>
      </c>
      <c r="X62">
        <f t="shared" si="1"/>
        <v>809.06148867313925</v>
      </c>
      <c r="Y62">
        <f t="shared" si="2"/>
        <v>6.6509238687263101</v>
      </c>
      <c r="Z62">
        <v>-20.957921093221199</v>
      </c>
      <c r="AA62">
        <f t="shared" si="23"/>
        <v>-4.3173317452035667</v>
      </c>
      <c r="AB62">
        <f>-AA62*B62^2/2/Q62</f>
        <v>9.4533879083033741E-3</v>
      </c>
      <c r="AC62">
        <v>8.8095897413280895</v>
      </c>
      <c r="AD62">
        <f>AC62/Q62</f>
        <v>1071.6555972371214</v>
      </c>
      <c r="AE62">
        <f>C62*AC62</f>
        <v>302.46258111893104</v>
      </c>
      <c r="AF62">
        <v>6.6509238687263004</v>
      </c>
      <c r="AG62">
        <f>AF62*A62</f>
        <v>1.3700903169576177</v>
      </c>
      <c r="AH62">
        <f>AG62*C62</f>
        <v>47.039767548878203</v>
      </c>
      <c r="AI62">
        <f>F62*AG62</f>
        <v>20.551354754364265</v>
      </c>
      <c r="AJ62">
        <v>2.1586658726017798</v>
      </c>
      <c r="AK62">
        <v>8.8095897413280895</v>
      </c>
      <c r="AL62">
        <f t="shared" si="3"/>
        <v>1.3245663181850837</v>
      </c>
      <c r="AM62">
        <f>AL62/C62</f>
        <v>3.8579601500536423E-2</v>
      </c>
      <c r="AN62">
        <f t="shared" si="4"/>
        <v>1.8147754867135861</v>
      </c>
      <c r="AO62">
        <f t="shared" si="5"/>
        <v>0.32456631818508375</v>
      </c>
      <c r="AP62">
        <f>AL62*C62</f>
        <v>45.476776924354539</v>
      </c>
      <c r="AQ62">
        <f>AO62/F62</f>
        <v>2.1637754545672249E-2</v>
      </c>
      <c r="AR62">
        <f>(AL62-1)/C62</f>
        <v>9.4533879083034122E-3</v>
      </c>
      <c r="AS62">
        <f>AR62*C62</f>
        <v>0.3245663181850838</v>
      </c>
      <c r="AT62">
        <f>ATAN2(C62,AO62)</f>
        <v>9.4531063178699554E-3</v>
      </c>
      <c r="AU62">
        <f t="shared" si="24"/>
        <v>0.54162309530240249</v>
      </c>
      <c r="AV62">
        <f>-AJ62/(A62/2)</f>
        <v>-20.957921093221163</v>
      </c>
      <c r="AW62">
        <f t="shared" si="25"/>
        <v>6.8998282750405296E-3</v>
      </c>
      <c r="AX62">
        <f t="shared" si="26"/>
        <v>1.2951995235610733E-2</v>
      </c>
      <c r="AY62">
        <v>1.8147754867135863</v>
      </c>
      <c r="AZ62">
        <v>0.96677299429892838</v>
      </c>
      <c r="BA62">
        <v>0.23689410410972481</v>
      </c>
      <c r="BB62">
        <v>9.1392801343797726E-3</v>
      </c>
      <c r="BC62">
        <v>14.501594914483926</v>
      </c>
    </row>
    <row r="63" spans="1:55" x14ac:dyDescent="0.15">
      <c r="A63">
        <v>0.157</v>
      </c>
      <c r="B63">
        <v>6.0000000000000001E-3</v>
      </c>
      <c r="C63">
        <f t="shared" si="6"/>
        <v>26.166666666666668</v>
      </c>
      <c r="D63">
        <f t="shared" si="7"/>
        <v>684.69444444444446</v>
      </c>
      <c r="E63">
        <f t="shared" si="8"/>
        <v>3.8216560509554139E-2</v>
      </c>
      <c r="F63">
        <v>13</v>
      </c>
      <c r="G63">
        <f t="shared" si="9"/>
        <v>169</v>
      </c>
      <c r="H63">
        <f t="shared" si="10"/>
        <v>340.16666666666669</v>
      </c>
      <c r="I63">
        <v>200000000000</v>
      </c>
      <c r="J63">
        <f t="shared" si="11"/>
        <v>1.0178760197630931E-9</v>
      </c>
      <c r="K63">
        <f t="shared" si="12"/>
        <v>2809424.2583694709</v>
      </c>
      <c r="L63">
        <f t="shared" si="13"/>
        <v>1.4047121291847354E-5</v>
      </c>
      <c r="M63">
        <f t="shared" si="14"/>
        <v>0.49681528662420382</v>
      </c>
      <c r="N63">
        <f t="shared" si="15"/>
        <v>25707125581.715603</v>
      </c>
      <c r="O63">
        <f t="shared" si="16"/>
        <v>1.0805477916805657E-6</v>
      </c>
      <c r="P63">
        <f t="shared" si="17"/>
        <v>1.3757961783439491E-6</v>
      </c>
      <c r="Q63">
        <v>6.2025920518573802E-3</v>
      </c>
      <c r="R63">
        <f t="shared" si="18"/>
        <v>726851.8518518518</v>
      </c>
      <c r="S63">
        <f t="shared" si="19"/>
        <v>0.16230115869026812</v>
      </c>
      <c r="T63">
        <f t="shared" si="20"/>
        <v>172.29422366270501</v>
      </c>
      <c r="U63">
        <f t="shared" si="21"/>
        <v>3.9506955744314523E-2</v>
      </c>
      <c r="V63">
        <f t="shared" si="0"/>
        <v>2.3704173446588713E-4</v>
      </c>
      <c r="W63">
        <f t="shared" si="22"/>
        <v>166.66666666666666</v>
      </c>
      <c r="X63">
        <f t="shared" si="1"/>
        <v>1061.5711252653928</v>
      </c>
      <c r="Y63">
        <f t="shared" si="2"/>
        <v>6.5844926240524204</v>
      </c>
      <c r="Z63">
        <v>-17.560828594705299</v>
      </c>
      <c r="AA63">
        <f t="shared" si="23"/>
        <v>-2.757050089368732</v>
      </c>
      <c r="AB63">
        <f>-AA63*B63^2/2/Q63</f>
        <v>8.0009939705411211E-3</v>
      </c>
      <c r="AC63">
        <v>7.9630176687367804</v>
      </c>
      <c r="AD63">
        <f>AC63/Q63</f>
        <v>1283.820957780423</v>
      </c>
      <c r="AE63">
        <f>C63*AC63</f>
        <v>208.36562899861244</v>
      </c>
      <c r="AF63">
        <v>6.5844926240524204</v>
      </c>
      <c r="AG63">
        <f>AF63*A63</f>
        <v>1.03376534197623</v>
      </c>
      <c r="AH63">
        <f>AG63*C63</f>
        <v>27.050193115044689</v>
      </c>
      <c r="AI63">
        <f>F63*AG63</f>
        <v>13.438949445690991</v>
      </c>
      <c r="AJ63">
        <v>1.37852504468436</v>
      </c>
      <c r="AK63">
        <v>7.9630176687367804</v>
      </c>
      <c r="AL63">
        <f t="shared" si="3"/>
        <v>1.2093593422291584</v>
      </c>
      <c r="AM63">
        <f>AL63/C63</f>
        <v>4.6217554480095221E-2</v>
      </c>
      <c r="AN63">
        <f t="shared" si="4"/>
        <v>1.2501937739916746</v>
      </c>
      <c r="AO63">
        <f t="shared" si="5"/>
        <v>0.20935934222915842</v>
      </c>
      <c r="AP63">
        <f>AL63*C63</f>
        <v>31.644902788329645</v>
      </c>
      <c r="AQ63">
        <f>AO63/F63</f>
        <v>1.6104564786858341E-2</v>
      </c>
      <c r="AR63">
        <f>(AL63-1)/C63</f>
        <v>8.0009939705410864E-3</v>
      </c>
      <c r="AS63">
        <f>AR63*C63</f>
        <v>0.20935934222915845</v>
      </c>
      <c r="AT63">
        <f>ATAN2(C63,AO63)</f>
        <v>8.0008232468097729E-3</v>
      </c>
      <c r="AU63">
        <f t="shared" si="24"/>
        <v>0.4584134046723562</v>
      </c>
      <c r="AV63">
        <f>-AJ63/(A63/2)</f>
        <v>-17.560828594705225</v>
      </c>
      <c r="AW63">
        <f t="shared" si="25"/>
        <v>7.739661648208997E-3</v>
      </c>
      <c r="AX63">
        <f t="shared" si="26"/>
        <v>8.2711502681061602E-3</v>
      </c>
      <c r="AY63">
        <v>1.2501937739916746</v>
      </c>
      <c r="AZ63">
        <v>1.1698586643630833</v>
      </c>
      <c r="BA63">
        <v>0.20252114646146877</v>
      </c>
      <c r="BB63">
        <v>9.3600321199542782E-3</v>
      </c>
      <c r="BC63">
        <v>15.208162636720083</v>
      </c>
    </row>
    <row r="64" spans="1:55" x14ac:dyDescent="0.15">
      <c r="A64">
        <v>0.108</v>
      </c>
      <c r="B64">
        <v>3.0000000000000001E-3</v>
      </c>
      <c r="C64">
        <f t="shared" si="6"/>
        <v>36</v>
      </c>
      <c r="D64">
        <f t="shared" si="7"/>
        <v>1296</v>
      </c>
      <c r="E64">
        <f t="shared" si="8"/>
        <v>2.777777777777778E-2</v>
      </c>
      <c r="F64">
        <v>9</v>
      </c>
      <c r="G64">
        <f t="shared" si="9"/>
        <v>81</v>
      </c>
      <c r="H64">
        <f t="shared" si="10"/>
        <v>324</v>
      </c>
      <c r="I64">
        <v>200000000000</v>
      </c>
      <c r="J64">
        <f t="shared" si="11"/>
        <v>6.3617251235193316E-11</v>
      </c>
      <c r="K64">
        <f t="shared" si="12"/>
        <v>353429.17352885177</v>
      </c>
      <c r="L64">
        <f t="shared" si="13"/>
        <v>1.7671458676442588E-6</v>
      </c>
      <c r="M64">
        <f t="shared" si="14"/>
        <v>0.25</v>
      </c>
      <c r="N64">
        <f t="shared" si="15"/>
        <v>565884242104.51672</v>
      </c>
      <c r="O64">
        <f t="shared" si="16"/>
        <v>1.9634954084936208E-7</v>
      </c>
      <c r="P64">
        <f t="shared" si="17"/>
        <v>2.4999999999999999E-7</v>
      </c>
      <c r="Q64">
        <v>2.0864062294368899E-3</v>
      </c>
      <c r="R64">
        <f t="shared" si="18"/>
        <v>4000000</v>
      </c>
      <c r="S64">
        <f t="shared" si="19"/>
        <v>7.5110624259728032E-2</v>
      </c>
      <c r="T64">
        <f t="shared" si="20"/>
        <v>231.82291438187664</v>
      </c>
      <c r="U64">
        <f t="shared" si="21"/>
        <v>1.9318576198489722E-2</v>
      </c>
      <c r="V64">
        <f t="shared" si="0"/>
        <v>5.7955728595469164E-5</v>
      </c>
      <c r="W64">
        <f t="shared" si="22"/>
        <v>333.33333333333331</v>
      </c>
      <c r="X64">
        <f t="shared" si="1"/>
        <v>3086.4197530864194</v>
      </c>
      <c r="Y64">
        <f t="shared" si="2"/>
        <v>6.4395253994965733</v>
      </c>
      <c r="Z64">
        <v>-22.0906589341817</v>
      </c>
      <c r="AA64">
        <f t="shared" si="23"/>
        <v>-2.3857911648916237</v>
      </c>
      <c r="AB64">
        <f>-AA64*B64^2/2/Q64</f>
        <v>5.145719031384369E-3</v>
      </c>
      <c r="AC64">
        <v>7.6324209819423796</v>
      </c>
      <c r="AD64">
        <f>AC64/Q64</f>
        <v>3658.1663121291244</v>
      </c>
      <c r="AE64">
        <f>C64*AC64</f>
        <v>274.76715534992564</v>
      </c>
      <c r="AF64">
        <v>6.4395253994965698</v>
      </c>
      <c r="AG64">
        <f>AF64*A64</f>
        <v>0.69546874314562956</v>
      </c>
      <c r="AH64">
        <f>AG64*C64</f>
        <v>25.036874753242664</v>
      </c>
      <c r="AI64">
        <f>F64*AG64</f>
        <v>6.259218688310666</v>
      </c>
      <c r="AJ64">
        <v>1.1928955824458101</v>
      </c>
      <c r="AK64">
        <v>7.6324209819423796</v>
      </c>
      <c r="AL64">
        <f t="shared" si="3"/>
        <v>1.1852458851298371</v>
      </c>
      <c r="AM64">
        <f>AL64/C64</f>
        <v>3.2923496809162144E-2</v>
      </c>
      <c r="AN64">
        <f t="shared" si="4"/>
        <v>0.82430146604977705</v>
      </c>
      <c r="AO64">
        <f t="shared" si="5"/>
        <v>0.18524588512983708</v>
      </c>
      <c r="AP64">
        <f>AL64*C64</f>
        <v>42.668851864674139</v>
      </c>
      <c r="AQ64">
        <f>AO64/F64</f>
        <v>2.0582876125537455E-2</v>
      </c>
      <c r="AR64">
        <f>(AL64-1)/C64</f>
        <v>5.1457190313843638E-3</v>
      </c>
      <c r="AS64">
        <f>AR64*C64</f>
        <v>0.18524588512983708</v>
      </c>
      <c r="AT64">
        <f>ATAN2(C64,AO64)</f>
        <v>5.145673615261857E-3</v>
      </c>
      <c r="AU64">
        <f t="shared" si="24"/>
        <v>0.29482538090632854</v>
      </c>
      <c r="AV64">
        <f>-AJ64/(A64/2)</f>
        <v>-22.090658934181668</v>
      </c>
      <c r="AW64">
        <f t="shared" si="25"/>
        <v>7.3989220681724612E-3</v>
      </c>
      <c r="AX64">
        <f t="shared" si="26"/>
        <v>3.57868674733743E-3</v>
      </c>
      <c r="AY64">
        <v>0.82430146604977694</v>
      </c>
      <c r="AZ64">
        <v>1.7042403369113732</v>
      </c>
      <c r="BA64">
        <v>0.26636119445420858</v>
      </c>
      <c r="BB64">
        <v>8.7695419356977541E-3</v>
      </c>
      <c r="BC64">
        <v>15.33816303220236</v>
      </c>
    </row>
    <row r="65" spans="1:55" x14ac:dyDescent="0.15">
      <c r="A65">
        <v>0.157</v>
      </c>
      <c r="B65">
        <v>7.0000000000000001E-3</v>
      </c>
      <c r="C65">
        <f t="shared" si="6"/>
        <v>22.428571428571427</v>
      </c>
      <c r="D65">
        <f t="shared" si="7"/>
        <v>503.04081632653055</v>
      </c>
      <c r="E65">
        <f t="shared" si="8"/>
        <v>4.4585987261146501E-2</v>
      </c>
      <c r="F65">
        <v>13</v>
      </c>
      <c r="G65">
        <f t="shared" si="9"/>
        <v>169</v>
      </c>
      <c r="H65">
        <f t="shared" si="10"/>
        <v>291.57142857142856</v>
      </c>
      <c r="I65">
        <v>200000000000</v>
      </c>
      <c r="J65">
        <f t="shared" si="11"/>
        <v>1.885740990317274E-9</v>
      </c>
      <c r="K65">
        <f t="shared" si="12"/>
        <v>4461261.6695404118</v>
      </c>
      <c r="L65">
        <f t="shared" si="13"/>
        <v>2.230630834770206E-5</v>
      </c>
      <c r="M65">
        <f t="shared" si="14"/>
        <v>0.57961783439490455</v>
      </c>
      <c r="N65">
        <f t="shared" si="15"/>
        <v>11893770959.922678</v>
      </c>
      <c r="O65">
        <f t="shared" si="16"/>
        <v>1.7158698729001584E-6</v>
      </c>
      <c r="P65">
        <f t="shared" si="17"/>
        <v>2.1847133757961787E-6</v>
      </c>
      <c r="Q65">
        <v>7.0207389579138597E-3</v>
      </c>
      <c r="R65">
        <f t="shared" si="18"/>
        <v>457725.94752186583</v>
      </c>
      <c r="S65">
        <f t="shared" si="19"/>
        <v>0.15746514519892513</v>
      </c>
      <c r="T65">
        <f t="shared" si="20"/>
        <v>143.28038689620121</v>
      </c>
      <c r="U65">
        <f t="shared" si="21"/>
        <v>4.4718082534483179E-2</v>
      </c>
      <c r="V65">
        <f t="shared" si="0"/>
        <v>3.1302657774138229E-4</v>
      </c>
      <c r="W65">
        <f t="shared" si="22"/>
        <v>142.85714285714286</v>
      </c>
      <c r="X65">
        <f t="shared" si="1"/>
        <v>909.91810737033677</v>
      </c>
      <c r="Y65">
        <f t="shared" si="2"/>
        <v>6.3882975049261681</v>
      </c>
      <c r="Z65">
        <v>-14.6059156372561</v>
      </c>
      <c r="AA65">
        <f t="shared" si="23"/>
        <v>-2.2931287550492079</v>
      </c>
      <c r="AB65">
        <f>-AA65*B65^2/2/Q65</f>
        <v>8.0022423331061153E-3</v>
      </c>
      <c r="AC65">
        <v>7.5348618824507803</v>
      </c>
      <c r="AD65">
        <f>AC65/Q65</f>
        <v>1073.2291753929114</v>
      </c>
      <c r="AE65">
        <f>C65*AC65</f>
        <v>168.99618793496748</v>
      </c>
      <c r="AF65">
        <v>6.3882975049261699</v>
      </c>
      <c r="AG65">
        <f>AF65*A65</f>
        <v>1.0029627082734087</v>
      </c>
      <c r="AH65">
        <f>AG65*C65</f>
        <v>22.495020742703595</v>
      </c>
      <c r="AI65">
        <f>F65*AG65</f>
        <v>13.038515207554314</v>
      </c>
      <c r="AJ65">
        <v>1.1465643775245999</v>
      </c>
      <c r="AK65">
        <v>7.5348618824507803</v>
      </c>
      <c r="AL65">
        <f t="shared" si="3"/>
        <v>1.1794788637568094</v>
      </c>
      <c r="AM65">
        <f>AL65/C65</f>
        <v>5.2588229594252654E-2</v>
      </c>
      <c r="AN65">
        <f t="shared" si="4"/>
        <v>1.1829733155447724</v>
      </c>
      <c r="AO65">
        <f t="shared" si="5"/>
        <v>0.17947886375680944</v>
      </c>
      <c r="AP65">
        <f>AL65*C65</f>
        <v>26.454025944259868</v>
      </c>
      <c r="AQ65">
        <f>AO65/F65</f>
        <v>1.3806066442831496E-2</v>
      </c>
      <c r="AR65">
        <f>(AL65-1)/C65</f>
        <v>8.0022423331061535E-3</v>
      </c>
      <c r="AS65">
        <f>AR65*C65</f>
        <v>0.17947886375680944</v>
      </c>
      <c r="AT65">
        <f>ATAN2(C65,AO65)</f>
        <v>8.0020715294524293E-3</v>
      </c>
      <c r="AU65">
        <f t="shared" si="24"/>
        <v>0.45848492599941981</v>
      </c>
      <c r="AV65">
        <f>-AJ65/(A65/2)</f>
        <v>-14.60591563725605</v>
      </c>
      <c r="AW65">
        <f t="shared" si="25"/>
        <v>7.9786040568566516E-3</v>
      </c>
      <c r="AX65">
        <f t="shared" si="26"/>
        <v>8.0259506426722683E-3</v>
      </c>
      <c r="AY65">
        <v>1.1829733155447726</v>
      </c>
      <c r="AZ65">
        <v>1.1759947344276358</v>
      </c>
      <c r="BA65">
        <v>0.1789486909894992</v>
      </c>
      <c r="BB65">
        <v>9.4105948473467548E-3</v>
      </c>
      <c r="BC65">
        <v>15.287931547559266</v>
      </c>
    </row>
    <row r="66" spans="1:55" x14ac:dyDescent="0.15">
      <c r="A66">
        <v>0.20599999999999999</v>
      </c>
      <c r="B66">
        <v>7.0000000000000001E-3</v>
      </c>
      <c r="C66">
        <f t="shared" si="6"/>
        <v>29.428571428571427</v>
      </c>
      <c r="D66">
        <f t="shared" si="7"/>
        <v>866.04081632653049</v>
      </c>
      <c r="E66">
        <f t="shared" si="8"/>
        <v>3.398058252427185E-2</v>
      </c>
      <c r="F66">
        <v>15</v>
      </c>
      <c r="G66">
        <f t="shared" si="9"/>
        <v>225</v>
      </c>
      <c r="H66">
        <f t="shared" si="10"/>
        <v>441.42857142857139</v>
      </c>
      <c r="I66">
        <v>200000000000</v>
      </c>
      <c r="J66">
        <f t="shared" si="11"/>
        <v>1.885740990317274E-9</v>
      </c>
      <c r="K66">
        <f t="shared" si="12"/>
        <v>3923178.2045435659</v>
      </c>
      <c r="L66">
        <f t="shared" si="13"/>
        <v>1.9615891022717829E-5</v>
      </c>
      <c r="M66">
        <f t="shared" si="14"/>
        <v>0.50970873786407767</v>
      </c>
      <c r="N66">
        <f t="shared" si="15"/>
        <v>15605839603.465427</v>
      </c>
      <c r="O66">
        <f t="shared" si="16"/>
        <v>1.3077260681811885E-6</v>
      </c>
      <c r="P66">
        <f t="shared" si="17"/>
        <v>1.6650485436893207E-6</v>
      </c>
      <c r="Q66">
        <v>9.0842518914649208E-3</v>
      </c>
      <c r="R66">
        <f t="shared" si="18"/>
        <v>600583.09037900867</v>
      </c>
      <c r="S66">
        <f t="shared" si="19"/>
        <v>0.26733655566311049</v>
      </c>
      <c r="T66">
        <f t="shared" si="20"/>
        <v>185.39289574418203</v>
      </c>
      <c r="U66">
        <f t="shared" si="21"/>
        <v>4.4098310152742334E-2</v>
      </c>
      <c r="V66">
        <f t="shared" ref="V66:V129" si="27">Q66/C66</f>
        <v>3.0868817106919635E-4</v>
      </c>
      <c r="W66">
        <f t="shared" si="22"/>
        <v>142.85714285714286</v>
      </c>
      <c r="X66">
        <f t="shared" ref="X66:X129" si="28">1/(A66*B66)</f>
        <v>693.4812760055479</v>
      </c>
      <c r="Y66">
        <f t="shared" ref="Y66:Y129" si="29">Q66/A66/B66</f>
        <v>6.2997585932489049</v>
      </c>
      <c r="Z66">
        <v>-17.039184204464</v>
      </c>
      <c r="AA66">
        <f t="shared" si="23"/>
        <v>-3.510071946119584</v>
      </c>
      <c r="AB66">
        <f>-AA66*B66^2/2/Q66</f>
        <v>9.4665761922264387E-3</v>
      </c>
      <c r="AC66">
        <v>8.0547945663087006</v>
      </c>
      <c r="AD66">
        <f>AC66/Q66</f>
        <v>886.67670849996534</v>
      </c>
      <c r="AE66">
        <f>C66*AC66</f>
        <v>237.04109723708461</v>
      </c>
      <c r="AF66">
        <v>6.2997585932489004</v>
      </c>
      <c r="AG66">
        <f>AF66*A66</f>
        <v>1.2977502702092734</v>
      </c>
      <c r="AH66">
        <f>AG66*C66</f>
        <v>38.190936523301474</v>
      </c>
      <c r="AI66">
        <f>F66*AG66</f>
        <v>19.4662540531391</v>
      </c>
      <c r="AJ66">
        <v>1.75503597305979</v>
      </c>
      <c r="AK66">
        <v>8.0547945663087006</v>
      </c>
      <c r="AL66">
        <f t="shared" ref="AL66:AL129" si="30">AC66/AF66</f>
        <v>1.2785878136569511</v>
      </c>
      <c r="AM66">
        <f>AL66/C66</f>
        <v>4.3447158716498339E-2</v>
      </c>
      <c r="AN66">
        <f t="shared" ref="AN66:AN129" si="31">AL66*AG66</f>
        <v>1.6592876806595922</v>
      </c>
      <c r="AO66">
        <f t="shared" ref="AO66:AO129" si="32">AL66-1</f>
        <v>0.27858781365695107</v>
      </c>
      <c r="AP66">
        <f>AL66*C66</f>
        <v>37.627012801904556</v>
      </c>
      <c r="AQ66">
        <f>AO66/F66</f>
        <v>1.8572520910463405E-2</v>
      </c>
      <c r="AR66">
        <f>(AL66-1)/C66</f>
        <v>9.4665761922264925E-3</v>
      </c>
      <c r="AS66">
        <f>AR66*C66</f>
        <v>0.27858781365695107</v>
      </c>
      <c r="AT66">
        <f>ATAN2(C66,AO66)</f>
        <v>9.4662934216623047E-3</v>
      </c>
      <c r="AU66">
        <f t="shared" si="24"/>
        <v>0.54237866069370499</v>
      </c>
      <c r="AV66">
        <f>-AJ66/(A66/2)</f>
        <v>-17.039184204463982</v>
      </c>
      <c r="AW66">
        <f t="shared" si="25"/>
        <v>7.2946054487817028E-3</v>
      </c>
      <c r="AX66">
        <f t="shared" si="26"/>
        <v>1.2285251811418605E-2</v>
      </c>
      <c r="AY66">
        <v>1.6592876806595922</v>
      </c>
      <c r="AZ66">
        <v>0.98523409550187779</v>
      </c>
      <c r="BA66">
        <v>0.21466981749271868</v>
      </c>
      <c r="BB66">
        <v>9.3267936322478789E-3</v>
      </c>
      <c r="BC66">
        <v>14.778511432528166</v>
      </c>
    </row>
    <row r="67" spans="1:55" x14ac:dyDescent="0.15">
      <c r="A67">
        <v>0.157</v>
      </c>
      <c r="B67">
        <v>8.0000000000000002E-3</v>
      </c>
      <c r="C67">
        <f t="shared" ref="C67:C130" si="33">A67/B67</f>
        <v>19.625</v>
      </c>
      <c r="D67">
        <f t="shared" ref="D67:D130" si="34">C67^2</f>
        <v>385.140625</v>
      </c>
      <c r="E67">
        <f t="shared" ref="E67:E130" si="35">B67/A67</f>
        <v>5.0955414012738856E-2</v>
      </c>
      <c r="F67">
        <v>13</v>
      </c>
      <c r="G67">
        <f t="shared" ref="G67:G130" si="36">F67^2</f>
        <v>169</v>
      </c>
      <c r="H67">
        <f t="shared" ref="H67:H130" si="37">C67*F67</f>
        <v>255.125</v>
      </c>
      <c r="I67">
        <v>200000000000</v>
      </c>
      <c r="J67">
        <f t="shared" ref="J67:J130" si="38">PI()*B67^4/4</f>
        <v>3.2169908772759481E-9</v>
      </c>
      <c r="K67">
        <f t="shared" ref="K67:K130" si="39">I67*J67/A67/B67*F67</f>
        <v>6659376.0198387457</v>
      </c>
      <c r="L67">
        <f t="shared" ref="L67:L130" si="40">K67/I67</f>
        <v>3.3296880099193726E-5</v>
      </c>
      <c r="M67">
        <f t="shared" ref="M67:M130" si="41">F67/C67</f>
        <v>0.66242038216560506</v>
      </c>
      <c r="N67">
        <f t="shared" ref="N67:N130" si="42">E67*D67/J67</f>
        <v>6100421402.6922779</v>
      </c>
      <c r="O67">
        <f t="shared" ref="O67:O130" si="43">K67/I67/F67</f>
        <v>2.5612984691687482E-6</v>
      </c>
      <c r="P67">
        <f t="shared" ref="P67:P130" si="44">B67^2/C67</f>
        <v>3.2611464968152867E-6</v>
      </c>
      <c r="Q67">
        <v>7.8372807761268107E-3</v>
      </c>
      <c r="R67">
        <f t="shared" ref="R67:R130" si="45">A67/B67^3</f>
        <v>306640.625</v>
      </c>
      <c r="S67">
        <f t="shared" ref="S67:S130" si="46">A67*Q67/B67</f>
        <v>0.15380663523148866</v>
      </c>
      <c r="T67">
        <f t="shared" ref="T67:T130" si="47">Q67/B67^2</f>
        <v>122.45751212698143</v>
      </c>
      <c r="U67">
        <f t="shared" ref="U67:U130" si="48">Q67/A67</f>
        <v>4.9918985835202614E-2</v>
      </c>
      <c r="V67">
        <f t="shared" si="27"/>
        <v>3.9935188668162091E-4</v>
      </c>
      <c r="W67">
        <f t="shared" ref="W67:W130" si="49">1/B67</f>
        <v>125</v>
      </c>
      <c r="X67">
        <f t="shared" si="28"/>
        <v>796.17834394904457</v>
      </c>
      <c r="Y67">
        <f t="shared" si="29"/>
        <v>6.2398732294003265</v>
      </c>
      <c r="Z67">
        <v>-12.7541421290342</v>
      </c>
      <c r="AA67">
        <f t="shared" ref="AA67:AA130" si="50">Z67*A67</f>
        <v>-2.0024003142583693</v>
      </c>
      <c r="AB67">
        <f>-AA67*B67^2/2/Q67</f>
        <v>8.1758982339196762E-3</v>
      </c>
      <c r="AC67">
        <v>7.2410733865295196</v>
      </c>
      <c r="AD67">
        <f>AC67/Q67</f>
        <v>923.9267538540405</v>
      </c>
      <c r="AE67">
        <f>C67*AC67</f>
        <v>142.10606521064182</v>
      </c>
      <c r="AF67">
        <v>6.2398732294003203</v>
      </c>
      <c r="AG67">
        <f>AF67*A67</f>
        <v>0.97966009701585033</v>
      </c>
      <c r="AH67">
        <f>AG67*C67</f>
        <v>19.225829403936064</v>
      </c>
      <c r="AI67">
        <f>F67*AG67</f>
        <v>12.735581261206054</v>
      </c>
      <c r="AJ67">
        <v>1.00120015712919</v>
      </c>
      <c r="AK67">
        <v>7.2410733865295196</v>
      </c>
      <c r="AL67">
        <f t="shared" si="30"/>
        <v>1.1604520028406762</v>
      </c>
      <c r="AM67">
        <f>AL67/C67</f>
        <v>5.9131312246658657E-2</v>
      </c>
      <c r="AN67">
        <f t="shared" si="31"/>
        <v>1.1368485216851347</v>
      </c>
      <c r="AO67">
        <f t="shared" si="32"/>
        <v>0.16045200284067618</v>
      </c>
      <c r="AP67">
        <f>AL67*C67</f>
        <v>22.773870555748271</v>
      </c>
      <c r="AQ67">
        <f>AO67/F67</f>
        <v>1.2342461756975091E-2</v>
      </c>
      <c r="AR67">
        <f>(AL67-1)/C67</f>
        <v>8.1758982339198046E-3</v>
      </c>
      <c r="AS67">
        <f>AR67*C67</f>
        <v>0.16045200284067618</v>
      </c>
      <c r="AT67">
        <f>ATAN2(C67,AO67)</f>
        <v>8.1757160677366665E-3</v>
      </c>
      <c r="AU67">
        <f t="shared" ref="AU67:AU130" si="51">DEGREES(AT67)</f>
        <v>0.46843402517860444</v>
      </c>
      <c r="AV67">
        <f>-AJ67/(A67/2)</f>
        <v>-12.754142129034268</v>
      </c>
      <c r="AW67">
        <f t="shared" ref="AW67:AW130" si="52">AR67/AG67</f>
        <v>8.3456479025985301E-3</v>
      </c>
      <c r="AX67">
        <f t="shared" ref="AX67:AX130" si="53">AR67*AG67</f>
        <v>8.0096012570335957E-3</v>
      </c>
      <c r="AY67">
        <v>1.1368485216851345</v>
      </c>
      <c r="AZ67">
        <v>1.1845455442918795</v>
      </c>
      <c r="BA67">
        <v>0.16378334008849618</v>
      </c>
      <c r="BB67">
        <v>9.6847238235735506E-3</v>
      </c>
      <c r="BC67">
        <v>15.399092075794433</v>
      </c>
    </row>
    <row r="68" spans="1:55" x14ac:dyDescent="0.15">
      <c r="A68">
        <v>0.108</v>
      </c>
      <c r="B68">
        <v>4.0000000000000001E-3</v>
      </c>
      <c r="C68">
        <f t="shared" si="33"/>
        <v>27</v>
      </c>
      <c r="D68">
        <f t="shared" si="34"/>
        <v>729</v>
      </c>
      <c r="E68">
        <f t="shared" si="35"/>
        <v>3.7037037037037035E-2</v>
      </c>
      <c r="F68">
        <v>9</v>
      </c>
      <c r="G68">
        <f t="shared" si="36"/>
        <v>81</v>
      </c>
      <c r="H68">
        <f t="shared" si="37"/>
        <v>243</v>
      </c>
      <c r="I68">
        <v>200000000000</v>
      </c>
      <c r="J68">
        <f t="shared" si="38"/>
        <v>2.0106192982974676E-10</v>
      </c>
      <c r="K68">
        <f t="shared" si="39"/>
        <v>837758.04095727822</v>
      </c>
      <c r="L68">
        <f t="shared" si="40"/>
        <v>4.1887902047863914E-6</v>
      </c>
      <c r="M68">
        <f t="shared" si="41"/>
        <v>0.33333333333333331</v>
      </c>
      <c r="N68">
        <f t="shared" si="42"/>
        <v>134286983233.7867</v>
      </c>
      <c r="O68">
        <f t="shared" si="43"/>
        <v>4.6542113386515461E-7</v>
      </c>
      <c r="P68">
        <f t="shared" si="44"/>
        <v>5.9259259259259258E-7</v>
      </c>
      <c r="Q68">
        <v>2.65145564869178E-3</v>
      </c>
      <c r="R68">
        <f t="shared" si="45"/>
        <v>1687499.9999999998</v>
      </c>
      <c r="S68">
        <f t="shared" si="46"/>
        <v>7.1589302514678058E-2</v>
      </c>
      <c r="T68">
        <f t="shared" si="47"/>
        <v>165.71597804323625</v>
      </c>
      <c r="U68">
        <f t="shared" si="48"/>
        <v>2.4550515265664631E-2</v>
      </c>
      <c r="V68">
        <f t="shared" si="27"/>
        <v>9.8202061062658516E-5</v>
      </c>
      <c r="W68">
        <f t="shared" si="49"/>
        <v>250</v>
      </c>
      <c r="X68">
        <f t="shared" si="28"/>
        <v>2314.8148148148148</v>
      </c>
      <c r="Y68">
        <f t="shared" si="29"/>
        <v>6.1376288164161572</v>
      </c>
      <c r="Z68">
        <v>-16.275365131574901</v>
      </c>
      <c r="AA68">
        <f t="shared" si="50"/>
        <v>-1.7577394342100894</v>
      </c>
      <c r="AB68">
        <f>-AA68*B68^2/2/Q68</f>
        <v>5.3034699941591785E-3</v>
      </c>
      <c r="AC68">
        <v>7.0164985335212098</v>
      </c>
      <c r="AD68">
        <f>AC68/Q68</f>
        <v>2646.2816894497664</v>
      </c>
      <c r="AE68">
        <f>C68*AC68</f>
        <v>189.44546040507265</v>
      </c>
      <c r="AF68">
        <v>6.1376288164161599</v>
      </c>
      <c r="AG68">
        <f>AF68*A68</f>
        <v>0.66286391217294527</v>
      </c>
      <c r="AH68">
        <f>AG68*C68</f>
        <v>17.897325628669524</v>
      </c>
      <c r="AI68">
        <f>F68*AG68</f>
        <v>5.9657752095565071</v>
      </c>
      <c r="AJ68">
        <v>0.87886971710504702</v>
      </c>
      <c r="AK68">
        <v>7.0164985335212098</v>
      </c>
      <c r="AL68">
        <f t="shared" si="30"/>
        <v>1.1431936898422985</v>
      </c>
      <c r="AM68">
        <f>AL68/C68</f>
        <v>4.2340507031196239E-2</v>
      </c>
      <c r="AN68">
        <f t="shared" si="31"/>
        <v>0.75778184162029061</v>
      </c>
      <c r="AO68">
        <f t="shared" si="32"/>
        <v>0.14319368984229852</v>
      </c>
      <c r="AP68">
        <f>AL68*C68</f>
        <v>30.866229625742061</v>
      </c>
      <c r="AQ68">
        <f>AO68/F68</f>
        <v>1.5910409982477614E-2</v>
      </c>
      <c r="AR68">
        <f>(AL68-1)/C68</f>
        <v>5.3034699941592045E-3</v>
      </c>
      <c r="AS68">
        <f>AR68*C68</f>
        <v>0.14319368984229852</v>
      </c>
      <c r="AT68">
        <f>ATAN2(C68,AO68)</f>
        <v>5.3034202717956872E-3</v>
      </c>
      <c r="AU68">
        <f t="shared" si="51"/>
        <v>0.30386359855801681</v>
      </c>
      <c r="AV68">
        <f>-AJ68/(A68/2)</f>
        <v>-16.275365131574944</v>
      </c>
      <c r="AW68">
        <f t="shared" si="52"/>
        <v>8.0008428529074853E-3</v>
      </c>
      <c r="AX68">
        <f t="shared" si="53"/>
        <v>3.5154788684201976E-3</v>
      </c>
      <c r="AY68">
        <v>0.75778184162029061</v>
      </c>
      <c r="AZ68">
        <v>1.7246280403088714</v>
      </c>
      <c r="BA68">
        <v>0.21602275702850213</v>
      </c>
      <c r="BB68">
        <v>9.1465130628636902E-3</v>
      </c>
      <c r="BC68">
        <v>15.521652362779843</v>
      </c>
    </row>
    <row r="69" spans="1:55" x14ac:dyDescent="0.15">
      <c r="A69">
        <v>0.157</v>
      </c>
      <c r="B69">
        <v>8.9999999999999993E-3</v>
      </c>
      <c r="C69">
        <f t="shared" si="33"/>
        <v>17.444444444444446</v>
      </c>
      <c r="D69">
        <f t="shared" si="34"/>
        <v>304.30864197530872</v>
      </c>
      <c r="E69">
        <f t="shared" si="35"/>
        <v>5.7324840764331204E-2</v>
      </c>
      <c r="F69">
        <v>13</v>
      </c>
      <c r="G69">
        <f t="shared" si="36"/>
        <v>169</v>
      </c>
      <c r="H69">
        <f t="shared" si="37"/>
        <v>226.7777777777778</v>
      </c>
      <c r="I69">
        <v>200000000000</v>
      </c>
      <c r="J69">
        <f t="shared" si="38"/>
        <v>5.1529973500506572E-9</v>
      </c>
      <c r="K69">
        <f t="shared" si="39"/>
        <v>9481806.8719969634</v>
      </c>
      <c r="L69">
        <f t="shared" si="40"/>
        <v>4.7409034359984814E-5</v>
      </c>
      <c r="M69">
        <f t="shared" si="41"/>
        <v>0.74522292993630568</v>
      </c>
      <c r="N69">
        <f t="shared" si="42"/>
        <v>3385300488.1271591</v>
      </c>
      <c r="O69">
        <f t="shared" si="43"/>
        <v>3.6468487969219089E-6</v>
      </c>
      <c r="P69">
        <f t="shared" si="44"/>
        <v>4.6433121019108271E-6</v>
      </c>
      <c r="Q69">
        <v>8.6578959731409104E-3</v>
      </c>
      <c r="R69">
        <f t="shared" si="45"/>
        <v>215363.51165980802</v>
      </c>
      <c r="S69">
        <f t="shared" si="46"/>
        <v>0.1510321853092359</v>
      </c>
      <c r="T69">
        <f t="shared" si="47"/>
        <v>106.88760460667793</v>
      </c>
      <c r="U69">
        <f t="shared" si="48"/>
        <v>5.5145834223827454E-2</v>
      </c>
      <c r="V69">
        <f t="shared" si="27"/>
        <v>4.9631250801444708E-4</v>
      </c>
      <c r="W69">
        <f t="shared" si="49"/>
        <v>111.11111111111111</v>
      </c>
      <c r="X69">
        <f t="shared" si="28"/>
        <v>707.71408351026184</v>
      </c>
      <c r="Y69">
        <f t="shared" si="29"/>
        <v>6.1273149137586067</v>
      </c>
      <c r="Z69">
        <v>-11.395752925825599</v>
      </c>
      <c r="AA69">
        <f t="shared" si="50"/>
        <v>-1.7891332093546191</v>
      </c>
      <c r="AB69">
        <f>-AA69*B69^2/2/Q69</f>
        <v>8.3692267964008658E-3</v>
      </c>
      <c r="AC69">
        <v>7.0218815184359196</v>
      </c>
      <c r="AD69">
        <f>AC69/Q69</f>
        <v>811.03787112014959</v>
      </c>
      <c r="AE69">
        <f>C69*AC69</f>
        <v>122.49282204382661</v>
      </c>
      <c r="AF69">
        <v>6.1273149137585996</v>
      </c>
      <c r="AG69">
        <f>AF69*A69</f>
        <v>0.9619884414601001</v>
      </c>
      <c r="AH69">
        <f>AG69*C69</f>
        <v>16.781353923248414</v>
      </c>
      <c r="AI69">
        <f>F69*AG69</f>
        <v>12.505849738981301</v>
      </c>
      <c r="AJ69">
        <v>0.89456660467731397</v>
      </c>
      <c r="AK69">
        <v>7.0218815184359196</v>
      </c>
      <c r="AL69">
        <f t="shared" si="30"/>
        <v>1.1459965118927726</v>
      </c>
      <c r="AM69">
        <f>AL69/C69</f>
        <v>6.5694067560732178E-2</v>
      </c>
      <c r="AN69">
        <f t="shared" si="31"/>
        <v>1.1024353983944395</v>
      </c>
      <c r="AO69">
        <f t="shared" si="32"/>
        <v>0.14599651189277263</v>
      </c>
      <c r="AP69">
        <f>AL69*C69</f>
        <v>19.991272485240593</v>
      </c>
      <c r="AQ69">
        <f>AO69/F69</f>
        <v>1.1230500914828663E-2</v>
      </c>
      <c r="AR69">
        <f>(AL69-1)/C69</f>
        <v>8.3692267964009786E-3</v>
      </c>
      <c r="AS69">
        <f>AR69*C69</f>
        <v>0.14599651189277266</v>
      </c>
      <c r="AT69">
        <f>ATAN2(C69,AO69)</f>
        <v>8.3690314000249583E-3</v>
      </c>
      <c r="AU69">
        <f t="shared" si="51"/>
        <v>0.47951017783389266</v>
      </c>
      <c r="AV69">
        <f>-AJ69/(A69/2)</f>
        <v>-11.395752925825656</v>
      </c>
      <c r="AW69">
        <f t="shared" si="52"/>
        <v>8.6999244852653517E-3</v>
      </c>
      <c r="AX69">
        <f t="shared" si="53"/>
        <v>8.0510994420958833E-3</v>
      </c>
      <c r="AY69">
        <v>1.1024353983944393</v>
      </c>
      <c r="AZ69">
        <v>1.1912788787289232</v>
      </c>
      <c r="BA69">
        <v>0.15176534935407335</v>
      </c>
      <c r="BB69">
        <v>9.9700831138446154E-3</v>
      </c>
      <c r="BC69">
        <v>15.486625423476003</v>
      </c>
    </row>
    <row r="70" spans="1:55" x14ac:dyDescent="0.15">
      <c r="A70">
        <v>0.20599999999999999</v>
      </c>
      <c r="B70">
        <v>8.0000000000000002E-3</v>
      </c>
      <c r="C70">
        <f t="shared" si="33"/>
        <v>25.749999999999996</v>
      </c>
      <c r="D70">
        <f t="shared" si="34"/>
        <v>663.06249999999977</v>
      </c>
      <c r="E70">
        <f t="shared" si="35"/>
        <v>3.8834951456310683E-2</v>
      </c>
      <c r="F70">
        <v>15</v>
      </c>
      <c r="G70">
        <f t="shared" si="36"/>
        <v>225</v>
      </c>
      <c r="H70">
        <f t="shared" si="37"/>
        <v>386.24999999999994</v>
      </c>
      <c r="I70">
        <v>200000000000</v>
      </c>
      <c r="J70">
        <f t="shared" si="38"/>
        <v>3.2169908772759481E-9</v>
      </c>
      <c r="K70">
        <f t="shared" si="39"/>
        <v>5856172.7134877704</v>
      </c>
      <c r="L70">
        <f t="shared" si="40"/>
        <v>2.9280863567438852E-5</v>
      </c>
      <c r="M70">
        <f t="shared" si="41"/>
        <v>0.58252427184466027</v>
      </c>
      <c r="N70">
        <f t="shared" si="42"/>
        <v>8004374579.3287191</v>
      </c>
      <c r="O70">
        <f t="shared" si="43"/>
        <v>1.9520575711625899E-6</v>
      </c>
      <c r="P70">
        <f t="shared" si="44"/>
        <v>2.4854368932038836E-6</v>
      </c>
      <c r="Q70">
        <v>9.9860953189240403E-3</v>
      </c>
      <c r="R70">
        <f t="shared" si="45"/>
        <v>402343.74999999994</v>
      </c>
      <c r="S70">
        <f t="shared" si="46"/>
        <v>0.25714195446229404</v>
      </c>
      <c r="T70">
        <f t="shared" si="47"/>
        <v>156.03273935818814</v>
      </c>
      <c r="U70">
        <f t="shared" si="48"/>
        <v>4.8476190868563307E-2</v>
      </c>
      <c r="V70">
        <f t="shared" si="27"/>
        <v>3.8780952694850645E-4</v>
      </c>
      <c r="W70">
        <f t="shared" si="49"/>
        <v>125</v>
      </c>
      <c r="X70">
        <f t="shared" si="28"/>
        <v>606.79611650485435</v>
      </c>
      <c r="Y70">
        <f t="shared" si="29"/>
        <v>6.0595238585704134</v>
      </c>
      <c r="Z70">
        <v>-14.383730241581601</v>
      </c>
      <c r="AA70">
        <f t="shared" si="50"/>
        <v>-2.9630484297658097</v>
      </c>
      <c r="AB70">
        <f>-AA70*B70^2/2/Q70</f>
        <v>9.4949574107131701E-3</v>
      </c>
      <c r="AC70">
        <v>7.5410480734533198</v>
      </c>
      <c r="AD70">
        <f>AC70/Q70</f>
        <v>755.15482604724787</v>
      </c>
      <c r="AE70">
        <f>C70*AC70</f>
        <v>194.18198789142295</v>
      </c>
      <c r="AF70">
        <v>6.0595238585704099</v>
      </c>
      <c r="AG70">
        <f>AF70*A70</f>
        <v>1.2482619148655043</v>
      </c>
      <c r="AH70">
        <f>AG70*C70</f>
        <v>32.142744307786728</v>
      </c>
      <c r="AI70">
        <f>F70*AG70</f>
        <v>18.723928722982563</v>
      </c>
      <c r="AJ70">
        <v>1.4815242148829</v>
      </c>
      <c r="AK70">
        <v>7.5410480734533198</v>
      </c>
      <c r="AL70">
        <f t="shared" si="30"/>
        <v>1.244495153325865</v>
      </c>
      <c r="AM70">
        <f>AL70/C70</f>
        <v>4.8329908867023888E-2</v>
      </c>
      <c r="AN70">
        <f t="shared" si="31"/>
        <v>1.5534559031313837</v>
      </c>
      <c r="AO70">
        <f t="shared" si="32"/>
        <v>0.24449515332586502</v>
      </c>
      <c r="AP70">
        <f>AL70*C70</f>
        <v>32.045750198141022</v>
      </c>
      <c r="AQ70">
        <f>AO70/F70</f>
        <v>1.6299676888391002E-2</v>
      </c>
      <c r="AR70">
        <f>(AL70-1)/C70</f>
        <v>9.4949574107132065E-3</v>
      </c>
      <c r="AS70">
        <f>AR70*C70</f>
        <v>0.24449515332586502</v>
      </c>
      <c r="AT70">
        <f>ATAN2(C70,AO70)</f>
        <v>9.4946720893322994E-3</v>
      </c>
      <c r="AU70">
        <f t="shared" si="51"/>
        <v>0.54400463857940007</v>
      </c>
      <c r="AV70">
        <f>-AJ70/(A70/2)</f>
        <v>-14.383730241581555</v>
      </c>
      <c r="AW70">
        <f t="shared" si="52"/>
        <v>7.6065425834419163E-3</v>
      </c>
      <c r="AX70">
        <f t="shared" si="53"/>
        <v>1.1852193719063278E-2</v>
      </c>
      <c r="AY70">
        <v>1.5534559031313837</v>
      </c>
      <c r="AZ70">
        <v>0.99698239488461438</v>
      </c>
      <c r="BA70">
        <v>0.1958684715236293</v>
      </c>
      <c r="BB70">
        <v>9.4663053786602693E-3</v>
      </c>
      <c r="BC70">
        <v>14.954735923269215</v>
      </c>
    </row>
    <row r="71" spans="1:55" x14ac:dyDescent="0.15">
      <c r="A71">
        <v>0.157</v>
      </c>
      <c r="B71">
        <v>0.01</v>
      </c>
      <c r="C71">
        <f t="shared" si="33"/>
        <v>15.7</v>
      </c>
      <c r="D71">
        <f t="shared" si="34"/>
        <v>246.48999999999998</v>
      </c>
      <c r="E71">
        <f t="shared" si="35"/>
        <v>6.3694267515923567E-2</v>
      </c>
      <c r="F71">
        <v>13</v>
      </c>
      <c r="G71">
        <f t="shared" si="36"/>
        <v>169</v>
      </c>
      <c r="H71">
        <f t="shared" si="37"/>
        <v>204.1</v>
      </c>
      <c r="I71">
        <v>200000000000</v>
      </c>
      <c r="J71">
        <f t="shared" si="38"/>
        <v>7.8539816339744827E-9</v>
      </c>
      <c r="K71">
        <f t="shared" si="39"/>
        <v>13006593.788747549</v>
      </c>
      <c r="L71">
        <f t="shared" si="40"/>
        <v>6.5032968943737741E-5</v>
      </c>
      <c r="M71">
        <f t="shared" si="41"/>
        <v>0.82802547770700641</v>
      </c>
      <c r="N71">
        <f t="shared" si="42"/>
        <v>1998986085.2342055</v>
      </c>
      <c r="O71">
        <f t="shared" si="43"/>
        <v>5.0025360725952113E-6</v>
      </c>
      <c r="P71">
        <f t="shared" si="44"/>
        <v>6.3694267515923569E-6</v>
      </c>
      <c r="Q71">
        <v>9.4881027508313294E-3</v>
      </c>
      <c r="R71">
        <f t="shared" si="45"/>
        <v>156999.99999999997</v>
      </c>
      <c r="S71">
        <f t="shared" si="46"/>
        <v>0.14896321318805186</v>
      </c>
      <c r="T71">
        <f t="shared" si="47"/>
        <v>94.881027508313295</v>
      </c>
      <c r="U71">
        <f t="shared" si="48"/>
        <v>6.0433775483002099E-2</v>
      </c>
      <c r="V71">
        <f t="shared" si="27"/>
        <v>6.0433775483002101E-4</v>
      </c>
      <c r="W71">
        <f t="shared" si="49"/>
        <v>100</v>
      </c>
      <c r="X71">
        <f t="shared" si="28"/>
        <v>636.9426751592357</v>
      </c>
      <c r="Y71">
        <f t="shared" si="29"/>
        <v>6.0433775483002101</v>
      </c>
      <c r="Z71">
        <v>-10.190939479657199</v>
      </c>
      <c r="AA71">
        <f t="shared" si="50"/>
        <v>-1.5999774983061803</v>
      </c>
      <c r="AB71">
        <f>-AA71*B71^2/2/Q71</f>
        <v>8.4314933149622212E-3</v>
      </c>
      <c r="AC71">
        <v>6.8433662974532998</v>
      </c>
      <c r="AD71">
        <f>AC71/Q71</f>
        <v>721.25760830885781</v>
      </c>
      <c r="AE71">
        <f>C71*AC71</f>
        <v>107.4408508700168</v>
      </c>
      <c r="AF71">
        <v>6.0433775483002101</v>
      </c>
      <c r="AG71">
        <f>AF71*A71</f>
        <v>0.94881027508313298</v>
      </c>
      <c r="AH71">
        <f>AG71*C71</f>
        <v>14.896321318805187</v>
      </c>
      <c r="AI71">
        <f>F71*AG71</f>
        <v>12.334533576080728</v>
      </c>
      <c r="AJ71">
        <v>0.79998874915309004</v>
      </c>
      <c r="AK71">
        <v>6.8433662974532998</v>
      </c>
      <c r="AL71">
        <f t="shared" si="30"/>
        <v>1.1323744450449067</v>
      </c>
      <c r="AM71">
        <f>AL71/C71</f>
        <v>7.2125760830885774E-2</v>
      </c>
      <c r="AN71">
        <f t="shared" si="31"/>
        <v>1.074408508700168</v>
      </c>
      <c r="AO71">
        <f t="shared" si="32"/>
        <v>0.1323744450449067</v>
      </c>
      <c r="AP71">
        <f>AL71*C71</f>
        <v>17.778278787205036</v>
      </c>
      <c r="AQ71">
        <f>AO71/F71</f>
        <v>1.0182649618838977E-2</v>
      </c>
      <c r="AR71">
        <f>(AL71-1)/C71</f>
        <v>8.4314933149622108E-3</v>
      </c>
      <c r="AS71">
        <f>AR71*C71</f>
        <v>0.1323744450449067</v>
      </c>
      <c r="AT71">
        <f>ATAN2(C71,AO71)</f>
        <v>8.4312935249739145E-3</v>
      </c>
      <c r="AU71">
        <f t="shared" si="51"/>
        <v>0.48307753481698407</v>
      </c>
      <c r="AV71">
        <f>-AJ71/(A71/2)</f>
        <v>-10.190939479657198</v>
      </c>
      <c r="AW71">
        <f t="shared" si="52"/>
        <v>8.8863849142268823E-3</v>
      </c>
      <c r="AX71">
        <f t="shared" si="53"/>
        <v>7.9998874915308913E-3</v>
      </c>
      <c r="AY71">
        <v>1.074408508700168</v>
      </c>
      <c r="AZ71">
        <v>1.1934677298321734</v>
      </c>
      <c r="BA71">
        <v>0.13951624315336203</v>
      </c>
      <c r="BB71">
        <v>1.0062715185703097E-2</v>
      </c>
      <c r="BC71">
        <v>15.515080487818254</v>
      </c>
    </row>
    <row r="72" spans="1:55" x14ac:dyDescent="0.15">
      <c r="A72">
        <v>0.108</v>
      </c>
      <c r="B72">
        <v>5.0000000000000001E-3</v>
      </c>
      <c r="C72">
        <f t="shared" si="33"/>
        <v>21.599999999999998</v>
      </c>
      <c r="D72">
        <f t="shared" si="34"/>
        <v>466.55999999999989</v>
      </c>
      <c r="E72">
        <f t="shared" si="35"/>
        <v>4.6296296296296301E-2</v>
      </c>
      <c r="F72">
        <v>9</v>
      </c>
      <c r="G72">
        <f t="shared" si="36"/>
        <v>81</v>
      </c>
      <c r="H72">
        <f t="shared" si="37"/>
        <v>194.39999999999998</v>
      </c>
      <c r="I72">
        <v>200000000000</v>
      </c>
      <c r="J72">
        <f t="shared" si="38"/>
        <v>4.9087385212340517E-10</v>
      </c>
      <c r="K72">
        <f t="shared" si="39"/>
        <v>1636246.1737446839</v>
      </c>
      <c r="L72">
        <f t="shared" si="40"/>
        <v>8.1812308687234189E-6</v>
      </c>
      <c r="M72">
        <f t="shared" si="41"/>
        <v>0.41666666666666669</v>
      </c>
      <c r="N72">
        <f t="shared" si="42"/>
        <v>44003158666.047218</v>
      </c>
      <c r="O72">
        <f t="shared" si="43"/>
        <v>9.0902565208037992E-7</v>
      </c>
      <c r="P72">
        <f t="shared" si="44"/>
        <v>1.1574074074074076E-6</v>
      </c>
      <c r="Q72">
        <v>3.2194305066378902E-3</v>
      </c>
      <c r="R72">
        <f t="shared" si="45"/>
        <v>863999.99999999988</v>
      </c>
      <c r="S72">
        <f t="shared" si="46"/>
        <v>6.9539698943378428E-2</v>
      </c>
      <c r="T72">
        <f t="shared" si="47"/>
        <v>128.77722026551561</v>
      </c>
      <c r="U72">
        <f t="shared" si="48"/>
        <v>2.9809541728128615E-2</v>
      </c>
      <c r="V72">
        <f t="shared" si="27"/>
        <v>1.4904770864064307E-4</v>
      </c>
      <c r="W72">
        <f t="shared" si="49"/>
        <v>200</v>
      </c>
      <c r="X72">
        <f t="shared" si="28"/>
        <v>1851.8518518518517</v>
      </c>
      <c r="Y72">
        <f t="shared" si="29"/>
        <v>5.9619083456257229</v>
      </c>
      <c r="Z72">
        <v>-12.928921324753601</v>
      </c>
      <c r="AA72">
        <f t="shared" si="50"/>
        <v>-1.3963235030733889</v>
      </c>
      <c r="AB72">
        <f>-AA72*B72^2/2/Q72</f>
        <v>5.4214693413727191E-3</v>
      </c>
      <c r="AC72">
        <v>6.6600700971624303</v>
      </c>
      <c r="AD72">
        <f>AC72/Q72</f>
        <v>2068.7106255067647</v>
      </c>
      <c r="AE72">
        <f>C72*AC72</f>
        <v>143.85751409870849</v>
      </c>
      <c r="AF72">
        <v>5.96190834562573</v>
      </c>
      <c r="AG72">
        <f>AF72*A72</f>
        <v>0.64388610132757884</v>
      </c>
      <c r="AH72">
        <f>AG72*C72</f>
        <v>13.907939788675701</v>
      </c>
      <c r="AI72">
        <f>F72*AG72</f>
        <v>5.7949749119482092</v>
      </c>
      <c r="AJ72">
        <v>0.69816175153669802</v>
      </c>
      <c r="AK72">
        <v>6.6600700971624303</v>
      </c>
      <c r="AL72">
        <f t="shared" si="30"/>
        <v>1.1171037377736515</v>
      </c>
      <c r="AM72">
        <f>AL72/C72</f>
        <v>5.1717765637669055E-2</v>
      </c>
      <c r="AN72">
        <f t="shared" si="31"/>
        <v>0.71928757049354242</v>
      </c>
      <c r="AO72">
        <f t="shared" si="32"/>
        <v>0.11710373777365146</v>
      </c>
      <c r="AP72">
        <f>AL72*C72</f>
        <v>24.129440735910869</v>
      </c>
      <c r="AQ72">
        <f>AO72/F72</f>
        <v>1.3011526419294607E-2</v>
      </c>
      <c r="AR72">
        <f>(AL72-1)/C72</f>
        <v>5.4214693413727538E-3</v>
      </c>
      <c r="AS72">
        <f>AR72*C72</f>
        <v>0.11710373777365148</v>
      </c>
      <c r="AT72">
        <f>ATAN2(C72,AO72)</f>
        <v>5.4214162257711362E-3</v>
      </c>
      <c r="AU72">
        <f t="shared" si="51"/>
        <v>0.31062426872042997</v>
      </c>
      <c r="AV72">
        <f>-AJ72/(A72/2)</f>
        <v>-12.928921324753667</v>
      </c>
      <c r="AW72">
        <f t="shared" si="52"/>
        <v>8.4199198122069212E-3</v>
      </c>
      <c r="AX72">
        <f t="shared" si="53"/>
        <v>3.490808757683499E-3</v>
      </c>
      <c r="AY72">
        <v>0.71928757049354242</v>
      </c>
      <c r="AZ72">
        <v>1.734939976915765</v>
      </c>
      <c r="BA72">
        <v>0.18187026794366945</v>
      </c>
      <c r="BB72">
        <v>9.4059238939707725E-3</v>
      </c>
      <c r="BC72">
        <v>15.614459792241885</v>
      </c>
    </row>
    <row r="73" spans="1:55" x14ac:dyDescent="0.15">
      <c r="A73">
        <v>0.255</v>
      </c>
      <c r="B73">
        <v>6.0000000000000001E-3</v>
      </c>
      <c r="C73">
        <f t="shared" si="33"/>
        <v>42.5</v>
      </c>
      <c r="D73">
        <f t="shared" si="34"/>
        <v>1806.25</v>
      </c>
      <c r="E73">
        <f t="shared" si="35"/>
        <v>2.3529411764705882E-2</v>
      </c>
      <c r="F73">
        <v>15</v>
      </c>
      <c r="G73">
        <f t="shared" si="36"/>
        <v>225</v>
      </c>
      <c r="H73">
        <f t="shared" si="37"/>
        <v>637.5</v>
      </c>
      <c r="I73">
        <v>200000000000</v>
      </c>
      <c r="J73">
        <f t="shared" si="38"/>
        <v>1.0178760197630931E-9</v>
      </c>
      <c r="K73">
        <f t="shared" si="39"/>
        <v>1995835.33286881</v>
      </c>
      <c r="L73">
        <f t="shared" si="40"/>
        <v>9.9791766643440497E-6</v>
      </c>
      <c r="M73">
        <f t="shared" si="41"/>
        <v>0.35294117647058826</v>
      </c>
      <c r="N73">
        <f t="shared" si="42"/>
        <v>41753611613.614517</v>
      </c>
      <c r="O73">
        <f t="shared" si="43"/>
        <v>6.6527844428960327E-7</v>
      </c>
      <c r="P73">
        <f t="shared" si="44"/>
        <v>8.4705882352941183E-7</v>
      </c>
      <c r="Q73">
        <v>9.0838568678140701E-3</v>
      </c>
      <c r="R73">
        <f t="shared" si="45"/>
        <v>1180555.5555555555</v>
      </c>
      <c r="S73">
        <f t="shared" si="46"/>
        <v>0.38606391688209796</v>
      </c>
      <c r="T73">
        <f t="shared" si="47"/>
        <v>252.32935743927973</v>
      </c>
      <c r="U73">
        <f t="shared" si="48"/>
        <v>3.5622968109074782E-2</v>
      </c>
      <c r="V73">
        <f t="shared" si="27"/>
        <v>2.1373780865444872E-4</v>
      </c>
      <c r="W73">
        <f t="shared" si="49"/>
        <v>166.66666666666666</v>
      </c>
      <c r="X73">
        <f t="shared" si="28"/>
        <v>653.59477124183002</v>
      </c>
      <c r="Y73">
        <f t="shared" si="29"/>
        <v>5.9371613515124633</v>
      </c>
      <c r="Z73">
        <v>-18.8421545570557</v>
      </c>
      <c r="AA73">
        <f t="shared" si="50"/>
        <v>-4.8047494120492038</v>
      </c>
      <c r="AB73">
        <f>-AA73*B73^2/2/Q73</f>
        <v>9.520789536361051E-3</v>
      </c>
      <c r="AC73">
        <v>8.3395360575370692</v>
      </c>
      <c r="AD73">
        <f>AC73/Q73</f>
        <v>918.06114725185955</v>
      </c>
      <c r="AE73">
        <f>C73*AC73</f>
        <v>354.43028244532542</v>
      </c>
      <c r="AF73">
        <v>5.9371613515124597</v>
      </c>
      <c r="AG73">
        <f>AF73*A73</f>
        <v>1.5139761446356772</v>
      </c>
      <c r="AH73">
        <f>AG73*C73</f>
        <v>64.343986147016281</v>
      </c>
      <c r="AI73">
        <f>F73*AG73</f>
        <v>22.709642169535158</v>
      </c>
      <c r="AJ73">
        <v>2.4023747060246001</v>
      </c>
      <c r="AK73">
        <v>8.3395360575370692</v>
      </c>
      <c r="AL73">
        <f t="shared" si="30"/>
        <v>1.4046335552953462</v>
      </c>
      <c r="AM73">
        <f>AL73/C73</f>
        <v>3.3050201301066971E-2</v>
      </c>
      <c r="AN73">
        <f t="shared" si="31"/>
        <v>2.1265816946719527</v>
      </c>
      <c r="AO73">
        <f t="shared" si="32"/>
        <v>0.40463355529534617</v>
      </c>
      <c r="AP73">
        <f>AL73*C73</f>
        <v>59.69692610005221</v>
      </c>
      <c r="AQ73">
        <f>AO73/F73</f>
        <v>2.6975570353023077E-2</v>
      </c>
      <c r="AR73">
        <f>(AL73-1)/C73</f>
        <v>9.5207895363610857E-3</v>
      </c>
      <c r="AS73">
        <f>AR73*C73</f>
        <v>0.40463355529534617</v>
      </c>
      <c r="AT73">
        <f>ATAN2(C73,AO73)</f>
        <v>9.5205018799745019E-3</v>
      </c>
      <c r="AU73">
        <f t="shared" si="51"/>
        <v>0.54548457656890481</v>
      </c>
      <c r="AV73">
        <f>-AJ73/(A73/2)</f>
        <v>-18.842154557055686</v>
      </c>
      <c r="AW73">
        <f t="shared" si="52"/>
        <v>6.2885994406815214E-3</v>
      </c>
      <c r="AX73">
        <f t="shared" si="53"/>
        <v>1.4414248236147653E-2</v>
      </c>
      <c r="AY73">
        <v>2.1265816946719527</v>
      </c>
      <c r="AZ73">
        <v>0.92777786510853966</v>
      </c>
      <c r="BA73">
        <v>0.26726547622896468</v>
      </c>
      <c r="BB73">
        <v>8.8331777901928116E-3</v>
      </c>
      <c r="BC73">
        <v>13.916667976628094</v>
      </c>
    </row>
    <row r="74" spans="1:55" x14ac:dyDescent="0.15">
      <c r="A74">
        <v>0.20599999999999999</v>
      </c>
      <c r="B74">
        <v>8.9999999999999993E-3</v>
      </c>
      <c r="C74">
        <f t="shared" si="33"/>
        <v>22.888888888888889</v>
      </c>
      <c r="D74">
        <f t="shared" si="34"/>
        <v>523.90123456790127</v>
      </c>
      <c r="E74">
        <f t="shared" si="35"/>
        <v>4.3689320388349516E-2</v>
      </c>
      <c r="F74">
        <v>15</v>
      </c>
      <c r="G74">
        <f t="shared" si="36"/>
        <v>225</v>
      </c>
      <c r="H74">
        <f t="shared" si="37"/>
        <v>343.33333333333331</v>
      </c>
      <c r="I74">
        <v>200000000000</v>
      </c>
      <c r="J74">
        <f t="shared" si="38"/>
        <v>5.1529973500506572E-9</v>
      </c>
      <c r="K74">
        <f t="shared" si="39"/>
        <v>8338183.4143214524</v>
      </c>
      <c r="L74">
        <f t="shared" si="40"/>
        <v>4.1690917071607261E-5</v>
      </c>
      <c r="M74">
        <f t="shared" si="41"/>
        <v>0.65533980582524276</v>
      </c>
      <c r="N74">
        <f t="shared" si="42"/>
        <v>4441859239.1986933</v>
      </c>
      <c r="O74">
        <f t="shared" si="43"/>
        <v>2.7793944714404842E-6</v>
      </c>
      <c r="P74">
        <f t="shared" si="44"/>
        <v>3.5388349514563104E-6</v>
      </c>
      <c r="Q74">
        <v>1.08977363875318E-2</v>
      </c>
      <c r="R74">
        <f t="shared" si="45"/>
        <v>282578.87517146784</v>
      </c>
      <c r="S74">
        <f t="shared" si="46"/>
        <v>0.24943707731461676</v>
      </c>
      <c r="T74">
        <f t="shared" si="47"/>
        <v>134.53995540162717</v>
      </c>
      <c r="U74">
        <f t="shared" si="48"/>
        <v>5.29016329491835E-2</v>
      </c>
      <c r="V74">
        <f t="shared" si="27"/>
        <v>4.7611469654265144E-4</v>
      </c>
      <c r="W74">
        <f t="shared" si="49"/>
        <v>111.11111111111111</v>
      </c>
      <c r="X74">
        <f t="shared" si="28"/>
        <v>539.3743257820928</v>
      </c>
      <c r="Y74">
        <f t="shared" si="29"/>
        <v>5.8779592165759444</v>
      </c>
      <c r="Z74">
        <v>-12.6372625768965</v>
      </c>
      <c r="AA74">
        <f t="shared" si="50"/>
        <v>-2.6032760908406787</v>
      </c>
      <c r="AB74">
        <f>-AA74*B74^2/2/Q74</f>
        <v>9.6747322498710805E-3</v>
      </c>
      <c r="AC74">
        <v>7.17959726199632</v>
      </c>
      <c r="AD74">
        <f>AC74/Q74</f>
        <v>658.81546466939346</v>
      </c>
      <c r="AE74">
        <f>C74*AC74</f>
        <v>164.33300399680465</v>
      </c>
      <c r="AF74">
        <v>5.87795921657598</v>
      </c>
      <c r="AG74">
        <f>AF74*A74</f>
        <v>1.2108595986146518</v>
      </c>
      <c r="AH74">
        <f>AG74*C74</f>
        <v>27.715230812735363</v>
      </c>
      <c r="AI74">
        <f>F74*AG74</f>
        <v>18.162893979219778</v>
      </c>
      <c r="AJ74">
        <v>1.30163804542034</v>
      </c>
      <c r="AK74">
        <v>7.17959726199632</v>
      </c>
      <c r="AL74">
        <f t="shared" si="30"/>
        <v>1.2214438714970479</v>
      </c>
      <c r="AM74">
        <f>AL74/C74</f>
        <v>5.3364052638220541E-2</v>
      </c>
      <c r="AN74">
        <f t="shared" si="31"/>
        <v>1.4789970359712417</v>
      </c>
      <c r="AO74">
        <f t="shared" si="32"/>
        <v>0.22144387149704792</v>
      </c>
      <c r="AP74">
        <f>AL74*C74</f>
        <v>27.95749305871021</v>
      </c>
      <c r="AQ74">
        <f>AO74/F74</f>
        <v>1.4762924766469862E-2</v>
      </c>
      <c r="AR74">
        <f>(AL74-1)/C74</f>
        <v>9.674732249871025E-3</v>
      </c>
      <c r="AS74">
        <f>AR74*C74</f>
        <v>0.22144387149704792</v>
      </c>
      <c r="AT74">
        <f>ATAN2(C74,AO74)</f>
        <v>9.6744304137436413E-3</v>
      </c>
      <c r="AU74">
        <f t="shared" si="51"/>
        <v>0.55430403190051347</v>
      </c>
      <c r="AV74">
        <f>-AJ74/(A74/2)</f>
        <v>-12.637262576896505</v>
      </c>
      <c r="AW74">
        <f t="shared" si="52"/>
        <v>7.9899703160795157E-3</v>
      </c>
      <c r="AX74">
        <f t="shared" si="53"/>
        <v>1.1714742408783056E-2</v>
      </c>
      <c r="AY74">
        <v>1.4789970359712419</v>
      </c>
      <c r="AZ74">
        <v>1.0087411231611871</v>
      </c>
      <c r="BA74">
        <v>0.1828815427902645</v>
      </c>
      <c r="BB74">
        <v>9.7593002760186561E-3</v>
      </c>
      <c r="BC74">
        <v>15.131116847417807</v>
      </c>
    </row>
    <row r="75" spans="1:55" x14ac:dyDescent="0.15">
      <c r="A75">
        <v>0.108</v>
      </c>
      <c r="B75">
        <v>6.0000000000000001E-3</v>
      </c>
      <c r="C75">
        <f t="shared" si="33"/>
        <v>18</v>
      </c>
      <c r="D75">
        <f t="shared" si="34"/>
        <v>324</v>
      </c>
      <c r="E75">
        <f t="shared" si="35"/>
        <v>5.5555555555555559E-2</v>
      </c>
      <c r="F75">
        <v>9</v>
      </c>
      <c r="G75">
        <f t="shared" si="36"/>
        <v>81</v>
      </c>
      <c r="H75">
        <f t="shared" si="37"/>
        <v>162</v>
      </c>
      <c r="I75">
        <v>200000000000</v>
      </c>
      <c r="J75">
        <f t="shared" si="38"/>
        <v>1.0178760197630931E-9</v>
      </c>
      <c r="K75">
        <f t="shared" si="39"/>
        <v>2827433.3882308141</v>
      </c>
      <c r="L75">
        <f t="shared" si="40"/>
        <v>1.413716694115407E-5</v>
      </c>
      <c r="M75">
        <f t="shared" si="41"/>
        <v>0.5</v>
      </c>
      <c r="N75">
        <f t="shared" si="42"/>
        <v>17683882565.766148</v>
      </c>
      <c r="O75">
        <f t="shared" si="43"/>
        <v>1.5707963267948967E-6</v>
      </c>
      <c r="P75">
        <f t="shared" si="44"/>
        <v>1.9999999999999999E-6</v>
      </c>
      <c r="Q75">
        <v>3.7888603647685298E-3</v>
      </c>
      <c r="R75">
        <f t="shared" si="45"/>
        <v>500000</v>
      </c>
      <c r="S75">
        <f t="shared" si="46"/>
        <v>6.8199486565833536E-2</v>
      </c>
      <c r="T75">
        <f t="shared" si="47"/>
        <v>105.24612124357027</v>
      </c>
      <c r="U75">
        <f t="shared" si="48"/>
        <v>3.5082040414523424E-2</v>
      </c>
      <c r="V75">
        <f t="shared" si="27"/>
        <v>2.1049224248714056E-4</v>
      </c>
      <c r="W75">
        <f t="shared" si="49"/>
        <v>166.66666666666666</v>
      </c>
      <c r="X75">
        <f t="shared" si="28"/>
        <v>1543.2098765432097</v>
      </c>
      <c r="Y75">
        <f t="shared" si="29"/>
        <v>5.8470067357539035</v>
      </c>
      <c r="Z75">
        <v>-10.804967001983901</v>
      </c>
      <c r="AA75">
        <f t="shared" si="50"/>
        <v>-1.1669364362142614</v>
      </c>
      <c r="AB75">
        <f>-AA75*B75^2/2/Q75</f>
        <v>5.5438453333288623E-3</v>
      </c>
      <c r="AC75">
        <v>6.4304749538610499</v>
      </c>
      <c r="AD75">
        <f>AC75/Q75</f>
        <v>1697.2055802467935</v>
      </c>
      <c r="AE75">
        <f>C75*AC75</f>
        <v>115.7485491694989</v>
      </c>
      <c r="AF75">
        <v>5.8470067357539097</v>
      </c>
      <c r="AG75">
        <f>AF75*A75</f>
        <v>0.63147672746142225</v>
      </c>
      <c r="AH75">
        <f>AG75*C75</f>
        <v>11.3665810943056</v>
      </c>
      <c r="AI75">
        <f>F75*AG75</f>
        <v>5.6832905471527999</v>
      </c>
      <c r="AJ75">
        <v>0.58346821810713401</v>
      </c>
      <c r="AK75">
        <v>6.4304749538610499</v>
      </c>
      <c r="AL75">
        <f t="shared" si="30"/>
        <v>1.099789215999921</v>
      </c>
      <c r="AM75">
        <f>AL75/C75</f>
        <v>6.1099400888884499E-2</v>
      </c>
      <c r="AN75">
        <f t="shared" si="31"/>
        <v>0.69449129501699336</v>
      </c>
      <c r="AO75">
        <f t="shared" si="32"/>
        <v>9.9789215999920966E-2</v>
      </c>
      <c r="AP75">
        <f>AL75*C75</f>
        <v>19.796205887998578</v>
      </c>
      <c r="AQ75">
        <f>AO75/F75</f>
        <v>1.1087690666657886E-2</v>
      </c>
      <c r="AR75">
        <f>(AL75-1)/C75</f>
        <v>5.5438453333289429E-3</v>
      </c>
      <c r="AS75">
        <f>AR75*C75</f>
        <v>9.9789215999920966E-2</v>
      </c>
      <c r="AT75">
        <f>ATAN2(C75,AO75)</f>
        <v>5.543788539120219E-3</v>
      </c>
      <c r="AU75">
        <f t="shared" si="51"/>
        <v>0.31763568580458484</v>
      </c>
      <c r="AV75">
        <f>-AJ75/(A75/2)</f>
        <v>-10.804967001983963</v>
      </c>
      <c r="AW75">
        <f t="shared" si="52"/>
        <v>8.7791760048158279E-3</v>
      </c>
      <c r="AX75">
        <f t="shared" si="53"/>
        <v>3.5008093086428384E-3</v>
      </c>
      <c r="AY75">
        <v>0.69449129501699336</v>
      </c>
      <c r="AZ75">
        <v>1.7416148025298503</v>
      </c>
      <c r="BA75">
        <v>0.1580251680866849</v>
      </c>
      <c r="BB75">
        <v>9.6552430954617192E-3</v>
      </c>
      <c r="BC75">
        <v>15.674533222768654</v>
      </c>
    </row>
    <row r="76" spans="1:55" x14ac:dyDescent="0.15">
      <c r="A76">
        <v>5.8999999999999997E-2</v>
      </c>
      <c r="B76">
        <v>2E-3</v>
      </c>
      <c r="C76">
        <f t="shared" si="33"/>
        <v>29.499999999999996</v>
      </c>
      <c r="D76">
        <f t="shared" si="34"/>
        <v>870.24999999999977</v>
      </c>
      <c r="E76">
        <f t="shared" si="35"/>
        <v>3.3898305084745763E-2</v>
      </c>
      <c r="F76">
        <v>5</v>
      </c>
      <c r="G76">
        <f t="shared" si="36"/>
        <v>25</v>
      </c>
      <c r="H76">
        <f t="shared" si="37"/>
        <v>147.49999999999997</v>
      </c>
      <c r="I76">
        <v>200000000000</v>
      </c>
      <c r="J76">
        <f t="shared" si="38"/>
        <v>1.2566370614359172E-11</v>
      </c>
      <c r="K76">
        <f t="shared" si="39"/>
        <v>106494.66622338282</v>
      </c>
      <c r="L76">
        <f t="shared" si="40"/>
        <v>5.3247333111691417E-7</v>
      </c>
      <c r="M76">
        <f t="shared" si="41"/>
        <v>0.16949152542372883</v>
      </c>
      <c r="N76">
        <f t="shared" si="42"/>
        <v>2347535410605.4556</v>
      </c>
      <c r="O76">
        <f t="shared" si="43"/>
        <v>1.0649466622338283E-7</v>
      </c>
      <c r="P76">
        <f t="shared" si="44"/>
        <v>1.3559322033898305E-7</v>
      </c>
      <c r="Q76">
        <v>6.8919453460450895E-4</v>
      </c>
      <c r="R76">
        <f t="shared" si="45"/>
        <v>7374999.9999999991</v>
      </c>
      <c r="S76">
        <f t="shared" si="46"/>
        <v>2.0331238770833013E-2</v>
      </c>
      <c r="T76">
        <f t="shared" si="47"/>
        <v>172.29863365112723</v>
      </c>
      <c r="U76">
        <f t="shared" si="48"/>
        <v>1.1681263298381508E-2</v>
      </c>
      <c r="V76">
        <f t="shared" si="27"/>
        <v>2.3362526596763019E-5</v>
      </c>
      <c r="W76">
        <f t="shared" si="49"/>
        <v>500</v>
      </c>
      <c r="X76">
        <f t="shared" si="28"/>
        <v>8474.5762711864409</v>
      </c>
      <c r="Y76">
        <f t="shared" si="29"/>
        <v>5.8406316491907537</v>
      </c>
      <c r="Z76">
        <v>-17.4190091009703</v>
      </c>
      <c r="AA76">
        <f t="shared" si="50"/>
        <v>-1.0277215369572477</v>
      </c>
      <c r="AB76">
        <f>-AA76*B76^2/2/Q76</f>
        <v>2.9823844657938295E-3</v>
      </c>
      <c r="AC76">
        <v>6.3544924176693804</v>
      </c>
      <c r="AD76">
        <f>AC76/Q76</f>
        <v>9220.1723876349024</v>
      </c>
      <c r="AE76">
        <f>C76*AC76</f>
        <v>187.45752632124669</v>
      </c>
      <c r="AF76">
        <v>5.8406316491907502</v>
      </c>
      <c r="AG76">
        <f>AF76*A76</f>
        <v>0.34459726730225426</v>
      </c>
      <c r="AH76">
        <f>AG76*C76</f>
        <v>10.1656193854165</v>
      </c>
      <c r="AI76">
        <f>F76*AG76</f>
        <v>1.7229863365112714</v>
      </c>
      <c r="AJ76">
        <v>0.51386076847862505</v>
      </c>
      <c r="AK76">
        <v>6.3544924176693804</v>
      </c>
      <c r="AL76">
        <f t="shared" si="30"/>
        <v>1.0879803417409191</v>
      </c>
      <c r="AM76">
        <f>AL76/C76</f>
        <v>3.6880689550539636E-2</v>
      </c>
      <c r="AN76">
        <f t="shared" si="31"/>
        <v>0.37491505264249342</v>
      </c>
      <c r="AO76">
        <f t="shared" si="32"/>
        <v>8.7980341740919066E-2</v>
      </c>
      <c r="AP76">
        <f>AL76*C76</f>
        <v>32.095420081357112</v>
      </c>
      <c r="AQ76">
        <f>AO76/F76</f>
        <v>1.7596068348183815E-2</v>
      </c>
      <c r="AR76">
        <f>(AL76-1)/C76</f>
        <v>2.9823844657938668E-3</v>
      </c>
      <c r="AS76">
        <f>AR76*C76</f>
        <v>8.7980341740919066E-2</v>
      </c>
      <c r="AT76">
        <f>ATAN2(C76,AO76)</f>
        <v>2.9823756234517653E-3</v>
      </c>
      <c r="AU76">
        <f t="shared" si="51"/>
        <v>0.17087753614648377</v>
      </c>
      <c r="AV76">
        <f>-AJ76/(A76/2)</f>
        <v>-17.419009100970342</v>
      </c>
      <c r="AW76">
        <f t="shared" si="52"/>
        <v>8.6546956368575845E-3</v>
      </c>
      <c r="AX76">
        <f t="shared" si="53"/>
        <v>1.02772153695726E-3</v>
      </c>
      <c r="AY76">
        <v>0.37491505264249342</v>
      </c>
      <c r="AZ76">
        <v>3.1572517978984034</v>
      </c>
      <c r="BA76">
        <v>0.25531352128729873</v>
      </c>
      <c r="BB76">
        <v>9.4161387166519558E-3</v>
      </c>
      <c r="BC76">
        <v>15.786258989492017</v>
      </c>
    </row>
    <row r="77" spans="1:55" x14ac:dyDescent="0.15">
      <c r="A77">
        <v>0.157</v>
      </c>
      <c r="B77">
        <v>4.0000000000000001E-3</v>
      </c>
      <c r="C77">
        <f t="shared" si="33"/>
        <v>39.25</v>
      </c>
      <c r="D77">
        <f t="shared" si="34"/>
        <v>1540.5625</v>
      </c>
      <c r="E77">
        <f t="shared" si="35"/>
        <v>2.5477707006369428E-2</v>
      </c>
      <c r="F77">
        <v>11</v>
      </c>
      <c r="G77">
        <f t="shared" si="36"/>
        <v>121</v>
      </c>
      <c r="H77">
        <f t="shared" si="37"/>
        <v>431.75</v>
      </c>
      <c r="I77">
        <v>200000000000</v>
      </c>
      <c r="J77">
        <f t="shared" si="38"/>
        <v>2.0106192982974676E-10</v>
      </c>
      <c r="K77">
        <f t="shared" si="39"/>
        <v>704357.07902140578</v>
      </c>
      <c r="L77">
        <f t="shared" si="40"/>
        <v>3.5217853951070289E-6</v>
      </c>
      <c r="M77">
        <f t="shared" si="41"/>
        <v>0.28025477707006369</v>
      </c>
      <c r="N77">
        <f t="shared" si="42"/>
        <v>195213484886.15289</v>
      </c>
      <c r="O77">
        <f t="shared" si="43"/>
        <v>3.2016230864609353E-7</v>
      </c>
      <c r="P77">
        <f t="shared" si="44"/>
        <v>4.0764331210191083E-7</v>
      </c>
      <c r="Q77">
        <v>3.66264490859898E-3</v>
      </c>
      <c r="R77">
        <f t="shared" si="45"/>
        <v>2453125</v>
      </c>
      <c r="S77">
        <f t="shared" si="46"/>
        <v>0.14375881266250998</v>
      </c>
      <c r="T77">
        <f t="shared" si="47"/>
        <v>228.91530678743626</v>
      </c>
      <c r="U77">
        <f t="shared" si="48"/>
        <v>2.3328948462413884E-2</v>
      </c>
      <c r="V77">
        <f t="shared" si="27"/>
        <v>9.3315793849655537E-5</v>
      </c>
      <c r="W77">
        <f t="shared" si="49"/>
        <v>250</v>
      </c>
      <c r="X77">
        <f t="shared" si="28"/>
        <v>1592.3566878980891</v>
      </c>
      <c r="Y77">
        <f t="shared" si="29"/>
        <v>5.8322371156034709</v>
      </c>
      <c r="Z77">
        <v>-18.3189504178854</v>
      </c>
      <c r="AA77">
        <f t="shared" si="50"/>
        <v>-2.8760752156080081</v>
      </c>
      <c r="AB77">
        <f>-AA77*B77^2/2/Q77</f>
        <v>6.2819635260971066E-3</v>
      </c>
      <c r="AC77">
        <v>7.27027472340749</v>
      </c>
      <c r="AD77">
        <f>AC77/Q77</f>
        <v>1984.9794082791623</v>
      </c>
      <c r="AE77">
        <f>C77*AC77</f>
        <v>285.35828289374399</v>
      </c>
      <c r="AF77">
        <v>5.8322371156034798</v>
      </c>
      <c r="AG77">
        <f>AF77*A77</f>
        <v>0.91566122714974629</v>
      </c>
      <c r="AH77">
        <f>AG77*C77</f>
        <v>35.939703165627542</v>
      </c>
      <c r="AI77">
        <f>F77*AG77</f>
        <v>10.07227349864721</v>
      </c>
      <c r="AJ77">
        <v>1.43803760780401</v>
      </c>
      <c r="AK77">
        <v>7.27027472340749</v>
      </c>
      <c r="AL77">
        <f t="shared" si="30"/>
        <v>1.2465670683993122</v>
      </c>
      <c r="AM77">
        <f>AL77/C77</f>
        <v>3.1759670532466554E-2</v>
      </c>
      <c r="AN77">
        <f t="shared" si="31"/>
        <v>1.1414331315749759</v>
      </c>
      <c r="AO77">
        <f t="shared" si="32"/>
        <v>0.24656706839931219</v>
      </c>
      <c r="AP77">
        <f>AL77*C77</f>
        <v>48.927757434673005</v>
      </c>
      <c r="AQ77">
        <f>AO77/F77</f>
        <v>2.2415188036301107E-2</v>
      </c>
      <c r="AR77">
        <f>(AL77-1)/C77</f>
        <v>6.2819635260971257E-3</v>
      </c>
      <c r="AS77">
        <f>AR77*C77</f>
        <v>0.24656706839931219</v>
      </c>
      <c r="AT77">
        <f>ATAN2(C77,AO77)</f>
        <v>6.2818808928738175E-3</v>
      </c>
      <c r="AU77">
        <f t="shared" si="51"/>
        <v>0.35992526256554297</v>
      </c>
      <c r="AV77">
        <f>-AJ77/(A77/2)</f>
        <v>-18.318950417885478</v>
      </c>
      <c r="AW77">
        <f t="shared" si="52"/>
        <v>6.86057609499477E-3</v>
      </c>
      <c r="AX77">
        <f t="shared" si="53"/>
        <v>5.7521504312160413E-3</v>
      </c>
      <c r="AY77">
        <v>1.1414331315749759</v>
      </c>
      <c r="AZ77">
        <v>1.3613845726323954</v>
      </c>
      <c r="BA77">
        <v>0.26927761172854475</v>
      </c>
      <c r="BB77">
        <v>8.552168230268031E-3</v>
      </c>
      <c r="BC77">
        <v>14.975230298956349</v>
      </c>
    </row>
    <row r="78" spans="1:55" x14ac:dyDescent="0.15">
      <c r="A78">
        <v>0.108</v>
      </c>
      <c r="B78">
        <v>7.0000000000000001E-3</v>
      </c>
      <c r="C78">
        <f t="shared" si="33"/>
        <v>15.428571428571429</v>
      </c>
      <c r="D78">
        <f t="shared" si="34"/>
        <v>238.04081632653063</v>
      </c>
      <c r="E78">
        <f t="shared" si="35"/>
        <v>6.4814814814814811E-2</v>
      </c>
      <c r="F78">
        <v>9</v>
      </c>
      <c r="G78">
        <f t="shared" si="36"/>
        <v>81</v>
      </c>
      <c r="H78">
        <f t="shared" si="37"/>
        <v>138.85714285714286</v>
      </c>
      <c r="I78">
        <v>200000000000</v>
      </c>
      <c r="J78">
        <f t="shared" si="38"/>
        <v>1.885740990317274E-9</v>
      </c>
      <c r="K78">
        <f t="shared" si="39"/>
        <v>4489859.5007554144</v>
      </c>
      <c r="L78">
        <f t="shared" si="40"/>
        <v>2.2449297503777071E-5</v>
      </c>
      <c r="M78">
        <f t="shared" si="41"/>
        <v>0.58333333333333337</v>
      </c>
      <c r="N78">
        <f t="shared" si="42"/>
        <v>8181702316.3799324</v>
      </c>
      <c r="O78">
        <f t="shared" si="43"/>
        <v>2.4943663893085632E-6</v>
      </c>
      <c r="P78">
        <f t="shared" si="44"/>
        <v>3.1759259259259263E-6</v>
      </c>
      <c r="Q78">
        <v>4.3625667300294301E-3</v>
      </c>
      <c r="R78">
        <f t="shared" si="45"/>
        <v>314868.80466472299</v>
      </c>
      <c r="S78">
        <f t="shared" si="46"/>
        <v>6.7308172406168348E-2</v>
      </c>
      <c r="T78">
        <f t="shared" si="47"/>
        <v>89.031974082233262</v>
      </c>
      <c r="U78">
        <f t="shared" si="48"/>
        <v>4.0394136389161388E-2</v>
      </c>
      <c r="V78">
        <f t="shared" si="27"/>
        <v>2.827589547241297E-4</v>
      </c>
      <c r="W78">
        <f t="shared" si="49"/>
        <v>142.85714285714286</v>
      </c>
      <c r="X78">
        <f t="shared" si="28"/>
        <v>1322.7513227513227</v>
      </c>
      <c r="Y78">
        <f t="shared" si="29"/>
        <v>5.7705909127373411</v>
      </c>
      <c r="Z78">
        <v>-9.1360688201404194</v>
      </c>
      <c r="AA78">
        <f t="shared" si="50"/>
        <v>-0.98669543257516523</v>
      </c>
      <c r="AB78">
        <f>-AA78*B78^2/2/Q78</f>
        <v>5.5412420242631957E-3</v>
      </c>
      <c r="AC78">
        <v>6.2639386290249197</v>
      </c>
      <c r="AD78">
        <f>AC78/Q78</f>
        <v>1435.8378946750604</v>
      </c>
      <c r="AE78">
        <f>C78*AC78</f>
        <v>96.643624562098765</v>
      </c>
      <c r="AF78">
        <v>5.7705909127373403</v>
      </c>
      <c r="AG78">
        <f>AF78*A78</f>
        <v>0.62322381857563269</v>
      </c>
      <c r="AH78">
        <f>AG78*C78</f>
        <v>9.6154532008811895</v>
      </c>
      <c r="AI78">
        <f>F78*AG78</f>
        <v>5.609014367180694</v>
      </c>
      <c r="AJ78">
        <v>0.493347716287583</v>
      </c>
      <c r="AK78">
        <v>6.2639386290249197</v>
      </c>
      <c r="AL78">
        <f t="shared" si="30"/>
        <v>1.0854934483743459</v>
      </c>
      <c r="AM78">
        <f>AL78/C78</f>
        <v>7.0356056839077974E-2</v>
      </c>
      <c r="AN78">
        <f t="shared" si="31"/>
        <v>0.67650537193469129</v>
      </c>
      <c r="AO78">
        <f t="shared" si="32"/>
        <v>8.5493448374345915E-2</v>
      </c>
      <c r="AP78">
        <f>AL78*C78</f>
        <v>16.747613203489909</v>
      </c>
      <c r="AQ78">
        <f>AO78/F78</f>
        <v>9.49927204159399E-3</v>
      </c>
      <c r="AR78">
        <f>(AL78-1)/C78</f>
        <v>5.541242024263161E-3</v>
      </c>
      <c r="AS78">
        <f>AR78*C78</f>
        <v>8.5493448374345915E-2</v>
      </c>
      <c r="AT78">
        <f>ATAN2(C78,AO78)</f>
        <v>5.5411853100250904E-3</v>
      </c>
      <c r="AU78">
        <f t="shared" si="51"/>
        <v>0.31748653176432828</v>
      </c>
      <c r="AV78">
        <f>-AJ78/(A78/2)</f>
        <v>-9.1360688201404265</v>
      </c>
      <c r="AW78">
        <f t="shared" si="52"/>
        <v>8.8912552105719807E-3</v>
      </c>
      <c r="AX78">
        <f t="shared" si="53"/>
        <v>3.4534340140130559E-3</v>
      </c>
      <c r="AY78">
        <v>0.67650537193469129</v>
      </c>
      <c r="AZ78">
        <v>1.7417393495248987</v>
      </c>
      <c r="BA78">
        <v>0.1371793661059677</v>
      </c>
      <c r="BB78">
        <v>9.651399278900151E-3</v>
      </c>
      <c r="BC78">
        <v>15.675654145724089</v>
      </c>
    </row>
    <row r="79" spans="1:55" x14ac:dyDescent="0.15">
      <c r="A79">
        <v>0.20599999999999999</v>
      </c>
      <c r="B79">
        <v>0.01</v>
      </c>
      <c r="C79">
        <f t="shared" si="33"/>
        <v>20.599999999999998</v>
      </c>
      <c r="D79">
        <f t="shared" si="34"/>
        <v>424.3599999999999</v>
      </c>
      <c r="E79">
        <f t="shared" si="35"/>
        <v>4.8543689320388356E-2</v>
      </c>
      <c r="F79">
        <v>15</v>
      </c>
      <c r="G79">
        <f t="shared" si="36"/>
        <v>225</v>
      </c>
      <c r="H79">
        <f t="shared" si="37"/>
        <v>308.99999999999994</v>
      </c>
      <c r="I79">
        <v>200000000000</v>
      </c>
      <c r="J79">
        <f t="shared" si="38"/>
        <v>7.8539816339744827E-9</v>
      </c>
      <c r="K79">
        <f t="shared" si="39"/>
        <v>11437837.331030799</v>
      </c>
      <c r="L79">
        <f t="shared" si="40"/>
        <v>5.7189186655153997E-5</v>
      </c>
      <c r="M79">
        <f t="shared" si="41"/>
        <v>0.72815533980582536</v>
      </c>
      <c r="N79">
        <f t="shared" si="42"/>
        <v>2622873462.1544352</v>
      </c>
      <c r="O79">
        <f t="shared" si="43"/>
        <v>3.8126124436769331E-6</v>
      </c>
      <c r="P79">
        <f t="shared" si="44"/>
        <v>4.8543689320388356E-6</v>
      </c>
      <c r="Q79">
        <v>1.1826391957452999E-2</v>
      </c>
      <c r="R79">
        <f t="shared" si="45"/>
        <v>205999.99999999994</v>
      </c>
      <c r="S79">
        <f t="shared" si="46"/>
        <v>0.24362367432353174</v>
      </c>
      <c r="T79">
        <f t="shared" si="47"/>
        <v>118.26391957452999</v>
      </c>
      <c r="U79">
        <f t="shared" si="48"/>
        <v>5.7409669696373788E-2</v>
      </c>
      <c r="V79">
        <f t="shared" si="27"/>
        <v>5.7409669696373788E-4</v>
      </c>
      <c r="W79">
        <f t="shared" si="49"/>
        <v>100</v>
      </c>
      <c r="X79">
        <f t="shared" si="28"/>
        <v>485.43689320388353</v>
      </c>
      <c r="Y79">
        <f t="shared" si="29"/>
        <v>5.7409669696373786</v>
      </c>
      <c r="Z79">
        <v>-11.2625379150135</v>
      </c>
      <c r="AA79">
        <f t="shared" si="50"/>
        <v>-2.3200828104927806</v>
      </c>
      <c r="AB79">
        <f>-AA79*B79^2/2/Q79</f>
        <v>9.8089206701400724E-3</v>
      </c>
      <c r="AC79">
        <v>6.90100837488378</v>
      </c>
      <c r="AD79">
        <f>AC79/Q79</f>
        <v>583.52609990528515</v>
      </c>
      <c r="AE79">
        <f>C79*AC79</f>
        <v>142.16077252260587</v>
      </c>
      <c r="AF79">
        <v>5.7409669696373902</v>
      </c>
      <c r="AG79">
        <f>AF79*A79</f>
        <v>1.1826391957453024</v>
      </c>
      <c r="AH79">
        <f>AG79*C79</f>
        <v>24.362367432353228</v>
      </c>
      <c r="AI79">
        <f>F79*AG79</f>
        <v>17.739587936179536</v>
      </c>
      <c r="AJ79">
        <v>1.1600414052463901</v>
      </c>
      <c r="AK79">
        <v>6.90100837488378</v>
      </c>
      <c r="AL79">
        <f t="shared" si="30"/>
        <v>1.2020637658048849</v>
      </c>
      <c r="AM79">
        <f>AL79/C79</f>
        <v>5.8352609990528402E-2</v>
      </c>
      <c r="AN79">
        <f t="shared" si="31"/>
        <v>1.4216077252260586</v>
      </c>
      <c r="AO79">
        <f t="shared" si="32"/>
        <v>0.20206376580488494</v>
      </c>
      <c r="AP79">
        <f>AL79*C79</f>
        <v>24.762513575580627</v>
      </c>
      <c r="AQ79">
        <f>AO79/F79</f>
        <v>1.3470917720325663E-2</v>
      </c>
      <c r="AR79">
        <f>(AL79-1)/C79</f>
        <v>9.8089206701400464E-3</v>
      </c>
      <c r="AS79">
        <f>AR79*C79</f>
        <v>0.20206376580488494</v>
      </c>
      <c r="AT79">
        <f>ATAN2(C79,AO79)</f>
        <v>9.808606100111715E-3</v>
      </c>
      <c r="AU79">
        <f t="shared" si="51"/>
        <v>0.56199173244267508</v>
      </c>
      <c r="AV79">
        <f>-AJ79/(A79/2)</f>
        <v>-11.262537915013496</v>
      </c>
      <c r="AW79">
        <f t="shared" si="52"/>
        <v>8.2940940106068766E-3</v>
      </c>
      <c r="AX79">
        <f t="shared" si="53"/>
        <v>1.1600414052463898E-2</v>
      </c>
      <c r="AY79">
        <v>1.4216077252260586</v>
      </c>
      <c r="AZ79">
        <v>1.0164247643148181</v>
      </c>
      <c r="BA79">
        <v>0.17085833661850164</v>
      </c>
      <c r="BB79">
        <v>9.9700298803298438E-3</v>
      </c>
      <c r="BC79">
        <v>15.246371464722271</v>
      </c>
    </row>
    <row r="80" spans="1:55" x14ac:dyDescent="0.15">
      <c r="A80">
        <v>0.20599999999999999</v>
      </c>
      <c r="B80">
        <v>5.0000000000000001E-3</v>
      </c>
      <c r="C80">
        <f t="shared" si="33"/>
        <v>41.199999999999996</v>
      </c>
      <c r="D80">
        <f t="shared" si="34"/>
        <v>1697.4399999999996</v>
      </c>
      <c r="E80">
        <f t="shared" si="35"/>
        <v>2.4271844660194178E-2</v>
      </c>
      <c r="F80">
        <v>13</v>
      </c>
      <c r="G80">
        <f t="shared" si="36"/>
        <v>169</v>
      </c>
      <c r="H80">
        <f t="shared" si="37"/>
        <v>535.59999999999991</v>
      </c>
      <c r="I80">
        <v>200000000000</v>
      </c>
      <c r="J80">
        <f t="shared" si="38"/>
        <v>4.9087385212340517E-10</v>
      </c>
      <c r="K80">
        <f t="shared" si="39"/>
        <v>1239099.0441950033</v>
      </c>
      <c r="L80">
        <f t="shared" si="40"/>
        <v>6.1954952209750165E-6</v>
      </c>
      <c r="M80">
        <f t="shared" si="41"/>
        <v>0.3155339805825243</v>
      </c>
      <c r="N80">
        <f t="shared" si="42"/>
        <v>83931950788.941925</v>
      </c>
      <c r="O80">
        <f t="shared" si="43"/>
        <v>4.7657655545961664E-7</v>
      </c>
      <c r="P80">
        <f t="shared" si="44"/>
        <v>6.0679611650485445E-7</v>
      </c>
      <c r="Q80">
        <v>5.8847958471679599E-3</v>
      </c>
      <c r="R80">
        <f t="shared" si="45"/>
        <v>1647999.9999999995</v>
      </c>
      <c r="S80">
        <f t="shared" si="46"/>
        <v>0.24245358890331992</v>
      </c>
      <c r="T80">
        <f t="shared" si="47"/>
        <v>235.39183388671839</v>
      </c>
      <c r="U80">
        <f t="shared" si="48"/>
        <v>2.8566970131883303E-2</v>
      </c>
      <c r="V80">
        <f t="shared" si="27"/>
        <v>1.4283485065941652E-4</v>
      </c>
      <c r="W80">
        <f t="shared" si="49"/>
        <v>200</v>
      </c>
      <c r="X80">
        <f t="shared" si="28"/>
        <v>970.87378640776706</v>
      </c>
      <c r="Y80">
        <f t="shared" si="29"/>
        <v>5.7133940263766609</v>
      </c>
      <c r="Z80">
        <v>-17.3931353935936</v>
      </c>
      <c r="AA80">
        <f t="shared" si="50"/>
        <v>-3.5829858910802814</v>
      </c>
      <c r="AB80">
        <f>-AA80*B80^2/2/Q80</f>
        <v>7.6106843468592509E-3</v>
      </c>
      <c r="AC80">
        <v>7.5048869719168101</v>
      </c>
      <c r="AD80">
        <f>AC80/Q80</f>
        <v>1275.3011602821387</v>
      </c>
      <c r="AE80">
        <f>C80*AC80</f>
        <v>309.20134324297254</v>
      </c>
      <c r="AF80">
        <v>5.7133940263766601</v>
      </c>
      <c r="AG80">
        <f>AF80*A80</f>
        <v>1.1769591694335919</v>
      </c>
      <c r="AH80">
        <f>AG80*C80</f>
        <v>48.490717780663985</v>
      </c>
      <c r="AI80">
        <f>F80*AG80</f>
        <v>15.300469202636695</v>
      </c>
      <c r="AJ80">
        <v>1.79149294554014</v>
      </c>
      <c r="AK80">
        <v>7.5048869719168101</v>
      </c>
      <c r="AL80">
        <f t="shared" si="30"/>
        <v>1.3135601950906028</v>
      </c>
      <c r="AM80">
        <f>AL80/C80</f>
        <v>3.1882529007053469E-2</v>
      </c>
      <c r="AN80">
        <f t="shared" si="31"/>
        <v>1.546006716214863</v>
      </c>
      <c r="AO80">
        <f t="shared" si="32"/>
        <v>0.31356019509060284</v>
      </c>
      <c r="AP80">
        <f>AL80*C80</f>
        <v>54.11868003773283</v>
      </c>
      <c r="AQ80">
        <f>AO80/F80</f>
        <v>2.4120015006969451E-2</v>
      </c>
      <c r="AR80">
        <f>(AL80-1)/C80</f>
        <v>7.6106843468592934E-3</v>
      </c>
      <c r="AS80">
        <f>AR80*C80</f>
        <v>0.31356019509060284</v>
      </c>
      <c r="AT80">
        <f>ATAN2(C80,AO80)</f>
        <v>7.6105374086366841E-3</v>
      </c>
      <c r="AU80">
        <f t="shared" si="51"/>
        <v>0.43605167334131234</v>
      </c>
      <c r="AV80">
        <f>-AJ80/(A80/2)</f>
        <v>-17.393135393593592</v>
      </c>
      <c r="AW80">
        <f t="shared" si="52"/>
        <v>6.4663962391506855E-3</v>
      </c>
      <c r="AX80">
        <f t="shared" si="53"/>
        <v>8.9574647277007521E-3</v>
      </c>
      <c r="AY80">
        <v>1.5460067162148627</v>
      </c>
      <c r="AZ80">
        <v>1.1160626716751352</v>
      </c>
      <c r="BA80">
        <v>0.2664155250530082</v>
      </c>
      <c r="BB80">
        <v>8.4940007054319141E-3</v>
      </c>
      <c r="BC80">
        <v>14.508814731776758</v>
      </c>
    </row>
    <row r="81" spans="1:55" x14ac:dyDescent="0.15">
      <c r="A81">
        <v>0.108</v>
      </c>
      <c r="B81">
        <v>8.0000000000000002E-3</v>
      </c>
      <c r="C81">
        <f t="shared" si="33"/>
        <v>13.5</v>
      </c>
      <c r="D81">
        <f t="shared" si="34"/>
        <v>182.25</v>
      </c>
      <c r="E81">
        <f t="shared" si="35"/>
        <v>7.407407407407407E-2</v>
      </c>
      <c r="F81">
        <v>9</v>
      </c>
      <c r="G81">
        <f t="shared" si="36"/>
        <v>81</v>
      </c>
      <c r="H81">
        <f t="shared" si="37"/>
        <v>121.5</v>
      </c>
      <c r="I81">
        <v>200000000000</v>
      </c>
      <c r="J81">
        <f t="shared" si="38"/>
        <v>3.2169908772759481E-9</v>
      </c>
      <c r="K81">
        <f t="shared" si="39"/>
        <v>6702064.3276582258</v>
      </c>
      <c r="L81">
        <f t="shared" si="40"/>
        <v>3.3510321638291131E-5</v>
      </c>
      <c r="M81">
        <f t="shared" si="41"/>
        <v>0.66666666666666663</v>
      </c>
      <c r="N81">
        <f t="shared" si="42"/>
        <v>4196468226.0558343</v>
      </c>
      <c r="O81">
        <f t="shared" si="43"/>
        <v>3.7233690709212369E-6</v>
      </c>
      <c r="P81">
        <f t="shared" si="44"/>
        <v>4.7407407407407407E-6</v>
      </c>
      <c r="Q81">
        <v>4.9361817074467301E-3</v>
      </c>
      <c r="R81">
        <f t="shared" si="45"/>
        <v>210937.49999999997</v>
      </c>
      <c r="S81">
        <f t="shared" si="46"/>
        <v>6.6638453050530858E-2</v>
      </c>
      <c r="T81">
        <f t="shared" si="47"/>
        <v>77.127839178855155</v>
      </c>
      <c r="U81">
        <f t="shared" si="48"/>
        <v>4.5705386180062313E-2</v>
      </c>
      <c r="V81">
        <f t="shared" si="27"/>
        <v>3.6564308944049854E-4</v>
      </c>
      <c r="W81">
        <f t="shared" si="49"/>
        <v>125</v>
      </c>
      <c r="X81">
        <f t="shared" si="28"/>
        <v>1157.4074074074074</v>
      </c>
      <c r="Y81">
        <f t="shared" si="29"/>
        <v>5.7131732725077891</v>
      </c>
      <c r="Z81">
        <v>-8.0073916776256393</v>
      </c>
      <c r="AA81">
        <f t="shared" si="50"/>
        <v>-0.86479830118356904</v>
      </c>
      <c r="AB81">
        <f>-AA81*B81^2/2/Q81</f>
        <v>5.6062655870479528E-3</v>
      </c>
      <c r="AC81">
        <v>6.1455724230995701</v>
      </c>
      <c r="AD81">
        <f>AC81/Q81</f>
        <v>1245.0053072050309</v>
      </c>
      <c r="AE81">
        <f>C81*AC81</f>
        <v>82.965227711844193</v>
      </c>
      <c r="AF81">
        <v>5.7131732725077899</v>
      </c>
      <c r="AG81">
        <f>AF81*A81</f>
        <v>0.61702271343084125</v>
      </c>
      <c r="AH81">
        <f>AG81*C81</f>
        <v>8.329806631316357</v>
      </c>
      <c r="AI81">
        <f>F81*AG81</f>
        <v>5.553204420877571</v>
      </c>
      <c r="AJ81">
        <v>0.43239915059178402</v>
      </c>
      <c r="AK81">
        <v>6.1455724230995701</v>
      </c>
      <c r="AL81">
        <f t="shared" si="30"/>
        <v>1.0756845854251467</v>
      </c>
      <c r="AM81">
        <f>AL81/C81</f>
        <v>7.9680339661121979E-2</v>
      </c>
      <c r="AN81">
        <f t="shared" si="31"/>
        <v>0.66372182169475358</v>
      </c>
      <c r="AO81">
        <f t="shared" si="32"/>
        <v>7.5684585425146667E-2</v>
      </c>
      <c r="AP81">
        <f>AL81*C81</f>
        <v>14.52174190323948</v>
      </c>
      <c r="AQ81">
        <f>AO81/F81</f>
        <v>8.409398380571852E-3</v>
      </c>
      <c r="AR81">
        <f>(AL81-1)/C81</f>
        <v>5.6062655870479016E-3</v>
      </c>
      <c r="AS81">
        <f>AR81*C81</f>
        <v>7.5684585425146667E-2</v>
      </c>
      <c r="AT81">
        <f>ATAN2(C81,AO81)</f>
        <v>5.6062068527801155E-3</v>
      </c>
      <c r="AU81">
        <f t="shared" si="51"/>
        <v>0.32121199174162068</v>
      </c>
      <c r="AV81">
        <f>-AJ81/(A81/2)</f>
        <v>-8.0073916776256304</v>
      </c>
      <c r="AW81">
        <f t="shared" si="52"/>
        <v>9.0859954828490727E-3</v>
      </c>
      <c r="AX81">
        <f t="shared" si="53"/>
        <v>3.4591932047342445E-3</v>
      </c>
      <c r="AY81">
        <v>0.66372182169475358</v>
      </c>
      <c r="AZ81">
        <v>1.7433468201583706</v>
      </c>
      <c r="BA81">
        <v>0.12266093901846248</v>
      </c>
      <c r="BB81">
        <v>9.7736652841432601E-3</v>
      </c>
      <c r="BC81">
        <v>15.690121381425335</v>
      </c>
    </row>
    <row r="82" spans="1:55" x14ac:dyDescent="0.15">
      <c r="A82">
        <v>5.8999999999999997E-2</v>
      </c>
      <c r="B82">
        <v>3.0000000000000001E-3</v>
      </c>
      <c r="C82">
        <f t="shared" si="33"/>
        <v>19.666666666666664</v>
      </c>
      <c r="D82">
        <f t="shared" si="34"/>
        <v>386.77777777777766</v>
      </c>
      <c r="E82">
        <f t="shared" si="35"/>
        <v>5.0847457627118647E-2</v>
      </c>
      <c r="F82">
        <v>5</v>
      </c>
      <c r="G82">
        <f t="shared" si="36"/>
        <v>25</v>
      </c>
      <c r="H82">
        <f t="shared" si="37"/>
        <v>98.333333333333314</v>
      </c>
      <c r="I82">
        <v>200000000000</v>
      </c>
      <c r="J82">
        <f t="shared" si="38"/>
        <v>6.3617251235193316E-11</v>
      </c>
      <c r="K82">
        <f t="shared" si="39"/>
        <v>359419.49850391707</v>
      </c>
      <c r="L82">
        <f t="shared" si="40"/>
        <v>1.7970974925195854E-6</v>
      </c>
      <c r="M82">
        <f t="shared" si="41"/>
        <v>0.25423728813559326</v>
      </c>
      <c r="N82">
        <f t="shared" si="42"/>
        <v>309140465594.13403</v>
      </c>
      <c r="O82">
        <f t="shared" si="43"/>
        <v>3.5941949850391706E-7</v>
      </c>
      <c r="P82">
        <f t="shared" si="44"/>
        <v>4.5762711864406784E-7</v>
      </c>
      <c r="Q82">
        <v>1.00401838968462E-3</v>
      </c>
      <c r="R82">
        <f t="shared" si="45"/>
        <v>2185185.1851851852</v>
      </c>
      <c r="S82">
        <f t="shared" si="46"/>
        <v>1.9745694997130862E-2</v>
      </c>
      <c r="T82">
        <f t="shared" si="47"/>
        <v>111.55759885384667</v>
      </c>
      <c r="U82">
        <f t="shared" si="48"/>
        <v>1.7017260842112206E-2</v>
      </c>
      <c r="V82">
        <f t="shared" si="27"/>
        <v>5.1051782526336619E-5</v>
      </c>
      <c r="W82">
        <f t="shared" si="49"/>
        <v>333.33333333333331</v>
      </c>
      <c r="X82">
        <f t="shared" si="28"/>
        <v>5649.7175141242942</v>
      </c>
      <c r="Y82">
        <f t="shared" si="29"/>
        <v>5.6724202807040687</v>
      </c>
      <c r="Z82">
        <v>-11.4587458672622</v>
      </c>
      <c r="AA82">
        <f t="shared" si="50"/>
        <v>-0.67606600616846979</v>
      </c>
      <c r="AB82">
        <f>-AA82*B82^2/2/Q82</f>
        <v>3.0301208215058224E-3</v>
      </c>
      <c r="AC82">
        <v>6.01045328378832</v>
      </c>
      <c r="AD82">
        <f>AC82/Q82</f>
        <v>5986.3976054027353</v>
      </c>
      <c r="AE82">
        <f>C82*AC82</f>
        <v>118.20558124783695</v>
      </c>
      <c r="AF82">
        <v>5.6724202807040802</v>
      </c>
      <c r="AG82">
        <f>AF82*A82</f>
        <v>0.3346727965615407</v>
      </c>
      <c r="AH82">
        <f>AG82*C82</f>
        <v>6.5818983323769666</v>
      </c>
      <c r="AI82">
        <f>F82*AG82</f>
        <v>1.6733639828077034</v>
      </c>
      <c r="AJ82">
        <v>0.338033003084237</v>
      </c>
      <c r="AK82">
        <v>6.01045328378832</v>
      </c>
      <c r="AL82">
        <f t="shared" si="30"/>
        <v>1.059592376156282</v>
      </c>
      <c r="AM82">
        <f>AL82/C82</f>
        <v>5.3877578448624515E-2</v>
      </c>
      <c r="AN82">
        <f t="shared" si="31"/>
        <v>0.35461674374351088</v>
      </c>
      <c r="AO82">
        <f t="shared" si="32"/>
        <v>5.959237615628199E-2</v>
      </c>
      <c r="AP82">
        <f>AL82*C82</f>
        <v>20.838650064406878</v>
      </c>
      <c r="AQ82">
        <f>AO82/F82</f>
        <v>1.1918475231256397E-2</v>
      </c>
      <c r="AR82">
        <f>(AL82-1)/C82</f>
        <v>3.0301208215058641E-3</v>
      </c>
      <c r="AS82">
        <f>AR82*C82</f>
        <v>5.9592376156281983E-2</v>
      </c>
      <c r="AT82">
        <f>ATAN2(C82,AO82)</f>
        <v>3.0301115477386585E-3</v>
      </c>
      <c r="AU82">
        <f t="shared" si="51"/>
        <v>0.17361260313927879</v>
      </c>
      <c r="AV82">
        <f>-AJ82/(A82/2)</f>
        <v>-11.458745867262271</v>
      </c>
      <c r="AW82">
        <f t="shared" si="52"/>
        <v>9.0539800445019903E-3</v>
      </c>
      <c r="AX82">
        <f t="shared" si="53"/>
        <v>1.0140990092527206E-3</v>
      </c>
      <c r="AY82">
        <v>0.35461674374351088</v>
      </c>
      <c r="AZ82">
        <v>3.1660546869737614</v>
      </c>
      <c r="BA82">
        <v>0.17806160754187247</v>
      </c>
      <c r="BB82">
        <v>9.5935282290254258E-3</v>
      </c>
      <c r="BC82">
        <v>15.830273434868808</v>
      </c>
    </row>
    <row r="83" spans="1:55" x14ac:dyDescent="0.15">
      <c r="A83">
        <v>0.108</v>
      </c>
      <c r="B83">
        <v>8.9999999999999993E-3</v>
      </c>
      <c r="C83">
        <f t="shared" si="33"/>
        <v>12</v>
      </c>
      <c r="D83">
        <f t="shared" si="34"/>
        <v>144</v>
      </c>
      <c r="E83">
        <f t="shared" si="35"/>
        <v>8.3333333333333329E-2</v>
      </c>
      <c r="F83">
        <v>9</v>
      </c>
      <c r="G83">
        <f t="shared" si="36"/>
        <v>81</v>
      </c>
      <c r="H83">
        <f t="shared" si="37"/>
        <v>108</v>
      </c>
      <c r="I83">
        <v>200000000000</v>
      </c>
      <c r="J83">
        <f t="shared" si="38"/>
        <v>5.1529973500506572E-9</v>
      </c>
      <c r="K83">
        <f t="shared" si="39"/>
        <v>9542587.6852789968</v>
      </c>
      <c r="L83">
        <f t="shared" si="40"/>
        <v>4.7712938426394982E-5</v>
      </c>
      <c r="M83">
        <f t="shared" si="41"/>
        <v>0.75</v>
      </c>
      <c r="N83">
        <f t="shared" si="42"/>
        <v>2328741737.055625</v>
      </c>
      <c r="O83">
        <f t="shared" si="43"/>
        <v>5.301437602932776E-6</v>
      </c>
      <c r="P83">
        <f t="shared" si="44"/>
        <v>6.7499999999999989E-6</v>
      </c>
      <c r="Q83">
        <v>5.5111304493223297E-3</v>
      </c>
      <c r="R83">
        <f t="shared" si="45"/>
        <v>148148.14814814818</v>
      </c>
      <c r="S83">
        <f t="shared" si="46"/>
        <v>6.613356539186796E-2</v>
      </c>
      <c r="T83">
        <f t="shared" si="47"/>
        <v>68.038647522497911</v>
      </c>
      <c r="U83">
        <f t="shared" si="48"/>
        <v>5.1028985641873421E-2</v>
      </c>
      <c r="V83">
        <f t="shared" si="27"/>
        <v>4.5926087077686079E-4</v>
      </c>
      <c r="W83">
        <f t="shared" si="49"/>
        <v>111.11111111111111</v>
      </c>
      <c r="X83">
        <f t="shared" si="28"/>
        <v>1028.80658436214</v>
      </c>
      <c r="Y83">
        <f t="shared" si="29"/>
        <v>5.6698872935414917</v>
      </c>
      <c r="Z83">
        <v>-7.1625453858274497</v>
      </c>
      <c r="AA83">
        <f t="shared" si="50"/>
        <v>-0.77355490166936458</v>
      </c>
      <c r="AB83">
        <f>-AA83*B83^2/2/Q83</f>
        <v>5.6846728281421096E-3</v>
      </c>
      <c r="AC83">
        <v>6.0566647443761799</v>
      </c>
      <c r="AD83">
        <f>AC83/Q83</f>
        <v>1098.9877303885869</v>
      </c>
      <c r="AE83">
        <f>C83*AC83</f>
        <v>72.679976932514165</v>
      </c>
      <c r="AF83">
        <v>5.6698872935414997</v>
      </c>
      <c r="AG83">
        <f>AF83*A83</f>
        <v>0.61234782770248197</v>
      </c>
      <c r="AH83">
        <f>AG83*C83</f>
        <v>7.3481739324297841</v>
      </c>
      <c r="AI83">
        <f>F83*AG83</f>
        <v>5.5111304493223381</v>
      </c>
      <c r="AJ83">
        <v>0.38677745083468201</v>
      </c>
      <c r="AK83">
        <v>6.0566647443761799</v>
      </c>
      <c r="AL83">
        <f t="shared" si="30"/>
        <v>1.0682160739377049</v>
      </c>
      <c r="AM83">
        <f>AL83/C83</f>
        <v>8.9018006161475413E-2</v>
      </c>
      <c r="AN83">
        <f t="shared" si="31"/>
        <v>0.65411979239262752</v>
      </c>
      <c r="AO83">
        <f t="shared" si="32"/>
        <v>6.8216073937704902E-2</v>
      </c>
      <c r="AP83">
        <f>AL83*C83</f>
        <v>12.818592887252459</v>
      </c>
      <c r="AQ83">
        <f>AO83/F83</f>
        <v>7.5795637708561004E-3</v>
      </c>
      <c r="AR83">
        <f>(AL83-1)/C83</f>
        <v>5.6846728281420749E-3</v>
      </c>
      <c r="AS83">
        <f>AR83*C83</f>
        <v>6.8216073937704902E-2</v>
      </c>
      <c r="AT83">
        <f>ATAN2(C83,AO83)</f>
        <v>5.6846115949712962E-3</v>
      </c>
      <c r="AU83">
        <f t="shared" si="51"/>
        <v>0.32570425256298663</v>
      </c>
      <c r="AV83">
        <f>-AJ83/(A83/2)</f>
        <v>-7.1625453858274444</v>
      </c>
      <c r="AW83">
        <f t="shared" si="52"/>
        <v>9.2834049064415974E-3</v>
      </c>
      <c r="AX83">
        <f t="shared" si="53"/>
        <v>3.480997057512124E-3</v>
      </c>
      <c r="AY83">
        <v>0.65411979239262741</v>
      </c>
      <c r="AZ83">
        <v>1.7444596446853291</v>
      </c>
      <c r="BA83">
        <v>0.11140085887729917</v>
      </c>
      <c r="BB83">
        <v>9.9166823419330682E-3</v>
      </c>
      <c r="BC83">
        <v>15.700136802167961</v>
      </c>
    </row>
    <row r="84" spans="1:55" x14ac:dyDescent="0.15">
      <c r="A84">
        <v>0.108</v>
      </c>
      <c r="B84">
        <v>0.01</v>
      </c>
      <c r="C84">
        <f t="shared" si="33"/>
        <v>10.799999999999999</v>
      </c>
      <c r="D84">
        <f t="shared" si="34"/>
        <v>116.63999999999997</v>
      </c>
      <c r="E84">
        <f t="shared" si="35"/>
        <v>9.2592592592592601E-2</v>
      </c>
      <c r="F84">
        <v>9</v>
      </c>
      <c r="G84">
        <f t="shared" si="36"/>
        <v>81</v>
      </c>
      <c r="H84">
        <f t="shared" si="37"/>
        <v>97.199999999999989</v>
      </c>
      <c r="I84">
        <v>200000000000</v>
      </c>
      <c r="J84">
        <f t="shared" si="38"/>
        <v>7.8539816339744827E-9</v>
      </c>
      <c r="K84">
        <f t="shared" si="39"/>
        <v>13089969.389957471</v>
      </c>
      <c r="L84">
        <f t="shared" si="40"/>
        <v>6.5449846949787352E-5</v>
      </c>
      <c r="M84">
        <f t="shared" si="41"/>
        <v>0.83333333333333337</v>
      </c>
      <c r="N84">
        <f t="shared" si="42"/>
        <v>1375098708.3139756</v>
      </c>
      <c r="O84">
        <f t="shared" si="43"/>
        <v>7.2722052166430393E-6</v>
      </c>
      <c r="P84">
        <f t="shared" si="44"/>
        <v>9.2592592592592608E-6</v>
      </c>
      <c r="Q84">
        <v>6.0893103307999297E-3</v>
      </c>
      <c r="R84">
        <f t="shared" si="45"/>
        <v>107999.99999999999</v>
      </c>
      <c r="S84">
        <f t="shared" si="46"/>
        <v>6.5764551572639232E-2</v>
      </c>
      <c r="T84">
        <f t="shared" si="47"/>
        <v>60.893103307999297</v>
      </c>
      <c r="U84">
        <f t="shared" si="48"/>
        <v>5.6382503062962309E-2</v>
      </c>
      <c r="V84">
        <f t="shared" si="27"/>
        <v>5.6382503062962319E-4</v>
      </c>
      <c r="W84">
        <f t="shared" si="49"/>
        <v>100</v>
      </c>
      <c r="X84">
        <f t="shared" si="28"/>
        <v>925.92592592592587</v>
      </c>
      <c r="Y84">
        <f t="shared" si="29"/>
        <v>5.6382503062962313</v>
      </c>
      <c r="Z84">
        <v>-6.4053464398653404</v>
      </c>
      <c r="AA84">
        <f t="shared" si="50"/>
        <v>-0.69177741550545679</v>
      </c>
      <c r="AB84">
        <f>-AA84*B84^2/2/Q84</f>
        <v>5.680260800688907E-3</v>
      </c>
      <c r="AC84">
        <v>5.9841390140489601</v>
      </c>
      <c r="AD84">
        <f>AC84/Q84</f>
        <v>982.72853393281503</v>
      </c>
      <c r="AE84">
        <f>C84*AC84</f>
        <v>64.628701351728765</v>
      </c>
      <c r="AF84">
        <v>5.6382503062962304</v>
      </c>
      <c r="AG84">
        <f>AF84*A84</f>
        <v>0.60893103307999286</v>
      </c>
      <c r="AH84">
        <f>AG84*C84</f>
        <v>6.576455157263922</v>
      </c>
      <c r="AI84">
        <f>F84*AG84</f>
        <v>5.4803792977199359</v>
      </c>
      <c r="AJ84">
        <v>0.34588870775272701</v>
      </c>
      <c r="AK84">
        <v>5.9841390140489601</v>
      </c>
      <c r="AL84">
        <f t="shared" si="30"/>
        <v>1.0613468166474405</v>
      </c>
      <c r="AM84">
        <f>AL84/C84</f>
        <v>9.827285339328154E-2</v>
      </c>
      <c r="AN84">
        <f t="shared" si="31"/>
        <v>0.64628701351728768</v>
      </c>
      <c r="AO84">
        <f t="shared" si="32"/>
        <v>6.1346816647440461E-2</v>
      </c>
      <c r="AP84">
        <f>AL84*C84</f>
        <v>11.462545619792357</v>
      </c>
      <c r="AQ84">
        <f>AO84/F84</f>
        <v>6.8163129608267183E-3</v>
      </c>
      <c r="AR84">
        <f>(AL84-1)/C84</f>
        <v>5.6802608006889322E-3</v>
      </c>
      <c r="AS84">
        <f>AR84*C84</f>
        <v>6.1346816647440461E-2</v>
      </c>
      <c r="AT84">
        <f>ATAN2(C84,AO84)</f>
        <v>5.6801997099798201E-3</v>
      </c>
      <c r="AU84">
        <f t="shared" si="51"/>
        <v>0.32545147017327791</v>
      </c>
      <c r="AV84">
        <f>-AJ84/(A84/2)</f>
        <v>-6.4053464398653155</v>
      </c>
      <c r="AW84">
        <f t="shared" si="52"/>
        <v>9.328249821589793E-3</v>
      </c>
      <c r="AX84">
        <f t="shared" si="53"/>
        <v>3.4588870775272987E-3</v>
      </c>
      <c r="AY84">
        <v>0.64628701351728768</v>
      </c>
      <c r="AZ84">
        <v>1.7429671982377282</v>
      </c>
      <c r="BA84">
        <v>0.10074509807316977</v>
      </c>
      <c r="BB84">
        <v>9.9005082530363824E-3</v>
      </c>
      <c r="BC84">
        <v>15.686704784139554</v>
      </c>
    </row>
    <row r="85" spans="1:55" x14ac:dyDescent="0.15">
      <c r="A85">
        <v>5.8999999999999997E-2</v>
      </c>
      <c r="B85">
        <v>4.0000000000000001E-3</v>
      </c>
      <c r="C85">
        <f t="shared" si="33"/>
        <v>14.749999999999998</v>
      </c>
      <c r="D85">
        <f t="shared" si="34"/>
        <v>217.56249999999994</v>
      </c>
      <c r="E85">
        <f t="shared" si="35"/>
        <v>6.7796610169491525E-2</v>
      </c>
      <c r="F85">
        <v>5</v>
      </c>
      <c r="G85">
        <f t="shared" si="36"/>
        <v>25</v>
      </c>
      <c r="H85">
        <f t="shared" si="37"/>
        <v>73.749999999999986</v>
      </c>
      <c r="I85">
        <v>200000000000</v>
      </c>
      <c r="J85">
        <f t="shared" si="38"/>
        <v>2.0106192982974676E-10</v>
      </c>
      <c r="K85">
        <f t="shared" si="39"/>
        <v>851957.3297870626</v>
      </c>
      <c r="L85">
        <f t="shared" si="40"/>
        <v>4.2597866489353134E-6</v>
      </c>
      <c r="M85">
        <f t="shared" si="41"/>
        <v>0.33898305084745767</v>
      </c>
      <c r="N85">
        <f t="shared" si="42"/>
        <v>73360481581.420486</v>
      </c>
      <c r="O85">
        <f t="shared" si="43"/>
        <v>8.5195732978706266E-7</v>
      </c>
      <c r="P85">
        <f t="shared" si="44"/>
        <v>1.0847457627118644E-6</v>
      </c>
      <c r="Q85">
        <v>1.3193624491184999E-3</v>
      </c>
      <c r="R85">
        <f t="shared" si="45"/>
        <v>921874.99999999988</v>
      </c>
      <c r="S85">
        <f t="shared" si="46"/>
        <v>1.946059612449787E-2</v>
      </c>
      <c r="T85">
        <f t="shared" si="47"/>
        <v>82.460153069906255</v>
      </c>
      <c r="U85">
        <f t="shared" si="48"/>
        <v>2.2362075408788134E-2</v>
      </c>
      <c r="V85">
        <f t="shared" si="27"/>
        <v>8.9448301635152553E-5</v>
      </c>
      <c r="W85">
        <f t="shared" si="49"/>
        <v>250</v>
      </c>
      <c r="X85">
        <f t="shared" si="28"/>
        <v>4237.2881355932204</v>
      </c>
      <c r="Y85">
        <f t="shared" si="29"/>
        <v>5.5905188521970333</v>
      </c>
      <c r="Z85">
        <v>-8.6719420194088492</v>
      </c>
      <c r="AA85">
        <f t="shared" si="50"/>
        <v>-0.51164457914512207</v>
      </c>
      <c r="AB85">
        <f>-AA85*B85^2/2/Q85</f>
        <v>3.1023746627742211E-3</v>
      </c>
      <c r="AC85">
        <v>5.8463411417696101</v>
      </c>
      <c r="AD85">
        <f>AC85/Q85</f>
        <v>4431.1865520166211</v>
      </c>
      <c r="AE85">
        <f>C85*AC85</f>
        <v>86.233531841101737</v>
      </c>
      <c r="AF85">
        <v>5.5905188521970501</v>
      </c>
      <c r="AG85">
        <f>AF85*A85</f>
        <v>0.32984061227962597</v>
      </c>
      <c r="AH85">
        <f>AG85*C85</f>
        <v>4.8651490311244823</v>
      </c>
      <c r="AI85">
        <f>F85*AG85</f>
        <v>1.6492030613981299</v>
      </c>
      <c r="AJ85">
        <v>0.25582228957256098</v>
      </c>
      <c r="AK85">
        <v>5.8463411417696101</v>
      </c>
      <c r="AL85">
        <f t="shared" si="30"/>
        <v>1.0457600262759195</v>
      </c>
      <c r="AM85">
        <f>AL85/C85</f>
        <v>7.0898984832265741E-2</v>
      </c>
      <c r="AN85">
        <f t="shared" si="31"/>
        <v>0.34493412736440704</v>
      </c>
      <c r="AO85">
        <f t="shared" si="32"/>
        <v>4.5760026275919463E-2</v>
      </c>
      <c r="AP85">
        <f>AL85*C85</f>
        <v>15.42496038756981</v>
      </c>
      <c r="AQ85">
        <f>AO85/F85</f>
        <v>9.1520052551838926E-3</v>
      </c>
      <c r="AR85">
        <f>(AL85-1)/C85</f>
        <v>3.1023746627742012E-3</v>
      </c>
      <c r="AS85">
        <f>AR85*C85</f>
        <v>4.5760026275919463E-2</v>
      </c>
      <c r="AT85">
        <f>ATAN2(C85,AO85)</f>
        <v>3.1023647096603507E-3</v>
      </c>
      <c r="AU85">
        <f t="shared" si="51"/>
        <v>0.17775240437386711</v>
      </c>
      <c r="AV85">
        <f>-AJ85/(A85/2)</f>
        <v>-8.6719420194088475</v>
      </c>
      <c r="AW85">
        <f t="shared" si="52"/>
        <v>9.4056782193459223E-3</v>
      </c>
      <c r="AX85">
        <f t="shared" si="53"/>
        <v>1.0232891582902406E-3</v>
      </c>
      <c r="AY85">
        <v>0.34493412736440698</v>
      </c>
      <c r="AZ85">
        <v>3.1705011067265572</v>
      </c>
      <c r="BA85">
        <v>0.13873375373535235</v>
      </c>
      <c r="BB85">
        <v>9.8360823018060345E-3</v>
      </c>
      <c r="BC85">
        <v>15.852505533632787</v>
      </c>
    </row>
    <row r="86" spans="1:55" x14ac:dyDescent="0.15">
      <c r="A86">
        <v>5.8999999999999997E-2</v>
      </c>
      <c r="B86">
        <v>5.0000000000000001E-3</v>
      </c>
      <c r="C86">
        <f t="shared" si="33"/>
        <v>11.799999999999999</v>
      </c>
      <c r="D86">
        <f t="shared" si="34"/>
        <v>139.23999999999998</v>
      </c>
      <c r="E86">
        <f t="shared" si="35"/>
        <v>8.4745762711864417E-2</v>
      </c>
      <c r="F86">
        <v>5</v>
      </c>
      <c r="G86">
        <f t="shared" si="36"/>
        <v>25</v>
      </c>
      <c r="H86">
        <f t="shared" si="37"/>
        <v>58.999999999999993</v>
      </c>
      <c r="I86">
        <v>200000000000</v>
      </c>
      <c r="J86">
        <f t="shared" si="38"/>
        <v>4.9087385212340517E-10</v>
      </c>
      <c r="K86">
        <f t="shared" si="39"/>
        <v>1663979.1597403563</v>
      </c>
      <c r="L86">
        <f t="shared" si="40"/>
        <v>8.319895798701782E-6</v>
      </c>
      <c r="M86">
        <f t="shared" si="41"/>
        <v>0.42372881355932207</v>
      </c>
      <c r="N86">
        <f t="shared" si="42"/>
        <v>24038762604.599869</v>
      </c>
      <c r="O86">
        <f t="shared" si="43"/>
        <v>1.6639791597403563E-6</v>
      </c>
      <c r="P86">
        <f t="shared" si="44"/>
        <v>2.1186440677966106E-6</v>
      </c>
      <c r="Q86">
        <v>1.6359503982238E-3</v>
      </c>
      <c r="R86">
        <f t="shared" si="45"/>
        <v>471999.99999999988</v>
      </c>
      <c r="S86">
        <f t="shared" si="46"/>
        <v>1.9304214699040839E-2</v>
      </c>
      <c r="T86">
        <f t="shared" si="47"/>
        <v>65.438015928951998</v>
      </c>
      <c r="U86">
        <f t="shared" si="48"/>
        <v>2.7727972851250848E-2</v>
      </c>
      <c r="V86">
        <f t="shared" si="27"/>
        <v>1.3863986425625426E-4</v>
      </c>
      <c r="W86">
        <f t="shared" si="49"/>
        <v>200</v>
      </c>
      <c r="X86">
        <f t="shared" si="28"/>
        <v>3389.8305084745762</v>
      </c>
      <c r="Y86">
        <f t="shared" si="29"/>
        <v>5.5455945702501692</v>
      </c>
      <c r="Z86">
        <v>-6.8704466849404104</v>
      </c>
      <c r="AA86">
        <f t="shared" si="50"/>
        <v>-0.40535635441148421</v>
      </c>
      <c r="AB86">
        <f>-AA86*B86^2/2/Q86</f>
        <v>3.0972543150726917E-3</v>
      </c>
      <c r="AC86">
        <v>5.7482727474559301</v>
      </c>
      <c r="AD86">
        <f>AC86/Q86</f>
        <v>3513.7206810774951</v>
      </c>
      <c r="AE86">
        <f>C86*AC86</f>
        <v>67.829618419979965</v>
      </c>
      <c r="AF86">
        <v>5.5455945702501896</v>
      </c>
      <c r="AG86">
        <f>AF86*A86</f>
        <v>0.32719007964476116</v>
      </c>
      <c r="AH86">
        <f>AG86*C86</f>
        <v>3.8608429398081814</v>
      </c>
      <c r="AI86">
        <f>F86*AG86</f>
        <v>1.6359503982238057</v>
      </c>
      <c r="AJ86">
        <v>0.20267817720574199</v>
      </c>
      <c r="AK86">
        <v>5.7482727474559301</v>
      </c>
      <c r="AL86">
        <f t="shared" si="30"/>
        <v>1.0365476009178574</v>
      </c>
      <c r="AM86">
        <f>AL86/C86</f>
        <v>8.7843017026937073E-2</v>
      </c>
      <c r="AN86">
        <f t="shared" si="31"/>
        <v>0.33914809209989988</v>
      </c>
      <c r="AO86">
        <f t="shared" si="32"/>
        <v>3.6547600917857359E-2</v>
      </c>
      <c r="AP86">
        <f>AL86*C86</f>
        <v>12.231261690830715</v>
      </c>
      <c r="AQ86">
        <f>AO86/F86</f>
        <v>7.3095201835714722E-3</v>
      </c>
      <c r="AR86">
        <f>(AL86-1)/C86</f>
        <v>3.0972543150726579E-3</v>
      </c>
      <c r="AS86">
        <f>AR86*C86</f>
        <v>3.6547600917857359E-2</v>
      </c>
      <c r="AT86">
        <f>ATAN2(C86,AO86)</f>
        <v>3.0972444111589982E-3</v>
      </c>
      <c r="AU86">
        <f t="shared" si="51"/>
        <v>0.17745903287989245</v>
      </c>
      <c r="AV86">
        <f>-AJ86/(A86/2)</f>
        <v>-6.8704466849404069</v>
      </c>
      <c r="AW86">
        <f t="shared" si="52"/>
        <v>9.466223176556661E-3</v>
      </c>
      <c r="AX86">
        <f t="shared" si="53"/>
        <v>1.0133908860287032E-3</v>
      </c>
      <c r="AY86">
        <v>0.33914809209989988</v>
      </c>
      <c r="AZ86">
        <v>3.1680288168983126</v>
      </c>
      <c r="BA86">
        <v>0.11170143348336858</v>
      </c>
      <c r="BB86">
        <v>9.8121909234128255E-3</v>
      </c>
      <c r="BC86">
        <v>15.840144084491563</v>
      </c>
    </row>
    <row r="87" spans="1:55" x14ac:dyDescent="0.15">
      <c r="A87">
        <v>0.157</v>
      </c>
      <c r="B87">
        <v>5.0000000000000001E-3</v>
      </c>
      <c r="C87">
        <f t="shared" si="33"/>
        <v>31.4</v>
      </c>
      <c r="D87">
        <f t="shared" si="34"/>
        <v>985.95999999999992</v>
      </c>
      <c r="E87">
        <f t="shared" si="35"/>
        <v>3.1847133757961783E-2</v>
      </c>
      <c r="F87">
        <v>11</v>
      </c>
      <c r="G87">
        <f t="shared" si="36"/>
        <v>121</v>
      </c>
      <c r="H87">
        <f t="shared" si="37"/>
        <v>345.4</v>
      </c>
      <c r="I87">
        <v>200000000000</v>
      </c>
      <c r="J87">
        <f t="shared" si="38"/>
        <v>4.9087385212340517E-10</v>
      </c>
      <c r="K87">
        <f t="shared" si="39"/>
        <v>1375697.4199636832</v>
      </c>
      <c r="L87">
        <f t="shared" si="40"/>
        <v>6.8784870998184161E-6</v>
      </c>
      <c r="M87">
        <f t="shared" si="41"/>
        <v>0.35031847133757965</v>
      </c>
      <c r="N87">
        <f t="shared" si="42"/>
        <v>63967554727.494576</v>
      </c>
      <c r="O87">
        <f t="shared" si="43"/>
        <v>6.2531700907440151E-7</v>
      </c>
      <c r="P87">
        <f t="shared" si="44"/>
        <v>7.9617834394904462E-7</v>
      </c>
      <c r="Q87">
        <v>4.3441308631339496E-3</v>
      </c>
      <c r="R87">
        <f t="shared" si="45"/>
        <v>1255999.9999999998</v>
      </c>
      <c r="S87">
        <f t="shared" si="46"/>
        <v>0.13640570910240601</v>
      </c>
      <c r="T87">
        <f t="shared" si="47"/>
        <v>173.76523452535798</v>
      </c>
      <c r="U87">
        <f t="shared" si="48"/>
        <v>2.7669623332063374E-2</v>
      </c>
      <c r="V87">
        <f t="shared" si="27"/>
        <v>1.3834811666031688E-4</v>
      </c>
      <c r="W87">
        <f t="shared" si="49"/>
        <v>200</v>
      </c>
      <c r="X87">
        <f t="shared" si="28"/>
        <v>1273.8853503184714</v>
      </c>
      <c r="Y87">
        <f t="shared" si="29"/>
        <v>5.5339246664126751</v>
      </c>
      <c r="Z87">
        <v>-14.193982343354399</v>
      </c>
      <c r="AA87">
        <f t="shared" si="50"/>
        <v>-2.2284552279066405</v>
      </c>
      <c r="AB87">
        <f>-AA87*B87^2/2/Q87</f>
        <v>6.4122585682737264E-3</v>
      </c>
      <c r="AC87">
        <v>6.6481522803659896</v>
      </c>
      <c r="AD87">
        <f>AC87/Q87</f>
        <v>1530.3756930494192</v>
      </c>
      <c r="AE87">
        <f>C87*AC87</f>
        <v>208.75198160349206</v>
      </c>
      <c r="AF87">
        <v>5.5339246664126698</v>
      </c>
      <c r="AG87">
        <f>AF87*A87</f>
        <v>0.86882617262678918</v>
      </c>
      <c r="AH87">
        <f>AG87*C87</f>
        <v>27.281141820481178</v>
      </c>
      <c r="AI87">
        <f>F87*AG87</f>
        <v>9.5570878988946806</v>
      </c>
      <c r="AJ87">
        <v>1.11422761395332</v>
      </c>
      <c r="AK87">
        <v>6.6481522803659896</v>
      </c>
      <c r="AL87">
        <f t="shared" si="30"/>
        <v>1.201344919043795</v>
      </c>
      <c r="AM87">
        <f>AL87/C87</f>
        <v>3.8259392326235514E-2</v>
      </c>
      <c r="AN87">
        <f t="shared" si="31"/>
        <v>1.0437599080174604</v>
      </c>
      <c r="AO87">
        <f t="shared" si="32"/>
        <v>0.20134491904379503</v>
      </c>
      <c r="AP87">
        <f>AL87*C87</f>
        <v>37.722230457975165</v>
      </c>
      <c r="AQ87">
        <f>AO87/F87</f>
        <v>1.8304083549435912E-2</v>
      </c>
      <c r="AR87">
        <f>(AL87-1)/C87</f>
        <v>6.4122585682737272E-3</v>
      </c>
      <c r="AS87">
        <f>AR87*C87</f>
        <v>0.20134491904379503</v>
      </c>
      <c r="AT87">
        <f>ATAN2(C87,AO87)</f>
        <v>6.4121706860351445E-3</v>
      </c>
      <c r="AU87">
        <f t="shared" si="51"/>
        <v>0.36739031782731946</v>
      </c>
      <c r="AV87">
        <f>-AJ87/(A87/2)</f>
        <v>-14.193982343354396</v>
      </c>
      <c r="AW87">
        <f t="shared" si="52"/>
        <v>7.3803699408444973E-3</v>
      </c>
      <c r="AX87">
        <f t="shared" si="53"/>
        <v>5.5711380697665977E-3</v>
      </c>
      <c r="AY87">
        <v>1.0437599080174604</v>
      </c>
      <c r="AZ87">
        <v>1.3827218342325904</v>
      </c>
      <c r="BA87">
        <v>0.23174361614251721</v>
      </c>
      <c r="BB87">
        <v>8.8663699290970916E-3</v>
      </c>
      <c r="BC87">
        <v>15.209940176558495</v>
      </c>
    </row>
    <row r="88" spans="1:55" x14ac:dyDescent="0.15">
      <c r="A88">
        <v>0.255</v>
      </c>
      <c r="B88">
        <v>7.0000000000000001E-3</v>
      </c>
      <c r="C88">
        <f t="shared" si="33"/>
        <v>36.428571428571431</v>
      </c>
      <c r="D88">
        <f t="shared" si="34"/>
        <v>1327.0408163265308</v>
      </c>
      <c r="E88">
        <f t="shared" si="35"/>
        <v>2.7450980392156862E-2</v>
      </c>
      <c r="F88">
        <v>15</v>
      </c>
      <c r="G88">
        <f t="shared" si="36"/>
        <v>225</v>
      </c>
      <c r="H88">
        <f t="shared" si="37"/>
        <v>546.42857142857144</v>
      </c>
      <c r="I88">
        <v>200000000000</v>
      </c>
      <c r="J88">
        <f t="shared" si="38"/>
        <v>1.885740990317274E-9</v>
      </c>
      <c r="K88">
        <f t="shared" si="39"/>
        <v>3169312.5887685278</v>
      </c>
      <c r="L88">
        <f t="shared" si="40"/>
        <v>1.5846562943842638E-5</v>
      </c>
      <c r="M88">
        <f t="shared" si="41"/>
        <v>0.41176470588235292</v>
      </c>
      <c r="N88">
        <f t="shared" si="42"/>
        <v>19317908247.008175</v>
      </c>
      <c r="O88">
        <f t="shared" si="43"/>
        <v>1.0564375295895091E-6</v>
      </c>
      <c r="P88">
        <f t="shared" si="44"/>
        <v>1.3450980392156864E-6</v>
      </c>
      <c r="Q88">
        <v>9.8264789948234003E-3</v>
      </c>
      <c r="R88">
        <f t="shared" si="45"/>
        <v>743440.23323615151</v>
      </c>
      <c r="S88">
        <f t="shared" si="46"/>
        <v>0.35796459195428104</v>
      </c>
      <c r="T88">
        <f t="shared" si="47"/>
        <v>200.54038764945713</v>
      </c>
      <c r="U88">
        <f t="shared" si="48"/>
        <v>3.8535211744405488E-2</v>
      </c>
      <c r="V88">
        <f t="shared" si="27"/>
        <v>2.6974648221083844E-4</v>
      </c>
      <c r="W88">
        <f t="shared" si="49"/>
        <v>142.85714285714286</v>
      </c>
      <c r="X88">
        <f t="shared" si="28"/>
        <v>560.22408963585428</v>
      </c>
      <c r="Y88">
        <f t="shared" si="29"/>
        <v>5.5050302492007841</v>
      </c>
      <c r="Z88">
        <v>-14.8673529539938</v>
      </c>
      <c r="AA88">
        <f t="shared" si="50"/>
        <v>-3.7911750032684188</v>
      </c>
      <c r="AB88">
        <f>-AA88*B88^2/2/Q88</f>
        <v>9.4523977132610314E-3</v>
      </c>
      <c r="AC88">
        <v>7.4006177508349902</v>
      </c>
      <c r="AD88">
        <f>AC88/Q88</f>
        <v>753.13016541669128</v>
      </c>
      <c r="AE88">
        <f>C88*AC88</f>
        <v>269.59393235184609</v>
      </c>
      <c r="AF88">
        <v>5.5050302492007797</v>
      </c>
      <c r="AG88">
        <f>AF88*A88</f>
        <v>1.4037827135461989</v>
      </c>
      <c r="AH88">
        <f>AG88*C88</f>
        <v>51.137798850611532</v>
      </c>
      <c r="AI88">
        <f>F88*AG88</f>
        <v>21.056740703192983</v>
      </c>
      <c r="AJ88">
        <v>1.8955875016342101</v>
      </c>
      <c r="AK88">
        <v>7.4006177508349902</v>
      </c>
      <c r="AL88">
        <f t="shared" si="30"/>
        <v>1.3443373452687952</v>
      </c>
      <c r="AM88">
        <f>AL88/C88</f>
        <v>3.6903378105417904E-2</v>
      </c>
      <c r="AN88">
        <f t="shared" si="31"/>
        <v>1.8871575264629226</v>
      </c>
      <c r="AO88">
        <f t="shared" si="32"/>
        <v>0.34433734526879523</v>
      </c>
      <c r="AP88">
        <f>AL88*C88</f>
        <v>48.9722890062204</v>
      </c>
      <c r="AQ88">
        <f>AO88/F88</f>
        <v>2.2955823017919683E-2</v>
      </c>
      <c r="AR88">
        <f>(AL88-1)/C88</f>
        <v>9.4523977132610452E-3</v>
      </c>
      <c r="AS88">
        <f>AR88*C88</f>
        <v>0.34433734526879523</v>
      </c>
      <c r="AT88">
        <f>ATAN2(C88,AO88)</f>
        <v>9.4521162113007217E-3</v>
      </c>
      <c r="AU88">
        <f t="shared" si="51"/>
        <v>0.54156636637471722</v>
      </c>
      <c r="AV88">
        <f>-AJ88/(A88/2)</f>
        <v>-14.867352953993805</v>
      </c>
      <c r="AW88">
        <f t="shared" si="52"/>
        <v>6.73351909953546E-3</v>
      </c>
      <c r="AX88">
        <f t="shared" si="53"/>
        <v>1.3269112511439475E-2</v>
      </c>
      <c r="AY88">
        <v>1.8871575264629226</v>
      </c>
      <c r="AZ88">
        <v>0.95765344044789213</v>
      </c>
      <c r="BA88">
        <v>0.24529248148307747</v>
      </c>
      <c r="BB88">
        <v>9.0521211905862289E-3</v>
      </c>
      <c r="BC88">
        <v>14.364801606718382</v>
      </c>
    </row>
    <row r="89" spans="1:55" x14ac:dyDescent="0.15">
      <c r="A89">
        <v>0.20599999999999999</v>
      </c>
      <c r="B89">
        <v>6.0000000000000001E-3</v>
      </c>
      <c r="C89">
        <f t="shared" si="33"/>
        <v>34.333333333333329</v>
      </c>
      <c r="D89">
        <f t="shared" si="34"/>
        <v>1178.7777777777774</v>
      </c>
      <c r="E89">
        <f t="shared" si="35"/>
        <v>2.9126213592233011E-2</v>
      </c>
      <c r="F89">
        <v>13</v>
      </c>
      <c r="G89">
        <f t="shared" si="36"/>
        <v>169</v>
      </c>
      <c r="H89">
        <f t="shared" si="37"/>
        <v>446.33333333333326</v>
      </c>
      <c r="I89">
        <v>200000000000</v>
      </c>
      <c r="J89">
        <f t="shared" si="38"/>
        <v>1.0178760197630931E-9</v>
      </c>
      <c r="K89">
        <f t="shared" si="39"/>
        <v>2141163.1483689658</v>
      </c>
      <c r="L89">
        <f t="shared" si="40"/>
        <v>1.0705815741844829E-5</v>
      </c>
      <c r="M89">
        <f t="shared" si="41"/>
        <v>0.37864077669902918</v>
      </c>
      <c r="N89">
        <f t="shared" si="42"/>
        <v>33730368597.665047</v>
      </c>
      <c r="O89">
        <f t="shared" si="43"/>
        <v>8.235242878342176E-7</v>
      </c>
      <c r="P89">
        <f t="shared" si="44"/>
        <v>1.0485436893203885E-6</v>
      </c>
      <c r="Q89">
        <v>6.6485556633454597E-3</v>
      </c>
      <c r="R89">
        <f t="shared" si="45"/>
        <v>953703.70370370359</v>
      </c>
      <c r="S89">
        <f t="shared" si="46"/>
        <v>0.22826707777486074</v>
      </c>
      <c r="T89">
        <f t="shared" si="47"/>
        <v>184.68210175959609</v>
      </c>
      <c r="U89">
        <f t="shared" si="48"/>
        <v>3.2274542055075052E-2</v>
      </c>
      <c r="V89">
        <f t="shared" si="27"/>
        <v>1.9364725233045031E-4</v>
      </c>
      <c r="W89">
        <f t="shared" si="49"/>
        <v>166.66666666666666</v>
      </c>
      <c r="X89">
        <f t="shared" si="28"/>
        <v>809.06148867313925</v>
      </c>
      <c r="Y89">
        <f t="shared" si="29"/>
        <v>5.3790903425125087</v>
      </c>
      <c r="Z89">
        <v>-13.9208413334742</v>
      </c>
      <c r="AA89">
        <f t="shared" si="50"/>
        <v>-2.8676933146956851</v>
      </c>
      <c r="AB89">
        <f>-AA89*B89^2/2/Q89</f>
        <v>7.7638636537410953E-3</v>
      </c>
      <c r="AC89">
        <v>6.8129369998603497</v>
      </c>
      <c r="AD89">
        <f>AC89/Q89</f>
        <v>1024.7243679437249</v>
      </c>
      <c r="AE89">
        <f>C89*AC89</f>
        <v>233.9108369952053</v>
      </c>
      <c r="AF89">
        <v>5.3790903425125096</v>
      </c>
      <c r="AG89">
        <f>AF89*A89</f>
        <v>1.108092610557577</v>
      </c>
      <c r="AH89">
        <f>AG89*C89</f>
        <v>38.044512962476809</v>
      </c>
      <c r="AI89">
        <f>F89*AG89</f>
        <v>14.405203937248501</v>
      </c>
      <c r="AJ89">
        <v>1.4338466573478399</v>
      </c>
      <c r="AK89">
        <v>6.8129369998603497</v>
      </c>
      <c r="AL89">
        <f t="shared" si="30"/>
        <v>1.2665593187784436</v>
      </c>
      <c r="AM89">
        <f>AL89/C89</f>
        <v>3.6890077245974089E-2</v>
      </c>
      <c r="AN89">
        <f t="shared" si="31"/>
        <v>1.4034650219712319</v>
      </c>
      <c r="AO89">
        <f t="shared" si="32"/>
        <v>0.26655931877844363</v>
      </c>
      <c r="AP89">
        <f>AL89*C89</f>
        <v>43.485203278059892</v>
      </c>
      <c r="AQ89">
        <f>AO89/F89</f>
        <v>2.0504562982957202E-2</v>
      </c>
      <c r="AR89">
        <f>(AL89-1)/C89</f>
        <v>7.763863653741078E-3</v>
      </c>
      <c r="AS89">
        <f>AR89*C89</f>
        <v>0.26655931877844363</v>
      </c>
      <c r="AT89">
        <f>ATAN2(C89,AO89)</f>
        <v>7.763707663748177E-3</v>
      </c>
      <c r="AU89">
        <f t="shared" si="51"/>
        <v>0.44482768250614302</v>
      </c>
      <c r="AV89">
        <f>-AJ89/(A89/2)</f>
        <v>-13.920841333474174</v>
      </c>
      <c r="AW89">
        <f t="shared" si="52"/>
        <v>7.006511531409282E-3</v>
      </c>
      <c r="AX89">
        <f t="shared" si="53"/>
        <v>8.603079944087039E-3</v>
      </c>
      <c r="AY89">
        <v>1.4034650219712319</v>
      </c>
      <c r="AZ89">
        <v>1.1430085416246285</v>
      </c>
      <c r="BA89">
        <v>0.24055689591171864</v>
      </c>
      <c r="BB89">
        <v>8.8741624722350494E-3</v>
      </c>
      <c r="BC89">
        <v>14.859111041120171</v>
      </c>
    </row>
    <row r="90" spans="1:55" x14ac:dyDescent="0.15">
      <c r="A90">
        <v>0.157</v>
      </c>
      <c r="B90">
        <v>6.0000000000000001E-3</v>
      </c>
      <c r="C90">
        <f t="shared" si="33"/>
        <v>26.166666666666668</v>
      </c>
      <c r="D90">
        <f t="shared" si="34"/>
        <v>684.69444444444446</v>
      </c>
      <c r="E90">
        <f t="shared" si="35"/>
        <v>3.8216560509554139E-2</v>
      </c>
      <c r="F90">
        <v>11</v>
      </c>
      <c r="G90">
        <f t="shared" si="36"/>
        <v>121</v>
      </c>
      <c r="H90">
        <f t="shared" si="37"/>
        <v>287.83333333333337</v>
      </c>
      <c r="I90">
        <v>200000000000</v>
      </c>
      <c r="J90">
        <f t="shared" si="38"/>
        <v>1.0178760197630931E-9</v>
      </c>
      <c r="K90">
        <f t="shared" si="39"/>
        <v>2377205.1416972447</v>
      </c>
      <c r="L90">
        <f t="shared" si="40"/>
        <v>1.1886025708486224E-5</v>
      </c>
      <c r="M90">
        <f t="shared" si="41"/>
        <v>0.4203821656050955</v>
      </c>
      <c r="N90">
        <f t="shared" si="42"/>
        <v>25707125581.715603</v>
      </c>
      <c r="O90">
        <f t="shared" si="43"/>
        <v>1.0805477916805659E-6</v>
      </c>
      <c r="P90">
        <f t="shared" si="44"/>
        <v>1.3757961783439491E-6</v>
      </c>
      <c r="Q90">
        <v>5.0291324755792396E-3</v>
      </c>
      <c r="R90">
        <f t="shared" si="45"/>
        <v>726851.8518518518</v>
      </c>
      <c r="S90">
        <f t="shared" si="46"/>
        <v>0.1315956331109901</v>
      </c>
      <c r="T90">
        <f t="shared" si="47"/>
        <v>139.69812432164554</v>
      </c>
      <c r="U90">
        <f t="shared" si="48"/>
        <v>3.2032690927256302E-2</v>
      </c>
      <c r="V90">
        <f t="shared" si="27"/>
        <v>1.9219614556353781E-4</v>
      </c>
      <c r="W90">
        <f t="shared" si="49"/>
        <v>166.66666666666666</v>
      </c>
      <c r="X90">
        <f t="shared" si="28"/>
        <v>1061.5711252653928</v>
      </c>
      <c r="Y90">
        <f t="shared" si="29"/>
        <v>5.3387818212093832</v>
      </c>
      <c r="Z90">
        <v>-11.770127033930301</v>
      </c>
      <c r="AA90">
        <f t="shared" si="50"/>
        <v>-1.8479099443270572</v>
      </c>
      <c r="AB90">
        <f>-AA90*B90^2/2/Q90</f>
        <v>6.6139397121480628E-3</v>
      </c>
      <c r="AC90">
        <v>6.2627367933729197</v>
      </c>
      <c r="AD90">
        <f>AC90/Q90</f>
        <v>1245.2916728250627</v>
      </c>
      <c r="AE90">
        <f>C90*AC90</f>
        <v>163.87494609325807</v>
      </c>
      <c r="AF90">
        <v>5.3387818212093903</v>
      </c>
      <c r="AG90">
        <f>AF90*A90</f>
        <v>0.83818874592987425</v>
      </c>
      <c r="AH90">
        <f>AG90*C90</f>
        <v>21.932605518498377</v>
      </c>
      <c r="AI90">
        <f>F90*AG90</f>
        <v>9.2200762052286169</v>
      </c>
      <c r="AJ90">
        <v>0.92395497216352895</v>
      </c>
      <c r="AK90">
        <v>6.2627367933729197</v>
      </c>
      <c r="AL90">
        <f t="shared" si="30"/>
        <v>1.1730647558012075</v>
      </c>
      <c r="AM90">
        <f>AL90/C90</f>
        <v>4.4830500221702194E-2</v>
      </c>
      <c r="AN90">
        <f t="shared" si="31"/>
        <v>0.98324967655954831</v>
      </c>
      <c r="AO90">
        <f t="shared" si="32"/>
        <v>0.1730647558012075</v>
      </c>
      <c r="AP90">
        <f>AL90*C90</f>
        <v>30.695194443464931</v>
      </c>
      <c r="AQ90">
        <f>AO90/F90</f>
        <v>1.5733159618291592E-2</v>
      </c>
      <c r="AR90">
        <f>(AL90-1)/C90</f>
        <v>6.6139397121480568E-3</v>
      </c>
      <c r="AS90">
        <f>AR90*C90</f>
        <v>0.1730647558012075</v>
      </c>
      <c r="AT90">
        <f>ATAN2(C90,AO90)</f>
        <v>6.6138432741819578E-3</v>
      </c>
      <c r="AU90">
        <f t="shared" si="51"/>
        <v>0.37894530597161191</v>
      </c>
      <c r="AV90">
        <f>-AJ90/(A90/2)</f>
        <v>-11.770127033930304</v>
      </c>
      <c r="AW90">
        <f t="shared" si="52"/>
        <v>7.8907522252767183E-3</v>
      </c>
      <c r="AX90">
        <f t="shared" si="53"/>
        <v>5.5437298329811735E-3</v>
      </c>
      <c r="AY90">
        <v>0.98324967655954842</v>
      </c>
      <c r="AZ90">
        <v>1.3995233907606657</v>
      </c>
      <c r="BA90">
        <v>0.20647468322807414</v>
      </c>
      <c r="BB90">
        <v>9.2563633322320701E-3</v>
      </c>
      <c r="BC90">
        <v>15.394757298367322</v>
      </c>
    </row>
    <row r="91" spans="1:55" x14ac:dyDescent="0.15">
      <c r="A91">
        <v>0.255</v>
      </c>
      <c r="B91">
        <v>8.0000000000000002E-3</v>
      </c>
      <c r="C91">
        <f t="shared" si="33"/>
        <v>31.875</v>
      </c>
      <c r="D91">
        <f t="shared" si="34"/>
        <v>1016.015625</v>
      </c>
      <c r="E91">
        <f t="shared" si="35"/>
        <v>3.1372549019607843E-2</v>
      </c>
      <c r="F91">
        <v>15</v>
      </c>
      <c r="G91">
        <f t="shared" si="36"/>
        <v>225</v>
      </c>
      <c r="H91">
        <f t="shared" si="37"/>
        <v>478.125</v>
      </c>
      <c r="I91">
        <v>200000000000</v>
      </c>
      <c r="J91">
        <f t="shared" si="38"/>
        <v>3.2169908772759481E-9</v>
      </c>
      <c r="K91">
        <f t="shared" si="39"/>
        <v>4730868.937170512</v>
      </c>
      <c r="L91">
        <f t="shared" si="40"/>
        <v>2.3654344685852561E-5</v>
      </c>
      <c r="M91">
        <f t="shared" si="41"/>
        <v>0.47058823529411764</v>
      </c>
      <c r="N91">
        <f t="shared" si="42"/>
        <v>9908327755.9651642</v>
      </c>
      <c r="O91">
        <f t="shared" si="43"/>
        <v>1.5769563123901707E-6</v>
      </c>
      <c r="P91">
        <f t="shared" si="44"/>
        <v>2.007843137254902E-6</v>
      </c>
      <c r="Q91">
        <v>1.06590441112734E-2</v>
      </c>
      <c r="R91">
        <f t="shared" si="45"/>
        <v>498046.875</v>
      </c>
      <c r="S91">
        <f t="shared" si="46"/>
        <v>0.33975703104683963</v>
      </c>
      <c r="T91">
        <f t="shared" si="47"/>
        <v>166.54756423864688</v>
      </c>
      <c r="U91">
        <f t="shared" si="48"/>
        <v>4.1800172985385881E-2</v>
      </c>
      <c r="V91">
        <f t="shared" si="27"/>
        <v>3.3440138388308706E-4</v>
      </c>
      <c r="W91">
        <f t="shared" si="49"/>
        <v>125</v>
      </c>
      <c r="X91">
        <f t="shared" si="28"/>
        <v>490.19607843137254</v>
      </c>
      <c r="Y91">
        <f t="shared" si="29"/>
        <v>5.2250216231732347</v>
      </c>
      <c r="Z91">
        <v>-12.3984730160737</v>
      </c>
      <c r="AA91">
        <f t="shared" si="50"/>
        <v>-3.1616106190987936</v>
      </c>
      <c r="AB91">
        <f>-AA91*B91^2/2/Q91</f>
        <v>9.4916147034384279E-3</v>
      </c>
      <c r="AC91">
        <v>6.8058269327226402</v>
      </c>
      <c r="AD91">
        <f>AC91/Q91</f>
        <v>638.50255817259881</v>
      </c>
      <c r="AE91">
        <f>C91*AC91</f>
        <v>216.93573348053417</v>
      </c>
      <c r="AF91">
        <v>5.22502162317324</v>
      </c>
      <c r="AG91">
        <f>AF91*A91</f>
        <v>1.3323805139091762</v>
      </c>
      <c r="AH91">
        <f>AG91*C91</f>
        <v>42.469628880854991</v>
      </c>
      <c r="AI91">
        <f>F91*AG91</f>
        <v>19.985707708637644</v>
      </c>
      <c r="AJ91">
        <v>1.5808053095493899</v>
      </c>
      <c r="AK91">
        <v>6.8058269327226402</v>
      </c>
      <c r="AL91">
        <f t="shared" si="30"/>
        <v>1.3025452186721003</v>
      </c>
      <c r="AM91">
        <f>AL91/C91</f>
        <v>4.0864163723046285E-2</v>
      </c>
      <c r="AN91">
        <f t="shared" si="31"/>
        <v>1.7354858678442733</v>
      </c>
      <c r="AO91">
        <f t="shared" si="32"/>
        <v>0.30254521867210027</v>
      </c>
      <c r="AP91">
        <f>AL91*C91</f>
        <v>41.518628845173197</v>
      </c>
      <c r="AQ91">
        <f>AO91/F91</f>
        <v>2.0169681244806684E-2</v>
      </c>
      <c r="AR91">
        <f>(AL91-1)/C91</f>
        <v>9.4916147034384401E-3</v>
      </c>
      <c r="AS91">
        <f>AR91*C91</f>
        <v>0.30254521867210027</v>
      </c>
      <c r="AT91">
        <f>ATAN2(C91,AO91)</f>
        <v>9.4913296832834591E-3</v>
      </c>
      <c r="AU91">
        <f t="shared" si="51"/>
        <v>0.54381313281938259</v>
      </c>
      <c r="AV91">
        <f>-AJ91/(A91/2)</f>
        <v>-12.398473016073646</v>
      </c>
      <c r="AW91">
        <f t="shared" si="52"/>
        <v>7.1238018001255838E-3</v>
      </c>
      <c r="AX91">
        <f t="shared" si="53"/>
        <v>1.2646442476395202E-2</v>
      </c>
      <c r="AY91">
        <v>1.7354858678442733</v>
      </c>
      <c r="AZ91">
        <v>0.97760752658447414</v>
      </c>
      <c r="BA91">
        <v>0.22707118237900298</v>
      </c>
      <c r="BB91">
        <v>9.2790739735212797E-3</v>
      </c>
      <c r="BC91">
        <v>14.664112898767112</v>
      </c>
    </row>
    <row r="92" spans="1:55" x14ac:dyDescent="0.15">
      <c r="A92">
        <v>0.157</v>
      </c>
      <c r="B92">
        <v>7.0000000000000001E-3</v>
      </c>
      <c r="C92">
        <f t="shared" si="33"/>
        <v>22.428571428571427</v>
      </c>
      <c r="D92">
        <f t="shared" si="34"/>
        <v>503.04081632653055</v>
      </c>
      <c r="E92">
        <f t="shared" si="35"/>
        <v>4.4585987261146501E-2</v>
      </c>
      <c r="F92">
        <v>11</v>
      </c>
      <c r="G92">
        <f t="shared" si="36"/>
        <v>121</v>
      </c>
      <c r="H92">
        <f t="shared" si="37"/>
        <v>246.71428571428569</v>
      </c>
      <c r="I92">
        <v>200000000000</v>
      </c>
      <c r="J92">
        <f t="shared" si="38"/>
        <v>1.885740990317274E-9</v>
      </c>
      <c r="K92">
        <f t="shared" si="39"/>
        <v>3774913.7203803486</v>
      </c>
      <c r="L92">
        <f t="shared" si="40"/>
        <v>1.8874568601901744E-5</v>
      </c>
      <c r="M92">
        <f t="shared" si="41"/>
        <v>0.49044585987261152</v>
      </c>
      <c r="N92">
        <f t="shared" si="42"/>
        <v>11893770959.922678</v>
      </c>
      <c r="O92">
        <f t="shared" si="43"/>
        <v>1.7158698729001586E-6</v>
      </c>
      <c r="P92">
        <f t="shared" si="44"/>
        <v>2.1847133757961787E-6</v>
      </c>
      <c r="Q92">
        <v>5.7219214434281601E-3</v>
      </c>
      <c r="R92">
        <f t="shared" si="45"/>
        <v>457725.94752186583</v>
      </c>
      <c r="S92">
        <f t="shared" si="46"/>
        <v>0.12833452380260302</v>
      </c>
      <c r="T92">
        <f t="shared" si="47"/>
        <v>116.77390700873795</v>
      </c>
      <c r="U92">
        <f t="shared" si="48"/>
        <v>3.6445359512281277E-2</v>
      </c>
      <c r="V92">
        <f t="shared" si="27"/>
        <v>2.5511751658596895E-4</v>
      </c>
      <c r="W92">
        <f t="shared" si="49"/>
        <v>142.85714285714286</v>
      </c>
      <c r="X92">
        <f t="shared" si="28"/>
        <v>909.91810737033677</v>
      </c>
      <c r="Y92">
        <f t="shared" si="29"/>
        <v>5.2064799303258962</v>
      </c>
      <c r="Z92">
        <v>-10.0011573844204</v>
      </c>
      <c r="AA92">
        <f t="shared" si="50"/>
        <v>-1.5701817093540029</v>
      </c>
      <c r="AB92">
        <f>-AA92*B92^2/2/Q92</f>
        <v>6.7231702251621568E-3</v>
      </c>
      <c r="AC92">
        <v>5.9915707850029003</v>
      </c>
      <c r="AD92">
        <f>AC92/Q92</f>
        <v>1047.1256629858913</v>
      </c>
      <c r="AE92">
        <f>C92*AC92</f>
        <v>134.38237332077932</v>
      </c>
      <c r="AF92">
        <v>5.20647993032589</v>
      </c>
      <c r="AG92">
        <f>AF92*A92</f>
        <v>0.8174173490611647</v>
      </c>
      <c r="AH92">
        <f>AG92*C92</f>
        <v>18.333503400371836</v>
      </c>
      <c r="AI92">
        <f>F92*AG92</f>
        <v>8.9915908396728117</v>
      </c>
      <c r="AJ92">
        <v>0.78509085467700501</v>
      </c>
      <c r="AK92">
        <v>5.9915707850029003</v>
      </c>
      <c r="AL92">
        <f t="shared" si="30"/>
        <v>1.1507911036214959</v>
      </c>
      <c r="AM92">
        <f>AL92/C92</f>
        <v>5.1309157486308737E-2</v>
      </c>
      <c r="AN92">
        <f t="shared" si="31"/>
        <v>0.94067661324545526</v>
      </c>
      <c r="AO92">
        <f t="shared" si="32"/>
        <v>0.15079110362149595</v>
      </c>
      <c r="AP92">
        <f>AL92*C92</f>
        <v>25.810600466939263</v>
      </c>
      <c r="AQ92">
        <f>AO92/F92</f>
        <v>1.3708282147408723E-2</v>
      </c>
      <c r="AR92">
        <f>(AL92-1)/C92</f>
        <v>6.7231702251622401E-3</v>
      </c>
      <c r="AS92">
        <f>AR92*C92</f>
        <v>0.15079110362149595</v>
      </c>
      <c r="AT92">
        <f>ATAN2(C92,AO92)</f>
        <v>6.7230689298635711E-3</v>
      </c>
      <c r="AU92">
        <f t="shared" si="51"/>
        <v>0.38520347505671748</v>
      </c>
      <c r="AV92">
        <f>-AJ92/(A92/2)</f>
        <v>-10.001157384420447</v>
      </c>
      <c r="AW92">
        <f t="shared" si="52"/>
        <v>8.2248929911801598E-3</v>
      </c>
      <c r="AX92">
        <f t="shared" si="53"/>
        <v>5.495635982739072E-3</v>
      </c>
      <c r="AY92">
        <v>0.94067661324545537</v>
      </c>
      <c r="AZ92">
        <v>1.4078378749157012</v>
      </c>
      <c r="BA92">
        <v>0.18447259994504073</v>
      </c>
      <c r="BB92">
        <v>9.4651336824889253E-3</v>
      </c>
      <c r="BC92">
        <v>15.486216624072714</v>
      </c>
    </row>
    <row r="93" spans="1:55" x14ac:dyDescent="0.15">
      <c r="A93">
        <v>0.20599999999999999</v>
      </c>
      <c r="B93">
        <v>7.0000000000000001E-3</v>
      </c>
      <c r="C93">
        <f t="shared" si="33"/>
        <v>29.428571428571427</v>
      </c>
      <c r="D93">
        <f t="shared" si="34"/>
        <v>866.04081632653049</v>
      </c>
      <c r="E93">
        <f t="shared" si="35"/>
        <v>3.398058252427185E-2</v>
      </c>
      <c r="F93">
        <v>13</v>
      </c>
      <c r="G93">
        <f t="shared" si="36"/>
        <v>169</v>
      </c>
      <c r="H93">
        <f t="shared" si="37"/>
        <v>382.57142857142856</v>
      </c>
      <c r="I93">
        <v>200000000000</v>
      </c>
      <c r="J93">
        <f t="shared" si="38"/>
        <v>1.885740990317274E-9</v>
      </c>
      <c r="K93">
        <f t="shared" si="39"/>
        <v>3400087.7772710905</v>
      </c>
      <c r="L93">
        <f t="shared" si="40"/>
        <v>1.7000438886355454E-5</v>
      </c>
      <c r="M93">
        <f t="shared" si="41"/>
        <v>0.44174757281553401</v>
      </c>
      <c r="N93">
        <f t="shared" si="42"/>
        <v>15605839603.465427</v>
      </c>
      <c r="O93">
        <f t="shared" si="43"/>
        <v>1.3077260681811887E-6</v>
      </c>
      <c r="P93">
        <f t="shared" si="44"/>
        <v>1.6650485436893207E-6</v>
      </c>
      <c r="Q93">
        <v>7.4413901189830604E-3</v>
      </c>
      <c r="R93">
        <f t="shared" si="45"/>
        <v>600583.09037900867</v>
      </c>
      <c r="S93">
        <f t="shared" si="46"/>
        <v>0.21898948064435861</v>
      </c>
      <c r="T93">
        <f t="shared" si="47"/>
        <v>151.86510446904202</v>
      </c>
      <c r="U93">
        <f t="shared" si="48"/>
        <v>3.6123253004772142E-2</v>
      </c>
      <c r="V93">
        <f t="shared" si="27"/>
        <v>2.52862771033405E-4</v>
      </c>
      <c r="W93">
        <f t="shared" si="49"/>
        <v>142.85714285714286</v>
      </c>
      <c r="X93">
        <f t="shared" si="28"/>
        <v>693.4812760055479</v>
      </c>
      <c r="Y93">
        <f t="shared" si="29"/>
        <v>5.160464714967449</v>
      </c>
      <c r="Z93">
        <v>-11.5650645581697</v>
      </c>
      <c r="AA93">
        <f t="shared" si="50"/>
        <v>-2.382403298982958</v>
      </c>
      <c r="AB93">
        <f>-AA93*B93^2/2/Q93</f>
        <v>7.8438141115841891E-3</v>
      </c>
      <c r="AC93">
        <v>6.3516663644589304</v>
      </c>
      <c r="AD93">
        <f>AC93/Q93</f>
        <v>853.5591150174705</v>
      </c>
      <c r="AE93">
        <f>C93*AC93</f>
        <v>186.92046729693422</v>
      </c>
      <c r="AF93">
        <v>5.1604647149674499</v>
      </c>
      <c r="AG93">
        <f>AF93*A93</f>
        <v>1.0630557312832947</v>
      </c>
      <c r="AH93">
        <f>AG93*C93</f>
        <v>31.284211520622669</v>
      </c>
      <c r="AI93">
        <f>F93*AG93</f>
        <v>13.819724506682832</v>
      </c>
      <c r="AJ93">
        <v>1.1912016494914801</v>
      </c>
      <c r="AK93">
        <v>6.3516663644589304</v>
      </c>
      <c r="AL93">
        <f t="shared" si="30"/>
        <v>1.230832243855192</v>
      </c>
      <c r="AM93">
        <f>AL93/C93</f>
        <v>4.1824396635856041E-2</v>
      </c>
      <c r="AN93">
        <f t="shared" si="31"/>
        <v>1.3084432710785396</v>
      </c>
      <c r="AO93">
        <f t="shared" si="32"/>
        <v>0.23083224385519197</v>
      </c>
      <c r="AP93">
        <f>AL93*C93</f>
        <v>36.221634604881359</v>
      </c>
      <c r="AQ93">
        <f>AO93/F93</f>
        <v>1.775632645039938E-2</v>
      </c>
      <c r="AR93">
        <f>(AL93-1)/C93</f>
        <v>7.8438141115841926E-3</v>
      </c>
      <c r="AS93">
        <f>AR93*C93</f>
        <v>0.23083224385519194</v>
      </c>
      <c r="AT93">
        <f>ATAN2(C93,AO93)</f>
        <v>7.8436532528702307E-3</v>
      </c>
      <c r="AU93">
        <f t="shared" si="51"/>
        <v>0.4494082273535237</v>
      </c>
      <c r="AV93">
        <f>-AJ93/(A93/2)</f>
        <v>-11.565064558169711</v>
      </c>
      <c r="AW93">
        <f t="shared" si="52"/>
        <v>7.3785539936982733E-3</v>
      </c>
      <c r="AX93">
        <f t="shared" si="53"/>
        <v>8.3384115464403604E-3</v>
      </c>
      <c r="AY93">
        <v>1.3084432710785396</v>
      </c>
      <c r="AZ93">
        <v>1.1578247570984466</v>
      </c>
      <c r="BA93">
        <v>0.21714030324312064</v>
      </c>
      <c r="BB93">
        <v>9.0817621684703351E-3</v>
      </c>
      <c r="BC93">
        <v>15.051721842279806</v>
      </c>
    </row>
    <row r="94" spans="1:55" x14ac:dyDescent="0.15">
      <c r="A94">
        <v>0.157</v>
      </c>
      <c r="B94">
        <v>8.0000000000000002E-3</v>
      </c>
      <c r="C94">
        <f t="shared" si="33"/>
        <v>19.625</v>
      </c>
      <c r="D94">
        <f t="shared" si="34"/>
        <v>385.140625</v>
      </c>
      <c r="E94">
        <f t="shared" si="35"/>
        <v>5.0955414012738856E-2</v>
      </c>
      <c r="F94">
        <v>11</v>
      </c>
      <c r="G94">
        <f t="shared" si="36"/>
        <v>121</v>
      </c>
      <c r="H94">
        <f t="shared" si="37"/>
        <v>215.875</v>
      </c>
      <c r="I94">
        <v>200000000000</v>
      </c>
      <c r="J94">
        <f t="shared" si="38"/>
        <v>3.2169908772759481E-9</v>
      </c>
      <c r="K94">
        <f t="shared" si="39"/>
        <v>5634856.6321712462</v>
      </c>
      <c r="L94">
        <f t="shared" si="40"/>
        <v>2.8174283160856231E-5</v>
      </c>
      <c r="M94">
        <f t="shared" si="41"/>
        <v>0.56050955414012738</v>
      </c>
      <c r="N94">
        <f t="shared" si="42"/>
        <v>6100421402.6922779</v>
      </c>
      <c r="O94">
        <f t="shared" si="43"/>
        <v>2.5612984691687482E-6</v>
      </c>
      <c r="P94">
        <f t="shared" si="44"/>
        <v>3.2611464968152867E-6</v>
      </c>
      <c r="Q94">
        <v>6.4217431215414103E-3</v>
      </c>
      <c r="R94">
        <f t="shared" si="45"/>
        <v>306640.625</v>
      </c>
      <c r="S94">
        <f t="shared" si="46"/>
        <v>0.12602670876025018</v>
      </c>
      <c r="T94">
        <f t="shared" si="47"/>
        <v>100.33973627408454</v>
      </c>
      <c r="U94">
        <f t="shared" si="48"/>
        <v>4.0902822430200068E-2</v>
      </c>
      <c r="V94">
        <f t="shared" si="27"/>
        <v>3.272225794416005E-4</v>
      </c>
      <c r="W94">
        <f t="shared" si="49"/>
        <v>125</v>
      </c>
      <c r="X94">
        <f t="shared" si="28"/>
        <v>796.17834394904457</v>
      </c>
      <c r="Y94">
        <f t="shared" si="29"/>
        <v>5.1128528037750085</v>
      </c>
      <c r="Z94">
        <v>-8.5707286813840007</v>
      </c>
      <c r="AA94">
        <f t="shared" si="50"/>
        <v>-1.345604402977288</v>
      </c>
      <c r="AB94">
        <f>-AA94*B94^2/2/Q94</f>
        <v>6.7052418759686681E-3</v>
      </c>
      <c r="AC94">
        <v>5.7856550052636502</v>
      </c>
      <c r="AD94">
        <f>AC94/Q94</f>
        <v>900.9477482610547</v>
      </c>
      <c r="AE94">
        <f>C94*AC94</f>
        <v>113.54347947829913</v>
      </c>
      <c r="AF94">
        <v>5.1128528037749996</v>
      </c>
      <c r="AG94">
        <f>AF94*A94</f>
        <v>0.80271789019267492</v>
      </c>
      <c r="AH94">
        <f>AG94*C94</f>
        <v>15.753338595031245</v>
      </c>
      <c r="AI94">
        <f>F94*AG94</f>
        <v>8.829896792119424</v>
      </c>
      <c r="AJ94">
        <v>0.672802201488644</v>
      </c>
      <c r="AK94">
        <v>5.7856550052636502</v>
      </c>
      <c r="AL94">
        <f t="shared" si="30"/>
        <v>1.1315903718158866</v>
      </c>
      <c r="AM94">
        <f>AL94/C94</f>
        <v>5.7660655888707599E-2</v>
      </c>
      <c r="AN94">
        <f t="shared" si="31"/>
        <v>0.90834783582639311</v>
      </c>
      <c r="AO94">
        <f t="shared" si="32"/>
        <v>0.13159037181588662</v>
      </c>
      <c r="AP94">
        <f>AL94*C94</f>
        <v>22.207461046886774</v>
      </c>
      <c r="AQ94">
        <f>AO94/F94</f>
        <v>1.1962761074171512E-2</v>
      </c>
      <c r="AR94">
        <f>(AL94-1)/C94</f>
        <v>6.7052418759687453E-3</v>
      </c>
      <c r="AS94">
        <f>AR94*C94</f>
        <v>0.13159037181588662</v>
      </c>
      <c r="AT94">
        <f>ATAN2(C94,AO94)</f>
        <v>6.7051413888541966E-3</v>
      </c>
      <c r="AU94">
        <f t="shared" si="51"/>
        <v>0.38417630261983265</v>
      </c>
      <c r="AV94">
        <f>-AJ94/(A94/2)</f>
        <v>-8.5707286813840007</v>
      </c>
      <c r="AW94">
        <f t="shared" si="52"/>
        <v>8.3531735842579738E-3</v>
      </c>
      <c r="AX94">
        <f t="shared" si="53"/>
        <v>5.3824176119092052E-3</v>
      </c>
      <c r="AY94">
        <v>0.90834783582639311</v>
      </c>
      <c r="AZ94">
        <v>1.4096987069071962</v>
      </c>
      <c r="BA94">
        <v>0.16393103159106273</v>
      </c>
      <c r="BB94">
        <v>9.4523708020531234E-3</v>
      </c>
      <c r="BC94">
        <v>15.506685775979159</v>
      </c>
    </row>
    <row r="95" spans="1:55" x14ac:dyDescent="0.15">
      <c r="A95">
        <v>0.30399999999999999</v>
      </c>
      <c r="B95">
        <v>7.0000000000000001E-3</v>
      </c>
      <c r="C95">
        <f t="shared" si="33"/>
        <v>43.428571428571423</v>
      </c>
      <c r="D95">
        <f t="shared" si="34"/>
        <v>1886.0408163265301</v>
      </c>
      <c r="E95">
        <f t="shared" si="35"/>
        <v>2.3026315789473686E-2</v>
      </c>
      <c r="F95">
        <v>15</v>
      </c>
      <c r="G95">
        <f t="shared" si="36"/>
        <v>225</v>
      </c>
      <c r="H95">
        <f t="shared" si="37"/>
        <v>651.42857142857133</v>
      </c>
      <c r="I95">
        <v>200000000000</v>
      </c>
      <c r="J95">
        <f t="shared" si="38"/>
        <v>1.885740990317274E-9</v>
      </c>
      <c r="K95">
        <f t="shared" si="39"/>
        <v>2658469.4412367586</v>
      </c>
      <c r="L95">
        <f t="shared" si="40"/>
        <v>1.3292347206183793E-5</v>
      </c>
      <c r="M95">
        <f t="shared" si="41"/>
        <v>0.34539473684210531</v>
      </c>
      <c r="N95">
        <f t="shared" si="42"/>
        <v>23029976890.550919</v>
      </c>
      <c r="O95">
        <f t="shared" si="43"/>
        <v>8.8615648041225282E-7</v>
      </c>
      <c r="P95">
        <f t="shared" si="44"/>
        <v>1.1282894736842109E-6</v>
      </c>
      <c r="Q95">
        <v>1.07284460169099E-2</v>
      </c>
      <c r="R95">
        <f t="shared" si="45"/>
        <v>886297.37609329436</v>
      </c>
      <c r="S95">
        <f t="shared" si="46"/>
        <v>0.4659210841629442</v>
      </c>
      <c r="T95">
        <f t="shared" si="47"/>
        <v>218.94787789612039</v>
      </c>
      <c r="U95">
        <f t="shared" si="48"/>
        <v>3.5290940845098352E-2</v>
      </c>
      <c r="V95">
        <f t="shared" si="27"/>
        <v>2.4703658591568848E-4</v>
      </c>
      <c r="W95">
        <f t="shared" si="49"/>
        <v>142.85714285714286</v>
      </c>
      <c r="X95">
        <f t="shared" si="28"/>
        <v>469.92481203007515</v>
      </c>
      <c r="Y95">
        <f t="shared" si="29"/>
        <v>5.0415629778711928</v>
      </c>
      <c r="Z95">
        <v>-13.773012714533801</v>
      </c>
      <c r="AA95">
        <f t="shared" si="50"/>
        <v>-4.1869958652182753</v>
      </c>
      <c r="AB95">
        <f>-AA95*B95^2/2/Q95</f>
        <v>9.5616269622051126E-3</v>
      </c>
      <c r="AC95">
        <v>7.1350609104803402</v>
      </c>
      <c r="AD95">
        <f>AC95/Q95</f>
        <v>665.06005615671097</v>
      </c>
      <c r="AE95">
        <f>C95*AC95</f>
        <v>309.86550239800329</v>
      </c>
      <c r="AF95">
        <v>5.0415629778711901</v>
      </c>
      <c r="AG95">
        <f>AF95*A95</f>
        <v>1.5326351452728417</v>
      </c>
      <c r="AH95">
        <f>AG95*C95</f>
        <v>66.560154880420541</v>
      </c>
      <c r="AI95">
        <f>F95*AG95</f>
        <v>22.989527179092626</v>
      </c>
      <c r="AJ95">
        <v>2.0934979326091501</v>
      </c>
      <c r="AK95">
        <v>7.1350609104803402</v>
      </c>
      <c r="AL95">
        <f t="shared" si="30"/>
        <v>1.4152477995014818</v>
      </c>
      <c r="AM95">
        <f>AL95/C95</f>
        <v>3.258794275167886E-2</v>
      </c>
      <c r="AN95">
        <f t="shared" si="31"/>
        <v>2.169058516786023</v>
      </c>
      <c r="AO95">
        <f t="shared" si="32"/>
        <v>0.41524779950148183</v>
      </c>
      <c r="AP95">
        <f>AL95*C95</f>
        <v>61.462190149778635</v>
      </c>
      <c r="AQ95">
        <f>AO95/F95</f>
        <v>2.7683186633432121E-2</v>
      </c>
      <c r="AR95">
        <f>(AL95-1)/C95</f>
        <v>9.5616269622051751E-3</v>
      </c>
      <c r="AS95">
        <f>AR95*C95</f>
        <v>0.41524779950148183</v>
      </c>
      <c r="AT95">
        <f>ATAN2(C95,AO95)</f>
        <v>9.5613355885303536E-3</v>
      </c>
      <c r="AU95">
        <f t="shared" si="51"/>
        <v>0.54782417573102238</v>
      </c>
      <c r="AV95">
        <f>-AJ95/(A95/2)</f>
        <v>-13.773012714533882</v>
      </c>
      <c r="AW95">
        <f t="shared" si="52"/>
        <v>6.2386843938013713E-3</v>
      </c>
      <c r="AX95">
        <f t="shared" si="53"/>
        <v>1.4654485528264049E-2</v>
      </c>
      <c r="AY95">
        <v>2.1690585167860235</v>
      </c>
      <c r="AZ95">
        <v>0.92340816003507331</v>
      </c>
      <c r="BA95">
        <v>0.27093715081651665</v>
      </c>
      <c r="BB95">
        <v>8.8292843601116278E-3</v>
      </c>
      <c r="BC95">
        <v>13.8511224005261</v>
      </c>
    </row>
    <row r="96" spans="1:55" x14ac:dyDescent="0.15">
      <c r="A96">
        <v>0.157</v>
      </c>
      <c r="B96">
        <v>8.9999999999999993E-3</v>
      </c>
      <c r="C96">
        <f t="shared" si="33"/>
        <v>17.444444444444446</v>
      </c>
      <c r="D96">
        <f t="shared" si="34"/>
        <v>304.30864197530872</v>
      </c>
      <c r="E96">
        <f t="shared" si="35"/>
        <v>5.7324840764331204E-2</v>
      </c>
      <c r="F96">
        <v>11</v>
      </c>
      <c r="G96">
        <f t="shared" si="36"/>
        <v>121</v>
      </c>
      <c r="H96">
        <f t="shared" si="37"/>
        <v>191.88888888888891</v>
      </c>
      <c r="I96">
        <v>200000000000</v>
      </c>
      <c r="J96">
        <f t="shared" si="38"/>
        <v>5.1529973500506572E-9</v>
      </c>
      <c r="K96">
        <f t="shared" si="39"/>
        <v>8023067.3532282002</v>
      </c>
      <c r="L96">
        <f t="shared" si="40"/>
        <v>4.0115336766141E-5</v>
      </c>
      <c r="M96">
        <f t="shared" si="41"/>
        <v>0.63057324840764328</v>
      </c>
      <c r="N96">
        <f t="shared" si="42"/>
        <v>3385300488.1271591</v>
      </c>
      <c r="O96">
        <f t="shared" si="43"/>
        <v>3.6468487969219089E-6</v>
      </c>
      <c r="P96">
        <f t="shared" si="44"/>
        <v>4.6433121019108271E-6</v>
      </c>
      <c r="Q96">
        <v>7.11785756729415E-3</v>
      </c>
      <c r="R96">
        <f t="shared" si="45"/>
        <v>215363.51165980802</v>
      </c>
      <c r="S96">
        <f t="shared" si="46"/>
        <v>0.1241670708961313</v>
      </c>
      <c r="T96">
        <f t="shared" si="47"/>
        <v>87.874784781409275</v>
      </c>
      <c r="U96">
        <f t="shared" si="48"/>
        <v>4.5336672403147454E-2</v>
      </c>
      <c r="V96">
        <f t="shared" si="27"/>
        <v>4.0803005162832703E-4</v>
      </c>
      <c r="W96">
        <f t="shared" si="49"/>
        <v>111.11111111111111</v>
      </c>
      <c r="X96">
        <f t="shared" si="28"/>
        <v>707.71408351026184</v>
      </c>
      <c r="Y96">
        <f t="shared" si="29"/>
        <v>5.0374080447941623</v>
      </c>
      <c r="Z96">
        <v>-7.6773266620356297</v>
      </c>
      <c r="AA96">
        <f t="shared" si="50"/>
        <v>-1.2053402859395939</v>
      </c>
      <c r="AB96">
        <f>-AA96*B96^2/2/Q96</f>
        <v>6.8582830042651487E-3</v>
      </c>
      <c r="AC96">
        <v>5.6400781877639599</v>
      </c>
      <c r="AD96">
        <f>AC96/Q96</f>
        <v>792.38424405674539</v>
      </c>
      <c r="AE96">
        <f>C96*AC96</f>
        <v>98.388030608771317</v>
      </c>
      <c r="AF96">
        <v>5.0374080447941596</v>
      </c>
      <c r="AG96">
        <f>AF96*A96</f>
        <v>0.79087306303268301</v>
      </c>
      <c r="AH96">
        <f>AG96*C96</f>
        <v>13.79634121068125</v>
      </c>
      <c r="AI96">
        <f>F96*AG96</f>
        <v>8.6996036933595136</v>
      </c>
      <c r="AJ96">
        <v>0.60267014296979704</v>
      </c>
      <c r="AK96">
        <v>5.6400781877639599</v>
      </c>
      <c r="AL96">
        <f t="shared" si="30"/>
        <v>1.1196389368521817</v>
      </c>
      <c r="AM96">
        <f>AL96/C96</f>
        <v>6.4183123768596403E-2</v>
      </c>
      <c r="AN96">
        <f t="shared" si="31"/>
        <v>0.88549227547894171</v>
      </c>
      <c r="AO96">
        <f t="shared" si="32"/>
        <v>0.11963893685218174</v>
      </c>
      <c r="AP96">
        <f>AL96*C96</f>
        <v>19.531479231754727</v>
      </c>
      <c r="AQ96">
        <f>AO96/F96</f>
        <v>1.0876266986561977E-2</v>
      </c>
      <c r="AR96">
        <f>(AL96-1)/C96</f>
        <v>6.8582830042651947E-3</v>
      </c>
      <c r="AS96">
        <f>AR96*C96</f>
        <v>0.11963893685218174</v>
      </c>
      <c r="AT96">
        <f>ATAN2(C96,AO96)</f>
        <v>6.8581754784619751E-3</v>
      </c>
      <c r="AU96">
        <f t="shared" si="51"/>
        <v>0.39294451007598519</v>
      </c>
      <c r="AV96">
        <f>-AJ96/(A96/2)</f>
        <v>-7.6773266620356306</v>
      </c>
      <c r="AW96">
        <f t="shared" si="52"/>
        <v>8.6717873257263472E-3</v>
      </c>
      <c r="AX96">
        <f t="shared" si="53"/>
        <v>5.4240312867282056E-3</v>
      </c>
      <c r="AY96">
        <v>0.88549227547894171</v>
      </c>
      <c r="AZ96">
        <v>1.4156999260523713</v>
      </c>
      <c r="BA96">
        <v>0.15127451223767074</v>
      </c>
      <c r="BB96">
        <v>9.7092707419844711E-3</v>
      </c>
      <c r="BC96">
        <v>15.572699186576084</v>
      </c>
    </row>
    <row r="97" spans="1:55" x14ac:dyDescent="0.15">
      <c r="A97">
        <v>0.255</v>
      </c>
      <c r="B97">
        <v>8.9999999999999993E-3</v>
      </c>
      <c r="C97">
        <f t="shared" si="33"/>
        <v>28.333333333333336</v>
      </c>
      <c r="D97">
        <f t="shared" si="34"/>
        <v>802.77777777777794</v>
      </c>
      <c r="E97">
        <f t="shared" si="35"/>
        <v>3.5294117647058823E-2</v>
      </c>
      <c r="F97">
        <v>15</v>
      </c>
      <c r="G97">
        <f t="shared" si="36"/>
        <v>225</v>
      </c>
      <c r="H97">
        <f t="shared" si="37"/>
        <v>425.00000000000006</v>
      </c>
      <c r="I97">
        <v>200000000000</v>
      </c>
      <c r="J97">
        <f t="shared" si="38"/>
        <v>5.1529973500506572E-9</v>
      </c>
      <c r="K97">
        <f t="shared" si="39"/>
        <v>6735944.2484322311</v>
      </c>
      <c r="L97">
        <f t="shared" si="40"/>
        <v>3.3679721242161156E-5</v>
      </c>
      <c r="M97">
        <f t="shared" si="41"/>
        <v>0.52941176470588236</v>
      </c>
      <c r="N97">
        <f t="shared" si="42"/>
        <v>5498417990.2702265</v>
      </c>
      <c r="O97">
        <f t="shared" si="43"/>
        <v>2.2453147494774106E-6</v>
      </c>
      <c r="P97">
        <f t="shared" si="44"/>
        <v>2.8588235294117641E-6</v>
      </c>
      <c r="Q97">
        <v>1.15354860509751E-2</v>
      </c>
      <c r="R97">
        <f t="shared" si="45"/>
        <v>349794.23868312768</v>
      </c>
      <c r="S97">
        <f t="shared" si="46"/>
        <v>0.32683877144429452</v>
      </c>
      <c r="T97">
        <f t="shared" si="47"/>
        <v>142.41340803672966</v>
      </c>
      <c r="U97">
        <f t="shared" si="48"/>
        <v>4.523720019990235E-2</v>
      </c>
      <c r="V97">
        <f t="shared" si="27"/>
        <v>4.0713480179912115E-4</v>
      </c>
      <c r="W97">
        <f t="shared" si="49"/>
        <v>111.11111111111111</v>
      </c>
      <c r="X97">
        <f t="shared" si="28"/>
        <v>435.72984749455344</v>
      </c>
      <c r="Y97">
        <f t="shared" si="29"/>
        <v>5.0263555777669282</v>
      </c>
      <c r="Z97">
        <v>-10.679942464911999</v>
      </c>
      <c r="AA97">
        <f t="shared" si="50"/>
        <v>-2.7233853285525598</v>
      </c>
      <c r="AB97">
        <f>-AA97*B97^2/2/Q97</f>
        <v>9.5615481930260912E-3</v>
      </c>
      <c r="AC97">
        <v>6.3880482420432303</v>
      </c>
      <c r="AD97">
        <f>AC97/Q97</f>
        <v>553.77365234672925</v>
      </c>
      <c r="AE97">
        <f>C97*AC97</f>
        <v>180.99470019122487</v>
      </c>
      <c r="AF97">
        <v>5.0263555777669398</v>
      </c>
      <c r="AG97">
        <f>AF97*A97</f>
        <v>1.2817206723305696</v>
      </c>
      <c r="AH97">
        <f>AG97*C97</f>
        <v>36.315419049366142</v>
      </c>
      <c r="AI97">
        <f>F97*AG97</f>
        <v>19.225810084958546</v>
      </c>
      <c r="AJ97">
        <v>1.3616926642762801</v>
      </c>
      <c r="AK97">
        <v>6.3880482420432303</v>
      </c>
      <c r="AL97">
        <f t="shared" si="30"/>
        <v>1.2709105321357408</v>
      </c>
      <c r="AM97">
        <f>AL97/C97</f>
        <v>4.4855665840084963E-2</v>
      </c>
      <c r="AN97">
        <f t="shared" si="31"/>
        <v>1.6289523017210237</v>
      </c>
      <c r="AO97">
        <f t="shared" si="32"/>
        <v>0.27091053213574079</v>
      </c>
      <c r="AP97">
        <f>AL97*C97</f>
        <v>36.009131743845991</v>
      </c>
      <c r="AQ97">
        <f>AO97/F97</f>
        <v>1.8060702142382718E-2</v>
      </c>
      <c r="AR97">
        <f>(AL97-1)/C97</f>
        <v>9.561548193026145E-3</v>
      </c>
      <c r="AS97">
        <f>AR97*C97</f>
        <v>0.27091053213574079</v>
      </c>
      <c r="AT97">
        <f>ATAN2(C97,AO97)</f>
        <v>9.5612568265520548E-3</v>
      </c>
      <c r="AU97">
        <f t="shared" si="51"/>
        <v>0.54781966300207974</v>
      </c>
      <c r="AV97">
        <f>-AJ97/(A97/2)</f>
        <v>-10.679942464912001</v>
      </c>
      <c r="AW97">
        <f t="shared" si="52"/>
        <v>7.4599313246935901E-3</v>
      </c>
      <c r="AX97">
        <f t="shared" si="53"/>
        <v>1.2255233978486614E-2</v>
      </c>
      <c r="AY97">
        <v>1.6289523017210237</v>
      </c>
      <c r="AZ97">
        <v>0.9915659157036355</v>
      </c>
      <c r="BA97">
        <v>0.21136472086631838</v>
      </c>
      <c r="BB97">
        <v>9.48090528956241E-3</v>
      </c>
      <c r="BC97">
        <v>14.873488735554533</v>
      </c>
    </row>
    <row r="98" spans="1:55" x14ac:dyDescent="0.15">
      <c r="A98">
        <v>0.20599999999999999</v>
      </c>
      <c r="B98">
        <v>8.0000000000000002E-3</v>
      </c>
      <c r="C98">
        <f t="shared" si="33"/>
        <v>25.749999999999996</v>
      </c>
      <c r="D98">
        <f t="shared" si="34"/>
        <v>663.06249999999977</v>
      </c>
      <c r="E98">
        <f t="shared" si="35"/>
        <v>3.8834951456310683E-2</v>
      </c>
      <c r="F98">
        <v>13</v>
      </c>
      <c r="G98">
        <f t="shared" si="36"/>
        <v>169</v>
      </c>
      <c r="H98">
        <f t="shared" si="37"/>
        <v>334.74999999999994</v>
      </c>
      <c r="I98">
        <v>200000000000</v>
      </c>
      <c r="J98">
        <f t="shared" si="38"/>
        <v>3.2169908772759481E-9</v>
      </c>
      <c r="K98">
        <f t="shared" si="39"/>
        <v>5075349.6850227341</v>
      </c>
      <c r="L98">
        <f t="shared" si="40"/>
        <v>2.5376748425113671E-5</v>
      </c>
      <c r="M98">
        <f t="shared" si="41"/>
        <v>0.50485436893203894</v>
      </c>
      <c r="N98">
        <f t="shared" si="42"/>
        <v>8004374579.3287191</v>
      </c>
      <c r="O98">
        <f t="shared" si="43"/>
        <v>1.9520575711625899E-6</v>
      </c>
      <c r="P98">
        <f t="shared" si="44"/>
        <v>2.4854368932038836E-6</v>
      </c>
      <c r="Q98">
        <v>8.2454306707553104E-3</v>
      </c>
      <c r="R98">
        <f t="shared" si="45"/>
        <v>402343.74999999994</v>
      </c>
      <c r="S98">
        <f t="shared" si="46"/>
        <v>0.21231983977194924</v>
      </c>
      <c r="T98">
        <f t="shared" si="47"/>
        <v>128.83485423055174</v>
      </c>
      <c r="U98">
        <f t="shared" si="48"/>
        <v>4.0026362479394714E-2</v>
      </c>
      <c r="V98">
        <f t="shared" si="27"/>
        <v>3.2021089983515775E-4</v>
      </c>
      <c r="W98">
        <f t="shared" si="49"/>
        <v>125</v>
      </c>
      <c r="X98">
        <f t="shared" si="28"/>
        <v>606.79611650485435</v>
      </c>
      <c r="Y98">
        <f t="shared" si="29"/>
        <v>5.0032953099243391</v>
      </c>
      <c r="Z98">
        <v>-9.9419803849476498</v>
      </c>
      <c r="AA98">
        <f t="shared" si="50"/>
        <v>-2.0480479592992156</v>
      </c>
      <c r="AB98">
        <f>-AA98*B98^2/2/Q98</f>
        <v>7.9483458553622679E-3</v>
      </c>
      <c r="AC98">
        <v>6.02731928957395</v>
      </c>
      <c r="AD98">
        <f>AC98/Q98</f>
        <v>730.98902049489027</v>
      </c>
      <c r="AE98">
        <f>C98*AC98</f>
        <v>155.2034717065292</v>
      </c>
      <c r="AF98">
        <v>5.00329530992434</v>
      </c>
      <c r="AG98">
        <f>AF98*A98</f>
        <v>1.0306788338444139</v>
      </c>
      <c r="AH98">
        <f>AG98*C98</f>
        <v>26.539979971493654</v>
      </c>
      <c r="AI98">
        <f>F98*AG98</f>
        <v>13.398824839977381</v>
      </c>
      <c r="AJ98">
        <v>1.0240239796496</v>
      </c>
      <c r="AK98">
        <v>6.02731928957395</v>
      </c>
      <c r="AL98">
        <f t="shared" si="30"/>
        <v>1.2046699057755788</v>
      </c>
      <c r="AM98">
        <f>AL98/C98</f>
        <v>4.6783297311672967E-2</v>
      </c>
      <c r="AN98">
        <f t="shared" si="31"/>
        <v>1.2416277736522336</v>
      </c>
      <c r="AO98">
        <f t="shared" si="32"/>
        <v>0.20466990577557875</v>
      </c>
      <c r="AP98">
        <f>AL98*C98</f>
        <v>31.020250073721147</v>
      </c>
      <c r="AQ98">
        <f>AO98/F98</f>
        <v>1.574383890581375E-2</v>
      </c>
      <c r="AR98">
        <f>(AL98-1)/C98</f>
        <v>7.9483458553622835E-3</v>
      </c>
      <c r="AS98">
        <f>AR98*C98</f>
        <v>0.20466990577557878</v>
      </c>
      <c r="AT98">
        <f>ATAN2(C98,AO98)</f>
        <v>7.9481784796060616E-3</v>
      </c>
      <c r="AU98">
        <f t="shared" si="51"/>
        <v>0.45539708169813481</v>
      </c>
      <c r="AV98">
        <f>-AJ98/(A98/2)</f>
        <v>-9.9419803849475734</v>
      </c>
      <c r="AW98">
        <f t="shared" si="52"/>
        <v>7.7117581096674834E-3</v>
      </c>
      <c r="AX98">
        <f t="shared" si="53"/>
        <v>8.1921918371968792E-3</v>
      </c>
      <c r="AY98">
        <v>1.2416277736522336</v>
      </c>
      <c r="AZ98">
        <v>1.1688121131605866</v>
      </c>
      <c r="BA98">
        <v>0.19857777132393764</v>
      </c>
      <c r="BB98">
        <v>9.2901229153371807E-3</v>
      </c>
      <c r="BC98">
        <v>15.194557471087627</v>
      </c>
    </row>
    <row r="99" spans="1:55" x14ac:dyDescent="0.15">
      <c r="A99">
        <v>0.157</v>
      </c>
      <c r="B99">
        <v>0.01</v>
      </c>
      <c r="C99">
        <f t="shared" si="33"/>
        <v>15.7</v>
      </c>
      <c r="D99">
        <f t="shared" si="34"/>
        <v>246.48999999999998</v>
      </c>
      <c r="E99">
        <f t="shared" si="35"/>
        <v>6.3694267515923567E-2</v>
      </c>
      <c r="F99">
        <v>11</v>
      </c>
      <c r="G99">
        <f t="shared" si="36"/>
        <v>121</v>
      </c>
      <c r="H99">
        <f t="shared" si="37"/>
        <v>172.7</v>
      </c>
      <c r="I99">
        <v>200000000000</v>
      </c>
      <c r="J99">
        <f t="shared" si="38"/>
        <v>7.8539816339744827E-9</v>
      </c>
      <c r="K99">
        <f t="shared" si="39"/>
        <v>11005579.359709466</v>
      </c>
      <c r="L99">
        <f t="shared" si="40"/>
        <v>5.5027896798547329E-5</v>
      </c>
      <c r="M99">
        <f t="shared" si="41"/>
        <v>0.7006369426751593</v>
      </c>
      <c r="N99">
        <f t="shared" si="42"/>
        <v>1998986085.2342055</v>
      </c>
      <c r="O99">
        <f t="shared" si="43"/>
        <v>5.0025360725952121E-6</v>
      </c>
      <c r="P99">
        <f t="shared" si="44"/>
        <v>6.3694267515923569E-6</v>
      </c>
      <c r="Q99">
        <v>7.8204534749791998E-3</v>
      </c>
      <c r="R99">
        <f t="shared" si="45"/>
        <v>156999.99999999997</v>
      </c>
      <c r="S99">
        <f t="shared" si="46"/>
        <v>0.12278111955717344</v>
      </c>
      <c r="T99">
        <f t="shared" si="47"/>
        <v>78.204534749791989</v>
      </c>
      <c r="U99">
        <f t="shared" si="48"/>
        <v>4.9811805573115923E-2</v>
      </c>
      <c r="V99">
        <f t="shared" si="27"/>
        <v>4.9811805573115925E-4</v>
      </c>
      <c r="W99">
        <f t="shared" si="49"/>
        <v>100</v>
      </c>
      <c r="X99">
        <f t="shared" si="28"/>
        <v>636.9426751592357</v>
      </c>
      <c r="Y99">
        <f t="shared" si="29"/>
        <v>4.9811805573115926</v>
      </c>
      <c r="Z99">
        <v>-6.86668821085504</v>
      </c>
      <c r="AA99">
        <f t="shared" si="50"/>
        <v>-1.0780700491042412</v>
      </c>
      <c r="AB99">
        <f>-AA99*B99^2/2/Q99</f>
        <v>6.8926313068252646E-3</v>
      </c>
      <c r="AC99">
        <v>5.5202155818637104</v>
      </c>
      <c r="AD99">
        <f>AC99/Q99</f>
        <v>705.86898822748799</v>
      </c>
      <c r="AE99">
        <f>C99*AC99</f>
        <v>86.667384635260248</v>
      </c>
      <c r="AF99">
        <v>4.9811805573115899</v>
      </c>
      <c r="AG99">
        <f>AF99*A99</f>
        <v>0.78204534749791965</v>
      </c>
      <c r="AH99">
        <f>AG99*C99</f>
        <v>12.278111955717337</v>
      </c>
      <c r="AI99">
        <f>F99*AG99</f>
        <v>8.6024988224771164</v>
      </c>
      <c r="AJ99">
        <v>0.53903502455212104</v>
      </c>
      <c r="AK99">
        <v>5.5202155818637104</v>
      </c>
      <c r="AL99">
        <f t="shared" si="30"/>
        <v>1.1082143115171568</v>
      </c>
      <c r="AM99">
        <f>AL99/C99</f>
        <v>7.0586898822748836E-2</v>
      </c>
      <c r="AN99">
        <f t="shared" si="31"/>
        <v>0.86667384635260269</v>
      </c>
      <c r="AO99">
        <f t="shared" si="32"/>
        <v>0.10821431151715677</v>
      </c>
      <c r="AP99">
        <f>AL99*C99</f>
        <v>17.398964690819362</v>
      </c>
      <c r="AQ99">
        <f>AO99/F99</f>
        <v>9.8376646833778884E-3</v>
      </c>
      <c r="AR99">
        <f>(AL99-1)/C99</f>
        <v>6.8926313068252724E-3</v>
      </c>
      <c r="AS99">
        <f>AR99*C99</f>
        <v>0.10821431151715677</v>
      </c>
      <c r="AT99">
        <f>ATAN2(C99,AO99)</f>
        <v>6.8925221573855238E-3</v>
      </c>
      <c r="AU99">
        <f t="shared" si="51"/>
        <v>0.39491242981859548</v>
      </c>
      <c r="AV99">
        <f>-AJ99/(A99/2)</f>
        <v>-6.8666882108550453</v>
      </c>
      <c r="AW99">
        <f t="shared" si="52"/>
        <v>8.8135954377551069E-3</v>
      </c>
      <c r="AX99">
        <f t="shared" si="53"/>
        <v>5.3903502455212105E-3</v>
      </c>
      <c r="AY99">
        <v>0.86667384635260258</v>
      </c>
      <c r="AZ99">
        <v>1.4170716762944553</v>
      </c>
      <c r="BA99">
        <v>0.13837344837275517</v>
      </c>
      <c r="BB99">
        <v>9.7673526000425313E-3</v>
      </c>
      <c r="BC99">
        <v>15.587788439239008</v>
      </c>
    </row>
    <row r="100" spans="1:55" x14ac:dyDescent="0.15">
      <c r="A100">
        <v>0.20599999999999999</v>
      </c>
      <c r="B100">
        <v>8.9999999999999993E-3</v>
      </c>
      <c r="C100">
        <f t="shared" si="33"/>
        <v>22.888888888888889</v>
      </c>
      <c r="D100">
        <f t="shared" si="34"/>
        <v>523.90123456790127</v>
      </c>
      <c r="E100">
        <f t="shared" si="35"/>
        <v>4.3689320388349516E-2</v>
      </c>
      <c r="F100">
        <v>13</v>
      </c>
      <c r="G100">
        <f t="shared" si="36"/>
        <v>169</v>
      </c>
      <c r="H100">
        <f t="shared" si="37"/>
        <v>297.55555555555554</v>
      </c>
      <c r="I100">
        <v>200000000000</v>
      </c>
      <c r="J100">
        <f t="shared" si="38"/>
        <v>5.1529973500506572E-9</v>
      </c>
      <c r="K100">
        <f t="shared" si="39"/>
        <v>7226425.6257452583</v>
      </c>
      <c r="L100">
        <f t="shared" si="40"/>
        <v>3.613212812872629E-5</v>
      </c>
      <c r="M100">
        <f t="shared" si="41"/>
        <v>0.56796116504854366</v>
      </c>
      <c r="N100">
        <f t="shared" si="42"/>
        <v>4441859239.1986933</v>
      </c>
      <c r="O100">
        <f t="shared" si="43"/>
        <v>2.7793944714404838E-6</v>
      </c>
      <c r="P100">
        <f t="shared" si="44"/>
        <v>3.5388349514563104E-6</v>
      </c>
      <c r="Q100">
        <v>9.0538559597715205E-3</v>
      </c>
      <c r="R100">
        <f t="shared" si="45"/>
        <v>282578.87517146784</v>
      </c>
      <c r="S100">
        <f t="shared" si="46"/>
        <v>0.20723270307921479</v>
      </c>
      <c r="T100">
        <f t="shared" si="47"/>
        <v>111.77599950335212</v>
      </c>
      <c r="U100">
        <f t="shared" si="48"/>
        <v>4.3950757086269519E-2</v>
      </c>
      <c r="V100">
        <f t="shared" si="27"/>
        <v>3.9555681377642562E-4</v>
      </c>
      <c r="W100">
        <f t="shared" si="49"/>
        <v>111.11111111111111</v>
      </c>
      <c r="X100">
        <f t="shared" si="28"/>
        <v>539.3743257820928</v>
      </c>
      <c r="Y100">
        <f t="shared" si="29"/>
        <v>4.8834174540299466</v>
      </c>
      <c r="Z100">
        <v>-8.7932896432433107</v>
      </c>
      <c r="AA100">
        <f t="shared" si="50"/>
        <v>-1.8114176665081219</v>
      </c>
      <c r="AB100">
        <f>-AA100*B100^2/2/Q100</f>
        <v>8.1028918307896585E-3</v>
      </c>
      <c r="AC100">
        <v>5.7891262872839997</v>
      </c>
      <c r="AD100">
        <f>AC100/Q100</f>
        <v>639.41002739677913</v>
      </c>
      <c r="AE100">
        <f>C100*AC100</f>
        <v>132.50666835338933</v>
      </c>
      <c r="AF100">
        <v>4.8834174540299404</v>
      </c>
      <c r="AG100">
        <f>AF100*A100</f>
        <v>1.0059839955301677</v>
      </c>
      <c r="AH100">
        <f>AG100*C100</f>
        <v>23.025855897690505</v>
      </c>
      <c r="AI100">
        <f>F100*AG100</f>
        <v>13.07779194189218</v>
      </c>
      <c r="AJ100">
        <v>0.90570883325406104</v>
      </c>
      <c r="AK100">
        <v>5.7891262872839997</v>
      </c>
      <c r="AL100">
        <f t="shared" si="30"/>
        <v>1.1854661907936299</v>
      </c>
      <c r="AM100">
        <f>AL100/C100</f>
        <v>5.1792212219139169E-2</v>
      </c>
      <c r="AN100">
        <f t="shared" si="31"/>
        <v>1.192560015180504</v>
      </c>
      <c r="AO100">
        <f t="shared" si="32"/>
        <v>0.18546619079362991</v>
      </c>
      <c r="AP100">
        <f>AL100*C100</f>
        <v>27.13400392260975</v>
      </c>
      <c r="AQ100">
        <f>AO100/F100</f>
        <v>1.4266630061048455E-2</v>
      </c>
      <c r="AR100">
        <f>(AL100-1)/C100</f>
        <v>8.1028918307896568E-3</v>
      </c>
      <c r="AS100">
        <f>AR100*C100</f>
        <v>0.18546619079362991</v>
      </c>
      <c r="AT100">
        <f>ATAN2(C100,AO100)</f>
        <v>8.1027145009745921E-3</v>
      </c>
      <c r="AU100">
        <f t="shared" si="51"/>
        <v>0.46425134350529507</v>
      </c>
      <c r="AV100">
        <f>-AJ100/(A100/2)</f>
        <v>-8.7932896432433107</v>
      </c>
      <c r="AW100">
        <f t="shared" si="52"/>
        <v>8.0546925863560267E-3</v>
      </c>
      <c r="AX100">
        <f t="shared" si="53"/>
        <v>8.1513794992865343E-3</v>
      </c>
      <c r="AY100">
        <v>1.1925600151805038</v>
      </c>
      <c r="AZ100">
        <v>1.1784145633140737</v>
      </c>
      <c r="BA100">
        <v>0.18436296364326019</v>
      </c>
      <c r="BB100">
        <v>9.5485657383611693E-3</v>
      </c>
      <c r="BC100">
        <v>15.319389323082959</v>
      </c>
    </row>
    <row r="101" spans="1:55" x14ac:dyDescent="0.15">
      <c r="A101">
        <v>0.255</v>
      </c>
      <c r="B101">
        <v>0.01</v>
      </c>
      <c r="C101">
        <f t="shared" si="33"/>
        <v>25.5</v>
      </c>
      <c r="D101">
        <f t="shared" si="34"/>
        <v>650.25</v>
      </c>
      <c r="E101">
        <f t="shared" si="35"/>
        <v>3.9215686274509803E-2</v>
      </c>
      <c r="F101">
        <v>15</v>
      </c>
      <c r="G101">
        <f t="shared" si="36"/>
        <v>225</v>
      </c>
      <c r="H101">
        <f t="shared" si="37"/>
        <v>382.5</v>
      </c>
      <c r="I101">
        <v>200000000000</v>
      </c>
      <c r="J101">
        <f t="shared" si="38"/>
        <v>7.8539816339744827E-9</v>
      </c>
      <c r="K101">
        <f t="shared" si="39"/>
        <v>9239978.3929111548</v>
      </c>
      <c r="L101">
        <f t="shared" si="40"/>
        <v>4.6199891964555774E-5</v>
      </c>
      <c r="M101">
        <f t="shared" si="41"/>
        <v>0.58823529411764708</v>
      </c>
      <c r="N101">
        <f t="shared" si="42"/>
        <v>3246760839.0746651</v>
      </c>
      <c r="O101">
        <f t="shared" si="43"/>
        <v>3.0799927976370515E-6</v>
      </c>
      <c r="P101">
        <f t="shared" si="44"/>
        <v>3.9215686274509803E-6</v>
      </c>
      <c r="Q101">
        <v>1.2440313274576601E-2</v>
      </c>
      <c r="R101">
        <f t="shared" si="45"/>
        <v>254999.99999999997</v>
      </c>
      <c r="S101">
        <f t="shared" si="46"/>
        <v>0.31722798850170331</v>
      </c>
      <c r="T101">
        <f t="shared" si="47"/>
        <v>124.403132745766</v>
      </c>
      <c r="U101">
        <f t="shared" si="48"/>
        <v>4.8785542253241568E-2</v>
      </c>
      <c r="V101">
        <f t="shared" si="27"/>
        <v>4.8785542253241572E-4</v>
      </c>
      <c r="W101">
        <f t="shared" si="49"/>
        <v>100</v>
      </c>
      <c r="X101">
        <f t="shared" si="28"/>
        <v>392.15686274509801</v>
      </c>
      <c r="Y101">
        <f t="shared" si="29"/>
        <v>4.8785542253241569</v>
      </c>
      <c r="Z101">
        <v>-9.3704284342617505</v>
      </c>
      <c r="AA101">
        <f t="shared" si="50"/>
        <v>-2.3894592507367465</v>
      </c>
      <c r="AB101">
        <f>-AA101*B101^2/2/Q101</f>
        <v>9.6036940469172802E-3</v>
      </c>
      <c r="AC101">
        <v>6.0732838506925297</v>
      </c>
      <c r="AD101">
        <f>AC101/Q101</f>
        <v>488.19380321427082</v>
      </c>
      <c r="AE101">
        <f>C101*AC101</f>
        <v>154.86873819265952</v>
      </c>
      <c r="AF101">
        <v>4.8785542253241498</v>
      </c>
      <c r="AG101">
        <f>AF101*A101</f>
        <v>1.2440313274576582</v>
      </c>
      <c r="AH101">
        <f>AG101*C101</f>
        <v>31.722798850170285</v>
      </c>
      <c r="AI101">
        <f>F101*AG101</f>
        <v>18.660469911864872</v>
      </c>
      <c r="AJ101">
        <v>1.1947296253683699</v>
      </c>
      <c r="AK101">
        <v>6.0732838506925297</v>
      </c>
      <c r="AL101">
        <f t="shared" si="30"/>
        <v>1.2448941981963924</v>
      </c>
      <c r="AM101">
        <f>AL101/C101</f>
        <v>4.8819380321427151E-2</v>
      </c>
      <c r="AN101">
        <f t="shared" si="31"/>
        <v>1.5486873819265949</v>
      </c>
      <c r="AO101">
        <f t="shared" si="32"/>
        <v>0.24489419819639235</v>
      </c>
      <c r="AP101">
        <f>AL101*C101</f>
        <v>31.744802054008005</v>
      </c>
      <c r="AQ101">
        <f>AO101/F101</f>
        <v>1.632627987975949E-2</v>
      </c>
      <c r="AR101">
        <f>(AL101-1)/C101</f>
        <v>9.6036940469173479E-3</v>
      </c>
      <c r="AS101">
        <f>AR101*C101</f>
        <v>0.24489419819639238</v>
      </c>
      <c r="AT101">
        <f>ATAN2(C101,AO101)</f>
        <v>9.6033988106807421E-3</v>
      </c>
      <c r="AU101">
        <f t="shared" si="51"/>
        <v>0.55023422083296081</v>
      </c>
      <c r="AV101">
        <f>-AJ101/(A101/2)</f>
        <v>-9.3704284342617239</v>
      </c>
      <c r="AW101">
        <f t="shared" si="52"/>
        <v>7.719816884791608E-3</v>
      </c>
      <c r="AX101">
        <f t="shared" si="53"/>
        <v>1.1947296253683798E-2</v>
      </c>
      <c r="AY101">
        <v>1.5486873819265952</v>
      </c>
      <c r="AZ101">
        <v>1.0006936085287319</v>
      </c>
      <c r="BA101">
        <v>0.19685533056218599</v>
      </c>
      <c r="BB101">
        <v>9.6103552510156207E-3</v>
      </c>
      <c r="BC101">
        <v>15.010404127930979</v>
      </c>
    </row>
    <row r="102" spans="1:55" x14ac:dyDescent="0.15">
      <c r="A102">
        <v>0.20599999999999999</v>
      </c>
      <c r="B102">
        <v>0.01</v>
      </c>
      <c r="C102">
        <f t="shared" si="33"/>
        <v>20.599999999999998</v>
      </c>
      <c r="D102">
        <f t="shared" si="34"/>
        <v>424.3599999999999</v>
      </c>
      <c r="E102">
        <f t="shared" si="35"/>
        <v>4.8543689320388356E-2</v>
      </c>
      <c r="F102">
        <v>13</v>
      </c>
      <c r="G102">
        <f t="shared" si="36"/>
        <v>169</v>
      </c>
      <c r="H102">
        <f t="shared" si="37"/>
        <v>267.79999999999995</v>
      </c>
      <c r="I102">
        <v>200000000000</v>
      </c>
      <c r="J102">
        <f t="shared" si="38"/>
        <v>7.8539816339744827E-9</v>
      </c>
      <c r="K102">
        <f t="shared" si="39"/>
        <v>9912792.3535600267</v>
      </c>
      <c r="L102">
        <f t="shared" si="40"/>
        <v>4.9563961767800132E-5</v>
      </c>
      <c r="M102">
        <f t="shared" si="41"/>
        <v>0.6310679611650486</v>
      </c>
      <c r="N102">
        <f t="shared" si="42"/>
        <v>2622873462.1544352</v>
      </c>
      <c r="O102">
        <f t="shared" si="43"/>
        <v>3.8126124436769331E-6</v>
      </c>
      <c r="P102">
        <f t="shared" si="44"/>
        <v>4.8543689320388356E-6</v>
      </c>
      <c r="Q102">
        <v>9.8743855361633492E-3</v>
      </c>
      <c r="R102">
        <f t="shared" si="45"/>
        <v>205999.99999999994</v>
      </c>
      <c r="S102">
        <f t="shared" si="46"/>
        <v>0.203412342044965</v>
      </c>
      <c r="T102">
        <f t="shared" si="47"/>
        <v>98.743855361633493</v>
      </c>
      <c r="U102">
        <f t="shared" si="48"/>
        <v>4.7933910369724997E-2</v>
      </c>
      <c r="V102">
        <f t="shared" si="27"/>
        <v>4.7933910369725002E-4</v>
      </c>
      <c r="W102">
        <f t="shared" si="49"/>
        <v>100</v>
      </c>
      <c r="X102">
        <f t="shared" si="28"/>
        <v>485.43689320388353</v>
      </c>
      <c r="Y102">
        <f t="shared" si="29"/>
        <v>4.7933910369724995</v>
      </c>
      <c r="Z102">
        <v>-7.8166397552493301</v>
      </c>
      <c r="AA102">
        <f t="shared" si="50"/>
        <v>-1.6102277895813619</v>
      </c>
      <c r="AB102">
        <f>-AA102*B102^2/2/Q102</f>
        <v>8.1535594477456924E-3</v>
      </c>
      <c r="AC102">
        <v>5.5985049317631796</v>
      </c>
      <c r="AD102">
        <f>AC102/Q102</f>
        <v>566.97248768134034</v>
      </c>
      <c r="AE102">
        <f>C102*AC102</f>
        <v>115.32920159432149</v>
      </c>
      <c r="AF102">
        <v>4.7933910369725004</v>
      </c>
      <c r="AG102">
        <f>AF102*A102</f>
        <v>0.98743855361633504</v>
      </c>
      <c r="AH102">
        <f>AG102*C102</f>
        <v>20.341234204496498</v>
      </c>
      <c r="AI102">
        <f>F102*AG102</f>
        <v>12.836701197012356</v>
      </c>
      <c r="AJ102">
        <v>0.80511389479068196</v>
      </c>
      <c r="AK102">
        <v>5.5985049317631796</v>
      </c>
      <c r="AL102">
        <f t="shared" si="30"/>
        <v>1.167963324623561</v>
      </c>
      <c r="AM102">
        <f>AL102/C102</f>
        <v>5.6697248768134034E-2</v>
      </c>
      <c r="AN102">
        <f t="shared" si="31"/>
        <v>1.1532920159432152</v>
      </c>
      <c r="AO102">
        <f t="shared" si="32"/>
        <v>0.16796332462356101</v>
      </c>
      <c r="AP102">
        <f>AL102*C102</f>
        <v>24.060044487245353</v>
      </c>
      <c r="AQ102">
        <f>AO102/F102</f>
        <v>1.2920255740273924E-2</v>
      </c>
      <c r="AR102">
        <f>(AL102-1)/C102</f>
        <v>8.1535594477456803E-3</v>
      </c>
      <c r="AS102">
        <f>AR102*C102</f>
        <v>0.16796332462356101</v>
      </c>
      <c r="AT102">
        <f>ATAN2(C102,AO102)</f>
        <v>8.1533787706301753E-3</v>
      </c>
      <c r="AU102">
        <f t="shared" si="51"/>
        <v>0.46715419232867272</v>
      </c>
      <c r="AV102">
        <f>-AJ102/(A102/2)</f>
        <v>-7.8166397552493398</v>
      </c>
      <c r="AW102">
        <f t="shared" si="52"/>
        <v>8.2572828637129669E-3</v>
      </c>
      <c r="AX102">
        <f t="shared" si="53"/>
        <v>8.0511389479067975E-3</v>
      </c>
      <c r="AY102">
        <v>1.153292015943215</v>
      </c>
      <c r="AZ102">
        <v>1.182821270595606</v>
      </c>
      <c r="BA102">
        <v>0.17010002699248711</v>
      </c>
      <c r="BB102">
        <v>9.644203545859353E-3</v>
      </c>
      <c r="BC102">
        <v>15.376676517742879</v>
      </c>
    </row>
    <row r="103" spans="1:55" x14ac:dyDescent="0.15">
      <c r="A103">
        <v>0.108</v>
      </c>
      <c r="B103">
        <v>3.0000000000000001E-3</v>
      </c>
      <c r="C103">
        <f t="shared" si="33"/>
        <v>36</v>
      </c>
      <c r="D103">
        <f t="shared" si="34"/>
        <v>1296</v>
      </c>
      <c r="E103">
        <f t="shared" si="35"/>
        <v>2.777777777777778E-2</v>
      </c>
      <c r="F103">
        <v>7</v>
      </c>
      <c r="G103">
        <f t="shared" si="36"/>
        <v>49</v>
      </c>
      <c r="H103">
        <f t="shared" si="37"/>
        <v>252</v>
      </c>
      <c r="I103">
        <v>200000000000</v>
      </c>
      <c r="J103">
        <f t="shared" si="38"/>
        <v>6.3617251235193316E-11</v>
      </c>
      <c r="K103">
        <f t="shared" si="39"/>
        <v>274889.35718910693</v>
      </c>
      <c r="L103">
        <f t="shared" si="40"/>
        <v>1.3744467859455347E-6</v>
      </c>
      <c r="M103">
        <f t="shared" si="41"/>
        <v>0.19444444444444445</v>
      </c>
      <c r="N103">
        <f t="shared" si="42"/>
        <v>565884242104.51672</v>
      </c>
      <c r="O103">
        <f t="shared" si="43"/>
        <v>1.9634954084936211E-7</v>
      </c>
      <c r="P103">
        <f t="shared" si="44"/>
        <v>2.4999999999999999E-7</v>
      </c>
      <c r="Q103">
        <v>1.5471223155184401E-3</v>
      </c>
      <c r="R103">
        <f t="shared" si="45"/>
        <v>4000000</v>
      </c>
      <c r="S103">
        <f t="shared" si="46"/>
        <v>5.569640335866384E-2</v>
      </c>
      <c r="T103">
        <f t="shared" si="47"/>
        <v>171.90247950204889</v>
      </c>
      <c r="U103">
        <f t="shared" si="48"/>
        <v>1.4325206625170742E-2</v>
      </c>
      <c r="V103">
        <f t="shared" si="27"/>
        <v>4.2975619875512222E-5</v>
      </c>
      <c r="W103">
        <f t="shared" si="49"/>
        <v>333.33333333333331</v>
      </c>
      <c r="X103">
        <f t="shared" si="28"/>
        <v>3086.4197530864194</v>
      </c>
      <c r="Y103">
        <f t="shared" si="29"/>
        <v>4.7750688750569141</v>
      </c>
      <c r="Z103">
        <v>-12.6192566085436</v>
      </c>
      <c r="AA103">
        <f t="shared" si="50"/>
        <v>-1.3628797137227087</v>
      </c>
      <c r="AB103">
        <f>-AA103*B103^2/2/Q103</f>
        <v>3.9641072009856167E-3</v>
      </c>
      <c r="AC103">
        <v>5.4565087319182801</v>
      </c>
      <c r="AD103">
        <f>AC103/Q103</f>
        <v>3526.8761087514958</v>
      </c>
      <c r="AE103">
        <f>C103*AC103</f>
        <v>196.43431434905807</v>
      </c>
      <c r="AF103">
        <v>4.7750688750569203</v>
      </c>
      <c r="AG103">
        <f>AF103*A103</f>
        <v>0.51570743850614742</v>
      </c>
      <c r="AH103">
        <f>AG103*C103</f>
        <v>18.565467786221308</v>
      </c>
      <c r="AI103">
        <f>F103*AG103</f>
        <v>3.609952069543032</v>
      </c>
      <c r="AJ103">
        <v>0.681439856861355</v>
      </c>
      <c r="AK103">
        <v>5.4565087319182801</v>
      </c>
      <c r="AL103">
        <f t="shared" si="30"/>
        <v>1.1427078592354831</v>
      </c>
      <c r="AM103">
        <f>AL103/C103</f>
        <v>3.1741884978763422E-2</v>
      </c>
      <c r="AN103">
        <f t="shared" si="31"/>
        <v>0.58930294304717423</v>
      </c>
      <c r="AO103">
        <f t="shared" si="32"/>
        <v>0.14270785923548313</v>
      </c>
      <c r="AP103">
        <f>AL103*C103</f>
        <v>41.13748293247739</v>
      </c>
      <c r="AQ103">
        <f>AO103/F103</f>
        <v>2.0386837033640446E-2</v>
      </c>
      <c r="AR103">
        <f>(AL103-1)/C103</f>
        <v>3.9641072009856428E-3</v>
      </c>
      <c r="AS103">
        <f>AR103*C103</f>
        <v>0.14270785923548313</v>
      </c>
      <c r="AT103">
        <f>ATAN2(C103,AO103)</f>
        <v>3.964086436995108E-3</v>
      </c>
      <c r="AU103">
        <f t="shared" si="51"/>
        <v>0.2271254224648718</v>
      </c>
      <c r="AV103">
        <f>-AJ103/(A103/2)</f>
        <v>-12.619256608543612</v>
      </c>
      <c r="AW103">
        <f t="shared" si="52"/>
        <v>7.6867365195826803E-3</v>
      </c>
      <c r="AX103">
        <f t="shared" si="53"/>
        <v>2.0443195705840797E-3</v>
      </c>
      <c r="AY103">
        <v>0.58930294304717423</v>
      </c>
      <c r="AZ103">
        <v>2.2158064319288688</v>
      </c>
      <c r="BA103">
        <v>0.27672251470497644</v>
      </c>
      <c r="BB103">
        <v>8.783694232799533E-3</v>
      </c>
      <c r="BC103">
        <v>15.510645023502082</v>
      </c>
    </row>
    <row r="104" spans="1:55" x14ac:dyDescent="0.15">
      <c r="A104">
        <v>0.30399999999999999</v>
      </c>
      <c r="B104">
        <v>8.0000000000000002E-3</v>
      </c>
      <c r="C104">
        <f t="shared" si="33"/>
        <v>38</v>
      </c>
      <c r="D104">
        <f t="shared" si="34"/>
        <v>1444</v>
      </c>
      <c r="E104">
        <f t="shared" si="35"/>
        <v>2.6315789473684213E-2</v>
      </c>
      <c r="F104">
        <v>15</v>
      </c>
      <c r="G104">
        <f t="shared" si="36"/>
        <v>225</v>
      </c>
      <c r="H104">
        <f t="shared" si="37"/>
        <v>570</v>
      </c>
      <c r="I104">
        <v>200000000000</v>
      </c>
      <c r="J104">
        <f t="shared" si="38"/>
        <v>3.2169908772759481E-9</v>
      </c>
      <c r="K104">
        <f t="shared" si="39"/>
        <v>3968327.562429212</v>
      </c>
      <c r="L104">
        <f t="shared" si="40"/>
        <v>1.984163781214606E-5</v>
      </c>
      <c r="M104">
        <f t="shared" si="41"/>
        <v>0.39473684210526316</v>
      </c>
      <c r="N104">
        <f t="shared" si="42"/>
        <v>11812280932.601608</v>
      </c>
      <c r="O104">
        <f t="shared" si="43"/>
        <v>1.3227758541430706E-6</v>
      </c>
      <c r="P104">
        <f t="shared" si="44"/>
        <v>1.6842105263157893E-6</v>
      </c>
      <c r="Q104">
        <v>1.1442772637681099E-2</v>
      </c>
      <c r="R104">
        <f t="shared" si="45"/>
        <v>593750</v>
      </c>
      <c r="S104">
        <f t="shared" si="46"/>
        <v>0.43482536023188179</v>
      </c>
      <c r="T104">
        <f t="shared" si="47"/>
        <v>178.7933224637672</v>
      </c>
      <c r="U104">
        <f t="shared" si="48"/>
        <v>3.7640699466056249E-2</v>
      </c>
      <c r="V104">
        <f t="shared" si="27"/>
        <v>3.0112559572844998E-4</v>
      </c>
      <c r="W104">
        <f t="shared" si="49"/>
        <v>125</v>
      </c>
      <c r="X104">
        <f t="shared" si="28"/>
        <v>411.18421052631578</v>
      </c>
      <c r="Y104">
        <f t="shared" si="29"/>
        <v>4.7050874332570309</v>
      </c>
      <c r="Z104">
        <v>-11.125610144828199</v>
      </c>
      <c r="AA104">
        <f t="shared" si="50"/>
        <v>-3.3821854840277723</v>
      </c>
      <c r="AB104">
        <f>-AA104*B104^2/2/Q104</f>
        <v>9.4583663344395275E-3</v>
      </c>
      <c r="AC104">
        <v>6.3961801752709304</v>
      </c>
      <c r="AD104">
        <f>AC104/Q104</f>
        <v>558.97118450193454</v>
      </c>
      <c r="AE104">
        <f>C104*AC104</f>
        <v>243.05484666029537</v>
      </c>
      <c r="AF104">
        <v>4.7050874332570398</v>
      </c>
      <c r="AG104">
        <f>AF104*A104</f>
        <v>1.43034657971014</v>
      </c>
      <c r="AH104">
        <f>AG104*C104</f>
        <v>54.353170028985318</v>
      </c>
      <c r="AI104">
        <f>F104*AG104</f>
        <v>21.455198695652101</v>
      </c>
      <c r="AJ104">
        <v>1.6910927420138899</v>
      </c>
      <c r="AK104">
        <v>6.3961801752709304</v>
      </c>
      <c r="AL104">
        <f t="shared" si="30"/>
        <v>1.3594179207087023</v>
      </c>
      <c r="AM104">
        <f>AL104/C104</f>
        <v>3.5774155808123743E-2</v>
      </c>
      <c r="AN104">
        <f t="shared" si="31"/>
        <v>1.9444387732823627</v>
      </c>
      <c r="AO104">
        <f t="shared" si="32"/>
        <v>0.35941792070870227</v>
      </c>
      <c r="AP104">
        <f>AL104*C104</f>
        <v>51.657880986930685</v>
      </c>
      <c r="AQ104">
        <f>AO104/F104</f>
        <v>2.3961194713913486E-2</v>
      </c>
      <c r="AR104">
        <f>(AL104-1)/C104</f>
        <v>9.4583663344395327E-3</v>
      </c>
      <c r="AS104">
        <f>AR104*C104</f>
        <v>0.35941792070870227</v>
      </c>
      <c r="AT104">
        <f>ATAN2(C104,AO104)</f>
        <v>9.4580842989068006E-3</v>
      </c>
      <c r="AU104">
        <f t="shared" si="51"/>
        <v>0.54190831260630989</v>
      </c>
      <c r="AV104">
        <f>-AJ104/(A104/2)</f>
        <v>-11.125610144828224</v>
      </c>
      <c r="AW104">
        <f t="shared" si="52"/>
        <v>6.6126395298937079E-3</v>
      </c>
      <c r="AX104">
        <f t="shared" si="53"/>
        <v>1.352874193611112E-2</v>
      </c>
      <c r="AY104">
        <v>1.9444387732823627</v>
      </c>
      <c r="AZ104">
        <v>0.9504115575850075</v>
      </c>
      <c r="BA104">
        <v>0.25128030213596092</v>
      </c>
      <c r="BB104">
        <v>8.9893406801242748E-3</v>
      </c>
      <c r="BC104">
        <v>14.256173363775112</v>
      </c>
    </row>
    <row r="105" spans="1:55" x14ac:dyDescent="0.15">
      <c r="A105">
        <v>0.255</v>
      </c>
      <c r="B105">
        <v>6.0000000000000001E-3</v>
      </c>
      <c r="C105">
        <f t="shared" si="33"/>
        <v>42.5</v>
      </c>
      <c r="D105">
        <f t="shared" si="34"/>
        <v>1806.25</v>
      </c>
      <c r="E105">
        <f t="shared" si="35"/>
        <v>2.3529411764705882E-2</v>
      </c>
      <c r="F105">
        <v>13</v>
      </c>
      <c r="G105">
        <f t="shared" si="36"/>
        <v>169</v>
      </c>
      <c r="H105">
        <f t="shared" si="37"/>
        <v>552.5</v>
      </c>
      <c r="I105">
        <v>200000000000</v>
      </c>
      <c r="J105">
        <f t="shared" si="38"/>
        <v>1.0178760197630931E-9</v>
      </c>
      <c r="K105">
        <f t="shared" si="39"/>
        <v>1729723.9551529686</v>
      </c>
      <c r="L105">
        <f t="shared" si="40"/>
        <v>8.6486197757648427E-6</v>
      </c>
      <c r="M105">
        <f t="shared" si="41"/>
        <v>0.30588235294117649</v>
      </c>
      <c r="N105">
        <f t="shared" si="42"/>
        <v>41753611613.614517</v>
      </c>
      <c r="O105">
        <f t="shared" si="43"/>
        <v>6.6527844428960327E-7</v>
      </c>
      <c r="P105">
        <f t="shared" si="44"/>
        <v>8.4705882352941183E-7</v>
      </c>
      <c r="Q105">
        <v>7.1413604724895798E-3</v>
      </c>
      <c r="R105">
        <f t="shared" si="45"/>
        <v>1180555.5555555555</v>
      </c>
      <c r="S105">
        <f t="shared" si="46"/>
        <v>0.30350782008080712</v>
      </c>
      <c r="T105">
        <f t="shared" si="47"/>
        <v>198.37112423582167</v>
      </c>
      <c r="U105">
        <f t="shared" si="48"/>
        <v>2.8005335186233646E-2</v>
      </c>
      <c r="V105">
        <f t="shared" si="27"/>
        <v>1.6803201111740187E-4</v>
      </c>
      <c r="W105">
        <f t="shared" si="49"/>
        <v>166.66666666666666</v>
      </c>
      <c r="X105">
        <f t="shared" si="28"/>
        <v>653.59477124183002</v>
      </c>
      <c r="Y105">
        <f t="shared" si="29"/>
        <v>4.6675558643722743</v>
      </c>
      <c r="Z105">
        <v>-11.8639021152264</v>
      </c>
      <c r="AA105">
        <f t="shared" si="50"/>
        <v>-3.025295039382732</v>
      </c>
      <c r="AB105">
        <f>-AA105*B105^2/2/Q105</f>
        <v>7.6253412663687152E-3</v>
      </c>
      <c r="AC105">
        <v>6.1802033840636401</v>
      </c>
      <c r="AD105">
        <f>AC105/Q105</f>
        <v>865.40980641873875</v>
      </c>
      <c r="AE105">
        <f>C105*AC105</f>
        <v>262.65864382270473</v>
      </c>
      <c r="AF105">
        <v>4.6675558643722699</v>
      </c>
      <c r="AG105">
        <f>AF105*A105</f>
        <v>1.1902267454149289</v>
      </c>
      <c r="AH105">
        <f>AG105*C105</f>
        <v>50.58463668013448</v>
      </c>
      <c r="AI105">
        <f>F105*AG105</f>
        <v>15.472947690394076</v>
      </c>
      <c r="AJ105">
        <v>1.51264751969136</v>
      </c>
      <c r="AK105">
        <v>6.1802033840636401</v>
      </c>
      <c r="AL105">
        <f t="shared" si="30"/>
        <v>1.3240770038206715</v>
      </c>
      <c r="AM105">
        <f>AL105/C105</f>
        <v>3.1154753031074622E-2</v>
      </c>
      <c r="AN105">
        <f t="shared" si="31"/>
        <v>1.5759518629362281</v>
      </c>
      <c r="AO105">
        <f t="shared" si="32"/>
        <v>0.32407700382067151</v>
      </c>
      <c r="AP105">
        <f>AL105*C105</f>
        <v>56.273272662378538</v>
      </c>
      <c r="AQ105">
        <f>AO105/F105</f>
        <v>2.4929000293897809E-2</v>
      </c>
      <c r="AR105">
        <f>(AL105-1)/C105</f>
        <v>7.6253412663687412E-3</v>
      </c>
      <c r="AS105">
        <f>AR105*C105</f>
        <v>0.32407700382067151</v>
      </c>
      <c r="AT105">
        <f>ATAN2(C105,AO105)</f>
        <v>7.6251934775938175E-3</v>
      </c>
      <c r="AU105">
        <f t="shared" si="51"/>
        <v>0.43689140423680878</v>
      </c>
      <c r="AV105">
        <f>-AJ105/(A105/2)</f>
        <v>-11.863902115226352</v>
      </c>
      <c r="AW105">
        <f t="shared" si="52"/>
        <v>6.406629069413531E-3</v>
      </c>
      <c r="AX105">
        <f t="shared" si="53"/>
        <v>9.0758851181482192E-3</v>
      </c>
      <c r="AY105">
        <v>1.5759518629362284</v>
      </c>
      <c r="AZ105">
        <v>1.1124577807727558</v>
      </c>
      <c r="BA105">
        <v>0.27228173545007506</v>
      </c>
      <c r="BB105">
        <v>8.4828702228194851E-3</v>
      </c>
      <c r="BC105">
        <v>14.461951150045826</v>
      </c>
    </row>
    <row r="106" spans="1:55" x14ac:dyDescent="0.15">
      <c r="A106">
        <v>0.108</v>
      </c>
      <c r="B106">
        <v>4.0000000000000001E-3</v>
      </c>
      <c r="C106">
        <f t="shared" si="33"/>
        <v>27</v>
      </c>
      <c r="D106">
        <f t="shared" si="34"/>
        <v>729</v>
      </c>
      <c r="E106">
        <f t="shared" si="35"/>
        <v>3.7037037037037035E-2</v>
      </c>
      <c r="F106">
        <v>7</v>
      </c>
      <c r="G106">
        <f t="shared" si="36"/>
        <v>49</v>
      </c>
      <c r="H106">
        <f t="shared" si="37"/>
        <v>189</v>
      </c>
      <c r="I106">
        <v>200000000000</v>
      </c>
      <c r="J106">
        <f t="shared" si="38"/>
        <v>2.0106192982974676E-10</v>
      </c>
      <c r="K106">
        <f t="shared" si="39"/>
        <v>651589.58741121634</v>
      </c>
      <c r="L106">
        <f t="shared" si="40"/>
        <v>3.2579479370560815E-6</v>
      </c>
      <c r="M106">
        <f t="shared" si="41"/>
        <v>0.25925925925925924</v>
      </c>
      <c r="N106">
        <f t="shared" si="42"/>
        <v>134286983233.7867</v>
      </c>
      <c r="O106">
        <f t="shared" si="43"/>
        <v>4.654211338651545E-7</v>
      </c>
      <c r="P106">
        <f t="shared" si="44"/>
        <v>5.9259259259259258E-7</v>
      </c>
      <c r="Q106">
        <v>1.98504384749451E-3</v>
      </c>
      <c r="R106">
        <f t="shared" si="45"/>
        <v>1687499.9999999998</v>
      </c>
      <c r="S106">
        <f t="shared" si="46"/>
        <v>5.3596183882351767E-2</v>
      </c>
      <c r="T106">
        <f t="shared" si="47"/>
        <v>124.06524046840688</v>
      </c>
      <c r="U106">
        <f t="shared" si="48"/>
        <v>1.8380035624949168E-2</v>
      </c>
      <c r="V106">
        <f t="shared" si="27"/>
        <v>7.3520142499796672E-5</v>
      </c>
      <c r="W106">
        <f t="shared" si="49"/>
        <v>250</v>
      </c>
      <c r="X106">
        <f t="shared" si="28"/>
        <v>2314.8148148148148</v>
      </c>
      <c r="Y106">
        <f t="shared" si="29"/>
        <v>4.5950089062372923</v>
      </c>
      <c r="Z106">
        <v>-9.6684748586427691</v>
      </c>
      <c r="AA106">
        <f t="shared" si="50"/>
        <v>-1.044195284733419</v>
      </c>
      <c r="AB106">
        <f>-AA106*B106^2/2/Q106</f>
        <v>4.2082507590001511E-3</v>
      </c>
      <c r="AC106">
        <v>5.1171065486040197</v>
      </c>
      <c r="AD106">
        <f>AC106/Q106</f>
        <v>2577.8304872523336</v>
      </c>
      <c r="AE106">
        <f>C106*AC106</f>
        <v>138.16187681230852</v>
      </c>
      <c r="AF106">
        <v>4.5950089062373101</v>
      </c>
      <c r="AG106">
        <f>AF106*A106</f>
        <v>0.4962609618736295</v>
      </c>
      <c r="AH106">
        <f>AG106*C106</f>
        <v>13.399045970587997</v>
      </c>
      <c r="AI106">
        <f>F106*AG106</f>
        <v>3.4738267331154065</v>
      </c>
      <c r="AJ106">
        <v>0.52209764236670897</v>
      </c>
      <c r="AK106">
        <v>5.1171065486040197</v>
      </c>
      <c r="AL106">
        <f t="shared" si="30"/>
        <v>1.1136227704930037</v>
      </c>
      <c r="AM106">
        <f>AL106/C106</f>
        <v>4.1245287796037172E-2</v>
      </c>
      <c r="AN106">
        <f t="shared" si="31"/>
        <v>0.55264750724923417</v>
      </c>
      <c r="AO106">
        <f t="shared" si="32"/>
        <v>0.11362277049300373</v>
      </c>
      <c r="AP106">
        <f>AL106*C106</f>
        <v>30.067814803311101</v>
      </c>
      <c r="AQ106">
        <f>AO106/F106</f>
        <v>1.6231824356143391E-2</v>
      </c>
      <c r="AR106">
        <f>(AL106-1)/C106</f>
        <v>4.2082507590001381E-3</v>
      </c>
      <c r="AS106">
        <f>AR106*C106</f>
        <v>0.11362277049300373</v>
      </c>
      <c r="AT106">
        <f>ATAN2(C106,AO106)</f>
        <v>4.2082259174346034E-3</v>
      </c>
      <c r="AU106">
        <f t="shared" si="51"/>
        <v>0.24111358430657162</v>
      </c>
      <c r="AV106">
        <f>-AJ106/(A106/2)</f>
        <v>-9.6684748586427585</v>
      </c>
      <c r="AW106">
        <f t="shared" si="52"/>
        <v>8.4799149687533742E-3</v>
      </c>
      <c r="AX106">
        <f t="shared" si="53"/>
        <v>2.0883905694668399E-3</v>
      </c>
      <c r="AY106">
        <v>0.55264750724923417</v>
      </c>
      <c r="AZ106">
        <v>2.24402654258463</v>
      </c>
      <c r="BA106">
        <v>0.22895770415634109</v>
      </c>
      <c r="BB106">
        <v>9.4434264010482254E-3</v>
      </c>
      <c r="BC106">
        <v>15.70818579809241</v>
      </c>
    </row>
    <row r="107" spans="1:55" x14ac:dyDescent="0.15">
      <c r="A107">
        <v>0.157</v>
      </c>
      <c r="B107">
        <v>4.0000000000000001E-3</v>
      </c>
      <c r="C107">
        <f t="shared" si="33"/>
        <v>39.25</v>
      </c>
      <c r="D107">
        <f t="shared" si="34"/>
        <v>1540.5625</v>
      </c>
      <c r="E107">
        <f t="shared" si="35"/>
        <v>2.5477707006369428E-2</v>
      </c>
      <c r="F107">
        <v>9</v>
      </c>
      <c r="G107">
        <f t="shared" si="36"/>
        <v>81</v>
      </c>
      <c r="H107">
        <f t="shared" si="37"/>
        <v>353.25</v>
      </c>
      <c r="I107">
        <v>200000000000</v>
      </c>
      <c r="J107">
        <f t="shared" si="38"/>
        <v>2.0106192982974676E-10</v>
      </c>
      <c r="K107">
        <f t="shared" si="39"/>
        <v>576292.15556296834</v>
      </c>
      <c r="L107">
        <f t="shared" si="40"/>
        <v>2.8814607778148417E-6</v>
      </c>
      <c r="M107">
        <f t="shared" si="41"/>
        <v>0.22929936305732485</v>
      </c>
      <c r="N107">
        <f t="shared" si="42"/>
        <v>195213484886.15289</v>
      </c>
      <c r="O107">
        <f t="shared" si="43"/>
        <v>3.2016230864609353E-7</v>
      </c>
      <c r="P107">
        <f t="shared" si="44"/>
        <v>4.0764331210191083E-7</v>
      </c>
      <c r="Q107">
        <v>2.83100866314712E-3</v>
      </c>
      <c r="R107">
        <f t="shared" si="45"/>
        <v>2453125</v>
      </c>
      <c r="S107">
        <f t="shared" si="46"/>
        <v>0.11111709002852445</v>
      </c>
      <c r="T107">
        <f t="shared" si="47"/>
        <v>176.938041446695</v>
      </c>
      <c r="U107">
        <f t="shared" si="48"/>
        <v>1.8031902313038979E-2</v>
      </c>
      <c r="V107">
        <f t="shared" si="27"/>
        <v>7.2127609252155923E-5</v>
      </c>
      <c r="W107">
        <f t="shared" si="49"/>
        <v>250</v>
      </c>
      <c r="X107">
        <f t="shared" si="28"/>
        <v>1592.3566878980891</v>
      </c>
      <c r="Y107">
        <f t="shared" si="29"/>
        <v>4.507975578259745</v>
      </c>
      <c r="Z107">
        <v>-11.4134596460308</v>
      </c>
      <c r="AA107">
        <f t="shared" si="50"/>
        <v>-1.7919131644268356</v>
      </c>
      <c r="AB107">
        <f>-AA107*B107^2/2/Q107</f>
        <v>5.06367412506562E-3</v>
      </c>
      <c r="AC107">
        <v>5.40393216047317</v>
      </c>
      <c r="AD107">
        <f>AC107/Q107</f>
        <v>1908.8363207146929</v>
      </c>
      <c r="AE107">
        <f>C107*AC107</f>
        <v>212.10433729857192</v>
      </c>
      <c r="AF107">
        <v>4.5079755782597397</v>
      </c>
      <c r="AG107">
        <f>AF107*A107</f>
        <v>0.70775216578677913</v>
      </c>
      <c r="AH107">
        <f>AG107*C107</f>
        <v>27.779272507131083</v>
      </c>
      <c r="AI107">
        <f>F107*AG107</f>
        <v>6.3697694920810122</v>
      </c>
      <c r="AJ107">
        <v>0.895956582213424</v>
      </c>
      <c r="AK107">
        <v>5.40393216047317</v>
      </c>
      <c r="AL107">
        <f t="shared" si="30"/>
        <v>1.1987492094088286</v>
      </c>
      <c r="AM107">
        <f>AL107/C107</f>
        <v>3.0541381131435123E-2</v>
      </c>
      <c r="AN107">
        <f t="shared" si="31"/>
        <v>0.84841734919428768</v>
      </c>
      <c r="AO107">
        <f t="shared" si="32"/>
        <v>0.19874920940882856</v>
      </c>
      <c r="AP107">
        <f>AL107*C107</f>
        <v>47.050906469296521</v>
      </c>
      <c r="AQ107">
        <f>AO107/F107</f>
        <v>2.208324548986984E-2</v>
      </c>
      <c r="AR107">
        <f>(AL107-1)/C107</f>
        <v>5.0636741250656963E-3</v>
      </c>
      <c r="AS107">
        <f>AR107*C107</f>
        <v>0.19874920940882859</v>
      </c>
      <c r="AT107">
        <f>ATAN2(C107,AO107)</f>
        <v>5.0636308468536891E-3</v>
      </c>
      <c r="AU107">
        <f t="shared" si="51"/>
        <v>0.29012467653697127</v>
      </c>
      <c r="AV107">
        <f>-AJ107/(A107/2)</f>
        <v>-11.413459646030878</v>
      </c>
      <c r="AW107">
        <f t="shared" si="52"/>
        <v>7.1545865485789324E-3</v>
      </c>
      <c r="AX107">
        <f t="shared" si="53"/>
        <v>3.5838263288537203E-3</v>
      </c>
      <c r="AY107">
        <v>0.84841734919428768</v>
      </c>
      <c r="AZ107">
        <v>1.6937414922301623</v>
      </c>
      <c r="BA107">
        <v>0.28081752203172305</v>
      </c>
      <c r="BB107">
        <v>8.5765549687560338E-3</v>
      </c>
      <c r="BC107">
        <v>15.24367343007146</v>
      </c>
    </row>
    <row r="108" spans="1:55" x14ac:dyDescent="0.15">
      <c r="A108">
        <v>0.20599999999999999</v>
      </c>
      <c r="B108">
        <v>5.0000000000000001E-3</v>
      </c>
      <c r="C108">
        <f t="shared" si="33"/>
        <v>41.199999999999996</v>
      </c>
      <c r="D108">
        <f t="shared" si="34"/>
        <v>1697.4399999999996</v>
      </c>
      <c r="E108">
        <f t="shared" si="35"/>
        <v>2.4271844660194178E-2</v>
      </c>
      <c r="F108">
        <v>11</v>
      </c>
      <c r="G108">
        <f t="shared" si="36"/>
        <v>121</v>
      </c>
      <c r="H108">
        <f t="shared" si="37"/>
        <v>453.19999999999993</v>
      </c>
      <c r="I108">
        <v>200000000000</v>
      </c>
      <c r="J108">
        <f t="shared" si="38"/>
        <v>4.9087385212340517E-10</v>
      </c>
      <c r="K108">
        <f t="shared" si="39"/>
        <v>1048468.4220111566</v>
      </c>
      <c r="L108">
        <f t="shared" si="40"/>
        <v>5.2423421100557825E-6</v>
      </c>
      <c r="M108">
        <f t="shared" si="41"/>
        <v>0.26699029126213597</v>
      </c>
      <c r="N108">
        <f t="shared" si="42"/>
        <v>83931950788.941925</v>
      </c>
      <c r="O108">
        <f t="shared" si="43"/>
        <v>4.7657655545961659E-7</v>
      </c>
      <c r="P108">
        <f t="shared" si="44"/>
        <v>6.0679611650485445E-7</v>
      </c>
      <c r="Q108">
        <v>4.64025438266869E-3</v>
      </c>
      <c r="R108">
        <f t="shared" si="45"/>
        <v>1647999.9999999995</v>
      </c>
      <c r="S108">
        <f t="shared" si="46"/>
        <v>0.19117848056595002</v>
      </c>
      <c r="T108">
        <f t="shared" si="47"/>
        <v>185.61017530674761</v>
      </c>
      <c r="U108">
        <f t="shared" si="48"/>
        <v>2.2525506711983934E-2</v>
      </c>
      <c r="V108">
        <f t="shared" si="27"/>
        <v>1.1262753355991967E-4</v>
      </c>
      <c r="W108">
        <f t="shared" si="49"/>
        <v>200</v>
      </c>
      <c r="X108">
        <f t="shared" si="28"/>
        <v>970.87378640776706</v>
      </c>
      <c r="Y108">
        <f t="shared" si="29"/>
        <v>4.5051013423967872</v>
      </c>
      <c r="Z108">
        <v>-11.2076226443841</v>
      </c>
      <c r="AA108">
        <f t="shared" si="50"/>
        <v>-2.3087702647431247</v>
      </c>
      <c r="AB108">
        <f>-AA108*B108^2/2/Q108</f>
        <v>6.2194065086344239E-3</v>
      </c>
      <c r="AC108">
        <v>5.6594864747683502</v>
      </c>
      <c r="AD108">
        <f>AC108/Q108</f>
        <v>1219.6500467531441</v>
      </c>
      <c r="AE108">
        <f>C108*AC108</f>
        <v>233.170842760456</v>
      </c>
      <c r="AF108">
        <v>4.5051013423967801</v>
      </c>
      <c r="AG108">
        <f>AF108*A108</f>
        <v>0.92805087653373664</v>
      </c>
      <c r="AH108">
        <f>AG108*C108</f>
        <v>38.235696113189945</v>
      </c>
      <c r="AI108">
        <f>F108*AG108</f>
        <v>10.208559641871103</v>
      </c>
      <c r="AJ108">
        <v>1.1543851323715599</v>
      </c>
      <c r="AK108">
        <v>5.6594864747683502</v>
      </c>
      <c r="AL108">
        <f t="shared" si="30"/>
        <v>1.2562395481557402</v>
      </c>
      <c r="AM108">
        <f>AL108/C108</f>
        <v>3.0491251168828649E-2</v>
      </c>
      <c r="AN108">
        <f t="shared" si="31"/>
        <v>1.16585421380228</v>
      </c>
      <c r="AO108">
        <f t="shared" si="32"/>
        <v>0.25623954815574024</v>
      </c>
      <c r="AP108">
        <f>AL108*C108</f>
        <v>51.757069384016489</v>
      </c>
      <c r="AQ108">
        <f>AO108/F108</f>
        <v>2.3294504377794567E-2</v>
      </c>
      <c r="AR108">
        <f>(AL108-1)/C108</f>
        <v>6.2194065086344725E-3</v>
      </c>
      <c r="AS108">
        <f>AR108*C108</f>
        <v>0.25623954815574024</v>
      </c>
      <c r="AT108">
        <f>ATAN2(C108,AO108)</f>
        <v>6.2193263195052494E-3</v>
      </c>
      <c r="AU108">
        <f t="shared" si="51"/>
        <v>0.35634114952228257</v>
      </c>
      <c r="AV108">
        <f>-AJ108/(A108/2)</f>
        <v>-11.207622644384077</v>
      </c>
      <c r="AW108">
        <f t="shared" si="52"/>
        <v>6.7015792624041375E-3</v>
      </c>
      <c r="AX108">
        <f t="shared" si="53"/>
        <v>5.7719256618578487E-3</v>
      </c>
      <c r="AY108">
        <v>1.16585421380228</v>
      </c>
      <c r="AZ108">
        <v>1.3536321983206201</v>
      </c>
      <c r="BA108">
        <v>0.27610506561105047</v>
      </c>
      <c r="BB108">
        <v>8.4187889045324541E-3</v>
      </c>
      <c r="BC108">
        <v>14.889954181526821</v>
      </c>
    </row>
    <row r="109" spans="1:55" x14ac:dyDescent="0.15">
      <c r="A109">
        <v>0.108</v>
      </c>
      <c r="B109">
        <v>5.0000000000000001E-3</v>
      </c>
      <c r="C109">
        <f t="shared" si="33"/>
        <v>21.599999999999998</v>
      </c>
      <c r="D109">
        <f t="shared" si="34"/>
        <v>466.55999999999989</v>
      </c>
      <c r="E109">
        <f t="shared" si="35"/>
        <v>4.6296296296296301E-2</v>
      </c>
      <c r="F109">
        <v>7</v>
      </c>
      <c r="G109">
        <f t="shared" si="36"/>
        <v>49</v>
      </c>
      <c r="H109">
        <f t="shared" si="37"/>
        <v>151.19999999999999</v>
      </c>
      <c r="I109">
        <v>200000000000</v>
      </c>
      <c r="J109">
        <f t="shared" si="38"/>
        <v>4.9087385212340517E-10</v>
      </c>
      <c r="K109">
        <f t="shared" si="39"/>
        <v>1272635.912912532</v>
      </c>
      <c r="L109">
        <f t="shared" si="40"/>
        <v>6.3631795645626597E-6</v>
      </c>
      <c r="M109">
        <f t="shared" si="41"/>
        <v>0.32407407407407413</v>
      </c>
      <c r="N109">
        <f t="shared" si="42"/>
        <v>44003158666.047218</v>
      </c>
      <c r="O109">
        <f t="shared" si="43"/>
        <v>9.0902565208037992E-7</v>
      </c>
      <c r="P109">
        <f t="shared" si="44"/>
        <v>1.1574074074074076E-6</v>
      </c>
      <c r="Q109">
        <v>2.4268243714136101E-3</v>
      </c>
      <c r="R109">
        <f t="shared" si="45"/>
        <v>863999.99999999988</v>
      </c>
      <c r="S109">
        <f t="shared" si="46"/>
        <v>5.2419406422533975E-2</v>
      </c>
      <c r="T109">
        <f t="shared" si="47"/>
        <v>97.072974856544405</v>
      </c>
      <c r="U109">
        <f t="shared" si="48"/>
        <v>2.24705960316075E-2</v>
      </c>
      <c r="V109">
        <f t="shared" si="27"/>
        <v>1.1235298015803752E-4</v>
      </c>
      <c r="W109">
        <f t="shared" si="49"/>
        <v>200</v>
      </c>
      <c r="X109">
        <f t="shared" si="28"/>
        <v>1851.8518518518517</v>
      </c>
      <c r="Y109">
        <f t="shared" si="29"/>
        <v>4.4941192063214999</v>
      </c>
      <c r="Z109">
        <v>-7.6617884453511298</v>
      </c>
      <c r="AA109">
        <f t="shared" si="50"/>
        <v>-0.82747315209792205</v>
      </c>
      <c r="AB109">
        <f>-AA109*B109^2/2/Q109</f>
        <v>4.2621190569299633E-3</v>
      </c>
      <c r="AC109">
        <v>4.9078557823704596</v>
      </c>
      <c r="AD109">
        <f>AC109/Q109</f>
        <v>2022.3366141290496</v>
      </c>
      <c r="AE109">
        <f>C109*AC109</f>
        <v>106.00968489920191</v>
      </c>
      <c r="AF109">
        <v>4.4941192063214999</v>
      </c>
      <c r="AG109">
        <f>AF109*A109</f>
        <v>0.48536487428272196</v>
      </c>
      <c r="AH109">
        <f>AG109*C109</f>
        <v>10.483881284506793</v>
      </c>
      <c r="AI109">
        <f>F109*AG109</f>
        <v>3.3975541199790538</v>
      </c>
      <c r="AJ109">
        <v>0.41373657604896003</v>
      </c>
      <c r="AK109">
        <v>4.9078557823704596</v>
      </c>
      <c r="AL109">
        <f t="shared" si="30"/>
        <v>1.092061771629687</v>
      </c>
      <c r="AM109">
        <f>AL109/C109</f>
        <v>5.0558415353226256E-2</v>
      </c>
      <c r="AN109">
        <f t="shared" si="31"/>
        <v>0.53004842449600964</v>
      </c>
      <c r="AO109">
        <f t="shared" si="32"/>
        <v>9.2061771629686984E-2</v>
      </c>
      <c r="AP109">
        <f>AL109*C109</f>
        <v>23.588534267201236</v>
      </c>
      <c r="AQ109">
        <f>AO109/F109</f>
        <v>1.3151681661383854E-2</v>
      </c>
      <c r="AR109">
        <f>(AL109-1)/C109</f>
        <v>4.2621190569299538E-3</v>
      </c>
      <c r="AS109">
        <f>AR109*C109</f>
        <v>9.2061771629686998E-2</v>
      </c>
      <c r="AT109">
        <f>ATAN2(C109,AO109)</f>
        <v>4.2620932491443126E-3</v>
      </c>
      <c r="AU109">
        <f t="shared" si="51"/>
        <v>0.24419995506716918</v>
      </c>
      <c r="AV109">
        <f>-AJ109/(A109/2)</f>
        <v>-7.661788445351112</v>
      </c>
      <c r="AW109">
        <f t="shared" si="52"/>
        <v>8.7812680372236756E-3</v>
      </c>
      <c r="AX109">
        <f t="shared" si="53"/>
        <v>2.0686828802448003E-3</v>
      </c>
      <c r="AY109">
        <v>0.53004842449600964</v>
      </c>
      <c r="AZ109">
        <v>2.2499810544459962</v>
      </c>
      <c r="BA109">
        <v>0.18967538960403135</v>
      </c>
      <c r="BB109">
        <v>9.589687129885633E-3</v>
      </c>
      <c r="BC109">
        <v>15.749867381121973</v>
      </c>
    </row>
    <row r="110" spans="1:55" x14ac:dyDescent="0.15">
      <c r="A110">
        <v>0.30399999999999999</v>
      </c>
      <c r="B110">
        <v>8.9999999999999993E-3</v>
      </c>
      <c r="C110">
        <f t="shared" si="33"/>
        <v>33.777777777777779</v>
      </c>
      <c r="D110">
        <f t="shared" si="34"/>
        <v>1140.9382716049383</v>
      </c>
      <c r="E110">
        <f t="shared" si="35"/>
        <v>2.9605263157894735E-2</v>
      </c>
      <c r="F110">
        <v>15</v>
      </c>
      <c r="G110">
        <f t="shared" si="36"/>
        <v>225</v>
      </c>
      <c r="H110">
        <f t="shared" si="37"/>
        <v>506.66666666666669</v>
      </c>
      <c r="I110">
        <v>200000000000</v>
      </c>
      <c r="J110">
        <f t="shared" si="38"/>
        <v>5.1529973500506572E-9</v>
      </c>
      <c r="K110">
        <f t="shared" si="39"/>
        <v>5650216.3925994057</v>
      </c>
      <c r="L110">
        <f t="shared" si="40"/>
        <v>2.8251081962997029E-5</v>
      </c>
      <c r="M110">
        <f t="shared" si="41"/>
        <v>0.44407894736842102</v>
      </c>
      <c r="N110">
        <f t="shared" si="42"/>
        <v>6554976741.3417597</v>
      </c>
      <c r="O110">
        <f t="shared" si="43"/>
        <v>1.8834054641998019E-6</v>
      </c>
      <c r="P110">
        <f t="shared" si="44"/>
        <v>2.3980263157894733E-6</v>
      </c>
      <c r="Q110">
        <v>1.2249964161958201E-2</v>
      </c>
      <c r="R110">
        <f t="shared" si="45"/>
        <v>417009.60219478747</v>
      </c>
      <c r="S110">
        <f t="shared" si="46"/>
        <v>0.41377656724836587</v>
      </c>
      <c r="T110">
        <f t="shared" si="47"/>
        <v>151.23412545627411</v>
      </c>
      <c r="U110">
        <f t="shared" si="48"/>
        <v>4.0295934743283558E-2</v>
      </c>
      <c r="V110">
        <f t="shared" si="27"/>
        <v>3.6266341268955196E-4</v>
      </c>
      <c r="W110">
        <f t="shared" si="49"/>
        <v>111.11111111111111</v>
      </c>
      <c r="X110">
        <f t="shared" si="28"/>
        <v>365.49707602339186</v>
      </c>
      <c r="Y110">
        <f t="shared" si="29"/>
        <v>4.4773260825870622</v>
      </c>
      <c r="Z110">
        <v>-9.4304786137188508</v>
      </c>
      <c r="AA110">
        <f t="shared" si="50"/>
        <v>-2.8668654985705304</v>
      </c>
      <c r="AB110">
        <f>-AA110*B110^2/2/Q110</f>
        <v>9.4782361121247705E-3</v>
      </c>
      <c r="AC110">
        <v>5.9107588318723403</v>
      </c>
      <c r="AD110">
        <f>AC110/Q110</f>
        <v>482.5123366669086</v>
      </c>
      <c r="AE110">
        <f>C110*AC110</f>
        <v>199.65229832102128</v>
      </c>
      <c r="AF110">
        <v>4.47732608258708</v>
      </c>
      <c r="AG110">
        <f>AF110*A110</f>
        <v>1.3611071291064722</v>
      </c>
      <c r="AH110">
        <f>AG110*C110</f>
        <v>45.975174138707509</v>
      </c>
      <c r="AI110">
        <f>F110*AG110</f>
        <v>20.416606936597084</v>
      </c>
      <c r="AJ110">
        <v>1.4334327492852601</v>
      </c>
      <c r="AK110">
        <v>5.9107588318723403</v>
      </c>
      <c r="AL110">
        <f t="shared" si="30"/>
        <v>1.3201537531206566</v>
      </c>
      <c r="AM110">
        <f>AL110/C110</f>
        <v>3.9083499270019438E-2</v>
      </c>
      <c r="AN110">
        <f t="shared" si="31"/>
        <v>1.7968706848891915</v>
      </c>
      <c r="AO110">
        <f t="shared" si="32"/>
        <v>0.32015375312065664</v>
      </c>
      <c r="AP110">
        <f>AL110*C110</f>
        <v>44.591860105408848</v>
      </c>
      <c r="AQ110">
        <f>AO110/F110</f>
        <v>2.1343583541377109E-2</v>
      </c>
      <c r="AR110">
        <f>(AL110-1)/C110</f>
        <v>9.4782361121247029E-3</v>
      </c>
      <c r="AS110">
        <f>AR110*C110</f>
        <v>0.32015375312065664</v>
      </c>
      <c r="AT110">
        <f>ATAN2(C110,AO110)</f>
        <v>9.4779522954506982E-3</v>
      </c>
      <c r="AU110">
        <f t="shared" si="51"/>
        <v>0.54304666495565568</v>
      </c>
      <c r="AV110">
        <f>-AJ110/(A110/2)</f>
        <v>-9.430478613718817</v>
      </c>
      <c r="AW110">
        <f t="shared" si="52"/>
        <v>6.9636224140173985E-3</v>
      </c>
      <c r="AX110">
        <f t="shared" si="53"/>
        <v>1.2900894743567346E-2</v>
      </c>
      <c r="AY110">
        <v>1.7968706848891913</v>
      </c>
      <c r="AZ110">
        <v>0.96991171737326765</v>
      </c>
      <c r="BA110">
        <v>0.23521569042903212</v>
      </c>
      <c r="BB110">
        <v>9.1930522651801939E-3</v>
      </c>
      <c r="BC110">
        <v>14.548675760599014</v>
      </c>
    </row>
    <row r="111" spans="1:55" x14ac:dyDescent="0.15">
      <c r="A111">
        <v>0.108</v>
      </c>
      <c r="B111">
        <v>6.0000000000000001E-3</v>
      </c>
      <c r="C111">
        <f t="shared" si="33"/>
        <v>18</v>
      </c>
      <c r="D111">
        <f t="shared" si="34"/>
        <v>324</v>
      </c>
      <c r="E111">
        <f t="shared" si="35"/>
        <v>5.5555555555555559E-2</v>
      </c>
      <c r="F111">
        <v>7</v>
      </c>
      <c r="G111">
        <f t="shared" si="36"/>
        <v>49</v>
      </c>
      <c r="H111">
        <f t="shared" si="37"/>
        <v>126</v>
      </c>
      <c r="I111">
        <v>200000000000</v>
      </c>
      <c r="J111">
        <f t="shared" si="38"/>
        <v>1.0178760197630931E-9</v>
      </c>
      <c r="K111">
        <f t="shared" si="39"/>
        <v>2199114.8575128554</v>
      </c>
      <c r="L111">
        <f t="shared" si="40"/>
        <v>1.0995574287564278E-5</v>
      </c>
      <c r="M111">
        <f t="shared" si="41"/>
        <v>0.3888888888888889</v>
      </c>
      <c r="N111">
        <f t="shared" si="42"/>
        <v>17683882565.766148</v>
      </c>
      <c r="O111">
        <f t="shared" si="43"/>
        <v>1.5707963267948969E-6</v>
      </c>
      <c r="P111">
        <f t="shared" si="44"/>
        <v>1.9999999999999999E-6</v>
      </c>
      <c r="Q111">
        <v>2.8706035024201899E-3</v>
      </c>
      <c r="R111">
        <f t="shared" si="45"/>
        <v>500000</v>
      </c>
      <c r="S111">
        <f t="shared" si="46"/>
        <v>5.1670863043563414E-2</v>
      </c>
      <c r="T111">
        <f t="shared" si="47"/>
        <v>79.738986178338607</v>
      </c>
      <c r="U111">
        <f t="shared" si="48"/>
        <v>2.6579662059446202E-2</v>
      </c>
      <c r="V111">
        <f t="shared" si="27"/>
        <v>1.5947797235667721E-4</v>
      </c>
      <c r="W111">
        <f t="shared" si="49"/>
        <v>166.66666666666666</v>
      </c>
      <c r="X111">
        <f t="shared" si="28"/>
        <v>1543.2098765432097</v>
      </c>
      <c r="Y111">
        <f t="shared" si="29"/>
        <v>4.4299436765743669</v>
      </c>
      <c r="Z111">
        <v>-6.2599584664419403</v>
      </c>
      <c r="AA111">
        <f t="shared" si="50"/>
        <v>-0.67607551437572955</v>
      </c>
      <c r="AB111">
        <f>-AA111*B111^2/2/Q111</f>
        <v>4.2393034246990969E-3</v>
      </c>
      <c r="AC111">
        <v>4.7679814337622402</v>
      </c>
      <c r="AD111">
        <f>AC111/Q111</f>
        <v>1660.9683050070767</v>
      </c>
      <c r="AE111">
        <f>C111*AC111</f>
        <v>85.823665807720317</v>
      </c>
      <c r="AF111">
        <v>4.4299436765743696</v>
      </c>
      <c r="AG111">
        <f>AF111*A111</f>
        <v>0.47843391707003191</v>
      </c>
      <c r="AH111">
        <f>AG111*C111</f>
        <v>8.6118105072605751</v>
      </c>
      <c r="AI111">
        <f>F111*AG111</f>
        <v>3.3490374194902235</v>
      </c>
      <c r="AJ111">
        <v>0.338037757187865</v>
      </c>
      <c r="AK111">
        <v>4.7679814337622402</v>
      </c>
      <c r="AL111">
        <f t="shared" si="30"/>
        <v>1.0763074616445849</v>
      </c>
      <c r="AM111">
        <f>AL111/C111</f>
        <v>5.9794858980254717E-2</v>
      </c>
      <c r="AN111">
        <f t="shared" si="31"/>
        <v>0.51494199484632186</v>
      </c>
      <c r="AO111">
        <f t="shared" si="32"/>
        <v>7.6307461644584906E-2</v>
      </c>
      <c r="AP111">
        <f>AL111*C111</f>
        <v>19.37353430960253</v>
      </c>
      <c r="AQ111">
        <f>AO111/F111</f>
        <v>1.0901065949226416E-2</v>
      </c>
      <c r="AR111">
        <f>(AL111-1)/C111</f>
        <v>4.2393034246991611E-3</v>
      </c>
      <c r="AS111">
        <f>AR111*C111</f>
        <v>7.6307461644584906E-2</v>
      </c>
      <c r="AT111">
        <f>ATAN2(C111,AO111)</f>
        <v>4.2392780291523628E-3</v>
      </c>
      <c r="AU111">
        <f t="shared" si="51"/>
        <v>0.24289273925296795</v>
      </c>
      <c r="AV111">
        <f>-AJ111/(A111/2)</f>
        <v>-6.2599584664419448</v>
      </c>
      <c r="AW111">
        <f t="shared" si="52"/>
        <v>8.8607919995743589E-3</v>
      </c>
      <c r="AX111">
        <f t="shared" si="53"/>
        <v>2.0282265431272209E-3</v>
      </c>
      <c r="AY111">
        <v>0.51494199484632197</v>
      </c>
      <c r="AZ111">
        <v>2.249647074011766</v>
      </c>
      <c r="BA111">
        <v>0.15949425599233846</v>
      </c>
      <c r="BB111">
        <v>9.5369365452225262E-3</v>
      </c>
      <c r="BC111">
        <v>15.747529518082363</v>
      </c>
    </row>
    <row r="112" spans="1:55" x14ac:dyDescent="0.15">
      <c r="A112">
        <v>0.255</v>
      </c>
      <c r="B112">
        <v>7.0000000000000001E-3</v>
      </c>
      <c r="C112">
        <f t="shared" si="33"/>
        <v>36.428571428571431</v>
      </c>
      <c r="D112">
        <f t="shared" si="34"/>
        <v>1327.0408163265308</v>
      </c>
      <c r="E112">
        <f t="shared" si="35"/>
        <v>2.7450980392156862E-2</v>
      </c>
      <c r="F112">
        <v>13</v>
      </c>
      <c r="G112">
        <f t="shared" si="36"/>
        <v>169</v>
      </c>
      <c r="H112">
        <f t="shared" si="37"/>
        <v>473.57142857142861</v>
      </c>
      <c r="I112">
        <v>200000000000</v>
      </c>
      <c r="J112">
        <f t="shared" si="38"/>
        <v>1.885740990317274E-9</v>
      </c>
      <c r="K112">
        <f t="shared" si="39"/>
        <v>2746737.5769327241</v>
      </c>
      <c r="L112">
        <f t="shared" si="40"/>
        <v>1.3733687884663621E-5</v>
      </c>
      <c r="M112">
        <f t="shared" si="41"/>
        <v>0.35686274509803917</v>
      </c>
      <c r="N112">
        <f t="shared" si="42"/>
        <v>19317908247.008175</v>
      </c>
      <c r="O112">
        <f t="shared" si="43"/>
        <v>1.0564375295895093E-6</v>
      </c>
      <c r="P112">
        <f t="shared" si="44"/>
        <v>1.3450980392156864E-6</v>
      </c>
      <c r="Q112">
        <v>7.8939174268050395E-3</v>
      </c>
      <c r="R112">
        <f t="shared" si="45"/>
        <v>743440.23323615151</v>
      </c>
      <c r="S112">
        <f t="shared" si="46"/>
        <v>0.28756413483361215</v>
      </c>
      <c r="T112">
        <f t="shared" si="47"/>
        <v>161.10035564908242</v>
      </c>
      <c r="U112">
        <f t="shared" si="48"/>
        <v>3.0956538928647213E-2</v>
      </c>
      <c r="V112">
        <f t="shared" si="27"/>
        <v>2.1669577250053049E-4</v>
      </c>
      <c r="W112">
        <f t="shared" si="49"/>
        <v>142.85714285714286</v>
      </c>
      <c r="X112">
        <f t="shared" si="28"/>
        <v>560.22408963585428</v>
      </c>
      <c r="Y112">
        <f t="shared" si="29"/>
        <v>4.4223627040924587</v>
      </c>
      <c r="Z112">
        <v>-9.8216180875945795</v>
      </c>
      <c r="AA112">
        <f t="shared" si="50"/>
        <v>-2.5045126123366179</v>
      </c>
      <c r="AB112">
        <f>-AA112*B112^2/2/Q112</f>
        <v>7.7731442685082695E-3</v>
      </c>
      <c r="AC112">
        <v>5.6746190102607601</v>
      </c>
      <c r="AD112">
        <f>AC112/Q112</f>
        <v>718.85968695234862</v>
      </c>
      <c r="AE112">
        <f>C112*AC112</f>
        <v>206.71826394521341</v>
      </c>
      <c r="AF112">
        <v>4.4223627040924498</v>
      </c>
      <c r="AG112">
        <f>AF112*A112</f>
        <v>1.1277024895435748</v>
      </c>
      <c r="AH112">
        <f>AG112*C112</f>
        <v>41.08059069051594</v>
      </c>
      <c r="AI112">
        <f>F112*AG112</f>
        <v>14.660132364066472</v>
      </c>
      <c r="AJ112">
        <v>1.2522563061683001</v>
      </c>
      <c r="AK112">
        <v>5.6746190102607601</v>
      </c>
      <c r="AL112">
        <f t="shared" si="30"/>
        <v>1.2831645412099451</v>
      </c>
      <c r="AM112">
        <f>AL112/C112</f>
        <v>3.5224124660665157E-2</v>
      </c>
      <c r="AN112">
        <f t="shared" si="31"/>
        <v>1.4470278476164939</v>
      </c>
      <c r="AO112">
        <f t="shared" si="32"/>
        <v>0.28316454120994505</v>
      </c>
      <c r="AP112">
        <f>AL112*C112</f>
        <v>46.743851144076572</v>
      </c>
      <c r="AQ112">
        <f>AO112/F112</f>
        <v>2.1781887785380389E-2</v>
      </c>
      <c r="AR112">
        <f>(AL112-1)/C112</f>
        <v>7.7731442685082955E-3</v>
      </c>
      <c r="AS112">
        <f>AR112*C112</f>
        <v>0.28316454120994505</v>
      </c>
      <c r="AT112">
        <f>ATAN2(C112,AO112)</f>
        <v>7.7729877184672391E-3</v>
      </c>
      <c r="AU112">
        <f t="shared" si="51"/>
        <v>0.44535939047519574</v>
      </c>
      <c r="AV112">
        <f>-AJ112/(A112/2)</f>
        <v>-9.8216180875945103</v>
      </c>
      <c r="AW112">
        <f t="shared" si="52"/>
        <v>6.892903350470026E-3</v>
      </c>
      <c r="AX112">
        <f t="shared" si="53"/>
        <v>8.7657941431781745E-3</v>
      </c>
      <c r="AY112">
        <v>1.4470278476164939</v>
      </c>
      <c r="AZ112">
        <v>1.1378573277153017</v>
      </c>
      <c r="BA112">
        <v>0.25109862205283667</v>
      </c>
      <c r="BB112">
        <v>8.8447291653103617E-3</v>
      </c>
      <c r="BC112">
        <v>14.792145260298922</v>
      </c>
    </row>
    <row r="113" spans="1:55" x14ac:dyDescent="0.15">
      <c r="A113">
        <v>0.35299999999999998</v>
      </c>
      <c r="B113">
        <v>8.0000000000000002E-3</v>
      </c>
      <c r="C113">
        <f t="shared" si="33"/>
        <v>44.125</v>
      </c>
      <c r="D113">
        <f t="shared" si="34"/>
        <v>1947.015625</v>
      </c>
      <c r="E113">
        <f t="shared" si="35"/>
        <v>2.2662889518413599E-2</v>
      </c>
      <c r="F113">
        <v>15</v>
      </c>
      <c r="G113">
        <f t="shared" si="36"/>
        <v>225</v>
      </c>
      <c r="H113">
        <f t="shared" si="37"/>
        <v>661.875</v>
      </c>
      <c r="I113">
        <v>200000000000</v>
      </c>
      <c r="J113">
        <f t="shared" si="38"/>
        <v>3.2169908772759481E-9</v>
      </c>
      <c r="K113">
        <f t="shared" si="39"/>
        <v>3417483.2265679343</v>
      </c>
      <c r="L113">
        <f t="shared" si="40"/>
        <v>1.7087416132839671E-5</v>
      </c>
      <c r="M113">
        <f t="shared" si="41"/>
        <v>0.33994334277620397</v>
      </c>
      <c r="N113">
        <f t="shared" si="42"/>
        <v>13716234109.23805</v>
      </c>
      <c r="O113">
        <f t="shared" si="43"/>
        <v>1.1391610755226447E-6</v>
      </c>
      <c r="P113">
        <f t="shared" si="44"/>
        <v>1.4504249291784703E-6</v>
      </c>
      <c r="Q113">
        <v>1.23790038864018E-2</v>
      </c>
      <c r="R113">
        <f t="shared" si="45"/>
        <v>689453.12499999988</v>
      </c>
      <c r="S113">
        <f t="shared" si="46"/>
        <v>0.54622354648747939</v>
      </c>
      <c r="T113">
        <f t="shared" si="47"/>
        <v>193.42193572502813</v>
      </c>
      <c r="U113">
        <f t="shared" si="48"/>
        <v>3.5067999678192074E-2</v>
      </c>
      <c r="V113">
        <f t="shared" si="27"/>
        <v>2.8054399742553655E-4</v>
      </c>
      <c r="W113">
        <f t="shared" si="49"/>
        <v>125</v>
      </c>
      <c r="X113">
        <f t="shared" si="28"/>
        <v>354.10764872521253</v>
      </c>
      <c r="Y113">
        <f t="shared" si="29"/>
        <v>4.3834999597740092</v>
      </c>
      <c r="Z113">
        <v>-10.4961235015556</v>
      </c>
      <c r="AA113">
        <f t="shared" si="50"/>
        <v>-3.7051315960491262</v>
      </c>
      <c r="AB113">
        <f>-AA113*B113^2/2/Q113</f>
        <v>9.5778474715411885E-3</v>
      </c>
      <c r="AC113">
        <v>6.2360657577985803</v>
      </c>
      <c r="AD113">
        <f>AC113/Q113</f>
        <v>503.76151546804425</v>
      </c>
      <c r="AE113">
        <f>C113*AC113</f>
        <v>275.16640156286235</v>
      </c>
      <c r="AF113">
        <v>4.3834999597740003</v>
      </c>
      <c r="AG113">
        <f>AF113*A113</f>
        <v>1.547375485800222</v>
      </c>
      <c r="AH113">
        <f>AG113*C113</f>
        <v>68.277943310934802</v>
      </c>
      <c r="AI113">
        <f>F113*AG113</f>
        <v>23.210632287003328</v>
      </c>
      <c r="AJ113">
        <v>1.85256579802457</v>
      </c>
      <c r="AK113">
        <v>6.2360657577985803</v>
      </c>
      <c r="AL113">
        <f t="shared" si="30"/>
        <v>1.4226225196817597</v>
      </c>
      <c r="AM113">
        <f>AL113/C113</f>
        <v>3.2240736989954895E-2</v>
      </c>
      <c r="AN113">
        <f t="shared" si="31"/>
        <v>2.2013312125028985</v>
      </c>
      <c r="AO113">
        <f t="shared" si="32"/>
        <v>0.42262251968175968</v>
      </c>
      <c r="AP113">
        <f>AL113*C113</f>
        <v>62.773218680957648</v>
      </c>
      <c r="AQ113">
        <f>AO113/F113</f>
        <v>2.8174834645450644E-2</v>
      </c>
      <c r="AR113">
        <f>(AL113-1)/C113</f>
        <v>9.577847471541296E-3</v>
      </c>
      <c r="AS113">
        <f>AR113*C113</f>
        <v>0.42262251968175968</v>
      </c>
      <c r="AT113">
        <f>ATAN2(C113,AO113)</f>
        <v>9.5775546125300027E-3</v>
      </c>
      <c r="AU113">
        <f t="shared" si="51"/>
        <v>0.54875345735402359</v>
      </c>
      <c r="AV113">
        <f>-AJ113/(A113/2)</f>
        <v>-10.496123501555639</v>
      </c>
      <c r="AW113">
        <f t="shared" si="52"/>
        <v>6.1897371125716992E-3</v>
      </c>
      <c r="AX113">
        <f t="shared" si="53"/>
        <v>1.482052638419664E-2</v>
      </c>
      <c r="AY113">
        <v>2.2013312125028985</v>
      </c>
      <c r="AZ113">
        <v>0.91937770291485088</v>
      </c>
      <c r="BA113">
        <v>0.27312215009222623</v>
      </c>
      <c r="BB113">
        <v>8.8056594072544493E-3</v>
      </c>
      <c r="BC113">
        <v>13.790665543722763</v>
      </c>
    </row>
    <row r="114" spans="1:55" x14ac:dyDescent="0.15">
      <c r="A114">
        <v>0.108</v>
      </c>
      <c r="B114">
        <v>7.0000000000000001E-3</v>
      </c>
      <c r="C114">
        <f t="shared" si="33"/>
        <v>15.428571428571429</v>
      </c>
      <c r="D114">
        <f t="shared" si="34"/>
        <v>238.04081632653063</v>
      </c>
      <c r="E114">
        <f t="shared" si="35"/>
        <v>6.4814814814814811E-2</v>
      </c>
      <c r="F114">
        <v>7</v>
      </c>
      <c r="G114">
        <f t="shared" si="36"/>
        <v>49</v>
      </c>
      <c r="H114">
        <f t="shared" si="37"/>
        <v>108</v>
      </c>
      <c r="I114">
        <v>200000000000</v>
      </c>
      <c r="J114">
        <f t="shared" si="38"/>
        <v>1.885740990317274E-9</v>
      </c>
      <c r="K114">
        <f t="shared" si="39"/>
        <v>3492112.9450319894</v>
      </c>
      <c r="L114">
        <f t="shared" si="40"/>
        <v>1.7460564725159948E-5</v>
      </c>
      <c r="M114">
        <f t="shared" si="41"/>
        <v>0.45370370370370372</v>
      </c>
      <c r="N114">
        <f t="shared" si="42"/>
        <v>8181702316.3799324</v>
      </c>
      <c r="O114">
        <f t="shared" si="43"/>
        <v>2.4943663893085641E-6</v>
      </c>
      <c r="P114">
        <f t="shared" si="44"/>
        <v>3.1759259259259263E-6</v>
      </c>
      <c r="Q114">
        <v>3.3129740197732102E-3</v>
      </c>
      <c r="R114">
        <f t="shared" si="45"/>
        <v>314868.80466472299</v>
      </c>
      <c r="S114">
        <f t="shared" si="46"/>
        <v>5.1114456305072387E-2</v>
      </c>
      <c r="T114">
        <f t="shared" si="47"/>
        <v>67.611714689249183</v>
      </c>
      <c r="U114">
        <f t="shared" si="48"/>
        <v>3.0675685368270464E-2</v>
      </c>
      <c r="V114">
        <f t="shared" si="27"/>
        <v>2.1472979757789325E-4</v>
      </c>
      <c r="W114">
        <f t="shared" si="49"/>
        <v>142.85714285714286</v>
      </c>
      <c r="X114">
        <f t="shared" si="28"/>
        <v>1322.7513227513227</v>
      </c>
      <c r="Y114">
        <f t="shared" si="29"/>
        <v>4.3822407668957801</v>
      </c>
      <c r="Z114">
        <v>-5.4462926481572804</v>
      </c>
      <c r="AA114">
        <f t="shared" si="50"/>
        <v>-0.58819960600098631</v>
      </c>
      <c r="AB114">
        <f>-AA114*B114^2/2/Q114</f>
        <v>4.3498350005203674E-3</v>
      </c>
      <c r="AC114">
        <v>4.6763405698962801</v>
      </c>
      <c r="AD114">
        <f>AC114/Q114</f>
        <v>1411.5234656190873</v>
      </c>
      <c r="AE114">
        <f>C114*AC114</f>
        <v>72.149254506971175</v>
      </c>
      <c r="AF114">
        <v>4.3822407668957899</v>
      </c>
      <c r="AG114">
        <f>AF114*A114</f>
        <v>0.47328200282474531</v>
      </c>
      <c r="AH114">
        <f>AG114*C114</f>
        <v>7.3020651864389281</v>
      </c>
      <c r="AI114">
        <f>F114*AG114</f>
        <v>3.3129740197732174</v>
      </c>
      <c r="AJ114">
        <v>0.29409980300049299</v>
      </c>
      <c r="AK114">
        <v>4.6763405698962801</v>
      </c>
      <c r="AL114">
        <f t="shared" si="30"/>
        <v>1.0671117400080277</v>
      </c>
      <c r="AM114">
        <f>AL114/C114</f>
        <v>6.9164649815335127E-2</v>
      </c>
      <c r="AN114">
        <f t="shared" si="31"/>
        <v>0.50504478154879828</v>
      </c>
      <c r="AO114">
        <f t="shared" si="32"/>
        <v>6.7111740008027665E-2</v>
      </c>
      <c r="AP114">
        <f>AL114*C114</f>
        <v>16.464009702980999</v>
      </c>
      <c r="AQ114">
        <f>AO114/F114</f>
        <v>9.5873914297182374E-3</v>
      </c>
      <c r="AR114">
        <f>(AL114-1)/C114</f>
        <v>4.3498350005203119E-3</v>
      </c>
      <c r="AS114">
        <f>AR114*C114</f>
        <v>6.7111740008027665E-2</v>
      </c>
      <c r="AT114">
        <f>ATAN2(C114,AO114)</f>
        <v>4.3498075663288456E-3</v>
      </c>
      <c r="AU114">
        <f t="shared" si="51"/>
        <v>0.24922561524471476</v>
      </c>
      <c r="AV114">
        <f>-AJ114/(A114/2)</f>
        <v>-5.4462926481572778</v>
      </c>
      <c r="AW114">
        <f t="shared" si="52"/>
        <v>9.1907889473055674E-3</v>
      </c>
      <c r="AX114">
        <f t="shared" si="53"/>
        <v>2.0586986210034304E-3</v>
      </c>
      <c r="AY114">
        <v>0.50504478154879828</v>
      </c>
      <c r="AZ114">
        <v>2.2547059335429149</v>
      </c>
      <c r="BA114">
        <v>0.14180074375842877</v>
      </c>
      <c r="BB114">
        <v>9.8075987856057964E-3</v>
      </c>
      <c r="BC114">
        <v>15.782941534800404</v>
      </c>
    </row>
    <row r="115" spans="1:55" x14ac:dyDescent="0.15">
      <c r="A115">
        <v>0.108</v>
      </c>
      <c r="B115">
        <v>8.0000000000000002E-3</v>
      </c>
      <c r="C115">
        <f t="shared" si="33"/>
        <v>13.5</v>
      </c>
      <c r="D115">
        <f t="shared" si="34"/>
        <v>182.25</v>
      </c>
      <c r="E115">
        <f t="shared" si="35"/>
        <v>7.407407407407407E-2</v>
      </c>
      <c r="F115">
        <v>7</v>
      </c>
      <c r="G115">
        <f t="shared" si="36"/>
        <v>49</v>
      </c>
      <c r="H115">
        <f t="shared" si="37"/>
        <v>94.5</v>
      </c>
      <c r="I115">
        <v>200000000000</v>
      </c>
      <c r="J115">
        <f t="shared" si="38"/>
        <v>3.2169908772759481E-9</v>
      </c>
      <c r="K115">
        <f t="shared" si="39"/>
        <v>5212716.6992897308</v>
      </c>
      <c r="L115">
        <f t="shared" si="40"/>
        <v>2.6063583496448652E-5</v>
      </c>
      <c r="M115">
        <f t="shared" si="41"/>
        <v>0.51851851851851849</v>
      </c>
      <c r="N115">
        <f t="shared" si="42"/>
        <v>4196468226.0558343</v>
      </c>
      <c r="O115">
        <f t="shared" si="43"/>
        <v>3.723369070921236E-6</v>
      </c>
      <c r="P115">
        <f t="shared" si="44"/>
        <v>4.7407407407407407E-6</v>
      </c>
      <c r="Q115">
        <v>3.7575568697474698E-3</v>
      </c>
      <c r="R115">
        <f t="shared" si="45"/>
        <v>210937.49999999997</v>
      </c>
      <c r="S115">
        <f t="shared" si="46"/>
        <v>5.0727017741590837E-2</v>
      </c>
      <c r="T115">
        <f t="shared" si="47"/>
        <v>58.711826089804219</v>
      </c>
      <c r="U115">
        <f t="shared" si="48"/>
        <v>3.4792193238402498E-2</v>
      </c>
      <c r="V115">
        <f t="shared" si="27"/>
        <v>2.7833754590722001E-4</v>
      </c>
      <c r="W115">
        <f t="shared" si="49"/>
        <v>125</v>
      </c>
      <c r="X115">
        <f t="shared" si="28"/>
        <v>1157.4074074074074</v>
      </c>
      <c r="Y115">
        <f t="shared" si="29"/>
        <v>4.3490241548003121</v>
      </c>
      <c r="Z115">
        <v>-4.7593855261962004</v>
      </c>
      <c r="AA115">
        <f t="shared" si="50"/>
        <v>-0.51401363682918966</v>
      </c>
      <c r="AB115">
        <f>-AA115*B115^2/2/Q115</f>
        <v>4.3774284591571603E-3</v>
      </c>
      <c r="AC115">
        <v>4.6060309732149003</v>
      </c>
      <c r="AD115">
        <f>AC115/Q115</f>
        <v>1225.8047270817362</v>
      </c>
      <c r="AE115">
        <f>C115*AC115</f>
        <v>62.181418138401156</v>
      </c>
      <c r="AF115">
        <v>4.3490241548003103</v>
      </c>
      <c r="AG115">
        <f>AF115*A115</f>
        <v>0.46969460871843349</v>
      </c>
      <c r="AH115">
        <f>AG115*C115</f>
        <v>6.3408772176988517</v>
      </c>
      <c r="AI115">
        <f>F115*AG115</f>
        <v>3.2878622610290344</v>
      </c>
      <c r="AJ115">
        <v>0.257006818414595</v>
      </c>
      <c r="AK115">
        <v>4.6060309732149003</v>
      </c>
      <c r="AL115">
        <f t="shared" si="30"/>
        <v>1.0590952841986205</v>
      </c>
      <c r="AM115">
        <f>AL115/C115</f>
        <v>7.8451502533231146E-2</v>
      </c>
      <c r="AN115">
        <f t="shared" si="31"/>
        <v>0.49745134510720918</v>
      </c>
      <c r="AO115">
        <f t="shared" si="32"/>
        <v>5.9095284198620535E-2</v>
      </c>
      <c r="AP115">
        <f>AL115*C115</f>
        <v>14.297786336681376</v>
      </c>
      <c r="AQ115">
        <f>AO115/F115</f>
        <v>8.4421834569457909E-3</v>
      </c>
      <c r="AR115">
        <f>(AL115-1)/C115</f>
        <v>4.377428459157077E-3</v>
      </c>
      <c r="AS115">
        <f>AR115*C115</f>
        <v>5.9095284198620542E-2</v>
      </c>
      <c r="AT115">
        <f>ATAN2(C115,AO115)</f>
        <v>4.3774004995590409E-3</v>
      </c>
      <c r="AU115">
        <f t="shared" si="51"/>
        <v>0.25080657386319122</v>
      </c>
      <c r="AV115">
        <f>-AJ115/(A115/2)</f>
        <v>-4.7593855261962039</v>
      </c>
      <c r="AW115">
        <f t="shared" si="52"/>
        <v>9.3197332434811955E-3</v>
      </c>
      <c r="AX115">
        <f t="shared" si="53"/>
        <v>2.0560545473167183E-3</v>
      </c>
      <c r="AY115">
        <v>0.49745134510720923</v>
      </c>
      <c r="AZ115">
        <v>2.2548593586977139</v>
      </c>
      <c r="BA115">
        <v>0.12581639878699613</v>
      </c>
      <c r="BB115">
        <v>9.8704855281600487E-3</v>
      </c>
      <c r="BC115">
        <v>15.784015510883997</v>
      </c>
    </row>
    <row r="116" spans="1:55" x14ac:dyDescent="0.15">
      <c r="A116">
        <v>0.108</v>
      </c>
      <c r="B116">
        <v>8.9999999999999993E-3</v>
      </c>
      <c r="C116">
        <f t="shared" si="33"/>
        <v>12</v>
      </c>
      <c r="D116">
        <f t="shared" si="34"/>
        <v>144</v>
      </c>
      <c r="E116">
        <f t="shared" si="35"/>
        <v>8.3333333333333329E-2</v>
      </c>
      <c r="F116">
        <v>7</v>
      </c>
      <c r="G116">
        <f t="shared" si="36"/>
        <v>49</v>
      </c>
      <c r="H116">
        <f t="shared" si="37"/>
        <v>84</v>
      </c>
      <c r="I116">
        <v>200000000000</v>
      </c>
      <c r="J116">
        <f t="shared" si="38"/>
        <v>5.1529973500506572E-9</v>
      </c>
      <c r="K116">
        <f t="shared" si="39"/>
        <v>7422012.6441058861</v>
      </c>
      <c r="L116">
        <f t="shared" si="40"/>
        <v>3.7110063220529434E-5</v>
      </c>
      <c r="M116">
        <f t="shared" si="41"/>
        <v>0.58333333333333337</v>
      </c>
      <c r="N116">
        <f t="shared" si="42"/>
        <v>2328741737.055625</v>
      </c>
      <c r="O116">
        <f t="shared" si="43"/>
        <v>5.301437602932776E-6</v>
      </c>
      <c r="P116">
        <f t="shared" si="44"/>
        <v>6.7499999999999989E-6</v>
      </c>
      <c r="Q116">
        <v>4.2024593297658999E-3</v>
      </c>
      <c r="R116">
        <f t="shared" si="45"/>
        <v>148148.14814814818</v>
      </c>
      <c r="S116">
        <f t="shared" si="46"/>
        <v>5.0429511957190802E-2</v>
      </c>
      <c r="T116">
        <f t="shared" si="47"/>
        <v>51.882213947727166</v>
      </c>
      <c r="U116">
        <f t="shared" si="48"/>
        <v>3.8911660460795368E-2</v>
      </c>
      <c r="V116">
        <f t="shared" si="27"/>
        <v>3.5020494414715831E-4</v>
      </c>
      <c r="W116">
        <f t="shared" si="49"/>
        <v>111.11111111111111</v>
      </c>
      <c r="X116">
        <f t="shared" si="28"/>
        <v>1028.80658436214</v>
      </c>
      <c r="Y116">
        <f t="shared" si="29"/>
        <v>4.3235178289772636</v>
      </c>
      <c r="Z116">
        <v>-4.2649179498753096</v>
      </c>
      <c r="AA116">
        <f t="shared" si="50"/>
        <v>-0.46061113858653341</v>
      </c>
      <c r="AB116">
        <f>-AA116*B116^2/2/Q116</f>
        <v>4.4390081256999994E-3</v>
      </c>
      <c r="AC116">
        <v>4.5538233982705298</v>
      </c>
      <c r="AD116">
        <f>AC116/Q116</f>
        <v>1083.6091538152264</v>
      </c>
      <c r="AE116">
        <f>C116*AC116</f>
        <v>54.645880779246355</v>
      </c>
      <c r="AF116">
        <v>4.3235178289772698</v>
      </c>
      <c r="AG116">
        <f>AF116*A116</f>
        <v>0.46693992552954511</v>
      </c>
      <c r="AH116">
        <f>AG116*C116</f>
        <v>5.6032791063545417</v>
      </c>
      <c r="AI116">
        <f>F116*AG116</f>
        <v>3.2685794787068159</v>
      </c>
      <c r="AJ116">
        <v>0.23030556929326601</v>
      </c>
      <c r="AK116">
        <v>4.5538233982705298</v>
      </c>
      <c r="AL116">
        <f t="shared" si="30"/>
        <v>1.0532680975083983</v>
      </c>
      <c r="AM116">
        <f>AL116/C116</f>
        <v>8.777234145903319E-2</v>
      </c>
      <c r="AN116">
        <f t="shared" si="31"/>
        <v>0.49181292701321716</v>
      </c>
      <c r="AO116">
        <f t="shared" si="32"/>
        <v>5.3268097508398338E-2</v>
      </c>
      <c r="AP116">
        <f>AL116*C116</f>
        <v>12.63921717010078</v>
      </c>
      <c r="AQ116">
        <f>AO116/F116</f>
        <v>7.6097282154854772E-3</v>
      </c>
      <c r="AR116">
        <f>(AL116-1)/C116</f>
        <v>4.4390081256998615E-3</v>
      </c>
      <c r="AS116">
        <f>AR116*C116</f>
        <v>5.3268097508398338E-2</v>
      </c>
      <c r="AT116">
        <f>ATAN2(C116,AO116)</f>
        <v>4.4389789694656168E-3</v>
      </c>
      <c r="AU116">
        <f t="shared" si="51"/>
        <v>0.25433476029771135</v>
      </c>
      <c r="AV116">
        <f>-AJ116/(A116/2)</f>
        <v>-4.2649179498752963</v>
      </c>
      <c r="AW116">
        <f t="shared" si="52"/>
        <v>9.50659363871207E-3</v>
      </c>
      <c r="AX116">
        <f t="shared" si="53"/>
        <v>2.0727501236393387E-3</v>
      </c>
      <c r="AY116">
        <v>0.49181292701321722</v>
      </c>
      <c r="AZ116">
        <v>2.2556822407377415</v>
      </c>
      <c r="BA116">
        <v>0.11407912366454484</v>
      </c>
      <c r="BB116">
        <v>1.0012991795631705E-2</v>
      </c>
      <c r="BC116">
        <v>15.789775685164191</v>
      </c>
    </row>
    <row r="117" spans="1:55" x14ac:dyDescent="0.15">
      <c r="A117">
        <v>0.157</v>
      </c>
      <c r="B117">
        <v>5.0000000000000001E-3</v>
      </c>
      <c r="C117">
        <f t="shared" si="33"/>
        <v>31.4</v>
      </c>
      <c r="D117">
        <f t="shared" si="34"/>
        <v>985.95999999999992</v>
      </c>
      <c r="E117">
        <f t="shared" si="35"/>
        <v>3.1847133757961783E-2</v>
      </c>
      <c r="F117">
        <v>9</v>
      </c>
      <c r="G117">
        <f t="shared" si="36"/>
        <v>81</v>
      </c>
      <c r="H117">
        <f t="shared" si="37"/>
        <v>282.59999999999997</v>
      </c>
      <c r="I117">
        <v>200000000000</v>
      </c>
      <c r="J117">
        <f t="shared" si="38"/>
        <v>4.9087385212340517E-10</v>
      </c>
      <c r="K117">
        <f t="shared" si="39"/>
        <v>1125570.6163339226</v>
      </c>
      <c r="L117">
        <f t="shared" si="40"/>
        <v>5.6278530816696129E-6</v>
      </c>
      <c r="M117">
        <f t="shared" si="41"/>
        <v>0.28662420382165604</v>
      </c>
      <c r="N117">
        <f t="shared" si="42"/>
        <v>63967554727.494576</v>
      </c>
      <c r="O117">
        <f t="shared" si="43"/>
        <v>6.2531700907440141E-7</v>
      </c>
      <c r="P117">
        <f t="shared" si="44"/>
        <v>7.9617834394904462E-7</v>
      </c>
      <c r="Q117">
        <v>3.3927295474334598E-3</v>
      </c>
      <c r="R117">
        <f t="shared" si="45"/>
        <v>1255999.9999999998</v>
      </c>
      <c r="S117">
        <f t="shared" si="46"/>
        <v>0.10653170778941064</v>
      </c>
      <c r="T117">
        <f t="shared" si="47"/>
        <v>135.7091818973384</v>
      </c>
      <c r="U117">
        <f t="shared" si="48"/>
        <v>2.1609742340340507E-2</v>
      </c>
      <c r="V117">
        <f t="shared" si="27"/>
        <v>1.0804871170170254E-4</v>
      </c>
      <c r="W117">
        <f t="shared" si="49"/>
        <v>200</v>
      </c>
      <c r="X117">
        <f t="shared" si="28"/>
        <v>1273.8853503184714</v>
      </c>
      <c r="Y117">
        <f t="shared" si="29"/>
        <v>4.3219484680681015</v>
      </c>
      <c r="Z117">
        <v>-9.0648012351740892</v>
      </c>
      <c r="AA117">
        <f t="shared" si="50"/>
        <v>-1.4231737939223321</v>
      </c>
      <c r="AB117">
        <f>-AA117*B117^2/2/Q117</f>
        <v>5.2434690638653251E-3</v>
      </c>
      <c r="AC117">
        <v>5.0335353650292696</v>
      </c>
      <c r="AD117">
        <f>AC117/Q117</f>
        <v>1483.6241128730849</v>
      </c>
      <c r="AE117">
        <f>C117*AC117</f>
        <v>158.05301046191906</v>
      </c>
      <c r="AF117">
        <v>4.3219484680680997</v>
      </c>
      <c r="AG117">
        <f>AF117*A117</f>
        <v>0.67854590948669169</v>
      </c>
      <c r="AH117">
        <f>AG117*C117</f>
        <v>21.306341557882117</v>
      </c>
      <c r="AI117">
        <f>F117*AG117</f>
        <v>6.1069131853802254</v>
      </c>
      <c r="AJ117">
        <v>0.71158689696116595</v>
      </c>
      <c r="AK117">
        <v>5.0335353650292696</v>
      </c>
      <c r="AL117">
        <f t="shared" si="30"/>
        <v>1.1646449286053722</v>
      </c>
      <c r="AM117">
        <f>AL117/C117</f>
        <v>3.7090602821827141E-2</v>
      </c>
      <c r="AN117">
        <f t="shared" si="31"/>
        <v>0.79026505230959532</v>
      </c>
      <c r="AO117">
        <f t="shared" si="32"/>
        <v>0.16464492860537217</v>
      </c>
      <c r="AP117">
        <f>AL117*C117</f>
        <v>36.569850758208688</v>
      </c>
      <c r="AQ117">
        <f>AO117/F117</f>
        <v>1.8293880956152461E-2</v>
      </c>
      <c r="AR117">
        <f>(AL117-1)/C117</f>
        <v>5.2434690638653554E-3</v>
      </c>
      <c r="AS117">
        <f>AR117*C117</f>
        <v>0.16464492860537217</v>
      </c>
      <c r="AT117">
        <f>ATAN2(C117,AO117)</f>
        <v>5.243421010068158E-3</v>
      </c>
      <c r="AU117">
        <f t="shared" si="51"/>
        <v>0.30042589408712861</v>
      </c>
      <c r="AV117">
        <f>-AJ117/(A117/2)</f>
        <v>-9.0648012351740892</v>
      </c>
      <c r="AW117">
        <f t="shared" si="52"/>
        <v>7.7275081767598447E-3</v>
      </c>
      <c r="AX117">
        <f t="shared" si="53"/>
        <v>3.5579344848058496E-3</v>
      </c>
      <c r="AY117">
        <v>0.79026505230959532</v>
      </c>
      <c r="AZ117">
        <v>1.7163833903094428</v>
      </c>
      <c r="BA117">
        <v>0.24264375675025912</v>
      </c>
      <c r="BB117">
        <v>8.9998032088198995E-3</v>
      </c>
      <c r="BC117">
        <v>15.447450512784984</v>
      </c>
    </row>
    <row r="118" spans="1:55" x14ac:dyDescent="0.15">
      <c r="A118">
        <v>0.30399999999999999</v>
      </c>
      <c r="B118">
        <v>0.01</v>
      </c>
      <c r="C118">
        <f t="shared" si="33"/>
        <v>30.4</v>
      </c>
      <c r="D118">
        <f t="shared" si="34"/>
        <v>924.16</v>
      </c>
      <c r="E118">
        <f t="shared" si="35"/>
        <v>3.2894736842105261E-2</v>
      </c>
      <c r="F118">
        <v>15</v>
      </c>
      <c r="G118">
        <f t="shared" si="36"/>
        <v>225</v>
      </c>
      <c r="H118">
        <f t="shared" si="37"/>
        <v>456</v>
      </c>
      <c r="I118">
        <v>200000000000</v>
      </c>
      <c r="J118">
        <f t="shared" si="38"/>
        <v>7.8539816339744827E-9</v>
      </c>
      <c r="K118">
        <f t="shared" si="39"/>
        <v>7750639.7703695549</v>
      </c>
      <c r="L118">
        <f t="shared" si="40"/>
        <v>3.8753198851847775E-5</v>
      </c>
      <c r="M118">
        <f t="shared" si="41"/>
        <v>0.49342105263157898</v>
      </c>
      <c r="N118">
        <f t="shared" si="42"/>
        <v>3870648215.9948945</v>
      </c>
      <c r="O118">
        <f t="shared" si="43"/>
        <v>2.583546590123185E-6</v>
      </c>
      <c r="P118">
        <f t="shared" si="44"/>
        <v>3.2894736842105265E-6</v>
      </c>
      <c r="Q118">
        <v>1.3109567295728101E-2</v>
      </c>
      <c r="R118">
        <f t="shared" si="45"/>
        <v>303999.99999999994</v>
      </c>
      <c r="S118">
        <f t="shared" si="46"/>
        <v>0.39853084579013426</v>
      </c>
      <c r="T118">
        <f t="shared" si="47"/>
        <v>131.09567295728101</v>
      </c>
      <c r="U118">
        <f t="shared" si="48"/>
        <v>4.3123576630684543E-2</v>
      </c>
      <c r="V118">
        <f t="shared" si="27"/>
        <v>4.3123576630684543E-4</v>
      </c>
      <c r="W118">
        <f t="shared" si="49"/>
        <v>100</v>
      </c>
      <c r="X118">
        <f t="shared" si="28"/>
        <v>328.9473684210526</v>
      </c>
      <c r="Y118">
        <f t="shared" si="29"/>
        <v>4.3123576630684539</v>
      </c>
      <c r="Z118">
        <v>-8.1952502589585894</v>
      </c>
      <c r="AA118">
        <f t="shared" si="50"/>
        <v>-2.491356078723411</v>
      </c>
      <c r="AB118">
        <f>-AA118*B118^2/2/Q118</f>
        <v>9.5020530522591969E-3</v>
      </c>
      <c r="AC118">
        <v>5.5580357024301801</v>
      </c>
      <c r="AD118">
        <f>AC118/Q118</f>
        <v>423.96789894364616</v>
      </c>
      <c r="AE118">
        <f>C118*AC118</f>
        <v>168.96428535387747</v>
      </c>
      <c r="AF118">
        <v>4.3123576630684797</v>
      </c>
      <c r="AG118">
        <f>AF118*A118</f>
        <v>1.3109567295728177</v>
      </c>
      <c r="AH118">
        <f>AG118*C118</f>
        <v>39.853084579013654</v>
      </c>
      <c r="AI118">
        <f>F118*AG118</f>
        <v>19.664350943592265</v>
      </c>
      <c r="AJ118">
        <v>1.2456780393617</v>
      </c>
      <c r="AK118">
        <v>5.5580357024301801</v>
      </c>
      <c r="AL118">
        <f t="shared" si="30"/>
        <v>1.2888624127886767</v>
      </c>
      <c r="AM118">
        <f>AL118/C118</f>
        <v>4.2396789894364371E-2</v>
      </c>
      <c r="AN118">
        <f t="shared" si="31"/>
        <v>1.6896428535387746</v>
      </c>
      <c r="AO118">
        <f t="shared" si="32"/>
        <v>0.28886241278867675</v>
      </c>
      <c r="AP118">
        <f>AL118*C118</f>
        <v>39.181417348775774</v>
      </c>
      <c r="AQ118">
        <f>AO118/F118</f>
        <v>1.9257494185911782E-2</v>
      </c>
      <c r="AR118">
        <f>(AL118-1)/C118</f>
        <v>9.5020530522591032E-3</v>
      </c>
      <c r="AS118">
        <f>AR118*C118</f>
        <v>0.28886241278867675</v>
      </c>
      <c r="AT118">
        <f>ATAN2(C118,AO118)</f>
        <v>9.5017670907557739E-3</v>
      </c>
      <c r="AU118">
        <f t="shared" si="51"/>
        <v>0.54441115221660452</v>
      </c>
      <c r="AV118">
        <f>-AJ118/(A118/2)</f>
        <v>-8.1952502589585521</v>
      </c>
      <c r="AW118">
        <f t="shared" si="52"/>
        <v>7.2481820626950806E-3</v>
      </c>
      <c r="AX118">
        <f t="shared" si="53"/>
        <v>1.2456780393617004E-2</v>
      </c>
      <c r="AY118">
        <v>1.6896428535387746</v>
      </c>
      <c r="AZ118">
        <v>0.98314641796656355</v>
      </c>
      <c r="BA118">
        <v>0.22034473470593047</v>
      </c>
      <c r="BB118">
        <v>9.3419094216567883E-3</v>
      </c>
      <c r="BC118">
        <v>14.747196269498453</v>
      </c>
    </row>
    <row r="119" spans="1:55" x14ac:dyDescent="0.15">
      <c r="A119">
        <v>0.108</v>
      </c>
      <c r="B119">
        <v>0.01</v>
      </c>
      <c r="C119">
        <f t="shared" si="33"/>
        <v>10.799999999999999</v>
      </c>
      <c r="D119">
        <f t="shared" si="34"/>
        <v>116.63999999999997</v>
      </c>
      <c r="E119">
        <f t="shared" si="35"/>
        <v>9.2592592592592601E-2</v>
      </c>
      <c r="F119">
        <v>7</v>
      </c>
      <c r="G119">
        <f t="shared" si="36"/>
        <v>49</v>
      </c>
      <c r="H119">
        <f t="shared" si="37"/>
        <v>75.599999999999994</v>
      </c>
      <c r="I119">
        <v>200000000000</v>
      </c>
      <c r="J119">
        <f t="shared" si="38"/>
        <v>7.8539816339744827E-9</v>
      </c>
      <c r="K119">
        <f t="shared" si="39"/>
        <v>10181087.303300256</v>
      </c>
      <c r="L119">
        <f t="shared" si="40"/>
        <v>5.0905436516501278E-5</v>
      </c>
      <c r="M119">
        <f t="shared" si="41"/>
        <v>0.64814814814814825</v>
      </c>
      <c r="N119">
        <f t="shared" si="42"/>
        <v>1375098708.3139756</v>
      </c>
      <c r="O119">
        <f t="shared" si="43"/>
        <v>7.2722052166430393E-6</v>
      </c>
      <c r="P119">
        <f t="shared" si="44"/>
        <v>9.2592592592592608E-6</v>
      </c>
      <c r="Q119">
        <v>4.6501001128335601E-3</v>
      </c>
      <c r="R119">
        <f t="shared" si="45"/>
        <v>107999.99999999999</v>
      </c>
      <c r="S119">
        <f t="shared" si="46"/>
        <v>5.0221081218602449E-2</v>
      </c>
      <c r="T119">
        <f t="shared" si="47"/>
        <v>46.501001128335602</v>
      </c>
      <c r="U119">
        <f t="shared" si="48"/>
        <v>4.3056482526236665E-2</v>
      </c>
      <c r="V119">
        <f t="shared" si="27"/>
        <v>4.3056482526236672E-4</v>
      </c>
      <c r="W119">
        <f t="shared" si="49"/>
        <v>100</v>
      </c>
      <c r="X119">
        <f t="shared" si="28"/>
        <v>925.92592592592587</v>
      </c>
      <c r="Y119">
        <f t="shared" si="29"/>
        <v>4.3056482526236666</v>
      </c>
      <c r="Z119">
        <v>-3.7784838570777999</v>
      </c>
      <c r="AA119">
        <f t="shared" si="50"/>
        <v>-0.40807625656440238</v>
      </c>
      <c r="AB119">
        <f>-AA119*B119^2/2/Q119</f>
        <v>4.3878222690106692E-3</v>
      </c>
      <c r="AC119">
        <v>4.5096863809058698</v>
      </c>
      <c r="AD119">
        <f>AC119/Q119</f>
        <v>969.80414861603299</v>
      </c>
      <c r="AE119">
        <f>C119*AC119</f>
        <v>48.704612913783386</v>
      </c>
      <c r="AF119">
        <v>4.3056482526236701</v>
      </c>
      <c r="AG119">
        <f>AF119*A119</f>
        <v>0.46501001128335639</v>
      </c>
      <c r="AH119">
        <f>AG119*C119</f>
        <v>5.0221081218602484</v>
      </c>
      <c r="AI119">
        <f>F119*AG119</f>
        <v>3.2550700789834948</v>
      </c>
      <c r="AJ119">
        <v>0.204038128282201</v>
      </c>
      <c r="AK119">
        <v>4.5096863809058698</v>
      </c>
      <c r="AL119">
        <f t="shared" si="30"/>
        <v>1.0473884805053149</v>
      </c>
      <c r="AM119">
        <f>AL119/C119</f>
        <v>9.6980414861603234E-2</v>
      </c>
      <c r="AN119">
        <f t="shared" si="31"/>
        <v>0.48704612913783396</v>
      </c>
      <c r="AO119">
        <f t="shared" si="32"/>
        <v>4.7388480505314856E-2</v>
      </c>
      <c r="AP119">
        <f>AL119*C119</f>
        <v>11.311795589457398</v>
      </c>
      <c r="AQ119">
        <f>AO119/F119</f>
        <v>6.7697829293306934E-3</v>
      </c>
      <c r="AR119">
        <f>(AL119-1)/C119</f>
        <v>4.3878222690106354E-3</v>
      </c>
      <c r="AS119">
        <f>AR119*C119</f>
        <v>4.7388480505314856E-2</v>
      </c>
      <c r="AT119">
        <f>ATAN2(C119,AO119)</f>
        <v>4.3877941097782243E-3</v>
      </c>
      <c r="AU119">
        <f t="shared" si="51"/>
        <v>0.25140208386265445</v>
      </c>
      <c r="AV119">
        <f>-AJ119/(A119/2)</f>
        <v>-3.7784838570777963</v>
      </c>
      <c r="AW119">
        <f t="shared" si="52"/>
        <v>9.4359737694698614E-3</v>
      </c>
      <c r="AX119">
        <f t="shared" si="53"/>
        <v>2.040381282821998E-3</v>
      </c>
      <c r="AY119">
        <v>0.48704612913783396</v>
      </c>
      <c r="AZ119">
        <v>2.2523998518111106</v>
      </c>
      <c r="BA119">
        <v>0.1019085167102745</v>
      </c>
      <c r="BB119">
        <v>9.8831302284930461E-3</v>
      </c>
      <c r="BC119">
        <v>15.766798962677774</v>
      </c>
    </row>
    <row r="120" spans="1:55" x14ac:dyDescent="0.15">
      <c r="A120">
        <v>0.20599999999999999</v>
      </c>
      <c r="B120">
        <v>6.0000000000000001E-3</v>
      </c>
      <c r="C120">
        <f t="shared" si="33"/>
        <v>34.333333333333329</v>
      </c>
      <c r="D120">
        <f t="shared" si="34"/>
        <v>1178.7777777777774</v>
      </c>
      <c r="E120">
        <f t="shared" si="35"/>
        <v>2.9126213592233011E-2</v>
      </c>
      <c r="F120">
        <v>11</v>
      </c>
      <c r="G120">
        <f t="shared" si="36"/>
        <v>121</v>
      </c>
      <c r="H120">
        <f t="shared" si="37"/>
        <v>377.66666666666663</v>
      </c>
      <c r="I120">
        <v>200000000000</v>
      </c>
      <c r="J120">
        <f t="shared" si="38"/>
        <v>1.0178760197630931E-9</v>
      </c>
      <c r="K120">
        <f t="shared" si="39"/>
        <v>1811753.4332352788</v>
      </c>
      <c r="L120">
        <f t="shared" si="40"/>
        <v>9.0587671661763939E-6</v>
      </c>
      <c r="M120">
        <f t="shared" si="41"/>
        <v>0.32038834951456313</v>
      </c>
      <c r="N120">
        <f t="shared" si="42"/>
        <v>33730368597.665047</v>
      </c>
      <c r="O120">
        <f t="shared" si="43"/>
        <v>8.235242878342176E-7</v>
      </c>
      <c r="P120">
        <f t="shared" si="44"/>
        <v>1.0485436893203885E-6</v>
      </c>
      <c r="Q120">
        <v>5.3158055490192596E-3</v>
      </c>
      <c r="R120">
        <f t="shared" si="45"/>
        <v>953703.70370370359</v>
      </c>
      <c r="S120">
        <f t="shared" si="46"/>
        <v>0.18250932384966126</v>
      </c>
      <c r="T120">
        <f t="shared" si="47"/>
        <v>147.661265250535</v>
      </c>
      <c r="U120">
        <f t="shared" si="48"/>
        <v>2.5804881305918737E-2</v>
      </c>
      <c r="V120">
        <f t="shared" si="27"/>
        <v>1.5482928783551244E-4</v>
      </c>
      <c r="W120">
        <f t="shared" si="49"/>
        <v>166.66666666666666</v>
      </c>
      <c r="X120">
        <f t="shared" si="28"/>
        <v>809.06148867313925</v>
      </c>
      <c r="Y120">
        <f t="shared" si="29"/>
        <v>4.3008135509864562</v>
      </c>
      <c r="Z120">
        <v>-9.1255064438205995</v>
      </c>
      <c r="AA120">
        <f t="shared" si="50"/>
        <v>-1.8798543274270434</v>
      </c>
      <c r="AB120">
        <f>-AA120*B120^2/2/Q120</f>
        <v>6.3654280770164013E-3</v>
      </c>
      <c r="AC120">
        <v>5.24074071469997</v>
      </c>
      <c r="AD120">
        <f>AC120/Q120</f>
        <v>985.87893525692664</v>
      </c>
      <c r="AE120">
        <f>C120*AC120</f>
        <v>179.93209787136561</v>
      </c>
      <c r="AF120">
        <v>4.30081355098645</v>
      </c>
      <c r="AG120">
        <f>AF120*A120</f>
        <v>0.8859675915032087</v>
      </c>
      <c r="AH120">
        <f>AG120*C120</f>
        <v>30.418220641610162</v>
      </c>
      <c r="AI120">
        <f>F120*AG120</f>
        <v>9.7456435065352949</v>
      </c>
      <c r="AJ120">
        <v>0.93992716371352103</v>
      </c>
      <c r="AK120">
        <v>5.24074071469997</v>
      </c>
      <c r="AL120">
        <f t="shared" si="30"/>
        <v>1.2185463639775631</v>
      </c>
      <c r="AM120">
        <f>AL120/C120</f>
        <v>3.5491641669249417E-2</v>
      </c>
      <c r="AN120">
        <f t="shared" si="31"/>
        <v>1.079592587228194</v>
      </c>
      <c r="AO120">
        <f t="shared" si="32"/>
        <v>0.21854636397756311</v>
      </c>
      <c r="AP120">
        <f>AL120*C120</f>
        <v>41.836758496562993</v>
      </c>
      <c r="AQ120">
        <f>AO120/F120</f>
        <v>1.9867851270687555E-2</v>
      </c>
      <c r="AR120">
        <f>(AL120-1)/C120</f>
        <v>6.3654280770164022E-3</v>
      </c>
      <c r="AS120">
        <f>AR120*C120</f>
        <v>0.21854636397756311</v>
      </c>
      <c r="AT120">
        <f>ATAN2(C120,AO120)</f>
        <v>6.3653421062034579E-3</v>
      </c>
      <c r="AU120">
        <f t="shared" si="51"/>
        <v>0.36470723784237236</v>
      </c>
      <c r="AV120">
        <f>-AJ120/(A120/2)</f>
        <v>-9.1255064438205924</v>
      </c>
      <c r="AW120">
        <f t="shared" si="52"/>
        <v>7.1847188746670407E-3</v>
      </c>
      <c r="AX120">
        <f t="shared" si="53"/>
        <v>5.6395629822811226E-3</v>
      </c>
      <c r="AY120">
        <v>1.0795925872281937</v>
      </c>
      <c r="AZ120">
        <v>1.3753848060176472</v>
      </c>
      <c r="BA120">
        <v>0.24667534803023503</v>
      </c>
      <c r="BB120">
        <v>8.7549130609264891E-3</v>
      </c>
      <c r="BC120">
        <v>15.129232866194119</v>
      </c>
    </row>
    <row r="121" spans="1:55" x14ac:dyDescent="0.15">
      <c r="A121">
        <v>0.255</v>
      </c>
      <c r="B121">
        <v>8.0000000000000002E-3</v>
      </c>
      <c r="C121">
        <f t="shared" si="33"/>
        <v>31.875</v>
      </c>
      <c r="D121">
        <f t="shared" si="34"/>
        <v>1016.015625</v>
      </c>
      <c r="E121">
        <f t="shared" si="35"/>
        <v>3.1372549019607843E-2</v>
      </c>
      <c r="F121">
        <v>13</v>
      </c>
      <c r="G121">
        <f t="shared" si="36"/>
        <v>169</v>
      </c>
      <c r="H121">
        <f t="shared" si="37"/>
        <v>414.375</v>
      </c>
      <c r="I121">
        <v>200000000000</v>
      </c>
      <c r="J121">
        <f t="shared" si="38"/>
        <v>3.2169908772759481E-9</v>
      </c>
      <c r="K121">
        <f t="shared" si="39"/>
        <v>4100086.4122144436</v>
      </c>
      <c r="L121">
        <f t="shared" si="40"/>
        <v>2.0500432061072219E-5</v>
      </c>
      <c r="M121">
        <f t="shared" si="41"/>
        <v>0.40784313725490196</v>
      </c>
      <c r="N121">
        <f t="shared" si="42"/>
        <v>9908327755.9651642</v>
      </c>
      <c r="O121">
        <f t="shared" si="43"/>
        <v>1.5769563123901707E-6</v>
      </c>
      <c r="P121">
        <f t="shared" si="44"/>
        <v>2.007843137254902E-6</v>
      </c>
      <c r="Q121">
        <v>8.6798742757205893E-3</v>
      </c>
      <c r="R121">
        <f t="shared" si="45"/>
        <v>498046.875</v>
      </c>
      <c r="S121">
        <f t="shared" si="46"/>
        <v>0.27667099253859379</v>
      </c>
      <c r="T121">
        <f t="shared" si="47"/>
        <v>135.62303555813421</v>
      </c>
      <c r="U121">
        <f t="shared" si="48"/>
        <v>3.403872264988466E-2</v>
      </c>
      <c r="V121">
        <f t="shared" si="27"/>
        <v>2.7230978119907731E-4</v>
      </c>
      <c r="W121">
        <f t="shared" si="49"/>
        <v>125</v>
      </c>
      <c r="X121">
        <f t="shared" si="28"/>
        <v>490.19607843137254</v>
      </c>
      <c r="Y121">
        <f t="shared" si="29"/>
        <v>4.2548403312355827</v>
      </c>
      <c r="Z121">
        <v>-8.3196590449169801</v>
      </c>
      <c r="AA121">
        <f t="shared" si="50"/>
        <v>-2.1215130564538298</v>
      </c>
      <c r="AB121">
        <f>-AA121*B121^2/2/Q121</f>
        <v>7.8213595784930364E-3</v>
      </c>
      <c r="AC121">
        <v>5.3155968594624996</v>
      </c>
      <c r="AD121">
        <f>AC121/Q121</f>
        <v>612.40482184532641</v>
      </c>
      <c r="AE121">
        <f>C121*AC121</f>
        <v>169.43464989536719</v>
      </c>
      <c r="AF121">
        <v>4.25484033123558</v>
      </c>
      <c r="AG121">
        <f>AF121*A121</f>
        <v>1.084984284465073</v>
      </c>
      <c r="AH121">
        <f>AG121*C121</f>
        <v>34.583874067324203</v>
      </c>
      <c r="AI121">
        <f>F121*AG121</f>
        <v>14.104795698045949</v>
      </c>
      <c r="AJ121">
        <v>1.06075652822691</v>
      </c>
      <c r="AK121">
        <v>5.3155968594624996</v>
      </c>
      <c r="AL121">
        <f t="shared" si="30"/>
        <v>1.2493058365644669</v>
      </c>
      <c r="AM121">
        <f>AL121/C121</f>
        <v>3.9193908598100922E-2</v>
      </c>
      <c r="AN121">
        <f t="shared" si="31"/>
        <v>1.3554771991629375</v>
      </c>
      <c r="AO121">
        <f t="shared" si="32"/>
        <v>0.24930583656446692</v>
      </c>
      <c r="AP121">
        <f>AL121*C121</f>
        <v>39.821623540492382</v>
      </c>
      <c r="AQ121">
        <f>AO121/F121</f>
        <v>1.9177372043420533E-2</v>
      </c>
      <c r="AR121">
        <f>(AL121-1)/C121</f>
        <v>7.8213595784930798E-3</v>
      </c>
      <c r="AS121">
        <f>AR121*C121</f>
        <v>0.24930583656446692</v>
      </c>
      <c r="AT121">
        <f>ATAN2(C121,AO121)</f>
        <v>7.8212000972680586E-3</v>
      </c>
      <c r="AU121">
        <f t="shared" si="51"/>
        <v>0.44812175630076873</v>
      </c>
      <c r="AV121">
        <f>-AJ121/(A121/2)</f>
        <v>-8.319659044916941</v>
      </c>
      <c r="AW121">
        <f t="shared" si="52"/>
        <v>7.2087307535050838E-3</v>
      </c>
      <c r="AX121">
        <f t="shared" si="53"/>
        <v>8.4860522258153586E-3</v>
      </c>
      <c r="AY121">
        <v>1.3554771991629375</v>
      </c>
      <c r="AZ121">
        <v>1.1514506287806823</v>
      </c>
      <c r="BA121">
        <v>0.22977829276797454</v>
      </c>
      <c r="BB121">
        <v>9.0059094045756693E-3</v>
      </c>
      <c r="BC121">
        <v>14.96885817414887</v>
      </c>
    </row>
    <row r="122" spans="1:55" x14ac:dyDescent="0.15">
      <c r="A122">
        <v>0.157</v>
      </c>
      <c r="B122">
        <v>6.0000000000000001E-3</v>
      </c>
      <c r="C122">
        <f t="shared" si="33"/>
        <v>26.166666666666668</v>
      </c>
      <c r="D122">
        <f t="shared" si="34"/>
        <v>684.69444444444446</v>
      </c>
      <c r="E122">
        <f t="shared" si="35"/>
        <v>3.8216560509554139E-2</v>
      </c>
      <c r="F122">
        <v>9</v>
      </c>
      <c r="G122">
        <f t="shared" si="36"/>
        <v>81</v>
      </c>
      <c r="H122">
        <f t="shared" si="37"/>
        <v>235.5</v>
      </c>
      <c r="I122">
        <v>200000000000</v>
      </c>
      <c r="J122">
        <f t="shared" si="38"/>
        <v>1.0178760197630931E-9</v>
      </c>
      <c r="K122">
        <f t="shared" si="39"/>
        <v>1944986.0250250183</v>
      </c>
      <c r="L122">
        <f t="shared" si="40"/>
        <v>9.7249301251250921E-6</v>
      </c>
      <c r="M122">
        <f t="shared" si="41"/>
        <v>0.34394904458598724</v>
      </c>
      <c r="N122">
        <f t="shared" si="42"/>
        <v>25707125581.715603</v>
      </c>
      <c r="O122">
        <f t="shared" si="43"/>
        <v>1.0805477916805659E-6</v>
      </c>
      <c r="P122">
        <f t="shared" si="44"/>
        <v>1.3757961783439491E-6</v>
      </c>
      <c r="Q122">
        <v>3.95700296488684E-3</v>
      </c>
      <c r="R122">
        <f t="shared" si="45"/>
        <v>726851.8518518518</v>
      </c>
      <c r="S122">
        <f t="shared" si="46"/>
        <v>0.10354157758120565</v>
      </c>
      <c r="T122">
        <f t="shared" si="47"/>
        <v>109.91674902463444</v>
      </c>
      <c r="U122">
        <f t="shared" si="48"/>
        <v>2.5203840540680509E-2</v>
      </c>
      <c r="V122">
        <f t="shared" si="27"/>
        <v>1.5122304324408304E-4</v>
      </c>
      <c r="W122">
        <f t="shared" si="49"/>
        <v>166.66666666666666</v>
      </c>
      <c r="X122">
        <f t="shared" si="28"/>
        <v>1061.5711252653928</v>
      </c>
      <c r="Y122">
        <f t="shared" si="29"/>
        <v>4.200640090113418</v>
      </c>
      <c r="Z122">
        <v>-7.5549113387954696</v>
      </c>
      <c r="AA122">
        <f t="shared" si="50"/>
        <v>-1.1861210801908888</v>
      </c>
      <c r="AB122">
        <f>-AA122*B122^2/2/Q122</f>
        <v>5.3955429482592156E-3</v>
      </c>
      <c r="AC122">
        <v>4.7937006302088596</v>
      </c>
      <c r="AD122">
        <f>AC122/Q122</f>
        <v>1211.4473182725924</v>
      </c>
      <c r="AE122">
        <f>C122*AC122</f>
        <v>125.43516649046516</v>
      </c>
      <c r="AF122">
        <v>4.20064009011341</v>
      </c>
      <c r="AG122">
        <f>AF122*A122</f>
        <v>0.65950049414780543</v>
      </c>
      <c r="AH122">
        <f>AG122*C122</f>
        <v>17.256929596867575</v>
      </c>
      <c r="AI122">
        <f>F122*AG122</f>
        <v>5.9355044473302492</v>
      </c>
      <c r="AJ122">
        <v>0.59306054009544495</v>
      </c>
      <c r="AK122">
        <v>4.7937006302088596</v>
      </c>
      <c r="AL122">
        <f t="shared" si="30"/>
        <v>1.1411833738127843</v>
      </c>
      <c r="AM122">
        <f>AL122/C122</f>
        <v>4.3612103457813411E-2</v>
      </c>
      <c r="AN122">
        <f t="shared" si="31"/>
        <v>0.75261099894279104</v>
      </c>
      <c r="AO122">
        <f t="shared" si="32"/>
        <v>0.14118337381278434</v>
      </c>
      <c r="AP122">
        <f>AL122*C122</f>
        <v>29.860964948101191</v>
      </c>
      <c r="AQ122">
        <f>AO122/F122</f>
        <v>1.5687041534753816E-2</v>
      </c>
      <c r="AR122">
        <f>(AL122-1)/C122</f>
        <v>5.3955429482592738E-3</v>
      </c>
      <c r="AS122">
        <f>AR122*C122</f>
        <v>0.14118337381278434</v>
      </c>
      <c r="AT122">
        <f>ATAN2(C122,AO122)</f>
        <v>5.3954905910341871E-3</v>
      </c>
      <c r="AU122">
        <f t="shared" si="51"/>
        <v>0.30913883926880503</v>
      </c>
      <c r="AV122">
        <f>-AJ122/(A122/2)</f>
        <v>-7.5549113387954767</v>
      </c>
      <c r="AW122">
        <f t="shared" si="52"/>
        <v>8.1812568696120486E-3</v>
      </c>
      <c r="AX122">
        <f t="shared" si="53"/>
        <v>3.5583632405726982E-3</v>
      </c>
      <c r="AY122">
        <v>0.75261099894279093</v>
      </c>
      <c r="AZ122">
        <v>1.7303753127393795</v>
      </c>
      <c r="BA122">
        <v>0.21407622142151528</v>
      </c>
      <c r="BB122">
        <v>9.3363143164928945E-3</v>
      </c>
      <c r="BC122">
        <v>15.573377814654416</v>
      </c>
    </row>
    <row r="123" spans="1:55" x14ac:dyDescent="0.15">
      <c r="A123">
        <v>0.20599999999999999</v>
      </c>
      <c r="B123">
        <v>7.0000000000000001E-3</v>
      </c>
      <c r="C123">
        <f t="shared" si="33"/>
        <v>29.428571428571427</v>
      </c>
      <c r="D123">
        <f t="shared" si="34"/>
        <v>866.04081632653049</v>
      </c>
      <c r="E123">
        <f t="shared" si="35"/>
        <v>3.398058252427185E-2</v>
      </c>
      <c r="F123">
        <v>11</v>
      </c>
      <c r="G123">
        <f t="shared" si="36"/>
        <v>121</v>
      </c>
      <c r="H123">
        <f t="shared" si="37"/>
        <v>323.71428571428572</v>
      </c>
      <c r="I123">
        <v>200000000000</v>
      </c>
      <c r="J123">
        <f t="shared" si="38"/>
        <v>1.885740990317274E-9</v>
      </c>
      <c r="K123">
        <f t="shared" si="39"/>
        <v>2876997.3499986148</v>
      </c>
      <c r="L123">
        <f t="shared" si="40"/>
        <v>1.4384986749993074E-5</v>
      </c>
      <c r="M123">
        <f t="shared" si="41"/>
        <v>0.37378640776699029</v>
      </c>
      <c r="N123">
        <f t="shared" si="42"/>
        <v>15605839603.465427</v>
      </c>
      <c r="O123">
        <f t="shared" si="43"/>
        <v>1.3077260681811885E-6</v>
      </c>
      <c r="P123">
        <f t="shared" si="44"/>
        <v>1.6650485436893207E-6</v>
      </c>
      <c r="Q123">
        <v>5.99948589440357E-3</v>
      </c>
      <c r="R123">
        <f t="shared" si="45"/>
        <v>600583.09037900867</v>
      </c>
      <c r="S123">
        <f t="shared" si="46"/>
        <v>0.17655629917816221</v>
      </c>
      <c r="T123">
        <f t="shared" si="47"/>
        <v>122.43848764088916</v>
      </c>
      <c r="U123">
        <f t="shared" si="48"/>
        <v>2.9123717933997914E-2</v>
      </c>
      <c r="V123">
        <f t="shared" si="27"/>
        <v>2.0386602553798541E-4</v>
      </c>
      <c r="W123">
        <f t="shared" si="49"/>
        <v>142.85714285714286</v>
      </c>
      <c r="X123">
        <f t="shared" si="28"/>
        <v>693.4812760055479</v>
      </c>
      <c r="Y123">
        <f t="shared" si="29"/>
        <v>4.1605311334282735</v>
      </c>
      <c r="Z123">
        <v>-7.7175489207545702</v>
      </c>
      <c r="AA123">
        <f t="shared" si="50"/>
        <v>-1.5898150776754414</v>
      </c>
      <c r="AB123">
        <f>-AA123*B123^2/2/Q123</f>
        <v>6.4923011885705114E-3</v>
      </c>
      <c r="AC123">
        <v>4.9554386722660002</v>
      </c>
      <c r="AD123">
        <f>AC123/Q123</f>
        <v>825.97721862943683</v>
      </c>
      <c r="AE123">
        <f>C123*AC123</f>
        <v>145.83148092668515</v>
      </c>
      <c r="AF123">
        <v>4.16053113342827</v>
      </c>
      <c r="AG123">
        <f>AF123*A123</f>
        <v>0.85706941348622356</v>
      </c>
      <c r="AH123">
        <f>AG123*C123</f>
        <v>25.222328454023149</v>
      </c>
      <c r="AI123">
        <f>F123*AG123</f>
        <v>9.4277635483484588</v>
      </c>
      <c r="AJ123">
        <v>0.79490753883772103</v>
      </c>
      <c r="AK123">
        <v>4.9554386722660002</v>
      </c>
      <c r="AL123">
        <f t="shared" si="30"/>
        <v>1.1910591492636489</v>
      </c>
      <c r="AM123">
        <f>AL123/C123</f>
        <v>4.0472883712842439E-2</v>
      </c>
      <c r="AN123">
        <f t="shared" si="31"/>
        <v>1.0208203664867959</v>
      </c>
      <c r="AO123">
        <f t="shared" si="32"/>
        <v>0.19105914926364886</v>
      </c>
      <c r="AP123">
        <f>AL123*C123</f>
        <v>35.051169249758807</v>
      </c>
      <c r="AQ123">
        <f>AO123/F123</f>
        <v>1.7369013569422623E-2</v>
      </c>
      <c r="AR123">
        <f>(AL123-1)/C123</f>
        <v>6.492301188570593E-3</v>
      </c>
      <c r="AS123">
        <f>AR123*C123</f>
        <v>0.19105914926364886</v>
      </c>
      <c r="AT123">
        <f>ATAN2(C123,AO123)</f>
        <v>6.4922099741003964E-3</v>
      </c>
      <c r="AU123">
        <f t="shared" si="51"/>
        <v>0.37197623122869022</v>
      </c>
      <c r="AV123">
        <f>-AJ123/(A123/2)</f>
        <v>-7.7175489207545738</v>
      </c>
      <c r="AW123">
        <f t="shared" si="52"/>
        <v>7.5750004450193219E-3</v>
      </c>
      <c r="AX123">
        <f t="shared" si="53"/>
        <v>5.5643527718641107E-3</v>
      </c>
      <c r="AY123">
        <v>1.0208203664867961</v>
      </c>
      <c r="AZ123">
        <v>1.3896880818776225</v>
      </c>
      <c r="BA123">
        <v>0.22292144166771147</v>
      </c>
      <c r="BB123">
        <v>9.0222735857164761E-3</v>
      </c>
      <c r="BC123">
        <v>15.286568900653847</v>
      </c>
    </row>
    <row r="124" spans="1:55" x14ac:dyDescent="0.15">
      <c r="A124">
        <v>0.255</v>
      </c>
      <c r="B124">
        <v>8.9999999999999993E-3</v>
      </c>
      <c r="C124">
        <f t="shared" si="33"/>
        <v>28.333333333333336</v>
      </c>
      <c r="D124">
        <f t="shared" si="34"/>
        <v>802.77777777777794</v>
      </c>
      <c r="E124">
        <f t="shared" si="35"/>
        <v>3.5294117647058823E-2</v>
      </c>
      <c r="F124">
        <v>13</v>
      </c>
      <c r="G124">
        <f t="shared" si="36"/>
        <v>169</v>
      </c>
      <c r="H124">
        <f t="shared" si="37"/>
        <v>368.33333333333337</v>
      </c>
      <c r="I124">
        <v>200000000000</v>
      </c>
      <c r="J124">
        <f t="shared" si="38"/>
        <v>5.1529973500506572E-9</v>
      </c>
      <c r="K124">
        <f t="shared" si="39"/>
        <v>5837818.348641267</v>
      </c>
      <c r="L124">
        <f t="shared" si="40"/>
        <v>2.9189091743206336E-5</v>
      </c>
      <c r="M124">
        <f t="shared" si="41"/>
        <v>0.45882352941176469</v>
      </c>
      <c r="N124">
        <f t="shared" si="42"/>
        <v>5498417990.2702265</v>
      </c>
      <c r="O124">
        <f t="shared" si="43"/>
        <v>2.2453147494774106E-6</v>
      </c>
      <c r="P124">
        <f t="shared" si="44"/>
        <v>2.8588235294117641E-6</v>
      </c>
      <c r="Q124">
        <v>9.4758960214898994E-3</v>
      </c>
      <c r="R124">
        <f t="shared" si="45"/>
        <v>349794.23868312768</v>
      </c>
      <c r="S124">
        <f t="shared" si="46"/>
        <v>0.26848372060888054</v>
      </c>
      <c r="T124">
        <f t="shared" si="47"/>
        <v>116.98637063567779</v>
      </c>
      <c r="U124">
        <f t="shared" si="48"/>
        <v>3.7160376554862352E-2</v>
      </c>
      <c r="V124">
        <f t="shared" si="27"/>
        <v>3.3444338899376111E-4</v>
      </c>
      <c r="W124">
        <f t="shared" si="49"/>
        <v>111.11111111111111</v>
      </c>
      <c r="X124">
        <f t="shared" si="28"/>
        <v>435.72984749455344</v>
      </c>
      <c r="Y124">
        <f t="shared" si="29"/>
        <v>4.1289307283180392</v>
      </c>
      <c r="Z124">
        <v>-7.2672575711854197</v>
      </c>
      <c r="AA124">
        <f t="shared" si="50"/>
        <v>-1.8531506806522822</v>
      </c>
      <c r="AB124">
        <f>-AA124*B124^2/2/Q124</f>
        <v>7.9203699994395745E-3</v>
      </c>
      <c r="AC124">
        <v>5.0555060686441804</v>
      </c>
      <c r="AD124">
        <f>AC124/Q124</f>
        <v>533.51219316664697</v>
      </c>
      <c r="AE124">
        <f>C124*AC124</f>
        <v>143.23933861158511</v>
      </c>
      <c r="AF124">
        <v>4.1289307283180401</v>
      </c>
      <c r="AG124">
        <f>AF124*A124</f>
        <v>1.0528773357211003</v>
      </c>
      <c r="AH124">
        <f>AG124*C124</f>
        <v>29.831524512097843</v>
      </c>
      <c r="AI124">
        <f>F124*AG124</f>
        <v>13.687405364374303</v>
      </c>
      <c r="AJ124">
        <v>0.92657534032614197</v>
      </c>
      <c r="AK124">
        <v>5.0555060686441804</v>
      </c>
      <c r="AL124">
        <f t="shared" si="30"/>
        <v>1.2244104833174543</v>
      </c>
      <c r="AM124">
        <f>AL124/C124</f>
        <v>4.3214487646498385E-2</v>
      </c>
      <c r="AN124">
        <f t="shared" si="31"/>
        <v>1.289154047504266</v>
      </c>
      <c r="AO124">
        <f t="shared" si="32"/>
        <v>0.22441048331745428</v>
      </c>
      <c r="AP124">
        <f>AL124*C124</f>
        <v>34.691630360661208</v>
      </c>
      <c r="AQ124">
        <f>AO124/F124</f>
        <v>1.7262344870573407E-2</v>
      </c>
      <c r="AR124">
        <f>(AL124-1)/C124</f>
        <v>7.9203699994395624E-3</v>
      </c>
      <c r="AS124">
        <f>AR124*C124</f>
        <v>0.22441048331745428</v>
      </c>
      <c r="AT124">
        <f>ATAN2(C124,AO124)</f>
        <v>7.920204384767331E-3</v>
      </c>
      <c r="AU124">
        <f t="shared" si="51"/>
        <v>0.45379428412817685</v>
      </c>
      <c r="AV124">
        <f>-AJ124/(A124/2)</f>
        <v>-7.2672575711854268</v>
      </c>
      <c r="AW124">
        <f t="shared" si="52"/>
        <v>7.5225952071757878E-3</v>
      </c>
      <c r="AX124">
        <f t="shared" si="53"/>
        <v>8.3391780629352586E-3</v>
      </c>
      <c r="AY124">
        <v>1.289154047504266</v>
      </c>
      <c r="AZ124">
        <v>1.1629184538186239</v>
      </c>
      <c r="BA124">
        <v>0.21314019753664734</v>
      </c>
      <c r="BB124">
        <v>9.2107444334196716E-3</v>
      </c>
      <c r="BC124">
        <v>15.11793989964211</v>
      </c>
    </row>
    <row r="125" spans="1:55" x14ac:dyDescent="0.15">
      <c r="A125">
        <v>0.157</v>
      </c>
      <c r="B125">
        <v>7.0000000000000001E-3</v>
      </c>
      <c r="C125">
        <f t="shared" si="33"/>
        <v>22.428571428571427</v>
      </c>
      <c r="D125">
        <f t="shared" si="34"/>
        <v>503.04081632653055</v>
      </c>
      <c r="E125">
        <f t="shared" si="35"/>
        <v>4.4585987261146501E-2</v>
      </c>
      <c r="F125">
        <v>9</v>
      </c>
      <c r="G125">
        <f t="shared" si="36"/>
        <v>81</v>
      </c>
      <c r="H125">
        <f t="shared" si="37"/>
        <v>201.85714285714283</v>
      </c>
      <c r="I125">
        <v>200000000000</v>
      </c>
      <c r="J125">
        <f t="shared" si="38"/>
        <v>1.885740990317274E-9</v>
      </c>
      <c r="K125">
        <f t="shared" si="39"/>
        <v>3088565.7712202854</v>
      </c>
      <c r="L125">
        <f t="shared" si="40"/>
        <v>1.5442828856101428E-5</v>
      </c>
      <c r="M125">
        <f t="shared" si="41"/>
        <v>0.40127388535031849</v>
      </c>
      <c r="N125">
        <f t="shared" si="42"/>
        <v>11893770959.922678</v>
      </c>
      <c r="O125">
        <f t="shared" si="43"/>
        <v>1.7158698729001588E-6</v>
      </c>
      <c r="P125">
        <f t="shared" si="44"/>
        <v>2.1847133757961787E-6</v>
      </c>
      <c r="Q125">
        <v>4.5269806342970002E-3</v>
      </c>
      <c r="R125">
        <f t="shared" si="45"/>
        <v>457725.94752186583</v>
      </c>
      <c r="S125">
        <f t="shared" si="46"/>
        <v>0.10153370851208987</v>
      </c>
      <c r="T125">
        <f t="shared" si="47"/>
        <v>92.387359883612234</v>
      </c>
      <c r="U125">
        <f t="shared" si="48"/>
        <v>2.8834271556031847E-2</v>
      </c>
      <c r="V125">
        <f t="shared" si="27"/>
        <v>2.0183990089222295E-4</v>
      </c>
      <c r="W125">
        <f t="shared" si="49"/>
        <v>142.85714285714286</v>
      </c>
      <c r="X125">
        <f t="shared" si="28"/>
        <v>909.91810737033677</v>
      </c>
      <c r="Y125">
        <f t="shared" si="29"/>
        <v>4.1191816508616927</v>
      </c>
      <c r="Z125">
        <v>-6.3667521469138197</v>
      </c>
      <c r="AA125">
        <f t="shared" si="50"/>
        <v>-0.99958008706546975</v>
      </c>
      <c r="AB125">
        <f>-AA125*B125^2/2/Q125</f>
        <v>5.4097231933281824E-3</v>
      </c>
      <c r="AC125">
        <v>4.6189716943944301</v>
      </c>
      <c r="AD125">
        <f>AC125/Q125</f>
        <v>1020.320621519892</v>
      </c>
      <c r="AE125">
        <f>C125*AC125</f>
        <v>103.59693657427506</v>
      </c>
      <c r="AF125">
        <v>4.1191816508616999</v>
      </c>
      <c r="AG125">
        <f>AF125*A125</f>
        <v>0.64671151918528691</v>
      </c>
      <c r="AH125">
        <f>AG125*C125</f>
        <v>14.504815501727148</v>
      </c>
      <c r="AI125">
        <f>F125*AG125</f>
        <v>5.8204036726675819</v>
      </c>
      <c r="AJ125">
        <v>0.49979004353273399</v>
      </c>
      <c r="AK125">
        <v>4.6189716943944301</v>
      </c>
      <c r="AL125">
        <f t="shared" si="30"/>
        <v>1.1213323630503593</v>
      </c>
      <c r="AM125">
        <f>AL125/C125</f>
        <v>4.9995710454474623E-2</v>
      </c>
      <c r="AN125">
        <f t="shared" si="31"/>
        <v>0.72517855601992554</v>
      </c>
      <c r="AO125">
        <f t="shared" si="32"/>
        <v>0.12133236305035933</v>
      </c>
      <c r="AP125">
        <f>AL125*C125</f>
        <v>25.149882999843772</v>
      </c>
      <c r="AQ125">
        <f>AO125/F125</f>
        <v>1.3481373672262147E-2</v>
      </c>
      <c r="AR125">
        <f>(AL125-1)/C125</f>
        <v>5.4097231933281234E-3</v>
      </c>
      <c r="AS125">
        <f>AR125*C125</f>
        <v>0.12133236305035933</v>
      </c>
      <c r="AT125">
        <f>ATAN2(C125,AO125)</f>
        <v>5.409670422215589E-3</v>
      </c>
      <c r="AU125">
        <f t="shared" si="51"/>
        <v>0.30995128374970732</v>
      </c>
      <c r="AV125">
        <f>-AJ125/(A125/2)</f>
        <v>-6.3667521469138091</v>
      </c>
      <c r="AW125">
        <f t="shared" si="52"/>
        <v>8.3649711391304352E-3</v>
      </c>
      <c r="AX125">
        <f t="shared" si="53"/>
        <v>3.4985303047291123E-3</v>
      </c>
      <c r="AY125">
        <v>0.72517855601992554</v>
      </c>
      <c r="AZ125">
        <v>1.7338988556489445</v>
      </c>
      <c r="BA125">
        <v>0.18761435269192545</v>
      </c>
      <c r="BB125">
        <v>9.3799128542891869E-3</v>
      </c>
      <c r="BC125">
        <v>15.605089700840502</v>
      </c>
    </row>
    <row r="126" spans="1:55" x14ac:dyDescent="0.15">
      <c r="A126">
        <v>0.35299999999999998</v>
      </c>
      <c r="B126">
        <v>8.9999999999999993E-3</v>
      </c>
      <c r="C126">
        <f t="shared" si="33"/>
        <v>39.222222222222221</v>
      </c>
      <c r="D126">
        <f t="shared" si="34"/>
        <v>1538.3827160493827</v>
      </c>
      <c r="E126">
        <f t="shared" si="35"/>
        <v>2.5495750708215296E-2</v>
      </c>
      <c r="F126">
        <v>15</v>
      </c>
      <c r="G126">
        <f t="shared" si="36"/>
        <v>225</v>
      </c>
      <c r="H126">
        <f t="shared" si="37"/>
        <v>588.33333333333337</v>
      </c>
      <c r="I126">
        <v>200000000000</v>
      </c>
      <c r="J126">
        <f t="shared" si="38"/>
        <v>5.1529973500506572E-9</v>
      </c>
      <c r="K126">
        <f t="shared" si="39"/>
        <v>4865908.7347031701</v>
      </c>
      <c r="L126">
        <f t="shared" si="40"/>
        <v>2.4329543673515852E-5</v>
      </c>
      <c r="M126">
        <f t="shared" si="41"/>
        <v>0.3824362606232295</v>
      </c>
      <c r="N126">
        <f t="shared" si="42"/>
        <v>7611535492.4132929</v>
      </c>
      <c r="O126">
        <f t="shared" si="43"/>
        <v>1.6219695782343902E-6</v>
      </c>
      <c r="P126">
        <f t="shared" si="44"/>
        <v>2.0651558073654388E-6</v>
      </c>
      <c r="Q126">
        <v>1.30646505547994E-2</v>
      </c>
      <c r="R126">
        <f t="shared" si="45"/>
        <v>484224.96570644726</v>
      </c>
      <c r="S126">
        <f t="shared" si="46"/>
        <v>0.5124246273160209</v>
      </c>
      <c r="T126">
        <f t="shared" si="47"/>
        <v>161.2919821580173</v>
      </c>
      <c r="U126">
        <f t="shared" si="48"/>
        <v>3.7010341515012465E-2</v>
      </c>
      <c r="V126">
        <f t="shared" si="27"/>
        <v>3.3309307363511219E-4</v>
      </c>
      <c r="W126">
        <f t="shared" si="49"/>
        <v>111.11111111111111</v>
      </c>
      <c r="X126">
        <f t="shared" si="28"/>
        <v>314.76235442241114</v>
      </c>
      <c r="Y126">
        <f t="shared" si="29"/>
        <v>4.1122601683347186</v>
      </c>
      <c r="Z126">
        <v>-8.6655581548669698</v>
      </c>
      <c r="AA126">
        <f t="shared" si="50"/>
        <v>-3.05894202866804</v>
      </c>
      <c r="AB126">
        <f>-AA126*B126^2/2/Q126</f>
        <v>9.4826227185651514E-3</v>
      </c>
      <c r="AC126">
        <v>5.6417311826687397</v>
      </c>
      <c r="AD126">
        <f>AC126/Q126</f>
        <v>431.83177070099333</v>
      </c>
      <c r="AE126">
        <f>C126*AC126</f>
        <v>221.28123416467389</v>
      </c>
      <c r="AF126">
        <v>4.1122601683347098</v>
      </c>
      <c r="AG126">
        <f>AF126*A126</f>
        <v>1.4516278394221525</v>
      </c>
      <c r="AH126">
        <f>AG126*C126</f>
        <v>56.936069701779978</v>
      </c>
      <c r="AI126">
        <f>F126*AG126</f>
        <v>21.774417591332288</v>
      </c>
      <c r="AJ126">
        <v>1.52947101433402</v>
      </c>
      <c r="AK126">
        <v>5.6417311826687397</v>
      </c>
      <c r="AL126">
        <f t="shared" si="30"/>
        <v>1.3719295355170587</v>
      </c>
      <c r="AM126">
        <f>AL126/C126</f>
        <v>3.4978373426780535E-2</v>
      </c>
      <c r="AN126">
        <f t="shared" si="31"/>
        <v>1.991531107482065</v>
      </c>
      <c r="AO126">
        <f t="shared" si="32"/>
        <v>0.37192953551705865</v>
      </c>
      <c r="AP126">
        <f>AL126*C126</f>
        <v>53.810125115280186</v>
      </c>
      <c r="AQ126">
        <f>AO126/F126</f>
        <v>2.4795302367803911E-2</v>
      </c>
      <c r="AR126">
        <f>(AL126-1)/C126</f>
        <v>9.4826227185652347E-3</v>
      </c>
      <c r="AS126">
        <f>AR126*C126</f>
        <v>0.37192953551705865</v>
      </c>
      <c r="AT126">
        <f>ATAN2(C126,AO126)</f>
        <v>9.4823385076648649E-3</v>
      </c>
      <c r="AU126">
        <f t="shared" si="51"/>
        <v>0.54329797640357613</v>
      </c>
      <c r="AV126">
        <f>-AJ126/(A126/2)</f>
        <v>-8.6655581548669698</v>
      </c>
      <c r="AW126">
        <f t="shared" si="52"/>
        <v>6.5324062139370167E-3</v>
      </c>
      <c r="AX126">
        <f t="shared" si="53"/>
        <v>1.376523912900627E-2</v>
      </c>
      <c r="AY126">
        <v>1.991531107482065</v>
      </c>
      <c r="AZ126">
        <v>0.94509728889133238</v>
      </c>
      <c r="BA126">
        <v>0.25621548816886297</v>
      </c>
      <c r="BB126">
        <v>8.9620010228953599E-3</v>
      </c>
      <c r="BC126">
        <v>14.176459333369985</v>
      </c>
    </row>
    <row r="127" spans="1:55" x14ac:dyDescent="0.15">
      <c r="A127">
        <v>0.20599999999999999</v>
      </c>
      <c r="B127">
        <v>8.0000000000000002E-3</v>
      </c>
      <c r="C127">
        <f t="shared" si="33"/>
        <v>25.749999999999996</v>
      </c>
      <c r="D127">
        <f t="shared" si="34"/>
        <v>663.06249999999977</v>
      </c>
      <c r="E127">
        <f t="shared" si="35"/>
        <v>3.8834951456310683E-2</v>
      </c>
      <c r="F127">
        <v>11</v>
      </c>
      <c r="G127">
        <f t="shared" si="36"/>
        <v>121</v>
      </c>
      <c r="H127">
        <f t="shared" si="37"/>
        <v>283.24999999999994</v>
      </c>
      <c r="I127">
        <v>200000000000</v>
      </c>
      <c r="J127">
        <f t="shared" si="38"/>
        <v>3.2169908772759481E-9</v>
      </c>
      <c r="K127">
        <f t="shared" si="39"/>
        <v>4294526.6565576987</v>
      </c>
      <c r="L127">
        <f t="shared" si="40"/>
        <v>2.1472633282788494E-5</v>
      </c>
      <c r="M127">
        <f t="shared" si="41"/>
        <v>0.42718446601941751</v>
      </c>
      <c r="N127">
        <f t="shared" si="42"/>
        <v>8004374579.3287191</v>
      </c>
      <c r="O127">
        <f t="shared" si="43"/>
        <v>1.9520575711625904E-6</v>
      </c>
      <c r="P127">
        <f t="shared" si="44"/>
        <v>2.4854368932038836E-6</v>
      </c>
      <c r="Q127">
        <v>6.6870992699842504E-3</v>
      </c>
      <c r="R127">
        <f t="shared" si="45"/>
        <v>402343.74999999994</v>
      </c>
      <c r="S127">
        <f t="shared" si="46"/>
        <v>0.17219280620209443</v>
      </c>
      <c r="T127">
        <f t="shared" si="47"/>
        <v>104.48592609350392</v>
      </c>
      <c r="U127">
        <f t="shared" si="48"/>
        <v>3.246164694167112E-2</v>
      </c>
      <c r="V127">
        <f t="shared" si="27"/>
        <v>2.59693175533369E-4</v>
      </c>
      <c r="W127">
        <f t="shared" si="49"/>
        <v>125</v>
      </c>
      <c r="X127">
        <f t="shared" si="28"/>
        <v>606.79611650485435</v>
      </c>
      <c r="Y127">
        <f t="shared" si="29"/>
        <v>4.05770586770889</v>
      </c>
      <c r="Z127">
        <v>-6.7122950398288204</v>
      </c>
      <c r="AA127">
        <f t="shared" si="50"/>
        <v>-1.3827327782047369</v>
      </c>
      <c r="AB127">
        <f>-AA127*B127^2/2/Q127</f>
        <v>6.6168374531481713E-3</v>
      </c>
      <c r="AC127">
        <v>4.7490722568112602</v>
      </c>
      <c r="AD127">
        <f>AC127/Q127</f>
        <v>710.18420171029481</v>
      </c>
      <c r="AE127">
        <f>C127*AC127</f>
        <v>122.28861061288994</v>
      </c>
      <c r="AF127">
        <v>4.05770586770889</v>
      </c>
      <c r="AG127">
        <f>AF127*A127</f>
        <v>0.83588740874803125</v>
      </c>
      <c r="AH127">
        <f>AG127*C127</f>
        <v>21.5241007752618</v>
      </c>
      <c r="AI127">
        <f>F127*AG127</f>
        <v>9.1947614962283435</v>
      </c>
      <c r="AJ127">
        <v>0.69136638910236803</v>
      </c>
      <c r="AK127">
        <v>4.7490722568112602</v>
      </c>
      <c r="AL127">
        <f t="shared" si="30"/>
        <v>1.1703835644185658</v>
      </c>
      <c r="AM127">
        <f>AL127/C127</f>
        <v>4.5451788909458876E-2</v>
      </c>
      <c r="AN127">
        <f t="shared" si="31"/>
        <v>0.97830888490311951</v>
      </c>
      <c r="AO127">
        <f t="shared" si="32"/>
        <v>0.17038356441856584</v>
      </c>
      <c r="AP127">
        <f>AL127*C127</f>
        <v>30.137376783778066</v>
      </c>
      <c r="AQ127">
        <f>AO127/F127</f>
        <v>1.5489414947142349E-2</v>
      </c>
      <c r="AR127">
        <f>(AL127-1)/C127</f>
        <v>6.6168374531481887E-3</v>
      </c>
      <c r="AS127">
        <f>AR127*C127</f>
        <v>0.17038356441856584</v>
      </c>
      <c r="AT127">
        <f>ATAN2(C127,AO127)</f>
        <v>6.6167408883727376E-3</v>
      </c>
      <c r="AU127">
        <f t="shared" si="51"/>
        <v>0.37911132703540085</v>
      </c>
      <c r="AV127">
        <f>-AJ127/(A127/2)</f>
        <v>-6.7122950398288159</v>
      </c>
      <c r="AW127">
        <f t="shared" si="52"/>
        <v>7.9159434439366686E-3</v>
      </c>
      <c r="AX127">
        <f t="shared" si="53"/>
        <v>5.5309311128189619E-3</v>
      </c>
      <c r="AY127">
        <v>0.97830888490311951</v>
      </c>
      <c r="AZ127">
        <v>1.400168912906026</v>
      </c>
      <c r="BA127">
        <v>0.20383554368136919</v>
      </c>
      <c r="BB127">
        <v>9.2646901036503772E-3</v>
      </c>
      <c r="BC127">
        <v>15.401858041966285</v>
      </c>
    </row>
    <row r="128" spans="1:55" x14ac:dyDescent="0.15">
      <c r="A128">
        <v>0.157</v>
      </c>
      <c r="B128">
        <v>8.0000000000000002E-3</v>
      </c>
      <c r="C128">
        <f t="shared" si="33"/>
        <v>19.625</v>
      </c>
      <c r="D128">
        <f t="shared" si="34"/>
        <v>385.140625</v>
      </c>
      <c r="E128">
        <f t="shared" si="35"/>
        <v>5.0955414012738856E-2</v>
      </c>
      <c r="F128">
        <v>9</v>
      </c>
      <c r="G128">
        <f t="shared" si="36"/>
        <v>81</v>
      </c>
      <c r="H128">
        <f t="shared" si="37"/>
        <v>176.625</v>
      </c>
      <c r="I128">
        <v>200000000000</v>
      </c>
      <c r="J128">
        <f t="shared" si="38"/>
        <v>3.2169908772759481E-9</v>
      </c>
      <c r="K128">
        <f t="shared" si="39"/>
        <v>4610337.2445037467</v>
      </c>
      <c r="L128">
        <f t="shared" si="40"/>
        <v>2.3051686222518733E-5</v>
      </c>
      <c r="M128">
        <f t="shared" si="41"/>
        <v>0.45859872611464969</v>
      </c>
      <c r="N128">
        <f t="shared" si="42"/>
        <v>6100421402.6922779</v>
      </c>
      <c r="O128">
        <f t="shared" si="43"/>
        <v>2.5612984691687482E-6</v>
      </c>
      <c r="P128">
        <f t="shared" si="44"/>
        <v>3.2611464968152867E-6</v>
      </c>
      <c r="Q128">
        <v>5.0937756480038303E-3</v>
      </c>
      <c r="R128">
        <f t="shared" si="45"/>
        <v>306640.625</v>
      </c>
      <c r="S128">
        <f t="shared" si="46"/>
        <v>9.9965347092075163E-2</v>
      </c>
      <c r="T128">
        <f t="shared" si="47"/>
        <v>79.590244500059853</v>
      </c>
      <c r="U128">
        <f t="shared" si="48"/>
        <v>3.2444430879005288E-2</v>
      </c>
      <c r="V128">
        <f t="shared" si="27"/>
        <v>2.5955544703204231E-4</v>
      </c>
      <c r="W128">
        <f t="shared" si="49"/>
        <v>125</v>
      </c>
      <c r="X128">
        <f t="shared" si="28"/>
        <v>796.17834394904457</v>
      </c>
      <c r="Y128">
        <f t="shared" si="29"/>
        <v>4.0555538598756611</v>
      </c>
      <c r="Z128">
        <v>-5.6483324227956402</v>
      </c>
      <c r="AA128">
        <f t="shared" si="50"/>
        <v>-0.88678819037891554</v>
      </c>
      <c r="AB128">
        <f>-AA128*B128^2/2/Q128</f>
        <v>5.5709603353351215E-3</v>
      </c>
      <c r="AC128">
        <v>4.4989479550651197</v>
      </c>
      <c r="AD128">
        <f>AC128/Q128</f>
        <v>883.22459918865604</v>
      </c>
      <c r="AE128">
        <f>C128*AC128</f>
        <v>88.29185361815297</v>
      </c>
      <c r="AF128">
        <v>4.0555538598756602</v>
      </c>
      <c r="AG128">
        <f>AF128*A128</f>
        <v>0.63672195600047865</v>
      </c>
      <c r="AH128">
        <f>AG128*C128</f>
        <v>12.495668386509394</v>
      </c>
      <c r="AI128">
        <f>F128*AG128</f>
        <v>5.7304976040043076</v>
      </c>
      <c r="AJ128">
        <v>0.44339409518945699</v>
      </c>
      <c r="AK128">
        <v>4.4989479550651197</v>
      </c>
      <c r="AL128">
        <f t="shared" si="30"/>
        <v>1.1093300965809523</v>
      </c>
      <c r="AM128">
        <f>AL128/C128</f>
        <v>5.6526374348074004E-2</v>
      </c>
      <c r="AN128">
        <f t="shared" si="31"/>
        <v>0.70633482894522381</v>
      </c>
      <c r="AO128">
        <f t="shared" si="32"/>
        <v>0.10933009658095227</v>
      </c>
      <c r="AP128">
        <f>AL128*C128</f>
        <v>21.770603145401189</v>
      </c>
      <c r="AQ128">
        <f>AO128/F128</f>
        <v>1.2147788508994697E-2</v>
      </c>
      <c r="AR128">
        <f>(AL128-1)/C128</f>
        <v>5.5709603353351475E-3</v>
      </c>
      <c r="AS128">
        <f>AR128*C128</f>
        <v>0.10933009658095227</v>
      </c>
      <c r="AT128">
        <f>ATAN2(C128,AO128)</f>
        <v>5.5709027037112117E-3</v>
      </c>
      <c r="AU128">
        <f t="shared" si="51"/>
        <v>0.31918921300067177</v>
      </c>
      <c r="AV128">
        <f>-AJ128/(A128/2)</f>
        <v>-5.6483324227956304</v>
      </c>
      <c r="AW128">
        <f t="shared" si="52"/>
        <v>8.749439661746107E-3</v>
      </c>
      <c r="AX128">
        <f t="shared" si="53"/>
        <v>3.5471527615156774E-3</v>
      </c>
      <c r="AY128">
        <v>0.70633482894522381</v>
      </c>
      <c r="AZ128">
        <v>1.7422519926109135</v>
      </c>
      <c r="BA128">
        <v>0.17170775336176736</v>
      </c>
      <c r="BB128">
        <v>9.7060167449940227E-3</v>
      </c>
      <c r="BC128">
        <v>15.680267933498222</v>
      </c>
    </row>
    <row r="129" spans="1:55" x14ac:dyDescent="0.15">
      <c r="A129">
        <v>0.255</v>
      </c>
      <c r="B129">
        <v>0.01</v>
      </c>
      <c r="C129">
        <f t="shared" si="33"/>
        <v>25.5</v>
      </c>
      <c r="D129">
        <f t="shared" si="34"/>
        <v>650.25</v>
      </c>
      <c r="E129">
        <f t="shared" si="35"/>
        <v>3.9215686274509803E-2</v>
      </c>
      <c r="F129">
        <v>13</v>
      </c>
      <c r="G129">
        <f t="shared" si="36"/>
        <v>169</v>
      </c>
      <c r="H129">
        <f t="shared" si="37"/>
        <v>331.5</v>
      </c>
      <c r="I129">
        <v>200000000000</v>
      </c>
      <c r="J129">
        <f t="shared" si="38"/>
        <v>7.8539816339744827E-9</v>
      </c>
      <c r="K129">
        <f t="shared" si="39"/>
        <v>8007981.2738563344</v>
      </c>
      <c r="L129">
        <f t="shared" si="40"/>
        <v>4.0039906369281671E-5</v>
      </c>
      <c r="M129">
        <f t="shared" si="41"/>
        <v>0.50980392156862742</v>
      </c>
      <c r="N129">
        <f t="shared" si="42"/>
        <v>3246760839.0746651</v>
      </c>
      <c r="O129">
        <f t="shared" si="43"/>
        <v>3.0799927976370515E-6</v>
      </c>
      <c r="P129">
        <f t="shared" si="44"/>
        <v>3.9215686274509803E-6</v>
      </c>
      <c r="Q129">
        <v>1.02839295716598E-2</v>
      </c>
      <c r="R129">
        <f t="shared" si="45"/>
        <v>254999.99999999997</v>
      </c>
      <c r="S129">
        <f t="shared" si="46"/>
        <v>0.2622402040773249</v>
      </c>
      <c r="T129">
        <f t="shared" si="47"/>
        <v>102.839295716598</v>
      </c>
      <c r="U129">
        <f t="shared" si="48"/>
        <v>4.0329135575136468E-2</v>
      </c>
      <c r="V129">
        <f t="shared" si="27"/>
        <v>4.0329135575136469E-4</v>
      </c>
      <c r="W129">
        <f t="shared" si="49"/>
        <v>100</v>
      </c>
      <c r="X129">
        <f t="shared" si="28"/>
        <v>392.15686274509801</v>
      </c>
      <c r="Y129">
        <f t="shared" si="29"/>
        <v>4.0329135575136466</v>
      </c>
      <c r="Z129">
        <v>-6.4309721905092099</v>
      </c>
      <c r="AA129">
        <f t="shared" si="50"/>
        <v>-1.6398979085798486</v>
      </c>
      <c r="AB129">
        <f>-AA129*B129^2/2/Q129</f>
        <v>7.9731093895228471E-3</v>
      </c>
      <c r="AC129">
        <v>4.8528625118035897</v>
      </c>
      <c r="AD129">
        <f>AC129/Q129</f>
        <v>471.8879566403283</v>
      </c>
      <c r="AE129">
        <f>C129*AC129</f>
        <v>123.74799405099154</v>
      </c>
      <c r="AF129">
        <v>4.0329135575136696</v>
      </c>
      <c r="AG129">
        <f>AF129*A129</f>
        <v>1.0283929571659858</v>
      </c>
      <c r="AH129">
        <f>AG129*C129</f>
        <v>26.224020407732638</v>
      </c>
      <c r="AI129">
        <f>F129*AG129</f>
        <v>13.369108443157815</v>
      </c>
      <c r="AJ129">
        <v>0.81994895428992498</v>
      </c>
      <c r="AK129">
        <v>4.8528625118035897</v>
      </c>
      <c r="AL129">
        <f t="shared" si="30"/>
        <v>1.2033142894328304</v>
      </c>
      <c r="AM129">
        <f>AL129/C129</f>
        <v>4.7188795664032564E-2</v>
      </c>
      <c r="AN129">
        <f t="shared" si="31"/>
        <v>1.2374799405099153</v>
      </c>
      <c r="AO129">
        <f t="shared" si="32"/>
        <v>0.20331428943283036</v>
      </c>
      <c r="AP129">
        <f>AL129*C129</f>
        <v>30.684514380537173</v>
      </c>
      <c r="AQ129">
        <f>AO129/F129</f>
        <v>1.5639560725602335E-2</v>
      </c>
      <c r="AR129">
        <f>(AL129-1)/C129</f>
        <v>7.9731093895227586E-3</v>
      </c>
      <c r="AS129">
        <f>AR129*C129</f>
        <v>0.20331428943283034</v>
      </c>
      <c r="AT129">
        <f>ATAN2(C129,AO129)</f>
        <v>7.9729404445207062E-3</v>
      </c>
      <c r="AU129">
        <f t="shared" si="51"/>
        <v>0.45681583778019497</v>
      </c>
      <c r="AV129">
        <f>-AJ129/(A129/2)</f>
        <v>-6.4309721905092152</v>
      </c>
      <c r="AW129">
        <f t="shared" si="52"/>
        <v>7.7529793781307222E-3</v>
      </c>
      <c r="AX129">
        <f t="shared" si="53"/>
        <v>8.1994895428991969E-3</v>
      </c>
      <c r="AY129">
        <v>1.2374799405099155</v>
      </c>
      <c r="AZ129">
        <v>1.1700919196771704</v>
      </c>
      <c r="BA129">
        <v>0.19770097414233342</v>
      </c>
      <c r="BB129">
        <v>9.3292708713827565E-3</v>
      </c>
      <c r="BC129">
        <v>15.211194955803215</v>
      </c>
    </row>
    <row r="130" spans="1:55" x14ac:dyDescent="0.15">
      <c r="A130">
        <v>0.157</v>
      </c>
      <c r="B130">
        <v>8.9999999999999993E-3</v>
      </c>
      <c r="C130">
        <f t="shared" si="33"/>
        <v>17.444444444444446</v>
      </c>
      <c r="D130">
        <f t="shared" si="34"/>
        <v>304.30864197530872</v>
      </c>
      <c r="E130">
        <f t="shared" si="35"/>
        <v>5.7324840764331204E-2</v>
      </c>
      <c r="F130">
        <v>9</v>
      </c>
      <c r="G130">
        <f t="shared" si="36"/>
        <v>81</v>
      </c>
      <c r="H130">
        <f t="shared" si="37"/>
        <v>157.00000000000003</v>
      </c>
      <c r="I130">
        <v>200000000000</v>
      </c>
      <c r="J130">
        <f t="shared" si="38"/>
        <v>5.1529973500506572E-9</v>
      </c>
      <c r="K130">
        <f t="shared" si="39"/>
        <v>6564327.8344594361</v>
      </c>
      <c r="L130">
        <f t="shared" si="40"/>
        <v>3.2821639172297178E-5</v>
      </c>
      <c r="M130">
        <f t="shared" si="41"/>
        <v>0.51592356687898089</v>
      </c>
      <c r="N130">
        <f t="shared" si="42"/>
        <v>3385300488.1271591</v>
      </c>
      <c r="O130">
        <f t="shared" si="43"/>
        <v>3.6468487969219089E-6</v>
      </c>
      <c r="P130">
        <f t="shared" si="44"/>
        <v>4.6433121019108271E-6</v>
      </c>
      <c r="Q130">
        <v>5.6669444136878697E-3</v>
      </c>
      <c r="R130">
        <f t="shared" si="45"/>
        <v>215363.51165980802</v>
      </c>
      <c r="S130">
        <f t="shared" si="46"/>
        <v>9.8856696994332846E-2</v>
      </c>
      <c r="T130">
        <f t="shared" si="47"/>
        <v>69.96227671219593</v>
      </c>
      <c r="U130">
        <f t="shared" si="48"/>
        <v>3.6095187348330379E-2</v>
      </c>
      <c r="V130">
        <f t="shared" ref="V130:V193" si="54">Q130/C130</f>
        <v>3.2485668613497338E-4</v>
      </c>
      <c r="W130">
        <f t="shared" si="49"/>
        <v>111.11111111111111</v>
      </c>
      <c r="X130">
        <f t="shared" ref="X130:X193" si="55">1/(A130*B130)</f>
        <v>707.71408351026184</v>
      </c>
      <c r="Y130">
        <f t="shared" ref="Y130:Y193" si="56">Q130/A130/B130</f>
        <v>4.0105763720367094</v>
      </c>
      <c r="Z130">
        <v>-4.9516909020857902</v>
      </c>
      <c r="AA130">
        <f t="shared" si="50"/>
        <v>-0.77741547162746905</v>
      </c>
      <c r="AB130">
        <f>-AA130*B130^2/2/Q130</f>
        <v>5.5559617851311926E-3</v>
      </c>
      <c r="AC130">
        <v>4.3992841078504403</v>
      </c>
      <c r="AD130">
        <f>AC130/Q130</f>
        <v>776.30620431435011</v>
      </c>
      <c r="AE130">
        <f>C130*AC130</f>
        <v>76.743067214724363</v>
      </c>
      <c r="AF130">
        <v>4.0105763720367102</v>
      </c>
      <c r="AG130">
        <f>AF130*A130</f>
        <v>0.62966049040976346</v>
      </c>
      <c r="AH130">
        <f>AG130*C130</f>
        <v>10.984077443814764</v>
      </c>
      <c r="AI130">
        <f>F130*AG130</f>
        <v>5.6669444136878715</v>
      </c>
      <c r="AJ130">
        <v>0.38870773581373402</v>
      </c>
      <c r="AK130">
        <v>4.3992841078504403</v>
      </c>
      <c r="AL130">
        <f t="shared" ref="AL130:AL193" si="57">AC130/AF130</f>
        <v>1.0969206666961764</v>
      </c>
      <c r="AM130">
        <f>AL130/C130</f>
        <v>6.2880802549462336E-2</v>
      </c>
      <c r="AN130">
        <f t="shared" ref="AN130:AN193" si="58">AL130*AG130</f>
        <v>0.69068760493251913</v>
      </c>
      <c r="AO130">
        <f t="shared" ref="AO130:AO193" si="59">AL130-1</f>
        <v>9.6920666696176383E-2</v>
      </c>
      <c r="AP130">
        <f>AL130*C130</f>
        <v>19.135171630144413</v>
      </c>
      <c r="AQ130">
        <f>AO130/F130</f>
        <v>1.0768962966241821E-2</v>
      </c>
      <c r="AR130">
        <f>(AL130-1)/C130</f>
        <v>5.5559617851311293E-3</v>
      </c>
      <c r="AS130">
        <f>AR130*C130</f>
        <v>9.6920666696176383E-2</v>
      </c>
      <c r="AT130">
        <f>ATAN2(C130,AO130)</f>
        <v>5.5559046177297159E-3</v>
      </c>
      <c r="AU130">
        <f t="shared" si="51"/>
        <v>0.31832988597315776</v>
      </c>
      <c r="AV130">
        <f>-AJ130/(A130/2)</f>
        <v>-4.951690902085784</v>
      </c>
      <c r="AW130">
        <f t="shared" si="52"/>
        <v>8.823742111428147E-3</v>
      </c>
      <c r="AX130">
        <f t="shared" si="53"/>
        <v>3.4983696223235719E-3</v>
      </c>
      <c r="AY130">
        <v>0.69068760493251913</v>
      </c>
      <c r="AZ130">
        <v>1.7420827309370077</v>
      </c>
      <c r="BA130">
        <v>0.15392527905491327</v>
      </c>
      <c r="BB130">
        <v>9.6789450796228894E-3</v>
      </c>
      <c r="BC130">
        <v>15.678744578433069</v>
      </c>
    </row>
    <row r="131" spans="1:55" x14ac:dyDescent="0.15">
      <c r="A131">
        <v>0.20599999999999999</v>
      </c>
      <c r="B131">
        <v>8.9999999999999993E-3</v>
      </c>
      <c r="C131">
        <f t="shared" ref="C131:C194" si="60">A131/B131</f>
        <v>22.888888888888889</v>
      </c>
      <c r="D131">
        <f t="shared" ref="D131:D194" si="61">C131^2</f>
        <v>523.90123456790127</v>
      </c>
      <c r="E131">
        <f t="shared" ref="E131:E194" si="62">B131/A131</f>
        <v>4.3689320388349516E-2</v>
      </c>
      <c r="F131">
        <v>11</v>
      </c>
      <c r="G131">
        <f t="shared" ref="G131:G194" si="63">F131^2</f>
        <v>121</v>
      </c>
      <c r="H131">
        <f t="shared" ref="H131:H194" si="64">C131*F131</f>
        <v>251.77777777777777</v>
      </c>
      <c r="I131">
        <v>200000000000</v>
      </c>
      <c r="J131">
        <f t="shared" ref="J131:J194" si="65">PI()*B131^4/4</f>
        <v>5.1529973500506572E-9</v>
      </c>
      <c r="K131">
        <f t="shared" ref="K131:K194" si="66">I131*J131/A131/B131*F131</f>
        <v>6114667.8371690651</v>
      </c>
      <c r="L131">
        <f t="shared" ref="L131:L194" si="67">K131/I131</f>
        <v>3.0573339185845325E-5</v>
      </c>
      <c r="M131">
        <f t="shared" ref="M131:M194" si="68">F131/C131</f>
        <v>0.48058252427184467</v>
      </c>
      <c r="N131">
        <f t="shared" ref="N131:N194" si="69">E131*D131/J131</f>
        <v>4441859239.1986933</v>
      </c>
      <c r="O131">
        <f t="shared" ref="O131:O194" si="70">K131/I131/F131</f>
        <v>2.7793944714404842E-6</v>
      </c>
      <c r="P131">
        <f t="shared" ref="P131:P194" si="71">B131^2/C131</f>
        <v>3.5388349514563104E-6</v>
      </c>
      <c r="Q131">
        <v>7.3805625153958703E-3</v>
      </c>
      <c r="R131">
        <f t="shared" ref="R131:R194" si="72">A131/B131^3</f>
        <v>282578.87517146784</v>
      </c>
      <c r="S131">
        <f t="shared" ref="S131:S194" si="73">A131*Q131/B131</f>
        <v>0.16893287535239437</v>
      </c>
      <c r="T131">
        <f t="shared" ref="T131:T194" si="74">Q131/B131^2</f>
        <v>91.118055745628041</v>
      </c>
      <c r="U131">
        <f t="shared" ref="U131:U194" si="75">Q131/A131</f>
        <v>3.582797337570811E-2</v>
      </c>
      <c r="V131">
        <f t="shared" si="54"/>
        <v>3.2245176038137296E-4</v>
      </c>
      <c r="W131">
        <f t="shared" ref="W131:W194" si="76">1/B131</f>
        <v>111.11111111111111</v>
      </c>
      <c r="X131">
        <f t="shared" si="55"/>
        <v>539.3743257820928</v>
      </c>
      <c r="Y131">
        <f t="shared" si="56"/>
        <v>3.9808859306342348</v>
      </c>
      <c r="Z131">
        <v>-5.9130016764457096</v>
      </c>
      <c r="AA131">
        <f t="shared" ref="AA131:AA194" si="77">Z131*A131</f>
        <v>-1.2180783453478161</v>
      </c>
      <c r="AB131">
        <f>-AA131*B131^2/2/Q131</f>
        <v>6.6840668151891564E-3</v>
      </c>
      <c r="AC131">
        <v>4.5899251033081399</v>
      </c>
      <c r="AD131">
        <f>AC131/Q131</f>
        <v>621.89366917948939</v>
      </c>
      <c r="AE131">
        <f>C131*AC131</f>
        <v>105.05828569794187</v>
      </c>
      <c r="AF131">
        <v>3.9808859306342299</v>
      </c>
      <c r="AG131">
        <f>AF131*A131</f>
        <v>0.82006250171065131</v>
      </c>
      <c r="AH131">
        <f>AG131*C131</f>
        <v>18.770319483599351</v>
      </c>
      <c r="AI131">
        <f>F131*AG131</f>
        <v>9.020687518817164</v>
      </c>
      <c r="AJ131">
        <v>0.60903917267390795</v>
      </c>
      <c r="AK131">
        <v>4.5899251033081399</v>
      </c>
      <c r="AL131">
        <f t="shared" si="57"/>
        <v>1.1529908626587746</v>
      </c>
      <c r="AM131">
        <f>AL131/C131</f>
        <v>5.0373387203538698E-2</v>
      </c>
      <c r="AN131">
        <f t="shared" si="58"/>
        <v>0.94552457128147671</v>
      </c>
      <c r="AO131">
        <f t="shared" si="59"/>
        <v>0.1529908626587746</v>
      </c>
      <c r="AP131">
        <f>AL131*C131</f>
        <v>26.39067974530084</v>
      </c>
      <c r="AQ131">
        <f>AO131/F131</f>
        <v>1.3908260241706782E-2</v>
      </c>
      <c r="AR131">
        <f>(AL131-1)/C131</f>
        <v>6.6840668151891816E-3</v>
      </c>
      <c r="AS131">
        <f>AR131*C131</f>
        <v>0.1529908626587746</v>
      </c>
      <c r="AT131">
        <f>ATAN2(C131,AO131)</f>
        <v>6.6839672770651684E-3</v>
      </c>
      <c r="AU131">
        <f t="shared" ref="AU131:AU194" si="78">DEGREES(AT131)</f>
        <v>0.3829631153793831</v>
      </c>
      <c r="AV131">
        <f>-AJ131/(A131/2)</f>
        <v>-5.9130016764457087</v>
      </c>
      <c r="AW131">
        <f t="shared" ref="AW131:AW194" si="79">AR131/AG131</f>
        <v>8.1506797362959661E-3</v>
      </c>
      <c r="AX131">
        <f t="shared" ref="AX131:AX194" si="80">AR131*AG131</f>
        <v>5.4813525540651862E-3</v>
      </c>
      <c r="AY131">
        <v>0.94552457128147671</v>
      </c>
      <c r="AZ131">
        <v>1.405979251890721</v>
      </c>
      <c r="BA131">
        <v>0.18656000285299654</v>
      </c>
      <c r="BB131">
        <v>9.39765926040728E-3</v>
      </c>
      <c r="BC131">
        <v>15.465771770797932</v>
      </c>
    </row>
    <row r="132" spans="1:55" x14ac:dyDescent="0.15">
      <c r="A132">
        <v>0.157</v>
      </c>
      <c r="B132">
        <v>0.01</v>
      </c>
      <c r="C132">
        <f t="shared" si="60"/>
        <v>15.7</v>
      </c>
      <c r="D132">
        <f t="shared" si="61"/>
        <v>246.48999999999998</v>
      </c>
      <c r="E132">
        <f t="shared" si="62"/>
        <v>6.3694267515923567E-2</v>
      </c>
      <c r="F132">
        <v>9</v>
      </c>
      <c r="G132">
        <f t="shared" si="63"/>
        <v>81</v>
      </c>
      <c r="H132">
        <f t="shared" si="64"/>
        <v>141.29999999999998</v>
      </c>
      <c r="I132">
        <v>200000000000</v>
      </c>
      <c r="J132">
        <f t="shared" si="65"/>
        <v>7.8539816339744827E-9</v>
      </c>
      <c r="K132">
        <f t="shared" si="66"/>
        <v>9004564.9306713808</v>
      </c>
      <c r="L132">
        <f t="shared" si="67"/>
        <v>4.5022824653356903E-5</v>
      </c>
      <c r="M132">
        <f t="shared" si="68"/>
        <v>0.57324840764331209</v>
      </c>
      <c r="N132">
        <f t="shared" si="69"/>
        <v>1998986085.2342055</v>
      </c>
      <c r="O132">
        <f t="shared" si="70"/>
        <v>5.0025360725952113E-6</v>
      </c>
      <c r="P132">
        <f t="shared" si="71"/>
        <v>6.3694267515923569E-6</v>
      </c>
      <c r="Q132">
        <v>6.2460523507237202E-3</v>
      </c>
      <c r="R132">
        <f t="shared" si="72"/>
        <v>156999.99999999997</v>
      </c>
      <c r="S132">
        <f t="shared" si="73"/>
        <v>9.8063021906362416E-2</v>
      </c>
      <c r="T132">
        <f t="shared" si="74"/>
        <v>62.460523507237198</v>
      </c>
      <c r="U132">
        <f t="shared" si="75"/>
        <v>3.9783772934545991E-2</v>
      </c>
      <c r="V132">
        <f t="shared" si="54"/>
        <v>3.978377293454599E-4</v>
      </c>
      <c r="W132">
        <f t="shared" si="76"/>
        <v>100</v>
      </c>
      <c r="X132">
        <f t="shared" si="55"/>
        <v>636.9426751592357</v>
      </c>
      <c r="Y132">
        <f t="shared" si="56"/>
        <v>3.9783772934545989</v>
      </c>
      <c r="Z132">
        <v>-4.2665907281288602</v>
      </c>
      <c r="AA132">
        <f t="shared" si="77"/>
        <v>-0.66985474431623104</v>
      </c>
      <c r="AB132">
        <f>-AA132*B132^2/2/Q132</f>
        <v>5.3622248638263183E-3</v>
      </c>
      <c r="AC132">
        <v>4.3133046656127103</v>
      </c>
      <c r="AD132">
        <f>AC132/Q132</f>
        <v>690.56492379749818</v>
      </c>
      <c r="AE132">
        <f>C132*AC132</f>
        <v>67.718883250119546</v>
      </c>
      <c r="AF132">
        <v>3.9783772934545998</v>
      </c>
      <c r="AG132">
        <f>AF132*A132</f>
        <v>0.6246052350723722</v>
      </c>
      <c r="AH132">
        <f>AG132*C132</f>
        <v>9.8063021906362433</v>
      </c>
      <c r="AI132">
        <f>F132*AG132</f>
        <v>5.6214471156513497</v>
      </c>
      <c r="AJ132">
        <v>0.33492737215811502</v>
      </c>
      <c r="AK132">
        <v>4.3133046656127103</v>
      </c>
      <c r="AL132">
        <f t="shared" si="57"/>
        <v>1.0841869303620719</v>
      </c>
      <c r="AM132">
        <f>AL132/C132</f>
        <v>6.9056492379749812E-2</v>
      </c>
      <c r="AN132">
        <f t="shared" si="58"/>
        <v>0.67718883250119555</v>
      </c>
      <c r="AO132">
        <f t="shared" si="59"/>
        <v>8.4186930362071921E-2</v>
      </c>
      <c r="AP132">
        <f>AL132*C132</f>
        <v>17.021734806684528</v>
      </c>
      <c r="AQ132">
        <f>AO132/F132</f>
        <v>9.3541033735635472E-3</v>
      </c>
      <c r="AR132">
        <f>(AL132-1)/C132</f>
        <v>5.3622248638262376E-3</v>
      </c>
      <c r="AS132">
        <f>AR132*C132</f>
        <v>8.4186930362071921E-2</v>
      </c>
      <c r="AT132">
        <f>ATAN2(C132,AO132)</f>
        <v>5.362173470548225E-3</v>
      </c>
      <c r="AU132">
        <f t="shared" si="78"/>
        <v>0.30722990887943052</v>
      </c>
      <c r="AV132">
        <f>-AJ132/(A132/2)</f>
        <v>-4.266590728128854</v>
      </c>
      <c r="AW132">
        <f t="shared" si="79"/>
        <v>8.5849822619641081E-3</v>
      </c>
      <c r="AX132">
        <f t="shared" si="80"/>
        <v>3.3492737215811063E-3</v>
      </c>
      <c r="AY132">
        <v>0.67718883250119555</v>
      </c>
      <c r="AZ132">
        <v>1.7357954584489652</v>
      </c>
      <c r="BA132">
        <v>0.13478422151283648</v>
      </c>
      <c r="BB132">
        <v>9.3077255658117041E-3</v>
      </c>
      <c r="BC132">
        <v>15.622159126040687</v>
      </c>
    </row>
    <row r="133" spans="1:55" x14ac:dyDescent="0.15">
      <c r="A133">
        <v>0.30399999999999999</v>
      </c>
      <c r="B133">
        <v>7.0000000000000001E-3</v>
      </c>
      <c r="C133">
        <f t="shared" si="60"/>
        <v>43.428571428571423</v>
      </c>
      <c r="D133">
        <f t="shared" si="61"/>
        <v>1886.0408163265301</v>
      </c>
      <c r="E133">
        <f t="shared" si="62"/>
        <v>2.3026315789473686E-2</v>
      </c>
      <c r="F133">
        <v>13</v>
      </c>
      <c r="G133">
        <f t="shared" si="63"/>
        <v>169</v>
      </c>
      <c r="H133">
        <f t="shared" si="64"/>
        <v>564.57142857142856</v>
      </c>
      <c r="I133">
        <v>200000000000</v>
      </c>
      <c r="J133">
        <f t="shared" si="65"/>
        <v>1.885740990317274E-9</v>
      </c>
      <c r="K133">
        <f t="shared" si="66"/>
        <v>2304006.8490718575</v>
      </c>
      <c r="L133">
        <f t="shared" si="67"/>
        <v>1.1520034245359288E-5</v>
      </c>
      <c r="M133">
        <f t="shared" si="68"/>
        <v>0.29934210526315791</v>
      </c>
      <c r="N133">
        <f t="shared" si="69"/>
        <v>23029976890.550919</v>
      </c>
      <c r="O133">
        <f t="shared" si="70"/>
        <v>8.8615648041225293E-7</v>
      </c>
      <c r="P133">
        <f t="shared" si="71"/>
        <v>1.1282894736842109E-6</v>
      </c>
      <c r="Q133">
        <v>8.4025695073705609E-3</v>
      </c>
      <c r="R133">
        <f t="shared" si="72"/>
        <v>886297.37609329436</v>
      </c>
      <c r="S133">
        <f t="shared" si="73"/>
        <v>0.36491159003437862</v>
      </c>
      <c r="T133">
        <f t="shared" si="74"/>
        <v>171.48101035450122</v>
      </c>
      <c r="U133">
        <f t="shared" si="75"/>
        <v>2.7640031274245268E-2</v>
      </c>
      <c r="V133">
        <f t="shared" si="54"/>
        <v>1.9348021891971688E-4</v>
      </c>
      <c r="W133">
        <f t="shared" si="76"/>
        <v>142.85714285714286</v>
      </c>
      <c r="X133">
        <f t="shared" si="55"/>
        <v>469.92481203007515</v>
      </c>
      <c r="Y133">
        <f t="shared" si="56"/>
        <v>3.9485758963207527</v>
      </c>
      <c r="Z133">
        <v>-8.5750899968889804</v>
      </c>
      <c r="AA133">
        <f t="shared" si="77"/>
        <v>-2.6068273590542499</v>
      </c>
      <c r="AB133">
        <f>-AA133*B133^2/2/Q133</f>
        <v>7.6009213896780113E-3</v>
      </c>
      <c r="AC133">
        <v>5.2519895758478699</v>
      </c>
      <c r="AD133">
        <f>AC133/Q133</f>
        <v>625.04565671738067</v>
      </c>
      <c r="AE133">
        <f>C133*AC133</f>
        <v>228.08640443682174</v>
      </c>
      <c r="AF133">
        <v>3.94857589632075</v>
      </c>
      <c r="AG133">
        <f>AF133*A133</f>
        <v>1.2003670724815079</v>
      </c>
      <c r="AH133">
        <f>AG133*C133</f>
        <v>52.130227147768338</v>
      </c>
      <c r="AI133">
        <f>F133*AG133</f>
        <v>15.604771942259603</v>
      </c>
      <c r="AJ133">
        <v>1.3034136795271201</v>
      </c>
      <c r="AK133">
        <v>5.2519895758478699</v>
      </c>
      <c r="AL133">
        <f t="shared" si="57"/>
        <v>1.3300971574945868</v>
      </c>
      <c r="AM133">
        <f>AL133/C133</f>
        <v>3.0627237179151674E-2</v>
      </c>
      <c r="AN133">
        <f t="shared" si="58"/>
        <v>1.5966048310577523</v>
      </c>
      <c r="AO133">
        <f t="shared" si="59"/>
        <v>0.33009715749458679</v>
      </c>
      <c r="AP133">
        <f>AL133*C133</f>
        <v>57.76421941119348</v>
      </c>
      <c r="AQ133">
        <f>AO133/F133</f>
        <v>2.5392089038045136E-2</v>
      </c>
      <c r="AR133">
        <f>(AL133-1)/C133</f>
        <v>7.6009213896779861E-3</v>
      </c>
      <c r="AS133">
        <f>AR133*C133</f>
        <v>0.33009715749458679</v>
      </c>
      <c r="AT133">
        <f>ATAN2(C133,AO133)</f>
        <v>7.6007750161926485E-3</v>
      </c>
      <c r="AU133">
        <f t="shared" si="78"/>
        <v>0.43549232945631872</v>
      </c>
      <c r="AV133">
        <f>-AJ133/(A133/2)</f>
        <v>-8.5750899968889485</v>
      </c>
      <c r="AW133">
        <f t="shared" si="79"/>
        <v>6.3321641887132667E-3</v>
      </c>
      <c r="AX133">
        <f t="shared" si="80"/>
        <v>9.1238957566898392E-3</v>
      </c>
      <c r="AY133">
        <v>1.5966048310577523</v>
      </c>
      <c r="AZ133">
        <v>1.108075344606787</v>
      </c>
      <c r="BA133">
        <v>0.27499684476697611</v>
      </c>
      <c r="BB133">
        <v>8.4223935881965334E-3</v>
      </c>
      <c r="BC133">
        <v>14.404979479888231</v>
      </c>
    </row>
    <row r="134" spans="1:55" x14ac:dyDescent="0.15">
      <c r="A134">
        <v>0.35299999999999998</v>
      </c>
      <c r="B134">
        <v>0.01</v>
      </c>
      <c r="C134">
        <f t="shared" si="60"/>
        <v>35.299999999999997</v>
      </c>
      <c r="D134">
        <f t="shared" si="61"/>
        <v>1246.0899999999997</v>
      </c>
      <c r="E134">
        <f t="shared" si="62"/>
        <v>2.8328611898016998E-2</v>
      </c>
      <c r="F134">
        <v>15</v>
      </c>
      <c r="G134">
        <f t="shared" si="63"/>
        <v>225</v>
      </c>
      <c r="H134">
        <f t="shared" si="64"/>
        <v>529.5</v>
      </c>
      <c r="I134">
        <v>200000000000</v>
      </c>
      <c r="J134">
        <f t="shared" si="65"/>
        <v>7.8539816339744827E-9</v>
      </c>
      <c r="K134">
        <f t="shared" si="66"/>
        <v>6674771.9268904943</v>
      </c>
      <c r="L134">
        <f t="shared" si="67"/>
        <v>3.3373859634452469E-5</v>
      </c>
      <c r="M134">
        <f t="shared" si="68"/>
        <v>0.42492917847025496</v>
      </c>
      <c r="N134">
        <f t="shared" si="69"/>
        <v>4494535592.915123</v>
      </c>
      <c r="O134">
        <f t="shared" si="70"/>
        <v>2.2249239756301645E-6</v>
      </c>
      <c r="P134">
        <f t="shared" si="71"/>
        <v>2.8328611898016999E-6</v>
      </c>
      <c r="Q134">
        <v>1.3853366625916999E-2</v>
      </c>
      <c r="R134">
        <f t="shared" si="72"/>
        <v>352999.99999999994</v>
      </c>
      <c r="S134">
        <f t="shared" si="73"/>
        <v>0.48902384189487003</v>
      </c>
      <c r="T134">
        <f t="shared" si="74"/>
        <v>138.53366625916999</v>
      </c>
      <c r="U134">
        <f t="shared" si="75"/>
        <v>3.9244664662654388E-2</v>
      </c>
      <c r="V134">
        <f t="shared" si="54"/>
        <v>3.9244664662654394E-4</v>
      </c>
      <c r="W134">
        <f t="shared" si="76"/>
        <v>100</v>
      </c>
      <c r="X134">
        <f t="shared" si="55"/>
        <v>283.28611898016999</v>
      </c>
      <c r="Y134">
        <f t="shared" si="56"/>
        <v>3.9244664662654389</v>
      </c>
      <c r="Z134">
        <v>-7.4213383866311897</v>
      </c>
      <c r="AA134">
        <f t="shared" si="77"/>
        <v>-2.6197324504808099</v>
      </c>
      <c r="AB134">
        <f>-AA134*B134^2/2/Q134</f>
        <v>9.4552195189138762E-3</v>
      </c>
      <c r="AC134">
        <v>5.2343326915058599</v>
      </c>
      <c r="AD134">
        <f>AC134/Q134</f>
        <v>377.83831416930991</v>
      </c>
      <c r="AE134">
        <f>C134*AC134</f>
        <v>184.77194401015683</v>
      </c>
      <c r="AF134">
        <v>3.92446646626545</v>
      </c>
      <c r="AG134">
        <f>AF134*A134</f>
        <v>1.3853366625917038</v>
      </c>
      <c r="AH134">
        <f>AG134*C134</f>
        <v>48.902384189487144</v>
      </c>
      <c r="AI134">
        <f>F134*AG134</f>
        <v>20.780049938875557</v>
      </c>
      <c r="AJ134">
        <v>1.3098662252404001</v>
      </c>
      <c r="AK134">
        <v>5.2343326915058599</v>
      </c>
      <c r="AL134">
        <f t="shared" si="57"/>
        <v>1.3337692490176603</v>
      </c>
      <c r="AM134">
        <f>AL134/C134</f>
        <v>3.7783831416930889E-2</v>
      </c>
      <c r="AN134">
        <f t="shared" si="58"/>
        <v>1.8477194401015686</v>
      </c>
      <c r="AO134">
        <f t="shared" si="59"/>
        <v>0.33376924901766025</v>
      </c>
      <c r="AP134">
        <f>AL134*C134</f>
        <v>47.082054490323401</v>
      </c>
      <c r="AQ134">
        <f>AO134/F134</f>
        <v>2.2251283267844018E-2</v>
      </c>
      <c r="AR134">
        <f>(AL134-1)/C134</f>
        <v>9.4552195189138884E-3</v>
      </c>
      <c r="AS134">
        <f>AR134*C134</f>
        <v>0.33376924901766025</v>
      </c>
      <c r="AT134">
        <f>ATAN2(C134,AO134)</f>
        <v>9.4549377647786398E-3</v>
      </c>
      <c r="AU134">
        <f t="shared" si="78"/>
        <v>0.54172802948067234</v>
      </c>
      <c r="AV134">
        <f>-AJ134/(A134/2)</f>
        <v>-7.4213383866311622</v>
      </c>
      <c r="AW134">
        <f t="shared" si="79"/>
        <v>6.8252142415872793E-3</v>
      </c>
      <c r="AX134">
        <f t="shared" si="80"/>
        <v>1.3098662252404102E-2</v>
      </c>
      <c r="AY134">
        <v>1.8477194401015684</v>
      </c>
      <c r="AZ134">
        <v>0.9627762586766665</v>
      </c>
      <c r="BA134">
        <v>0.24093006272803094</v>
      </c>
      <c r="BB134">
        <v>9.1032608733865039E-3</v>
      </c>
      <c r="BC134">
        <v>14.441643880149998</v>
      </c>
    </row>
    <row r="135" spans="1:55" x14ac:dyDescent="0.15">
      <c r="A135">
        <v>0.20599999999999999</v>
      </c>
      <c r="B135">
        <v>0.01</v>
      </c>
      <c r="C135">
        <f t="shared" si="60"/>
        <v>20.599999999999998</v>
      </c>
      <c r="D135">
        <f t="shared" si="61"/>
        <v>424.3599999999999</v>
      </c>
      <c r="E135">
        <f t="shared" si="62"/>
        <v>4.8543689320388356E-2</v>
      </c>
      <c r="F135">
        <v>11</v>
      </c>
      <c r="G135">
        <f t="shared" si="63"/>
        <v>121</v>
      </c>
      <c r="H135">
        <f t="shared" si="64"/>
        <v>226.59999999999997</v>
      </c>
      <c r="I135">
        <v>200000000000</v>
      </c>
      <c r="J135">
        <f t="shared" si="65"/>
        <v>7.8539816339744827E-9</v>
      </c>
      <c r="K135">
        <f t="shared" si="66"/>
        <v>8387747.3760892525</v>
      </c>
      <c r="L135">
        <f t="shared" si="67"/>
        <v>4.193873688044626E-5</v>
      </c>
      <c r="M135">
        <f t="shared" si="68"/>
        <v>0.53398058252427194</v>
      </c>
      <c r="N135">
        <f t="shared" si="69"/>
        <v>2622873462.1544352</v>
      </c>
      <c r="O135">
        <f t="shared" si="70"/>
        <v>3.8126124436769327E-6</v>
      </c>
      <c r="P135">
        <f t="shared" si="71"/>
        <v>4.8543689320388356E-6</v>
      </c>
      <c r="Q135">
        <v>8.0800331771156506E-3</v>
      </c>
      <c r="R135">
        <f t="shared" si="72"/>
        <v>205999.99999999994</v>
      </c>
      <c r="S135">
        <f t="shared" si="73"/>
        <v>0.16644868344858238</v>
      </c>
      <c r="T135">
        <f t="shared" si="74"/>
        <v>80.800331771156507</v>
      </c>
      <c r="U135">
        <f t="shared" si="75"/>
        <v>3.9223462024833261E-2</v>
      </c>
      <c r="V135">
        <f t="shared" si="54"/>
        <v>3.9223462024833261E-4</v>
      </c>
      <c r="W135">
        <f t="shared" si="76"/>
        <v>100</v>
      </c>
      <c r="X135">
        <f t="shared" si="55"/>
        <v>485.43689320388353</v>
      </c>
      <c r="Y135">
        <f t="shared" si="56"/>
        <v>3.9223462024833262</v>
      </c>
      <c r="Z135">
        <v>-5.2366241106573801</v>
      </c>
      <c r="AA135">
        <f t="shared" si="77"/>
        <v>-1.0787445667954203</v>
      </c>
      <c r="AB135">
        <f>-AA135*B135^2/2/Q135</f>
        <v>6.6753721373982184E-3</v>
      </c>
      <c r="AC135">
        <v>4.4617184858810299</v>
      </c>
      <c r="AD135">
        <f>AC135/Q135</f>
        <v>552.19061457786495</v>
      </c>
      <c r="AE135">
        <f>C135*AC135</f>
        <v>91.911400809149214</v>
      </c>
      <c r="AF135">
        <v>3.92234620248332</v>
      </c>
      <c r="AG135">
        <f>AF135*A135</f>
        <v>0.80800331771156386</v>
      </c>
      <c r="AH135">
        <f>AG135*C135</f>
        <v>16.644868344858214</v>
      </c>
      <c r="AI135">
        <f>F135*AG135</f>
        <v>8.8880364948272028</v>
      </c>
      <c r="AJ135">
        <v>0.53937228339770904</v>
      </c>
      <c r="AK135">
        <v>4.4617184858810299</v>
      </c>
      <c r="AL135">
        <f t="shared" si="57"/>
        <v>1.1375126660304034</v>
      </c>
      <c r="AM135">
        <f>AL135/C135</f>
        <v>5.5219061457786579E-2</v>
      </c>
      <c r="AN135">
        <f t="shared" si="58"/>
        <v>0.91911400809149202</v>
      </c>
      <c r="AO135">
        <f t="shared" si="59"/>
        <v>0.13751266603040335</v>
      </c>
      <c r="AP135">
        <f>AL135*C135</f>
        <v>23.432760920226308</v>
      </c>
      <c r="AQ135">
        <f>AO135/F135</f>
        <v>1.2501151457309395E-2</v>
      </c>
      <c r="AR135">
        <f>(AL135-1)/C135</f>
        <v>6.6753721373982219E-3</v>
      </c>
      <c r="AS135">
        <f>AR135*C135</f>
        <v>0.13751266603040335</v>
      </c>
      <c r="AT135">
        <f>ATAN2(C135,AO135)</f>
        <v>6.6752729872017599E-3</v>
      </c>
      <c r="AU135">
        <f t="shared" si="78"/>
        <v>0.38246496926434642</v>
      </c>
      <c r="AV135">
        <f>-AJ135/(A135/2)</f>
        <v>-5.2366241106573694</v>
      </c>
      <c r="AW135">
        <f t="shared" si="79"/>
        <v>8.2615652573114259E-3</v>
      </c>
      <c r="AX135">
        <f t="shared" si="80"/>
        <v>5.3937228339770967E-3</v>
      </c>
      <c r="AY135">
        <v>0.91911400809149213</v>
      </c>
      <c r="AZ135">
        <v>1.4078069249171894</v>
      </c>
      <c r="BA135">
        <v>0.17018824430061535</v>
      </c>
      <c r="BB135">
        <v>9.3976351214284763E-3</v>
      </c>
      <c r="BC135">
        <v>15.485876174089084</v>
      </c>
    </row>
    <row r="136" spans="1:55" x14ac:dyDescent="0.15">
      <c r="A136">
        <v>0.40200000000000002</v>
      </c>
      <c r="B136">
        <v>8.9999999999999993E-3</v>
      </c>
      <c r="C136">
        <f t="shared" si="60"/>
        <v>44.666666666666671</v>
      </c>
      <c r="D136">
        <f t="shared" si="61"/>
        <v>1995.1111111111115</v>
      </c>
      <c r="E136">
        <f t="shared" si="62"/>
        <v>2.2388059701492536E-2</v>
      </c>
      <c r="F136">
        <v>15</v>
      </c>
      <c r="G136">
        <f t="shared" si="63"/>
        <v>225</v>
      </c>
      <c r="H136">
        <f t="shared" si="64"/>
        <v>670.00000000000011</v>
      </c>
      <c r="I136">
        <v>200000000000</v>
      </c>
      <c r="J136">
        <f t="shared" si="65"/>
        <v>5.1529973500506572E-9</v>
      </c>
      <c r="K136">
        <f t="shared" si="66"/>
        <v>4272800.4560950724</v>
      </c>
      <c r="L136">
        <f t="shared" si="67"/>
        <v>2.1364002280475363E-5</v>
      </c>
      <c r="M136">
        <f t="shared" si="68"/>
        <v>0.33582089552238803</v>
      </c>
      <c r="N136">
        <f t="shared" si="69"/>
        <v>8668094243.484827</v>
      </c>
      <c r="O136">
        <f t="shared" si="70"/>
        <v>1.4242668186983575E-6</v>
      </c>
      <c r="P136">
        <f t="shared" si="71"/>
        <v>1.8134328358208951E-6</v>
      </c>
      <c r="Q136">
        <v>1.4034263201843099E-2</v>
      </c>
      <c r="R136">
        <f t="shared" si="72"/>
        <v>551440.32921810716</v>
      </c>
      <c r="S136">
        <f t="shared" si="73"/>
        <v>0.62686375634899183</v>
      </c>
      <c r="T136">
        <f t="shared" si="74"/>
        <v>173.26250866472964</v>
      </c>
      <c r="U136">
        <f t="shared" si="75"/>
        <v>3.491110249214701E-2</v>
      </c>
      <c r="V136">
        <f t="shared" si="54"/>
        <v>3.1419992242932312E-4</v>
      </c>
      <c r="W136">
        <f t="shared" si="76"/>
        <v>111.11111111111111</v>
      </c>
      <c r="X136">
        <f t="shared" si="55"/>
        <v>276.39579878385848</v>
      </c>
      <c r="Y136">
        <f t="shared" si="56"/>
        <v>3.8790113880163348</v>
      </c>
      <c r="Z136">
        <v>-8.2597621050203802</v>
      </c>
      <c r="AA136">
        <f t="shared" si="77"/>
        <v>-3.3204243662181931</v>
      </c>
      <c r="AB136">
        <f>-AA136*B136^2/2/Q136</f>
        <v>9.5820624779344409E-3</v>
      </c>
      <c r="AC136">
        <v>5.5392235711254303</v>
      </c>
      <c r="AD136">
        <f>AC136/Q136</f>
        <v>394.69286641267865</v>
      </c>
      <c r="AE136">
        <f>C136*AC136</f>
        <v>247.41865284360259</v>
      </c>
      <c r="AF136">
        <v>3.8790113880163402</v>
      </c>
      <c r="AG136">
        <f>AF136*A136</f>
        <v>1.5593625779825688</v>
      </c>
      <c r="AH136">
        <f>AG136*C136</f>
        <v>69.651528483221412</v>
      </c>
      <c r="AI136">
        <f>F136*AG136</f>
        <v>23.390438669738533</v>
      </c>
      <c r="AJ136">
        <v>1.6602121831090899</v>
      </c>
      <c r="AK136">
        <v>5.5392235711254303</v>
      </c>
      <c r="AL136">
        <f t="shared" si="57"/>
        <v>1.4279987906810694</v>
      </c>
      <c r="AM136">
        <f>AL136/C136</f>
        <v>3.1970122179426921E-2</v>
      </c>
      <c r="AN136">
        <f t="shared" si="58"/>
        <v>2.2267678755924232</v>
      </c>
      <c r="AO136">
        <f t="shared" si="59"/>
        <v>0.42799879068106939</v>
      </c>
      <c r="AP136">
        <f>AL136*C136</f>
        <v>63.783945983754442</v>
      </c>
      <c r="AQ136">
        <f>AO136/F136</f>
        <v>2.8533252712071293E-2</v>
      </c>
      <c r="AR136">
        <f>(AL136-1)/C136</f>
        <v>9.5820624779343888E-3</v>
      </c>
      <c r="AS136">
        <f>AR136*C136</f>
        <v>0.42799879068106939</v>
      </c>
      <c r="AT136">
        <f>ATAN2(C136,AO136)</f>
        <v>9.581769232124112E-3</v>
      </c>
      <c r="AU136">
        <f t="shared" si="78"/>
        <v>0.54899493726901927</v>
      </c>
      <c r="AV136">
        <f>-AJ136/(A136/2)</f>
        <v>-8.2597621050203465</v>
      </c>
      <c r="AW136">
        <f t="shared" si="79"/>
        <v>6.1448585551740105E-3</v>
      </c>
      <c r="AX136">
        <f t="shared" si="80"/>
        <v>1.494190964798181E-2</v>
      </c>
      <c r="AY136">
        <v>2.2267678755924232</v>
      </c>
      <c r="AZ136">
        <v>0.91575802244052062</v>
      </c>
      <c r="BA136">
        <v>0.27447034879777249</v>
      </c>
      <c r="BB136">
        <v>8.7748505856947105E-3</v>
      </c>
      <c r="BC136">
        <v>13.736370336607809</v>
      </c>
    </row>
    <row r="137" spans="1:55" x14ac:dyDescent="0.15">
      <c r="A137">
        <v>0.30399999999999999</v>
      </c>
      <c r="B137">
        <v>8.0000000000000002E-3</v>
      </c>
      <c r="C137">
        <f t="shared" si="60"/>
        <v>38</v>
      </c>
      <c r="D137">
        <f t="shared" si="61"/>
        <v>1444</v>
      </c>
      <c r="E137">
        <f t="shared" si="62"/>
        <v>2.6315789473684213E-2</v>
      </c>
      <c r="F137">
        <v>13</v>
      </c>
      <c r="G137">
        <f t="shared" si="63"/>
        <v>169</v>
      </c>
      <c r="H137">
        <f t="shared" si="64"/>
        <v>494</v>
      </c>
      <c r="I137">
        <v>200000000000</v>
      </c>
      <c r="J137">
        <f t="shared" si="65"/>
        <v>3.2169908772759481E-9</v>
      </c>
      <c r="K137">
        <f t="shared" si="66"/>
        <v>3439217.2207719842</v>
      </c>
      <c r="L137">
        <f t="shared" si="67"/>
        <v>1.7196086103859922E-5</v>
      </c>
      <c r="M137">
        <f t="shared" si="68"/>
        <v>0.34210526315789475</v>
      </c>
      <c r="N137">
        <f t="shared" si="69"/>
        <v>11812280932.601608</v>
      </c>
      <c r="O137">
        <f t="shared" si="70"/>
        <v>1.322775854143071E-6</v>
      </c>
      <c r="P137">
        <f t="shared" si="71"/>
        <v>1.6842105263157893E-6</v>
      </c>
      <c r="Q137">
        <v>9.1543309058013892E-3</v>
      </c>
      <c r="R137">
        <f t="shared" si="72"/>
        <v>593750</v>
      </c>
      <c r="S137">
        <f t="shared" si="73"/>
        <v>0.34786457442045282</v>
      </c>
      <c r="T137">
        <f t="shared" si="74"/>
        <v>143.03642040314671</v>
      </c>
      <c r="U137">
        <f t="shared" si="75"/>
        <v>3.011293061118878E-2</v>
      </c>
      <c r="V137">
        <f t="shared" si="54"/>
        <v>2.4090344488951024E-4</v>
      </c>
      <c r="W137">
        <f t="shared" si="76"/>
        <v>125</v>
      </c>
      <c r="X137">
        <f t="shared" si="55"/>
        <v>411.18421052631578</v>
      </c>
      <c r="Y137">
        <f t="shared" si="56"/>
        <v>3.7641163263985975</v>
      </c>
      <c r="Z137">
        <v>-7.2036164676021803</v>
      </c>
      <c r="AA137">
        <f t="shared" si="77"/>
        <v>-2.1898994061510626</v>
      </c>
      <c r="AB137">
        <f>-AA137*B137^2/2/Q137</f>
        <v>7.655041282419027E-3</v>
      </c>
      <c r="AC137">
        <v>4.8590660294741301</v>
      </c>
      <c r="AD137">
        <f>AC137/Q137</f>
        <v>530.79423056411326</v>
      </c>
      <c r="AE137">
        <f>C137*AC137</f>
        <v>184.64450912001695</v>
      </c>
      <c r="AF137">
        <v>3.7641163263986002</v>
      </c>
      <c r="AG137">
        <f>AF137*A137</f>
        <v>1.1442913632251743</v>
      </c>
      <c r="AH137">
        <f>AG137*C137</f>
        <v>43.483071802556623</v>
      </c>
      <c r="AI137">
        <f>F137*AG137</f>
        <v>14.875787721927267</v>
      </c>
      <c r="AJ137">
        <v>1.09494970307553</v>
      </c>
      <c r="AK137">
        <v>4.8590660294741301</v>
      </c>
      <c r="AL137">
        <f t="shared" si="57"/>
        <v>1.2908915687319225</v>
      </c>
      <c r="AM137">
        <f>AL137/C137</f>
        <v>3.3970830756103222E-2</v>
      </c>
      <c r="AN137">
        <f t="shared" si="58"/>
        <v>1.4771560729601354</v>
      </c>
      <c r="AO137">
        <f t="shared" si="59"/>
        <v>0.29089156873192246</v>
      </c>
      <c r="AP137">
        <f>AL137*C137</f>
        <v>49.053879611813052</v>
      </c>
      <c r="AQ137">
        <f>AO137/F137</f>
        <v>2.2376274517840189E-2</v>
      </c>
      <c r="AR137">
        <f>(AL137-1)/C137</f>
        <v>7.6550412824190122E-3</v>
      </c>
      <c r="AS137">
        <f>AR137*C137</f>
        <v>0.29089156873192246</v>
      </c>
      <c r="AT137">
        <f>ATAN2(C137,AO137)</f>
        <v>7.6548917600782378E-3</v>
      </c>
      <c r="AU137">
        <f t="shared" si="78"/>
        <v>0.43859299048195338</v>
      </c>
      <c r="AV137">
        <f>-AJ137/(A137/2)</f>
        <v>-7.2036164676021714</v>
      </c>
      <c r="AW137">
        <f t="shared" si="79"/>
        <v>6.6897658484840359E-3</v>
      </c>
      <c r="AX137">
        <f t="shared" si="80"/>
        <v>8.759597624604239E-3</v>
      </c>
      <c r="AY137">
        <v>1.4771560729601356</v>
      </c>
      <c r="AZ137">
        <v>1.1281144035672497</v>
      </c>
      <c r="BA137">
        <v>0.25421110224239335</v>
      </c>
      <c r="BB137">
        <v>8.6357623305987983E-3</v>
      </c>
      <c r="BC137">
        <v>14.665487246374246</v>
      </c>
    </row>
    <row r="138" spans="1:55" x14ac:dyDescent="0.15">
      <c r="A138">
        <v>0.255</v>
      </c>
      <c r="B138">
        <v>6.0000000000000001E-3</v>
      </c>
      <c r="C138">
        <f t="shared" si="60"/>
        <v>42.5</v>
      </c>
      <c r="D138">
        <f t="shared" si="61"/>
        <v>1806.25</v>
      </c>
      <c r="E138">
        <f t="shared" si="62"/>
        <v>2.3529411764705882E-2</v>
      </c>
      <c r="F138">
        <v>11</v>
      </c>
      <c r="G138">
        <f t="shared" si="63"/>
        <v>121</v>
      </c>
      <c r="H138">
        <f t="shared" si="64"/>
        <v>467.5</v>
      </c>
      <c r="I138">
        <v>200000000000</v>
      </c>
      <c r="J138">
        <f t="shared" si="65"/>
        <v>1.0178760197630931E-9</v>
      </c>
      <c r="K138">
        <f t="shared" si="66"/>
        <v>1463612.5774371275</v>
      </c>
      <c r="L138">
        <f t="shared" si="67"/>
        <v>7.3180628871856375E-6</v>
      </c>
      <c r="M138">
        <f t="shared" si="68"/>
        <v>0.25882352941176473</v>
      </c>
      <c r="N138">
        <f t="shared" si="69"/>
        <v>41753611613.614517</v>
      </c>
      <c r="O138">
        <f t="shared" si="70"/>
        <v>6.6527844428960338E-7</v>
      </c>
      <c r="P138">
        <f t="shared" si="71"/>
        <v>8.4705882352941183E-7</v>
      </c>
      <c r="Q138">
        <v>5.6156622444860698E-3</v>
      </c>
      <c r="R138">
        <f t="shared" si="72"/>
        <v>1180555.5555555555</v>
      </c>
      <c r="S138">
        <f t="shared" si="73"/>
        <v>0.23866564539065796</v>
      </c>
      <c r="T138">
        <f t="shared" si="74"/>
        <v>155.99061790239082</v>
      </c>
      <c r="U138">
        <f t="shared" si="75"/>
        <v>2.2022204880337529E-2</v>
      </c>
      <c r="V138">
        <f t="shared" si="54"/>
        <v>1.3213322928202516E-4</v>
      </c>
      <c r="W138">
        <f t="shared" si="76"/>
        <v>166.66666666666666</v>
      </c>
      <c r="X138">
        <f t="shared" si="55"/>
        <v>653.59477124183002</v>
      </c>
      <c r="Y138">
        <f t="shared" si="56"/>
        <v>3.6703674800562549</v>
      </c>
      <c r="Z138">
        <v>-7.6136684360332803</v>
      </c>
      <c r="AA138">
        <f t="shared" si="77"/>
        <v>-1.9414854511884865</v>
      </c>
      <c r="AB138">
        <f>-AA138*B138^2/2/Q138</f>
        <v>6.2230840460012369E-3</v>
      </c>
      <c r="AC138">
        <v>4.6411102056504996</v>
      </c>
      <c r="AD138">
        <f>AC138/Q138</f>
        <v>826.45821696408689</v>
      </c>
      <c r="AE138">
        <f>C138*AC138</f>
        <v>197.24718374014623</v>
      </c>
      <c r="AF138">
        <v>3.6703674800562598</v>
      </c>
      <c r="AG138">
        <f>AF138*A138</f>
        <v>0.93594370741434629</v>
      </c>
      <c r="AH138">
        <f>AG138*C138</f>
        <v>39.777607565109719</v>
      </c>
      <c r="AI138">
        <f>F138*AG138</f>
        <v>10.295380781557808</v>
      </c>
      <c r="AJ138">
        <v>0.97074272559424402</v>
      </c>
      <c r="AK138">
        <v>4.6411102056504996</v>
      </c>
      <c r="AL138">
        <f t="shared" si="57"/>
        <v>1.2644810719550512</v>
      </c>
      <c r="AM138">
        <f>AL138/C138</f>
        <v>2.9752495810707089E-2</v>
      </c>
      <c r="AN138">
        <f t="shared" si="58"/>
        <v>1.1834831024408774</v>
      </c>
      <c r="AO138">
        <f t="shared" si="59"/>
        <v>0.26448107195505122</v>
      </c>
      <c r="AP138">
        <f>AL138*C138</f>
        <v>53.740445558089675</v>
      </c>
      <c r="AQ138">
        <f>AO138/F138</f>
        <v>2.4043733814095566E-2</v>
      </c>
      <c r="AR138">
        <f>(AL138-1)/C138</f>
        <v>6.2230840460012048E-3</v>
      </c>
      <c r="AS138">
        <f>AR138*C138</f>
        <v>0.26448107195505122</v>
      </c>
      <c r="AT138">
        <f>ATAN2(C138,AO138)</f>
        <v>6.2230037145424742E-3</v>
      </c>
      <c r="AU138">
        <f t="shared" si="78"/>
        <v>0.35655184873751788</v>
      </c>
      <c r="AV138">
        <f>-AJ138/(A138/2)</f>
        <v>-7.6136684360332865</v>
      </c>
      <c r="AW138">
        <f t="shared" si="79"/>
        <v>6.6489939477163652E-3</v>
      </c>
      <c r="AX138">
        <f t="shared" si="80"/>
        <v>5.8244563535654378E-3</v>
      </c>
      <c r="AY138">
        <v>1.1834831024408774</v>
      </c>
      <c r="AZ138">
        <v>1.3510225689195858</v>
      </c>
      <c r="BA138">
        <v>0.28258224277794552</v>
      </c>
      <c r="BB138">
        <v>8.4075269944310378E-3</v>
      </c>
      <c r="BC138">
        <v>14.861248258115443</v>
      </c>
    </row>
    <row r="139" spans="1:55" x14ac:dyDescent="0.15">
      <c r="A139">
        <v>0.40200000000000002</v>
      </c>
      <c r="B139">
        <v>0.01</v>
      </c>
      <c r="C139">
        <f t="shared" si="60"/>
        <v>40.200000000000003</v>
      </c>
      <c r="D139">
        <f t="shared" si="61"/>
        <v>1616.0400000000002</v>
      </c>
      <c r="E139">
        <f t="shared" si="62"/>
        <v>2.4875621890547261E-2</v>
      </c>
      <c r="F139">
        <v>15</v>
      </c>
      <c r="G139">
        <f t="shared" si="63"/>
        <v>225</v>
      </c>
      <c r="H139">
        <f t="shared" si="64"/>
        <v>603</v>
      </c>
      <c r="I139">
        <v>200000000000</v>
      </c>
      <c r="J139">
        <f t="shared" si="65"/>
        <v>7.8539816339744827E-9</v>
      </c>
      <c r="K139">
        <f t="shared" si="66"/>
        <v>5861180.3238615543</v>
      </c>
      <c r="L139">
        <f t="shared" si="67"/>
        <v>2.9305901619307773E-5</v>
      </c>
      <c r="M139">
        <f t="shared" si="68"/>
        <v>0.37313432835820892</v>
      </c>
      <c r="N139">
        <f t="shared" si="69"/>
        <v>5118422969.8353548</v>
      </c>
      <c r="O139">
        <f t="shared" si="70"/>
        <v>1.9537267746205181E-6</v>
      </c>
      <c r="P139">
        <f t="shared" si="71"/>
        <v>2.4875621890547264E-6</v>
      </c>
      <c r="Q139">
        <v>1.4697724880074099E-2</v>
      </c>
      <c r="R139">
        <f t="shared" si="72"/>
        <v>401999.99999999994</v>
      </c>
      <c r="S139">
        <f t="shared" si="73"/>
        <v>0.59084854017897881</v>
      </c>
      <c r="T139">
        <f t="shared" si="74"/>
        <v>146.97724880074099</v>
      </c>
      <c r="U139">
        <f t="shared" si="75"/>
        <v>3.6561504676801242E-2</v>
      </c>
      <c r="V139">
        <f t="shared" si="54"/>
        <v>3.6561504676801238E-4</v>
      </c>
      <c r="W139">
        <f t="shared" si="76"/>
        <v>100</v>
      </c>
      <c r="X139">
        <f t="shared" si="55"/>
        <v>248.75621890547262</v>
      </c>
      <c r="Y139">
        <f t="shared" si="56"/>
        <v>3.6561504676801242</v>
      </c>
      <c r="Z139">
        <v>-6.9281082407243</v>
      </c>
      <c r="AA139">
        <f t="shared" si="77"/>
        <v>-2.7850995127711689</v>
      </c>
      <c r="AB139">
        <f>-AA139*B139^2/2/Q139</f>
        <v>9.4745939779664994E-3</v>
      </c>
      <c r="AC139">
        <v>5.0487002240657102</v>
      </c>
      <c r="AD139">
        <f>AC139/Q139</f>
        <v>343.50215868513772</v>
      </c>
      <c r="AE139">
        <f>C139*AC139</f>
        <v>202.95774900744155</v>
      </c>
      <c r="AF139">
        <v>3.6561504676801202</v>
      </c>
      <c r="AG139">
        <f>AF139*A139</f>
        <v>1.4697724880074083</v>
      </c>
      <c r="AH139">
        <f>AG139*C139</f>
        <v>59.084854017897818</v>
      </c>
      <c r="AI139">
        <f>F139*AG139</f>
        <v>22.046587320111126</v>
      </c>
      <c r="AJ139">
        <v>1.39254975638558</v>
      </c>
      <c r="AK139">
        <v>5.0487002240657102</v>
      </c>
      <c r="AL139">
        <f t="shared" si="57"/>
        <v>1.3808786779142552</v>
      </c>
      <c r="AM139">
        <f>AL139/C139</f>
        <v>3.4350215868513806E-2</v>
      </c>
      <c r="AN139">
        <f t="shared" si="58"/>
        <v>2.0295774900744155</v>
      </c>
      <c r="AO139">
        <f t="shared" si="59"/>
        <v>0.38087867791425523</v>
      </c>
      <c r="AP139">
        <f>AL139*C139</f>
        <v>55.511322852153064</v>
      </c>
      <c r="AQ139">
        <f>AO139/F139</f>
        <v>2.5391911860950349E-2</v>
      </c>
      <c r="AR139">
        <f>(AL139-1)/C139</f>
        <v>9.4745939779665479E-3</v>
      </c>
      <c r="AS139">
        <f>AR139*C139</f>
        <v>0.38087867791425523</v>
      </c>
      <c r="AT139">
        <f>ATAN2(C139,AO139)</f>
        <v>9.4743104883357188E-3</v>
      </c>
      <c r="AU139">
        <f t="shared" si="78"/>
        <v>0.54283800477816668</v>
      </c>
      <c r="AV139">
        <f>-AJ139/(A139/2)</f>
        <v>-6.9281082407242778</v>
      </c>
      <c r="AW139">
        <f t="shared" si="79"/>
        <v>6.4462997200412913E-3</v>
      </c>
      <c r="AX139">
        <f t="shared" si="80"/>
        <v>1.3925497563855901E-2</v>
      </c>
      <c r="AY139">
        <v>2.0295774900744155</v>
      </c>
      <c r="AZ139">
        <v>0.93951865964393722</v>
      </c>
      <c r="BA139">
        <v>0.25914124874565991</v>
      </c>
      <c r="BB139">
        <v>8.9015578348496504E-3</v>
      </c>
      <c r="BC139">
        <v>14.092779894659058</v>
      </c>
    </row>
    <row r="140" spans="1:55" x14ac:dyDescent="0.15">
      <c r="A140">
        <v>0.30399999999999999</v>
      </c>
      <c r="B140">
        <v>8.9999999999999993E-3</v>
      </c>
      <c r="C140">
        <f t="shared" si="60"/>
        <v>33.777777777777779</v>
      </c>
      <c r="D140">
        <f t="shared" si="61"/>
        <v>1140.9382716049383</v>
      </c>
      <c r="E140">
        <f t="shared" si="62"/>
        <v>2.9605263157894735E-2</v>
      </c>
      <c r="F140">
        <v>13</v>
      </c>
      <c r="G140">
        <f t="shared" si="63"/>
        <v>169</v>
      </c>
      <c r="H140">
        <f t="shared" si="64"/>
        <v>439.11111111111114</v>
      </c>
      <c r="I140">
        <v>200000000000</v>
      </c>
      <c r="J140">
        <f t="shared" si="65"/>
        <v>5.1529973500506572E-9</v>
      </c>
      <c r="K140">
        <f t="shared" si="66"/>
        <v>4896854.2069194848</v>
      </c>
      <c r="L140">
        <f t="shared" si="67"/>
        <v>2.4484271034597423E-5</v>
      </c>
      <c r="M140">
        <f t="shared" si="68"/>
        <v>0.38486842105263158</v>
      </c>
      <c r="N140">
        <f t="shared" si="69"/>
        <v>6554976741.3417597</v>
      </c>
      <c r="O140">
        <f t="shared" si="70"/>
        <v>1.8834054641998017E-6</v>
      </c>
      <c r="P140">
        <f t="shared" si="71"/>
        <v>2.3980263157894733E-6</v>
      </c>
      <c r="Q140">
        <v>9.9252891609948202E-3</v>
      </c>
      <c r="R140">
        <f t="shared" si="72"/>
        <v>417009.60219478747</v>
      </c>
      <c r="S140">
        <f t="shared" si="73"/>
        <v>0.33525421166026947</v>
      </c>
      <c r="T140">
        <f t="shared" si="74"/>
        <v>122.53443408635582</v>
      </c>
      <c r="U140">
        <f t="shared" si="75"/>
        <v>3.2648977503272433E-2</v>
      </c>
      <c r="V140">
        <f t="shared" si="54"/>
        <v>2.938407975294519E-4</v>
      </c>
      <c r="W140">
        <f t="shared" si="76"/>
        <v>111.11111111111111</v>
      </c>
      <c r="X140">
        <f t="shared" si="55"/>
        <v>365.49707602339186</v>
      </c>
      <c r="Y140">
        <f t="shared" si="56"/>
        <v>3.6276641670302707</v>
      </c>
      <c r="Z140">
        <v>-6.2678615154639497</v>
      </c>
      <c r="AA140">
        <f t="shared" si="77"/>
        <v>-1.9054299007010407</v>
      </c>
      <c r="AB140">
        <f>-AA140*B140^2/2/Q140</f>
        <v>7.7750793681317116E-3</v>
      </c>
      <c r="AC140">
        <v>4.5803791173807902</v>
      </c>
      <c r="AD140">
        <f>AC140/Q140</f>
        <v>461.48571019785732</v>
      </c>
      <c r="AE140">
        <f>C140*AC140</f>
        <v>154.71502796486226</v>
      </c>
      <c r="AF140">
        <v>3.6276641670302698</v>
      </c>
      <c r="AG140">
        <f>AF140*A140</f>
        <v>1.1028099067772019</v>
      </c>
      <c r="AH140">
        <f>AG140*C140</f>
        <v>37.250467962252152</v>
      </c>
      <c r="AI140">
        <f>F140*AG140</f>
        <v>14.336528788103625</v>
      </c>
      <c r="AJ140">
        <v>0.95271495035052001</v>
      </c>
      <c r="AK140">
        <v>4.5803791173807902</v>
      </c>
      <c r="AL140">
        <f t="shared" si="57"/>
        <v>1.2626249031013379</v>
      </c>
      <c r="AM140">
        <f>AL140/C140</f>
        <v>3.7380342526026449E-2</v>
      </c>
      <c r="AN140">
        <f t="shared" si="58"/>
        <v>1.3924352516837601</v>
      </c>
      <c r="AO140">
        <f t="shared" si="59"/>
        <v>0.2626249031013379</v>
      </c>
      <c r="AP140">
        <f>AL140*C140</f>
        <v>42.648663393645194</v>
      </c>
      <c r="AQ140">
        <f>AO140/F140</f>
        <v>2.0201915623179838E-2</v>
      </c>
      <c r="AR140">
        <f>(AL140-1)/C140</f>
        <v>7.7750793681317142E-3</v>
      </c>
      <c r="AS140">
        <f>AR140*C140</f>
        <v>0.2626249031013379</v>
      </c>
      <c r="AT140">
        <f>ATAN2(C140,AO140)</f>
        <v>7.7749227011464674E-3</v>
      </c>
      <c r="AU140">
        <f t="shared" si="78"/>
        <v>0.44547025681614644</v>
      </c>
      <c r="AV140">
        <f>-AJ140/(A140/2)</f>
        <v>-6.2678615154639479</v>
      </c>
      <c r="AW140">
        <f t="shared" si="79"/>
        <v>7.0502443987406939E-3</v>
      </c>
      <c r="AX140">
        <f t="shared" si="80"/>
        <v>8.5744345531546824E-3</v>
      </c>
      <c r="AY140">
        <v>1.3924352516837601</v>
      </c>
      <c r="AZ140">
        <v>1.1449161776132131</v>
      </c>
      <c r="BA140">
        <v>0.23814158857968565</v>
      </c>
      <c r="BB140">
        <v>8.9018141508007183E-3</v>
      </c>
      <c r="BC140">
        <v>14.883910308971769</v>
      </c>
    </row>
    <row r="141" spans="1:55" x14ac:dyDescent="0.15">
      <c r="A141">
        <v>0.30399999999999999</v>
      </c>
      <c r="B141">
        <v>0.01</v>
      </c>
      <c r="C141">
        <f t="shared" si="60"/>
        <v>30.4</v>
      </c>
      <c r="D141">
        <f t="shared" si="61"/>
        <v>924.16</v>
      </c>
      <c r="E141">
        <f t="shared" si="62"/>
        <v>3.2894736842105261E-2</v>
      </c>
      <c r="F141">
        <v>13</v>
      </c>
      <c r="G141">
        <f t="shared" si="63"/>
        <v>169</v>
      </c>
      <c r="H141">
        <f t="shared" si="64"/>
        <v>395.2</v>
      </c>
      <c r="I141">
        <v>200000000000</v>
      </c>
      <c r="J141">
        <f t="shared" si="65"/>
        <v>7.8539816339744827E-9</v>
      </c>
      <c r="K141">
        <f t="shared" si="66"/>
        <v>6717221.1343202814</v>
      </c>
      <c r="L141">
        <f t="shared" si="67"/>
        <v>3.3586105671601406E-5</v>
      </c>
      <c r="M141">
        <f t="shared" si="68"/>
        <v>0.42763157894736842</v>
      </c>
      <c r="N141">
        <f t="shared" si="69"/>
        <v>3870648215.9948945</v>
      </c>
      <c r="O141">
        <f t="shared" si="70"/>
        <v>2.583546590123185E-6</v>
      </c>
      <c r="P141">
        <f t="shared" si="71"/>
        <v>3.2894736842105265E-6</v>
      </c>
      <c r="Q141">
        <v>1.07168990400189E-2</v>
      </c>
      <c r="R141">
        <f t="shared" si="72"/>
        <v>303999.99999999994</v>
      </c>
      <c r="S141">
        <f t="shared" si="73"/>
        <v>0.32579373081657453</v>
      </c>
      <c r="T141">
        <f t="shared" si="74"/>
        <v>107.16899040018899</v>
      </c>
      <c r="U141">
        <f t="shared" si="75"/>
        <v>3.5252957368483225E-2</v>
      </c>
      <c r="V141">
        <f t="shared" si="54"/>
        <v>3.5252957368483225E-4</v>
      </c>
      <c r="W141">
        <f t="shared" si="76"/>
        <v>100</v>
      </c>
      <c r="X141">
        <f t="shared" si="55"/>
        <v>328.9473684210526</v>
      </c>
      <c r="Y141">
        <f t="shared" si="56"/>
        <v>3.5252957368483222</v>
      </c>
      <c r="Z141">
        <v>-5.5248316919850797</v>
      </c>
      <c r="AA141">
        <f t="shared" si="77"/>
        <v>-1.6795488343634641</v>
      </c>
      <c r="AB141">
        <f>-AA141*B141^2/2/Q141</f>
        <v>7.8359832825321742E-3</v>
      </c>
      <c r="AC141">
        <v>4.3650701540300698</v>
      </c>
      <c r="AD141">
        <f>AC141/Q141</f>
        <v>407.30720124637583</v>
      </c>
      <c r="AE141">
        <f>C141*AC141</f>
        <v>132.69813268251411</v>
      </c>
      <c r="AF141">
        <v>3.52529573684834</v>
      </c>
      <c r="AG141">
        <f>AF141*A141</f>
        <v>1.0716899040018952</v>
      </c>
      <c r="AH141">
        <f>AG141*C141</f>
        <v>32.579373081657614</v>
      </c>
      <c r="AI141">
        <f>F141*AG141</f>
        <v>13.931968752024638</v>
      </c>
      <c r="AJ141">
        <v>0.83977441718173296</v>
      </c>
      <c r="AK141">
        <v>4.3650701540300698</v>
      </c>
      <c r="AL141">
        <f t="shared" si="57"/>
        <v>1.2382138917889762</v>
      </c>
      <c r="AM141">
        <f>AL141/C141</f>
        <v>4.0730720124637375E-2</v>
      </c>
      <c r="AN141">
        <f t="shared" si="58"/>
        <v>1.3269813268251409</v>
      </c>
      <c r="AO141">
        <f t="shared" si="59"/>
        <v>0.23821389178897623</v>
      </c>
      <c r="AP141">
        <f>AL141*C141</f>
        <v>37.641702310384879</v>
      </c>
      <c r="AQ141">
        <f>AO141/F141</f>
        <v>1.8324145522228941E-2</v>
      </c>
      <c r="AR141">
        <f>(AL141-1)/C141</f>
        <v>7.8359832825321135E-3</v>
      </c>
      <c r="AS141">
        <f>AR141*C141</f>
        <v>0.23821389178897623</v>
      </c>
      <c r="AT141">
        <f>ATAN2(C141,AO141)</f>
        <v>7.8358229051027767E-3</v>
      </c>
      <c r="AU141">
        <f t="shared" si="78"/>
        <v>0.44895958147432891</v>
      </c>
      <c r="AV141">
        <f>-AJ141/(A141/2)</f>
        <v>-5.5248316919850851</v>
      </c>
      <c r="AW141">
        <f t="shared" si="79"/>
        <v>7.3118009727170634E-3</v>
      </c>
      <c r="AX141">
        <f t="shared" si="80"/>
        <v>8.3977441718172969E-3</v>
      </c>
      <c r="AY141">
        <v>1.3269813268251411</v>
      </c>
      <c r="AZ141">
        <v>1.1553844887082063</v>
      </c>
      <c r="BA141">
        <v>0.2222787495705987</v>
      </c>
      <c r="BB141">
        <v>9.0535735384144177E-3</v>
      </c>
      <c r="BC141">
        <v>15.019998353206683</v>
      </c>
    </row>
    <row r="142" spans="1:55" x14ac:dyDescent="0.15">
      <c r="A142">
        <v>0.255</v>
      </c>
      <c r="B142">
        <v>7.0000000000000001E-3</v>
      </c>
      <c r="C142">
        <f t="shared" si="60"/>
        <v>36.428571428571431</v>
      </c>
      <c r="D142">
        <f t="shared" si="61"/>
        <v>1327.0408163265308</v>
      </c>
      <c r="E142">
        <f t="shared" si="62"/>
        <v>2.7450980392156862E-2</v>
      </c>
      <c r="F142">
        <v>11</v>
      </c>
      <c r="G142">
        <f t="shared" si="63"/>
        <v>121</v>
      </c>
      <c r="H142">
        <f t="shared" si="64"/>
        <v>400.71428571428572</v>
      </c>
      <c r="I142">
        <v>200000000000</v>
      </c>
      <c r="J142">
        <f t="shared" si="65"/>
        <v>1.885740990317274E-9</v>
      </c>
      <c r="K142">
        <f t="shared" si="66"/>
        <v>2324162.5650969204</v>
      </c>
      <c r="L142">
        <f t="shared" si="67"/>
        <v>1.1620812825484602E-5</v>
      </c>
      <c r="M142">
        <f t="shared" si="68"/>
        <v>0.30196078431372547</v>
      </c>
      <c r="N142">
        <f t="shared" si="69"/>
        <v>19317908247.008175</v>
      </c>
      <c r="O142">
        <f t="shared" si="70"/>
        <v>1.0564375295895093E-6</v>
      </c>
      <c r="P142">
        <f t="shared" si="71"/>
        <v>1.3450980392156864E-6</v>
      </c>
      <c r="Q142">
        <v>6.2924022043218198E-3</v>
      </c>
      <c r="R142">
        <f t="shared" si="72"/>
        <v>743440.23323615151</v>
      </c>
      <c r="S142">
        <f t="shared" si="73"/>
        <v>0.22922322315743771</v>
      </c>
      <c r="T142">
        <f t="shared" si="74"/>
        <v>128.41637151677182</v>
      </c>
      <c r="U142">
        <f t="shared" si="75"/>
        <v>2.4676087075771843E-2</v>
      </c>
      <c r="V142">
        <f t="shared" si="54"/>
        <v>1.7273260953040289E-4</v>
      </c>
      <c r="W142">
        <f t="shared" si="76"/>
        <v>142.85714285714286</v>
      </c>
      <c r="X142">
        <f t="shared" si="55"/>
        <v>560.22408963585428</v>
      </c>
      <c r="Y142">
        <f t="shared" si="56"/>
        <v>3.5251552965388346</v>
      </c>
      <c r="Z142">
        <v>-6.3320597386172803</v>
      </c>
      <c r="AA142">
        <f t="shared" si="77"/>
        <v>-1.6146752333474066</v>
      </c>
      <c r="AB142">
        <f>-AA142*B142^2/2/Q142</f>
        <v>6.2868745405118458E-3</v>
      </c>
      <c r="AC142">
        <v>4.3324929132125396</v>
      </c>
      <c r="AD142">
        <f>AC142/Q142</f>
        <v>688.52765168711676</v>
      </c>
      <c r="AE142">
        <f>C142*AC142</f>
        <v>157.82652755274253</v>
      </c>
      <c r="AF142">
        <v>3.5251552965388302</v>
      </c>
      <c r="AG142">
        <f>AF142*A142</f>
        <v>0.89891460061740169</v>
      </c>
      <c r="AH142">
        <f>AG142*C142</f>
        <v>32.74617473677678</v>
      </c>
      <c r="AI142">
        <f>F142*AG142</f>
        <v>9.8880606067914183</v>
      </c>
      <c r="AJ142">
        <v>0.80733761667370396</v>
      </c>
      <c r="AK142">
        <v>4.3324929132125396</v>
      </c>
      <c r="AL142">
        <f t="shared" si="57"/>
        <v>1.2290218582615049</v>
      </c>
      <c r="AM142">
        <f>AL142/C142</f>
        <v>3.3737854932668759E-2</v>
      </c>
      <c r="AN142">
        <f t="shared" si="58"/>
        <v>1.1047856928691975</v>
      </c>
      <c r="AO142">
        <f t="shared" si="59"/>
        <v>0.2290218582615049</v>
      </c>
      <c r="AP142">
        <f>AL142*C142</f>
        <v>44.771510550954822</v>
      </c>
      <c r="AQ142">
        <f>AO142/F142</f>
        <v>2.0820168932864081E-2</v>
      </c>
      <c r="AR142">
        <f>(AL142-1)/C142</f>
        <v>6.2868745405118987E-3</v>
      </c>
      <c r="AS142">
        <f>AR142*C142</f>
        <v>0.2290218582615049</v>
      </c>
      <c r="AT142">
        <f>ATAN2(C142,AO142)</f>
        <v>6.2867917133410172E-3</v>
      </c>
      <c r="AU142">
        <f t="shared" si="78"/>
        <v>0.36020663185225998</v>
      </c>
      <c r="AV142">
        <f>-AJ142/(A142/2)</f>
        <v>-6.3320597386172857</v>
      </c>
      <c r="AW142">
        <f t="shared" si="79"/>
        <v>6.9938507353133252E-3</v>
      </c>
      <c r="AX142">
        <f t="shared" si="80"/>
        <v>5.6513633167159646E-3</v>
      </c>
      <c r="AY142">
        <v>1.1047856928691977</v>
      </c>
      <c r="AZ142">
        <v>1.3672287194104709</v>
      </c>
      <c r="BA142">
        <v>0.25477599107212828</v>
      </c>
      <c r="BB142">
        <v>8.5955954271183764E-3</v>
      </c>
      <c r="BC142">
        <v>15.03951591351518</v>
      </c>
    </row>
    <row r="143" spans="1:55" x14ac:dyDescent="0.15">
      <c r="A143">
        <v>0.45100000000000001</v>
      </c>
      <c r="B143">
        <v>0.01</v>
      </c>
      <c r="C143">
        <f t="shared" si="60"/>
        <v>45.1</v>
      </c>
      <c r="D143">
        <f t="shared" si="61"/>
        <v>2034.0100000000002</v>
      </c>
      <c r="E143">
        <f t="shared" si="62"/>
        <v>2.2172949002217293E-2</v>
      </c>
      <c r="F143">
        <v>15</v>
      </c>
      <c r="G143">
        <f t="shared" si="63"/>
        <v>225</v>
      </c>
      <c r="H143">
        <f t="shared" si="64"/>
        <v>676.5</v>
      </c>
      <c r="I143">
        <v>200000000000</v>
      </c>
      <c r="J143">
        <f t="shared" si="65"/>
        <v>7.8539816339744827E-9</v>
      </c>
      <c r="K143">
        <f t="shared" si="66"/>
        <v>5224378.0270340238</v>
      </c>
      <c r="L143">
        <f t="shared" si="67"/>
        <v>2.6121890135170118E-5</v>
      </c>
      <c r="M143">
        <f t="shared" si="68"/>
        <v>0.33259423503325941</v>
      </c>
      <c r="N143">
        <f t="shared" si="69"/>
        <v>5742310346.7555838</v>
      </c>
      <c r="O143">
        <f t="shared" si="70"/>
        <v>1.7414593423446745E-6</v>
      </c>
      <c r="P143">
        <f t="shared" si="71"/>
        <v>2.2172949002217296E-6</v>
      </c>
      <c r="Q143">
        <v>1.5684107004803501E-2</v>
      </c>
      <c r="R143">
        <f t="shared" si="72"/>
        <v>450999.99999999994</v>
      </c>
      <c r="S143">
        <f t="shared" si="73"/>
        <v>0.70735322591663785</v>
      </c>
      <c r="T143">
        <f t="shared" si="74"/>
        <v>156.84107004803499</v>
      </c>
      <c r="U143">
        <f t="shared" si="75"/>
        <v>3.4776290476282702E-2</v>
      </c>
      <c r="V143">
        <f t="shared" si="54"/>
        <v>3.4776290476282705E-4</v>
      </c>
      <c r="W143">
        <f t="shared" si="76"/>
        <v>100</v>
      </c>
      <c r="X143">
        <f t="shared" si="55"/>
        <v>221.72949002217294</v>
      </c>
      <c r="Y143">
        <f t="shared" si="56"/>
        <v>3.4776290476282701</v>
      </c>
      <c r="Z143">
        <v>-6.6950521622894898</v>
      </c>
      <c r="AA143">
        <f t="shared" si="77"/>
        <v>-3.0194685251925599</v>
      </c>
      <c r="AB143">
        <f>-AA143*B143^2/2/Q143</f>
        <v>9.625886014000674E-3</v>
      </c>
      <c r="AC143">
        <v>4.98736331022456</v>
      </c>
      <c r="AD143">
        <f>AC143/Q143</f>
        <v>317.98835016218027</v>
      </c>
      <c r="AE143">
        <f>C143*AC143</f>
        <v>224.93008529112765</v>
      </c>
      <c r="AF143">
        <v>3.4776290476282798</v>
      </c>
      <c r="AG143">
        <f>AF143*A143</f>
        <v>1.5684107004803542</v>
      </c>
      <c r="AH143">
        <f>AG143*C143</f>
        <v>70.735322591663973</v>
      </c>
      <c r="AI143">
        <f>F143*AG143</f>
        <v>23.526160507205315</v>
      </c>
      <c r="AJ143">
        <v>1.50973426259628</v>
      </c>
      <c r="AK143">
        <v>4.98736331022456</v>
      </c>
      <c r="AL143">
        <f t="shared" si="57"/>
        <v>1.4341274592314293</v>
      </c>
      <c r="AM143">
        <f>AL143/C143</f>
        <v>3.1798835016217941E-2</v>
      </c>
      <c r="AN143">
        <f t="shared" si="58"/>
        <v>2.2493008529112766</v>
      </c>
      <c r="AO143">
        <f t="shared" si="59"/>
        <v>0.43412745923142926</v>
      </c>
      <c r="AP143">
        <f>AL143*C143</f>
        <v>64.679148411337465</v>
      </c>
      <c r="AQ143">
        <f>AO143/F143</f>
        <v>2.8941830615428616E-2</v>
      </c>
      <c r="AR143">
        <f>(AL143-1)/C143</f>
        <v>9.625886014000648E-3</v>
      </c>
      <c r="AS143">
        <f>AR143*C143</f>
        <v>0.43412745923142926</v>
      </c>
      <c r="AT143">
        <f>ATAN2(C143,AO143)</f>
        <v>9.6255887264344031E-3</v>
      </c>
      <c r="AU143">
        <f t="shared" si="78"/>
        <v>0.55150560935339643</v>
      </c>
      <c r="AV143">
        <f>-AJ143/(A143/2)</f>
        <v>-6.6950521622894898</v>
      </c>
      <c r="AW143">
        <f t="shared" si="79"/>
        <v>6.1373503834502947E-3</v>
      </c>
      <c r="AX143">
        <f t="shared" si="80"/>
        <v>1.5097342625962802E-2</v>
      </c>
      <c r="AY143">
        <v>2.2493008529112766</v>
      </c>
      <c r="AZ143">
        <v>0.91438260322516385</v>
      </c>
      <c r="BA143">
        <v>0.2767945022936083</v>
      </c>
      <c r="BB143">
        <v>8.8017427118306079E-3</v>
      </c>
      <c r="BC143">
        <v>13.715739048377458</v>
      </c>
    </row>
    <row r="144" spans="1:55" x14ac:dyDescent="0.15">
      <c r="A144">
        <v>0.20599999999999999</v>
      </c>
      <c r="B144">
        <v>5.0000000000000001E-3</v>
      </c>
      <c r="C144">
        <f t="shared" si="60"/>
        <v>41.199999999999996</v>
      </c>
      <c r="D144">
        <f t="shared" si="61"/>
        <v>1697.4399999999996</v>
      </c>
      <c r="E144">
        <f t="shared" si="62"/>
        <v>2.4271844660194178E-2</v>
      </c>
      <c r="F144">
        <v>9</v>
      </c>
      <c r="G144">
        <f t="shared" si="63"/>
        <v>81</v>
      </c>
      <c r="H144">
        <f t="shared" si="64"/>
        <v>370.79999999999995</v>
      </c>
      <c r="I144">
        <v>200000000000</v>
      </c>
      <c r="J144">
        <f t="shared" si="65"/>
        <v>4.9087385212340517E-10</v>
      </c>
      <c r="K144">
        <f t="shared" si="66"/>
        <v>857837.79982731002</v>
      </c>
      <c r="L144">
        <f t="shared" si="67"/>
        <v>4.2891889991365501E-6</v>
      </c>
      <c r="M144">
        <f t="shared" si="68"/>
        <v>0.21844660194174759</v>
      </c>
      <c r="N144">
        <f t="shared" si="69"/>
        <v>83931950788.941925</v>
      </c>
      <c r="O144">
        <f t="shared" si="70"/>
        <v>4.7657655545961669E-7</v>
      </c>
      <c r="P144">
        <f t="shared" si="71"/>
        <v>6.0679611650485445E-7</v>
      </c>
      <c r="Q144">
        <v>3.5768389652889002E-3</v>
      </c>
      <c r="R144">
        <f t="shared" si="72"/>
        <v>1647999.9999999995</v>
      </c>
      <c r="S144">
        <f t="shared" si="73"/>
        <v>0.14736576536990267</v>
      </c>
      <c r="T144">
        <f t="shared" si="74"/>
        <v>143.073558611556</v>
      </c>
      <c r="U144">
        <f t="shared" si="75"/>
        <v>1.736329594800437E-2</v>
      </c>
      <c r="V144">
        <f t="shared" si="54"/>
        <v>8.6816479740021855E-5</v>
      </c>
      <c r="W144">
        <f t="shared" si="76"/>
        <v>200</v>
      </c>
      <c r="X144">
        <f t="shared" si="55"/>
        <v>970.87378640776706</v>
      </c>
      <c r="Y144">
        <f t="shared" si="56"/>
        <v>3.4726591896008738</v>
      </c>
      <c r="Z144">
        <v>-6.9475718946146703</v>
      </c>
      <c r="AA144">
        <f t="shared" si="77"/>
        <v>-1.431199810290622</v>
      </c>
      <c r="AB144">
        <f>-AA144*B144^2/2/Q144</f>
        <v>5.0016223269329675E-3</v>
      </c>
      <c r="AC144">
        <v>4.1882590947461802</v>
      </c>
      <c r="AD144">
        <f>AC144/Q144</f>
        <v>1170.9386794850843</v>
      </c>
      <c r="AE144">
        <f>C144*AC144</f>
        <v>172.55627470354261</v>
      </c>
      <c r="AF144">
        <v>3.4726591896008698</v>
      </c>
      <c r="AG144">
        <f>AF144*A144</f>
        <v>0.7153677930577792</v>
      </c>
      <c r="AH144">
        <f>AG144*C144</f>
        <v>29.473153073980502</v>
      </c>
      <c r="AI144">
        <f>F144*AG144</f>
        <v>6.4383101375200127</v>
      </c>
      <c r="AJ144">
        <v>0.71559990514531102</v>
      </c>
      <c r="AK144">
        <v>4.1882590947461802</v>
      </c>
      <c r="AL144">
        <f t="shared" si="57"/>
        <v>1.2060668398696384</v>
      </c>
      <c r="AM144">
        <f>AL144/C144</f>
        <v>2.9273466987127149E-2</v>
      </c>
      <c r="AN144">
        <f t="shared" si="58"/>
        <v>0.86278137351771322</v>
      </c>
      <c r="AO144">
        <f t="shared" si="59"/>
        <v>0.20606683986963836</v>
      </c>
      <c r="AP144">
        <f>AL144*C144</f>
        <v>49.689953802629098</v>
      </c>
      <c r="AQ144">
        <f>AO144/F144</f>
        <v>2.2896315541070928E-2</v>
      </c>
      <c r="AR144">
        <f>(AL144-1)/C144</f>
        <v>5.0016223269329701E-3</v>
      </c>
      <c r="AS144">
        <f>AR144*C144</f>
        <v>0.20606683986963834</v>
      </c>
      <c r="AT144">
        <f>ATAN2(C144,AO144)</f>
        <v>5.0015806203209728E-3</v>
      </c>
      <c r="AU144">
        <f t="shared" si="78"/>
        <v>0.28656946043881598</v>
      </c>
      <c r="AV144">
        <f>-AJ144/(A144/2)</f>
        <v>-6.9475718946146703</v>
      </c>
      <c r="AW144">
        <f t="shared" si="79"/>
        <v>6.9916794905652072E-3</v>
      </c>
      <c r="AX144">
        <f t="shared" si="80"/>
        <v>3.5779995257265531E-3</v>
      </c>
      <c r="AY144">
        <v>0.86278137351771311</v>
      </c>
      <c r="AZ144">
        <v>1.685939528692517</v>
      </c>
      <c r="BA144">
        <v>0.28805719501128652</v>
      </c>
      <c r="BB144">
        <v>8.4324327885673418E-3</v>
      </c>
      <c r="BC144">
        <v>15.173455758232652</v>
      </c>
    </row>
    <row r="145" spans="1:55" x14ac:dyDescent="0.15">
      <c r="A145">
        <v>0.35299999999999998</v>
      </c>
      <c r="B145">
        <v>8.0000000000000002E-3</v>
      </c>
      <c r="C145">
        <f t="shared" si="60"/>
        <v>44.125</v>
      </c>
      <c r="D145">
        <f t="shared" si="61"/>
        <v>1947.015625</v>
      </c>
      <c r="E145">
        <f t="shared" si="62"/>
        <v>2.2662889518413599E-2</v>
      </c>
      <c r="F145">
        <v>13</v>
      </c>
      <c r="G145">
        <f t="shared" si="63"/>
        <v>169</v>
      </c>
      <c r="H145">
        <f t="shared" si="64"/>
        <v>573.625</v>
      </c>
      <c r="I145">
        <v>200000000000</v>
      </c>
      <c r="J145">
        <f t="shared" si="65"/>
        <v>3.2169908772759481E-9</v>
      </c>
      <c r="K145">
        <f t="shared" si="66"/>
        <v>2961818.7963588759</v>
      </c>
      <c r="L145">
        <f t="shared" si="67"/>
        <v>1.4809093981794379E-5</v>
      </c>
      <c r="M145">
        <f t="shared" si="68"/>
        <v>0.29461756373937675</v>
      </c>
      <c r="N145">
        <f t="shared" si="69"/>
        <v>13716234109.23805</v>
      </c>
      <c r="O145">
        <f t="shared" si="70"/>
        <v>1.1391610755226445E-6</v>
      </c>
      <c r="P145">
        <f t="shared" si="71"/>
        <v>1.4504249291784703E-6</v>
      </c>
      <c r="Q145">
        <v>9.6635056526389804E-3</v>
      </c>
      <c r="R145">
        <f t="shared" si="72"/>
        <v>689453.12499999988</v>
      </c>
      <c r="S145">
        <f t="shared" si="73"/>
        <v>0.42640218692269499</v>
      </c>
      <c r="T145">
        <f t="shared" si="74"/>
        <v>150.99227582248409</v>
      </c>
      <c r="U145">
        <f t="shared" si="75"/>
        <v>2.7375370120790315E-2</v>
      </c>
      <c r="V145">
        <f t="shared" si="54"/>
        <v>2.1900296096632251E-4</v>
      </c>
      <c r="W145">
        <f t="shared" si="76"/>
        <v>125</v>
      </c>
      <c r="X145">
        <f t="shared" si="55"/>
        <v>354.10764872521253</v>
      </c>
      <c r="Y145">
        <f t="shared" si="56"/>
        <v>3.4219212650987894</v>
      </c>
      <c r="Z145">
        <v>-6.4970283402809903</v>
      </c>
      <c r="AA145">
        <f t="shared" si="77"/>
        <v>-2.2934510041191896</v>
      </c>
      <c r="AB145">
        <f>-AA145*B145^2/2/Q145</f>
        <v>7.594597113085153E-3</v>
      </c>
      <c r="AC145">
        <v>4.5686467671583797</v>
      </c>
      <c r="AD145">
        <f>AC145/Q145</f>
        <v>472.77322861716755</v>
      </c>
      <c r="AE145">
        <f>C145*AC145</f>
        <v>201.59153860086352</v>
      </c>
      <c r="AF145">
        <v>3.4219212650987898</v>
      </c>
      <c r="AG145">
        <f>AF145*A145</f>
        <v>1.2079382065798727</v>
      </c>
      <c r="AH145">
        <f>AG145*C145</f>
        <v>53.300273365336885</v>
      </c>
      <c r="AI145">
        <f>F145*AG145</f>
        <v>15.703196685538344</v>
      </c>
      <c r="AJ145">
        <v>1.1467255020595899</v>
      </c>
      <c r="AK145">
        <v>4.5686467671583797</v>
      </c>
      <c r="AL145">
        <f t="shared" si="57"/>
        <v>1.3351115976148809</v>
      </c>
      <c r="AM145">
        <f>AL145/C145</f>
        <v>3.0257486631498715E-2</v>
      </c>
      <c r="AN145">
        <f t="shared" si="58"/>
        <v>1.6127323088069079</v>
      </c>
      <c r="AO145">
        <f t="shared" si="59"/>
        <v>0.33511159761488085</v>
      </c>
      <c r="AP145">
        <f>AL145*C145</f>
        <v>58.911799244756615</v>
      </c>
      <c r="AQ145">
        <f>AO145/F145</f>
        <v>2.577781520114468E-2</v>
      </c>
      <c r="AR145">
        <f>(AL145-1)/C145</f>
        <v>7.5945971130851183E-3</v>
      </c>
      <c r="AS145">
        <f>AR145*C145</f>
        <v>0.33511159761488085</v>
      </c>
      <c r="AT145">
        <f>ATAN2(C145,AO145)</f>
        <v>7.5944511046535761E-3</v>
      </c>
      <c r="AU145">
        <f t="shared" si="78"/>
        <v>0.43512999601511576</v>
      </c>
      <c r="AV145">
        <f>-AJ145/(A145/2)</f>
        <v>-6.4970283402809628</v>
      </c>
      <c r="AW145">
        <f t="shared" si="79"/>
        <v>6.2872397542489186E-3</v>
      </c>
      <c r="AX145">
        <f t="shared" si="80"/>
        <v>9.1738040164767165E-3</v>
      </c>
      <c r="AY145">
        <v>1.6127323088069079</v>
      </c>
      <c r="AZ145">
        <v>1.1052813714660819</v>
      </c>
      <c r="BA145">
        <v>0.27742445415623351</v>
      </c>
      <c r="BB145">
        <v>8.3941667128830649E-3</v>
      </c>
      <c r="BC145">
        <v>14.368657829059064</v>
      </c>
    </row>
    <row r="146" spans="1:55" x14ac:dyDescent="0.15">
      <c r="A146">
        <v>0.255</v>
      </c>
      <c r="B146">
        <v>8.0000000000000002E-3</v>
      </c>
      <c r="C146">
        <f t="shared" si="60"/>
        <v>31.875</v>
      </c>
      <c r="D146">
        <f t="shared" si="61"/>
        <v>1016.015625</v>
      </c>
      <c r="E146">
        <f t="shared" si="62"/>
        <v>3.1372549019607843E-2</v>
      </c>
      <c r="F146">
        <v>11</v>
      </c>
      <c r="G146">
        <f t="shared" si="63"/>
        <v>121</v>
      </c>
      <c r="H146">
        <f t="shared" si="64"/>
        <v>350.625</v>
      </c>
      <c r="I146">
        <v>200000000000</v>
      </c>
      <c r="J146">
        <f t="shared" si="65"/>
        <v>3.2169908772759481E-9</v>
      </c>
      <c r="K146">
        <f t="shared" si="66"/>
        <v>3469303.8872583755</v>
      </c>
      <c r="L146">
        <f t="shared" si="67"/>
        <v>1.7346519436291878E-5</v>
      </c>
      <c r="M146">
        <f t="shared" si="68"/>
        <v>0.34509803921568627</v>
      </c>
      <c r="N146">
        <f t="shared" si="69"/>
        <v>9908327755.9651642</v>
      </c>
      <c r="O146">
        <f t="shared" si="70"/>
        <v>1.5769563123901707E-6</v>
      </c>
      <c r="P146">
        <f t="shared" si="71"/>
        <v>2.007843137254902E-6</v>
      </c>
      <c r="Q146">
        <v>6.9724118666627298E-3</v>
      </c>
      <c r="R146">
        <f t="shared" si="72"/>
        <v>498046.875</v>
      </c>
      <c r="S146">
        <f t="shared" si="73"/>
        <v>0.22224562824987451</v>
      </c>
      <c r="T146">
        <f t="shared" si="74"/>
        <v>108.94393541660516</v>
      </c>
      <c r="U146">
        <f t="shared" si="75"/>
        <v>2.7342791633971488E-2</v>
      </c>
      <c r="V146">
        <f t="shared" si="54"/>
        <v>2.1874233307177192E-4</v>
      </c>
      <c r="W146">
        <f t="shared" si="76"/>
        <v>125</v>
      </c>
      <c r="X146">
        <f t="shared" si="55"/>
        <v>490.19607843137254</v>
      </c>
      <c r="Y146">
        <f t="shared" si="56"/>
        <v>3.4178489542464359</v>
      </c>
      <c r="Z146">
        <v>-5.4763372438945996</v>
      </c>
      <c r="AA146">
        <f t="shared" si="77"/>
        <v>-1.396465997193123</v>
      </c>
      <c r="AB146">
        <f>-AA146*B146^2/2/Q146</f>
        <v>6.4091038746351119E-3</v>
      </c>
      <c r="AC146">
        <v>4.1160819528430004</v>
      </c>
      <c r="AD146">
        <f>AC146/Q146</f>
        <v>590.33832647254656</v>
      </c>
      <c r="AE146">
        <f>C146*AC146</f>
        <v>131.20011224687065</v>
      </c>
      <c r="AF146">
        <v>3.4178489542464399</v>
      </c>
      <c r="AG146">
        <f>AF146*A146</f>
        <v>0.87155148333284216</v>
      </c>
      <c r="AH146">
        <f>AG146*C146</f>
        <v>27.780703531234344</v>
      </c>
      <c r="AI146">
        <f>F146*AG146</f>
        <v>9.5870663166612644</v>
      </c>
      <c r="AJ146">
        <v>0.69823299859656196</v>
      </c>
      <c r="AK146">
        <v>4.1160819528430004</v>
      </c>
      <c r="AL146">
        <f t="shared" si="57"/>
        <v>1.2042901860039936</v>
      </c>
      <c r="AM146">
        <f>AL146/C146</f>
        <v>3.7781652894242936E-2</v>
      </c>
      <c r="AN146">
        <f t="shared" si="58"/>
        <v>1.0496008979749651</v>
      </c>
      <c r="AO146">
        <f t="shared" si="59"/>
        <v>0.20429018600399362</v>
      </c>
      <c r="AP146">
        <f>AL146*C146</f>
        <v>38.386749678877294</v>
      </c>
      <c r="AQ146">
        <f>AO146/F146</f>
        <v>1.8571835091272148E-2</v>
      </c>
      <c r="AR146">
        <f>(AL146-1)/C146</f>
        <v>6.4091038746350937E-3</v>
      </c>
      <c r="AS146">
        <f>AR146*C146</f>
        <v>0.20429018600399362</v>
      </c>
      <c r="AT146">
        <f>ATAN2(C146,AO146)</f>
        <v>6.4090161220391063E-3</v>
      </c>
      <c r="AU146">
        <f t="shared" si="78"/>
        <v>0.36720957462414255</v>
      </c>
      <c r="AV146">
        <f>-AJ146/(A146/2)</f>
        <v>-5.4763372438946032</v>
      </c>
      <c r="AW146">
        <f t="shared" si="79"/>
        <v>7.353672155001636E-3</v>
      </c>
      <c r="AX146">
        <f t="shared" si="80"/>
        <v>5.5858639887724822E-3</v>
      </c>
      <c r="AY146">
        <v>1.0496008979749651</v>
      </c>
      <c r="AZ146">
        <v>1.3817774497941848</v>
      </c>
      <c r="BA146">
        <v>0.23439829994067715</v>
      </c>
      <c r="BB146">
        <v>8.855955207359309E-3</v>
      </c>
      <c r="BC146">
        <v>15.199551947736033</v>
      </c>
    </row>
    <row r="147" spans="1:55" x14ac:dyDescent="0.15">
      <c r="A147">
        <v>0.5</v>
      </c>
      <c r="B147">
        <v>0.01</v>
      </c>
      <c r="C147">
        <f t="shared" si="60"/>
        <v>50</v>
      </c>
      <c r="D147">
        <f t="shared" si="61"/>
        <v>2500</v>
      </c>
      <c r="E147">
        <f t="shared" si="62"/>
        <v>0.02</v>
      </c>
      <c r="F147">
        <v>15</v>
      </c>
      <c r="G147">
        <f t="shared" si="63"/>
        <v>225</v>
      </c>
      <c r="H147">
        <f t="shared" si="64"/>
        <v>750</v>
      </c>
      <c r="I147">
        <v>200000000000</v>
      </c>
      <c r="J147">
        <f t="shared" si="65"/>
        <v>7.8539816339744827E-9</v>
      </c>
      <c r="K147">
        <f t="shared" si="66"/>
        <v>4712388.9803846898</v>
      </c>
      <c r="L147">
        <f t="shared" si="67"/>
        <v>2.356194490192345E-5</v>
      </c>
      <c r="M147">
        <f t="shared" si="68"/>
        <v>0.3</v>
      </c>
      <c r="N147">
        <f t="shared" si="69"/>
        <v>6366197723.6758137</v>
      </c>
      <c r="O147">
        <f t="shared" si="70"/>
        <v>1.5707963267948967E-6</v>
      </c>
      <c r="P147">
        <f t="shared" si="71"/>
        <v>1.9999999999999999E-6</v>
      </c>
      <c r="Q147">
        <v>1.6938826593137401E-2</v>
      </c>
      <c r="R147">
        <f t="shared" si="72"/>
        <v>499999.99999999994</v>
      </c>
      <c r="S147">
        <f t="shared" si="73"/>
        <v>0.84694132965687008</v>
      </c>
      <c r="T147">
        <f t="shared" si="74"/>
        <v>169.38826593137401</v>
      </c>
      <c r="U147">
        <f t="shared" si="75"/>
        <v>3.3877653186274802E-2</v>
      </c>
      <c r="V147">
        <f t="shared" si="54"/>
        <v>3.3877653186274801E-4</v>
      </c>
      <c r="W147">
        <f t="shared" si="76"/>
        <v>100</v>
      </c>
      <c r="X147">
        <f t="shared" si="55"/>
        <v>200</v>
      </c>
      <c r="Y147">
        <f t="shared" si="56"/>
        <v>3.3877653186274803</v>
      </c>
      <c r="Z147">
        <v>-6.6847959371786496</v>
      </c>
      <c r="AA147">
        <f t="shared" si="77"/>
        <v>-3.3423979685893248</v>
      </c>
      <c r="AB147">
        <f>-AA147*B147^2/2/Q147</f>
        <v>9.8660847320541801E-3</v>
      </c>
      <c r="AC147">
        <v>5.0589643029221403</v>
      </c>
      <c r="AD147">
        <f>AC147/Q147</f>
        <v>298.66084732054168</v>
      </c>
      <c r="AE147">
        <f>C147*AC147</f>
        <v>252.948215146107</v>
      </c>
      <c r="AF147">
        <v>3.3877653186274799</v>
      </c>
      <c r="AG147">
        <f>AF147*A147</f>
        <v>1.6938826593137399</v>
      </c>
      <c r="AH147">
        <f>AG147*C147</f>
        <v>84.694132965687004</v>
      </c>
      <c r="AI147">
        <f>F147*AG147</f>
        <v>25.408239889706099</v>
      </c>
      <c r="AJ147">
        <v>1.67119898429466</v>
      </c>
      <c r="AK147">
        <v>5.0589643029221403</v>
      </c>
      <c r="AL147">
        <f t="shared" si="57"/>
        <v>1.4933042366027085</v>
      </c>
      <c r="AM147">
        <f>AL147/C147</f>
        <v>2.9866084732054168E-2</v>
      </c>
      <c r="AN147">
        <f t="shared" si="58"/>
        <v>2.5294821514610701</v>
      </c>
      <c r="AO147">
        <f t="shared" si="59"/>
        <v>0.4933042366027085</v>
      </c>
      <c r="AP147">
        <f>AL147*C147</f>
        <v>74.665211830135419</v>
      </c>
      <c r="AQ147">
        <f>AO147/F147</f>
        <v>3.2886949106847231E-2</v>
      </c>
      <c r="AR147">
        <f>(AL147-1)/C147</f>
        <v>9.8660847320541697E-3</v>
      </c>
      <c r="AS147">
        <f>AR147*C147</f>
        <v>0.4933042366027085</v>
      </c>
      <c r="AT147">
        <f>ATAN2(C147,AO147)</f>
        <v>9.865764630410093E-3</v>
      </c>
      <c r="AU147">
        <f t="shared" si="78"/>
        <v>0.56526667499194283</v>
      </c>
      <c r="AV147">
        <f>-AJ147/(A147/2)</f>
        <v>-6.6847959371786398</v>
      </c>
      <c r="AW147">
        <f t="shared" si="79"/>
        <v>5.8245384813439896E-3</v>
      </c>
      <c r="AX147">
        <f t="shared" si="80"/>
        <v>1.6711989842946605E-2</v>
      </c>
      <c r="AY147">
        <v>2.5294821514610701</v>
      </c>
      <c r="AZ147">
        <v>0.88158658947940716</v>
      </c>
      <c r="BA147">
        <v>0.29122692406719952</v>
      </c>
      <c r="BB147">
        <v>8.6978079904464854E-3</v>
      </c>
      <c r="BC147">
        <v>13.223798842191107</v>
      </c>
    </row>
    <row r="148" spans="1:55" x14ac:dyDescent="0.15">
      <c r="A148">
        <v>0.20599999999999999</v>
      </c>
      <c r="B148">
        <v>6.0000000000000001E-3</v>
      </c>
      <c r="C148">
        <f t="shared" si="60"/>
        <v>34.333333333333329</v>
      </c>
      <c r="D148">
        <f t="shared" si="61"/>
        <v>1178.7777777777774</v>
      </c>
      <c r="E148">
        <f t="shared" si="62"/>
        <v>2.9126213592233011E-2</v>
      </c>
      <c r="F148">
        <v>9</v>
      </c>
      <c r="G148">
        <f t="shared" si="63"/>
        <v>81</v>
      </c>
      <c r="H148">
        <f t="shared" si="64"/>
        <v>308.99999999999994</v>
      </c>
      <c r="I148">
        <v>200000000000</v>
      </c>
      <c r="J148">
        <f t="shared" si="65"/>
        <v>1.0178760197630931E-9</v>
      </c>
      <c r="K148">
        <f t="shared" si="66"/>
        <v>1482343.7181015918</v>
      </c>
      <c r="L148">
        <f t="shared" si="67"/>
        <v>7.4117185905079593E-6</v>
      </c>
      <c r="M148">
        <f t="shared" si="68"/>
        <v>0.26213592233009714</v>
      </c>
      <c r="N148">
        <f t="shared" si="69"/>
        <v>33730368597.665047</v>
      </c>
      <c r="O148">
        <f t="shared" si="70"/>
        <v>8.235242878342177E-7</v>
      </c>
      <c r="P148">
        <f t="shared" si="71"/>
        <v>1.0485436893203885E-6</v>
      </c>
      <c r="Q148">
        <v>4.13723286785479E-3</v>
      </c>
      <c r="R148">
        <f t="shared" si="72"/>
        <v>953703.70370370359</v>
      </c>
      <c r="S148">
        <f t="shared" si="73"/>
        <v>0.14204499512968111</v>
      </c>
      <c r="T148">
        <f t="shared" si="74"/>
        <v>114.92313521818861</v>
      </c>
      <c r="U148">
        <f t="shared" si="75"/>
        <v>2.0083654698324224E-2</v>
      </c>
      <c r="V148">
        <f t="shared" si="54"/>
        <v>1.2050192818994536E-4</v>
      </c>
      <c r="W148">
        <f t="shared" si="76"/>
        <v>166.66666666666666</v>
      </c>
      <c r="X148">
        <f t="shared" si="55"/>
        <v>809.06148867313925</v>
      </c>
      <c r="Y148">
        <f t="shared" si="56"/>
        <v>3.3472757830540374</v>
      </c>
      <c r="Z148">
        <v>-5.74063859195721</v>
      </c>
      <c r="AA148">
        <f t="shared" si="77"/>
        <v>-1.1825715499431853</v>
      </c>
      <c r="AB148">
        <f>-AA148*B148^2/2/Q148</f>
        <v>5.1450543343513943E-3</v>
      </c>
      <c r="AC148">
        <v>3.9385615580256301</v>
      </c>
      <c r="AD148">
        <f>AC148/Q148</f>
        <v>951.97966462734462</v>
      </c>
      <c r="AE148">
        <f>C148*AC148</f>
        <v>135.22394682554662</v>
      </c>
      <c r="AF148">
        <v>3.3472757830540298</v>
      </c>
      <c r="AG148">
        <f>AF148*A148</f>
        <v>0.68953881130913008</v>
      </c>
      <c r="AH148">
        <f>AG148*C148</f>
        <v>23.674165854946796</v>
      </c>
      <c r="AI148">
        <f>F148*AG148</f>
        <v>6.2058493017821705</v>
      </c>
      <c r="AJ148">
        <v>0.59128577497159196</v>
      </c>
      <c r="AK148">
        <v>3.9385615580256301</v>
      </c>
      <c r="AL148">
        <f t="shared" si="57"/>
        <v>1.1766468654794005</v>
      </c>
      <c r="AM148">
        <f>AL148/C148</f>
        <v>3.4271267926584484E-2</v>
      </c>
      <c r="AN148">
        <f t="shared" si="58"/>
        <v>0.81134368095327969</v>
      </c>
      <c r="AO148">
        <f t="shared" si="59"/>
        <v>0.17664686547940045</v>
      </c>
      <c r="AP148">
        <f>AL148*C148</f>
        <v>40.398209048126077</v>
      </c>
      <c r="AQ148">
        <f>AO148/F148</f>
        <v>1.9627429497711162E-2</v>
      </c>
      <c r="AR148">
        <f>(AL148-1)/C148</f>
        <v>5.1450543343514697E-3</v>
      </c>
      <c r="AS148">
        <f>AR148*C148</f>
        <v>0.17664686547940042</v>
      </c>
      <c r="AT148">
        <f>ATAN2(C148,AO148)</f>
        <v>5.1450089358263543E-3</v>
      </c>
      <c r="AU148">
        <f t="shared" si="78"/>
        <v>0.2947872975799451</v>
      </c>
      <c r="AV148">
        <f>-AJ148/(A148/2)</f>
        <v>-5.7406385919572038</v>
      </c>
      <c r="AW148">
        <f t="shared" si="79"/>
        <v>7.4615877307664244E-3</v>
      </c>
      <c r="AX148">
        <f t="shared" si="80"/>
        <v>3.5477146498295998E-3</v>
      </c>
      <c r="AY148">
        <v>0.8113436809532798</v>
      </c>
      <c r="AZ148">
        <v>1.706425869263932</v>
      </c>
      <c r="BA148">
        <v>0.25618117875631391</v>
      </c>
      <c r="BB148">
        <v>8.7796538149058686E-3</v>
      </c>
      <c r="BC148">
        <v>15.357832823375388</v>
      </c>
    </row>
    <row r="149" spans="1:55" x14ac:dyDescent="0.15">
      <c r="A149">
        <v>0.255</v>
      </c>
      <c r="B149">
        <v>8.9999999999999993E-3</v>
      </c>
      <c r="C149">
        <f t="shared" si="60"/>
        <v>28.333333333333336</v>
      </c>
      <c r="D149">
        <f t="shared" si="61"/>
        <v>802.77777777777794</v>
      </c>
      <c r="E149">
        <f t="shared" si="62"/>
        <v>3.5294117647058823E-2</v>
      </c>
      <c r="F149">
        <v>11</v>
      </c>
      <c r="G149">
        <f t="shared" si="63"/>
        <v>121</v>
      </c>
      <c r="H149">
        <f t="shared" si="64"/>
        <v>311.66666666666669</v>
      </c>
      <c r="I149">
        <v>200000000000</v>
      </c>
      <c r="J149">
        <f t="shared" si="65"/>
        <v>5.1529973500506572E-9</v>
      </c>
      <c r="K149">
        <f t="shared" si="66"/>
        <v>4939692.448850303</v>
      </c>
      <c r="L149">
        <f t="shared" si="67"/>
        <v>2.4698462244251515E-5</v>
      </c>
      <c r="M149">
        <f t="shared" si="68"/>
        <v>0.38823529411764701</v>
      </c>
      <c r="N149">
        <f t="shared" si="69"/>
        <v>5498417990.2702265</v>
      </c>
      <c r="O149">
        <f t="shared" si="70"/>
        <v>2.2453147494774106E-6</v>
      </c>
      <c r="P149">
        <f t="shared" si="71"/>
        <v>2.8588235294117641E-6</v>
      </c>
      <c r="Q149">
        <v>7.6581739177923299E-3</v>
      </c>
      <c r="R149">
        <f t="shared" si="72"/>
        <v>349794.23868312768</v>
      </c>
      <c r="S149">
        <f t="shared" si="73"/>
        <v>0.21698159433744937</v>
      </c>
      <c r="T149">
        <f t="shared" si="74"/>
        <v>94.545357009781867</v>
      </c>
      <c r="U149">
        <f t="shared" si="75"/>
        <v>3.0032054579577763E-2</v>
      </c>
      <c r="V149">
        <f t="shared" si="54"/>
        <v>2.7028849121619986E-4</v>
      </c>
      <c r="W149">
        <f t="shared" si="76"/>
        <v>111.11111111111111</v>
      </c>
      <c r="X149">
        <f t="shared" si="55"/>
        <v>435.72984749455344</v>
      </c>
      <c r="Y149">
        <f t="shared" si="56"/>
        <v>3.3368949532864183</v>
      </c>
      <c r="Z149">
        <v>-4.8208401226899902</v>
      </c>
      <c r="AA149">
        <f t="shared" si="77"/>
        <v>-1.2293142312859475</v>
      </c>
      <c r="AB149">
        <f>-AA149*B149^2/2/Q149</f>
        <v>6.5011877376419452E-3</v>
      </c>
      <c r="AC149">
        <v>3.9515520689293901</v>
      </c>
      <c r="AD149">
        <f>AC149/Q149</f>
        <v>515.99142450247837</v>
      </c>
      <c r="AE149">
        <f>C149*AC149</f>
        <v>111.9606419529994</v>
      </c>
      <c r="AF149">
        <v>3.3368949532864201</v>
      </c>
      <c r="AG149">
        <f>AF149*A149</f>
        <v>0.8509082130880371</v>
      </c>
      <c r="AH149">
        <f>AG149*C149</f>
        <v>24.109066037494387</v>
      </c>
      <c r="AI149">
        <f>F149*AG149</f>
        <v>9.3599903439684073</v>
      </c>
      <c r="AJ149">
        <v>0.61465711564297398</v>
      </c>
      <c r="AK149">
        <v>3.9515520689293901</v>
      </c>
      <c r="AL149">
        <f t="shared" si="57"/>
        <v>1.1842003192331874</v>
      </c>
      <c r="AM149">
        <f>AL149/C149</f>
        <v>4.1795305384700727E-2</v>
      </c>
      <c r="AN149">
        <f t="shared" si="58"/>
        <v>1.0076457775769945</v>
      </c>
      <c r="AO149">
        <f t="shared" si="59"/>
        <v>0.18420031923318736</v>
      </c>
      <c r="AP149">
        <f>AL149*C149</f>
        <v>33.552342378273643</v>
      </c>
      <c r="AQ149">
        <f>AO149/F149</f>
        <v>1.6745483566653396E-2</v>
      </c>
      <c r="AR149">
        <f>(AL149-1)/C149</f>
        <v>6.5011877376419062E-3</v>
      </c>
      <c r="AS149">
        <f>AR149*C149</f>
        <v>0.18420031923318736</v>
      </c>
      <c r="AT149">
        <f>ATAN2(C149,AO149)</f>
        <v>6.501096148106786E-3</v>
      </c>
      <c r="AU149">
        <f t="shared" si="78"/>
        <v>0.37248537149527522</v>
      </c>
      <c r="AV149">
        <f>-AJ149/(A149/2)</f>
        <v>-4.820840122689992</v>
      </c>
      <c r="AW149">
        <f t="shared" si="79"/>
        <v>7.6402926163427181E-3</v>
      </c>
      <c r="AX149">
        <f t="shared" si="80"/>
        <v>5.5319140407867331E-3</v>
      </c>
      <c r="AY149">
        <v>1.0076457775769945</v>
      </c>
      <c r="AZ149">
        <v>1.3916898450604882</v>
      </c>
      <c r="BA149">
        <v>0.21647495746304371</v>
      </c>
      <c r="BB149">
        <v>9.047636955308011E-3</v>
      </c>
      <c r="BC149">
        <v>15.30858829566537</v>
      </c>
    </row>
    <row r="150" spans="1:55" x14ac:dyDescent="0.15">
      <c r="A150">
        <v>0.157</v>
      </c>
      <c r="B150">
        <v>4.0000000000000001E-3</v>
      </c>
      <c r="C150">
        <f t="shared" si="60"/>
        <v>39.25</v>
      </c>
      <c r="D150">
        <f t="shared" si="61"/>
        <v>1540.5625</v>
      </c>
      <c r="E150">
        <f t="shared" si="62"/>
        <v>2.5477707006369428E-2</v>
      </c>
      <c r="F150">
        <v>7</v>
      </c>
      <c r="G150">
        <f t="shared" si="63"/>
        <v>49</v>
      </c>
      <c r="H150">
        <f t="shared" si="64"/>
        <v>274.75</v>
      </c>
      <c r="I150">
        <v>200000000000</v>
      </c>
      <c r="J150">
        <f t="shared" si="65"/>
        <v>2.0106192982974676E-10</v>
      </c>
      <c r="K150">
        <f t="shared" si="66"/>
        <v>448227.23210453097</v>
      </c>
      <c r="L150">
        <f t="shared" si="67"/>
        <v>2.2411361605226548E-6</v>
      </c>
      <c r="M150">
        <f t="shared" si="68"/>
        <v>0.17834394904458598</v>
      </c>
      <c r="N150">
        <f t="shared" si="69"/>
        <v>195213484886.15289</v>
      </c>
      <c r="O150">
        <f t="shared" si="70"/>
        <v>3.2016230864609353E-7</v>
      </c>
      <c r="P150">
        <f t="shared" si="71"/>
        <v>4.0764331210191083E-7</v>
      </c>
      <c r="Q150">
        <v>2.0903166600908501E-3</v>
      </c>
      <c r="R150">
        <f t="shared" si="72"/>
        <v>2453125</v>
      </c>
      <c r="S150">
        <f t="shared" si="73"/>
        <v>8.2044928908565865E-2</v>
      </c>
      <c r="T150">
        <f t="shared" si="74"/>
        <v>130.64479125567814</v>
      </c>
      <c r="U150">
        <f t="shared" si="75"/>
        <v>1.3314118854081848E-2</v>
      </c>
      <c r="V150">
        <f t="shared" si="54"/>
        <v>5.3256475416327392E-5</v>
      </c>
      <c r="W150">
        <f t="shared" si="76"/>
        <v>250</v>
      </c>
      <c r="X150">
        <f t="shared" si="55"/>
        <v>1592.3566878980891</v>
      </c>
      <c r="Y150">
        <f t="shared" si="56"/>
        <v>3.3285297135204619</v>
      </c>
      <c r="Z150">
        <v>-6.5458015745316196</v>
      </c>
      <c r="AA150">
        <f t="shared" si="77"/>
        <v>-1.0276908472014643</v>
      </c>
      <c r="AB150">
        <f>-AA150*B150^2/2/Q150</f>
        <v>3.9331489503864874E-3</v>
      </c>
      <c r="AC150">
        <v>3.8423751371211901</v>
      </c>
      <c r="AD150">
        <f>AC150/Q150</f>
        <v>1838.1784972972428</v>
      </c>
      <c r="AE150">
        <f>C150*AC150</f>
        <v>150.81322413200672</v>
      </c>
      <c r="AF150">
        <v>3.3285297135204601</v>
      </c>
      <c r="AG150">
        <f>AF150*A150</f>
        <v>0.52257916502271229</v>
      </c>
      <c r="AH150">
        <f>AG150*C150</f>
        <v>20.511232227141456</v>
      </c>
      <c r="AI150">
        <f>F150*AG150</f>
        <v>3.658054155158986</v>
      </c>
      <c r="AJ150">
        <v>0.51384542360073204</v>
      </c>
      <c r="AK150">
        <v>3.8423751371211901</v>
      </c>
      <c r="AL150">
        <f t="shared" si="57"/>
        <v>1.154376096302669</v>
      </c>
      <c r="AM150">
        <f>AL150/C150</f>
        <v>2.94108559567559E-2</v>
      </c>
      <c r="AN150">
        <f t="shared" si="58"/>
        <v>0.60325289652802694</v>
      </c>
      <c r="AO150">
        <f t="shared" si="59"/>
        <v>0.15437609630266902</v>
      </c>
      <c r="AP150">
        <f>AL150*C150</f>
        <v>45.309261779879762</v>
      </c>
      <c r="AQ150">
        <f>AO150/F150</f>
        <v>2.2053728043238432E-2</v>
      </c>
      <c r="AR150">
        <f>(AL150-1)/C150</f>
        <v>3.9331489503864718E-3</v>
      </c>
      <c r="AS150">
        <f>AR150*C150</f>
        <v>0.15437609630266902</v>
      </c>
      <c r="AT150">
        <f>ATAN2(C150,AO150)</f>
        <v>3.9331286690815152E-3</v>
      </c>
      <c r="AU150">
        <f t="shared" si="78"/>
        <v>0.22535167302027742</v>
      </c>
      <c r="AV150">
        <f>-AJ150/(A150/2)</f>
        <v>-6.5458015745316187</v>
      </c>
      <c r="AW150">
        <f t="shared" si="79"/>
        <v>7.5264174571818788E-3</v>
      </c>
      <c r="AX150">
        <f t="shared" si="80"/>
        <v>2.0553816944029195E-3</v>
      </c>
      <c r="AY150">
        <v>0.60325289652802683</v>
      </c>
      <c r="AZ150">
        <v>2.2089975520790186</v>
      </c>
      <c r="BA150">
        <v>0.29541188519438877</v>
      </c>
      <c r="BB150">
        <v>8.6883164033658769E-3</v>
      </c>
      <c r="BC150">
        <v>15.46298286455313</v>
      </c>
    </row>
    <row r="151" spans="1:55" x14ac:dyDescent="0.15">
      <c r="A151">
        <v>0.35299999999999998</v>
      </c>
      <c r="B151">
        <v>8.9999999999999993E-3</v>
      </c>
      <c r="C151">
        <f t="shared" si="60"/>
        <v>39.222222222222221</v>
      </c>
      <c r="D151">
        <f t="shared" si="61"/>
        <v>1538.3827160493827</v>
      </c>
      <c r="E151">
        <f t="shared" si="62"/>
        <v>2.5495750708215296E-2</v>
      </c>
      <c r="F151">
        <v>13</v>
      </c>
      <c r="G151">
        <f t="shared" si="63"/>
        <v>169</v>
      </c>
      <c r="H151">
        <f t="shared" si="64"/>
        <v>509.88888888888886</v>
      </c>
      <c r="I151">
        <v>200000000000</v>
      </c>
      <c r="J151">
        <f t="shared" si="65"/>
        <v>5.1529973500506572E-9</v>
      </c>
      <c r="K151">
        <f t="shared" si="66"/>
        <v>4217120.903409414</v>
      </c>
      <c r="L151">
        <f t="shared" si="67"/>
        <v>2.1085604517047069E-5</v>
      </c>
      <c r="M151">
        <f t="shared" si="68"/>
        <v>0.33144475920679889</v>
      </c>
      <c r="N151">
        <f t="shared" si="69"/>
        <v>7611535492.4132929</v>
      </c>
      <c r="O151">
        <f t="shared" si="70"/>
        <v>1.62196957823439E-6</v>
      </c>
      <c r="P151">
        <f t="shared" si="71"/>
        <v>2.0651558073654388E-6</v>
      </c>
      <c r="Q151">
        <v>1.04072499791434E-2</v>
      </c>
      <c r="R151">
        <f t="shared" si="72"/>
        <v>484224.96570644726</v>
      </c>
      <c r="S151">
        <f t="shared" si="73"/>
        <v>0.40819547140418005</v>
      </c>
      <c r="T151">
        <f t="shared" si="74"/>
        <v>128.48456764374569</v>
      </c>
      <c r="U151">
        <f t="shared" si="75"/>
        <v>2.948229455847989E-2</v>
      </c>
      <c r="V151">
        <f t="shared" si="54"/>
        <v>2.6534065102631899E-4</v>
      </c>
      <c r="W151">
        <f t="shared" si="76"/>
        <v>111.11111111111111</v>
      </c>
      <c r="X151">
        <f t="shared" si="55"/>
        <v>314.76235442241114</v>
      </c>
      <c r="Y151">
        <f t="shared" si="56"/>
        <v>3.2758105064977658</v>
      </c>
      <c r="Z151">
        <v>-5.5732793432832404</v>
      </c>
      <c r="AA151">
        <f t="shared" si="77"/>
        <v>-1.9673676081789837</v>
      </c>
      <c r="AB151">
        <f>-AA151*B151^2/2/Q151</f>
        <v>7.6560463418220877E-3</v>
      </c>
      <c r="AC151">
        <v>4.2594943105872796</v>
      </c>
      <c r="AD151">
        <f>AC151/Q151</f>
        <v>409.28144506219212</v>
      </c>
      <c r="AE151">
        <f>C151*AC151</f>
        <v>167.06683240414552</v>
      </c>
      <c r="AF151">
        <v>3.2758105064977898</v>
      </c>
      <c r="AG151">
        <f>AF151*A151</f>
        <v>1.1563611087937198</v>
      </c>
      <c r="AH151">
        <f>AG151*C151</f>
        <v>45.355052378242561</v>
      </c>
      <c r="AI151">
        <f>F151*AG151</f>
        <v>15.032694414318357</v>
      </c>
      <c r="AJ151">
        <v>0.98368380408949196</v>
      </c>
      <c r="AK151">
        <v>4.2594943105872796</v>
      </c>
      <c r="AL151">
        <f t="shared" si="57"/>
        <v>1.3002871509625746</v>
      </c>
      <c r="AM151">
        <f>AL151/C151</f>
        <v>3.3151797050037311E-2</v>
      </c>
      <c r="AN151">
        <f t="shared" si="58"/>
        <v>1.5036014916373097</v>
      </c>
      <c r="AO151">
        <f t="shared" si="59"/>
        <v>0.30028715096257463</v>
      </c>
      <c r="AP151">
        <f>AL151*C151</f>
        <v>51.000151587754317</v>
      </c>
      <c r="AQ151">
        <f>AO151/F151</f>
        <v>2.309901161250574E-2</v>
      </c>
      <c r="AR151">
        <f>(AL151-1)/C151</f>
        <v>7.6560463418220166E-3</v>
      </c>
      <c r="AS151">
        <f>AR151*C151</f>
        <v>0.30028715096257463</v>
      </c>
      <c r="AT151">
        <f>ATAN2(C151,AO151)</f>
        <v>7.6558967605808246E-3</v>
      </c>
      <c r="AU151">
        <f t="shared" si="78"/>
        <v>0.43865057276916014</v>
      </c>
      <c r="AV151">
        <f>-AJ151/(A151/2)</f>
        <v>-5.5732793432832413</v>
      </c>
      <c r="AW151">
        <f t="shared" si="79"/>
        <v>6.6208092641653849E-3</v>
      </c>
      <c r="AX151">
        <f t="shared" si="80"/>
        <v>8.8531542368054088E-3</v>
      </c>
      <c r="AY151">
        <v>1.5036014916373095</v>
      </c>
      <c r="AZ151">
        <v>1.1244646166965906</v>
      </c>
      <c r="BA151">
        <v>0.25968285225004228</v>
      </c>
      <c r="BB151">
        <v>8.6089532151682278E-3</v>
      </c>
      <c r="BC151">
        <v>14.618040017055678</v>
      </c>
    </row>
    <row r="152" spans="1:55" x14ac:dyDescent="0.15">
      <c r="A152">
        <v>0.255</v>
      </c>
      <c r="B152">
        <v>0.01</v>
      </c>
      <c r="C152">
        <f t="shared" si="60"/>
        <v>25.5</v>
      </c>
      <c r="D152">
        <f t="shared" si="61"/>
        <v>650.25</v>
      </c>
      <c r="E152">
        <f t="shared" si="62"/>
        <v>3.9215686274509803E-2</v>
      </c>
      <c r="F152">
        <v>11</v>
      </c>
      <c r="G152">
        <f t="shared" si="63"/>
        <v>121</v>
      </c>
      <c r="H152">
        <f t="shared" si="64"/>
        <v>280.5</v>
      </c>
      <c r="I152">
        <v>200000000000</v>
      </c>
      <c r="J152">
        <f t="shared" si="65"/>
        <v>7.8539816339744827E-9</v>
      </c>
      <c r="K152">
        <f t="shared" si="66"/>
        <v>6775984.1548015131</v>
      </c>
      <c r="L152">
        <f t="shared" si="67"/>
        <v>3.3879920774007562E-5</v>
      </c>
      <c r="M152">
        <f t="shared" si="68"/>
        <v>0.43137254901960786</v>
      </c>
      <c r="N152">
        <f t="shared" si="69"/>
        <v>3246760839.0746651</v>
      </c>
      <c r="O152">
        <f t="shared" si="70"/>
        <v>3.0799927976370511E-6</v>
      </c>
      <c r="P152">
        <f t="shared" si="71"/>
        <v>3.9215686274509803E-6</v>
      </c>
      <c r="Q152">
        <v>8.3447458584812294E-3</v>
      </c>
      <c r="R152">
        <f t="shared" si="72"/>
        <v>254999.99999999997</v>
      </c>
      <c r="S152">
        <f t="shared" si="73"/>
        <v>0.21279101939127132</v>
      </c>
      <c r="T152">
        <f t="shared" si="74"/>
        <v>83.447458584812296</v>
      </c>
      <c r="U152">
        <f t="shared" si="75"/>
        <v>3.2724493562671486E-2</v>
      </c>
      <c r="V152">
        <f t="shared" si="54"/>
        <v>3.2724493562671486E-4</v>
      </c>
      <c r="W152">
        <f t="shared" si="76"/>
        <v>100</v>
      </c>
      <c r="X152">
        <f t="shared" si="55"/>
        <v>392.15686274509801</v>
      </c>
      <c r="Y152">
        <f t="shared" si="56"/>
        <v>3.2724493562671486</v>
      </c>
      <c r="Z152">
        <v>-4.3360772494907902</v>
      </c>
      <c r="AA152">
        <f t="shared" si="77"/>
        <v>-1.1056996986201515</v>
      </c>
      <c r="AB152">
        <f>-AA152*B152^2/2/Q152</f>
        <v>6.6251250629542381E-3</v>
      </c>
      <c r="AC152">
        <v>3.8252992055772199</v>
      </c>
      <c r="AD152">
        <f>AC152/Q152</f>
        <v>458.40811337463987</v>
      </c>
      <c r="AE152">
        <f>C152*AC152</f>
        <v>97.545129742219103</v>
      </c>
      <c r="AF152">
        <v>3.2724493562671499</v>
      </c>
      <c r="AG152">
        <f>AF152*A152</f>
        <v>0.83447458584812328</v>
      </c>
      <c r="AH152">
        <f>AG152*C152</f>
        <v>21.279101939127145</v>
      </c>
      <c r="AI152">
        <f>F152*AG152</f>
        <v>9.1792204443293564</v>
      </c>
      <c r="AJ152">
        <v>0.55284984931007597</v>
      </c>
      <c r="AK152">
        <v>3.8252992055772199</v>
      </c>
      <c r="AL152">
        <f t="shared" si="57"/>
        <v>1.1689406891053313</v>
      </c>
      <c r="AM152">
        <f>AL152/C152</f>
        <v>4.5840811337463976E-2</v>
      </c>
      <c r="AN152">
        <f t="shared" si="58"/>
        <v>0.97545129742219117</v>
      </c>
      <c r="AO152">
        <f t="shared" si="59"/>
        <v>0.16894068910533133</v>
      </c>
      <c r="AP152">
        <f>AL152*C152</f>
        <v>29.807987572185947</v>
      </c>
      <c r="AQ152">
        <f>AO152/F152</f>
        <v>1.535824446412103E-2</v>
      </c>
      <c r="AR152">
        <f>(AL152-1)/C152</f>
        <v>6.6251250629541696E-3</v>
      </c>
      <c r="AS152">
        <f>AR152*C152</f>
        <v>0.16894068910533133</v>
      </c>
      <c r="AT152">
        <f>ATAN2(C152,AO152)</f>
        <v>6.6250281348873901E-3</v>
      </c>
      <c r="AU152">
        <f t="shared" si="78"/>
        <v>0.37958615128447493</v>
      </c>
      <c r="AV152">
        <f>-AJ152/(A152/2)</f>
        <v>-4.336077249490792</v>
      </c>
      <c r="AW152">
        <f t="shared" si="79"/>
        <v>7.939277211445191E-3</v>
      </c>
      <c r="AX152">
        <f t="shared" si="80"/>
        <v>5.5284984931007024E-3</v>
      </c>
      <c r="AY152">
        <v>0.97545129742219105</v>
      </c>
      <c r="AZ152">
        <v>1.400810412838722</v>
      </c>
      <c r="BA152">
        <v>0.2024515688918524</v>
      </c>
      <c r="BB152">
        <v>9.2805441745449947E-3</v>
      </c>
      <c r="BC152">
        <v>15.408914541225942</v>
      </c>
    </row>
    <row r="153" spans="1:55" x14ac:dyDescent="0.15">
      <c r="A153">
        <v>0.20599999999999999</v>
      </c>
      <c r="B153">
        <v>7.0000000000000001E-3</v>
      </c>
      <c r="C153">
        <f t="shared" si="60"/>
        <v>29.428571428571427</v>
      </c>
      <c r="D153">
        <f t="shared" si="61"/>
        <v>866.04081632653049</v>
      </c>
      <c r="E153">
        <f t="shared" si="62"/>
        <v>3.398058252427185E-2</v>
      </c>
      <c r="F153">
        <v>9</v>
      </c>
      <c r="G153">
        <f t="shared" si="63"/>
        <v>81</v>
      </c>
      <c r="H153">
        <f t="shared" si="64"/>
        <v>264.85714285714283</v>
      </c>
      <c r="I153">
        <v>200000000000</v>
      </c>
      <c r="J153">
        <f t="shared" si="65"/>
        <v>1.885740990317274E-9</v>
      </c>
      <c r="K153">
        <f t="shared" si="66"/>
        <v>2353906.9227261394</v>
      </c>
      <c r="L153">
        <f t="shared" si="67"/>
        <v>1.1769534613630697E-5</v>
      </c>
      <c r="M153">
        <f t="shared" si="68"/>
        <v>0.30582524271844663</v>
      </c>
      <c r="N153">
        <f t="shared" si="69"/>
        <v>15605839603.465427</v>
      </c>
      <c r="O153">
        <f t="shared" si="70"/>
        <v>1.3077260681811885E-6</v>
      </c>
      <c r="P153">
        <f t="shared" si="71"/>
        <v>1.6650485436893207E-6</v>
      </c>
      <c r="Q153">
        <v>4.6992291042795703E-3</v>
      </c>
      <c r="R153">
        <f t="shared" si="72"/>
        <v>600583.09037900867</v>
      </c>
      <c r="S153">
        <f t="shared" si="73"/>
        <v>0.13829159935451305</v>
      </c>
      <c r="T153">
        <f t="shared" si="74"/>
        <v>95.90263478121571</v>
      </c>
      <c r="U153">
        <f t="shared" si="75"/>
        <v>2.2811791768347429E-2</v>
      </c>
      <c r="V153">
        <f t="shared" si="54"/>
        <v>1.5968254237843201E-4</v>
      </c>
      <c r="W153">
        <f t="shared" si="76"/>
        <v>142.85714285714286</v>
      </c>
      <c r="X153">
        <f t="shared" si="55"/>
        <v>693.4812760055479</v>
      </c>
      <c r="Y153">
        <f t="shared" si="56"/>
        <v>3.2588273954782041</v>
      </c>
      <c r="Z153">
        <v>-4.9283090800437304</v>
      </c>
      <c r="AA153">
        <f t="shared" si="77"/>
        <v>-1.0152316704890083</v>
      </c>
      <c r="AB153">
        <f>-AA153*B153^2/2/Q153</f>
        <v>5.2930332560991332E-3</v>
      </c>
      <c r="AC153">
        <v>3.76644323072271</v>
      </c>
      <c r="AD153">
        <f>AC153/Q153</f>
        <v>801.5023628647142</v>
      </c>
      <c r="AE153">
        <f>C153*AC153</f>
        <v>110.8410436469826</v>
      </c>
      <c r="AF153">
        <v>3.2588273954782001</v>
      </c>
      <c r="AG153">
        <f>AF153*A153</f>
        <v>0.67131844346850922</v>
      </c>
      <c r="AH153">
        <f>AG153*C153</f>
        <v>19.755942764930413</v>
      </c>
      <c r="AI153">
        <f>F153*AG153</f>
        <v>6.0418659912165831</v>
      </c>
      <c r="AJ153">
        <v>0.50761583524450404</v>
      </c>
      <c r="AK153">
        <v>3.76644323072271</v>
      </c>
      <c r="AL153">
        <f t="shared" si="57"/>
        <v>1.1557664072509193</v>
      </c>
      <c r="AM153">
        <f>AL153/C153</f>
        <v>3.9273615780371043E-2</v>
      </c>
      <c r="AN153">
        <f t="shared" si="58"/>
        <v>0.7758873055288783</v>
      </c>
      <c r="AO153">
        <f t="shared" si="59"/>
        <v>0.15576640725091928</v>
      </c>
      <c r="AP153">
        <f>AL153*C153</f>
        <v>34.012554270527055</v>
      </c>
      <c r="AQ153">
        <f>AO153/F153</f>
        <v>1.7307378583435475E-2</v>
      </c>
      <c r="AR153">
        <f>(AL153-1)/C153</f>
        <v>5.2930332560991991E-3</v>
      </c>
      <c r="AS153">
        <f>AR153*C153</f>
        <v>0.15576640725091928</v>
      </c>
      <c r="AT153">
        <f>ATAN2(C153,AO153)</f>
        <v>5.2929838267021349E-3</v>
      </c>
      <c r="AU153">
        <f t="shared" si="78"/>
        <v>0.30326563430103626</v>
      </c>
      <c r="AV153">
        <f>-AJ153/(A153/2)</f>
        <v>-4.9283090800437286</v>
      </c>
      <c r="AW153">
        <f t="shared" si="79"/>
        <v>7.8845342439150326E-3</v>
      </c>
      <c r="AX153">
        <f t="shared" si="80"/>
        <v>3.5533108467115694E-3</v>
      </c>
      <c r="AY153">
        <v>0.77588730552887819</v>
      </c>
      <c r="AZ153">
        <v>1.7216366070316893</v>
      </c>
      <c r="BA153">
        <v>0.23203057917807096</v>
      </c>
      <c r="BB153">
        <v>9.11267981593652E-3</v>
      </c>
      <c r="BC153">
        <v>15.494729463285204</v>
      </c>
    </row>
    <row r="154" spans="1:55" x14ac:dyDescent="0.15">
      <c r="A154">
        <v>0.108</v>
      </c>
      <c r="B154">
        <v>3.0000000000000001E-3</v>
      </c>
      <c r="C154">
        <f t="shared" si="60"/>
        <v>36</v>
      </c>
      <c r="D154">
        <f t="shared" si="61"/>
        <v>1296</v>
      </c>
      <c r="E154">
        <f t="shared" si="62"/>
        <v>2.777777777777778E-2</v>
      </c>
      <c r="F154">
        <v>5</v>
      </c>
      <c r="G154">
        <f t="shared" si="63"/>
        <v>25</v>
      </c>
      <c r="H154">
        <f t="shared" si="64"/>
        <v>180</v>
      </c>
      <c r="I154">
        <v>200000000000</v>
      </c>
      <c r="J154">
        <f t="shared" si="65"/>
        <v>6.3617251235193316E-11</v>
      </c>
      <c r="K154">
        <f t="shared" si="66"/>
        <v>196349.54084936209</v>
      </c>
      <c r="L154">
        <f t="shared" si="67"/>
        <v>9.8174770424681047E-7</v>
      </c>
      <c r="M154">
        <f t="shared" si="68"/>
        <v>0.1388888888888889</v>
      </c>
      <c r="N154">
        <f t="shared" si="69"/>
        <v>565884242104.51672</v>
      </c>
      <c r="O154">
        <f t="shared" si="70"/>
        <v>1.9634954084936208E-7</v>
      </c>
      <c r="P154">
        <f t="shared" si="71"/>
        <v>2.4999999999999999E-7</v>
      </c>
      <c r="Q154">
        <v>1.05461592838681E-3</v>
      </c>
      <c r="R154">
        <f t="shared" si="72"/>
        <v>4000000</v>
      </c>
      <c r="S154">
        <f t="shared" si="73"/>
        <v>3.796617342192516E-2</v>
      </c>
      <c r="T154">
        <f t="shared" si="74"/>
        <v>117.17954759853444</v>
      </c>
      <c r="U154">
        <f t="shared" si="75"/>
        <v>9.7649622998778711E-3</v>
      </c>
      <c r="V154">
        <f t="shared" si="54"/>
        <v>2.929488689963361E-5</v>
      </c>
      <c r="W154">
        <f t="shared" si="76"/>
        <v>333.33333333333331</v>
      </c>
      <c r="X154">
        <f t="shared" si="55"/>
        <v>3086.4197530864194</v>
      </c>
      <c r="Y154">
        <f t="shared" si="56"/>
        <v>3.2549874332926234</v>
      </c>
      <c r="Z154">
        <v>-6.2707697057953702</v>
      </c>
      <c r="AA154">
        <f t="shared" si="77"/>
        <v>-0.67724312822589994</v>
      </c>
      <c r="AB154">
        <f>-AA154*B154^2/2/Q154</f>
        <v>2.8897667814275219E-3</v>
      </c>
      <c r="AC154">
        <v>3.5936089974055898</v>
      </c>
      <c r="AD154">
        <f>AC154/Q154</f>
        <v>3407.5049510228268</v>
      </c>
      <c r="AE154">
        <f>C154*AC154</f>
        <v>129.36992390660123</v>
      </c>
      <c r="AF154">
        <v>3.2549874332926398</v>
      </c>
      <c r="AG154">
        <f>AF154*A154</f>
        <v>0.35153864279560509</v>
      </c>
      <c r="AH154">
        <f>AG154*C154</f>
        <v>12.655391140641782</v>
      </c>
      <c r="AI154">
        <f>F154*AG154</f>
        <v>1.7576932139780255</v>
      </c>
      <c r="AJ154">
        <v>0.33862156411295002</v>
      </c>
      <c r="AK154">
        <v>3.5936089974055898</v>
      </c>
      <c r="AL154">
        <f t="shared" si="57"/>
        <v>1.1040316041313902</v>
      </c>
      <c r="AM154">
        <f>AL154/C154</f>
        <v>3.0667544559205284E-2</v>
      </c>
      <c r="AN154">
        <f t="shared" si="58"/>
        <v>0.38810977171980365</v>
      </c>
      <c r="AO154">
        <f t="shared" si="59"/>
        <v>0.10403160413139023</v>
      </c>
      <c r="AP154">
        <f>AL154*C154</f>
        <v>39.745137748730045</v>
      </c>
      <c r="AQ154">
        <f>AO154/F154</f>
        <v>2.0806320826278046E-2</v>
      </c>
      <c r="AR154">
        <f>(AL154-1)/C154</f>
        <v>2.8897667814275062E-3</v>
      </c>
      <c r="AS154">
        <f>AR154*C154</f>
        <v>0.10403160413139023</v>
      </c>
      <c r="AT154">
        <f>ATAN2(C154,AO154)</f>
        <v>2.889758737559184E-3</v>
      </c>
      <c r="AU154">
        <f t="shared" si="78"/>
        <v>0.16557097947319413</v>
      </c>
      <c r="AV154">
        <f>-AJ154/(A154/2)</f>
        <v>-6.2707697057953711</v>
      </c>
      <c r="AW154">
        <f t="shared" si="79"/>
        <v>8.2203389034180858E-3</v>
      </c>
      <c r="AX154">
        <f t="shared" si="80"/>
        <v>1.0158646923388494E-3</v>
      </c>
      <c r="AY154">
        <v>0.38810977171980371</v>
      </c>
      <c r="AZ154">
        <v>3.1405696834680756</v>
      </c>
      <c r="BA154">
        <v>0.29593220052305108</v>
      </c>
      <c r="BB154">
        <v>9.0755139460443422E-3</v>
      </c>
      <c r="BC154">
        <v>15.702848417340379</v>
      </c>
    </row>
    <row r="155" spans="1:55" x14ac:dyDescent="0.15">
      <c r="A155">
        <v>0.157</v>
      </c>
      <c r="B155">
        <v>5.0000000000000001E-3</v>
      </c>
      <c r="C155">
        <f t="shared" si="60"/>
        <v>31.4</v>
      </c>
      <c r="D155">
        <f t="shared" si="61"/>
        <v>985.95999999999992</v>
      </c>
      <c r="E155">
        <f t="shared" si="62"/>
        <v>3.1847133757961783E-2</v>
      </c>
      <c r="F155">
        <v>7</v>
      </c>
      <c r="G155">
        <f t="shared" si="63"/>
        <v>49</v>
      </c>
      <c r="H155">
        <f t="shared" si="64"/>
        <v>219.79999999999998</v>
      </c>
      <c r="I155">
        <v>200000000000</v>
      </c>
      <c r="J155">
        <f t="shared" si="65"/>
        <v>4.9087385212340517E-10</v>
      </c>
      <c r="K155">
        <f t="shared" si="66"/>
        <v>875443.81270416197</v>
      </c>
      <c r="L155">
        <f t="shared" si="67"/>
        <v>4.3772190635208096E-6</v>
      </c>
      <c r="M155">
        <f t="shared" si="68"/>
        <v>0.22292993630573249</v>
      </c>
      <c r="N155">
        <f t="shared" si="69"/>
        <v>63967554727.494576</v>
      </c>
      <c r="O155">
        <f t="shared" si="70"/>
        <v>6.2531700907440141E-7</v>
      </c>
      <c r="P155">
        <f t="shared" si="71"/>
        <v>7.9617834394904462E-7</v>
      </c>
      <c r="Q155">
        <v>2.52755385556653E-3</v>
      </c>
      <c r="R155">
        <f t="shared" si="72"/>
        <v>1255999.9999999998</v>
      </c>
      <c r="S155">
        <f t="shared" si="73"/>
        <v>7.9365191064789051E-2</v>
      </c>
      <c r="T155">
        <f t="shared" si="74"/>
        <v>101.1021542226612</v>
      </c>
      <c r="U155">
        <f t="shared" si="75"/>
        <v>1.6099069143735861E-2</v>
      </c>
      <c r="V155">
        <f t="shared" si="54"/>
        <v>8.0495345718679305E-5</v>
      </c>
      <c r="W155">
        <f t="shared" si="76"/>
        <v>200</v>
      </c>
      <c r="X155">
        <f t="shared" si="55"/>
        <v>1273.8853503184714</v>
      </c>
      <c r="Y155">
        <f t="shared" si="56"/>
        <v>3.219813828747172</v>
      </c>
      <c r="Z155">
        <v>-5.3044943744611404</v>
      </c>
      <c r="AA155">
        <f t="shared" si="77"/>
        <v>-0.83280561679039899</v>
      </c>
      <c r="AB155">
        <f>-AA155*B155^2/2/Q155</f>
        <v>4.1186343812035838E-3</v>
      </c>
      <c r="AC155">
        <v>3.6362166371423701</v>
      </c>
      <c r="AD155">
        <f>AC155/Q155</f>
        <v>1438.630725566614</v>
      </c>
      <c r="AE155">
        <f>C155*AC155</f>
        <v>114.17720240627041</v>
      </c>
      <c r="AF155">
        <v>3.2198138287471698</v>
      </c>
      <c r="AG155">
        <f>AF155*A155</f>
        <v>0.50551077111330567</v>
      </c>
      <c r="AH155">
        <f>AG155*C155</f>
        <v>15.873038212957796</v>
      </c>
      <c r="AI155">
        <f>F155*AG155</f>
        <v>3.5385753977931396</v>
      </c>
      <c r="AJ155">
        <v>0.416402808395199</v>
      </c>
      <c r="AK155">
        <v>3.6362166371423701</v>
      </c>
      <c r="AL155">
        <f t="shared" si="57"/>
        <v>1.1293251195697929</v>
      </c>
      <c r="AM155">
        <f>AL155/C155</f>
        <v>3.5965768139165383E-2</v>
      </c>
      <c r="AN155">
        <f t="shared" si="58"/>
        <v>0.57088601203135214</v>
      </c>
      <c r="AO155">
        <f t="shared" si="59"/>
        <v>0.12932511956979287</v>
      </c>
      <c r="AP155">
        <f>AL155*C155</f>
        <v>35.460808754491495</v>
      </c>
      <c r="AQ155">
        <f>AO155/F155</f>
        <v>1.8475017081398981E-2</v>
      </c>
      <c r="AR155">
        <f>(AL155-1)/C155</f>
        <v>4.1186343812035951E-3</v>
      </c>
      <c r="AS155">
        <f>AR155*C155</f>
        <v>0.12932511956979287</v>
      </c>
      <c r="AT155">
        <f>ATAN2(C155,AO155)</f>
        <v>4.1186110931041619E-3</v>
      </c>
      <c r="AU155">
        <f t="shared" si="78"/>
        <v>0.23597903309063104</v>
      </c>
      <c r="AV155">
        <f>-AJ155/(A155/2)</f>
        <v>-5.3044943744611341</v>
      </c>
      <c r="AW155">
        <f t="shared" si="79"/>
        <v>8.1474710660130335E-3</v>
      </c>
      <c r="AX155">
        <f t="shared" si="80"/>
        <v>2.0820140419760018E-3</v>
      </c>
      <c r="AY155">
        <v>0.57088601203135214</v>
      </c>
      <c r="AZ155">
        <v>2.2340278073257216</v>
      </c>
      <c r="BA155">
        <v>0.25583059147280923</v>
      </c>
      <c r="BB155">
        <v>9.2011437358165971E-3</v>
      </c>
      <c r="BC155">
        <v>15.638194651280051</v>
      </c>
    </row>
    <row r="156" spans="1:55" x14ac:dyDescent="0.15">
      <c r="A156">
        <v>0.20599999999999999</v>
      </c>
      <c r="B156">
        <v>8.0000000000000002E-3</v>
      </c>
      <c r="C156">
        <f t="shared" si="60"/>
        <v>25.749999999999996</v>
      </c>
      <c r="D156">
        <f t="shared" si="61"/>
        <v>663.06249999999977</v>
      </c>
      <c r="E156">
        <f t="shared" si="62"/>
        <v>3.8834951456310683E-2</v>
      </c>
      <c r="F156">
        <v>9</v>
      </c>
      <c r="G156">
        <f t="shared" si="63"/>
        <v>81</v>
      </c>
      <c r="H156">
        <f t="shared" si="64"/>
        <v>231.74999999999997</v>
      </c>
      <c r="I156">
        <v>200000000000</v>
      </c>
      <c r="J156">
        <f t="shared" si="65"/>
        <v>3.2169908772759481E-9</v>
      </c>
      <c r="K156">
        <f t="shared" si="66"/>
        <v>3513703.6280926624</v>
      </c>
      <c r="L156">
        <f t="shared" si="67"/>
        <v>1.7568518140463313E-5</v>
      </c>
      <c r="M156">
        <f t="shared" si="68"/>
        <v>0.34951456310679618</v>
      </c>
      <c r="N156">
        <f t="shared" si="69"/>
        <v>8004374579.3287191</v>
      </c>
      <c r="O156">
        <f t="shared" si="70"/>
        <v>1.9520575711625904E-6</v>
      </c>
      <c r="P156">
        <f t="shared" si="71"/>
        <v>2.4854368932038836E-6</v>
      </c>
      <c r="Q156">
        <v>5.2665421470848104E-3</v>
      </c>
      <c r="R156">
        <f t="shared" si="72"/>
        <v>402343.74999999994</v>
      </c>
      <c r="S156">
        <f t="shared" si="73"/>
        <v>0.13561346028743385</v>
      </c>
      <c r="T156">
        <f t="shared" si="74"/>
        <v>82.289721048200164</v>
      </c>
      <c r="U156">
        <f t="shared" si="75"/>
        <v>2.5565738578081604E-2</v>
      </c>
      <c r="V156">
        <f t="shared" si="54"/>
        <v>2.0452590862465286E-4</v>
      </c>
      <c r="W156">
        <f t="shared" si="76"/>
        <v>125</v>
      </c>
      <c r="X156">
        <f t="shared" si="55"/>
        <v>606.79611650485435</v>
      </c>
      <c r="Y156">
        <f t="shared" si="56"/>
        <v>3.1957173222602004</v>
      </c>
      <c r="Z156">
        <v>-4.2721008280248496</v>
      </c>
      <c r="AA156">
        <f t="shared" si="77"/>
        <v>-0.88005277057311893</v>
      </c>
      <c r="AB156">
        <f>-AA156*B156^2/2/Q156</f>
        <v>5.3472824999469806E-3</v>
      </c>
      <c r="AC156">
        <v>3.63574370754676</v>
      </c>
      <c r="AD156">
        <f>AC156/Q156</f>
        <v>690.34740556652594</v>
      </c>
      <c r="AE156">
        <f>C156*AC156</f>
        <v>93.620400469329056</v>
      </c>
      <c r="AF156">
        <v>3.1957173222602</v>
      </c>
      <c r="AG156">
        <f>AF156*A156</f>
        <v>0.65831776838560119</v>
      </c>
      <c r="AH156">
        <f>AG156*C156</f>
        <v>16.95168253592923</v>
      </c>
      <c r="AI156">
        <f>F156*AG156</f>
        <v>5.9248599154704102</v>
      </c>
      <c r="AJ156">
        <v>0.44002638528656002</v>
      </c>
      <c r="AK156">
        <v>3.63574370754676</v>
      </c>
      <c r="AL156">
        <f t="shared" si="57"/>
        <v>1.1376925243736349</v>
      </c>
      <c r="AM156">
        <f>AL156/C156</f>
        <v>4.4182233956257672E-2</v>
      </c>
      <c r="AN156">
        <f t="shared" si="58"/>
        <v>0.74896320375463254</v>
      </c>
      <c r="AO156">
        <f t="shared" si="59"/>
        <v>0.13769252437363488</v>
      </c>
      <c r="AP156">
        <f>AL156*C156</f>
        <v>29.295582502621095</v>
      </c>
      <c r="AQ156">
        <f>AO156/F156</f>
        <v>1.529916937484832E-2</v>
      </c>
      <c r="AR156">
        <f>(AL156-1)/C156</f>
        <v>5.3472824999469867E-3</v>
      </c>
      <c r="AS156">
        <f>AR156*C156</f>
        <v>0.13769252437363488</v>
      </c>
      <c r="AT156">
        <f>ATAN2(C156,AO156)</f>
        <v>5.3472315351051495E-3</v>
      </c>
      <c r="AU156">
        <f t="shared" si="78"/>
        <v>0.30637379904078538</v>
      </c>
      <c r="AV156">
        <f>-AJ156/(A156/2)</f>
        <v>-4.2721008280248549</v>
      </c>
      <c r="AW156">
        <f t="shared" si="79"/>
        <v>8.1226464736933613E-3</v>
      </c>
      <c r="AX156">
        <f t="shared" si="80"/>
        <v>3.5202110822924789E-3</v>
      </c>
      <c r="AY156">
        <v>0.74896320375463254</v>
      </c>
      <c r="AZ156">
        <v>1.7281814026736799</v>
      </c>
      <c r="BA156">
        <v>0.20915814669760402</v>
      </c>
      <c r="BB156">
        <v>9.2410741712508054E-3</v>
      </c>
      <c r="BC156">
        <v>15.55363262406312</v>
      </c>
    </row>
    <row r="157" spans="1:55" x14ac:dyDescent="0.15">
      <c r="A157">
        <v>0.108</v>
      </c>
      <c r="B157">
        <v>4.0000000000000001E-3</v>
      </c>
      <c r="C157">
        <f t="shared" si="60"/>
        <v>27</v>
      </c>
      <c r="D157">
        <f t="shared" si="61"/>
        <v>729</v>
      </c>
      <c r="E157">
        <f t="shared" si="62"/>
        <v>3.7037037037037035E-2</v>
      </c>
      <c r="F157">
        <v>5</v>
      </c>
      <c r="G157">
        <f t="shared" si="63"/>
        <v>25</v>
      </c>
      <c r="H157">
        <f t="shared" si="64"/>
        <v>135</v>
      </c>
      <c r="I157">
        <v>200000000000</v>
      </c>
      <c r="J157">
        <f t="shared" si="65"/>
        <v>2.0106192982974676E-10</v>
      </c>
      <c r="K157">
        <f t="shared" si="66"/>
        <v>465421.13386515458</v>
      </c>
      <c r="L157">
        <f t="shared" si="67"/>
        <v>2.3271056693257729E-6</v>
      </c>
      <c r="M157">
        <f t="shared" si="68"/>
        <v>0.18518518518518517</v>
      </c>
      <c r="N157">
        <f t="shared" si="69"/>
        <v>134286983233.7867</v>
      </c>
      <c r="O157">
        <f t="shared" si="70"/>
        <v>4.6542113386515461E-7</v>
      </c>
      <c r="P157">
        <f t="shared" si="71"/>
        <v>5.9259259259259258E-7</v>
      </c>
      <c r="Q157">
        <v>1.36855173993397E-3</v>
      </c>
      <c r="R157">
        <f t="shared" si="72"/>
        <v>1687499.9999999998</v>
      </c>
      <c r="S157">
        <f t="shared" si="73"/>
        <v>3.6950896978217192E-2</v>
      </c>
      <c r="T157">
        <f t="shared" si="74"/>
        <v>85.534483745873132</v>
      </c>
      <c r="U157">
        <f t="shared" si="75"/>
        <v>1.2671775369758982E-2</v>
      </c>
      <c r="V157">
        <f t="shared" si="54"/>
        <v>5.0687101479035926E-5</v>
      </c>
      <c r="W157">
        <f t="shared" si="76"/>
        <v>250</v>
      </c>
      <c r="X157">
        <f t="shared" si="55"/>
        <v>2314.8148148148148</v>
      </c>
      <c r="Y157">
        <f t="shared" si="56"/>
        <v>3.1679438424397453</v>
      </c>
      <c r="Z157">
        <v>-4.6817015676210296</v>
      </c>
      <c r="AA157">
        <f t="shared" si="77"/>
        <v>-0.50562376930307118</v>
      </c>
      <c r="AB157">
        <f>-AA157*B157^2/2/Q157</f>
        <v>2.9556720702570822E-3</v>
      </c>
      <c r="AC157">
        <v>3.4207557270912798</v>
      </c>
      <c r="AD157">
        <f>AC157/Q157</f>
        <v>2499.5443192058815</v>
      </c>
      <c r="AE157">
        <f>C157*AC157</f>
        <v>92.360404631464561</v>
      </c>
      <c r="AF157">
        <v>3.1679438424397501</v>
      </c>
      <c r="AG157">
        <f>AF157*A157</f>
        <v>0.34213793498349299</v>
      </c>
      <c r="AH157">
        <f>AG157*C157</f>
        <v>9.2377242445543111</v>
      </c>
      <c r="AI157">
        <f>F157*AG157</f>
        <v>1.7106896749174649</v>
      </c>
      <c r="AJ157">
        <v>0.25281188465153498</v>
      </c>
      <c r="AK157">
        <v>3.4207557270912798</v>
      </c>
      <c r="AL157">
        <f t="shared" si="57"/>
        <v>1.0798031458969393</v>
      </c>
      <c r="AM157">
        <f>AL157/C157</f>
        <v>3.999270910729405E-2</v>
      </c>
      <c r="AN157">
        <f t="shared" si="58"/>
        <v>0.36944161852585822</v>
      </c>
      <c r="AO157">
        <f t="shared" si="59"/>
        <v>7.9803145896939265E-2</v>
      </c>
      <c r="AP157">
        <f>AL157*C157</f>
        <v>29.154684939217361</v>
      </c>
      <c r="AQ157">
        <f>AO157/F157</f>
        <v>1.5960629179387852E-2</v>
      </c>
      <c r="AR157">
        <f>(AL157-1)/C157</f>
        <v>2.9556720702570097E-3</v>
      </c>
      <c r="AS157">
        <f>AR157*C157</f>
        <v>7.9803145896939265E-2</v>
      </c>
      <c r="AT157">
        <f>ATAN2(C157,AO157)</f>
        <v>2.9556634633876293E-3</v>
      </c>
      <c r="AU157">
        <f t="shared" si="78"/>
        <v>0.16934704211313087</v>
      </c>
      <c r="AV157">
        <f>-AJ157/(A157/2)</f>
        <v>-4.6817015676210181</v>
      </c>
      <c r="AW157">
        <f t="shared" si="79"/>
        <v>8.6388317927961165E-3</v>
      </c>
      <c r="AX157">
        <f t="shared" si="80"/>
        <v>1.011247538606119E-3</v>
      </c>
      <c r="AY157">
        <v>0.36944161852585822</v>
      </c>
      <c r="AZ157">
        <v>3.1560462476896523</v>
      </c>
      <c r="BA157">
        <v>0.23324845840549513</v>
      </c>
      <c r="BB157">
        <v>9.3282377467357423E-3</v>
      </c>
      <c r="BC157">
        <v>15.780231238448261</v>
      </c>
    </row>
    <row r="158" spans="1:55" x14ac:dyDescent="0.15">
      <c r="A158">
        <v>0.35299999999999998</v>
      </c>
      <c r="B158">
        <v>0.01</v>
      </c>
      <c r="C158">
        <f t="shared" si="60"/>
        <v>35.299999999999997</v>
      </c>
      <c r="D158">
        <f t="shared" si="61"/>
        <v>1246.0899999999997</v>
      </c>
      <c r="E158">
        <f t="shared" si="62"/>
        <v>2.8328611898016998E-2</v>
      </c>
      <c r="F158">
        <v>13</v>
      </c>
      <c r="G158">
        <f t="shared" si="63"/>
        <v>169</v>
      </c>
      <c r="H158">
        <f t="shared" si="64"/>
        <v>458.9</v>
      </c>
      <c r="I158">
        <v>200000000000</v>
      </c>
      <c r="J158">
        <f t="shared" si="65"/>
        <v>7.8539816339744827E-9</v>
      </c>
      <c r="K158">
        <f t="shared" si="66"/>
        <v>5784802.3366384283</v>
      </c>
      <c r="L158">
        <f t="shared" si="67"/>
        <v>2.892401168319214E-5</v>
      </c>
      <c r="M158">
        <f t="shared" si="68"/>
        <v>0.36827195467422097</v>
      </c>
      <c r="N158">
        <f t="shared" si="69"/>
        <v>4494535592.915123</v>
      </c>
      <c r="O158">
        <f t="shared" si="70"/>
        <v>2.2249239756301645E-6</v>
      </c>
      <c r="P158">
        <f t="shared" si="71"/>
        <v>2.8328611898016999E-6</v>
      </c>
      <c r="Q158">
        <v>1.11718293280492E-2</v>
      </c>
      <c r="R158">
        <f t="shared" si="72"/>
        <v>352999.99999999994</v>
      </c>
      <c r="S158">
        <f t="shared" si="73"/>
        <v>0.39436557528013672</v>
      </c>
      <c r="T158">
        <f t="shared" si="74"/>
        <v>111.71829328049199</v>
      </c>
      <c r="U158">
        <f t="shared" si="75"/>
        <v>3.1648241722518983E-2</v>
      </c>
      <c r="V158">
        <f t="shared" si="54"/>
        <v>3.1648241722518982E-4</v>
      </c>
      <c r="W158">
        <f t="shared" si="76"/>
        <v>100</v>
      </c>
      <c r="X158">
        <f t="shared" si="55"/>
        <v>283.28611898016999</v>
      </c>
      <c r="Y158">
        <f t="shared" si="56"/>
        <v>3.1648241722518984</v>
      </c>
      <c r="Z158">
        <v>-4.9106975724150397</v>
      </c>
      <c r="AA158">
        <f t="shared" si="77"/>
        <v>-1.7334762430625088</v>
      </c>
      <c r="AB158">
        <f>-AA158*B158^2/2/Q158</f>
        <v>7.7582470702011906E-3</v>
      </c>
      <c r="AC158">
        <v>4.0315622937831597</v>
      </c>
      <c r="AD158">
        <f>AC158/Q158</f>
        <v>360.86858968218252</v>
      </c>
      <c r="AE158">
        <f>C158*AC158</f>
        <v>142.31414897054552</v>
      </c>
      <c r="AF158">
        <v>3.1648241722519099</v>
      </c>
      <c r="AG158">
        <f>AF158*A158</f>
        <v>1.1171829328049241</v>
      </c>
      <c r="AH158">
        <f>AG158*C158</f>
        <v>39.436557528013815</v>
      </c>
      <c r="AI158">
        <f>F158*AG158</f>
        <v>14.523378126464014</v>
      </c>
      <c r="AJ158">
        <v>0.86673812153125496</v>
      </c>
      <c r="AK158">
        <v>4.0315622937831597</v>
      </c>
      <c r="AL158">
        <f t="shared" si="57"/>
        <v>1.2738661215780995</v>
      </c>
      <c r="AM158">
        <f>AL158/C158</f>
        <v>3.6086858968218123E-2</v>
      </c>
      <c r="AN158">
        <f t="shared" si="58"/>
        <v>1.4231414897054553</v>
      </c>
      <c r="AO158">
        <f t="shared" si="59"/>
        <v>0.27386612157809953</v>
      </c>
      <c r="AP158">
        <f>AL158*C158</f>
        <v>44.967474091706912</v>
      </c>
      <c r="AQ158">
        <f>AO158/F158</f>
        <v>2.1066624736776889E-2</v>
      </c>
      <c r="AR158">
        <f>(AL158-1)/C158</f>
        <v>7.7582470702011203E-3</v>
      </c>
      <c r="AS158">
        <f>AR158*C158</f>
        <v>0.27386612157809953</v>
      </c>
      <c r="AT158">
        <f>ATAN2(C158,AO158)</f>
        <v>7.7580914184970408E-3</v>
      </c>
      <c r="AU158">
        <f t="shared" si="78"/>
        <v>0.4445058953565425</v>
      </c>
      <c r="AV158">
        <f>-AJ158/(A158/2)</f>
        <v>-4.9106975724150423</v>
      </c>
      <c r="AW158">
        <f t="shared" si="79"/>
        <v>6.9444733198012606E-3</v>
      </c>
      <c r="AX158">
        <f t="shared" si="80"/>
        <v>8.667381215312497E-3</v>
      </c>
      <c r="AY158">
        <v>1.4231414897054553</v>
      </c>
      <c r="AZ158">
        <v>1.140248462603872</v>
      </c>
      <c r="BA158">
        <v>0.24513990818898451</v>
      </c>
      <c r="BB158">
        <v>8.8463292942978222E-3</v>
      </c>
      <c r="BC158">
        <v>14.823230013850337</v>
      </c>
    </row>
    <row r="159" spans="1:55" x14ac:dyDescent="0.15">
      <c r="A159">
        <v>0.157</v>
      </c>
      <c r="B159">
        <v>6.0000000000000001E-3</v>
      </c>
      <c r="C159">
        <f t="shared" si="60"/>
        <v>26.166666666666668</v>
      </c>
      <c r="D159">
        <f t="shared" si="61"/>
        <v>684.69444444444446</v>
      </c>
      <c r="E159">
        <f t="shared" si="62"/>
        <v>3.8216560509554139E-2</v>
      </c>
      <c r="F159">
        <v>7</v>
      </c>
      <c r="G159">
        <f t="shared" si="63"/>
        <v>49</v>
      </c>
      <c r="H159">
        <f t="shared" si="64"/>
        <v>183.16666666666669</v>
      </c>
      <c r="I159">
        <v>200000000000</v>
      </c>
      <c r="J159">
        <f t="shared" si="65"/>
        <v>1.0178760197630931E-9</v>
      </c>
      <c r="K159">
        <f t="shared" si="66"/>
        <v>1512766.908352792</v>
      </c>
      <c r="L159">
        <f t="shared" si="67"/>
        <v>7.5638345417639603E-6</v>
      </c>
      <c r="M159">
        <f t="shared" si="68"/>
        <v>0.26751592356687898</v>
      </c>
      <c r="N159">
        <f t="shared" si="69"/>
        <v>25707125581.715603</v>
      </c>
      <c r="O159">
        <f t="shared" si="70"/>
        <v>1.0805477916805657E-6</v>
      </c>
      <c r="P159">
        <f t="shared" si="71"/>
        <v>1.3757961783439491E-6</v>
      </c>
      <c r="Q159">
        <v>2.9665173200837899E-3</v>
      </c>
      <c r="R159">
        <f t="shared" si="72"/>
        <v>726851.8518518518</v>
      </c>
      <c r="S159">
        <f t="shared" si="73"/>
        <v>7.7623869875525844E-2</v>
      </c>
      <c r="T159">
        <f t="shared" si="74"/>
        <v>82.403258891216382</v>
      </c>
      <c r="U159">
        <f t="shared" si="75"/>
        <v>1.8895014777603757E-2</v>
      </c>
      <c r="V159">
        <f t="shared" si="54"/>
        <v>1.1337008866562254E-4</v>
      </c>
      <c r="W159">
        <f t="shared" si="76"/>
        <v>166.66666666666666</v>
      </c>
      <c r="X159">
        <f t="shared" si="55"/>
        <v>1061.5711252653928</v>
      </c>
      <c r="Y159">
        <f t="shared" si="56"/>
        <v>3.1491691296006263</v>
      </c>
      <c r="Z159">
        <v>-4.4650522965348598</v>
      </c>
      <c r="AA159">
        <f t="shared" si="77"/>
        <v>-0.70101321055597299</v>
      </c>
      <c r="AB159">
        <f>-AA159*B159^2/2/Q159</f>
        <v>4.2535527113157423E-3</v>
      </c>
      <c r="AC159">
        <v>3.4996757348786098</v>
      </c>
      <c r="AD159">
        <f>AC159/Q159</f>
        <v>1179.7253672463846</v>
      </c>
      <c r="AE159">
        <f>C159*AC159</f>
        <v>91.574848395990301</v>
      </c>
      <c r="AF159">
        <v>3.1491691296006201</v>
      </c>
      <c r="AG159">
        <f>AF159*A159</f>
        <v>0.49441955334729737</v>
      </c>
      <c r="AH159">
        <f>AG159*C159</f>
        <v>12.937311645920948</v>
      </c>
      <c r="AI159">
        <f>F159*AG159</f>
        <v>3.4609368734310815</v>
      </c>
      <c r="AJ159">
        <v>0.35050660527798699</v>
      </c>
      <c r="AK159">
        <v>3.4996757348786098</v>
      </c>
      <c r="AL159">
        <f t="shared" si="57"/>
        <v>1.1113012959460964</v>
      </c>
      <c r="AM159">
        <f>AL159/C159</f>
        <v>4.2470113220869923E-2</v>
      </c>
      <c r="AN159">
        <f t="shared" si="58"/>
        <v>0.5494490903759417</v>
      </c>
      <c r="AO159">
        <f t="shared" si="59"/>
        <v>0.11130129594609639</v>
      </c>
      <c r="AP159">
        <f>AL159*C159</f>
        <v>29.07905057725619</v>
      </c>
      <c r="AQ159">
        <f>AO159/F159</f>
        <v>1.5900185135156626E-2</v>
      </c>
      <c r="AR159">
        <f>(AL159-1)/C159</f>
        <v>4.2535527113157856E-3</v>
      </c>
      <c r="AS159">
        <f>AR159*C159</f>
        <v>0.11130129594609639</v>
      </c>
      <c r="AT159">
        <f>ATAN2(C159,AO159)</f>
        <v>4.2535270588280865E-3</v>
      </c>
      <c r="AU159">
        <f t="shared" si="78"/>
        <v>0.24370914851554359</v>
      </c>
      <c r="AV159">
        <f>-AJ159/(A159/2)</f>
        <v>-4.465052296534866</v>
      </c>
      <c r="AW159">
        <f t="shared" si="79"/>
        <v>8.6031239713691976E-3</v>
      </c>
      <c r="AX159">
        <f t="shared" si="80"/>
        <v>2.1030396316679364E-3</v>
      </c>
      <c r="AY159">
        <v>0.5494490903759417</v>
      </c>
      <c r="AZ159">
        <v>2.2476888068491903</v>
      </c>
      <c r="BA159">
        <v>0.22511507725082733</v>
      </c>
      <c r="BB159">
        <v>9.5606628185675169E-3</v>
      </c>
      <c r="BC159">
        <v>15.733821647944332</v>
      </c>
    </row>
    <row r="160" spans="1:55" x14ac:dyDescent="0.15">
      <c r="A160">
        <v>0.20599999999999999</v>
      </c>
      <c r="B160">
        <v>8.9999999999999993E-3</v>
      </c>
      <c r="C160">
        <f t="shared" si="60"/>
        <v>22.888888888888889</v>
      </c>
      <c r="D160">
        <f t="shared" si="61"/>
        <v>523.90123456790127</v>
      </c>
      <c r="E160">
        <f t="shared" si="62"/>
        <v>4.3689320388349516E-2</v>
      </c>
      <c r="F160">
        <v>9</v>
      </c>
      <c r="G160">
        <f t="shared" si="63"/>
        <v>81</v>
      </c>
      <c r="H160">
        <f t="shared" si="64"/>
        <v>206</v>
      </c>
      <c r="I160">
        <v>200000000000</v>
      </c>
      <c r="J160">
        <f t="shared" si="65"/>
        <v>5.1529973500506572E-9</v>
      </c>
      <c r="K160">
        <f t="shared" si="66"/>
        <v>5002910.0485928711</v>
      </c>
      <c r="L160">
        <f t="shared" si="67"/>
        <v>2.5014550242964356E-5</v>
      </c>
      <c r="M160">
        <f t="shared" si="68"/>
        <v>0.39320388349514562</v>
      </c>
      <c r="N160">
        <f t="shared" si="69"/>
        <v>4441859239.1986933</v>
      </c>
      <c r="O160">
        <f t="shared" si="70"/>
        <v>2.7793944714404842E-6</v>
      </c>
      <c r="P160">
        <f t="shared" si="71"/>
        <v>3.5388349514563104E-6</v>
      </c>
      <c r="Q160">
        <v>5.8334137529800403E-3</v>
      </c>
      <c r="R160">
        <f t="shared" si="72"/>
        <v>282578.87517146784</v>
      </c>
      <c r="S160">
        <f t="shared" si="73"/>
        <v>0.13352035923487648</v>
      </c>
      <c r="T160">
        <f t="shared" si="74"/>
        <v>72.017453740494332</v>
      </c>
      <c r="U160">
        <f t="shared" si="75"/>
        <v>2.8317542490194372E-2</v>
      </c>
      <c r="V160">
        <f t="shared" si="54"/>
        <v>2.5485788241174935E-4</v>
      </c>
      <c r="W160">
        <f t="shared" si="76"/>
        <v>111.11111111111111</v>
      </c>
      <c r="X160">
        <f t="shared" si="55"/>
        <v>539.3743257820928</v>
      </c>
      <c r="Y160">
        <f t="shared" si="56"/>
        <v>3.146393610021597</v>
      </c>
      <c r="Z160">
        <v>-3.8014236401393799</v>
      </c>
      <c r="AA160">
        <f t="shared" si="77"/>
        <v>-0.78309326986871219</v>
      </c>
      <c r="AB160">
        <f>-AA160*B160^2/2/Q160</f>
        <v>5.4368297488723251E-3</v>
      </c>
      <c r="AC160">
        <v>3.5379402449559501</v>
      </c>
      <c r="AD160">
        <f>AC160/Q160</f>
        <v>606.49568070644204</v>
      </c>
      <c r="AE160">
        <f>C160*AC160</f>
        <v>80.979521162325085</v>
      </c>
      <c r="AF160">
        <v>3.1463936100215899</v>
      </c>
      <c r="AG160">
        <f>AF160*A160</f>
        <v>0.64815708366444746</v>
      </c>
      <c r="AH160">
        <f>AG160*C160</f>
        <v>14.835595470541797</v>
      </c>
      <c r="AI160">
        <f>F160*AG160</f>
        <v>5.833413752980027</v>
      </c>
      <c r="AJ160">
        <v>0.39154663493435599</v>
      </c>
      <c r="AK160">
        <v>3.5379402449559501</v>
      </c>
      <c r="AL160">
        <f t="shared" si="57"/>
        <v>1.1244429920297458</v>
      </c>
      <c r="AM160">
        <f>AL160/C160</f>
        <v>4.9126150137221908E-2</v>
      </c>
      <c r="AN160">
        <f t="shared" si="58"/>
        <v>0.72881569046092565</v>
      </c>
      <c r="AO160">
        <f t="shared" si="59"/>
        <v>0.12444299202974585</v>
      </c>
      <c r="AP160">
        <f>AL160*C160</f>
        <v>25.737250706458628</v>
      </c>
      <c r="AQ160">
        <f>AO160/F160</f>
        <v>1.3826999114416205E-2</v>
      </c>
      <c r="AR160">
        <f>(AL160-1)/C160</f>
        <v>5.436829748872391E-3</v>
      </c>
      <c r="AS160">
        <f>AR160*C160</f>
        <v>0.12444299202974585</v>
      </c>
      <c r="AT160">
        <f>ATAN2(C160,AO160)</f>
        <v>5.4367761805255944E-3</v>
      </c>
      <c r="AU160">
        <f t="shared" si="78"/>
        <v>0.31150432930137234</v>
      </c>
      <c r="AV160">
        <f>-AJ160/(A160/2)</f>
        <v>-3.8014236401393786</v>
      </c>
      <c r="AW160">
        <f t="shared" si="79"/>
        <v>8.3881359718148991E-3</v>
      </c>
      <c r="AX160">
        <f t="shared" si="80"/>
        <v>3.5239197144092392E-3</v>
      </c>
      <c r="AY160">
        <v>0.72881569046092565</v>
      </c>
      <c r="AZ160">
        <v>1.7348309852181958</v>
      </c>
      <c r="BA160">
        <v>0.19199511224376326</v>
      </c>
      <c r="BB160">
        <v>9.4319807096998852E-3</v>
      </c>
      <c r="BC160">
        <v>15.613478866963762</v>
      </c>
    </row>
    <row r="161" spans="1:55" x14ac:dyDescent="0.15">
      <c r="A161">
        <v>0.108</v>
      </c>
      <c r="B161">
        <v>5.0000000000000001E-3</v>
      </c>
      <c r="C161">
        <f t="shared" si="60"/>
        <v>21.599999999999998</v>
      </c>
      <c r="D161">
        <f t="shared" si="61"/>
        <v>466.55999999999989</v>
      </c>
      <c r="E161">
        <f t="shared" si="62"/>
        <v>4.6296296296296301E-2</v>
      </c>
      <c r="F161">
        <v>5</v>
      </c>
      <c r="G161">
        <f t="shared" si="63"/>
        <v>25</v>
      </c>
      <c r="H161">
        <f t="shared" si="64"/>
        <v>107.99999999999999</v>
      </c>
      <c r="I161">
        <v>200000000000</v>
      </c>
      <c r="J161">
        <f t="shared" si="65"/>
        <v>4.9087385212340517E-10</v>
      </c>
      <c r="K161">
        <f t="shared" si="66"/>
        <v>909025.65208037989</v>
      </c>
      <c r="L161">
        <f t="shared" si="67"/>
        <v>4.5451282604018997E-6</v>
      </c>
      <c r="M161">
        <f t="shared" si="68"/>
        <v>0.23148148148148151</v>
      </c>
      <c r="N161">
        <f t="shared" si="69"/>
        <v>44003158666.047218</v>
      </c>
      <c r="O161">
        <f t="shared" si="70"/>
        <v>9.0902565208037992E-7</v>
      </c>
      <c r="P161">
        <f t="shared" si="71"/>
        <v>1.1574074074074076E-6</v>
      </c>
      <c r="Q161">
        <v>1.68489438312814E-3</v>
      </c>
      <c r="R161">
        <f t="shared" si="72"/>
        <v>863999.99999999988</v>
      </c>
      <c r="S161">
        <f t="shared" si="73"/>
        <v>3.6393718675567822E-2</v>
      </c>
      <c r="T161">
        <f t="shared" si="74"/>
        <v>67.395775325125598</v>
      </c>
      <c r="U161">
        <f t="shared" si="75"/>
        <v>1.5600873917853149E-2</v>
      </c>
      <c r="V161">
        <f t="shared" si="54"/>
        <v>7.8004369589265748E-5</v>
      </c>
      <c r="W161">
        <f t="shared" si="76"/>
        <v>200</v>
      </c>
      <c r="X161">
        <f t="shared" si="55"/>
        <v>1851.8518518518517</v>
      </c>
      <c r="Y161">
        <f t="shared" si="56"/>
        <v>3.1201747835706297</v>
      </c>
      <c r="Z161">
        <v>-3.5487814630904002</v>
      </c>
      <c r="AA161">
        <f t="shared" si="77"/>
        <v>-0.38326839801376322</v>
      </c>
      <c r="AB161">
        <f>-AA161*B161^2/2/Q161</f>
        <v>2.8434156010879678E-3</v>
      </c>
      <c r="AC161">
        <v>3.3118089825775199</v>
      </c>
      <c r="AD161">
        <f>AC161/Q161</f>
        <v>1965.5884758953757</v>
      </c>
      <c r="AE161">
        <f>C161*AC161</f>
        <v>71.535074023674426</v>
      </c>
      <c r="AF161">
        <v>3.1201747835706302</v>
      </c>
      <c r="AG161">
        <f>AF161*A161</f>
        <v>0.33697887662562803</v>
      </c>
      <c r="AH161">
        <f>AG161*C161</f>
        <v>7.2787437351135651</v>
      </c>
      <c r="AI161">
        <f>F161*AG161</f>
        <v>1.6848943831281402</v>
      </c>
      <c r="AJ161">
        <v>0.191634199006881</v>
      </c>
      <c r="AK161">
        <v>3.3118089825775199</v>
      </c>
      <c r="AL161">
        <f t="shared" si="57"/>
        <v>1.0614177769835027</v>
      </c>
      <c r="AM161">
        <f>AL161/C161</f>
        <v>4.9139711897384392E-2</v>
      </c>
      <c r="AN161">
        <f t="shared" si="58"/>
        <v>0.35767537011837214</v>
      </c>
      <c r="AO161">
        <f t="shared" si="59"/>
        <v>6.1417776983502703E-2</v>
      </c>
      <c r="AP161">
        <f>AL161*C161</f>
        <v>22.926623982843655</v>
      </c>
      <c r="AQ161">
        <f>AO161/F161</f>
        <v>1.228355539670054E-2</v>
      </c>
      <c r="AR161">
        <f>(AL161-1)/C161</f>
        <v>2.8434156010880883E-3</v>
      </c>
      <c r="AS161">
        <f>AR161*C161</f>
        <v>6.1417776983502703E-2</v>
      </c>
      <c r="AT161">
        <f>ATAN2(C161,AO161)</f>
        <v>2.843407938108577E-3</v>
      </c>
      <c r="AU161">
        <f t="shared" si="78"/>
        <v>0.16291527428761707</v>
      </c>
      <c r="AV161">
        <f>-AJ161/(A161/2)</f>
        <v>-3.5487814630903891</v>
      </c>
      <c r="AW161">
        <f t="shared" si="79"/>
        <v>8.4379639150112835E-3</v>
      </c>
      <c r="AX161">
        <f t="shared" si="80"/>
        <v>9.5817099503444888E-4</v>
      </c>
      <c r="AY161">
        <v>0.35767537011837214</v>
      </c>
      <c r="AZ161">
        <v>3.1498050786212972</v>
      </c>
      <c r="BA161">
        <v>0.1822600205642437</v>
      </c>
      <c r="BB161">
        <v>8.9562049009382898E-3</v>
      </c>
      <c r="BC161">
        <v>15.749025393106486</v>
      </c>
    </row>
    <row r="162" spans="1:55" x14ac:dyDescent="0.15">
      <c r="A162">
        <v>0.20599999999999999</v>
      </c>
      <c r="B162">
        <v>0.01</v>
      </c>
      <c r="C162">
        <f t="shared" si="60"/>
        <v>20.599999999999998</v>
      </c>
      <c r="D162">
        <f t="shared" si="61"/>
        <v>424.3599999999999</v>
      </c>
      <c r="E162">
        <f t="shared" si="62"/>
        <v>4.8543689320388356E-2</v>
      </c>
      <c r="F162">
        <v>9</v>
      </c>
      <c r="G162">
        <f t="shared" si="63"/>
        <v>81</v>
      </c>
      <c r="H162">
        <f t="shared" si="64"/>
        <v>185.39999999999998</v>
      </c>
      <c r="I162">
        <v>200000000000</v>
      </c>
      <c r="J162">
        <f t="shared" si="65"/>
        <v>7.8539816339744827E-9</v>
      </c>
      <c r="K162">
        <f t="shared" si="66"/>
        <v>6862702.3986184802</v>
      </c>
      <c r="L162">
        <f t="shared" si="67"/>
        <v>3.4313511993092401E-5</v>
      </c>
      <c r="M162">
        <f t="shared" si="68"/>
        <v>0.43689320388349517</v>
      </c>
      <c r="N162">
        <f t="shared" si="69"/>
        <v>2622873462.1544352</v>
      </c>
      <c r="O162">
        <f t="shared" si="70"/>
        <v>3.8126124436769336E-6</v>
      </c>
      <c r="P162">
        <f t="shared" si="71"/>
        <v>4.8543689320388356E-6</v>
      </c>
      <c r="Q162">
        <v>6.4057544896498004E-3</v>
      </c>
      <c r="R162">
        <f t="shared" si="72"/>
        <v>205999.99999999994</v>
      </c>
      <c r="S162">
        <f t="shared" si="73"/>
        <v>0.13195854248678587</v>
      </c>
      <c r="T162">
        <f t="shared" si="74"/>
        <v>64.057544896498001</v>
      </c>
      <c r="U162">
        <f t="shared" si="75"/>
        <v>3.1095895580824276E-2</v>
      </c>
      <c r="V162">
        <f t="shared" si="54"/>
        <v>3.1095895580824279E-4</v>
      </c>
      <c r="W162">
        <f t="shared" si="76"/>
        <v>100</v>
      </c>
      <c r="X162">
        <f t="shared" si="55"/>
        <v>485.43689320388353</v>
      </c>
      <c r="Y162">
        <f t="shared" si="56"/>
        <v>3.1095895580824275</v>
      </c>
      <c r="Z162">
        <v>-3.3662428632325399</v>
      </c>
      <c r="AA162">
        <f t="shared" si="77"/>
        <v>-0.6934460298259032</v>
      </c>
      <c r="AB162">
        <f>-AA162*B162^2/2/Q162</f>
        <v>5.4126803559701644E-3</v>
      </c>
      <c r="AC162">
        <v>3.4563125729953801</v>
      </c>
      <c r="AD162">
        <f>AC162/Q162</f>
        <v>539.56369676358531</v>
      </c>
      <c r="AE162">
        <f>C162*AC162</f>
        <v>71.200039003704816</v>
      </c>
      <c r="AF162">
        <v>3.10958955808242</v>
      </c>
      <c r="AG162">
        <f>AF162*A162</f>
        <v>0.64057544896497853</v>
      </c>
      <c r="AH162">
        <f>AG162*C162</f>
        <v>13.195854248678556</v>
      </c>
      <c r="AI162">
        <f>F162*AG162</f>
        <v>5.7651790406848065</v>
      </c>
      <c r="AJ162">
        <v>0.34672301491295199</v>
      </c>
      <c r="AK162">
        <v>3.4563125729953801</v>
      </c>
      <c r="AL162">
        <f t="shared" si="57"/>
        <v>1.1115012153329884</v>
      </c>
      <c r="AM162">
        <f>AL162/C162</f>
        <v>5.3956369676358668E-2</v>
      </c>
      <c r="AN162">
        <f t="shared" si="58"/>
        <v>0.71200039003704829</v>
      </c>
      <c r="AO162">
        <f t="shared" si="59"/>
        <v>0.1115012153329884</v>
      </c>
      <c r="AP162">
        <f>AL162*C162</f>
        <v>22.89692503585956</v>
      </c>
      <c r="AQ162">
        <f>AO162/F162</f>
        <v>1.23890239258876E-2</v>
      </c>
      <c r="AR162">
        <f>(AL162-1)/C162</f>
        <v>5.412680355970311E-3</v>
      </c>
      <c r="AS162">
        <f>AR162*C162</f>
        <v>0.11150121533298839</v>
      </c>
      <c r="AT162">
        <f>ATAN2(C162,AO162)</f>
        <v>5.4126274982713215E-3</v>
      </c>
      <c r="AU162">
        <f t="shared" si="78"/>
        <v>0.31012071172740002</v>
      </c>
      <c r="AV162">
        <f>-AJ162/(A162/2)</f>
        <v>-3.3662428632325438</v>
      </c>
      <c r="AW162">
        <f t="shared" si="79"/>
        <v>8.4497155873144193E-3</v>
      </c>
      <c r="AX162">
        <f t="shared" si="80"/>
        <v>3.4672301491296019E-3</v>
      </c>
      <c r="AY162">
        <v>0.71200039003704829</v>
      </c>
      <c r="AZ162">
        <v>1.7351604984688638</v>
      </c>
      <c r="BA162">
        <v>0.17406414109867702</v>
      </c>
      <c r="BB162">
        <v>9.3918691445180717E-3</v>
      </c>
      <c r="BC162">
        <v>15.616444486219773</v>
      </c>
    </row>
    <row r="163" spans="1:55" x14ac:dyDescent="0.15">
      <c r="A163">
        <v>0.157</v>
      </c>
      <c r="B163">
        <v>7.0000000000000001E-3</v>
      </c>
      <c r="C163">
        <f t="shared" si="60"/>
        <v>22.428571428571427</v>
      </c>
      <c r="D163">
        <f t="shared" si="61"/>
        <v>503.04081632653055</v>
      </c>
      <c r="E163">
        <f t="shared" si="62"/>
        <v>4.4585987261146501E-2</v>
      </c>
      <c r="F163">
        <v>7</v>
      </c>
      <c r="G163">
        <f t="shared" si="63"/>
        <v>49</v>
      </c>
      <c r="H163">
        <f t="shared" si="64"/>
        <v>157</v>
      </c>
      <c r="I163">
        <v>200000000000</v>
      </c>
      <c r="J163">
        <f t="shared" si="65"/>
        <v>1.885740990317274E-9</v>
      </c>
      <c r="K163">
        <f t="shared" si="66"/>
        <v>2402217.8220602218</v>
      </c>
      <c r="L163">
        <f t="shared" si="67"/>
        <v>1.2011089110301109E-5</v>
      </c>
      <c r="M163">
        <f t="shared" si="68"/>
        <v>0.31210191082802552</v>
      </c>
      <c r="N163">
        <f t="shared" si="69"/>
        <v>11893770959.922678</v>
      </c>
      <c r="O163">
        <f t="shared" si="70"/>
        <v>1.7158698729001584E-6</v>
      </c>
      <c r="P163">
        <f t="shared" si="71"/>
        <v>2.1847133757961787E-6</v>
      </c>
      <c r="Q163">
        <v>3.4093513786115099E-3</v>
      </c>
      <c r="R163">
        <f t="shared" si="72"/>
        <v>457725.94752186583</v>
      </c>
      <c r="S163">
        <f t="shared" si="73"/>
        <v>7.6466880920286723E-2</v>
      </c>
      <c r="T163">
        <f t="shared" si="74"/>
        <v>69.578599563500191</v>
      </c>
      <c r="U163">
        <f t="shared" si="75"/>
        <v>2.1715613876506432E-2</v>
      </c>
      <c r="V163">
        <f t="shared" si="54"/>
        <v>1.5200929713554502E-4</v>
      </c>
      <c r="W163">
        <f t="shared" si="76"/>
        <v>142.85714285714286</v>
      </c>
      <c r="X163">
        <f t="shared" si="55"/>
        <v>909.91810737033677</v>
      </c>
      <c r="Y163">
        <f t="shared" si="56"/>
        <v>3.102230553786633</v>
      </c>
      <c r="Z163">
        <v>-3.7636996469973001</v>
      </c>
      <c r="AA163">
        <f t="shared" si="77"/>
        <v>-0.59090084457857617</v>
      </c>
      <c r="AB163">
        <f>-AA163*B163^2/2/Q163</f>
        <v>4.2462829683665637E-3</v>
      </c>
      <c r="AC163">
        <v>3.3976809760759199</v>
      </c>
      <c r="AD163">
        <f>AC163/Q163</f>
        <v>996.57694345944981</v>
      </c>
      <c r="AE163">
        <f>C163*AC163</f>
        <v>76.205130463417049</v>
      </c>
      <c r="AF163">
        <v>3.1022305537866299</v>
      </c>
      <c r="AG163">
        <f>AF163*A163</f>
        <v>0.48705019694450091</v>
      </c>
      <c r="AH163">
        <f>AG163*C163</f>
        <v>10.92384013146952</v>
      </c>
      <c r="AI163">
        <f>F163*AG163</f>
        <v>3.4093513786115066</v>
      </c>
      <c r="AJ163">
        <v>0.29545042228928797</v>
      </c>
      <c r="AK163">
        <v>3.3976809760759199</v>
      </c>
      <c r="AL163">
        <f t="shared" si="57"/>
        <v>1.0952380608619365</v>
      </c>
      <c r="AM163">
        <f>AL163/C163</f>
        <v>4.88322702295131E-2</v>
      </c>
      <c r="AN163">
        <f t="shared" si="58"/>
        <v>0.53343591324391948</v>
      </c>
      <c r="AO163">
        <f t="shared" si="59"/>
        <v>9.5238060861936535E-2</v>
      </c>
      <c r="AP163">
        <f>AL163*C163</f>
        <v>24.564625079332004</v>
      </c>
      <c r="AQ163">
        <f>AO163/F163</f>
        <v>1.3605437265990934E-2</v>
      </c>
      <c r="AR163">
        <f>(AL163-1)/C163</f>
        <v>4.2462829683665975E-3</v>
      </c>
      <c r="AS163">
        <f>AR163*C163</f>
        <v>9.5238060861936535E-2</v>
      </c>
      <c r="AT163">
        <f>ATAN2(C163,AO163)</f>
        <v>4.2462574471812137E-3</v>
      </c>
      <c r="AU163">
        <f t="shared" si="78"/>
        <v>0.24329263044947863</v>
      </c>
      <c r="AV163">
        <f>-AJ163/(A163/2)</f>
        <v>-3.7636996469972992</v>
      </c>
      <c r="AW163">
        <f t="shared" si="79"/>
        <v>8.7183682400819532E-3</v>
      </c>
      <c r="AX163">
        <f t="shared" si="80"/>
        <v>2.0681529560250315E-3</v>
      </c>
      <c r="AY163">
        <v>0.53343591324391948</v>
      </c>
      <c r="AZ163">
        <v>2.2487170064459256</v>
      </c>
      <c r="BA163">
        <v>0.19554054481326666</v>
      </c>
      <c r="BB163">
        <v>9.5486887251476551E-3</v>
      </c>
      <c r="BC163">
        <v>15.74101904512148</v>
      </c>
    </row>
    <row r="164" spans="1:55" x14ac:dyDescent="0.15">
      <c r="A164">
        <v>0.30399999999999999</v>
      </c>
      <c r="B164">
        <v>7.0000000000000001E-3</v>
      </c>
      <c r="C164">
        <f t="shared" si="60"/>
        <v>43.428571428571423</v>
      </c>
      <c r="D164">
        <f t="shared" si="61"/>
        <v>1886.0408163265301</v>
      </c>
      <c r="E164">
        <f t="shared" si="62"/>
        <v>2.3026315789473686E-2</v>
      </c>
      <c r="F164">
        <v>11</v>
      </c>
      <c r="G164">
        <f t="shared" si="63"/>
        <v>121</v>
      </c>
      <c r="H164">
        <f t="shared" si="64"/>
        <v>477.71428571428567</v>
      </c>
      <c r="I164">
        <v>200000000000</v>
      </c>
      <c r="J164">
        <f t="shared" si="65"/>
        <v>1.885740990317274E-9</v>
      </c>
      <c r="K164">
        <f t="shared" si="66"/>
        <v>1949544.2569069562</v>
      </c>
      <c r="L164">
        <f t="shared" si="67"/>
        <v>9.7477212845347814E-6</v>
      </c>
      <c r="M164">
        <f t="shared" si="68"/>
        <v>0.25328947368421056</v>
      </c>
      <c r="N164">
        <f t="shared" si="69"/>
        <v>23029976890.550919</v>
      </c>
      <c r="O164">
        <f t="shared" si="70"/>
        <v>8.8615648041225282E-7</v>
      </c>
      <c r="P164">
        <f t="shared" si="71"/>
        <v>1.1282894736842109E-6</v>
      </c>
      <c r="Q164">
        <v>6.5931903225267098E-3</v>
      </c>
      <c r="R164">
        <f t="shared" si="72"/>
        <v>886297.37609329436</v>
      </c>
      <c r="S164">
        <f t="shared" si="73"/>
        <v>0.28633283686401706</v>
      </c>
      <c r="T164">
        <f t="shared" si="74"/>
        <v>134.55490454136142</v>
      </c>
      <c r="U164">
        <f t="shared" si="75"/>
        <v>2.1688126060943124E-2</v>
      </c>
      <c r="V164">
        <f t="shared" si="54"/>
        <v>1.5181688242660188E-4</v>
      </c>
      <c r="W164">
        <f t="shared" si="76"/>
        <v>142.85714285714286</v>
      </c>
      <c r="X164">
        <f t="shared" si="55"/>
        <v>469.92481203007515</v>
      </c>
      <c r="Y164">
        <f t="shared" si="56"/>
        <v>3.0983037229918748</v>
      </c>
      <c r="Z164">
        <v>-5.4909782631426296</v>
      </c>
      <c r="AA164">
        <f t="shared" si="77"/>
        <v>-1.6692573919953593</v>
      </c>
      <c r="AB164">
        <f>-AA164*B164^2/2/Q164</f>
        <v>6.2028857204615645E-3</v>
      </c>
      <c r="AC164">
        <v>3.9329324189895498</v>
      </c>
      <c r="AD164">
        <f>AC164/Q164</f>
        <v>596.51431652929011</v>
      </c>
      <c r="AE164">
        <f>C164*AC164</f>
        <v>170.80163648183185</v>
      </c>
      <c r="AF164">
        <v>3.09830372299187</v>
      </c>
      <c r="AG164">
        <f>AF164*A164</f>
        <v>0.94188433178952846</v>
      </c>
      <c r="AH164">
        <f>AG164*C164</f>
        <v>40.904690980573804</v>
      </c>
      <c r="AI164">
        <f>F164*AG164</f>
        <v>10.360727649684813</v>
      </c>
      <c r="AJ164">
        <v>0.83462869599767997</v>
      </c>
      <c r="AK164">
        <v>3.9329324189895498</v>
      </c>
      <c r="AL164">
        <f t="shared" si="57"/>
        <v>1.2693824655743313</v>
      </c>
      <c r="AM164">
        <f>AL164/C164</f>
        <v>2.9229201509935264E-2</v>
      </c>
      <c r="AN164">
        <f t="shared" si="58"/>
        <v>1.1956114553728232</v>
      </c>
      <c r="AO164">
        <f t="shared" si="59"/>
        <v>0.26938246557433132</v>
      </c>
      <c r="AP164">
        <f>AL164*C164</f>
        <v>55.127467076370955</v>
      </c>
      <c r="AQ164">
        <f>AO164/F164</f>
        <v>2.4489315052211937E-2</v>
      </c>
      <c r="AR164">
        <f>(AL164-1)/C164</f>
        <v>6.2028857204615775E-3</v>
      </c>
      <c r="AS164">
        <f>AR164*C164</f>
        <v>0.26938246557433132</v>
      </c>
      <c r="AT164">
        <f>ATAN2(C164,AO164)</f>
        <v>6.2028061686526621E-3</v>
      </c>
      <c r="AU164">
        <f t="shared" si="78"/>
        <v>0.35539461460150984</v>
      </c>
      <c r="AV164">
        <f>-AJ164/(A164/2)</f>
        <v>-5.4909782631426314</v>
      </c>
      <c r="AW164">
        <f t="shared" si="79"/>
        <v>6.5856130217990094E-3</v>
      </c>
      <c r="AX164">
        <f t="shared" si="80"/>
        <v>5.8424008719837606E-3</v>
      </c>
      <c r="AY164">
        <v>1.1956114553728232</v>
      </c>
      <c r="AZ164">
        <v>1.3477052571440216</v>
      </c>
      <c r="BA164">
        <v>0.28600376551812839</v>
      </c>
      <c r="BB164">
        <v>8.3596616949296494E-3</v>
      </c>
      <c r="BC164">
        <v>14.824757828584238</v>
      </c>
    </row>
    <row r="165" spans="1:55" x14ac:dyDescent="0.15">
      <c r="A165">
        <v>0.108</v>
      </c>
      <c r="B165">
        <v>6.0000000000000001E-3</v>
      </c>
      <c r="C165">
        <f t="shared" si="60"/>
        <v>18</v>
      </c>
      <c r="D165">
        <f t="shared" si="61"/>
        <v>324</v>
      </c>
      <c r="E165">
        <f t="shared" si="62"/>
        <v>5.5555555555555559E-2</v>
      </c>
      <c r="F165">
        <v>5</v>
      </c>
      <c r="G165">
        <f t="shared" si="63"/>
        <v>25</v>
      </c>
      <c r="H165">
        <f t="shared" si="64"/>
        <v>90</v>
      </c>
      <c r="I165">
        <v>200000000000</v>
      </c>
      <c r="J165">
        <f t="shared" si="65"/>
        <v>1.0178760197630931E-9</v>
      </c>
      <c r="K165">
        <f t="shared" si="66"/>
        <v>1570796.3267948967</v>
      </c>
      <c r="L165">
        <f t="shared" si="67"/>
        <v>7.8539816339744837E-6</v>
      </c>
      <c r="M165">
        <f t="shared" si="68"/>
        <v>0.27777777777777779</v>
      </c>
      <c r="N165">
        <f t="shared" si="69"/>
        <v>17683882565.766148</v>
      </c>
      <c r="O165">
        <f t="shared" si="70"/>
        <v>1.5707963267948967E-6</v>
      </c>
      <c r="P165">
        <f t="shared" si="71"/>
        <v>1.9999999999999999E-6</v>
      </c>
      <c r="Q165">
        <v>1.9961027064389399E-3</v>
      </c>
      <c r="R165">
        <f t="shared" si="72"/>
        <v>500000</v>
      </c>
      <c r="S165">
        <f t="shared" si="73"/>
        <v>3.5929848715900915E-2</v>
      </c>
      <c r="T165">
        <f t="shared" si="74"/>
        <v>55.447297401081663</v>
      </c>
      <c r="U165">
        <f t="shared" si="75"/>
        <v>1.8482432467027222E-2</v>
      </c>
      <c r="V165">
        <f t="shared" si="54"/>
        <v>1.1089459480216333E-4</v>
      </c>
      <c r="W165">
        <f t="shared" si="76"/>
        <v>166.66666666666666</v>
      </c>
      <c r="X165">
        <f t="shared" si="55"/>
        <v>1543.2098765432097</v>
      </c>
      <c r="Y165">
        <f t="shared" si="56"/>
        <v>3.0804054111712036</v>
      </c>
      <c r="Z165">
        <v>-3.30380176216446</v>
      </c>
      <c r="AA165">
        <f t="shared" si="77"/>
        <v>-0.35681059031376167</v>
      </c>
      <c r="AB165">
        <f>-AA165*B165^2/2/Q165</f>
        <v>3.2175652109132469E-3</v>
      </c>
      <c r="AC165">
        <v>3.2588107063280898</v>
      </c>
      <c r="AD165">
        <f>AC165/Q165</f>
        <v>1632.5866879574694</v>
      </c>
      <c r="AE165">
        <f>C165*AC165</f>
        <v>58.65859271390562</v>
      </c>
      <c r="AF165">
        <v>3.0804054111712098</v>
      </c>
      <c r="AG165">
        <f>AF165*A165</f>
        <v>0.33268378440649066</v>
      </c>
      <c r="AH165">
        <f>AG165*C165</f>
        <v>5.9883081193168319</v>
      </c>
      <c r="AI165">
        <f>F165*AG165</f>
        <v>1.6634189220324533</v>
      </c>
      <c r="AJ165">
        <v>0.178405295156881</v>
      </c>
      <c r="AK165">
        <v>3.2588107063280898</v>
      </c>
      <c r="AL165">
        <f t="shared" si="57"/>
        <v>1.057916173796438</v>
      </c>
      <c r="AM165">
        <f>AL165/C165</f>
        <v>5.8773120766468775E-2</v>
      </c>
      <c r="AN165">
        <f t="shared" si="58"/>
        <v>0.35195155628343366</v>
      </c>
      <c r="AO165">
        <f t="shared" si="59"/>
        <v>5.7916173796437986E-2</v>
      </c>
      <c r="AP165">
        <f>AL165*C165</f>
        <v>19.042491128335882</v>
      </c>
      <c r="AQ165">
        <f>AO165/F165</f>
        <v>1.1583234759287598E-2</v>
      </c>
      <c r="AR165">
        <f>(AL165-1)/C165</f>
        <v>3.2175652109132213E-3</v>
      </c>
      <c r="AS165">
        <f>AR165*C165</f>
        <v>5.7916173796437986E-2</v>
      </c>
      <c r="AT165">
        <f>ATAN2(C165,AO165)</f>
        <v>3.2175541074586415E-3</v>
      </c>
      <c r="AU165">
        <f t="shared" si="78"/>
        <v>0.18435227071236271</v>
      </c>
      <c r="AV165">
        <f>-AJ165/(A165/2)</f>
        <v>-3.3038017621644631</v>
      </c>
      <c r="AW165">
        <f t="shared" si="79"/>
        <v>9.6715420520220776E-3</v>
      </c>
      <c r="AX165">
        <f t="shared" si="80"/>
        <v>1.0704317709412786E-3</v>
      </c>
      <c r="AY165">
        <v>0.35195155628343372</v>
      </c>
      <c r="AZ165">
        <v>3.1799451111924952</v>
      </c>
      <c r="BA165">
        <v>0.17408775693639741</v>
      </c>
      <c r="BB165">
        <v>1.0231680762386548E-2</v>
      </c>
      <c r="BC165">
        <v>15.899725555962476</v>
      </c>
    </row>
    <row r="166" spans="1:55" x14ac:dyDescent="0.15">
      <c r="A166">
        <v>0.157</v>
      </c>
      <c r="B166">
        <v>8.0000000000000002E-3</v>
      </c>
      <c r="C166">
        <f t="shared" si="60"/>
        <v>19.625</v>
      </c>
      <c r="D166">
        <f t="shared" si="61"/>
        <v>385.140625</v>
      </c>
      <c r="E166">
        <f t="shared" si="62"/>
        <v>5.0955414012738856E-2</v>
      </c>
      <c r="F166">
        <v>7</v>
      </c>
      <c r="G166">
        <f t="shared" si="63"/>
        <v>49</v>
      </c>
      <c r="H166">
        <f t="shared" si="64"/>
        <v>137.375</v>
      </c>
      <c r="I166">
        <v>200000000000</v>
      </c>
      <c r="J166">
        <f t="shared" si="65"/>
        <v>3.2169908772759481E-9</v>
      </c>
      <c r="K166">
        <f t="shared" si="66"/>
        <v>3585817.8568362477</v>
      </c>
      <c r="L166">
        <f t="shared" si="67"/>
        <v>1.7929089284181238E-5</v>
      </c>
      <c r="M166">
        <f t="shared" si="68"/>
        <v>0.35668789808917195</v>
      </c>
      <c r="N166">
        <f t="shared" si="69"/>
        <v>6100421402.6922779</v>
      </c>
      <c r="O166">
        <f t="shared" si="70"/>
        <v>2.5612984691687482E-6</v>
      </c>
      <c r="P166">
        <f t="shared" si="71"/>
        <v>3.2611464968152867E-6</v>
      </c>
      <c r="Q166">
        <v>3.8519733657911399E-3</v>
      </c>
      <c r="R166">
        <f t="shared" si="72"/>
        <v>306640.625</v>
      </c>
      <c r="S166">
        <f t="shared" si="73"/>
        <v>7.5594977303651112E-2</v>
      </c>
      <c r="T166">
        <f t="shared" si="74"/>
        <v>60.187083840486565</v>
      </c>
      <c r="U166">
        <f t="shared" si="75"/>
        <v>2.4534862202491337E-2</v>
      </c>
      <c r="V166">
        <f t="shared" si="54"/>
        <v>1.962788976199307E-4</v>
      </c>
      <c r="W166">
        <f t="shared" si="76"/>
        <v>125</v>
      </c>
      <c r="X166">
        <f t="shared" si="55"/>
        <v>796.17834394904457</v>
      </c>
      <c r="Y166">
        <f t="shared" si="56"/>
        <v>3.066857775311417</v>
      </c>
      <c r="Z166">
        <v>-3.2685819145469202</v>
      </c>
      <c r="AA166">
        <f t="shared" si="77"/>
        <v>-0.51316736058386647</v>
      </c>
      <c r="AB166">
        <f>-AA166*B166^2/2/Q166</f>
        <v>4.2631020464781993E-3</v>
      </c>
      <c r="AC166">
        <v>3.32344145560335</v>
      </c>
      <c r="AD166">
        <f>AC166/Q166</f>
        <v>862.78931342526641</v>
      </c>
      <c r="AE166">
        <f>C166*AC166</f>
        <v>65.222538566215746</v>
      </c>
      <c r="AF166">
        <v>3.0668577753114201</v>
      </c>
      <c r="AG166">
        <f>AF166*A166</f>
        <v>0.48149667072389296</v>
      </c>
      <c r="AH166">
        <f>AG166*C166</f>
        <v>9.4493721629563989</v>
      </c>
      <c r="AI166">
        <f>F166*AG166</f>
        <v>3.3704766950672509</v>
      </c>
      <c r="AJ166">
        <v>0.25658368029193301</v>
      </c>
      <c r="AK166">
        <v>3.32344145560335</v>
      </c>
      <c r="AL166">
        <f t="shared" si="57"/>
        <v>1.0836633776621336</v>
      </c>
      <c r="AM166">
        <f>AL166/C166</f>
        <v>5.5218516059217002E-2</v>
      </c>
      <c r="AN166">
        <f t="shared" si="58"/>
        <v>0.52178030852972601</v>
      </c>
      <c r="AO166">
        <f t="shared" si="59"/>
        <v>8.3663377662133609E-2</v>
      </c>
      <c r="AP166">
        <f>AL166*C166</f>
        <v>21.266893786619374</v>
      </c>
      <c r="AQ166">
        <f>AO166/F166</f>
        <v>1.1951911094590515E-2</v>
      </c>
      <c r="AR166">
        <f>(AL166-1)/C166</f>
        <v>4.2631020464781455E-3</v>
      </c>
      <c r="AS166">
        <f>AR166*C166</f>
        <v>8.3663377662133609E-2</v>
      </c>
      <c r="AT166">
        <f>ATAN2(C166,AO166)</f>
        <v>4.2630762208320577E-3</v>
      </c>
      <c r="AU166">
        <f t="shared" si="78"/>
        <v>0.24425627519625781</v>
      </c>
      <c r="AV166">
        <f>-AJ166/(A166/2)</f>
        <v>-3.2685819145469175</v>
      </c>
      <c r="AW166">
        <f t="shared" si="79"/>
        <v>8.8538557080133119E-3</v>
      </c>
      <c r="AX166">
        <f t="shared" si="80"/>
        <v>2.0526694423354417E-3</v>
      </c>
      <c r="AY166">
        <v>0.52178030852972601</v>
      </c>
      <c r="AZ166">
        <v>2.2506144767998699</v>
      </c>
      <c r="BA166">
        <v>0.17375691826976125</v>
      </c>
      <c r="BB166">
        <v>9.5945991818788667E-3</v>
      </c>
      <c r="BC166">
        <v>15.75430133759909</v>
      </c>
    </row>
    <row r="167" spans="1:55" x14ac:dyDescent="0.15">
      <c r="A167">
        <v>0.108</v>
      </c>
      <c r="B167">
        <v>7.0000000000000001E-3</v>
      </c>
      <c r="C167">
        <f t="shared" si="60"/>
        <v>15.428571428571429</v>
      </c>
      <c r="D167">
        <f t="shared" si="61"/>
        <v>238.04081632653063</v>
      </c>
      <c r="E167">
        <f t="shared" si="62"/>
        <v>6.4814814814814811E-2</v>
      </c>
      <c r="F167">
        <v>5</v>
      </c>
      <c r="G167">
        <f t="shared" si="63"/>
        <v>25</v>
      </c>
      <c r="H167">
        <f t="shared" si="64"/>
        <v>77.142857142857139</v>
      </c>
      <c r="I167">
        <v>200000000000</v>
      </c>
      <c r="J167">
        <f t="shared" si="65"/>
        <v>1.885740990317274E-9</v>
      </c>
      <c r="K167">
        <f t="shared" si="66"/>
        <v>2494366.3893085634</v>
      </c>
      <c r="L167">
        <f t="shared" si="67"/>
        <v>1.2471831946542818E-5</v>
      </c>
      <c r="M167">
        <f t="shared" si="68"/>
        <v>0.32407407407407407</v>
      </c>
      <c r="N167">
        <f t="shared" si="69"/>
        <v>8181702316.3799324</v>
      </c>
      <c r="O167">
        <f t="shared" si="70"/>
        <v>2.4943663893085637E-6</v>
      </c>
      <c r="P167">
        <f t="shared" si="71"/>
        <v>3.1759259259259263E-6</v>
      </c>
      <c r="Q167">
        <v>2.31150291830884E-3</v>
      </c>
      <c r="R167">
        <f t="shared" si="72"/>
        <v>314868.80466472299</v>
      </c>
      <c r="S167">
        <f t="shared" si="73"/>
        <v>3.5663187882479241E-2</v>
      </c>
      <c r="T167">
        <f t="shared" si="74"/>
        <v>47.17352894507836</v>
      </c>
      <c r="U167">
        <f t="shared" si="75"/>
        <v>2.1402804799155926E-2</v>
      </c>
      <c r="V167">
        <f t="shared" si="54"/>
        <v>1.4981963359409148E-4</v>
      </c>
      <c r="W167">
        <f t="shared" si="76"/>
        <v>142.85714285714286</v>
      </c>
      <c r="X167">
        <f t="shared" si="55"/>
        <v>1322.7513227513227</v>
      </c>
      <c r="Y167">
        <f t="shared" si="56"/>
        <v>3.0575435427365609</v>
      </c>
      <c r="Z167">
        <v>-2.8478175612128598</v>
      </c>
      <c r="AA167">
        <f t="shared" si="77"/>
        <v>-0.30756429661098883</v>
      </c>
      <c r="AB167">
        <f>-AA167*B167^2/2/Q167</f>
        <v>3.2599246175653894E-3</v>
      </c>
      <c r="AC167">
        <v>3.21132569104206</v>
      </c>
      <c r="AD167">
        <f>AC167/Q167</f>
        <v>1389.28039657919</v>
      </c>
      <c r="AE167">
        <f>C167*AC167</f>
        <v>49.546167804648924</v>
      </c>
      <c r="AF167">
        <v>3.0575435427365698</v>
      </c>
      <c r="AG167">
        <f>AF167*A167</f>
        <v>0.33021470261554953</v>
      </c>
      <c r="AH167">
        <f>AG167*C167</f>
        <v>5.0947411260684783</v>
      </c>
      <c r="AI167">
        <f>F167*AG167</f>
        <v>1.6510735130777476</v>
      </c>
      <c r="AJ167">
        <v>0.153782148305495</v>
      </c>
      <c r="AK167">
        <v>3.21132569104206</v>
      </c>
      <c r="AL167">
        <f t="shared" si="57"/>
        <v>1.0502959798138645</v>
      </c>
      <c r="AM167">
        <f>AL167/C167</f>
        <v>6.8074739432380099E-2</v>
      </c>
      <c r="AN167">
        <f t="shared" si="58"/>
        <v>0.34682317463254247</v>
      </c>
      <c r="AO167">
        <f t="shared" si="59"/>
        <v>5.0295979813864466E-2</v>
      </c>
      <c r="AP167">
        <f>AL167*C167</f>
        <v>16.204566545699624</v>
      </c>
      <c r="AQ167">
        <f>AO167/F167</f>
        <v>1.0059195962772893E-2</v>
      </c>
      <c r="AR167">
        <f>(AL167-1)/C167</f>
        <v>3.2599246175652893E-3</v>
      </c>
      <c r="AS167">
        <f>AR167*C167</f>
        <v>5.0295979813864466E-2</v>
      </c>
      <c r="AT167">
        <f>ATAN2(C167,AO167)</f>
        <v>3.2599130697813701E-3</v>
      </c>
      <c r="AU167">
        <f t="shared" si="78"/>
        <v>0.18677926047800872</v>
      </c>
      <c r="AV167">
        <f>-AJ167/(A167/2)</f>
        <v>-2.8478175612128704</v>
      </c>
      <c r="AW167">
        <f t="shared" si="79"/>
        <v>9.8721364970857668E-3</v>
      </c>
      <c r="AX167">
        <f t="shared" si="80"/>
        <v>1.0764750381384309E-3</v>
      </c>
      <c r="AY167">
        <v>0.34682317463254247</v>
      </c>
      <c r="AZ167">
        <v>3.1806457177549277</v>
      </c>
      <c r="BA167">
        <v>0.15231296309789469</v>
      </c>
      <c r="BB167">
        <v>1.0368665275062907E-2</v>
      </c>
      <c r="BC167">
        <v>15.903228588774638</v>
      </c>
    </row>
    <row r="168" spans="1:55" x14ac:dyDescent="0.15">
      <c r="A168">
        <v>0.108</v>
      </c>
      <c r="B168">
        <v>8.0000000000000002E-3</v>
      </c>
      <c r="C168">
        <f t="shared" si="60"/>
        <v>13.5</v>
      </c>
      <c r="D168">
        <f t="shared" si="61"/>
        <v>182.25</v>
      </c>
      <c r="E168">
        <f t="shared" si="62"/>
        <v>7.407407407407407E-2</v>
      </c>
      <c r="F168">
        <v>5</v>
      </c>
      <c r="G168">
        <f t="shared" si="63"/>
        <v>25</v>
      </c>
      <c r="H168">
        <f t="shared" si="64"/>
        <v>67.5</v>
      </c>
      <c r="I168">
        <v>200000000000</v>
      </c>
      <c r="J168">
        <f t="shared" si="65"/>
        <v>3.2169908772759481E-9</v>
      </c>
      <c r="K168">
        <f t="shared" si="66"/>
        <v>3723369.0709212366</v>
      </c>
      <c r="L168">
        <f t="shared" si="67"/>
        <v>1.8616845354606184E-5</v>
      </c>
      <c r="M168">
        <f t="shared" si="68"/>
        <v>0.37037037037037035</v>
      </c>
      <c r="N168">
        <f t="shared" si="69"/>
        <v>4196468226.0558343</v>
      </c>
      <c r="O168">
        <f t="shared" si="70"/>
        <v>3.7233690709212369E-6</v>
      </c>
      <c r="P168">
        <f t="shared" si="71"/>
        <v>4.7407407407407407E-6</v>
      </c>
      <c r="Q168">
        <v>2.6288021083770499E-3</v>
      </c>
      <c r="R168">
        <f t="shared" si="72"/>
        <v>210937.49999999997</v>
      </c>
      <c r="S168">
        <f t="shared" si="73"/>
        <v>3.548882846309017E-2</v>
      </c>
      <c r="T168">
        <f t="shared" si="74"/>
        <v>41.075032943391406</v>
      </c>
      <c r="U168">
        <f t="shared" si="75"/>
        <v>2.4340760262750463E-2</v>
      </c>
      <c r="V168">
        <f t="shared" si="54"/>
        <v>1.9472608210200371E-4</v>
      </c>
      <c r="W168">
        <f t="shared" si="76"/>
        <v>125</v>
      </c>
      <c r="X168">
        <f t="shared" si="55"/>
        <v>1157.4074074074074</v>
      </c>
      <c r="Y168">
        <f t="shared" si="56"/>
        <v>3.0425950328438081</v>
      </c>
      <c r="Z168">
        <v>-2.4054672272994599</v>
      </c>
      <c r="AA168">
        <f t="shared" si="77"/>
        <v>-0.25979046054834165</v>
      </c>
      <c r="AB168">
        <f>-AA168*B168^2/2/Q168</f>
        <v>3.1623889493451953E-3</v>
      </c>
      <c r="AC168">
        <v>3.1724902631179801</v>
      </c>
      <c r="AD168">
        <f>AC168/Q168</f>
        <v>1206.8197347409266</v>
      </c>
      <c r="AE168">
        <f>C168*AC168</f>
        <v>42.828618552092735</v>
      </c>
      <c r="AF168">
        <v>3.0425950328438098</v>
      </c>
      <c r="AG168">
        <f>AF168*A168</f>
        <v>0.32860026354713145</v>
      </c>
      <c r="AH168">
        <f>AG168*C168</f>
        <v>4.4361035578862751</v>
      </c>
      <c r="AI168">
        <f>F168*AG168</f>
        <v>1.6430013177356573</v>
      </c>
      <c r="AJ168">
        <v>0.12989523027417099</v>
      </c>
      <c r="AK168">
        <v>3.1724902631179801</v>
      </c>
      <c r="AL168">
        <f t="shared" si="57"/>
        <v>1.04269225081616</v>
      </c>
      <c r="AM168">
        <f>AL168/C168</f>
        <v>7.7236463023419258E-2</v>
      </c>
      <c r="AN168">
        <f t="shared" si="58"/>
        <v>0.34262894841674185</v>
      </c>
      <c r="AO168">
        <f t="shared" si="59"/>
        <v>4.2692250816160016E-2</v>
      </c>
      <c r="AP168">
        <f>AL168*C168</f>
        <v>14.07634538601816</v>
      </c>
      <c r="AQ168">
        <f>AO168/F168</f>
        <v>8.5384501632320038E-3</v>
      </c>
      <c r="AR168">
        <f>(AL168-1)/C168</f>
        <v>3.1623889493451861E-3</v>
      </c>
      <c r="AS168">
        <f>AR168*C168</f>
        <v>4.2692250816160016E-2</v>
      </c>
      <c r="AT168">
        <f>ATAN2(C168,AO168)</f>
        <v>3.1623784073699776E-3</v>
      </c>
      <c r="AU168">
        <f t="shared" si="78"/>
        <v>0.18119093596560268</v>
      </c>
      <c r="AV168">
        <f>-AJ168/(A168/2)</f>
        <v>-2.4054672272994631</v>
      </c>
      <c r="AW168">
        <f t="shared" si="79"/>
        <v>9.6238174467915532E-3</v>
      </c>
      <c r="AX168">
        <f t="shared" si="80"/>
        <v>1.0391618421933643E-3</v>
      </c>
      <c r="AY168">
        <v>0.34262894841674185</v>
      </c>
      <c r="AZ168">
        <v>3.173132728381411</v>
      </c>
      <c r="BA168">
        <v>0.12992153553168598</v>
      </c>
      <c r="BB168">
        <v>1.0034679875038914E-2</v>
      </c>
      <c r="BC168">
        <v>15.865663641907055</v>
      </c>
    </row>
    <row r="169" spans="1:55" x14ac:dyDescent="0.15">
      <c r="A169">
        <v>0.157</v>
      </c>
      <c r="B169">
        <v>8.9999999999999993E-3</v>
      </c>
      <c r="C169">
        <f t="shared" si="60"/>
        <v>17.444444444444446</v>
      </c>
      <c r="D169">
        <f t="shared" si="61"/>
        <v>304.30864197530872</v>
      </c>
      <c r="E169">
        <f t="shared" si="62"/>
        <v>5.7324840764331204E-2</v>
      </c>
      <c r="F169">
        <v>7</v>
      </c>
      <c r="G169">
        <f t="shared" si="63"/>
        <v>49</v>
      </c>
      <c r="H169">
        <f t="shared" si="64"/>
        <v>122.11111111111113</v>
      </c>
      <c r="I169">
        <v>200000000000</v>
      </c>
      <c r="J169">
        <f t="shared" si="65"/>
        <v>5.1529973500506572E-9</v>
      </c>
      <c r="K169">
        <f t="shared" si="66"/>
        <v>5105588.315690673</v>
      </c>
      <c r="L169">
        <f t="shared" si="67"/>
        <v>2.5527941578453364E-5</v>
      </c>
      <c r="M169">
        <f t="shared" si="68"/>
        <v>0.40127388535031844</v>
      </c>
      <c r="N169">
        <f t="shared" si="69"/>
        <v>3385300488.1271591</v>
      </c>
      <c r="O169">
        <f t="shared" si="70"/>
        <v>3.6468487969219093E-6</v>
      </c>
      <c r="P169">
        <f t="shared" si="71"/>
        <v>4.6433121019108271E-6</v>
      </c>
      <c r="Q169">
        <v>4.2969260577106101E-3</v>
      </c>
      <c r="R169">
        <f t="shared" si="72"/>
        <v>215363.51165980802</v>
      </c>
      <c r="S169">
        <f t="shared" si="73"/>
        <v>7.495748789561843E-2</v>
      </c>
      <c r="T169">
        <f t="shared" si="74"/>
        <v>53.048469848279147</v>
      </c>
      <c r="U169">
        <f t="shared" si="75"/>
        <v>2.7368955781596243E-2</v>
      </c>
      <c r="V169">
        <f t="shared" si="54"/>
        <v>2.4632060203436617E-4</v>
      </c>
      <c r="W169">
        <f t="shared" si="76"/>
        <v>111.11111111111111</v>
      </c>
      <c r="X169">
        <f t="shared" si="55"/>
        <v>707.71408351026184</v>
      </c>
      <c r="Y169">
        <f t="shared" si="56"/>
        <v>3.0409950868440272</v>
      </c>
      <c r="Z169">
        <v>-2.8436089897419699</v>
      </c>
      <c r="AA169">
        <f t="shared" si="77"/>
        <v>-0.44644661138948927</v>
      </c>
      <c r="AB169">
        <f>-AA169*B169^2/2/Q169</f>
        <v>4.2079122420151365E-3</v>
      </c>
      <c r="AC169">
        <v>3.26421839253877</v>
      </c>
      <c r="AD169">
        <f>AC169/Q169</f>
        <v>759.66361736230022</v>
      </c>
      <c r="AE169">
        <f>C169*AC169</f>
        <v>56.942476403176329</v>
      </c>
      <c r="AF169">
        <v>3.0409950868440299</v>
      </c>
      <c r="AG169">
        <f>AF169*A169</f>
        <v>0.47743622863451268</v>
      </c>
      <c r="AH169">
        <f>AG169*C169</f>
        <v>8.3286097661798326</v>
      </c>
      <c r="AI169">
        <f>F169*AG169</f>
        <v>3.3420536004415888</v>
      </c>
      <c r="AJ169">
        <v>0.22322330569474499</v>
      </c>
      <c r="AK169">
        <v>3.26421839253877</v>
      </c>
      <c r="AL169">
        <f t="shared" si="57"/>
        <v>1.0734046913329292</v>
      </c>
      <c r="AM169">
        <f>AL169/C169</f>
        <v>6.1532753006346252E-2</v>
      </c>
      <c r="AN169">
        <f t="shared" si="58"/>
        <v>0.51248228762858683</v>
      </c>
      <c r="AO169">
        <f t="shared" si="59"/>
        <v>7.3404691332929151E-2</v>
      </c>
      <c r="AP169">
        <f>AL169*C169</f>
        <v>18.724948504363322</v>
      </c>
      <c r="AQ169">
        <f>AO169/F169</f>
        <v>1.0486384476132735E-2</v>
      </c>
      <c r="AR169">
        <f>(AL169-1)/C169</f>
        <v>4.2079122420150463E-3</v>
      </c>
      <c r="AS169">
        <f>AR169*C169</f>
        <v>7.3404691332929151E-2</v>
      </c>
      <c r="AT169">
        <f>ATAN2(C169,AO169)</f>
        <v>4.2078874064438478E-3</v>
      </c>
      <c r="AU169">
        <f t="shared" si="78"/>
        <v>0.24109418905548252</v>
      </c>
      <c r="AV169">
        <f>-AJ169/(A169/2)</f>
        <v>-2.8436089897419743</v>
      </c>
      <c r="AW169">
        <f t="shared" si="79"/>
        <v>8.8135587323355177E-3</v>
      </c>
      <c r="AX169">
        <f t="shared" si="80"/>
        <v>2.0090097512526603E-3</v>
      </c>
      <c r="AY169">
        <v>0.51248228762858694</v>
      </c>
      <c r="AZ169">
        <v>2.2482682020233593</v>
      </c>
      <c r="BA169">
        <v>0.15374763566407518</v>
      </c>
      <c r="BB169">
        <v>9.4605152906272506E-3</v>
      </c>
      <c r="BC169">
        <v>15.737877414163515</v>
      </c>
    </row>
    <row r="170" spans="1:55" x14ac:dyDescent="0.15">
      <c r="A170">
        <v>0.108</v>
      </c>
      <c r="B170">
        <v>8.9999999999999993E-3</v>
      </c>
      <c r="C170">
        <f t="shared" si="60"/>
        <v>12</v>
      </c>
      <c r="D170">
        <f t="shared" si="61"/>
        <v>144</v>
      </c>
      <c r="E170">
        <f t="shared" si="62"/>
        <v>8.3333333333333329E-2</v>
      </c>
      <c r="F170">
        <v>5</v>
      </c>
      <c r="G170">
        <f t="shared" si="63"/>
        <v>25</v>
      </c>
      <c r="H170">
        <f t="shared" si="64"/>
        <v>60</v>
      </c>
      <c r="I170">
        <v>200000000000</v>
      </c>
      <c r="J170">
        <f t="shared" si="65"/>
        <v>5.1529973500506572E-9</v>
      </c>
      <c r="K170">
        <f t="shared" si="66"/>
        <v>5301437.6029327754</v>
      </c>
      <c r="L170">
        <f t="shared" si="67"/>
        <v>2.6507188014663878E-5</v>
      </c>
      <c r="M170">
        <f t="shared" si="68"/>
        <v>0.41666666666666669</v>
      </c>
      <c r="N170">
        <f t="shared" si="69"/>
        <v>2328741737.055625</v>
      </c>
      <c r="O170">
        <f t="shared" si="70"/>
        <v>5.301437602932776E-6</v>
      </c>
      <c r="P170">
        <f t="shared" si="71"/>
        <v>6.7499999999999989E-6</v>
      </c>
      <c r="Q170">
        <v>2.94872720849614E-3</v>
      </c>
      <c r="R170">
        <f t="shared" si="72"/>
        <v>148148.14814814818</v>
      </c>
      <c r="S170">
        <f t="shared" si="73"/>
        <v>3.5384726501953678E-2</v>
      </c>
      <c r="T170">
        <f t="shared" si="74"/>
        <v>36.40403961106346</v>
      </c>
      <c r="U170">
        <f t="shared" si="75"/>
        <v>2.7303029708297594E-2</v>
      </c>
      <c r="V170">
        <f t="shared" si="54"/>
        <v>2.4572726737467833E-4</v>
      </c>
      <c r="W170">
        <f t="shared" si="76"/>
        <v>111.11111111111111</v>
      </c>
      <c r="X170">
        <f t="shared" si="55"/>
        <v>1028.80658436214</v>
      </c>
      <c r="Y170">
        <f t="shared" si="56"/>
        <v>3.0336699675886218</v>
      </c>
      <c r="Z170">
        <v>-1.9358335773631199</v>
      </c>
      <c r="AA170">
        <f t="shared" si="77"/>
        <v>-0.20907002635521696</v>
      </c>
      <c r="AB170">
        <f>-AA170*B170^2/2/Q170</f>
        <v>2.8715223446202243E-3</v>
      </c>
      <c r="AC170">
        <v>3.13820498076623</v>
      </c>
      <c r="AD170">
        <f>AC170/Q170</f>
        <v>1064.2574775055996</v>
      </c>
      <c r="AE170">
        <f>C170*AC170</f>
        <v>37.658459769194764</v>
      </c>
      <c r="AF170">
        <v>3.0336699675886201</v>
      </c>
      <c r="AG170">
        <f>AF170*A170</f>
        <v>0.32763635649957096</v>
      </c>
      <c r="AH170">
        <f>AG170*C170</f>
        <v>3.9316362779948513</v>
      </c>
      <c r="AI170">
        <f>F170*AG170</f>
        <v>1.6381817824978548</v>
      </c>
      <c r="AJ170">
        <v>0.10453501317760799</v>
      </c>
      <c r="AK170">
        <v>3.13820498076623</v>
      </c>
      <c r="AL170">
        <f t="shared" si="57"/>
        <v>1.0344582681354433</v>
      </c>
      <c r="AM170">
        <f>AL170/C170</f>
        <v>8.6204855677953607E-2</v>
      </c>
      <c r="AN170">
        <f t="shared" si="58"/>
        <v>0.33892613792275283</v>
      </c>
      <c r="AO170">
        <f t="shared" si="59"/>
        <v>3.4458268135443282E-2</v>
      </c>
      <c r="AP170">
        <f>AL170*C170</f>
        <v>12.413499217625318</v>
      </c>
      <c r="AQ170">
        <f>AO170/F170</f>
        <v>6.8916536270886564E-3</v>
      </c>
      <c r="AR170">
        <f>(AL170-1)/C170</f>
        <v>2.8715223446202733E-3</v>
      </c>
      <c r="AS170">
        <f>AR170*C170</f>
        <v>3.4458268135443282E-2</v>
      </c>
      <c r="AT170">
        <f>ATAN2(C170,AO170)</f>
        <v>2.8715144521456008E-3</v>
      </c>
      <c r="AU170">
        <f t="shared" si="78"/>
        <v>0.16452565891876372</v>
      </c>
      <c r="AV170">
        <f>-AJ170/(A170/2)</f>
        <v>-1.935833577363111</v>
      </c>
      <c r="AW170">
        <f t="shared" si="79"/>
        <v>8.7643580684979121E-3</v>
      </c>
      <c r="AX170">
        <f t="shared" si="80"/>
        <v>9.4081511859849172E-4</v>
      </c>
      <c r="AY170">
        <v>0.33892613792275283</v>
      </c>
      <c r="AZ170">
        <v>3.1573366252374311</v>
      </c>
      <c r="BA170">
        <v>0.10517229682197496</v>
      </c>
      <c r="BB170">
        <v>9.0663626688572488E-3</v>
      </c>
      <c r="BC170">
        <v>15.786683126187155</v>
      </c>
    </row>
    <row r="171" spans="1:55" x14ac:dyDescent="0.15">
      <c r="A171">
        <v>0.108</v>
      </c>
      <c r="B171">
        <v>0.01</v>
      </c>
      <c r="C171">
        <f t="shared" si="60"/>
        <v>10.799999999999999</v>
      </c>
      <c r="D171">
        <f t="shared" si="61"/>
        <v>116.63999999999997</v>
      </c>
      <c r="E171">
        <f t="shared" si="62"/>
        <v>9.2592592592592601E-2</v>
      </c>
      <c r="F171">
        <v>5</v>
      </c>
      <c r="G171">
        <f t="shared" si="63"/>
        <v>25</v>
      </c>
      <c r="H171">
        <f t="shared" si="64"/>
        <v>53.999999999999993</v>
      </c>
      <c r="I171">
        <v>200000000000</v>
      </c>
      <c r="J171">
        <f t="shared" si="65"/>
        <v>7.8539816339744827E-9</v>
      </c>
      <c r="K171">
        <f t="shared" si="66"/>
        <v>7272205.2166430391</v>
      </c>
      <c r="L171">
        <f t="shared" si="67"/>
        <v>3.6361026083215198E-5</v>
      </c>
      <c r="M171">
        <f t="shared" si="68"/>
        <v>0.46296296296296302</v>
      </c>
      <c r="N171">
        <f t="shared" si="69"/>
        <v>1375098708.3139756</v>
      </c>
      <c r="O171">
        <f t="shared" si="70"/>
        <v>7.2722052166430393E-6</v>
      </c>
      <c r="P171">
        <f t="shared" si="71"/>
        <v>9.2592592592592608E-6</v>
      </c>
      <c r="Q171">
        <v>3.2648069982854399E-3</v>
      </c>
      <c r="R171">
        <f t="shared" si="72"/>
        <v>107999.99999999999</v>
      </c>
      <c r="S171">
        <f t="shared" si="73"/>
        <v>3.5259915581482747E-2</v>
      </c>
      <c r="T171">
        <f t="shared" si="74"/>
        <v>32.648069982854395</v>
      </c>
      <c r="U171">
        <f t="shared" si="75"/>
        <v>3.0229694428568887E-2</v>
      </c>
      <c r="V171">
        <f t="shared" si="54"/>
        <v>3.0229694428568889E-4</v>
      </c>
      <c r="W171">
        <f t="shared" si="76"/>
        <v>100</v>
      </c>
      <c r="X171">
        <f t="shared" si="55"/>
        <v>925.92592592592587</v>
      </c>
      <c r="Y171">
        <f t="shared" si="56"/>
        <v>3.0229694428568887</v>
      </c>
      <c r="Z171">
        <v>-1.79146802558858</v>
      </c>
      <c r="AA171">
        <f t="shared" si="77"/>
        <v>-0.19347854676356663</v>
      </c>
      <c r="AB171">
        <f>-AA171*B171^2/2/Q171</f>
        <v>2.9630931761842993E-3</v>
      </c>
      <c r="AC171">
        <v>3.1197087162386699</v>
      </c>
      <c r="AD171">
        <f>AC171/Q171</f>
        <v>955.55685768776823</v>
      </c>
      <c r="AE171">
        <f>C171*AC171</f>
        <v>33.69285413537763</v>
      </c>
      <c r="AF171">
        <v>3.0229694428568901</v>
      </c>
      <c r="AG171">
        <f>AF171*A171</f>
        <v>0.32648069982854411</v>
      </c>
      <c r="AH171">
        <f>AG171*C171</f>
        <v>3.5259915581482759</v>
      </c>
      <c r="AI171">
        <f>F171*AG171</f>
        <v>1.6324034991427205</v>
      </c>
      <c r="AJ171">
        <v>9.6739273381783702E-2</v>
      </c>
      <c r="AK171">
        <v>3.1197087162386699</v>
      </c>
      <c r="AL171">
        <f t="shared" si="57"/>
        <v>1.0320014063027894</v>
      </c>
      <c r="AM171">
        <f>AL171/C171</f>
        <v>9.5555685768776807E-2</v>
      </c>
      <c r="AN171">
        <f t="shared" si="58"/>
        <v>0.33692854135377637</v>
      </c>
      <c r="AO171">
        <f t="shared" si="59"/>
        <v>3.2001406302789359E-2</v>
      </c>
      <c r="AP171">
        <f>AL171*C171</f>
        <v>11.145615188070124</v>
      </c>
      <c r="AQ171">
        <f>AO171/F171</f>
        <v>6.400281260557872E-3</v>
      </c>
      <c r="AR171">
        <f>(AL171-1)/C171</f>
        <v>2.9630931761842E-3</v>
      </c>
      <c r="AS171">
        <f>AR171*C171</f>
        <v>3.2001406302789359E-2</v>
      </c>
      <c r="AT171">
        <f>ATAN2(C171,AO171)</f>
        <v>2.9630845043217132E-3</v>
      </c>
      <c r="AU171">
        <f t="shared" si="78"/>
        <v>0.16977223643824771</v>
      </c>
      <c r="AV171">
        <f>-AJ171/(A171/2)</f>
        <v>-1.7914680255885871</v>
      </c>
      <c r="AW171">
        <f t="shared" si="79"/>
        <v>9.0758601587790939E-3</v>
      </c>
      <c r="AX171">
        <f t="shared" si="80"/>
        <v>9.673927338178012E-4</v>
      </c>
      <c r="AY171">
        <v>0.33692854135377637</v>
      </c>
      <c r="AZ171">
        <v>3.1609874851553532</v>
      </c>
      <c r="BA171">
        <v>9.8019289714814217E-2</v>
      </c>
      <c r="BB171">
        <v>9.3663004472674827E-3</v>
      </c>
      <c r="BC171">
        <v>15.804937425776766</v>
      </c>
    </row>
    <row r="172" spans="1:55" x14ac:dyDescent="0.15">
      <c r="A172">
        <v>0.40200000000000002</v>
      </c>
      <c r="B172">
        <v>8.9999999999999993E-3</v>
      </c>
      <c r="C172">
        <f t="shared" si="60"/>
        <v>44.666666666666671</v>
      </c>
      <c r="D172">
        <f t="shared" si="61"/>
        <v>1995.1111111111115</v>
      </c>
      <c r="E172">
        <f t="shared" si="62"/>
        <v>2.2388059701492536E-2</v>
      </c>
      <c r="F172">
        <v>13</v>
      </c>
      <c r="G172">
        <f t="shared" si="63"/>
        <v>169</v>
      </c>
      <c r="H172">
        <f t="shared" si="64"/>
        <v>580.66666666666674</v>
      </c>
      <c r="I172">
        <v>200000000000</v>
      </c>
      <c r="J172">
        <f t="shared" si="65"/>
        <v>5.1529973500506572E-9</v>
      </c>
      <c r="K172">
        <f t="shared" si="66"/>
        <v>3703093.7286157291</v>
      </c>
      <c r="L172">
        <f t="shared" si="67"/>
        <v>1.8515468643078647E-5</v>
      </c>
      <c r="M172">
        <f t="shared" si="68"/>
        <v>0.29104477611940294</v>
      </c>
      <c r="N172">
        <f t="shared" si="69"/>
        <v>8668094243.484827</v>
      </c>
      <c r="O172">
        <f t="shared" si="70"/>
        <v>1.4242668186983575E-6</v>
      </c>
      <c r="P172">
        <f t="shared" si="71"/>
        <v>1.8134328358208951E-6</v>
      </c>
      <c r="Q172">
        <v>1.09244096690906E-2</v>
      </c>
      <c r="R172">
        <f t="shared" si="72"/>
        <v>551440.32921810716</v>
      </c>
      <c r="S172">
        <f t="shared" si="73"/>
        <v>0.4879569652193802</v>
      </c>
      <c r="T172">
        <f t="shared" si="74"/>
        <v>134.86925517395804</v>
      </c>
      <c r="U172">
        <f t="shared" si="75"/>
        <v>2.7175148430573632E-2</v>
      </c>
      <c r="V172">
        <f t="shared" si="54"/>
        <v>2.4457633587516268E-4</v>
      </c>
      <c r="W172">
        <f t="shared" si="76"/>
        <v>111.11111111111111</v>
      </c>
      <c r="X172">
        <f t="shared" si="55"/>
        <v>276.39579878385848</v>
      </c>
      <c r="Y172">
        <f t="shared" si="56"/>
        <v>3.0194609367304039</v>
      </c>
      <c r="Z172">
        <v>-5.09432432364496</v>
      </c>
      <c r="AA172">
        <f t="shared" si="77"/>
        <v>-2.0479183781052739</v>
      </c>
      <c r="AB172">
        <f>-AA172*B172^2/2/Q172</f>
        <v>7.5922358118750378E-3</v>
      </c>
      <c r="AC172">
        <v>4.0434201257830598</v>
      </c>
      <c r="AD172">
        <f>AC172/Q172</f>
        <v>370.12710510330515</v>
      </c>
      <c r="AE172">
        <f>C172*AC172</f>
        <v>180.60609895164336</v>
      </c>
      <c r="AF172">
        <v>3.0194609367304199</v>
      </c>
      <c r="AG172">
        <f>AF172*A172</f>
        <v>1.2138232965656288</v>
      </c>
      <c r="AH172">
        <f>AG172*C172</f>
        <v>54.217440579931427</v>
      </c>
      <c r="AI172">
        <f>F172*AG172</f>
        <v>15.779702855353175</v>
      </c>
      <c r="AJ172">
        <v>1.0239591890526301</v>
      </c>
      <c r="AK172">
        <v>4.0434201257830598</v>
      </c>
      <c r="AL172">
        <f t="shared" si="57"/>
        <v>1.3391198662637509</v>
      </c>
      <c r="AM172">
        <f>AL172/C172</f>
        <v>2.9980295513367554E-2</v>
      </c>
      <c r="AN172">
        <f t="shared" si="58"/>
        <v>1.6254548905647901</v>
      </c>
      <c r="AO172">
        <f t="shared" si="59"/>
        <v>0.3391198662637509</v>
      </c>
      <c r="AP172">
        <f>AL172*C172</f>
        <v>59.814020693114216</v>
      </c>
      <c r="AQ172">
        <f>AO172/F172</f>
        <v>2.608614355875007E-2</v>
      </c>
      <c r="AR172">
        <f>(AL172-1)/C172</f>
        <v>7.5922358118750196E-3</v>
      </c>
      <c r="AS172">
        <f>AR172*C172</f>
        <v>0.3391198662637509</v>
      </c>
      <c r="AT172">
        <f>ATAN2(C172,AO172)</f>
        <v>7.5920899395881935E-3</v>
      </c>
      <c r="AU172">
        <f t="shared" si="78"/>
        <v>0.43499471122213562</v>
      </c>
      <c r="AV172">
        <f>-AJ172/(A172/2)</f>
        <v>-5.0943243236449254</v>
      </c>
      <c r="AW172">
        <f t="shared" si="79"/>
        <v>6.2548114155959629E-3</v>
      </c>
      <c r="AX172">
        <f t="shared" si="80"/>
        <v>9.2156327014737589E-3</v>
      </c>
      <c r="AY172">
        <v>1.6254548905647901</v>
      </c>
      <c r="AZ172">
        <v>1.1032247198192966</v>
      </c>
      <c r="BA172">
        <v>0.27938157656328638</v>
      </c>
      <c r="BB172">
        <v>8.3759422263578482E-3</v>
      </c>
      <c r="BC172">
        <v>14.341921357650856</v>
      </c>
    </row>
    <row r="173" spans="1:55" x14ac:dyDescent="0.15">
      <c r="A173">
        <v>0.157</v>
      </c>
      <c r="B173">
        <v>0.01</v>
      </c>
      <c r="C173">
        <f t="shared" si="60"/>
        <v>15.7</v>
      </c>
      <c r="D173">
        <f t="shared" si="61"/>
        <v>246.48999999999998</v>
      </c>
      <c r="E173">
        <f t="shared" si="62"/>
        <v>6.3694267515923567E-2</v>
      </c>
      <c r="F173">
        <v>7</v>
      </c>
      <c r="G173">
        <f t="shared" si="63"/>
        <v>49</v>
      </c>
      <c r="H173">
        <f t="shared" si="64"/>
        <v>109.89999999999999</v>
      </c>
      <c r="I173">
        <v>200000000000</v>
      </c>
      <c r="J173">
        <f t="shared" si="65"/>
        <v>7.8539816339744827E-9</v>
      </c>
      <c r="K173">
        <f t="shared" si="66"/>
        <v>7003550.5016332958</v>
      </c>
      <c r="L173">
        <f t="shared" si="67"/>
        <v>3.5017752508166477E-5</v>
      </c>
      <c r="M173">
        <f t="shared" si="68"/>
        <v>0.44585987261146498</v>
      </c>
      <c r="N173">
        <f t="shared" si="69"/>
        <v>1998986085.2342055</v>
      </c>
      <c r="O173">
        <f t="shared" si="70"/>
        <v>5.0025360725952113E-6</v>
      </c>
      <c r="P173">
        <f t="shared" si="71"/>
        <v>6.3694267515923569E-6</v>
      </c>
      <c r="Q173">
        <v>4.7385918618996501E-3</v>
      </c>
      <c r="R173">
        <f t="shared" si="72"/>
        <v>156999.99999999997</v>
      </c>
      <c r="S173">
        <f t="shared" si="73"/>
        <v>7.4395892231824509E-2</v>
      </c>
      <c r="T173">
        <f t="shared" si="74"/>
        <v>47.385918618996499</v>
      </c>
      <c r="U173">
        <f t="shared" si="75"/>
        <v>3.0182113770061466E-2</v>
      </c>
      <c r="V173">
        <f t="shared" si="54"/>
        <v>3.0182113770061466E-4</v>
      </c>
      <c r="W173">
        <f t="shared" si="76"/>
        <v>100</v>
      </c>
      <c r="X173">
        <f t="shared" si="55"/>
        <v>636.9426751592357</v>
      </c>
      <c r="Y173">
        <f t="shared" si="56"/>
        <v>3.0182113770061467</v>
      </c>
      <c r="Z173">
        <v>-2.6053296733251399</v>
      </c>
      <c r="AA173">
        <f t="shared" si="77"/>
        <v>-0.40903675871204698</v>
      </c>
      <c r="AB173">
        <f>-AA173*B173^2/2/Q173</f>
        <v>4.31601592448678E-3</v>
      </c>
      <c r="AC173">
        <v>3.22272975636217</v>
      </c>
      <c r="AD173">
        <f>AC173/Q173</f>
        <v>680.10283440410342</v>
      </c>
      <c r="AE173">
        <f>C173*AC173</f>
        <v>50.596857174886068</v>
      </c>
      <c r="AF173">
        <v>3.0182113770061498</v>
      </c>
      <c r="AG173">
        <f>AF173*A173</f>
        <v>0.47385918618996553</v>
      </c>
      <c r="AH173">
        <f>AG173*C173</f>
        <v>7.4395892231824581</v>
      </c>
      <c r="AI173">
        <f>F173*AG173</f>
        <v>3.3170143033297586</v>
      </c>
      <c r="AJ173">
        <v>0.20451837935602399</v>
      </c>
      <c r="AK173">
        <v>3.22272975636217</v>
      </c>
      <c r="AL173">
        <f t="shared" si="57"/>
        <v>1.0677614500144412</v>
      </c>
      <c r="AM173">
        <f>AL173/C173</f>
        <v>6.8010283440410269E-2</v>
      </c>
      <c r="AN173">
        <f t="shared" si="58"/>
        <v>0.50596857174886067</v>
      </c>
      <c r="AO173">
        <f t="shared" si="59"/>
        <v>6.7761450014441227E-2</v>
      </c>
      <c r="AP173">
        <f>AL173*C173</f>
        <v>16.763854765226725</v>
      </c>
      <c r="AQ173">
        <f>AO173/F173</f>
        <v>9.6802071449201745E-3</v>
      </c>
      <c r="AR173">
        <f>(AL173-1)/C173</f>
        <v>4.3160159244867028E-3</v>
      </c>
      <c r="AS173">
        <f>AR173*C173</f>
        <v>6.7761450014441227E-2</v>
      </c>
      <c r="AT173">
        <f>ATAN2(C173,AO173)</f>
        <v>4.3159891252140935E-3</v>
      </c>
      <c r="AU173">
        <f t="shared" si="78"/>
        <v>0.24728796129912775</v>
      </c>
      <c r="AV173">
        <f>-AJ173/(A173/2)</f>
        <v>-2.6053296733251465</v>
      </c>
      <c r="AW173">
        <f t="shared" si="79"/>
        <v>9.1082246588682862E-3</v>
      </c>
      <c r="AX173">
        <f t="shared" si="80"/>
        <v>2.0451837935602005E-3</v>
      </c>
      <c r="AY173">
        <v>0.50596857174886067</v>
      </c>
      <c r="AZ173">
        <v>2.2533306964031001</v>
      </c>
      <c r="BA173">
        <v>0.14299912714423207</v>
      </c>
      <c r="BB173">
        <v>9.7254111688104914E-3</v>
      </c>
      <c r="BC173">
        <v>15.7733148748217</v>
      </c>
    </row>
    <row r="174" spans="1:55" x14ac:dyDescent="0.15">
      <c r="A174">
        <v>0.30399999999999999</v>
      </c>
      <c r="B174">
        <v>8.0000000000000002E-3</v>
      </c>
      <c r="C174">
        <f t="shared" si="60"/>
        <v>38</v>
      </c>
      <c r="D174">
        <f t="shared" si="61"/>
        <v>1444</v>
      </c>
      <c r="E174">
        <f t="shared" si="62"/>
        <v>2.6315789473684213E-2</v>
      </c>
      <c r="F174">
        <v>11</v>
      </c>
      <c r="G174">
        <f t="shared" si="63"/>
        <v>121</v>
      </c>
      <c r="H174">
        <f t="shared" si="64"/>
        <v>418</v>
      </c>
      <c r="I174">
        <v>200000000000</v>
      </c>
      <c r="J174">
        <f t="shared" si="65"/>
        <v>3.2169908772759481E-9</v>
      </c>
      <c r="K174">
        <f t="shared" si="66"/>
        <v>2910106.8791147554</v>
      </c>
      <c r="L174">
        <f t="shared" si="67"/>
        <v>1.4550534395573777E-5</v>
      </c>
      <c r="M174">
        <f t="shared" si="68"/>
        <v>0.28947368421052633</v>
      </c>
      <c r="N174">
        <f t="shared" si="69"/>
        <v>11812280932.601608</v>
      </c>
      <c r="O174">
        <f t="shared" si="70"/>
        <v>1.3227758541430706E-6</v>
      </c>
      <c r="P174">
        <f t="shared" si="71"/>
        <v>1.6842105263157893E-6</v>
      </c>
      <c r="Q174">
        <v>7.2638205914415804E-3</v>
      </c>
      <c r="R174">
        <f t="shared" si="72"/>
        <v>593750</v>
      </c>
      <c r="S174">
        <f t="shared" si="73"/>
        <v>0.27602518247478003</v>
      </c>
      <c r="T174">
        <f t="shared" si="74"/>
        <v>113.49719674127471</v>
      </c>
      <c r="U174">
        <f t="shared" si="75"/>
        <v>2.3894146682373621E-2</v>
      </c>
      <c r="V174">
        <f t="shared" si="54"/>
        <v>1.9115317345898896E-4</v>
      </c>
      <c r="W174">
        <f t="shared" si="76"/>
        <v>125</v>
      </c>
      <c r="X174">
        <f t="shared" si="55"/>
        <v>411.18421052631578</v>
      </c>
      <c r="Y174">
        <f t="shared" si="56"/>
        <v>2.9867683352967025</v>
      </c>
      <c r="Z174">
        <v>-4.7079350131009399</v>
      </c>
      <c r="AA174">
        <f t="shared" si="77"/>
        <v>-1.4312122439826858</v>
      </c>
      <c r="AB174">
        <f>-AA174*B174^2/2/Q174</f>
        <v>6.3050554774724543E-3</v>
      </c>
      <c r="AC174">
        <v>3.7023744572880402</v>
      </c>
      <c r="AD174">
        <f>AC174/Q174</f>
        <v>509.70070236182221</v>
      </c>
      <c r="AE174">
        <f>C174*AC174</f>
        <v>140.69022937694552</v>
      </c>
      <c r="AF174">
        <v>2.9867683352966998</v>
      </c>
      <c r="AG174">
        <f>AF174*A174</f>
        <v>0.90797757393019674</v>
      </c>
      <c r="AH174">
        <f>AG174*C174</f>
        <v>34.503147809347475</v>
      </c>
      <c r="AI174">
        <f>F174*AG174</f>
        <v>9.9877533132321634</v>
      </c>
      <c r="AJ174">
        <v>0.71560612199134299</v>
      </c>
      <c r="AK174">
        <v>3.7023744572880402</v>
      </c>
      <c r="AL174">
        <f t="shared" si="57"/>
        <v>1.2395921081439527</v>
      </c>
      <c r="AM174">
        <f>AL174/C174</f>
        <v>3.262084495115665E-2</v>
      </c>
      <c r="AN174">
        <f t="shared" si="58"/>
        <v>1.1255218350155642</v>
      </c>
      <c r="AO174">
        <f t="shared" si="59"/>
        <v>0.23959210814395271</v>
      </c>
      <c r="AP174">
        <f>AL174*C174</f>
        <v>47.104500109470202</v>
      </c>
      <c r="AQ174">
        <f>AO174/F174</f>
        <v>2.1781100740359337E-2</v>
      </c>
      <c r="AR174">
        <f>(AL174-1)/C174</f>
        <v>6.3050554774724396E-3</v>
      </c>
      <c r="AS174">
        <f>AR174*C174</f>
        <v>0.23959210814395271</v>
      </c>
      <c r="AT174">
        <f>ATAN2(C174,AO174)</f>
        <v>6.3049719296522739E-3</v>
      </c>
      <c r="AU174">
        <f t="shared" si="78"/>
        <v>0.36124828151752986</v>
      </c>
      <c r="AV174">
        <f>-AJ174/(A174/2)</f>
        <v>-4.7079350131009408</v>
      </c>
      <c r="AW174">
        <f t="shared" si="79"/>
        <v>6.944065204365012E-3</v>
      </c>
      <c r="AX174">
        <f t="shared" si="80"/>
        <v>5.7248489759307237E-3</v>
      </c>
      <c r="AY174">
        <v>1.1255218350155642</v>
      </c>
      <c r="AZ174">
        <v>1.3652232651279665</v>
      </c>
      <c r="BA174">
        <v>0.26387447776587047</v>
      </c>
      <c r="BB174">
        <v>8.6078084257678947E-3</v>
      </c>
      <c r="BC174">
        <v>15.017455916407632</v>
      </c>
    </row>
    <row r="175" spans="1:55" x14ac:dyDescent="0.15">
      <c r="A175">
        <v>0.30399999999999999</v>
      </c>
      <c r="B175">
        <v>8.9999999999999993E-3</v>
      </c>
      <c r="C175">
        <f t="shared" si="60"/>
        <v>33.777777777777779</v>
      </c>
      <c r="D175">
        <f t="shared" si="61"/>
        <v>1140.9382716049383</v>
      </c>
      <c r="E175">
        <f t="shared" si="62"/>
        <v>2.9605263157894735E-2</v>
      </c>
      <c r="F175">
        <v>11</v>
      </c>
      <c r="G175">
        <f t="shared" si="63"/>
        <v>121</v>
      </c>
      <c r="H175">
        <f t="shared" si="64"/>
        <v>371.55555555555554</v>
      </c>
      <c r="I175">
        <v>200000000000</v>
      </c>
      <c r="J175">
        <f t="shared" si="65"/>
        <v>5.1529973500506572E-9</v>
      </c>
      <c r="K175">
        <f t="shared" si="66"/>
        <v>4143492.0212395638</v>
      </c>
      <c r="L175">
        <f t="shared" si="67"/>
        <v>2.071746010619782E-5</v>
      </c>
      <c r="M175">
        <f t="shared" si="68"/>
        <v>0.32565789473684209</v>
      </c>
      <c r="N175">
        <f t="shared" si="69"/>
        <v>6554976741.3417597</v>
      </c>
      <c r="O175">
        <f t="shared" si="70"/>
        <v>1.8834054641998017E-6</v>
      </c>
      <c r="P175">
        <f t="shared" si="71"/>
        <v>2.3980263157894733E-6</v>
      </c>
      <c r="Q175">
        <v>7.9463295858629296E-3</v>
      </c>
      <c r="R175">
        <f t="shared" si="72"/>
        <v>417009.60219478747</v>
      </c>
      <c r="S175">
        <f t="shared" si="73"/>
        <v>0.26840935490025897</v>
      </c>
      <c r="T175">
        <f t="shared" si="74"/>
        <v>98.10283439336952</v>
      </c>
      <c r="U175">
        <f t="shared" si="75"/>
        <v>2.6139242058759636E-2</v>
      </c>
      <c r="V175">
        <f t="shared" si="54"/>
        <v>2.3525317852883673E-4</v>
      </c>
      <c r="W175">
        <f t="shared" si="76"/>
        <v>111.11111111111111</v>
      </c>
      <c r="X175">
        <f t="shared" si="55"/>
        <v>365.49707602339186</v>
      </c>
      <c r="Y175">
        <f t="shared" si="56"/>
        <v>2.904360228751071</v>
      </c>
      <c r="Z175">
        <v>-4.0990600718875898</v>
      </c>
      <c r="AA175">
        <f t="shared" si="77"/>
        <v>-1.2461142618538272</v>
      </c>
      <c r="AB175">
        <f>-AA175*B175^2/2/Q175</f>
        <v>6.3510614630011572E-3</v>
      </c>
      <c r="AC175">
        <v>3.5274173596779801</v>
      </c>
      <c r="AD175">
        <f>AC175/Q175</f>
        <v>443.90524223328214</v>
      </c>
      <c r="AE175">
        <f>C175*AC175</f>
        <v>119.14831970467844</v>
      </c>
      <c r="AF175">
        <v>2.9043602287510701</v>
      </c>
      <c r="AG175">
        <f>AF175*A175</f>
        <v>0.88292550954032534</v>
      </c>
      <c r="AH175">
        <f>AG175*C175</f>
        <v>29.823261655584322</v>
      </c>
      <c r="AI175">
        <f>F175*AG175</f>
        <v>9.7121806049435779</v>
      </c>
      <c r="AJ175">
        <v>0.62305713092691395</v>
      </c>
      <c r="AK175">
        <v>3.5274173596779801</v>
      </c>
      <c r="AL175">
        <f t="shared" si="57"/>
        <v>1.2145247427502601</v>
      </c>
      <c r="AM175">
        <f>AL175/C175</f>
        <v>3.595632462089586E-2</v>
      </c>
      <c r="AN175">
        <f t="shared" si="58"/>
        <v>1.072334877342106</v>
      </c>
      <c r="AO175">
        <f t="shared" si="59"/>
        <v>0.21452474275026012</v>
      </c>
      <c r="AP175">
        <f>AL175*C175</f>
        <v>41.023946866231007</v>
      </c>
      <c r="AQ175">
        <f>AO175/F175</f>
        <v>1.950224934093274E-2</v>
      </c>
      <c r="AR175">
        <f>(AL175-1)/C175</f>
        <v>6.3510614630011217E-3</v>
      </c>
      <c r="AS175">
        <f>AR175*C175</f>
        <v>0.21452474275026012</v>
      </c>
      <c r="AT175">
        <f>ATAN2(C175,AO175)</f>
        <v>6.3509760729680235E-3</v>
      </c>
      <c r="AU175">
        <f t="shared" si="78"/>
        <v>0.36388412476963733</v>
      </c>
      <c r="AV175">
        <f>-AJ175/(A175/2)</f>
        <v>-4.0990600718875916</v>
      </c>
      <c r="AW175">
        <f t="shared" si="79"/>
        <v>7.1932019115719678E-3</v>
      </c>
      <c r="AX175">
        <f t="shared" si="80"/>
        <v>5.6075141783421892E-3</v>
      </c>
      <c r="AY175">
        <v>1.072334877342106</v>
      </c>
      <c r="AZ175">
        <v>1.3755687536795422</v>
      </c>
      <c r="BA175">
        <v>0.24297037567976426</v>
      </c>
      <c r="BB175">
        <v>8.7363217012026238E-3</v>
      </c>
      <c r="BC175">
        <v>15.131256290474965</v>
      </c>
    </row>
    <row r="176" spans="1:55" x14ac:dyDescent="0.15">
      <c r="A176">
        <v>0.40200000000000002</v>
      </c>
      <c r="B176">
        <v>0.01</v>
      </c>
      <c r="C176">
        <f t="shared" si="60"/>
        <v>40.200000000000003</v>
      </c>
      <c r="D176">
        <f t="shared" si="61"/>
        <v>1616.0400000000002</v>
      </c>
      <c r="E176">
        <f t="shared" si="62"/>
        <v>2.4875621890547261E-2</v>
      </c>
      <c r="F176">
        <v>13</v>
      </c>
      <c r="G176">
        <f t="shared" si="63"/>
        <v>169</v>
      </c>
      <c r="H176">
        <f t="shared" si="64"/>
        <v>522.6</v>
      </c>
      <c r="I176">
        <v>200000000000</v>
      </c>
      <c r="J176">
        <f t="shared" si="65"/>
        <v>7.8539816339744827E-9</v>
      </c>
      <c r="K176">
        <f t="shared" si="66"/>
        <v>5079689.6140133468</v>
      </c>
      <c r="L176">
        <f t="shared" si="67"/>
        <v>2.5398448070066733E-5</v>
      </c>
      <c r="M176">
        <f t="shared" si="68"/>
        <v>0.3233830845771144</v>
      </c>
      <c r="N176">
        <f t="shared" si="69"/>
        <v>5118422969.8353548</v>
      </c>
      <c r="O176">
        <f t="shared" si="70"/>
        <v>1.9537267746205181E-6</v>
      </c>
      <c r="P176">
        <f t="shared" si="71"/>
        <v>2.4875621890547264E-6</v>
      </c>
      <c r="Q176">
        <v>1.16628517699091E-2</v>
      </c>
      <c r="R176">
        <f t="shared" si="72"/>
        <v>401999.99999999994</v>
      </c>
      <c r="S176">
        <f t="shared" si="73"/>
        <v>0.46884664115034586</v>
      </c>
      <c r="T176">
        <f t="shared" si="74"/>
        <v>116.62851769909099</v>
      </c>
      <c r="U176">
        <f t="shared" si="75"/>
        <v>2.9012069079375868E-2</v>
      </c>
      <c r="V176">
        <f t="shared" si="54"/>
        <v>2.9012069079375867E-4</v>
      </c>
      <c r="W176">
        <f t="shared" si="76"/>
        <v>100</v>
      </c>
      <c r="X176">
        <f t="shared" si="55"/>
        <v>248.75621890547262</v>
      </c>
      <c r="Y176">
        <f t="shared" si="56"/>
        <v>2.9012069079375866</v>
      </c>
      <c r="Z176">
        <v>-4.4367306019018304</v>
      </c>
      <c r="AA176">
        <f t="shared" si="77"/>
        <v>-1.7835657019645359</v>
      </c>
      <c r="AB176">
        <f>-AA176*B176^2/2/Q176</f>
        <v>7.6463532982827109E-3</v>
      </c>
      <c r="AC176">
        <v>3.79298975891985</v>
      </c>
      <c r="AD176">
        <f>AC176/Q176</f>
        <v>325.2197518882993</v>
      </c>
      <c r="AE176">
        <f>C176*AC176</f>
        <v>152.47818830857798</v>
      </c>
      <c r="AF176">
        <v>2.9012069079375902</v>
      </c>
      <c r="AG176">
        <f>AF176*A176</f>
        <v>1.1662851769909113</v>
      </c>
      <c r="AH176">
        <f>AG176*C176</f>
        <v>46.884664115034639</v>
      </c>
      <c r="AI176">
        <f>F176*AG176</f>
        <v>15.161707300881847</v>
      </c>
      <c r="AJ176">
        <v>0.89178285098226695</v>
      </c>
      <c r="AK176">
        <v>3.79298975891985</v>
      </c>
      <c r="AL176">
        <f t="shared" si="57"/>
        <v>1.3073834025909619</v>
      </c>
      <c r="AM176">
        <f>AL176/C176</f>
        <v>3.2521975188829898E-2</v>
      </c>
      <c r="AN176">
        <f t="shared" si="58"/>
        <v>1.5247818830857798</v>
      </c>
      <c r="AO176">
        <f t="shared" si="59"/>
        <v>0.30738340259096186</v>
      </c>
      <c r="AP176">
        <f>AL176*C176</f>
        <v>52.556812784156669</v>
      </c>
      <c r="AQ176">
        <f>AO176/F176</f>
        <v>2.3644877122381683E-2</v>
      </c>
      <c r="AR176">
        <f>(AL176-1)/C176</f>
        <v>7.6463532982826328E-3</v>
      </c>
      <c r="AS176">
        <f>AR176*C176</f>
        <v>0.30738340259096186</v>
      </c>
      <c r="AT176">
        <f>ATAN2(C176,AO176)</f>
        <v>7.6462042844473921E-3</v>
      </c>
      <c r="AU176">
        <f t="shared" si="78"/>
        <v>0.43809523479368317</v>
      </c>
      <c r="AV176">
        <f>-AJ176/(A176/2)</f>
        <v>-4.4367306019018251</v>
      </c>
      <c r="AW176">
        <f t="shared" si="79"/>
        <v>6.5561609194165552E-3</v>
      </c>
      <c r="AX176">
        <f t="shared" si="80"/>
        <v>8.9178285098225982E-3</v>
      </c>
      <c r="AY176">
        <v>1.5247818830857798</v>
      </c>
      <c r="AZ176">
        <v>1.1209808959109751</v>
      </c>
      <c r="BA176">
        <v>0.26355766896054555</v>
      </c>
      <c r="BB176">
        <v>8.5714159707607051E-3</v>
      </c>
      <c r="BC176">
        <v>14.572751646842676</v>
      </c>
    </row>
    <row r="177" spans="1:55" x14ac:dyDescent="0.15">
      <c r="A177">
        <v>0.30399999999999999</v>
      </c>
      <c r="B177">
        <v>0.01</v>
      </c>
      <c r="C177">
        <f t="shared" si="60"/>
        <v>30.4</v>
      </c>
      <c r="D177">
        <f t="shared" si="61"/>
        <v>924.16</v>
      </c>
      <c r="E177">
        <f t="shared" si="62"/>
        <v>3.2894736842105261E-2</v>
      </c>
      <c r="F177">
        <v>11</v>
      </c>
      <c r="G177">
        <f t="shared" si="63"/>
        <v>121</v>
      </c>
      <c r="H177">
        <f t="shared" si="64"/>
        <v>334.4</v>
      </c>
      <c r="I177">
        <v>200000000000</v>
      </c>
      <c r="J177">
        <f t="shared" si="65"/>
        <v>7.8539816339744827E-9</v>
      </c>
      <c r="K177">
        <f t="shared" si="66"/>
        <v>5683802.4982710071</v>
      </c>
      <c r="L177">
        <f t="shared" si="67"/>
        <v>2.8419012491355037E-5</v>
      </c>
      <c r="M177">
        <f t="shared" si="68"/>
        <v>0.36184210526315791</v>
      </c>
      <c r="N177">
        <f t="shared" si="69"/>
        <v>3870648215.9948945</v>
      </c>
      <c r="O177">
        <f t="shared" si="70"/>
        <v>2.583546590123185E-6</v>
      </c>
      <c r="P177">
        <f t="shared" si="71"/>
        <v>3.2894736842105265E-6</v>
      </c>
      <c r="Q177">
        <v>8.6266160220980301E-3</v>
      </c>
      <c r="R177">
        <f t="shared" si="72"/>
        <v>303999.99999999994</v>
      </c>
      <c r="S177">
        <f t="shared" si="73"/>
        <v>0.26224912707178011</v>
      </c>
      <c r="T177">
        <f t="shared" si="74"/>
        <v>86.266160220980296</v>
      </c>
      <c r="U177">
        <f t="shared" si="75"/>
        <v>2.8377026388480362E-2</v>
      </c>
      <c r="V177">
        <f t="shared" si="54"/>
        <v>2.8377026388480363E-4</v>
      </c>
      <c r="W177">
        <f t="shared" si="76"/>
        <v>100</v>
      </c>
      <c r="X177">
        <f t="shared" si="55"/>
        <v>328.9473684210526</v>
      </c>
      <c r="Y177">
        <f t="shared" si="56"/>
        <v>2.837702638848036</v>
      </c>
      <c r="Z177">
        <v>-3.6751424187297399</v>
      </c>
      <c r="AA177">
        <f t="shared" si="77"/>
        <v>-1.1172432952938409</v>
      </c>
      <c r="AB177">
        <f>-AA177*B177^2/2/Q177</f>
        <v>6.4755594339188094E-3</v>
      </c>
      <c r="AC177">
        <v>3.3963242864949499</v>
      </c>
      <c r="AD177">
        <f>AC177/Q177</f>
        <v>393.70296276023993</v>
      </c>
      <c r="AE177">
        <f>C177*AC177</f>
        <v>103.24825830944647</v>
      </c>
      <c r="AF177">
        <v>2.8377026388480302</v>
      </c>
      <c r="AG177">
        <f>AF177*A177</f>
        <v>0.86266160220980115</v>
      </c>
      <c r="AH177">
        <f>AG177*C177</f>
        <v>26.224912707177953</v>
      </c>
      <c r="AI177">
        <f>F177*AG177</f>
        <v>9.4892776243078121</v>
      </c>
      <c r="AJ177">
        <v>0.55862164764692102</v>
      </c>
      <c r="AK177">
        <v>3.3963242864949499</v>
      </c>
      <c r="AL177">
        <f t="shared" si="57"/>
        <v>1.1968570067911319</v>
      </c>
      <c r="AM177">
        <f>AL177/C177</f>
        <v>3.9370296276024078E-2</v>
      </c>
      <c r="AN177">
        <f t="shared" si="58"/>
        <v>1.0324825830944648</v>
      </c>
      <c r="AO177">
        <f t="shared" si="59"/>
        <v>0.19685700679113194</v>
      </c>
      <c r="AP177">
        <f>AL177*C177</f>
        <v>36.384453006450407</v>
      </c>
      <c r="AQ177">
        <f>AO177/F177</f>
        <v>1.789609152646654E-2</v>
      </c>
      <c r="AR177">
        <f>(AL177-1)/C177</f>
        <v>6.4755594339188137E-3</v>
      </c>
      <c r="AS177">
        <f>AR177*C177</f>
        <v>0.19685700679113194</v>
      </c>
      <c r="AT177">
        <f>ATAN2(C177,AO177)</f>
        <v>6.475468923265424E-3</v>
      </c>
      <c r="AU177">
        <f t="shared" si="78"/>
        <v>0.37101703967123234</v>
      </c>
      <c r="AV177">
        <f>-AJ177/(A177/2)</f>
        <v>-3.6751424187297435</v>
      </c>
      <c r="AW177">
        <f t="shared" si="79"/>
        <v>7.5064885435157502E-3</v>
      </c>
      <c r="AX177">
        <f t="shared" si="80"/>
        <v>5.5862164764691972E-3</v>
      </c>
      <c r="AY177">
        <v>1.0324825830944648</v>
      </c>
      <c r="AZ177">
        <v>1.3874003476279146</v>
      </c>
      <c r="BA177">
        <v>0.2281972517228788</v>
      </c>
      <c r="BB177">
        <v>8.9841934097041835E-3</v>
      </c>
      <c r="BC177">
        <v>15.261403823907061</v>
      </c>
    </row>
    <row r="178" spans="1:55" x14ac:dyDescent="0.15">
      <c r="A178">
        <v>0.255</v>
      </c>
      <c r="B178">
        <v>6.0000000000000001E-3</v>
      </c>
      <c r="C178">
        <f t="shared" si="60"/>
        <v>42.5</v>
      </c>
      <c r="D178">
        <f t="shared" si="61"/>
        <v>1806.25</v>
      </c>
      <c r="E178">
        <f t="shared" si="62"/>
        <v>2.3529411764705882E-2</v>
      </c>
      <c r="F178">
        <v>9</v>
      </c>
      <c r="G178">
        <f t="shared" si="63"/>
        <v>81</v>
      </c>
      <c r="H178">
        <f t="shared" si="64"/>
        <v>382.5</v>
      </c>
      <c r="I178">
        <v>200000000000</v>
      </c>
      <c r="J178">
        <f t="shared" si="65"/>
        <v>1.0178760197630931E-9</v>
      </c>
      <c r="K178">
        <f t="shared" si="66"/>
        <v>1197501.1997212861</v>
      </c>
      <c r="L178">
        <f t="shared" si="67"/>
        <v>5.9875059986064305E-6</v>
      </c>
      <c r="M178">
        <f t="shared" si="68"/>
        <v>0.21176470588235294</v>
      </c>
      <c r="N178">
        <f t="shared" si="69"/>
        <v>41753611613.614517</v>
      </c>
      <c r="O178">
        <f t="shared" si="70"/>
        <v>6.6527844428960338E-7</v>
      </c>
      <c r="P178">
        <f t="shared" si="71"/>
        <v>8.4705882352941183E-7</v>
      </c>
      <c r="Q178">
        <v>4.3203054528674501E-3</v>
      </c>
      <c r="R178">
        <f t="shared" si="72"/>
        <v>1180555.5555555555</v>
      </c>
      <c r="S178">
        <f t="shared" si="73"/>
        <v>0.18361298174686663</v>
      </c>
      <c r="T178">
        <f t="shared" si="74"/>
        <v>120.00848480187361</v>
      </c>
      <c r="U178">
        <f t="shared" si="75"/>
        <v>1.6942374324970394E-2</v>
      </c>
      <c r="V178">
        <f t="shared" si="54"/>
        <v>1.0165424594982236E-4</v>
      </c>
      <c r="W178">
        <f t="shared" si="76"/>
        <v>166.66666666666666</v>
      </c>
      <c r="X178">
        <f t="shared" si="55"/>
        <v>653.59477124183002</v>
      </c>
      <c r="Y178">
        <f t="shared" si="56"/>
        <v>2.8237290541617321</v>
      </c>
      <c r="Z178">
        <v>-4.7131424620611497</v>
      </c>
      <c r="AA178">
        <f t="shared" si="77"/>
        <v>-1.2018513278255931</v>
      </c>
      <c r="AB178">
        <f>-AA178*B178^2/2/Q178</f>
        <v>5.0073598121406718E-3</v>
      </c>
      <c r="AC178">
        <v>3.4246547180745299</v>
      </c>
      <c r="AD178">
        <f>AC178/Q178</f>
        <v>792.68809935684908</v>
      </c>
      <c r="AE178">
        <f>C178*AC178</f>
        <v>145.54782551816751</v>
      </c>
      <c r="AF178">
        <v>2.8237290541617299</v>
      </c>
      <c r="AG178">
        <f>AF178*A178</f>
        <v>0.72005090881124112</v>
      </c>
      <c r="AH178">
        <f>AG178*C178</f>
        <v>30.602163624477747</v>
      </c>
      <c r="AI178">
        <f>F178*AG178</f>
        <v>6.48045817930117</v>
      </c>
      <c r="AJ178">
        <v>0.600925663912797</v>
      </c>
      <c r="AK178">
        <v>3.4246547180745299</v>
      </c>
      <c r="AL178">
        <f t="shared" si="57"/>
        <v>1.2128127920159799</v>
      </c>
      <c r="AM178">
        <f>AL178/C178</f>
        <v>2.8536771576846587E-2</v>
      </c>
      <c r="AN178">
        <f t="shared" si="58"/>
        <v>0.87328695310900506</v>
      </c>
      <c r="AO178">
        <f t="shared" si="59"/>
        <v>0.21281279201597991</v>
      </c>
      <c r="AP178">
        <f>AL178*C178</f>
        <v>51.544543660679146</v>
      </c>
      <c r="AQ178">
        <f>AO178/F178</f>
        <v>2.3645865779553323E-2</v>
      </c>
      <c r="AR178">
        <f>(AL178-1)/C178</f>
        <v>5.0073598121407039E-3</v>
      </c>
      <c r="AS178">
        <f>AR178*C178</f>
        <v>0.21281279201597991</v>
      </c>
      <c r="AT178">
        <f>ATAN2(C178,AO178)</f>
        <v>5.0073179618373691E-3</v>
      </c>
      <c r="AU178">
        <f t="shared" si="78"/>
        <v>0.28689818589333066</v>
      </c>
      <c r="AV178">
        <f>-AJ178/(A178/2)</f>
        <v>-4.7131424620611533</v>
      </c>
      <c r="AW178">
        <f t="shared" si="79"/>
        <v>6.9541746991300113E-3</v>
      </c>
      <c r="AX178">
        <f t="shared" si="80"/>
        <v>3.6055539834767996E-3</v>
      </c>
      <c r="AY178">
        <v>0.87328695310900517</v>
      </c>
      <c r="AZ178">
        <v>1.6843431168196952</v>
      </c>
      <c r="BA178">
        <v>0.29555242471302545</v>
      </c>
      <c r="BB178">
        <v>8.4341120330187567E-3</v>
      </c>
      <c r="BC178">
        <v>15.159088051377257</v>
      </c>
    </row>
    <row r="179" spans="1:55" x14ac:dyDescent="0.15">
      <c r="A179">
        <v>0.255</v>
      </c>
      <c r="B179">
        <v>7.0000000000000001E-3</v>
      </c>
      <c r="C179">
        <f t="shared" si="60"/>
        <v>36.428571428571431</v>
      </c>
      <c r="D179">
        <f t="shared" si="61"/>
        <v>1327.0408163265308</v>
      </c>
      <c r="E179">
        <f t="shared" si="62"/>
        <v>2.7450980392156862E-2</v>
      </c>
      <c r="F179">
        <v>9</v>
      </c>
      <c r="G179">
        <f t="shared" si="63"/>
        <v>81</v>
      </c>
      <c r="H179">
        <f t="shared" si="64"/>
        <v>327.85714285714289</v>
      </c>
      <c r="I179">
        <v>200000000000</v>
      </c>
      <c r="J179">
        <f t="shared" si="65"/>
        <v>1.885740990317274E-9</v>
      </c>
      <c r="K179">
        <f t="shared" si="66"/>
        <v>1901587.5532611166</v>
      </c>
      <c r="L179">
        <f t="shared" si="67"/>
        <v>9.5079377663055833E-6</v>
      </c>
      <c r="M179">
        <f t="shared" si="68"/>
        <v>0.24705882352941175</v>
      </c>
      <c r="N179">
        <f t="shared" si="69"/>
        <v>19317908247.008175</v>
      </c>
      <c r="O179">
        <f t="shared" si="70"/>
        <v>1.0564375295895093E-6</v>
      </c>
      <c r="P179">
        <f t="shared" si="71"/>
        <v>1.3450980392156864E-6</v>
      </c>
      <c r="Q179">
        <v>4.8793861283830103E-3</v>
      </c>
      <c r="R179">
        <f t="shared" si="72"/>
        <v>743440.23323615151</v>
      </c>
      <c r="S179">
        <f t="shared" si="73"/>
        <v>0.17774906610538108</v>
      </c>
      <c r="T179">
        <f t="shared" si="74"/>
        <v>99.579308742510406</v>
      </c>
      <c r="U179">
        <f t="shared" si="75"/>
        <v>1.9134847562286315E-2</v>
      </c>
      <c r="V179">
        <f t="shared" si="54"/>
        <v>1.3394393293600419E-4</v>
      </c>
      <c r="W179">
        <f t="shared" si="76"/>
        <v>142.85714285714286</v>
      </c>
      <c r="X179">
        <f t="shared" si="55"/>
        <v>560.22408963585428</v>
      </c>
      <c r="Y179">
        <f t="shared" si="56"/>
        <v>2.7335496517551876</v>
      </c>
      <c r="Z179">
        <v>-4.0142402114467801</v>
      </c>
      <c r="AA179">
        <f t="shared" si="77"/>
        <v>-1.023631253918929</v>
      </c>
      <c r="AB179">
        <f>-AA179*B179^2/2/Q179</f>
        <v>5.1397788699548428E-3</v>
      </c>
      <c r="AC179">
        <v>3.2453652787146501</v>
      </c>
      <c r="AD179">
        <f>AC179/Q179</f>
        <v>665.11753596146286</v>
      </c>
      <c r="AE179">
        <f>C179*AC179</f>
        <v>118.22402086746226</v>
      </c>
      <c r="AF179">
        <v>2.7335496517551801</v>
      </c>
      <c r="AG179">
        <f>AF179*A179</f>
        <v>0.69705516119757094</v>
      </c>
      <c r="AH179">
        <f>AG179*C179</f>
        <v>25.392723729340087</v>
      </c>
      <c r="AI179">
        <f>F179*AG179</f>
        <v>6.2734964507781381</v>
      </c>
      <c r="AJ179">
        <v>0.51181562695946503</v>
      </c>
      <c r="AK179">
        <v>3.2453652787146501</v>
      </c>
      <c r="AL179">
        <f t="shared" si="57"/>
        <v>1.1872348016912146</v>
      </c>
      <c r="AM179">
        <f>AL179/C179</f>
        <v>3.2590759262111774E-2</v>
      </c>
      <c r="AN179">
        <f t="shared" si="58"/>
        <v>0.82756814607223583</v>
      </c>
      <c r="AO179">
        <f t="shared" si="59"/>
        <v>0.18723480169121465</v>
      </c>
      <c r="AP179">
        <f>AL179*C179</f>
        <v>43.249267775894253</v>
      </c>
      <c r="AQ179">
        <f>AO179/F179</f>
        <v>2.0803866854579404E-2</v>
      </c>
      <c r="AR179">
        <f>(AL179-1)/C179</f>
        <v>5.1397788699549113E-3</v>
      </c>
      <c r="AS179">
        <f>AR179*C179</f>
        <v>0.18723480169121465</v>
      </c>
      <c r="AT179">
        <f>ATAN2(C179,AO179)</f>
        <v>5.1397336109328656E-3</v>
      </c>
      <c r="AU179">
        <f t="shared" si="78"/>
        <v>0.29448504372798789</v>
      </c>
      <c r="AV179">
        <f>-AJ179/(A179/2)</f>
        <v>-4.0142402114467846</v>
      </c>
      <c r="AW179">
        <f t="shared" si="79"/>
        <v>7.3735611700005907E-3</v>
      </c>
      <c r="AX179">
        <f t="shared" si="80"/>
        <v>3.5827093887162895E-3</v>
      </c>
      <c r="AY179">
        <v>0.82756814607223583</v>
      </c>
      <c r="AZ179">
        <v>1.7032149932746985</v>
      </c>
      <c r="BA179">
        <v>0.26860829976430728</v>
      </c>
      <c r="BB179">
        <v>8.7541484334236908E-3</v>
      </c>
      <c r="BC179">
        <v>15.328934939472287</v>
      </c>
    </row>
    <row r="180" spans="1:55" x14ac:dyDescent="0.15">
      <c r="A180">
        <v>0.45100000000000001</v>
      </c>
      <c r="B180">
        <v>0.01</v>
      </c>
      <c r="C180">
        <f t="shared" si="60"/>
        <v>45.1</v>
      </c>
      <c r="D180">
        <f t="shared" si="61"/>
        <v>2034.0100000000002</v>
      </c>
      <c r="E180">
        <f t="shared" si="62"/>
        <v>2.2172949002217293E-2</v>
      </c>
      <c r="F180">
        <v>13</v>
      </c>
      <c r="G180">
        <f t="shared" si="63"/>
        <v>169</v>
      </c>
      <c r="H180">
        <f t="shared" si="64"/>
        <v>586.30000000000007</v>
      </c>
      <c r="I180">
        <v>200000000000</v>
      </c>
      <c r="J180">
        <f t="shared" si="65"/>
        <v>7.8539816339744827E-9</v>
      </c>
      <c r="K180">
        <f t="shared" si="66"/>
        <v>4527794.2900961535</v>
      </c>
      <c r="L180">
        <f t="shared" si="67"/>
        <v>2.2638971450480767E-5</v>
      </c>
      <c r="M180">
        <f t="shared" si="68"/>
        <v>0.2882483370288248</v>
      </c>
      <c r="N180">
        <f t="shared" si="69"/>
        <v>5742310346.7555838</v>
      </c>
      <c r="O180">
        <f t="shared" si="70"/>
        <v>1.7414593423446743E-6</v>
      </c>
      <c r="P180">
        <f t="shared" si="71"/>
        <v>2.2172949002217296E-6</v>
      </c>
      <c r="Q180">
        <v>1.21862200877405E-2</v>
      </c>
      <c r="R180">
        <f t="shared" si="72"/>
        <v>450999.99999999994</v>
      </c>
      <c r="S180">
        <f t="shared" si="73"/>
        <v>0.54959852595709657</v>
      </c>
      <c r="T180">
        <f t="shared" si="74"/>
        <v>121.86220087740499</v>
      </c>
      <c r="U180">
        <f t="shared" si="75"/>
        <v>2.7020443653526606E-2</v>
      </c>
      <c r="V180">
        <f t="shared" si="54"/>
        <v>2.7020443653526607E-4</v>
      </c>
      <c r="W180">
        <f t="shared" si="76"/>
        <v>100</v>
      </c>
      <c r="X180">
        <f t="shared" si="55"/>
        <v>221.72949002217294</v>
      </c>
      <c r="Y180">
        <f t="shared" si="56"/>
        <v>2.7020443653526605</v>
      </c>
      <c r="Z180">
        <v>-4.1007031033007504</v>
      </c>
      <c r="AA180">
        <f t="shared" si="77"/>
        <v>-1.8494170995886385</v>
      </c>
      <c r="AB180">
        <f>-AA180*B180^2/2/Q180</f>
        <v>7.588149099035134E-3</v>
      </c>
      <c r="AC180">
        <v>3.6267529151469899</v>
      </c>
      <c r="AD180">
        <f>AC180/Q180</f>
        <v>297.61098101252509</v>
      </c>
      <c r="AE180">
        <f>C180*AC180</f>
        <v>163.56655647312925</v>
      </c>
      <c r="AF180">
        <v>2.7020443653526698</v>
      </c>
      <c r="AG180">
        <f>AF180*A180</f>
        <v>1.218622008774054</v>
      </c>
      <c r="AH180">
        <f>AG180*C180</f>
        <v>54.95985259570984</v>
      </c>
      <c r="AI180">
        <f>F180*AG180</f>
        <v>15.842086114062703</v>
      </c>
      <c r="AJ180">
        <v>0.92470854979432004</v>
      </c>
      <c r="AK180">
        <v>3.6267529151469899</v>
      </c>
      <c r="AL180">
        <f t="shared" si="57"/>
        <v>1.3422255243664838</v>
      </c>
      <c r="AM180">
        <f>AL180/C180</f>
        <v>2.9761098101252412E-2</v>
      </c>
      <c r="AN180">
        <f t="shared" si="58"/>
        <v>1.6356655647312925</v>
      </c>
      <c r="AO180">
        <f t="shared" si="59"/>
        <v>0.34222552436648379</v>
      </c>
      <c r="AP180">
        <f>AL180*C180</f>
        <v>60.534371148928422</v>
      </c>
      <c r="AQ180">
        <f>AO180/F180</f>
        <v>2.6325040335883367E-2</v>
      </c>
      <c r="AR180">
        <f>(AL180-1)/C180</f>
        <v>7.5881490990351167E-3</v>
      </c>
      <c r="AS180">
        <f>AR180*C180</f>
        <v>0.34222552436648379</v>
      </c>
      <c r="AT180">
        <f>ATAN2(C180,AO180)</f>
        <v>7.5880034621744344E-3</v>
      </c>
      <c r="AU180">
        <f t="shared" si="78"/>
        <v>0.43476057331325169</v>
      </c>
      <c r="AV180">
        <f>-AJ180/(A180/2)</f>
        <v>-4.1007031033007539</v>
      </c>
      <c r="AW180">
        <f t="shared" si="79"/>
        <v>6.2268275514479427E-3</v>
      </c>
      <c r="AX180">
        <f t="shared" si="80"/>
        <v>9.2470854979432027E-3</v>
      </c>
      <c r="AY180">
        <v>1.6356655647312925</v>
      </c>
      <c r="AZ180">
        <v>1.1014289211112938</v>
      </c>
      <c r="BA180">
        <v>0.28082992257030226</v>
      </c>
      <c r="BB180">
        <v>8.3578068753818839E-3</v>
      </c>
      <c r="BC180">
        <v>14.318575974446819</v>
      </c>
    </row>
    <row r="181" spans="1:55" x14ac:dyDescent="0.15">
      <c r="A181">
        <v>0.35299999999999998</v>
      </c>
      <c r="B181">
        <v>8.0000000000000002E-3</v>
      </c>
      <c r="C181">
        <f t="shared" si="60"/>
        <v>44.125</v>
      </c>
      <c r="D181">
        <f t="shared" si="61"/>
        <v>1947.015625</v>
      </c>
      <c r="E181">
        <f t="shared" si="62"/>
        <v>2.2662889518413599E-2</v>
      </c>
      <c r="F181">
        <v>11</v>
      </c>
      <c r="G181">
        <f t="shared" si="63"/>
        <v>121</v>
      </c>
      <c r="H181">
        <f t="shared" si="64"/>
        <v>485.375</v>
      </c>
      <c r="I181">
        <v>200000000000</v>
      </c>
      <c r="J181">
        <f t="shared" si="65"/>
        <v>3.2169908772759481E-9</v>
      </c>
      <c r="K181">
        <f t="shared" si="66"/>
        <v>2506154.3661498185</v>
      </c>
      <c r="L181">
        <f t="shared" si="67"/>
        <v>1.2530771830749092E-5</v>
      </c>
      <c r="M181">
        <f t="shared" si="68"/>
        <v>0.24929178470254956</v>
      </c>
      <c r="N181">
        <f t="shared" si="69"/>
        <v>13716234109.23805</v>
      </c>
      <c r="O181">
        <f t="shared" si="70"/>
        <v>1.1391610755226447E-6</v>
      </c>
      <c r="P181">
        <f t="shared" si="71"/>
        <v>1.4504249291784703E-6</v>
      </c>
      <c r="Q181">
        <v>7.5754208804734201E-3</v>
      </c>
      <c r="R181">
        <f t="shared" si="72"/>
        <v>689453.12499999988</v>
      </c>
      <c r="S181">
        <f t="shared" si="73"/>
        <v>0.33426544635088967</v>
      </c>
      <c r="T181">
        <f t="shared" si="74"/>
        <v>118.3659512573972</v>
      </c>
      <c r="U181">
        <f t="shared" si="75"/>
        <v>2.1460115808706572E-2</v>
      </c>
      <c r="V181">
        <f t="shared" si="54"/>
        <v>1.7168092646965258E-4</v>
      </c>
      <c r="W181">
        <f t="shared" si="76"/>
        <v>125</v>
      </c>
      <c r="X181">
        <f t="shared" si="55"/>
        <v>354.10764872521253</v>
      </c>
      <c r="Y181">
        <f t="shared" si="56"/>
        <v>2.6825144760883215</v>
      </c>
      <c r="Z181">
        <v>-4.1175058037427004</v>
      </c>
      <c r="AA181">
        <f t="shared" si="77"/>
        <v>-1.4534795487211731</v>
      </c>
      <c r="AB181">
        <f>-AA181*B181^2/2/Q181</f>
        <v>6.1397704883917742E-3</v>
      </c>
      <c r="AC181">
        <v>3.4092542504489098</v>
      </c>
      <c r="AD181">
        <f>AC181/Q181</f>
        <v>450.0415626063342</v>
      </c>
      <c r="AE181">
        <f>C181*AC181</f>
        <v>150.43334380105816</v>
      </c>
      <c r="AF181">
        <v>2.6825144760883202</v>
      </c>
      <c r="AG181">
        <f>AF181*A181</f>
        <v>0.94692761005917692</v>
      </c>
      <c r="AH181">
        <f>AG181*C181</f>
        <v>41.783180793861185</v>
      </c>
      <c r="AI181">
        <f>F181*AG181</f>
        <v>10.416203710650946</v>
      </c>
      <c r="AJ181">
        <v>0.72673977436058701</v>
      </c>
      <c r="AK181">
        <v>3.4092542504489098</v>
      </c>
      <c r="AL181">
        <f t="shared" si="57"/>
        <v>1.2709173728002883</v>
      </c>
      <c r="AM181">
        <f>AL181/C181</f>
        <v>2.8802660006805401E-2</v>
      </c>
      <c r="AN181">
        <f t="shared" si="58"/>
        <v>1.2034667504084648</v>
      </c>
      <c r="AO181">
        <f t="shared" si="59"/>
        <v>0.27091737280028827</v>
      </c>
      <c r="AP181">
        <f>AL181*C181</f>
        <v>56.079229074812723</v>
      </c>
      <c r="AQ181">
        <f>AO181/F181</f>
        <v>2.462885207275348E-2</v>
      </c>
      <c r="AR181">
        <f>(AL181-1)/C181</f>
        <v>6.139770488391802E-3</v>
      </c>
      <c r="AS181">
        <f>AR181*C181</f>
        <v>0.27091737280028827</v>
      </c>
      <c r="AT181">
        <f>ATAN2(C181,AO181)</f>
        <v>6.1396933402742418E-3</v>
      </c>
      <c r="AU181">
        <f t="shared" si="78"/>
        <v>0.35177851590229287</v>
      </c>
      <c r="AV181">
        <f>-AJ181/(A181/2)</f>
        <v>-4.117505803742703</v>
      </c>
      <c r="AW181">
        <f t="shared" si="79"/>
        <v>6.4838858041198159E-3</v>
      </c>
      <c r="AX181">
        <f t="shared" si="80"/>
        <v>5.8139181948847147E-3</v>
      </c>
      <c r="AY181">
        <v>1.2034667504084651</v>
      </c>
      <c r="AZ181">
        <v>1.3421483958217928</v>
      </c>
      <c r="BA181">
        <v>0.28610146110678691</v>
      </c>
      <c r="BB181">
        <v>8.2404831117090429E-3</v>
      </c>
      <c r="BC181">
        <v>14.763632354039721</v>
      </c>
    </row>
    <row r="182" spans="1:55" x14ac:dyDescent="0.15">
      <c r="A182">
        <v>0.255</v>
      </c>
      <c r="B182">
        <v>8.0000000000000002E-3</v>
      </c>
      <c r="C182">
        <f t="shared" si="60"/>
        <v>31.875</v>
      </c>
      <c r="D182">
        <f t="shared" si="61"/>
        <v>1016.015625</v>
      </c>
      <c r="E182">
        <f t="shared" si="62"/>
        <v>3.1372549019607843E-2</v>
      </c>
      <c r="F182">
        <v>9</v>
      </c>
      <c r="G182">
        <f t="shared" si="63"/>
        <v>81</v>
      </c>
      <c r="H182">
        <f t="shared" si="64"/>
        <v>286.875</v>
      </c>
      <c r="I182">
        <v>200000000000</v>
      </c>
      <c r="J182">
        <f t="shared" si="65"/>
        <v>3.2169908772759481E-9</v>
      </c>
      <c r="K182">
        <f t="shared" si="66"/>
        <v>2838521.362302307</v>
      </c>
      <c r="L182">
        <f t="shared" si="67"/>
        <v>1.4192606811511535E-5</v>
      </c>
      <c r="M182">
        <f t="shared" si="68"/>
        <v>0.28235294117647058</v>
      </c>
      <c r="N182">
        <f t="shared" si="69"/>
        <v>9908327755.9651642</v>
      </c>
      <c r="O182">
        <f t="shared" si="70"/>
        <v>1.5769563123901705E-6</v>
      </c>
      <c r="P182">
        <f t="shared" si="71"/>
        <v>2.007843137254902E-6</v>
      </c>
      <c r="Q182">
        <v>5.4424972734960601E-3</v>
      </c>
      <c r="R182">
        <f t="shared" si="72"/>
        <v>498046.875</v>
      </c>
      <c r="S182">
        <f t="shared" si="73"/>
        <v>0.17347960059268691</v>
      </c>
      <c r="T182">
        <f t="shared" si="74"/>
        <v>85.03901989837594</v>
      </c>
      <c r="U182">
        <f t="shared" si="75"/>
        <v>2.1343126562729648E-2</v>
      </c>
      <c r="V182">
        <f t="shared" si="54"/>
        <v>1.7074501250183719E-4</v>
      </c>
      <c r="W182">
        <f t="shared" si="76"/>
        <v>125</v>
      </c>
      <c r="X182">
        <f t="shared" si="55"/>
        <v>490.19607843137254</v>
      </c>
      <c r="Y182">
        <f t="shared" si="56"/>
        <v>2.6678908203412059</v>
      </c>
      <c r="Z182">
        <v>-3.48558276259193</v>
      </c>
      <c r="AA182">
        <f t="shared" si="77"/>
        <v>-0.88882360446094222</v>
      </c>
      <c r="AB182">
        <f>-AA182*B182^2/2/Q182</f>
        <v>5.2259751201455037E-3</v>
      </c>
      <c r="AC182">
        <v>3.1123026225716699</v>
      </c>
      <c r="AD182">
        <f>AC182/Q182</f>
        <v>571.85193968364479</v>
      </c>
      <c r="AE182">
        <f>C182*AC182</f>
        <v>99.204646094471983</v>
      </c>
      <c r="AF182">
        <v>2.6678908203412002</v>
      </c>
      <c r="AG182">
        <f>AF182*A182</f>
        <v>0.68031215918700605</v>
      </c>
      <c r="AH182">
        <f>AG182*C182</f>
        <v>21.684950074085819</v>
      </c>
      <c r="AI182">
        <f>F182*AG182</f>
        <v>6.122809432683054</v>
      </c>
      <c r="AJ182">
        <v>0.444411802230472</v>
      </c>
      <c r="AK182">
        <v>3.1123026225716699</v>
      </c>
      <c r="AL182">
        <f t="shared" si="57"/>
        <v>1.1665779569546377</v>
      </c>
      <c r="AM182">
        <f>AL182/C182</f>
        <v>3.6598524139753341E-2</v>
      </c>
      <c r="AN182">
        <f t="shared" si="58"/>
        <v>0.79363716875577583</v>
      </c>
      <c r="AO182">
        <f t="shared" si="59"/>
        <v>0.16657795695463773</v>
      </c>
      <c r="AP182">
        <f>AL182*C182</f>
        <v>37.184672377929076</v>
      </c>
      <c r="AQ182">
        <f>AO182/F182</f>
        <v>1.8508661883848636E-2</v>
      </c>
      <c r="AR182">
        <f>(AL182-1)/C182</f>
        <v>5.2259751201454976E-3</v>
      </c>
      <c r="AS182">
        <f>AR182*C182</f>
        <v>0.16657795695463773</v>
      </c>
      <c r="AT182">
        <f>ATAN2(C182,AO182)</f>
        <v>5.2259275457101732E-3</v>
      </c>
      <c r="AU182">
        <f t="shared" si="78"/>
        <v>0.29942359241035355</v>
      </c>
      <c r="AV182">
        <f>-AJ182/(A182/2)</f>
        <v>-3.4855827625919371</v>
      </c>
      <c r="AW182">
        <f t="shared" si="79"/>
        <v>7.6817311723352093E-3</v>
      </c>
      <c r="AX182">
        <f t="shared" si="80"/>
        <v>3.5552944178437566E-3</v>
      </c>
      <c r="AY182">
        <v>0.79363716875577583</v>
      </c>
      <c r="AZ182">
        <v>1.7147686414259218</v>
      </c>
      <c r="BA182">
        <v>0.2448551811181848</v>
      </c>
      <c r="BB182">
        <v>8.9613382568975632E-3</v>
      </c>
      <c r="BC182">
        <v>15.432917772833296</v>
      </c>
    </row>
    <row r="183" spans="1:55" x14ac:dyDescent="0.15">
      <c r="A183">
        <v>0.255</v>
      </c>
      <c r="B183">
        <v>8.9999999999999993E-3</v>
      </c>
      <c r="C183">
        <f t="shared" si="60"/>
        <v>28.333333333333336</v>
      </c>
      <c r="D183">
        <f t="shared" si="61"/>
        <v>802.77777777777794</v>
      </c>
      <c r="E183">
        <f t="shared" si="62"/>
        <v>3.5294117647058823E-2</v>
      </c>
      <c r="F183">
        <v>9</v>
      </c>
      <c r="G183">
        <f t="shared" si="63"/>
        <v>81</v>
      </c>
      <c r="H183">
        <f t="shared" si="64"/>
        <v>255.00000000000003</v>
      </c>
      <c r="I183">
        <v>200000000000</v>
      </c>
      <c r="J183">
        <f t="shared" si="65"/>
        <v>5.1529973500506572E-9</v>
      </c>
      <c r="K183">
        <f t="shared" si="66"/>
        <v>4041566.5490593389</v>
      </c>
      <c r="L183">
        <f t="shared" si="67"/>
        <v>2.0207832745296695E-5</v>
      </c>
      <c r="M183">
        <f t="shared" si="68"/>
        <v>0.31764705882352939</v>
      </c>
      <c r="N183">
        <f t="shared" si="69"/>
        <v>5498417990.2702265</v>
      </c>
      <c r="O183">
        <f t="shared" si="70"/>
        <v>2.2453147494774106E-6</v>
      </c>
      <c r="P183">
        <f t="shared" si="71"/>
        <v>2.8588235294117641E-6</v>
      </c>
      <c r="Q183">
        <v>6.0074189526391998E-3</v>
      </c>
      <c r="R183">
        <f t="shared" si="72"/>
        <v>349794.23868312768</v>
      </c>
      <c r="S183">
        <f t="shared" si="73"/>
        <v>0.17021020365811068</v>
      </c>
      <c r="T183">
        <f t="shared" si="74"/>
        <v>74.165666081965441</v>
      </c>
      <c r="U183">
        <f t="shared" si="75"/>
        <v>2.3558505696624311E-2</v>
      </c>
      <c r="V183">
        <f t="shared" si="54"/>
        <v>2.120265512696188E-4</v>
      </c>
      <c r="W183">
        <f t="shared" si="76"/>
        <v>111.11111111111111</v>
      </c>
      <c r="X183">
        <f t="shared" si="55"/>
        <v>435.72984749455344</v>
      </c>
      <c r="Y183">
        <f t="shared" si="56"/>
        <v>2.617611744069368</v>
      </c>
      <c r="Z183">
        <v>-3.0838474697570399</v>
      </c>
      <c r="AA183">
        <f t="shared" si="77"/>
        <v>-0.78638110478804524</v>
      </c>
      <c r="AB183">
        <f>-AA183*B183^2/2/Q183</f>
        <v>5.3015171731820143E-3</v>
      </c>
      <c r="AC183">
        <v>3.0108022964633898</v>
      </c>
      <c r="AD183">
        <f>AC183/Q183</f>
        <v>501.18067679309661</v>
      </c>
      <c r="AE183">
        <f>C183*AC183</f>
        <v>85.306065066462722</v>
      </c>
      <c r="AF183">
        <v>2.61761174406936</v>
      </c>
      <c r="AG183">
        <f>AF183*A183</f>
        <v>0.6674909947376868</v>
      </c>
      <c r="AH183">
        <f>AG183*C183</f>
        <v>18.912244850901129</v>
      </c>
      <c r="AI183">
        <f>F183*AG183</f>
        <v>6.0074189526391812</v>
      </c>
      <c r="AJ183">
        <v>0.39319055239402301</v>
      </c>
      <c r="AK183">
        <v>3.0108022964633898</v>
      </c>
      <c r="AL183">
        <f t="shared" si="57"/>
        <v>1.1502096532401602</v>
      </c>
      <c r="AM183">
        <f>AL183/C183</f>
        <v>4.0595634820240943E-2</v>
      </c>
      <c r="AN183">
        <f t="shared" si="58"/>
        <v>0.76775458559816434</v>
      </c>
      <c r="AO183">
        <f t="shared" si="59"/>
        <v>0.15020965324016022</v>
      </c>
      <c r="AP183">
        <f>AL183*C183</f>
        <v>32.589273508471209</v>
      </c>
      <c r="AQ183">
        <f>AO183/F183</f>
        <v>1.6689961471128913E-2</v>
      </c>
      <c r="AR183">
        <f>(AL183-1)/C183</f>
        <v>5.3015171731821253E-3</v>
      </c>
      <c r="AS183">
        <f>AR183*C183</f>
        <v>0.15020965324016022</v>
      </c>
      <c r="AT183">
        <f>ATAN2(C183,AO183)</f>
        <v>5.3014675057234352E-3</v>
      </c>
      <c r="AU183">
        <f t="shared" si="78"/>
        <v>0.30375171330370043</v>
      </c>
      <c r="AV183">
        <f>-AJ183/(A183/2)</f>
        <v>-3.083847469757043</v>
      </c>
      <c r="AW183">
        <f t="shared" si="79"/>
        <v>7.9424549768877944E-3</v>
      </c>
      <c r="AX183">
        <f t="shared" si="80"/>
        <v>3.5387149715462663E-3</v>
      </c>
      <c r="AY183">
        <v>0.76775458559816445</v>
      </c>
      <c r="AZ183">
        <v>1.7231837767222224</v>
      </c>
      <c r="BA183">
        <v>0.22503622434515419</v>
      </c>
      <c r="BB183">
        <v>9.1354883848416956E-3</v>
      </c>
      <c r="BC183">
        <v>15.508653990500003</v>
      </c>
    </row>
    <row r="184" spans="1:55" x14ac:dyDescent="0.15">
      <c r="A184">
        <v>0.35299999999999998</v>
      </c>
      <c r="B184">
        <v>8.9999999999999993E-3</v>
      </c>
      <c r="C184">
        <f t="shared" si="60"/>
        <v>39.222222222222221</v>
      </c>
      <c r="D184">
        <f t="shared" si="61"/>
        <v>1538.3827160493827</v>
      </c>
      <c r="E184">
        <f t="shared" si="62"/>
        <v>2.5495750708215296E-2</v>
      </c>
      <c r="F184">
        <v>11</v>
      </c>
      <c r="G184">
        <f t="shared" si="63"/>
        <v>121</v>
      </c>
      <c r="H184">
        <f t="shared" si="64"/>
        <v>431.44444444444446</v>
      </c>
      <c r="I184">
        <v>200000000000</v>
      </c>
      <c r="J184">
        <f t="shared" si="65"/>
        <v>5.1529973500506572E-9</v>
      </c>
      <c r="K184">
        <f t="shared" si="66"/>
        <v>3568333.0721156583</v>
      </c>
      <c r="L184">
        <f t="shared" si="67"/>
        <v>1.784166536057829E-5</v>
      </c>
      <c r="M184">
        <f t="shared" si="68"/>
        <v>0.28045325779036828</v>
      </c>
      <c r="N184">
        <f t="shared" si="69"/>
        <v>7611535492.4132929</v>
      </c>
      <c r="O184">
        <f t="shared" si="70"/>
        <v>1.62196957823439E-6</v>
      </c>
      <c r="P184">
        <f t="shared" si="71"/>
        <v>2.0651558073654388E-6</v>
      </c>
      <c r="Q184">
        <v>8.2421963341798802E-3</v>
      </c>
      <c r="R184">
        <f t="shared" si="72"/>
        <v>484224.96570644726</v>
      </c>
      <c r="S184">
        <f t="shared" si="73"/>
        <v>0.32327725621838865</v>
      </c>
      <c r="T184">
        <f t="shared" si="74"/>
        <v>101.75551029851705</v>
      </c>
      <c r="U184">
        <f t="shared" si="75"/>
        <v>2.3348998113824026E-2</v>
      </c>
      <c r="V184">
        <f t="shared" si="54"/>
        <v>2.1014098302441623E-4</v>
      </c>
      <c r="W184">
        <f t="shared" si="76"/>
        <v>111.11111111111111</v>
      </c>
      <c r="X184">
        <f t="shared" si="55"/>
        <v>314.76235442241114</v>
      </c>
      <c r="Y184">
        <f t="shared" si="56"/>
        <v>2.5943331237582252</v>
      </c>
      <c r="Z184">
        <v>-3.6057233383144398</v>
      </c>
      <c r="AA184">
        <f t="shared" si="77"/>
        <v>-1.2728203384249972</v>
      </c>
      <c r="AB184">
        <f>-AA184*B184^2/2/Q184</f>
        <v>6.2543066940107849E-3</v>
      </c>
      <c r="AC184">
        <v>3.23074329297072</v>
      </c>
      <c r="AD184">
        <f>AC184/Q184</f>
        <v>391.97601731143271</v>
      </c>
      <c r="AE184">
        <f>C184*AC184</f>
        <v>126.71693137985157</v>
      </c>
      <c r="AF184">
        <v>2.5943331237582199</v>
      </c>
      <c r="AG184">
        <f>AF184*A184</f>
        <v>0.91579959268665156</v>
      </c>
      <c r="AH184">
        <f>AG184*C184</f>
        <v>35.919695135376443</v>
      </c>
      <c r="AI184">
        <f>F184*AG184</f>
        <v>10.073795519553167</v>
      </c>
      <c r="AJ184">
        <v>0.63641016921249904</v>
      </c>
      <c r="AK184">
        <v>3.23074329297072</v>
      </c>
      <c r="AL184">
        <f t="shared" si="57"/>
        <v>1.245307806998424</v>
      </c>
      <c r="AM184">
        <f>AL184/C184</f>
        <v>3.1750057402226112E-2</v>
      </c>
      <c r="AN184">
        <f t="shared" si="58"/>
        <v>1.1404523824186641</v>
      </c>
      <c r="AO184">
        <f t="shared" si="59"/>
        <v>0.24530780699842403</v>
      </c>
      <c r="AP184">
        <f>AL184*C184</f>
        <v>48.84373954116041</v>
      </c>
      <c r="AQ184">
        <f>AO184/F184</f>
        <v>2.2300709727129456E-2</v>
      </c>
      <c r="AR184">
        <f>(AL184-1)/C184</f>
        <v>6.2543066940108109E-3</v>
      </c>
      <c r="AS184">
        <f>AR184*C184</f>
        <v>0.24530780699842403</v>
      </c>
      <c r="AT184">
        <f>ATAN2(C184,AO184)</f>
        <v>6.2542251473701694E-3</v>
      </c>
      <c r="AU184">
        <f t="shared" si="78"/>
        <v>0.35834070506889604</v>
      </c>
      <c r="AV184">
        <f>-AJ184/(A184/2)</f>
        <v>-3.6057233383144425</v>
      </c>
      <c r="AW184">
        <f t="shared" si="79"/>
        <v>6.8293398948374223E-3</v>
      </c>
      <c r="AX184">
        <f t="shared" si="80"/>
        <v>5.7276915229124989E-3</v>
      </c>
      <c r="AY184">
        <v>1.1404523824186641</v>
      </c>
      <c r="AZ184">
        <v>1.3598038445781626</v>
      </c>
      <c r="BA184">
        <v>0.26786188698640112</v>
      </c>
      <c r="BB184">
        <v>8.5046302876868388E-3</v>
      </c>
      <c r="BC184">
        <v>14.957842290359789</v>
      </c>
    </row>
    <row r="185" spans="1:55" x14ac:dyDescent="0.15">
      <c r="A185">
        <v>0.255</v>
      </c>
      <c r="B185">
        <v>0.01</v>
      </c>
      <c r="C185">
        <f t="shared" si="60"/>
        <v>25.5</v>
      </c>
      <c r="D185">
        <f t="shared" si="61"/>
        <v>650.25</v>
      </c>
      <c r="E185">
        <f t="shared" si="62"/>
        <v>3.9215686274509803E-2</v>
      </c>
      <c r="F185">
        <v>9</v>
      </c>
      <c r="G185">
        <f t="shared" si="63"/>
        <v>81</v>
      </c>
      <c r="H185">
        <f t="shared" si="64"/>
        <v>229.5</v>
      </c>
      <c r="I185">
        <v>200000000000</v>
      </c>
      <c r="J185">
        <f t="shared" si="65"/>
        <v>7.8539816339744827E-9</v>
      </c>
      <c r="K185">
        <f t="shared" si="66"/>
        <v>5543987.0357466927</v>
      </c>
      <c r="L185">
        <f t="shared" si="67"/>
        <v>2.7719935178733463E-5</v>
      </c>
      <c r="M185">
        <f t="shared" si="68"/>
        <v>0.35294117647058826</v>
      </c>
      <c r="N185">
        <f t="shared" si="69"/>
        <v>3246760839.0746651</v>
      </c>
      <c r="O185">
        <f t="shared" si="70"/>
        <v>3.0799927976370515E-6</v>
      </c>
      <c r="P185">
        <f t="shared" si="71"/>
        <v>3.9215686274509803E-6</v>
      </c>
      <c r="Q185">
        <v>6.5715656852142696E-3</v>
      </c>
      <c r="R185">
        <f t="shared" si="72"/>
        <v>254999.99999999997</v>
      </c>
      <c r="S185">
        <f t="shared" si="73"/>
        <v>0.16757492497296386</v>
      </c>
      <c r="T185">
        <f t="shared" si="74"/>
        <v>65.715656852142686</v>
      </c>
      <c r="U185">
        <f t="shared" si="75"/>
        <v>2.5770845824369684E-2</v>
      </c>
      <c r="V185">
        <f t="shared" si="54"/>
        <v>2.5770845824369683E-4</v>
      </c>
      <c r="W185">
        <f t="shared" si="76"/>
        <v>100</v>
      </c>
      <c r="X185">
        <f t="shared" si="55"/>
        <v>392.15686274509801</v>
      </c>
      <c r="Y185">
        <f t="shared" si="56"/>
        <v>2.5770845824369686</v>
      </c>
      <c r="Z185">
        <v>-2.7874383697927199</v>
      </c>
      <c r="AA185">
        <f t="shared" si="77"/>
        <v>-0.71079678429714355</v>
      </c>
      <c r="AB185">
        <f>-AA185*B185^2/2/Q185</f>
        <v>5.4081235609985965E-3</v>
      </c>
      <c r="AC185">
        <v>2.9324829745855401</v>
      </c>
      <c r="AD185">
        <f>AC185/Q185</f>
        <v>446.23809835508399</v>
      </c>
      <c r="AE185">
        <f>C185*AC185</f>
        <v>74.778315851931268</v>
      </c>
      <c r="AF185">
        <v>2.5770845824369699</v>
      </c>
      <c r="AG185">
        <f>AF185*A185</f>
        <v>0.65715656852142734</v>
      </c>
      <c r="AH185">
        <f>AG185*C185</f>
        <v>16.757492497296397</v>
      </c>
      <c r="AI185">
        <f>F185*AG185</f>
        <v>5.9144091166928465</v>
      </c>
      <c r="AJ185">
        <v>0.355398392148572</v>
      </c>
      <c r="AK185">
        <v>2.9324829745855401</v>
      </c>
      <c r="AL185">
        <f t="shared" si="57"/>
        <v>1.1379071508054635</v>
      </c>
      <c r="AM185">
        <f>AL185/C185</f>
        <v>4.4623809835508371E-2</v>
      </c>
      <c r="AN185">
        <f t="shared" si="58"/>
        <v>0.74778315851931265</v>
      </c>
      <c r="AO185">
        <f t="shared" si="59"/>
        <v>0.13790715080546345</v>
      </c>
      <c r="AP185">
        <f>AL185*C185</f>
        <v>29.016632345539318</v>
      </c>
      <c r="AQ185">
        <f>AO185/F185</f>
        <v>1.5323016756162607E-2</v>
      </c>
      <c r="AR185">
        <f>(AL185-1)/C185</f>
        <v>5.408123560998567E-3</v>
      </c>
      <c r="AS185">
        <f>AR185*C185</f>
        <v>0.13790715080546345</v>
      </c>
      <c r="AT185">
        <f>ATAN2(C185,AO185)</f>
        <v>5.4080708366842306E-3</v>
      </c>
      <c r="AU185">
        <f t="shared" si="78"/>
        <v>0.30985963424979029</v>
      </c>
      <c r="AV185">
        <f>-AJ185/(A185/2)</f>
        <v>-2.7874383697927216</v>
      </c>
      <c r="AW185">
        <f t="shared" si="79"/>
        <v>8.2295815336162603E-3</v>
      </c>
      <c r="AX185">
        <f t="shared" si="80"/>
        <v>3.5539839214857004E-3</v>
      </c>
      <c r="AY185">
        <v>0.74778315851931276</v>
      </c>
      <c r="AZ185">
        <v>1.7315617089024968</v>
      </c>
      <c r="BA185">
        <v>0.20985432910721463</v>
      </c>
      <c r="BB185">
        <v>9.3644996752385353E-3</v>
      </c>
      <c r="BC185">
        <v>15.584055380122471</v>
      </c>
    </row>
    <row r="186" spans="1:55" x14ac:dyDescent="0.15">
      <c r="A186">
        <v>0.20599999999999999</v>
      </c>
      <c r="B186">
        <v>5.0000000000000001E-3</v>
      </c>
      <c r="C186">
        <f t="shared" si="60"/>
        <v>41.199999999999996</v>
      </c>
      <c r="D186">
        <f t="shared" si="61"/>
        <v>1697.4399999999996</v>
      </c>
      <c r="E186">
        <f t="shared" si="62"/>
        <v>2.4271844660194178E-2</v>
      </c>
      <c r="F186">
        <v>7</v>
      </c>
      <c r="G186">
        <f t="shared" si="63"/>
        <v>49</v>
      </c>
      <c r="H186">
        <f t="shared" si="64"/>
        <v>288.39999999999998</v>
      </c>
      <c r="I186">
        <v>200000000000</v>
      </c>
      <c r="J186">
        <f t="shared" si="65"/>
        <v>4.9087385212340517E-10</v>
      </c>
      <c r="K186">
        <f t="shared" si="66"/>
        <v>667207.17764346325</v>
      </c>
      <c r="L186">
        <f t="shared" si="67"/>
        <v>3.3360358882173161E-6</v>
      </c>
      <c r="M186">
        <f t="shared" si="68"/>
        <v>0.16990291262135923</v>
      </c>
      <c r="N186">
        <f t="shared" si="69"/>
        <v>83931950788.941925</v>
      </c>
      <c r="O186">
        <f t="shared" si="70"/>
        <v>4.7657655545961659E-7</v>
      </c>
      <c r="P186">
        <f t="shared" si="71"/>
        <v>6.0679611650485445E-7</v>
      </c>
      <c r="Q186">
        <v>2.63395061397109E-3</v>
      </c>
      <c r="R186">
        <f t="shared" si="72"/>
        <v>1647999.9999999995</v>
      </c>
      <c r="S186">
        <f t="shared" si="73"/>
        <v>0.1085187652956089</v>
      </c>
      <c r="T186">
        <f t="shared" si="74"/>
        <v>105.3580245588436</v>
      </c>
      <c r="U186">
        <f t="shared" si="75"/>
        <v>1.2786168028985875E-2</v>
      </c>
      <c r="V186">
        <f t="shared" si="54"/>
        <v>6.3930840144929381E-5</v>
      </c>
      <c r="W186">
        <f t="shared" si="76"/>
        <v>200</v>
      </c>
      <c r="X186">
        <f t="shared" si="55"/>
        <v>970.87378640776706</v>
      </c>
      <c r="Y186">
        <f t="shared" si="56"/>
        <v>2.5572336057971747</v>
      </c>
      <c r="Z186">
        <v>-3.9934085880927501</v>
      </c>
      <c r="AA186">
        <f t="shared" si="77"/>
        <v>-0.82264216914710653</v>
      </c>
      <c r="AB186">
        <f>-AA186*B186^2/2/Q186</f>
        <v>3.904031859897164E-3</v>
      </c>
      <c r="AC186">
        <v>2.9685546903707301</v>
      </c>
      <c r="AD186">
        <f>AC186/Q186</f>
        <v>1127.0350608036542</v>
      </c>
      <c r="AE186">
        <f>C186*AC186</f>
        <v>122.30445324327407</v>
      </c>
      <c r="AF186">
        <v>2.5572336057971699</v>
      </c>
      <c r="AG186">
        <f>AF186*A186</f>
        <v>0.526790122794217</v>
      </c>
      <c r="AH186">
        <f>AG186*C186</f>
        <v>21.703753059121738</v>
      </c>
      <c r="AI186">
        <f>F186*AG186</f>
        <v>3.6875308595595189</v>
      </c>
      <c r="AJ186">
        <v>0.41132108457355399</v>
      </c>
      <c r="AK186">
        <v>2.9685546903707301</v>
      </c>
      <c r="AL186">
        <f t="shared" si="57"/>
        <v>1.1608461126277663</v>
      </c>
      <c r="AM186">
        <f>AL186/C186</f>
        <v>2.8175876520091417E-2</v>
      </c>
      <c r="AN186">
        <f t="shared" si="58"/>
        <v>0.6115222662163704</v>
      </c>
      <c r="AO186">
        <f t="shared" si="59"/>
        <v>0.16084611262776627</v>
      </c>
      <c r="AP186">
        <f>AL186*C186</f>
        <v>47.826859840263964</v>
      </c>
      <c r="AQ186">
        <f>AO186/F186</f>
        <v>2.2978016089680895E-2</v>
      </c>
      <c r="AR186">
        <f>(AL186-1)/C186</f>
        <v>3.9040318598972399E-3</v>
      </c>
      <c r="AS186">
        <f>AR186*C186</f>
        <v>0.16084611262776627</v>
      </c>
      <c r="AT186">
        <f>ATAN2(C186,AO186)</f>
        <v>3.9040120256906121E-3</v>
      </c>
      <c r="AU186">
        <f t="shared" si="78"/>
        <v>0.22368341224039118</v>
      </c>
      <c r="AV186">
        <f>-AJ186/(A186/2)</f>
        <v>-3.9934085880927572</v>
      </c>
      <c r="AW186">
        <f t="shared" si="79"/>
        <v>7.4109815104150953E-3</v>
      </c>
      <c r="AX186">
        <f t="shared" si="80"/>
        <v>2.0566054228678024E-3</v>
      </c>
      <c r="AY186">
        <v>0.6115222662163704</v>
      </c>
      <c r="AZ186">
        <v>2.2036216367732355</v>
      </c>
      <c r="BA186">
        <v>0.30533243822910189</v>
      </c>
      <c r="BB186">
        <v>8.6030090771216147E-3</v>
      </c>
      <c r="BC186">
        <v>15.425351457412649</v>
      </c>
    </row>
    <row r="187" spans="1:55" x14ac:dyDescent="0.15">
      <c r="A187">
        <v>0.5</v>
      </c>
      <c r="B187">
        <v>0.01</v>
      </c>
      <c r="C187">
        <f t="shared" si="60"/>
        <v>50</v>
      </c>
      <c r="D187">
        <f t="shared" si="61"/>
        <v>2500</v>
      </c>
      <c r="E187">
        <f t="shared" si="62"/>
        <v>0.02</v>
      </c>
      <c r="F187">
        <v>13</v>
      </c>
      <c r="G187">
        <f t="shared" si="63"/>
        <v>169</v>
      </c>
      <c r="H187">
        <f t="shared" si="64"/>
        <v>650</v>
      </c>
      <c r="I187">
        <v>200000000000</v>
      </c>
      <c r="J187">
        <f t="shared" si="65"/>
        <v>7.8539816339744827E-9</v>
      </c>
      <c r="K187">
        <f t="shared" si="66"/>
        <v>4084070.4496667306</v>
      </c>
      <c r="L187">
        <f t="shared" si="67"/>
        <v>2.0420352248333652E-5</v>
      </c>
      <c r="M187">
        <f t="shared" si="68"/>
        <v>0.26</v>
      </c>
      <c r="N187">
        <f t="shared" si="69"/>
        <v>6366197723.6758137</v>
      </c>
      <c r="O187">
        <f t="shared" si="70"/>
        <v>1.5707963267948962E-6</v>
      </c>
      <c r="P187">
        <f t="shared" si="71"/>
        <v>1.9999999999999999E-6</v>
      </c>
      <c r="Q187">
        <v>1.2753745670883099E-2</v>
      </c>
      <c r="R187">
        <f t="shared" si="72"/>
        <v>499999.99999999994</v>
      </c>
      <c r="S187">
        <f t="shared" si="73"/>
        <v>0.63768728354415494</v>
      </c>
      <c r="T187">
        <f t="shared" si="74"/>
        <v>127.53745670883099</v>
      </c>
      <c r="U187">
        <f t="shared" si="75"/>
        <v>2.5507491341766199E-2</v>
      </c>
      <c r="V187">
        <f t="shared" si="54"/>
        <v>2.5507491341766197E-4</v>
      </c>
      <c r="W187">
        <f t="shared" si="76"/>
        <v>100</v>
      </c>
      <c r="X187">
        <f t="shared" si="55"/>
        <v>200</v>
      </c>
      <c r="Y187">
        <f t="shared" si="56"/>
        <v>2.5507491341766197</v>
      </c>
      <c r="Z187">
        <v>-3.8575460416184901</v>
      </c>
      <c r="AA187">
        <f t="shared" si="77"/>
        <v>-1.9287730208092451</v>
      </c>
      <c r="AB187">
        <f>-AA187*B187^2/2/Q187</f>
        <v>7.561594336997989E-3</v>
      </c>
      <c r="AC187">
        <v>3.5151356445812501</v>
      </c>
      <c r="AD187">
        <f>AC187/Q187</f>
        <v>275.61594336998047</v>
      </c>
      <c r="AE187">
        <f>C187*AC187</f>
        <v>175.75678222906251</v>
      </c>
      <c r="AF187">
        <v>2.5507491341766202</v>
      </c>
      <c r="AG187">
        <f>AF187*A187</f>
        <v>1.2753745670883101</v>
      </c>
      <c r="AH187">
        <f>AG187*C187</f>
        <v>63.768728354415508</v>
      </c>
      <c r="AI187">
        <f>F187*AG187</f>
        <v>16.579869372148032</v>
      </c>
      <c r="AJ187">
        <v>0.96438651040462398</v>
      </c>
      <c r="AK187">
        <v>3.5151356445812501</v>
      </c>
      <c r="AL187">
        <f t="shared" si="57"/>
        <v>1.3780797168499022</v>
      </c>
      <c r="AM187">
        <f>AL187/C187</f>
        <v>2.7561594336998042E-2</v>
      </c>
      <c r="AN187">
        <f t="shared" si="58"/>
        <v>1.757567822290625</v>
      </c>
      <c r="AO187">
        <f t="shared" si="59"/>
        <v>0.37807971684990216</v>
      </c>
      <c r="AP187">
        <f>AL187*C187</f>
        <v>68.903985842495103</v>
      </c>
      <c r="AQ187">
        <f>AO187/F187</f>
        <v>2.9083055142300165E-2</v>
      </c>
      <c r="AR187">
        <f>(AL187-1)/C187</f>
        <v>7.5615943369980428E-3</v>
      </c>
      <c r="AS187">
        <f>AR187*C187</f>
        <v>0.37807971684990216</v>
      </c>
      <c r="AT187">
        <f>ATAN2(C187,AO187)</f>
        <v>7.5614502237287334E-3</v>
      </c>
      <c r="AU187">
        <f t="shared" si="78"/>
        <v>0.43323918481790852</v>
      </c>
      <c r="AV187">
        <f>-AJ187/(A187/2)</f>
        <v>-3.8575460416184959</v>
      </c>
      <c r="AW187">
        <f t="shared" si="79"/>
        <v>5.9289204380648898E-3</v>
      </c>
      <c r="AX187">
        <f t="shared" si="80"/>
        <v>9.6438651040462956E-3</v>
      </c>
      <c r="AY187">
        <v>1.757567822290625</v>
      </c>
      <c r="AZ187">
        <v>1.0805294008614807</v>
      </c>
      <c r="BA187">
        <v>0.29644602190324448</v>
      </c>
      <c r="BB187">
        <v>8.1705249985140616E-3</v>
      </c>
      <c r="BC187">
        <v>14.04688221119925</v>
      </c>
    </row>
    <row r="188" spans="1:55" x14ac:dyDescent="0.15">
      <c r="A188">
        <v>0.35299999999999998</v>
      </c>
      <c r="B188">
        <v>0.01</v>
      </c>
      <c r="C188">
        <f t="shared" si="60"/>
        <v>35.299999999999997</v>
      </c>
      <c r="D188">
        <f t="shared" si="61"/>
        <v>1246.0899999999997</v>
      </c>
      <c r="E188">
        <f t="shared" si="62"/>
        <v>2.8328611898016998E-2</v>
      </c>
      <c r="F188">
        <v>11</v>
      </c>
      <c r="G188">
        <f t="shared" si="63"/>
        <v>121</v>
      </c>
      <c r="H188">
        <f t="shared" si="64"/>
        <v>388.29999999999995</v>
      </c>
      <c r="I188">
        <v>200000000000</v>
      </c>
      <c r="J188">
        <f t="shared" si="65"/>
        <v>7.8539816339744827E-9</v>
      </c>
      <c r="K188">
        <f t="shared" si="66"/>
        <v>4894832.7463863622</v>
      </c>
      <c r="L188">
        <f t="shared" si="67"/>
        <v>2.4474163731931811E-5</v>
      </c>
      <c r="M188">
        <f t="shared" si="68"/>
        <v>0.31161473087818697</v>
      </c>
      <c r="N188">
        <f t="shared" si="69"/>
        <v>4494535592.915123</v>
      </c>
      <c r="O188">
        <f t="shared" si="70"/>
        <v>2.2249239756301645E-6</v>
      </c>
      <c r="P188">
        <f t="shared" si="71"/>
        <v>2.8328611898016999E-6</v>
      </c>
      <c r="Q188">
        <v>8.9196968917363301E-3</v>
      </c>
      <c r="R188">
        <f t="shared" si="72"/>
        <v>352999.99999999994</v>
      </c>
      <c r="S188">
        <f t="shared" si="73"/>
        <v>0.31486530027829246</v>
      </c>
      <c r="T188">
        <f t="shared" si="74"/>
        <v>89.196968917363293</v>
      </c>
      <c r="U188">
        <f t="shared" si="75"/>
        <v>2.5268263149394704E-2</v>
      </c>
      <c r="V188">
        <f t="shared" si="54"/>
        <v>2.5268263149394704E-4</v>
      </c>
      <c r="W188">
        <f t="shared" si="76"/>
        <v>100</v>
      </c>
      <c r="X188">
        <f t="shared" si="55"/>
        <v>283.28611898016999</v>
      </c>
      <c r="Y188">
        <f t="shared" si="56"/>
        <v>2.5268263149394703</v>
      </c>
      <c r="Z188">
        <v>-3.1963184847706199</v>
      </c>
      <c r="AA188">
        <f t="shared" si="77"/>
        <v>-1.1283004251240287</v>
      </c>
      <c r="AB188">
        <f>-AA188*B188^2/2/Q188</f>
        <v>6.3247688728601571E-3</v>
      </c>
      <c r="AC188">
        <v>3.0909765275014802</v>
      </c>
      <c r="AD188">
        <f>AC188/Q188</f>
        <v>346.53380770877106</v>
      </c>
      <c r="AE188">
        <f>C188*AC188</f>
        <v>109.11147142080225</v>
      </c>
      <c r="AF188">
        <v>2.5268263149394699</v>
      </c>
      <c r="AG188">
        <f>AF188*A188</f>
        <v>0.89196968917363284</v>
      </c>
      <c r="AH188">
        <f>AG188*C188</f>
        <v>31.486530027829236</v>
      </c>
      <c r="AI188">
        <f>F188*AG188</f>
        <v>9.8116665809099608</v>
      </c>
      <c r="AJ188">
        <v>0.56415021256201603</v>
      </c>
      <c r="AK188">
        <v>3.0909765275014802</v>
      </c>
      <c r="AL188">
        <f t="shared" si="57"/>
        <v>1.2232643412119619</v>
      </c>
      <c r="AM188">
        <f>AL188/C188</f>
        <v>3.465338077087711E-2</v>
      </c>
      <c r="AN188">
        <f t="shared" si="58"/>
        <v>1.0911147142080224</v>
      </c>
      <c r="AO188">
        <f t="shared" si="59"/>
        <v>0.22326434121196193</v>
      </c>
      <c r="AP188">
        <f>AL188*C188</f>
        <v>43.181231244782253</v>
      </c>
      <c r="AQ188">
        <f>AO188/F188</f>
        <v>2.029675829199654E-2</v>
      </c>
      <c r="AR188">
        <f>(AL188-1)/C188</f>
        <v>6.324768872860112E-3</v>
      </c>
      <c r="AS188">
        <f>AR188*C188</f>
        <v>0.22326434121196193</v>
      </c>
      <c r="AT188">
        <f>ATAN2(C188,AO188)</f>
        <v>6.324684538937593E-3</v>
      </c>
      <c r="AU188">
        <f t="shared" si="78"/>
        <v>0.36237773083276908</v>
      </c>
      <c r="AV188">
        <f>-AJ188/(A188/2)</f>
        <v>-3.1963184847706292</v>
      </c>
      <c r="AW188">
        <f t="shared" si="79"/>
        <v>7.09078901405238E-3</v>
      </c>
      <c r="AX188">
        <f t="shared" si="80"/>
        <v>5.6415021256201025E-3</v>
      </c>
      <c r="AY188">
        <v>1.0911147142080224</v>
      </c>
      <c r="AZ188">
        <v>1.371419181682348</v>
      </c>
      <c r="BA188">
        <v>0.25030485219604898</v>
      </c>
      <c r="BB188">
        <v>8.6739093519478012E-3</v>
      </c>
      <c r="BC188">
        <v>15.085610998505828</v>
      </c>
    </row>
    <row r="189" spans="1:55" x14ac:dyDescent="0.15">
      <c r="A189">
        <v>0.20599999999999999</v>
      </c>
      <c r="B189">
        <v>6.0000000000000001E-3</v>
      </c>
      <c r="C189">
        <f t="shared" si="60"/>
        <v>34.333333333333329</v>
      </c>
      <c r="D189">
        <f t="shared" si="61"/>
        <v>1178.7777777777774</v>
      </c>
      <c r="E189">
        <f t="shared" si="62"/>
        <v>2.9126213592233011E-2</v>
      </c>
      <c r="F189">
        <v>7</v>
      </c>
      <c r="G189">
        <f t="shared" si="63"/>
        <v>49</v>
      </c>
      <c r="H189">
        <f t="shared" si="64"/>
        <v>240.33333333333331</v>
      </c>
      <c r="I189">
        <v>200000000000</v>
      </c>
      <c r="J189">
        <f t="shared" si="65"/>
        <v>1.0178760197630931E-9</v>
      </c>
      <c r="K189">
        <f t="shared" si="66"/>
        <v>1152934.0029679048</v>
      </c>
      <c r="L189">
        <f t="shared" si="67"/>
        <v>5.7646700148395239E-6</v>
      </c>
      <c r="M189">
        <f t="shared" si="68"/>
        <v>0.20388349514563109</v>
      </c>
      <c r="N189">
        <f t="shared" si="69"/>
        <v>33730368597.665047</v>
      </c>
      <c r="O189">
        <f t="shared" si="70"/>
        <v>8.235242878342177E-7</v>
      </c>
      <c r="P189">
        <f t="shared" si="71"/>
        <v>1.0485436893203885E-6</v>
      </c>
      <c r="Q189">
        <v>3.0724541610947799E-3</v>
      </c>
      <c r="R189">
        <f t="shared" si="72"/>
        <v>953703.70370370359</v>
      </c>
      <c r="S189">
        <f t="shared" si="73"/>
        <v>0.1054875928642541</v>
      </c>
      <c r="T189">
        <f t="shared" si="74"/>
        <v>85.345948919299445</v>
      </c>
      <c r="U189">
        <f t="shared" si="75"/>
        <v>1.4914826024731943E-2</v>
      </c>
      <c r="V189">
        <f t="shared" si="54"/>
        <v>8.9488956148391658E-5</v>
      </c>
      <c r="W189">
        <f t="shared" si="76"/>
        <v>166.66666666666666</v>
      </c>
      <c r="X189">
        <f t="shared" si="55"/>
        <v>809.06148867313925</v>
      </c>
      <c r="Y189">
        <f t="shared" si="56"/>
        <v>2.4858043374553236</v>
      </c>
      <c r="Z189">
        <v>-3.3157871279124702</v>
      </c>
      <c r="AA189">
        <f t="shared" si="77"/>
        <v>-0.68305214834996886</v>
      </c>
      <c r="AB189">
        <f>-AA189*B189^2/2/Q189</f>
        <v>4.0016670796867142E-3</v>
      </c>
      <c r="AC189">
        <v>2.8273304116303102</v>
      </c>
      <c r="AD189">
        <f>AC189/Q189</f>
        <v>920.2189075533264</v>
      </c>
      <c r="AE189">
        <f>C189*AC189</f>
        <v>97.071677465973963</v>
      </c>
      <c r="AF189">
        <v>2.4858043374553298</v>
      </c>
      <c r="AG189">
        <f>AF189*A189</f>
        <v>0.51207569351579796</v>
      </c>
      <c r="AH189">
        <f>AG189*C189</f>
        <v>17.581265477375727</v>
      </c>
      <c r="AI189">
        <f>F189*AG189</f>
        <v>3.5845298546105857</v>
      </c>
      <c r="AJ189">
        <v>0.34152607417498498</v>
      </c>
      <c r="AK189">
        <v>2.8273304116303102</v>
      </c>
      <c r="AL189">
        <f t="shared" si="57"/>
        <v>1.1373905697359086</v>
      </c>
      <c r="AM189">
        <f>AL189/C189</f>
        <v>3.3127880671919671E-2</v>
      </c>
      <c r="AN189">
        <f t="shared" si="58"/>
        <v>0.58243006479584392</v>
      </c>
      <c r="AO189">
        <f t="shared" si="59"/>
        <v>0.13739056973590857</v>
      </c>
      <c r="AP189">
        <f>AL189*C189</f>
        <v>39.050409560932856</v>
      </c>
      <c r="AQ189">
        <f>AO189/F189</f>
        <v>1.9627224247986939E-2</v>
      </c>
      <c r="AR189">
        <f>(AL189-1)/C189</f>
        <v>4.0016670796866579E-3</v>
      </c>
      <c r="AS189">
        <f>AR189*C189</f>
        <v>0.13739056973590857</v>
      </c>
      <c r="AT189">
        <f>ATAN2(C189,AO189)</f>
        <v>4.0016457198741558E-3</v>
      </c>
      <c r="AU189">
        <f t="shared" si="78"/>
        <v>0.22927741085537923</v>
      </c>
      <c r="AV189">
        <f>-AJ189/(A189/2)</f>
        <v>-3.3157871279124755</v>
      </c>
      <c r="AW189">
        <f t="shared" si="79"/>
        <v>7.8146007130549412E-3</v>
      </c>
      <c r="AX189">
        <f t="shared" si="80"/>
        <v>2.0491564450498831E-3</v>
      </c>
      <c r="AY189">
        <v>0.58243006479584392</v>
      </c>
      <c r="AZ189">
        <v>2.221137585982333</v>
      </c>
      <c r="BA189">
        <v>0.2683012911482196</v>
      </c>
      <c r="BB189">
        <v>8.8882531572801963E-3</v>
      </c>
      <c r="BC189">
        <v>15.547963101876331</v>
      </c>
    </row>
    <row r="190" spans="1:55" x14ac:dyDescent="0.15">
      <c r="A190">
        <v>0.20599999999999999</v>
      </c>
      <c r="B190">
        <v>7.0000000000000001E-3</v>
      </c>
      <c r="C190">
        <f t="shared" si="60"/>
        <v>29.428571428571427</v>
      </c>
      <c r="D190">
        <f t="shared" si="61"/>
        <v>866.04081632653049</v>
      </c>
      <c r="E190">
        <f t="shared" si="62"/>
        <v>3.398058252427185E-2</v>
      </c>
      <c r="F190">
        <v>7</v>
      </c>
      <c r="G190">
        <f t="shared" si="63"/>
        <v>49</v>
      </c>
      <c r="H190">
        <f t="shared" si="64"/>
        <v>206</v>
      </c>
      <c r="I190">
        <v>200000000000</v>
      </c>
      <c r="J190">
        <f t="shared" si="65"/>
        <v>1.885740990317274E-9</v>
      </c>
      <c r="K190">
        <f t="shared" si="66"/>
        <v>1830816.4954536641</v>
      </c>
      <c r="L190">
        <f t="shared" si="67"/>
        <v>9.1540824772683206E-6</v>
      </c>
      <c r="M190">
        <f t="shared" si="68"/>
        <v>0.23786407766990292</v>
      </c>
      <c r="N190">
        <f t="shared" si="69"/>
        <v>15605839603.465427</v>
      </c>
      <c r="O190">
        <f t="shared" si="70"/>
        <v>1.3077260681811887E-6</v>
      </c>
      <c r="P190">
        <f t="shared" si="71"/>
        <v>1.6650485436893207E-6</v>
      </c>
      <c r="Q190">
        <v>3.51248983376977E-3</v>
      </c>
      <c r="R190">
        <f t="shared" si="72"/>
        <v>600583.09037900867</v>
      </c>
      <c r="S190">
        <f t="shared" si="73"/>
        <v>0.10336755796522465</v>
      </c>
      <c r="T190">
        <f t="shared" si="74"/>
        <v>71.683465995301418</v>
      </c>
      <c r="U190">
        <f t="shared" si="75"/>
        <v>1.7050921523154225E-2</v>
      </c>
      <c r="V190">
        <f t="shared" si="54"/>
        <v>1.1935645066207957E-4</v>
      </c>
      <c r="W190">
        <f t="shared" si="76"/>
        <v>142.85714285714286</v>
      </c>
      <c r="X190">
        <f t="shared" si="55"/>
        <v>693.4812760055479</v>
      </c>
      <c r="Y190">
        <f t="shared" si="56"/>
        <v>2.4358459318791748</v>
      </c>
      <c r="Z190">
        <v>-2.8237834150341801</v>
      </c>
      <c r="AA190">
        <f t="shared" si="77"/>
        <v>-0.58169938349704109</v>
      </c>
      <c r="AB190">
        <f>-AA190*B190^2/2/Q190</f>
        <v>4.057416695888905E-3</v>
      </c>
      <c r="AC190">
        <v>2.7266956236276898</v>
      </c>
      <c r="AD190">
        <f>AC190/Q190</f>
        <v>776.28569837062594</v>
      </c>
      <c r="AE190">
        <f>C190*AC190</f>
        <v>80.242756923900586</v>
      </c>
      <c r="AF190">
        <v>2.4358459318791699</v>
      </c>
      <c r="AG190">
        <f>AF190*A190</f>
        <v>0.50178426196710901</v>
      </c>
      <c r="AH190">
        <f>AG190*C190</f>
        <v>14.766793995032064</v>
      </c>
      <c r="AI190">
        <f>F190*AG190</f>
        <v>3.512489833769763</v>
      </c>
      <c r="AJ190">
        <v>0.29084969174851999</v>
      </c>
      <c r="AK190">
        <v>2.7266956236276898</v>
      </c>
      <c r="AL190">
        <f t="shared" si="57"/>
        <v>1.1194039770504449</v>
      </c>
      <c r="AM190">
        <f>AL190/C190</f>
        <v>3.8037999220160754E-2</v>
      </c>
      <c r="AN190">
        <f t="shared" si="58"/>
        <v>0.56169929846730415</v>
      </c>
      <c r="AO190">
        <f t="shared" si="59"/>
        <v>0.11940397705044492</v>
      </c>
      <c r="AP190">
        <f>AL190*C190</f>
        <v>32.942459896055951</v>
      </c>
      <c r="AQ190">
        <f>AO190/F190</f>
        <v>1.7057711007206416E-2</v>
      </c>
      <c r="AR190">
        <f>(AL190-1)/C190</f>
        <v>4.057416695888905E-3</v>
      </c>
      <c r="AS190">
        <f>AR190*C190</f>
        <v>0.11940397705044491</v>
      </c>
      <c r="AT190">
        <f>ATAN2(C190,AO190)</f>
        <v>4.0573944308585587E-3</v>
      </c>
      <c r="AU190">
        <f t="shared" si="78"/>
        <v>0.23247157670808011</v>
      </c>
      <c r="AV190">
        <f>-AJ190/(A190/2)</f>
        <v>-2.8237834150341747</v>
      </c>
      <c r="AW190">
        <f t="shared" si="79"/>
        <v>8.0859783843815741E-3</v>
      </c>
      <c r="AX190">
        <f t="shared" si="80"/>
        <v>2.0359478422396402E-3</v>
      </c>
      <c r="AY190">
        <v>0.56169929846730404</v>
      </c>
      <c r="AZ190">
        <v>2.2308471227497755</v>
      </c>
      <c r="BA190">
        <v>0.23795879245465779</v>
      </c>
      <c r="BB190">
        <v>9.0514763618206647E-3</v>
      </c>
      <c r="BC190">
        <v>15.615929859248428</v>
      </c>
    </row>
    <row r="191" spans="1:55" x14ac:dyDescent="0.15">
      <c r="A191">
        <v>0.20599999999999999</v>
      </c>
      <c r="B191">
        <v>8.0000000000000002E-3</v>
      </c>
      <c r="C191">
        <f t="shared" si="60"/>
        <v>25.749999999999996</v>
      </c>
      <c r="D191">
        <f t="shared" si="61"/>
        <v>663.06249999999977</v>
      </c>
      <c r="E191">
        <f t="shared" si="62"/>
        <v>3.8834951456310683E-2</v>
      </c>
      <c r="F191">
        <v>7</v>
      </c>
      <c r="G191">
        <f t="shared" si="63"/>
        <v>49</v>
      </c>
      <c r="H191">
        <f t="shared" si="64"/>
        <v>180.24999999999997</v>
      </c>
      <c r="I191">
        <v>200000000000</v>
      </c>
      <c r="J191">
        <f t="shared" si="65"/>
        <v>3.2169908772759481E-9</v>
      </c>
      <c r="K191">
        <f t="shared" si="66"/>
        <v>2732880.5996276261</v>
      </c>
      <c r="L191">
        <f t="shared" si="67"/>
        <v>1.3664402998138131E-5</v>
      </c>
      <c r="M191">
        <f t="shared" si="68"/>
        <v>0.2718446601941748</v>
      </c>
      <c r="N191">
        <f t="shared" si="69"/>
        <v>8004374579.3287191</v>
      </c>
      <c r="O191">
        <f t="shared" si="70"/>
        <v>1.9520575711625899E-6</v>
      </c>
      <c r="P191">
        <f t="shared" si="71"/>
        <v>2.4854368932038836E-6</v>
      </c>
      <c r="Q191">
        <v>3.9536857142837504E-3</v>
      </c>
      <c r="R191">
        <f t="shared" si="72"/>
        <v>402343.74999999994</v>
      </c>
      <c r="S191">
        <f t="shared" si="73"/>
        <v>0.10180740714280656</v>
      </c>
      <c r="T191">
        <f t="shared" si="74"/>
        <v>61.776339285683605</v>
      </c>
      <c r="U191">
        <f t="shared" si="75"/>
        <v>1.9192649098464808E-2</v>
      </c>
      <c r="V191">
        <f t="shared" si="54"/>
        <v>1.5354119278771847E-4</v>
      </c>
      <c r="W191">
        <f t="shared" si="76"/>
        <v>125</v>
      </c>
      <c r="X191">
        <f t="shared" si="55"/>
        <v>606.79611650485435</v>
      </c>
      <c r="Y191">
        <f t="shared" si="56"/>
        <v>2.3990811373081011</v>
      </c>
      <c r="Z191">
        <v>-2.4537799893777601</v>
      </c>
      <c r="AA191">
        <f t="shared" si="77"/>
        <v>-0.50547867781181854</v>
      </c>
      <c r="AB191">
        <f>-AA191*B191^2/2/Q191</f>
        <v>4.0911996701054202E-3</v>
      </c>
      <c r="AC191">
        <v>2.6518204762140098</v>
      </c>
      <c r="AD191">
        <f>AC191/Q191</f>
        <v>670.72111135025148</v>
      </c>
      <c r="AE191">
        <f>C191*AC191</f>
        <v>68.284377262510745</v>
      </c>
      <c r="AF191">
        <v>2.3990811373080998</v>
      </c>
      <c r="AG191">
        <f>AF191*A191</f>
        <v>0.49421071428546853</v>
      </c>
      <c r="AH191">
        <f>AG191*C191</f>
        <v>12.725925892850812</v>
      </c>
      <c r="AI191">
        <f>F191*AG191</f>
        <v>3.4594749999982799</v>
      </c>
      <c r="AJ191">
        <v>0.25273933890590999</v>
      </c>
      <c r="AK191">
        <v>2.6518204762140098</v>
      </c>
      <c r="AL191">
        <f t="shared" si="57"/>
        <v>1.1053483915052149</v>
      </c>
      <c r="AM191">
        <f>AL191/C191</f>
        <v>4.2926151126416116E-2</v>
      </c>
      <c r="AN191">
        <f t="shared" si="58"/>
        <v>0.54627501810008594</v>
      </c>
      <c r="AO191">
        <f t="shared" si="59"/>
        <v>0.10534839150521491</v>
      </c>
      <c r="AP191">
        <f>AL191*C191</f>
        <v>28.462721081259279</v>
      </c>
      <c r="AQ191">
        <f>AO191/F191</f>
        <v>1.5049770215030702E-2</v>
      </c>
      <c r="AR191">
        <f>(AL191-1)/C191</f>
        <v>4.091199670105434E-3</v>
      </c>
      <c r="AS191">
        <f>AR191*C191</f>
        <v>0.10534839150521491</v>
      </c>
      <c r="AT191">
        <f>ATAN2(C191,AO191)</f>
        <v>4.091176844284246E-3</v>
      </c>
      <c r="AU191">
        <f t="shared" si="78"/>
        <v>0.23440716641913809</v>
      </c>
      <c r="AV191">
        <f>-AJ191/(A191/2)</f>
        <v>-2.4537799893777672</v>
      </c>
      <c r="AW191">
        <f t="shared" si="79"/>
        <v>8.2782496450335037E-3</v>
      </c>
      <c r="AX191">
        <f t="shared" si="80"/>
        <v>2.0219147112472799E-3</v>
      </c>
      <c r="AY191">
        <v>0.54627501810008605</v>
      </c>
      <c r="AZ191">
        <v>2.236593338740807</v>
      </c>
      <c r="BA191">
        <v>0.21316492835961268</v>
      </c>
      <c r="BB191">
        <v>9.1503499296164015E-3</v>
      </c>
      <c r="BC191">
        <v>15.656153371185649</v>
      </c>
    </row>
    <row r="192" spans="1:55" x14ac:dyDescent="0.15">
      <c r="A192">
        <v>0.30399999999999999</v>
      </c>
      <c r="B192">
        <v>7.0000000000000001E-3</v>
      </c>
      <c r="C192">
        <f t="shared" si="60"/>
        <v>43.428571428571423</v>
      </c>
      <c r="D192">
        <f t="shared" si="61"/>
        <v>1886.0408163265301</v>
      </c>
      <c r="E192">
        <f t="shared" si="62"/>
        <v>2.3026315789473686E-2</v>
      </c>
      <c r="F192">
        <v>9</v>
      </c>
      <c r="G192">
        <f t="shared" si="63"/>
        <v>81</v>
      </c>
      <c r="H192">
        <f t="shared" si="64"/>
        <v>390.85714285714283</v>
      </c>
      <c r="I192">
        <v>200000000000</v>
      </c>
      <c r="J192">
        <f t="shared" si="65"/>
        <v>1.885740990317274E-9</v>
      </c>
      <c r="K192">
        <f t="shared" si="66"/>
        <v>1595081.6647420551</v>
      </c>
      <c r="L192">
        <f t="shared" si="67"/>
        <v>7.975408323710275E-6</v>
      </c>
      <c r="M192">
        <f t="shared" si="68"/>
        <v>0.20723684210526319</v>
      </c>
      <c r="N192">
        <f t="shared" si="69"/>
        <v>23029976890.550919</v>
      </c>
      <c r="O192">
        <f t="shared" si="70"/>
        <v>8.8615648041225282E-7</v>
      </c>
      <c r="P192">
        <f t="shared" si="71"/>
        <v>1.1282894736842109E-6</v>
      </c>
      <c r="Q192">
        <v>5.0667584869196402E-3</v>
      </c>
      <c r="R192">
        <f t="shared" si="72"/>
        <v>886297.37609329436</v>
      </c>
      <c r="S192">
        <f t="shared" si="73"/>
        <v>0.22004208286051008</v>
      </c>
      <c r="T192">
        <f t="shared" si="74"/>
        <v>103.40323442693142</v>
      </c>
      <c r="U192">
        <f t="shared" si="75"/>
        <v>1.6666968706972502E-2</v>
      </c>
      <c r="V192">
        <f t="shared" si="54"/>
        <v>1.1666878094880752E-4</v>
      </c>
      <c r="W192">
        <f t="shared" si="76"/>
        <v>142.85714285714286</v>
      </c>
      <c r="X192">
        <f t="shared" si="55"/>
        <v>469.92481203007515</v>
      </c>
      <c r="Y192">
        <f t="shared" si="56"/>
        <v>2.3809955295675</v>
      </c>
      <c r="Z192">
        <v>-3.3761279244290701</v>
      </c>
      <c r="AA192">
        <f t="shared" si="77"/>
        <v>-1.0263428890264372</v>
      </c>
      <c r="AB192">
        <f>-AA192*B192^2/2/Q192</f>
        <v>4.9628181106447363E-3</v>
      </c>
      <c r="AC192">
        <v>2.8941669740807199</v>
      </c>
      <c r="AD192">
        <f>AC192/Q192</f>
        <v>571.20681428813123</v>
      </c>
      <c r="AE192">
        <f>C192*AC192</f>
        <v>125.68953716007697</v>
      </c>
      <c r="AF192">
        <v>2.3809955295675</v>
      </c>
      <c r="AG192">
        <f>AF192*A192</f>
        <v>0.72382264098852001</v>
      </c>
      <c r="AH192">
        <f>AG192*C192</f>
        <v>31.43458326578715</v>
      </c>
      <c r="AI192">
        <f>F192*AG192</f>
        <v>6.5144037688966803</v>
      </c>
      <c r="AJ192">
        <v>0.51317144451321905</v>
      </c>
      <c r="AK192">
        <v>2.8941669740807199</v>
      </c>
      <c r="AL192">
        <f t="shared" si="57"/>
        <v>1.2155281008051433</v>
      </c>
      <c r="AM192">
        <f>AL192/C192</f>
        <v>2.7989133900118434E-2</v>
      </c>
      <c r="AN192">
        <f t="shared" si="58"/>
        <v>0.87982676012053873</v>
      </c>
      <c r="AO192">
        <f t="shared" si="59"/>
        <v>0.21552810080514329</v>
      </c>
      <c r="AP192">
        <f>AL192*C192</f>
        <v>52.788648949251929</v>
      </c>
      <c r="AQ192">
        <f>AO192/F192</f>
        <v>2.3947566756127033E-2</v>
      </c>
      <c r="AR192">
        <f>(AL192-1)/C192</f>
        <v>4.9628181106447476E-3</v>
      </c>
      <c r="AS192">
        <f>AR192*C192</f>
        <v>0.21552810080514331</v>
      </c>
      <c r="AT192">
        <f>ATAN2(C192,AO192)</f>
        <v>4.9627773672320788E-3</v>
      </c>
      <c r="AU192">
        <f t="shared" si="78"/>
        <v>0.28434619780544435</v>
      </c>
      <c r="AV192">
        <f>-AJ192/(A192/2)</f>
        <v>-3.3761279244290727</v>
      </c>
      <c r="AW192">
        <f t="shared" si="79"/>
        <v>6.8564007667224368E-3</v>
      </c>
      <c r="AX192">
        <f t="shared" si="80"/>
        <v>3.5922001115925384E-3</v>
      </c>
      <c r="AY192">
        <v>0.87982676012053884</v>
      </c>
      <c r="AZ192">
        <v>1.6793176007110033</v>
      </c>
      <c r="BA192">
        <v>0.2977636904405172</v>
      </c>
      <c r="BB192">
        <v>8.3341478023330525E-3</v>
      </c>
      <c r="BC192">
        <v>15.11385840639903</v>
      </c>
    </row>
    <row r="193" spans="1:55" x14ac:dyDescent="0.15">
      <c r="A193">
        <v>0.20599999999999999</v>
      </c>
      <c r="B193">
        <v>8.9999999999999993E-3</v>
      </c>
      <c r="C193">
        <f t="shared" si="60"/>
        <v>22.888888888888889</v>
      </c>
      <c r="D193">
        <f t="shared" si="61"/>
        <v>523.90123456790127</v>
      </c>
      <c r="E193">
        <f t="shared" si="62"/>
        <v>4.3689320388349516E-2</v>
      </c>
      <c r="F193">
        <v>7</v>
      </c>
      <c r="G193">
        <f t="shared" si="63"/>
        <v>49</v>
      </c>
      <c r="H193">
        <f t="shared" si="64"/>
        <v>160.22222222222223</v>
      </c>
      <c r="I193">
        <v>200000000000</v>
      </c>
      <c r="J193">
        <f t="shared" si="65"/>
        <v>5.1529973500506572E-9</v>
      </c>
      <c r="K193">
        <f t="shared" si="66"/>
        <v>3891152.2600166779</v>
      </c>
      <c r="L193">
        <f t="shared" si="67"/>
        <v>1.9455761300083391E-5</v>
      </c>
      <c r="M193">
        <f t="shared" si="68"/>
        <v>0.30582524271844658</v>
      </c>
      <c r="N193">
        <f t="shared" si="69"/>
        <v>4441859239.1986933</v>
      </c>
      <c r="O193">
        <f t="shared" si="70"/>
        <v>2.7793944714404846E-6</v>
      </c>
      <c r="P193">
        <f t="shared" si="71"/>
        <v>3.5388349514563104E-6</v>
      </c>
      <c r="Q193">
        <v>4.3937062958412897E-3</v>
      </c>
      <c r="R193">
        <f t="shared" si="72"/>
        <v>282578.87517146784</v>
      </c>
      <c r="S193">
        <f t="shared" si="73"/>
        <v>0.10056705521592285</v>
      </c>
      <c r="T193">
        <f t="shared" si="74"/>
        <v>54.243287602978889</v>
      </c>
      <c r="U193">
        <f t="shared" si="75"/>
        <v>2.1328671339035387E-2</v>
      </c>
      <c r="V193">
        <f t="shared" si="54"/>
        <v>1.9195804205131848E-4</v>
      </c>
      <c r="W193">
        <f t="shared" si="76"/>
        <v>111.11111111111111</v>
      </c>
      <c r="X193">
        <f t="shared" si="55"/>
        <v>539.3743257820928</v>
      </c>
      <c r="Y193">
        <f t="shared" si="56"/>
        <v>2.3698523710039319</v>
      </c>
      <c r="Z193">
        <v>-2.2002243463460802</v>
      </c>
      <c r="AA193">
        <f t="shared" si="77"/>
        <v>-0.45324621534729248</v>
      </c>
      <c r="AB193">
        <f>-AA193*B193^2/2/Q193</f>
        <v>4.177901408416858E-3</v>
      </c>
      <c r="AC193">
        <v>2.5964754786775801</v>
      </c>
      <c r="AD193">
        <f>AC193/Q193</f>
        <v>590.95335551563471</v>
      </c>
      <c r="AE193">
        <f>C193*AC193</f>
        <v>59.430438734175723</v>
      </c>
      <c r="AF193">
        <v>2.3698523710039301</v>
      </c>
      <c r="AG193">
        <f>AF193*A193</f>
        <v>0.4881895884268096</v>
      </c>
      <c r="AH193">
        <f>AG193*C193</f>
        <v>11.174117246213642</v>
      </c>
      <c r="AI193">
        <f>F193*AG193</f>
        <v>3.4173271189876671</v>
      </c>
      <c r="AJ193">
        <v>0.22662310767364599</v>
      </c>
      <c r="AK193">
        <v>2.5964754786775801</v>
      </c>
      <c r="AL193">
        <f t="shared" si="57"/>
        <v>1.0956275211259876</v>
      </c>
      <c r="AM193">
        <f>AL193/C193</f>
        <v>4.7867221796766446E-2</v>
      </c>
      <c r="AN193">
        <f t="shared" si="58"/>
        <v>0.53487394860758153</v>
      </c>
      <c r="AO193">
        <f t="shared" si="59"/>
        <v>9.5627521125987602E-2</v>
      </c>
      <c r="AP193">
        <f>AL193*C193</f>
        <v>25.077696594661493</v>
      </c>
      <c r="AQ193">
        <f>AO193/F193</f>
        <v>1.3661074446569657E-2</v>
      </c>
      <c r="AR193">
        <f>(AL193-1)/C193</f>
        <v>4.1779014084169343E-3</v>
      </c>
      <c r="AS193">
        <f>AR193*C193</f>
        <v>9.5627521125987602E-2</v>
      </c>
      <c r="AT193">
        <f>ATAN2(C193,AO193)</f>
        <v>4.1778771004432015E-3</v>
      </c>
      <c r="AU193">
        <f t="shared" si="78"/>
        <v>0.23937472517974936</v>
      </c>
      <c r="AV193">
        <f>-AJ193/(A193/2)</f>
        <v>-2.2002243463460776</v>
      </c>
      <c r="AW193">
        <f t="shared" si="79"/>
        <v>8.5579486073847182E-3</v>
      </c>
      <c r="AX193">
        <f t="shared" si="80"/>
        <v>2.0396079690628514E-3</v>
      </c>
      <c r="AY193">
        <v>0.53487394860758142</v>
      </c>
      <c r="AZ193">
        <v>2.2442664634791698</v>
      </c>
      <c r="BA193">
        <v>0.19588193479125021</v>
      </c>
      <c r="BB193">
        <v>9.3763240186325158E-3</v>
      </c>
      <c r="BC193">
        <v>15.709865244354189</v>
      </c>
    </row>
    <row r="194" spans="1:55" x14ac:dyDescent="0.15">
      <c r="A194">
        <v>0.40200000000000002</v>
      </c>
      <c r="B194">
        <v>8.9999999999999993E-3</v>
      </c>
      <c r="C194">
        <f t="shared" si="60"/>
        <v>44.666666666666671</v>
      </c>
      <c r="D194">
        <f t="shared" si="61"/>
        <v>1995.1111111111115</v>
      </c>
      <c r="E194">
        <f t="shared" si="62"/>
        <v>2.2388059701492536E-2</v>
      </c>
      <c r="F194">
        <v>11</v>
      </c>
      <c r="G194">
        <f t="shared" si="63"/>
        <v>121</v>
      </c>
      <c r="H194">
        <f t="shared" si="64"/>
        <v>491.33333333333337</v>
      </c>
      <c r="I194">
        <v>200000000000</v>
      </c>
      <c r="J194">
        <f t="shared" si="65"/>
        <v>5.1529973500506572E-9</v>
      </c>
      <c r="K194">
        <f t="shared" si="66"/>
        <v>3133387.0011363863</v>
      </c>
      <c r="L194">
        <f t="shared" si="67"/>
        <v>1.5666935005681931E-5</v>
      </c>
      <c r="M194">
        <f t="shared" si="68"/>
        <v>0.24626865671641787</v>
      </c>
      <c r="N194">
        <f t="shared" si="69"/>
        <v>8668094243.484827</v>
      </c>
      <c r="O194">
        <f t="shared" si="70"/>
        <v>1.4242668186983573E-6</v>
      </c>
      <c r="P194">
        <f t="shared" si="71"/>
        <v>1.8134328358208951E-6</v>
      </c>
      <c r="Q194">
        <v>8.5510988420234493E-3</v>
      </c>
      <c r="R194">
        <f t="shared" si="72"/>
        <v>551440.32921810716</v>
      </c>
      <c r="S194">
        <f t="shared" si="73"/>
        <v>0.38194908161038077</v>
      </c>
      <c r="T194">
        <f t="shared" si="74"/>
        <v>105.56912150646235</v>
      </c>
      <c r="U194">
        <f t="shared" si="75"/>
        <v>2.1271390154287185E-2</v>
      </c>
      <c r="V194">
        <f t="shared" ref="V194:V257" si="81">Q194/C194</f>
        <v>1.9144251138858466E-4</v>
      </c>
      <c r="W194">
        <f t="shared" si="76"/>
        <v>111.11111111111111</v>
      </c>
      <c r="X194">
        <f t="shared" ref="X194:X257" si="82">1/(A194*B194)</f>
        <v>276.39579878385848</v>
      </c>
      <c r="Y194">
        <f t="shared" ref="Y194:Y257" si="83">Q194/A194/B194</f>
        <v>2.3634877949207986</v>
      </c>
      <c r="Z194">
        <v>-3.2325873619847698</v>
      </c>
      <c r="AA194">
        <f t="shared" si="77"/>
        <v>-1.2995001195178775</v>
      </c>
      <c r="AB194">
        <f>-AA194*B194^2/2/Q194</f>
        <v>6.1547358781342577E-3</v>
      </c>
      <c r="AC194">
        <v>3.0132378546797298</v>
      </c>
      <c r="AD194">
        <f>AC194/Q194</f>
        <v>352.38019234107065</v>
      </c>
      <c r="AE194">
        <f>C194*AC194</f>
        <v>134.59129084236127</v>
      </c>
      <c r="AF194">
        <v>2.3634877949207902</v>
      </c>
      <c r="AG194">
        <f>AF194*A194</f>
        <v>0.95012209355815769</v>
      </c>
      <c r="AH194">
        <f>AG194*C194</f>
        <v>42.438786845597711</v>
      </c>
      <c r="AI194">
        <f>F194*AG194</f>
        <v>10.451343029139734</v>
      </c>
      <c r="AJ194">
        <v>0.64975005975893996</v>
      </c>
      <c r="AK194">
        <v>3.0132378546797298</v>
      </c>
      <c r="AL194">
        <f t="shared" ref="AL194:AL257" si="84">AC194/AF194</f>
        <v>1.2749115358899983</v>
      </c>
      <c r="AM194">
        <f>AL194/C194</f>
        <v>2.8542795579626825E-2</v>
      </c>
      <c r="AN194">
        <f t="shared" ref="AN194:AN257" si="85">AL194*AG194</f>
        <v>1.2113216175812516</v>
      </c>
      <c r="AO194">
        <f t="shared" ref="AO194:AO257" si="86">AL194-1</f>
        <v>0.27491153588999828</v>
      </c>
      <c r="AP194">
        <f>AL194*C194</f>
        <v>56.946048603086595</v>
      </c>
      <c r="AQ194">
        <f>AO194/F194</f>
        <v>2.4991957808181663E-2</v>
      </c>
      <c r="AR194">
        <f>(AL194-1)/C194</f>
        <v>6.154735878134289E-3</v>
      </c>
      <c r="AS194">
        <f>AR194*C194</f>
        <v>0.27491153588999828</v>
      </c>
      <c r="AT194">
        <f>ATAN2(C194,AO194)</f>
        <v>6.1546581645148708E-3</v>
      </c>
      <c r="AU194">
        <f t="shared" si="78"/>
        <v>0.35263593717243596</v>
      </c>
      <c r="AV194">
        <f>-AJ194/(A194/2)</f>
        <v>-3.2325873619847756</v>
      </c>
      <c r="AW194">
        <f t="shared" si="79"/>
        <v>6.4778368168296394E-3</v>
      </c>
      <c r="AX194">
        <f t="shared" si="80"/>
        <v>5.8477505378304569E-3</v>
      </c>
      <c r="AY194">
        <v>1.2113216175812516</v>
      </c>
      <c r="AZ194">
        <v>1.3418396904291756</v>
      </c>
      <c r="BA194">
        <v>0.28934337781839059</v>
      </c>
      <c r="BB194">
        <v>8.258668885389054E-3</v>
      </c>
      <c r="BC194">
        <v>14.760236594720931</v>
      </c>
    </row>
    <row r="195" spans="1:55" x14ac:dyDescent="0.15">
      <c r="A195">
        <v>0.20599999999999999</v>
      </c>
      <c r="B195">
        <v>0.01</v>
      </c>
      <c r="C195">
        <f t="shared" ref="C195:C258" si="87">A195/B195</f>
        <v>20.599999999999998</v>
      </c>
      <c r="D195">
        <f t="shared" ref="D195:D258" si="88">C195^2</f>
        <v>424.3599999999999</v>
      </c>
      <c r="E195">
        <f t="shared" ref="E195:E258" si="89">B195/A195</f>
        <v>4.8543689320388356E-2</v>
      </c>
      <c r="F195">
        <v>7</v>
      </c>
      <c r="G195">
        <f t="shared" ref="G195:G258" si="90">F195^2</f>
        <v>49</v>
      </c>
      <c r="H195">
        <f t="shared" ref="H195:H258" si="91">C195*F195</f>
        <v>144.19999999999999</v>
      </c>
      <c r="I195">
        <v>200000000000</v>
      </c>
      <c r="J195">
        <f t="shared" ref="J195:J258" si="92">PI()*B195^4/4</f>
        <v>7.8539816339744827E-9</v>
      </c>
      <c r="K195">
        <f t="shared" ref="K195:K258" si="93">I195*J195/A195/B195*F195</f>
        <v>5337657.421147706</v>
      </c>
      <c r="L195">
        <f t="shared" ref="L195:L258" si="94">K195/I195</f>
        <v>2.6688287105738529E-5</v>
      </c>
      <c r="M195">
        <f t="shared" ref="M195:M258" si="95">F195/C195</f>
        <v>0.33980582524271846</v>
      </c>
      <c r="N195">
        <f t="shared" ref="N195:N258" si="96">E195*D195/J195</f>
        <v>2622873462.1544352</v>
      </c>
      <c r="O195">
        <f t="shared" ref="O195:O258" si="97">K195/I195/F195</f>
        <v>3.8126124436769327E-6</v>
      </c>
      <c r="P195">
        <f t="shared" ref="P195:P258" si="98">B195^2/C195</f>
        <v>4.8543689320388356E-6</v>
      </c>
      <c r="Q195">
        <v>4.8350875161556096E-3</v>
      </c>
      <c r="R195">
        <f t="shared" ref="R195:R258" si="99">A195/B195^3</f>
        <v>205999.99999999994</v>
      </c>
      <c r="S195">
        <f t="shared" ref="S195:S258" si="100">A195*Q195/B195</f>
        <v>9.9602802832805551E-2</v>
      </c>
      <c r="T195">
        <f t="shared" ref="T195:T258" si="101">Q195/B195^2</f>
        <v>48.350875161556097</v>
      </c>
      <c r="U195">
        <f t="shared" ref="U195:U258" si="102">Q195/A195</f>
        <v>2.3471298622114611E-2</v>
      </c>
      <c r="V195">
        <f t="shared" si="81"/>
        <v>2.3471298622114613E-4</v>
      </c>
      <c r="W195">
        <f t="shared" ref="W195:W258" si="103">1/B195</f>
        <v>100</v>
      </c>
      <c r="X195">
        <f t="shared" si="82"/>
        <v>485.43689320388353</v>
      </c>
      <c r="Y195">
        <f t="shared" si="83"/>
        <v>2.3471298622114611</v>
      </c>
      <c r="Z195">
        <v>-1.9833509510132901</v>
      </c>
      <c r="AA195">
        <f t="shared" ref="AA195:AA258" si="104">Z195*A195</f>
        <v>-0.40857029590873772</v>
      </c>
      <c r="AB195">
        <f>-AA195*B195^2/2/Q195</f>
        <v>4.2250558500086166E-3</v>
      </c>
      <c r="AC195">
        <v>2.5514150101658299</v>
      </c>
      <c r="AD195">
        <f>AC195/Q195</f>
        <v>527.68745170396971</v>
      </c>
      <c r="AE195">
        <f>C195*AC195</f>
        <v>52.559149209416091</v>
      </c>
      <c r="AF195">
        <v>2.3471298622114598</v>
      </c>
      <c r="AG195">
        <f>AF195*A195</f>
        <v>0.48350875161556067</v>
      </c>
      <c r="AH195">
        <f>AG195*C195</f>
        <v>9.9602802832805484</v>
      </c>
      <c r="AI195">
        <f>F195*AG195</f>
        <v>3.3845612613089249</v>
      </c>
      <c r="AJ195">
        <v>0.204285147954369</v>
      </c>
      <c r="AK195">
        <v>2.5514150101658299</v>
      </c>
      <c r="AL195">
        <f t="shared" si="84"/>
        <v>1.087036150510178</v>
      </c>
      <c r="AM195">
        <f>AL195/C195</f>
        <v>5.2768745170396994E-2</v>
      </c>
      <c r="AN195">
        <f t="shared" si="85"/>
        <v>0.52559149209416089</v>
      </c>
      <c r="AO195">
        <f t="shared" si="86"/>
        <v>8.703615051017799E-2</v>
      </c>
      <c r="AP195">
        <f>AL195*C195</f>
        <v>22.392944700509663</v>
      </c>
      <c r="AQ195">
        <f>AO195/F195</f>
        <v>1.2433735787168285E-2</v>
      </c>
      <c r="AR195">
        <f>(AL195-1)/C195</f>
        <v>4.2250558500086409E-3</v>
      </c>
      <c r="AS195">
        <f>AR195*C195</f>
        <v>8.703615051017799E-2</v>
      </c>
      <c r="AT195">
        <f>ATAN2(C195,AO195)</f>
        <v>4.2250307096507308E-3</v>
      </c>
      <c r="AU195">
        <f t="shared" ref="AU195:AU258" si="105">DEGREES(AT195)</f>
        <v>0.24207642797615</v>
      </c>
      <c r="AV195">
        <f>-AJ195/(A195/2)</f>
        <v>-1.9833509510132914</v>
      </c>
      <c r="AW195">
        <f t="shared" ref="AW195:AW258" si="106">AR195/AG195</f>
        <v>8.7383234241186925E-3</v>
      </c>
      <c r="AX195">
        <f t="shared" ref="AX195:AX258" si="107">AR195*AG195</f>
        <v>2.0428514795436995E-3</v>
      </c>
      <c r="AY195">
        <v>0.52559149209416089</v>
      </c>
      <c r="AZ195">
        <v>2.2482243534952264</v>
      </c>
      <c r="BA195">
        <v>0.18000946253684505</v>
      </c>
      <c r="BB195">
        <v>9.4988734568669016E-3</v>
      </c>
      <c r="BC195">
        <v>15.737570474466585</v>
      </c>
    </row>
    <row r="196" spans="1:55" x14ac:dyDescent="0.15">
      <c r="A196">
        <v>0.30399999999999999</v>
      </c>
      <c r="B196">
        <v>8.0000000000000002E-3</v>
      </c>
      <c r="C196">
        <f t="shared" si="87"/>
        <v>38</v>
      </c>
      <c r="D196">
        <f t="shared" si="88"/>
        <v>1444</v>
      </c>
      <c r="E196">
        <f t="shared" si="89"/>
        <v>2.6315789473684213E-2</v>
      </c>
      <c r="F196">
        <v>9</v>
      </c>
      <c r="G196">
        <f t="shared" si="90"/>
        <v>81</v>
      </c>
      <c r="H196">
        <f t="shared" si="91"/>
        <v>342</v>
      </c>
      <c r="I196">
        <v>200000000000</v>
      </c>
      <c r="J196">
        <f t="shared" si="92"/>
        <v>3.2169908772759481E-9</v>
      </c>
      <c r="K196">
        <f t="shared" si="93"/>
        <v>2380996.5374575276</v>
      </c>
      <c r="L196">
        <f t="shared" si="94"/>
        <v>1.1904982687287639E-5</v>
      </c>
      <c r="M196">
        <f t="shared" si="95"/>
        <v>0.23684210526315788</v>
      </c>
      <c r="N196">
        <f t="shared" si="96"/>
        <v>11812280932.601608</v>
      </c>
      <c r="O196">
        <f t="shared" si="97"/>
        <v>1.322775854143071E-6</v>
      </c>
      <c r="P196">
        <f t="shared" si="98"/>
        <v>1.6842105263157893E-6</v>
      </c>
      <c r="Q196">
        <v>5.6213278492844299E-3</v>
      </c>
      <c r="R196">
        <f t="shared" si="99"/>
        <v>593750</v>
      </c>
      <c r="S196">
        <f t="shared" si="100"/>
        <v>0.21361045827280833</v>
      </c>
      <c r="T196">
        <f t="shared" si="101"/>
        <v>87.833247645069221</v>
      </c>
      <c r="U196">
        <f t="shared" si="102"/>
        <v>1.8491210030540887E-2</v>
      </c>
      <c r="V196">
        <f t="shared" si="81"/>
        <v>1.4792968024432711E-4</v>
      </c>
      <c r="W196">
        <f t="shared" si="103"/>
        <v>125</v>
      </c>
      <c r="X196">
        <f t="shared" si="82"/>
        <v>411.18421052631578</v>
      </c>
      <c r="Y196">
        <f t="shared" si="83"/>
        <v>2.311401253817611</v>
      </c>
      <c r="Z196">
        <v>-2.96899156516477</v>
      </c>
      <c r="AA196">
        <f t="shared" si="104"/>
        <v>-0.90257343581009009</v>
      </c>
      <c r="AB196">
        <f>-AA196*B196^2/2/Q196</f>
        <v>5.1379942106738142E-3</v>
      </c>
      <c r="AC196">
        <v>2.76268797172265</v>
      </c>
      <c r="AD196">
        <f>AC196/Q196</f>
        <v>491.46537006809308</v>
      </c>
      <c r="AE196">
        <f>C196*AC196</f>
        <v>104.98214292546071</v>
      </c>
      <c r="AF196">
        <v>2.3114012538176101</v>
      </c>
      <c r="AG196">
        <f>AF196*A196</f>
        <v>0.70266598116055345</v>
      </c>
      <c r="AH196">
        <f>AG196*C196</f>
        <v>26.701307284101031</v>
      </c>
      <c r="AI196">
        <f>F196*AG196</f>
        <v>6.323993830444981</v>
      </c>
      <c r="AJ196">
        <v>0.45128671790504499</v>
      </c>
      <c r="AK196">
        <v>2.76268797172265</v>
      </c>
      <c r="AL196">
        <f t="shared" si="84"/>
        <v>1.1952437800056028</v>
      </c>
      <c r="AM196">
        <f>AL196/C196</f>
        <v>3.1453783684357972E-2</v>
      </c>
      <c r="AN196">
        <f t="shared" si="85"/>
        <v>0.83985714340368567</v>
      </c>
      <c r="AO196">
        <f t="shared" si="86"/>
        <v>0.19524378000560283</v>
      </c>
      <c r="AP196">
        <f>AL196*C196</f>
        <v>45.419263640212904</v>
      </c>
      <c r="AQ196">
        <f>AO196/F196</f>
        <v>2.169375333395587E-2</v>
      </c>
      <c r="AR196">
        <f>(AL196-1)/C196</f>
        <v>5.1379942106737587E-3</v>
      </c>
      <c r="AS196">
        <f>AR196*C196</f>
        <v>0.19524378000560283</v>
      </c>
      <c r="AT196">
        <f>ATAN2(C196,AO196)</f>
        <v>5.1379489987800273E-3</v>
      </c>
      <c r="AU196">
        <f t="shared" si="105"/>
        <v>0.29438279298356251</v>
      </c>
      <c r="AV196">
        <f>-AJ196/(A196/2)</f>
        <v>-2.9689915651647696</v>
      </c>
      <c r="AW196">
        <f t="shared" si="106"/>
        <v>7.3121431070102836E-3</v>
      </c>
      <c r="AX196">
        <f t="shared" si="107"/>
        <v>3.6102937432403201E-3</v>
      </c>
      <c r="AY196">
        <v>0.83985714340368556</v>
      </c>
      <c r="AZ196">
        <v>1.7010127315847658</v>
      </c>
      <c r="BA196">
        <v>0.2778614380663908</v>
      </c>
      <c r="BB196">
        <v>8.7397935671648837E-3</v>
      </c>
      <c r="BC196">
        <v>15.309114584262893</v>
      </c>
    </row>
    <row r="197" spans="1:55" x14ac:dyDescent="0.15">
      <c r="A197">
        <v>0.40200000000000002</v>
      </c>
      <c r="B197">
        <v>0.01</v>
      </c>
      <c r="C197">
        <f t="shared" si="87"/>
        <v>40.200000000000003</v>
      </c>
      <c r="D197">
        <f t="shared" si="88"/>
        <v>1616.0400000000002</v>
      </c>
      <c r="E197">
        <f t="shared" si="89"/>
        <v>2.4875621890547261E-2</v>
      </c>
      <c r="F197">
        <v>11</v>
      </c>
      <c r="G197">
        <f t="shared" si="90"/>
        <v>121</v>
      </c>
      <c r="H197">
        <f t="shared" si="91"/>
        <v>442.20000000000005</v>
      </c>
      <c r="I197">
        <v>200000000000</v>
      </c>
      <c r="J197">
        <f t="shared" si="92"/>
        <v>7.8539816339744827E-9</v>
      </c>
      <c r="K197">
        <f t="shared" si="93"/>
        <v>4298198.9041651394</v>
      </c>
      <c r="L197">
        <f t="shared" si="94"/>
        <v>2.1490994520825697E-5</v>
      </c>
      <c r="M197">
        <f t="shared" si="95"/>
        <v>0.27363184079601988</v>
      </c>
      <c r="N197">
        <f t="shared" si="96"/>
        <v>5118422969.8353548</v>
      </c>
      <c r="O197">
        <f t="shared" si="97"/>
        <v>1.9537267746205181E-6</v>
      </c>
      <c r="P197">
        <f t="shared" si="98"/>
        <v>2.4875621890547264E-6</v>
      </c>
      <c r="Q197">
        <v>9.2190586126511403E-3</v>
      </c>
      <c r="R197">
        <f t="shared" si="99"/>
        <v>401999.99999999994</v>
      </c>
      <c r="S197">
        <f t="shared" si="100"/>
        <v>0.3706061562285759</v>
      </c>
      <c r="T197">
        <f t="shared" si="101"/>
        <v>92.190586126511405</v>
      </c>
      <c r="U197">
        <f t="shared" si="102"/>
        <v>2.2932981623510297E-2</v>
      </c>
      <c r="V197">
        <f t="shared" si="81"/>
        <v>2.2932981623510298E-4</v>
      </c>
      <c r="W197">
        <f t="shared" si="103"/>
        <v>100</v>
      </c>
      <c r="X197">
        <f t="shared" si="82"/>
        <v>248.75621890547262</v>
      </c>
      <c r="Y197">
        <f t="shared" si="83"/>
        <v>2.2932981623510296</v>
      </c>
      <c r="Z197">
        <v>-2.85901473109397</v>
      </c>
      <c r="AA197">
        <f t="shared" si="104"/>
        <v>-1.1493239218997759</v>
      </c>
      <c r="AB197">
        <f>-AA197*B197^2/2/Q197</f>
        <v>6.2334125976950643E-3</v>
      </c>
      <c r="AC197">
        <v>2.86796012330091</v>
      </c>
      <c r="AD197">
        <f>AC197/Q197</f>
        <v>311.09034488242241</v>
      </c>
      <c r="AE197">
        <f>C197*AC197</f>
        <v>115.29199695669659</v>
      </c>
      <c r="AF197">
        <v>2.2932981623510198</v>
      </c>
      <c r="AG197">
        <f>AF197*A197</f>
        <v>0.92190586126510998</v>
      </c>
      <c r="AH197">
        <f>AG197*C197</f>
        <v>37.060615622857426</v>
      </c>
      <c r="AI197">
        <f>F197*AG197</f>
        <v>10.14096447391621</v>
      </c>
      <c r="AJ197">
        <v>0.57466196094988797</v>
      </c>
      <c r="AK197">
        <v>2.86796012330091</v>
      </c>
      <c r="AL197">
        <f t="shared" si="84"/>
        <v>1.2505831864273436</v>
      </c>
      <c r="AM197">
        <f>AL197/C197</f>
        <v>3.1109034488242374E-2</v>
      </c>
      <c r="AN197">
        <f t="shared" si="85"/>
        <v>1.1529199695669659</v>
      </c>
      <c r="AO197">
        <f t="shared" si="86"/>
        <v>0.25058318642734356</v>
      </c>
      <c r="AP197">
        <f>AL197*C197</f>
        <v>50.273444094379215</v>
      </c>
      <c r="AQ197">
        <f>AO197/F197</f>
        <v>2.2780289675213051E-2</v>
      </c>
      <c r="AR197">
        <f>(AL197-1)/C197</f>
        <v>6.2334125976951128E-3</v>
      </c>
      <c r="AS197">
        <f>AR197*C197</f>
        <v>0.25058318642734356</v>
      </c>
      <c r="AT197">
        <f>ATAN2(C197,AO197)</f>
        <v>6.2333318655961867E-3</v>
      </c>
      <c r="AU197">
        <f t="shared" si="105"/>
        <v>0.35714360820306923</v>
      </c>
      <c r="AV197">
        <f>-AJ197/(A197/2)</f>
        <v>-2.85901473109397</v>
      </c>
      <c r="AW197">
        <f t="shared" si="106"/>
        <v>6.7614415523306742E-3</v>
      </c>
      <c r="AX197">
        <f t="shared" si="107"/>
        <v>5.7466196094988998E-3</v>
      </c>
      <c r="AY197">
        <v>1.1529199695669659</v>
      </c>
      <c r="AZ197">
        <v>1.356519400702364</v>
      </c>
      <c r="BA197">
        <v>0.27180995040369316</v>
      </c>
      <c r="BB197">
        <v>8.4557451213559398E-3</v>
      </c>
      <c r="BC197">
        <v>14.921713407726005</v>
      </c>
    </row>
    <row r="198" spans="1:55" x14ac:dyDescent="0.15">
      <c r="A198">
        <v>0.30399999999999999</v>
      </c>
      <c r="B198">
        <v>8.9999999999999993E-3</v>
      </c>
      <c r="C198">
        <f t="shared" si="87"/>
        <v>33.777777777777779</v>
      </c>
      <c r="D198">
        <f t="shared" si="88"/>
        <v>1140.9382716049383</v>
      </c>
      <c r="E198">
        <f t="shared" si="89"/>
        <v>2.9605263157894735E-2</v>
      </c>
      <c r="F198">
        <v>9</v>
      </c>
      <c r="G198">
        <f t="shared" si="90"/>
        <v>81</v>
      </c>
      <c r="H198">
        <f t="shared" si="91"/>
        <v>304</v>
      </c>
      <c r="I198">
        <v>200000000000</v>
      </c>
      <c r="J198">
        <f t="shared" si="92"/>
        <v>5.1529973500506572E-9</v>
      </c>
      <c r="K198">
        <f t="shared" si="93"/>
        <v>3390129.8355596433</v>
      </c>
      <c r="L198">
        <f t="shared" si="94"/>
        <v>1.6950649177798217E-5</v>
      </c>
      <c r="M198">
        <f t="shared" si="95"/>
        <v>0.2664473684210526</v>
      </c>
      <c r="N198">
        <f t="shared" si="96"/>
        <v>6554976741.3417597</v>
      </c>
      <c r="O198">
        <f t="shared" si="97"/>
        <v>1.8834054641998019E-6</v>
      </c>
      <c r="P198">
        <f t="shared" si="98"/>
        <v>2.3980263157894733E-6</v>
      </c>
      <c r="Q198">
        <v>6.1872427473289903E-3</v>
      </c>
      <c r="R198">
        <f t="shared" si="99"/>
        <v>417009.60219478747</v>
      </c>
      <c r="S198">
        <f t="shared" si="100"/>
        <v>0.2089913105764459</v>
      </c>
      <c r="T198">
        <f t="shared" si="101"/>
        <v>76.385712929987548</v>
      </c>
      <c r="U198">
        <f t="shared" si="102"/>
        <v>2.0352772195161153E-2</v>
      </c>
      <c r="V198">
        <f t="shared" si="81"/>
        <v>1.8317494975645036E-4</v>
      </c>
      <c r="W198">
        <f t="shared" si="103"/>
        <v>111.11111111111111</v>
      </c>
      <c r="X198">
        <f t="shared" si="82"/>
        <v>365.49707602339186</v>
      </c>
      <c r="Y198">
        <f t="shared" si="83"/>
        <v>2.2614191327956839</v>
      </c>
      <c r="Z198">
        <v>-2.5923679216565398</v>
      </c>
      <c r="AA198">
        <f t="shared" si="104"/>
        <v>-0.78807984818358812</v>
      </c>
      <c r="AB198">
        <f>-AA198*B198^2/2/Q198</f>
        <v>5.1585552975457229E-3</v>
      </c>
      <c r="AC198">
        <v>2.6554590568874699</v>
      </c>
      <c r="AD198">
        <f>AC198/Q198</f>
        <v>429.18294389432543</v>
      </c>
      <c r="AE198">
        <f>C198*AC198</f>
        <v>89.695505921532316</v>
      </c>
      <c r="AF198">
        <v>2.2614191327956799</v>
      </c>
      <c r="AG198">
        <f>AF198*A198</f>
        <v>0.68747141636988662</v>
      </c>
      <c r="AH198">
        <f>AG198*C198</f>
        <v>23.221256730716171</v>
      </c>
      <c r="AI198">
        <f>F198*AG198</f>
        <v>6.1872427473289795</v>
      </c>
      <c r="AJ198">
        <v>0.394039924091794</v>
      </c>
      <c r="AK198">
        <v>2.6554590568874699</v>
      </c>
      <c r="AL198">
        <f t="shared" si="84"/>
        <v>1.1742445344948762</v>
      </c>
      <c r="AM198">
        <f>AL198/C198</f>
        <v>3.4763818455440416E-2</v>
      </c>
      <c r="AN198">
        <f t="shared" si="85"/>
        <v>0.80725955329379073</v>
      </c>
      <c r="AO198">
        <f t="shared" si="86"/>
        <v>0.1742445344948762</v>
      </c>
      <c r="AP198">
        <f>AL198*C198</f>
        <v>39.663370942938045</v>
      </c>
      <c r="AQ198">
        <f>AO198/F198</f>
        <v>1.9360503832764022E-2</v>
      </c>
      <c r="AR198">
        <f>(AL198-1)/C198</f>
        <v>5.1585552975456769E-3</v>
      </c>
      <c r="AS198">
        <f>AR198*C198</f>
        <v>0.1742445344948762</v>
      </c>
      <c r="AT198">
        <f>ATAN2(C198,AO198)</f>
        <v>5.158509540699548E-3</v>
      </c>
      <c r="AU198">
        <f t="shared" si="105"/>
        <v>0.29556082526005284</v>
      </c>
      <c r="AV198">
        <f>-AJ198/(A198/2)</f>
        <v>-2.5923679216565394</v>
      </c>
      <c r="AW198">
        <f t="shared" si="106"/>
        <v>7.5036651338681575E-3</v>
      </c>
      <c r="AX198">
        <f t="shared" si="107"/>
        <v>3.5463593168261085E-3</v>
      </c>
      <c r="AY198">
        <v>0.80725955329379084</v>
      </c>
      <c r="AZ198">
        <v>1.7080630649276138</v>
      </c>
      <c r="BA198">
        <v>0.25345713341065773</v>
      </c>
      <c r="BB198">
        <v>8.8111377721244478E-3</v>
      </c>
      <c r="BC198">
        <v>15.372567584348525</v>
      </c>
    </row>
    <row r="199" spans="1:55" x14ac:dyDescent="0.15">
      <c r="A199">
        <v>0.157</v>
      </c>
      <c r="B199">
        <v>4.0000000000000001E-3</v>
      </c>
      <c r="C199">
        <f t="shared" si="87"/>
        <v>39.25</v>
      </c>
      <c r="D199">
        <f t="shared" si="88"/>
        <v>1540.5625</v>
      </c>
      <c r="E199">
        <f t="shared" si="89"/>
        <v>2.5477707006369428E-2</v>
      </c>
      <c r="F199">
        <v>5</v>
      </c>
      <c r="G199">
        <f t="shared" si="90"/>
        <v>25</v>
      </c>
      <c r="H199">
        <f t="shared" si="91"/>
        <v>196.25</v>
      </c>
      <c r="I199">
        <v>200000000000</v>
      </c>
      <c r="J199">
        <f t="shared" si="92"/>
        <v>2.0106192982974676E-10</v>
      </c>
      <c r="K199">
        <f t="shared" si="93"/>
        <v>320162.30864609353</v>
      </c>
      <c r="L199">
        <f t="shared" si="94"/>
        <v>1.6008115432304677E-6</v>
      </c>
      <c r="M199">
        <f t="shared" si="95"/>
        <v>0.12738853503184713</v>
      </c>
      <c r="N199">
        <f t="shared" si="96"/>
        <v>195213484886.15289</v>
      </c>
      <c r="O199">
        <f t="shared" si="97"/>
        <v>3.2016230864609353E-7</v>
      </c>
      <c r="P199">
        <f t="shared" si="98"/>
        <v>4.0764331210191083E-7</v>
      </c>
      <c r="Q199">
        <v>1.4181404403815401E-3</v>
      </c>
      <c r="R199">
        <f t="shared" si="99"/>
        <v>2453125</v>
      </c>
      <c r="S199">
        <f t="shared" si="100"/>
        <v>5.566201228497545E-2</v>
      </c>
      <c r="T199">
        <f t="shared" si="101"/>
        <v>88.633777523846263</v>
      </c>
      <c r="U199">
        <f t="shared" si="102"/>
        <v>9.0327416584811467E-3</v>
      </c>
      <c r="V199">
        <f t="shared" si="81"/>
        <v>3.6130966633924584E-5</v>
      </c>
      <c r="W199">
        <f t="shared" si="103"/>
        <v>250</v>
      </c>
      <c r="X199">
        <f t="shared" si="82"/>
        <v>1592.3566878980891</v>
      </c>
      <c r="Y199">
        <f t="shared" si="83"/>
        <v>2.2581854146202867</v>
      </c>
      <c r="Z199">
        <v>-3.34177437882704</v>
      </c>
      <c r="AA199">
        <f t="shared" si="104"/>
        <v>-0.52465857747584532</v>
      </c>
      <c r="AB199">
        <f>-AA199*B199^2/2/Q199</f>
        <v>2.9596988424344765E-3</v>
      </c>
      <c r="AC199">
        <v>2.52051470335822</v>
      </c>
      <c r="AD199">
        <f>AC199/Q199</f>
        <v>1777.3378655502515</v>
      </c>
      <c r="AE199">
        <f>C199*AC199</f>
        <v>98.930202106810142</v>
      </c>
      <c r="AF199">
        <v>2.2581854146202902</v>
      </c>
      <c r="AG199">
        <f>AF199*A199</f>
        <v>0.35453511009538557</v>
      </c>
      <c r="AH199">
        <f>AG199*C199</f>
        <v>13.915503071243883</v>
      </c>
      <c r="AI199">
        <f>F199*AG199</f>
        <v>1.7726755504769278</v>
      </c>
      <c r="AJ199">
        <v>0.26232928873792299</v>
      </c>
      <c r="AK199">
        <v>2.52051470335822</v>
      </c>
      <c r="AL199">
        <f t="shared" si="84"/>
        <v>1.1161681795655563</v>
      </c>
      <c r="AM199">
        <f>AL199/C199</f>
        <v>2.8437405848803981E-2</v>
      </c>
      <c r="AN199">
        <f t="shared" si="85"/>
        <v>0.39572080842724056</v>
      </c>
      <c r="AO199">
        <f t="shared" si="86"/>
        <v>0.11616817956555625</v>
      </c>
      <c r="AP199">
        <f>AL199*C199</f>
        <v>43.809601047948085</v>
      </c>
      <c r="AQ199">
        <f>AO199/F199</f>
        <v>2.3233635913111249E-2</v>
      </c>
      <c r="AR199">
        <f>(AL199-1)/C199</f>
        <v>2.9596988424345542E-3</v>
      </c>
      <c r="AS199">
        <f>AR199*C199</f>
        <v>0.11616817956555625</v>
      </c>
      <c r="AT199">
        <f>ATAN2(C199,AO199)</f>
        <v>2.9596902003396629E-3</v>
      </c>
      <c r="AU199">
        <f t="shared" si="105"/>
        <v>0.16957775714569176</v>
      </c>
      <c r="AV199">
        <f>-AJ199/(A199/2)</f>
        <v>-3.3417743788270444</v>
      </c>
      <c r="AW199">
        <f t="shared" si="106"/>
        <v>8.3481120999222471E-3</v>
      </c>
      <c r="AX199">
        <f t="shared" si="107"/>
        <v>1.04931715495172E-3</v>
      </c>
      <c r="AY199">
        <v>0.39572080842724056</v>
      </c>
      <c r="AZ199">
        <v>3.1482585159626582</v>
      </c>
      <c r="BA199">
        <v>0.32766339992194821</v>
      </c>
      <c r="BB199">
        <v>9.317897085379407E-3</v>
      </c>
      <c r="BC199">
        <v>15.74129257981329</v>
      </c>
    </row>
    <row r="200" spans="1:55" x14ac:dyDescent="0.15">
      <c r="A200">
        <v>0.30399999999999999</v>
      </c>
      <c r="B200">
        <v>0.01</v>
      </c>
      <c r="C200">
        <f t="shared" si="87"/>
        <v>30.4</v>
      </c>
      <c r="D200">
        <f t="shared" si="88"/>
        <v>924.16</v>
      </c>
      <c r="E200">
        <f t="shared" si="89"/>
        <v>3.2894736842105261E-2</v>
      </c>
      <c r="F200">
        <v>9</v>
      </c>
      <c r="G200">
        <f t="shared" si="90"/>
        <v>81</v>
      </c>
      <c r="H200">
        <f t="shared" si="91"/>
        <v>273.59999999999997</v>
      </c>
      <c r="I200">
        <v>200000000000</v>
      </c>
      <c r="J200">
        <f t="shared" si="92"/>
        <v>7.8539816339744827E-9</v>
      </c>
      <c r="K200">
        <f t="shared" si="93"/>
        <v>4650383.8622217327</v>
      </c>
      <c r="L200">
        <f t="shared" si="94"/>
        <v>2.3251919311108665E-5</v>
      </c>
      <c r="M200">
        <f t="shared" si="95"/>
        <v>0.2960526315789474</v>
      </c>
      <c r="N200">
        <f t="shared" si="96"/>
        <v>3870648215.9948945</v>
      </c>
      <c r="O200">
        <f t="shared" si="97"/>
        <v>2.583546590123185E-6</v>
      </c>
      <c r="P200">
        <f t="shared" si="98"/>
        <v>3.2894736842105265E-6</v>
      </c>
      <c r="Q200">
        <v>6.7520630976105203E-3</v>
      </c>
      <c r="R200">
        <f t="shared" si="99"/>
        <v>303999.99999999994</v>
      </c>
      <c r="S200">
        <f t="shared" si="100"/>
        <v>0.2052627181673598</v>
      </c>
      <c r="T200">
        <f t="shared" si="101"/>
        <v>67.520630976105195</v>
      </c>
      <c r="U200">
        <f t="shared" si="102"/>
        <v>2.2210733873718816E-2</v>
      </c>
      <c r="V200">
        <f t="shared" si="81"/>
        <v>2.2210733873718818E-4</v>
      </c>
      <c r="W200">
        <f t="shared" si="103"/>
        <v>100</v>
      </c>
      <c r="X200">
        <f t="shared" si="82"/>
        <v>328.9473684210526</v>
      </c>
      <c r="Y200">
        <f t="shared" si="83"/>
        <v>2.2210733873718818</v>
      </c>
      <c r="Z200">
        <v>-2.31655849664932</v>
      </c>
      <c r="AA200">
        <f t="shared" si="104"/>
        <v>-0.70423378298139327</v>
      </c>
      <c r="AB200">
        <f>-AA200*B200^2/2/Q200</f>
        <v>5.2149526211522947E-3</v>
      </c>
      <c r="AC200">
        <v>2.57319027886258</v>
      </c>
      <c r="AD200">
        <f>AC200/Q200</f>
        <v>381.09689463257581</v>
      </c>
      <c r="AE200">
        <f>C200*AC200</f>
        <v>78.224984477422424</v>
      </c>
      <c r="AF200">
        <v>2.22107338737188</v>
      </c>
      <c r="AG200">
        <f>AF200*A200</f>
        <v>0.67520630976105145</v>
      </c>
      <c r="AH200">
        <f>AG200*C200</f>
        <v>20.526271816735964</v>
      </c>
      <c r="AI200">
        <f>F200*AG200</f>
        <v>6.0768567878494633</v>
      </c>
      <c r="AJ200">
        <v>0.35211689149069703</v>
      </c>
      <c r="AK200">
        <v>2.57319027886258</v>
      </c>
      <c r="AL200">
        <f t="shared" si="84"/>
        <v>1.1585345596830314</v>
      </c>
      <c r="AM200">
        <f>AL200/C200</f>
        <v>3.8109689463257615E-2</v>
      </c>
      <c r="AN200">
        <f t="shared" si="85"/>
        <v>0.78224984477422421</v>
      </c>
      <c r="AO200">
        <f t="shared" si="86"/>
        <v>0.15853455968303143</v>
      </c>
      <c r="AP200">
        <f>AL200*C200</f>
        <v>35.219450614364156</v>
      </c>
      <c r="AQ200">
        <f>AO200/F200</f>
        <v>1.7614951075892379E-2</v>
      </c>
      <c r="AR200">
        <f>(AL200-1)/C200</f>
        <v>5.2149526211523502E-3</v>
      </c>
      <c r="AS200">
        <f>AR200*C200</f>
        <v>0.15853455968303143</v>
      </c>
      <c r="AT200">
        <f>ATAN2(C200,AO200)</f>
        <v>5.2149053471077945E-3</v>
      </c>
      <c r="AU200">
        <f t="shared" si="105"/>
        <v>0.29879206694948224</v>
      </c>
      <c r="AV200">
        <f>-AJ200/(A200/2)</f>
        <v>-2.3165584966493227</v>
      </c>
      <c r="AW200">
        <f t="shared" si="106"/>
        <v>7.72349509440732E-3</v>
      </c>
      <c r="AX200">
        <f t="shared" si="107"/>
        <v>3.5211689149070007E-3</v>
      </c>
      <c r="AY200">
        <v>0.78224984477422432</v>
      </c>
      <c r="AZ200">
        <v>1.715823064646752</v>
      </c>
      <c r="BA200">
        <v>0.23479425086998251</v>
      </c>
      <c r="BB200">
        <v>8.9479359884132373E-3</v>
      </c>
      <c r="BC200">
        <v>15.442407581820769</v>
      </c>
    </row>
    <row r="201" spans="1:55" x14ac:dyDescent="0.15">
      <c r="A201">
        <v>0.157</v>
      </c>
      <c r="B201">
        <v>5.0000000000000001E-3</v>
      </c>
      <c r="C201">
        <f t="shared" si="87"/>
        <v>31.4</v>
      </c>
      <c r="D201">
        <f t="shared" si="88"/>
        <v>985.95999999999992</v>
      </c>
      <c r="E201">
        <f t="shared" si="89"/>
        <v>3.1847133757961783E-2</v>
      </c>
      <c r="F201">
        <v>5</v>
      </c>
      <c r="G201">
        <f t="shared" si="90"/>
        <v>25</v>
      </c>
      <c r="H201">
        <f t="shared" si="91"/>
        <v>157</v>
      </c>
      <c r="I201">
        <v>200000000000</v>
      </c>
      <c r="J201">
        <f t="shared" si="92"/>
        <v>4.9087385212340517E-10</v>
      </c>
      <c r="K201">
        <f t="shared" si="93"/>
        <v>625317.00907440146</v>
      </c>
      <c r="L201">
        <f t="shared" si="94"/>
        <v>3.1265850453720073E-6</v>
      </c>
      <c r="M201">
        <f t="shared" si="95"/>
        <v>0.15923566878980894</v>
      </c>
      <c r="N201">
        <f t="shared" si="96"/>
        <v>63967554727.494576</v>
      </c>
      <c r="O201">
        <f t="shared" si="97"/>
        <v>6.2531700907440141E-7</v>
      </c>
      <c r="P201">
        <f t="shared" si="98"/>
        <v>7.9617834394904462E-7</v>
      </c>
      <c r="Q201">
        <v>1.73386631488063E-3</v>
      </c>
      <c r="R201">
        <f t="shared" si="99"/>
        <v>1255999.9999999998</v>
      </c>
      <c r="S201">
        <f t="shared" si="100"/>
        <v>5.444340228725178E-2</v>
      </c>
      <c r="T201">
        <f t="shared" si="101"/>
        <v>69.35465259522519</v>
      </c>
      <c r="U201">
        <f t="shared" si="102"/>
        <v>1.1043734489685542E-2</v>
      </c>
      <c r="V201">
        <f t="shared" si="81"/>
        <v>5.521867244842771E-5</v>
      </c>
      <c r="W201">
        <f t="shared" si="103"/>
        <v>200</v>
      </c>
      <c r="X201">
        <f t="shared" si="82"/>
        <v>1273.8853503184714</v>
      </c>
      <c r="Y201">
        <f t="shared" si="83"/>
        <v>2.2087468979371083</v>
      </c>
      <c r="Z201">
        <v>-2.5646697709186501</v>
      </c>
      <c r="AA201">
        <f t="shared" si="104"/>
        <v>-0.40265315403422808</v>
      </c>
      <c r="AB201">
        <f>-AA201*B201^2/2/Q201</f>
        <v>2.902856109627094E-3</v>
      </c>
      <c r="AC201">
        <v>2.4100734749542201</v>
      </c>
      <c r="AD201">
        <f>AC201/Q201</f>
        <v>1389.9995947035538</v>
      </c>
      <c r="AE201">
        <f>C201*AC201</f>
        <v>75.676307113562501</v>
      </c>
      <c r="AF201">
        <v>2.2087468979371101</v>
      </c>
      <c r="AG201">
        <f>AF201*A201</f>
        <v>0.34677326297612626</v>
      </c>
      <c r="AH201">
        <f>AG201*C201</f>
        <v>10.888680457450365</v>
      </c>
      <c r="AI201">
        <f>F201*AG201</f>
        <v>1.7338663148806313</v>
      </c>
      <c r="AJ201">
        <v>0.20132657701711301</v>
      </c>
      <c r="AK201">
        <v>2.4100734749542201</v>
      </c>
      <c r="AL201">
        <f t="shared" si="84"/>
        <v>1.0911496818422888</v>
      </c>
      <c r="AM201">
        <f>AL201/C201</f>
        <v>3.4749989867588815E-2</v>
      </c>
      <c r="AN201">
        <f t="shared" si="85"/>
        <v>0.37838153556781251</v>
      </c>
      <c r="AO201">
        <f t="shared" si="86"/>
        <v>9.1149681842288777E-2</v>
      </c>
      <c r="AP201">
        <f>AL201*C201</f>
        <v>34.262100009847863</v>
      </c>
      <c r="AQ201">
        <f>AO201/F201</f>
        <v>1.8229936368457756E-2</v>
      </c>
      <c r="AR201">
        <f>(AL201-1)/C201</f>
        <v>2.9028561096270311E-3</v>
      </c>
      <c r="AS201">
        <f>AR201*C201</f>
        <v>9.1149681842288777E-2</v>
      </c>
      <c r="AT201">
        <f>ATAN2(C201,AO201)</f>
        <v>2.9028479559580428E-3</v>
      </c>
      <c r="AU201">
        <f t="shared" si="105"/>
        <v>0.16632093644457371</v>
      </c>
      <c r="AV201">
        <f>-AJ201/(A201/2)</f>
        <v>-2.5646697709186372</v>
      </c>
      <c r="AW201">
        <f t="shared" si="106"/>
        <v>8.3710493845855685E-3</v>
      </c>
      <c r="AX201">
        <f t="shared" si="107"/>
        <v>1.0066328850855493E-3</v>
      </c>
      <c r="AY201">
        <v>0.37838153556781257</v>
      </c>
      <c r="AZ201">
        <v>3.1465796194253004</v>
      </c>
      <c r="BA201">
        <v>0.26285095067598685</v>
      </c>
      <c r="BB201">
        <v>9.1340678726766315E-3</v>
      </c>
      <c r="BC201">
        <v>15.732898097126501</v>
      </c>
    </row>
    <row r="202" spans="1:55" x14ac:dyDescent="0.15">
      <c r="A202">
        <v>0.157</v>
      </c>
      <c r="B202">
        <v>6.0000000000000001E-3</v>
      </c>
      <c r="C202">
        <f t="shared" si="87"/>
        <v>26.166666666666668</v>
      </c>
      <c r="D202">
        <f t="shared" si="88"/>
        <v>684.69444444444446</v>
      </c>
      <c r="E202">
        <f t="shared" si="89"/>
        <v>3.8216560509554139E-2</v>
      </c>
      <c r="F202">
        <v>5</v>
      </c>
      <c r="G202">
        <f t="shared" si="90"/>
        <v>25</v>
      </c>
      <c r="H202">
        <f t="shared" si="91"/>
        <v>130.83333333333334</v>
      </c>
      <c r="I202">
        <v>200000000000</v>
      </c>
      <c r="J202">
        <f t="shared" si="92"/>
        <v>1.0178760197630931E-9</v>
      </c>
      <c r="K202">
        <f t="shared" si="93"/>
        <v>1080547.7916805658</v>
      </c>
      <c r="L202">
        <f t="shared" si="94"/>
        <v>5.4027389584028294E-6</v>
      </c>
      <c r="M202">
        <f t="shared" si="95"/>
        <v>0.19108280254777069</v>
      </c>
      <c r="N202">
        <f t="shared" si="96"/>
        <v>25707125581.715603</v>
      </c>
      <c r="O202">
        <f t="shared" si="97"/>
        <v>1.0805477916805659E-6</v>
      </c>
      <c r="P202">
        <f t="shared" si="98"/>
        <v>1.3757961783439491E-6</v>
      </c>
      <c r="Q202">
        <v>2.0459573459400702E-3</v>
      </c>
      <c r="R202">
        <f t="shared" si="99"/>
        <v>726851.8518518518</v>
      </c>
      <c r="S202">
        <f t="shared" si="100"/>
        <v>5.3535883885431831E-2</v>
      </c>
      <c r="T202">
        <f t="shared" si="101"/>
        <v>56.832148498335279</v>
      </c>
      <c r="U202">
        <f t="shared" si="102"/>
        <v>1.303157545184758E-2</v>
      </c>
      <c r="V202">
        <f t="shared" si="81"/>
        <v>7.8189452711085477E-5</v>
      </c>
      <c r="W202">
        <f t="shared" si="103"/>
        <v>166.66666666666666</v>
      </c>
      <c r="X202">
        <f t="shared" si="82"/>
        <v>1061.5711252653928</v>
      </c>
      <c r="Y202">
        <f t="shared" si="83"/>
        <v>2.1719292419745968</v>
      </c>
      <c r="Z202">
        <v>-2.2234075801971902</v>
      </c>
      <c r="AA202">
        <f t="shared" si="104"/>
        <v>-0.34907499009095888</v>
      </c>
      <c r="AB202">
        <f>-AA202*B202^2/2/Q202</f>
        <v>3.0711049935159846E-3</v>
      </c>
      <c r="AC202">
        <v>2.3464667370200698</v>
      </c>
      <c r="AD202">
        <f>AC202/Q202</f>
        <v>1146.8795973075003</v>
      </c>
      <c r="AE202">
        <f>C202*AC202</f>
        <v>61.399212952025159</v>
      </c>
      <c r="AF202">
        <v>2.1719292419745999</v>
      </c>
      <c r="AG202">
        <f>AF202*A202</f>
        <v>0.34099289099001218</v>
      </c>
      <c r="AH202">
        <f>AG202*C202</f>
        <v>8.9226473142386524</v>
      </c>
      <c r="AI202">
        <f>F202*AG202</f>
        <v>1.7049644549500609</v>
      </c>
      <c r="AJ202">
        <v>0.174537495045479</v>
      </c>
      <c r="AK202">
        <v>2.3464667370200698</v>
      </c>
      <c r="AL202">
        <f t="shared" si="84"/>
        <v>1.0803605806636638</v>
      </c>
      <c r="AM202">
        <f>AL202/C202</f>
        <v>4.1287665503069955E-2</v>
      </c>
      <c r="AN202">
        <f t="shared" si="85"/>
        <v>0.36839527771215097</v>
      </c>
      <c r="AO202">
        <f t="shared" si="86"/>
        <v>8.0360580663663805E-2</v>
      </c>
      <c r="AP202">
        <f>AL202*C202</f>
        <v>28.269435194032539</v>
      </c>
      <c r="AQ202">
        <f>AO202/F202</f>
        <v>1.607211613273276E-2</v>
      </c>
      <c r="AR202">
        <f>(AL202-1)/C202</f>
        <v>3.0711049935158142E-3</v>
      </c>
      <c r="AS202">
        <f>AR202*C202</f>
        <v>8.0360580663663805E-2</v>
      </c>
      <c r="AT202">
        <f>ATAN2(C202,AO202)</f>
        <v>3.0710953383379174E-3</v>
      </c>
      <c r="AU202">
        <f t="shared" si="105"/>
        <v>0.17596080136906428</v>
      </c>
      <c r="AV202">
        <f>-AJ202/(A202/2)</f>
        <v>-2.2234075801971849</v>
      </c>
      <c r="AW202">
        <f t="shared" si="106"/>
        <v>9.0063607619484606E-3</v>
      </c>
      <c r="AX202">
        <f t="shared" si="107"/>
        <v>1.04722497027282E-3</v>
      </c>
      <c r="AY202">
        <v>0.36839527771215097</v>
      </c>
      <c r="AZ202">
        <v>3.1682788973313465</v>
      </c>
      <c r="BA202">
        <v>0.23566643993765138</v>
      </c>
      <c r="BB202">
        <v>9.7301171424450765E-3</v>
      </c>
      <c r="BC202">
        <v>15.841394486656732</v>
      </c>
    </row>
    <row r="203" spans="1:55" x14ac:dyDescent="0.15">
      <c r="A203">
        <v>0.157</v>
      </c>
      <c r="B203">
        <v>7.0000000000000001E-3</v>
      </c>
      <c r="C203">
        <f t="shared" si="87"/>
        <v>22.428571428571427</v>
      </c>
      <c r="D203">
        <f t="shared" si="88"/>
        <v>503.04081632653055</v>
      </c>
      <c r="E203">
        <f t="shared" si="89"/>
        <v>4.4585987261146501E-2</v>
      </c>
      <c r="F203">
        <v>5</v>
      </c>
      <c r="G203">
        <f t="shared" si="90"/>
        <v>25</v>
      </c>
      <c r="H203">
        <f t="shared" si="91"/>
        <v>112.14285714285714</v>
      </c>
      <c r="I203">
        <v>200000000000</v>
      </c>
      <c r="J203">
        <f t="shared" si="92"/>
        <v>1.885740990317274E-9</v>
      </c>
      <c r="K203">
        <f t="shared" si="93"/>
        <v>1715869.8729001586</v>
      </c>
      <c r="L203">
        <f t="shared" si="94"/>
        <v>8.5793493645007931E-6</v>
      </c>
      <c r="M203">
        <f t="shared" si="95"/>
        <v>0.22292993630573249</v>
      </c>
      <c r="N203">
        <f t="shared" si="96"/>
        <v>11893770959.922678</v>
      </c>
      <c r="O203">
        <f t="shared" si="97"/>
        <v>1.7158698729001586E-6</v>
      </c>
      <c r="P203">
        <f t="shared" si="98"/>
        <v>2.1847133757961787E-6</v>
      </c>
      <c r="Q203">
        <v>2.3621386397680399E-3</v>
      </c>
      <c r="R203">
        <f t="shared" si="99"/>
        <v>457725.94752186583</v>
      </c>
      <c r="S203">
        <f t="shared" si="100"/>
        <v>5.2979395206226042E-2</v>
      </c>
      <c r="T203">
        <f t="shared" si="101"/>
        <v>48.206911015674279</v>
      </c>
      <c r="U203">
        <f t="shared" si="102"/>
        <v>1.5045469043108535E-2</v>
      </c>
      <c r="V203">
        <f t="shared" si="81"/>
        <v>1.0531828330175975E-4</v>
      </c>
      <c r="W203">
        <f t="shared" si="103"/>
        <v>142.85714285714286</v>
      </c>
      <c r="X203">
        <f t="shared" si="82"/>
        <v>909.91810737033677</v>
      </c>
      <c r="Y203">
        <f t="shared" si="83"/>
        <v>2.1493527204440763</v>
      </c>
      <c r="Z203">
        <v>-1.8459186593879899</v>
      </c>
      <c r="AA203">
        <f t="shared" si="104"/>
        <v>-0.28980922952391441</v>
      </c>
      <c r="AB203">
        <f>-AA203*B203^2/2/Q203</f>
        <v>3.0058888177846963E-3</v>
      </c>
      <c r="AC203">
        <v>2.29425733520603</v>
      </c>
      <c r="AD203">
        <f>AC203/Q203</f>
        <v>971.2627771210432</v>
      </c>
      <c r="AE203">
        <f>C203*AC203</f>
        <v>51.456914518192384</v>
      </c>
      <c r="AF203">
        <v>2.1493527204440701</v>
      </c>
      <c r="AG203">
        <f>AF203*A203</f>
        <v>0.33744837710971903</v>
      </c>
      <c r="AH203">
        <f>AG203*C203</f>
        <v>7.5684850294608408</v>
      </c>
      <c r="AI203">
        <f>F203*AG203</f>
        <v>1.6872418855485951</v>
      </c>
      <c r="AJ203">
        <v>0.14490461476195701</v>
      </c>
      <c r="AK203">
        <v>2.29425733520603</v>
      </c>
      <c r="AL203">
        <f t="shared" si="84"/>
        <v>1.0674177920560297</v>
      </c>
      <c r="AM203">
        <f>AL203/C203</f>
        <v>4.7591876078931263E-2</v>
      </c>
      <c r="AN203">
        <f t="shared" si="85"/>
        <v>0.36019840162734679</v>
      </c>
      <c r="AO203">
        <f t="shared" si="86"/>
        <v>6.7417792056029713E-2</v>
      </c>
      <c r="AP203">
        <f>AL203*C203</f>
        <v>23.940656193256665</v>
      </c>
      <c r="AQ203">
        <f>AO203/F203</f>
        <v>1.3483558411205942E-2</v>
      </c>
      <c r="AR203">
        <f>(AL203-1)/C203</f>
        <v>3.0058888177847643E-3</v>
      </c>
      <c r="AS203">
        <f>AR203*C203</f>
        <v>6.7417792056029713E-2</v>
      </c>
      <c r="AT203">
        <f>ATAN2(C203,AO203)</f>
        <v>3.0058797647303801E-3</v>
      </c>
      <c r="AU203">
        <f t="shared" si="105"/>
        <v>0.17222422424282763</v>
      </c>
      <c r="AV203">
        <f>-AJ203/(A203/2)</f>
        <v>-1.8459186593879875</v>
      </c>
      <c r="AW203">
        <f t="shared" si="106"/>
        <v>8.9076997303425172E-3</v>
      </c>
      <c r="AX203">
        <f t="shared" si="107"/>
        <v>1.0143323033337207E-3</v>
      </c>
      <c r="AY203">
        <v>0.36019840162734673</v>
      </c>
      <c r="AZ203">
        <v>3.1632032170330042</v>
      </c>
      <c r="BA203">
        <v>0.19978697966625361</v>
      </c>
      <c r="BB203">
        <v>9.5082371784602996E-3</v>
      </c>
      <c r="BC203">
        <v>15.816016085165021</v>
      </c>
    </row>
    <row r="204" spans="1:55" x14ac:dyDescent="0.15">
      <c r="A204">
        <v>0.157</v>
      </c>
      <c r="B204">
        <v>8.0000000000000002E-3</v>
      </c>
      <c r="C204">
        <f t="shared" si="87"/>
        <v>19.625</v>
      </c>
      <c r="D204">
        <f t="shared" si="88"/>
        <v>385.140625</v>
      </c>
      <c r="E204">
        <f t="shared" si="89"/>
        <v>5.0955414012738856E-2</v>
      </c>
      <c r="F204">
        <v>5</v>
      </c>
      <c r="G204">
        <f t="shared" si="90"/>
        <v>25</v>
      </c>
      <c r="H204">
        <f t="shared" si="91"/>
        <v>98.125</v>
      </c>
      <c r="I204">
        <v>200000000000</v>
      </c>
      <c r="J204">
        <f t="shared" si="92"/>
        <v>3.2169908772759481E-9</v>
      </c>
      <c r="K204">
        <f t="shared" si="93"/>
        <v>2561298.4691687482</v>
      </c>
      <c r="L204">
        <f t="shared" si="94"/>
        <v>1.2806492345843742E-5</v>
      </c>
      <c r="M204">
        <f t="shared" si="95"/>
        <v>0.25477707006369427</v>
      </c>
      <c r="N204">
        <f t="shared" si="96"/>
        <v>6100421402.6922779</v>
      </c>
      <c r="O204">
        <f t="shared" si="97"/>
        <v>2.5612984691687482E-6</v>
      </c>
      <c r="P204">
        <f t="shared" si="98"/>
        <v>3.2611464968152867E-6</v>
      </c>
      <c r="Q204">
        <v>2.6763367826822598E-3</v>
      </c>
      <c r="R204">
        <f t="shared" si="99"/>
        <v>306640.625</v>
      </c>
      <c r="S204">
        <f t="shared" si="100"/>
        <v>5.2523109360139347E-2</v>
      </c>
      <c r="T204">
        <f t="shared" si="101"/>
        <v>41.817762229410313</v>
      </c>
      <c r="U204">
        <f t="shared" si="102"/>
        <v>1.7046731099887004E-2</v>
      </c>
      <c r="V204">
        <f t="shared" si="81"/>
        <v>1.3637384879909605E-4</v>
      </c>
      <c r="W204">
        <f t="shared" si="103"/>
        <v>125</v>
      </c>
      <c r="X204">
        <f t="shared" si="82"/>
        <v>796.17834394904457</v>
      </c>
      <c r="Y204">
        <f t="shared" si="83"/>
        <v>2.1308413874858756</v>
      </c>
      <c r="Z204">
        <v>-1.63587229259359</v>
      </c>
      <c r="AA204">
        <f t="shared" si="104"/>
        <v>-0.25683194993719366</v>
      </c>
      <c r="AB204">
        <f>-AA204*B204^2/2/Q204</f>
        <v>3.0708476045206035E-3</v>
      </c>
      <c r="AC204">
        <v>2.2592573624544698</v>
      </c>
      <c r="AD204">
        <f>AC204/Q204</f>
        <v>844.16033776967799</v>
      </c>
      <c r="AE204">
        <f>C204*AC204</f>
        <v>44.33792573816897</v>
      </c>
      <c r="AF204">
        <v>2.13084138748588</v>
      </c>
      <c r="AG204">
        <f>AF204*A204</f>
        <v>0.33454209783528316</v>
      </c>
      <c r="AH204">
        <f>AG204*C204</f>
        <v>6.5653886700174322</v>
      </c>
      <c r="AI204">
        <f>F204*AG204</f>
        <v>1.6727104891764157</v>
      </c>
      <c r="AJ204">
        <v>0.128415974968596</v>
      </c>
      <c r="AK204">
        <v>2.2592573624544698</v>
      </c>
      <c r="AL204">
        <f t="shared" si="84"/>
        <v>1.0602653842387135</v>
      </c>
      <c r="AM204">
        <f>AL204/C204</f>
        <v>5.4026261617259291E-2</v>
      </c>
      <c r="AN204">
        <f t="shared" si="85"/>
        <v>0.35470340590535177</v>
      </c>
      <c r="AO204">
        <f t="shared" si="86"/>
        <v>6.0265384238713526E-2</v>
      </c>
      <c r="AP204">
        <f>AL204*C204</f>
        <v>20.807708165684755</v>
      </c>
      <c r="AQ204">
        <f>AO204/F204</f>
        <v>1.2053076847742705E-2</v>
      </c>
      <c r="AR204">
        <f>(AL204-1)/C204</f>
        <v>3.0708476045204344E-3</v>
      </c>
      <c r="AS204">
        <f>AR204*C204</f>
        <v>6.0265384238713526E-2</v>
      </c>
      <c r="AT204">
        <f>ATAN2(C204,AO204)</f>
        <v>3.0708379517699232E-3</v>
      </c>
      <c r="AU204">
        <f t="shared" si="105"/>
        <v>0.17594605420501486</v>
      </c>
      <c r="AV204">
        <f>-AJ204/(A204/2)</f>
        <v>-1.6358722925935796</v>
      </c>
      <c r="AW204">
        <f t="shared" si="106"/>
        <v>9.1792561366444599E-3</v>
      </c>
      <c r="AX204">
        <f t="shared" si="107"/>
        <v>1.0273277997487201E-3</v>
      </c>
      <c r="AY204">
        <v>0.35470340590535177</v>
      </c>
      <c r="AZ204">
        <v>3.1693033286374352</v>
      </c>
      <c r="BA204">
        <v>0.18014290168164754</v>
      </c>
      <c r="BB204">
        <v>9.7324475347449063E-3</v>
      </c>
      <c r="BC204">
        <v>15.846516643187176</v>
      </c>
    </row>
    <row r="205" spans="1:55" x14ac:dyDescent="0.15">
      <c r="A205">
        <v>0.157</v>
      </c>
      <c r="B205">
        <v>8.9999999999999993E-3</v>
      </c>
      <c r="C205">
        <f t="shared" si="87"/>
        <v>17.444444444444446</v>
      </c>
      <c r="D205">
        <f t="shared" si="88"/>
        <v>304.30864197530872</v>
      </c>
      <c r="E205">
        <f t="shared" si="89"/>
        <v>5.7324840764331204E-2</v>
      </c>
      <c r="F205">
        <v>5</v>
      </c>
      <c r="G205">
        <f t="shared" si="90"/>
        <v>25</v>
      </c>
      <c r="H205">
        <f t="shared" si="91"/>
        <v>87.222222222222229</v>
      </c>
      <c r="I205">
        <v>200000000000</v>
      </c>
      <c r="J205">
        <f t="shared" si="92"/>
        <v>5.1529973500506572E-9</v>
      </c>
      <c r="K205">
        <f t="shared" si="93"/>
        <v>3646848.7969219089</v>
      </c>
      <c r="L205">
        <f t="shared" si="94"/>
        <v>1.8234243984609543E-5</v>
      </c>
      <c r="M205">
        <f t="shared" si="95"/>
        <v>0.28662420382165604</v>
      </c>
      <c r="N205">
        <f t="shared" si="96"/>
        <v>3385300488.1271591</v>
      </c>
      <c r="O205">
        <f t="shared" si="97"/>
        <v>3.6468487969219085E-6</v>
      </c>
      <c r="P205">
        <f t="shared" si="98"/>
        <v>4.6433121019108271E-6</v>
      </c>
      <c r="Q205">
        <v>2.9931397254278598E-3</v>
      </c>
      <c r="R205">
        <f t="shared" si="99"/>
        <v>215363.51165980802</v>
      </c>
      <c r="S205">
        <f t="shared" si="100"/>
        <v>5.2213659654686002E-2</v>
      </c>
      <c r="T205">
        <f t="shared" si="101"/>
        <v>36.952342289232845</v>
      </c>
      <c r="U205">
        <f t="shared" si="102"/>
        <v>1.9064584238394012E-2</v>
      </c>
      <c r="V205">
        <f t="shared" si="81"/>
        <v>1.7158125814554609E-4</v>
      </c>
      <c r="W205">
        <f t="shared" si="103"/>
        <v>111.11111111111111</v>
      </c>
      <c r="X205">
        <f t="shared" si="82"/>
        <v>707.71408351026184</v>
      </c>
      <c r="Y205">
        <f t="shared" si="83"/>
        <v>2.1182871375993346</v>
      </c>
      <c r="Z205">
        <v>-1.4076449085001701</v>
      </c>
      <c r="AA205">
        <f t="shared" si="104"/>
        <v>-0.22100025063452672</v>
      </c>
      <c r="AB205">
        <f>-AA205*B205^2/2/Q205</f>
        <v>2.9903415716481074E-3</v>
      </c>
      <c r="AC205">
        <v>2.2287872629166001</v>
      </c>
      <c r="AD205">
        <f>AC205/Q205</f>
        <v>744.63188069110345</v>
      </c>
      <c r="AE205">
        <f>C205*AC205</f>
        <v>38.879955586434029</v>
      </c>
      <c r="AF205">
        <v>2.1182871375993302</v>
      </c>
      <c r="AG205">
        <f>AF205*A205</f>
        <v>0.33257108060309482</v>
      </c>
      <c r="AH205">
        <f>AG205*C205</f>
        <v>5.8015177394095439</v>
      </c>
      <c r="AI205">
        <f>F205*AG205</f>
        <v>1.6628554030154741</v>
      </c>
      <c r="AJ205">
        <v>0.110500125317264</v>
      </c>
      <c r="AK205">
        <v>2.2287872629166001</v>
      </c>
      <c r="AL205">
        <f t="shared" si="84"/>
        <v>1.0521648474165313</v>
      </c>
      <c r="AM205">
        <f>AL205/C205</f>
        <v>6.0315182335979489E-2</v>
      </c>
      <c r="AN205">
        <f t="shared" si="85"/>
        <v>0.3499196002779062</v>
      </c>
      <c r="AO205">
        <f t="shared" si="86"/>
        <v>5.2164847416531268E-2</v>
      </c>
      <c r="AP205">
        <f>AL205*C205</f>
        <v>18.354431227155047</v>
      </c>
      <c r="AQ205">
        <f>AO205/F205</f>
        <v>1.0432969483306253E-2</v>
      </c>
      <c r="AR205">
        <f>(AL205-1)/C205</f>
        <v>2.9903415716482891E-3</v>
      </c>
      <c r="AS205">
        <f>AR205*C205</f>
        <v>5.2164847416531275E-2</v>
      </c>
      <c r="AT205">
        <f>ATAN2(C205,AO205)</f>
        <v>2.9903326583424115E-3</v>
      </c>
      <c r="AU205">
        <f t="shared" si="105"/>
        <v>0.17133344066315614</v>
      </c>
      <c r="AV205">
        <f>-AJ205/(A205/2)</f>
        <v>-1.4076449085001783</v>
      </c>
      <c r="AW205">
        <f t="shared" si="106"/>
        <v>8.9915862985606269E-3</v>
      </c>
      <c r="AX205">
        <f t="shared" si="107"/>
        <v>9.9450112785542835E-4</v>
      </c>
      <c r="AY205">
        <v>0.3499196002779062</v>
      </c>
      <c r="AZ205">
        <v>3.1637292259702878</v>
      </c>
      <c r="BA205">
        <v>0.15685322765266871</v>
      </c>
      <c r="BB205">
        <v>9.4606310258576153E-3</v>
      </c>
      <c r="BC205">
        <v>15.818646129851439</v>
      </c>
    </row>
    <row r="206" spans="1:55" x14ac:dyDescent="0.15">
      <c r="A206">
        <v>0.45100000000000001</v>
      </c>
      <c r="B206">
        <v>0.01</v>
      </c>
      <c r="C206">
        <f t="shared" si="87"/>
        <v>45.1</v>
      </c>
      <c r="D206">
        <f t="shared" si="88"/>
        <v>2034.0100000000002</v>
      </c>
      <c r="E206">
        <f t="shared" si="89"/>
        <v>2.2172949002217293E-2</v>
      </c>
      <c r="F206">
        <v>11</v>
      </c>
      <c r="G206">
        <f t="shared" si="90"/>
        <v>121</v>
      </c>
      <c r="H206">
        <f t="shared" si="91"/>
        <v>496.1</v>
      </c>
      <c r="I206">
        <v>200000000000</v>
      </c>
      <c r="J206">
        <f t="shared" si="92"/>
        <v>7.8539816339744827E-9</v>
      </c>
      <c r="K206">
        <f t="shared" si="93"/>
        <v>3831210.5531582842</v>
      </c>
      <c r="L206">
        <f t="shared" si="94"/>
        <v>1.9156052765791422E-5</v>
      </c>
      <c r="M206">
        <f t="shared" si="95"/>
        <v>0.24390243902439024</v>
      </c>
      <c r="N206">
        <f t="shared" si="96"/>
        <v>5742310346.7555838</v>
      </c>
      <c r="O206">
        <f t="shared" si="97"/>
        <v>1.7414593423446747E-6</v>
      </c>
      <c r="P206">
        <f t="shared" si="98"/>
        <v>2.2172949002217296E-6</v>
      </c>
      <c r="Q206">
        <v>9.52596355101306E-3</v>
      </c>
      <c r="R206">
        <f t="shared" si="99"/>
        <v>450999.99999999994</v>
      </c>
      <c r="S206">
        <f t="shared" si="100"/>
        <v>0.42962095615068902</v>
      </c>
      <c r="T206">
        <f t="shared" si="101"/>
        <v>95.259635510130593</v>
      </c>
      <c r="U206">
        <f t="shared" si="102"/>
        <v>2.1121870401359336E-2</v>
      </c>
      <c r="V206">
        <f t="shared" si="81"/>
        <v>2.1121870401359335E-4</v>
      </c>
      <c r="W206">
        <f t="shared" si="103"/>
        <v>100</v>
      </c>
      <c r="X206">
        <f t="shared" si="82"/>
        <v>221.72949002217294</v>
      </c>
      <c r="Y206">
        <f t="shared" si="83"/>
        <v>2.1121870401359337</v>
      </c>
      <c r="Z206">
        <v>-2.6074855300529101</v>
      </c>
      <c r="AA206">
        <f t="shared" si="104"/>
        <v>-1.1759759740538624</v>
      </c>
      <c r="AB206">
        <f>-AA206*B206^2/2/Q206</f>
        <v>6.1724778168440542E-3</v>
      </c>
      <c r="AC206">
        <v>2.7001750271628602</v>
      </c>
      <c r="AD206">
        <f>AC206/Q206</f>
        <v>283.45426819061299</v>
      </c>
      <c r="AE206">
        <f>C206*AC206</f>
        <v>121.777893725045</v>
      </c>
      <c r="AF206">
        <v>2.1121870401359302</v>
      </c>
      <c r="AG206">
        <f>AF206*A206</f>
        <v>0.95259635510130458</v>
      </c>
      <c r="AH206">
        <f>AG206*C206</f>
        <v>42.96209561506884</v>
      </c>
      <c r="AI206">
        <f>F206*AG206</f>
        <v>10.47855990611435</v>
      </c>
      <c r="AJ206">
        <v>0.587987987026932</v>
      </c>
      <c r="AK206">
        <v>2.7001750271628602</v>
      </c>
      <c r="AL206">
        <f t="shared" si="84"/>
        <v>1.2783787495396668</v>
      </c>
      <c r="AM206">
        <f>AL206/C206</f>
        <v>2.8345426819061346E-2</v>
      </c>
      <c r="AN206">
        <f t="shared" si="85"/>
        <v>1.2177789372504502</v>
      </c>
      <c r="AO206">
        <f t="shared" si="86"/>
        <v>0.27837874953966679</v>
      </c>
      <c r="AP206">
        <f>AL206*C206</f>
        <v>57.654881604238973</v>
      </c>
      <c r="AQ206">
        <f>AO206/F206</f>
        <v>2.5307159049060616E-2</v>
      </c>
      <c r="AR206">
        <f>(AL206-1)/C206</f>
        <v>6.1724778168440525E-3</v>
      </c>
      <c r="AS206">
        <f>AR206*C206</f>
        <v>0.27837874953966679</v>
      </c>
      <c r="AT206">
        <f>ATAN2(C206,AO206)</f>
        <v>6.1723994292326462E-3</v>
      </c>
      <c r="AU206">
        <f t="shared" si="105"/>
        <v>0.35365243676398889</v>
      </c>
      <c r="AV206">
        <f>-AJ206/(A206/2)</f>
        <v>-2.6074855300529136</v>
      </c>
      <c r="AW206">
        <f t="shared" si="106"/>
        <v>6.4796361898609572E-3</v>
      </c>
      <c r="AX206">
        <f t="shared" si="107"/>
        <v>5.8798798702693021E-3</v>
      </c>
      <c r="AY206">
        <v>1.2177789372504499</v>
      </c>
      <c r="AZ206">
        <v>1.3419941643632642</v>
      </c>
      <c r="BA206">
        <v>0.2922315921627292</v>
      </c>
      <c r="BB206">
        <v>8.2834292098664195E-3</v>
      </c>
      <c r="BC206">
        <v>14.761935807995906</v>
      </c>
    </row>
    <row r="207" spans="1:55" x14ac:dyDescent="0.15">
      <c r="A207">
        <v>0.157</v>
      </c>
      <c r="B207">
        <v>0.01</v>
      </c>
      <c r="C207">
        <f t="shared" si="87"/>
        <v>15.7</v>
      </c>
      <c r="D207">
        <f t="shared" si="88"/>
        <v>246.48999999999998</v>
      </c>
      <c r="E207">
        <f t="shared" si="89"/>
        <v>6.3694267515923567E-2</v>
      </c>
      <c r="F207">
        <v>5</v>
      </c>
      <c r="G207">
        <f t="shared" si="90"/>
        <v>25</v>
      </c>
      <c r="H207">
        <f t="shared" si="91"/>
        <v>78.5</v>
      </c>
      <c r="I207">
        <v>200000000000</v>
      </c>
      <c r="J207">
        <f t="shared" si="92"/>
        <v>7.8539816339744827E-9</v>
      </c>
      <c r="K207">
        <f t="shared" si="93"/>
        <v>5002536.0725952117</v>
      </c>
      <c r="L207">
        <f t="shared" si="94"/>
        <v>2.5012680362976058E-5</v>
      </c>
      <c r="M207">
        <f t="shared" si="95"/>
        <v>0.31847133757961787</v>
      </c>
      <c r="N207">
        <f t="shared" si="96"/>
        <v>1998986085.2342055</v>
      </c>
      <c r="O207">
        <f t="shared" si="97"/>
        <v>5.0025360725952113E-6</v>
      </c>
      <c r="P207">
        <f t="shared" si="98"/>
        <v>6.3694267515923569E-6</v>
      </c>
      <c r="Q207">
        <v>3.30736853901804E-3</v>
      </c>
      <c r="R207">
        <f t="shared" si="99"/>
        <v>156999.99999999997</v>
      </c>
      <c r="S207">
        <f t="shared" si="100"/>
        <v>5.1925686062583229E-2</v>
      </c>
      <c r="T207">
        <f t="shared" si="101"/>
        <v>33.073685390180401</v>
      </c>
      <c r="U207">
        <f t="shared" si="102"/>
        <v>2.1066041649796433E-2</v>
      </c>
      <c r="V207">
        <f t="shared" si="81"/>
        <v>2.1066041649796434E-4</v>
      </c>
      <c r="W207">
        <f t="shared" si="103"/>
        <v>100</v>
      </c>
      <c r="X207">
        <f t="shared" si="82"/>
        <v>636.9426751592357</v>
      </c>
      <c r="Y207">
        <f t="shared" si="83"/>
        <v>2.1066041649796432</v>
      </c>
      <c r="Z207">
        <v>-1.2999455538317299</v>
      </c>
      <c r="AA207">
        <f t="shared" si="104"/>
        <v>-0.2040914519515816</v>
      </c>
      <c r="AB207">
        <f>-AA207*B207^2/2/Q207</f>
        <v>3.0854053538916545E-3</v>
      </c>
      <c r="AC207">
        <v>2.2086498909554302</v>
      </c>
      <c r="AD207">
        <f>AC207/Q207</f>
        <v>667.79672869815101</v>
      </c>
      <c r="AE207">
        <f>C207*AC207</f>
        <v>34.675803288000253</v>
      </c>
      <c r="AF207">
        <v>2.1066041649796401</v>
      </c>
      <c r="AG207">
        <f>AF207*A207</f>
        <v>0.33073685390180352</v>
      </c>
      <c r="AH207">
        <f>AG207*C207</f>
        <v>5.1925686062583152</v>
      </c>
      <c r="AI207">
        <f>F207*AG207</f>
        <v>1.6536842695090175</v>
      </c>
      <c r="AJ207">
        <v>0.10204572597579099</v>
      </c>
      <c r="AK207">
        <v>2.2086498909554302</v>
      </c>
      <c r="AL207">
        <f t="shared" si="84"/>
        <v>1.0484408640560987</v>
      </c>
      <c r="AM207">
        <f>AL207/C207</f>
        <v>6.6779672869815204E-2</v>
      </c>
      <c r="AN207">
        <f t="shared" si="85"/>
        <v>0.34675803288000256</v>
      </c>
      <c r="AO207">
        <f t="shared" si="86"/>
        <v>4.8440864056098709E-2</v>
      </c>
      <c r="AP207">
        <f>AL207*C207</f>
        <v>16.46052156568075</v>
      </c>
      <c r="AQ207">
        <f>AO207/F207</f>
        <v>9.6881728112197425E-3</v>
      </c>
      <c r="AR207">
        <f>(AL207-1)/C207</f>
        <v>3.0854053538916376E-3</v>
      </c>
      <c r="AS207">
        <f>AR207*C207</f>
        <v>4.8440864056098709E-2</v>
      </c>
      <c r="AT207">
        <f>ATAN2(C207,AO207)</f>
        <v>3.0853955632095011E-3</v>
      </c>
      <c r="AU207">
        <f t="shared" si="105"/>
        <v>0.17678014390029403</v>
      </c>
      <c r="AV207">
        <f>-AJ207/(A207/2)</f>
        <v>-1.2999455538317324</v>
      </c>
      <c r="AW207">
        <f t="shared" si="106"/>
        <v>9.3288828187490132E-3</v>
      </c>
      <c r="AX207">
        <f t="shared" si="107"/>
        <v>1.020457259757901E-3</v>
      </c>
      <c r="AY207">
        <v>0.34675803288000256</v>
      </c>
      <c r="AZ207">
        <v>3.1700152301968232</v>
      </c>
      <c r="BA207">
        <v>0.14646346025435952</v>
      </c>
      <c r="BB207">
        <v>9.7807819631673103E-3</v>
      </c>
      <c r="BC207">
        <v>15.850076150984115</v>
      </c>
    </row>
    <row r="208" spans="1:55" x14ac:dyDescent="0.15">
      <c r="A208">
        <v>0.255</v>
      </c>
      <c r="B208">
        <v>6.0000000000000001E-3</v>
      </c>
      <c r="C208">
        <f t="shared" si="87"/>
        <v>42.5</v>
      </c>
      <c r="D208">
        <f t="shared" si="88"/>
        <v>1806.25</v>
      </c>
      <c r="E208">
        <f t="shared" si="89"/>
        <v>2.3529411764705882E-2</v>
      </c>
      <c r="F208">
        <v>7</v>
      </c>
      <c r="G208">
        <f t="shared" si="90"/>
        <v>49</v>
      </c>
      <c r="H208">
        <f t="shared" si="91"/>
        <v>297.5</v>
      </c>
      <c r="I208">
        <v>200000000000</v>
      </c>
      <c r="J208">
        <f t="shared" si="92"/>
        <v>1.0178760197630931E-9</v>
      </c>
      <c r="K208">
        <f t="shared" si="93"/>
        <v>931389.82200544467</v>
      </c>
      <c r="L208">
        <f t="shared" si="94"/>
        <v>4.6569491100272235E-6</v>
      </c>
      <c r="M208">
        <f t="shared" si="95"/>
        <v>0.16470588235294117</v>
      </c>
      <c r="N208">
        <f t="shared" si="96"/>
        <v>41753611613.614517</v>
      </c>
      <c r="O208">
        <f t="shared" si="97"/>
        <v>6.6527844428960338E-7</v>
      </c>
      <c r="P208">
        <f t="shared" si="98"/>
        <v>8.4705882352941183E-7</v>
      </c>
      <c r="Q208">
        <v>3.1748299282689401E-3</v>
      </c>
      <c r="R208">
        <f t="shared" si="99"/>
        <v>1180555.5555555555</v>
      </c>
      <c r="S208">
        <f t="shared" si="100"/>
        <v>0.13493027195142995</v>
      </c>
      <c r="T208">
        <f t="shared" si="101"/>
        <v>88.189720229692782</v>
      </c>
      <c r="U208">
        <f t="shared" si="102"/>
        <v>1.2450313444191922E-2</v>
      </c>
      <c r="V208">
        <f t="shared" si="81"/>
        <v>7.4701880665151537E-5</v>
      </c>
      <c r="W208">
        <f t="shared" si="103"/>
        <v>166.66666666666666</v>
      </c>
      <c r="X208">
        <f t="shared" si="82"/>
        <v>653.59477124183002</v>
      </c>
      <c r="Y208">
        <f t="shared" si="83"/>
        <v>2.0750522406986538</v>
      </c>
      <c r="Z208">
        <v>-2.7348850108821301</v>
      </c>
      <c r="AA208">
        <f t="shared" si="104"/>
        <v>-0.69739567777494316</v>
      </c>
      <c r="AB208">
        <f>-AA208*B208^2/2/Q208</f>
        <v>3.9539510725204426E-3</v>
      </c>
      <c r="AC208">
        <v>2.42375007958612</v>
      </c>
      <c r="AD208">
        <f>AC208/Q208</f>
        <v>763.42674547850743</v>
      </c>
      <c r="AE208">
        <f>C208*AC208</f>
        <v>103.00937838241011</v>
      </c>
      <c r="AF208">
        <v>2.0750522406986498</v>
      </c>
      <c r="AG208">
        <f>AF208*A208</f>
        <v>0.52913832137815575</v>
      </c>
      <c r="AH208">
        <f>AG208*C208</f>
        <v>22.488378658571619</v>
      </c>
      <c r="AI208">
        <f>F208*AG208</f>
        <v>3.7039682496470903</v>
      </c>
      <c r="AJ208">
        <v>0.34869783888747102</v>
      </c>
      <c r="AK208">
        <v>2.42375007958612</v>
      </c>
      <c r="AL208">
        <f t="shared" si="84"/>
        <v>1.1680429205821186</v>
      </c>
      <c r="AM208">
        <f>AL208/C208</f>
        <v>2.748336283722632E-2</v>
      </c>
      <c r="AN208">
        <f t="shared" si="85"/>
        <v>0.61805627029446075</v>
      </c>
      <c r="AO208">
        <f t="shared" si="86"/>
        <v>0.16804292058211856</v>
      </c>
      <c r="AP208">
        <f>AL208*C208</f>
        <v>49.64182412474004</v>
      </c>
      <c r="AQ208">
        <f>AO208/F208</f>
        <v>2.4006131511731223E-2</v>
      </c>
      <c r="AR208">
        <f>(AL208-1)/C208</f>
        <v>3.9539510725204365E-3</v>
      </c>
      <c r="AS208">
        <f>AR208*C208</f>
        <v>0.16804292058211856</v>
      </c>
      <c r="AT208">
        <f>ATAN2(C208,AO208)</f>
        <v>3.9539304677137545E-3</v>
      </c>
      <c r="AU208">
        <f t="shared" si="105"/>
        <v>0.22654352828818575</v>
      </c>
      <c r="AV208">
        <f>-AJ208/(A208/2)</f>
        <v>-2.7348850108821257</v>
      </c>
      <c r="AW208">
        <f t="shared" si="106"/>
        <v>7.4724337905110686E-3</v>
      </c>
      <c r="AX208">
        <f t="shared" si="107"/>
        <v>2.0921870333248222E-3</v>
      </c>
      <c r="AY208">
        <v>0.61805627029446064</v>
      </c>
      <c r="AZ208">
        <v>2.2074434479436635</v>
      </c>
      <c r="BA208">
        <v>0.31757843609672043</v>
      </c>
      <c r="BB208">
        <v>8.7281233885250584E-3</v>
      </c>
      <c r="BC208">
        <v>15.452104135605644</v>
      </c>
    </row>
    <row r="209" spans="1:55" x14ac:dyDescent="0.15">
      <c r="A209">
        <v>0.35299999999999998</v>
      </c>
      <c r="B209">
        <v>8.0000000000000002E-3</v>
      </c>
      <c r="C209">
        <f t="shared" si="87"/>
        <v>44.125</v>
      </c>
      <c r="D209">
        <f t="shared" si="88"/>
        <v>1947.015625</v>
      </c>
      <c r="E209">
        <f t="shared" si="89"/>
        <v>2.2662889518413599E-2</v>
      </c>
      <c r="F209">
        <v>9</v>
      </c>
      <c r="G209">
        <f t="shared" si="90"/>
        <v>81</v>
      </c>
      <c r="H209">
        <f t="shared" si="91"/>
        <v>397.125</v>
      </c>
      <c r="I209">
        <v>200000000000</v>
      </c>
      <c r="J209">
        <f t="shared" si="92"/>
        <v>3.2169908772759481E-9</v>
      </c>
      <c r="K209">
        <f t="shared" si="93"/>
        <v>2050489.9359407604</v>
      </c>
      <c r="L209">
        <f t="shared" si="94"/>
        <v>1.0252449679703802E-5</v>
      </c>
      <c r="M209">
        <f t="shared" si="95"/>
        <v>0.20396600566572237</v>
      </c>
      <c r="N209">
        <f t="shared" si="96"/>
        <v>13716234109.23805</v>
      </c>
      <c r="O209">
        <f t="shared" si="97"/>
        <v>1.1391610755226447E-6</v>
      </c>
      <c r="P209">
        <f t="shared" si="98"/>
        <v>1.4504249291784703E-6</v>
      </c>
      <c r="Q209">
        <v>5.8102148513647402E-3</v>
      </c>
      <c r="R209">
        <f t="shared" si="99"/>
        <v>689453.12499999988</v>
      </c>
      <c r="S209">
        <f t="shared" si="100"/>
        <v>0.2563757303164691</v>
      </c>
      <c r="T209">
        <f t="shared" si="101"/>
        <v>90.784607052574074</v>
      </c>
      <c r="U209">
        <f t="shared" si="102"/>
        <v>1.6459532156840626E-2</v>
      </c>
      <c r="V209">
        <f t="shared" si="81"/>
        <v>1.3167625725472499E-4</v>
      </c>
      <c r="W209">
        <f t="shared" si="103"/>
        <v>125</v>
      </c>
      <c r="X209">
        <f t="shared" si="82"/>
        <v>354.10764872521253</v>
      </c>
      <c r="Y209">
        <f t="shared" si="83"/>
        <v>2.0574415196050784</v>
      </c>
      <c r="Z209">
        <v>-2.5585041339943499</v>
      </c>
      <c r="AA209">
        <f t="shared" si="104"/>
        <v>-0.90315195930000547</v>
      </c>
      <c r="AB209">
        <f>-AA209*B209^2/2/Q209</f>
        <v>4.9741469871482898E-3</v>
      </c>
      <c r="AC209">
        <v>2.50901749925508</v>
      </c>
      <c r="AD209">
        <f>AC209/Q209</f>
        <v>431.82869539940441</v>
      </c>
      <c r="AE209">
        <f>C209*AC209</f>
        <v>110.7103971546304</v>
      </c>
      <c r="AF209">
        <v>2.0574415196050801</v>
      </c>
      <c r="AG209">
        <f>AF209*A209</f>
        <v>0.72627685642059325</v>
      </c>
      <c r="AH209">
        <f>AG209*C209</f>
        <v>32.046966289558675</v>
      </c>
      <c r="AI209">
        <f>F209*AG209</f>
        <v>6.5364917077853395</v>
      </c>
      <c r="AJ209">
        <v>0.45157597965000201</v>
      </c>
      <c r="AK209">
        <v>2.50901749925508</v>
      </c>
      <c r="AL209">
        <f t="shared" si="84"/>
        <v>1.2194842358079168</v>
      </c>
      <c r="AM209">
        <f>AL209/C209</f>
        <v>2.7637036505561853E-2</v>
      </c>
      <c r="AN209">
        <f t="shared" si="85"/>
        <v>0.88568317723704326</v>
      </c>
      <c r="AO209">
        <f t="shared" si="86"/>
        <v>0.21948423580791676</v>
      </c>
      <c r="AP209">
        <f>AL209*C209</f>
        <v>53.809741905024325</v>
      </c>
      <c r="AQ209">
        <f>AO209/F209</f>
        <v>2.4387137311990752E-2</v>
      </c>
      <c r="AR209">
        <f>(AL209-1)/C209</f>
        <v>4.9741469871482551E-3</v>
      </c>
      <c r="AS209">
        <f>AR209*C209</f>
        <v>0.21948423580791676</v>
      </c>
      <c r="AT209">
        <f>ATAN2(C209,AO209)</f>
        <v>4.9741059640797756E-3</v>
      </c>
      <c r="AU209">
        <f t="shared" si="105"/>
        <v>0.28499527859262258</v>
      </c>
      <c r="AV209">
        <f>-AJ209/(A209/2)</f>
        <v>-2.558504133994346</v>
      </c>
      <c r="AW209">
        <f t="shared" si="106"/>
        <v>6.8488303643090111E-3</v>
      </c>
      <c r="AX209">
        <f t="shared" si="107"/>
        <v>3.6126078371999997E-3</v>
      </c>
      <c r="AY209">
        <v>0.88568317723704315</v>
      </c>
      <c r="AZ209">
        <v>1.6790900398755138</v>
      </c>
      <c r="BA209">
        <v>0.30220463982513512</v>
      </c>
      <c r="BB209">
        <v>8.3520406629974311E-3</v>
      </c>
      <c r="BC209">
        <v>15.111810358879623</v>
      </c>
    </row>
    <row r="210" spans="1:55" x14ac:dyDescent="0.15">
      <c r="A210">
        <v>0.255</v>
      </c>
      <c r="B210">
        <v>7.0000000000000001E-3</v>
      </c>
      <c r="C210">
        <f t="shared" si="87"/>
        <v>36.428571428571431</v>
      </c>
      <c r="D210">
        <f t="shared" si="88"/>
        <v>1327.0408163265308</v>
      </c>
      <c r="E210">
        <f t="shared" si="89"/>
        <v>2.7450980392156862E-2</v>
      </c>
      <c r="F210">
        <v>7</v>
      </c>
      <c r="G210">
        <f t="shared" si="90"/>
        <v>49</v>
      </c>
      <c r="H210">
        <f t="shared" si="91"/>
        <v>255</v>
      </c>
      <c r="I210">
        <v>200000000000</v>
      </c>
      <c r="J210">
        <f t="shared" si="92"/>
        <v>1.885740990317274E-9</v>
      </c>
      <c r="K210">
        <f t="shared" si="93"/>
        <v>1479012.5414253129</v>
      </c>
      <c r="L210">
        <f t="shared" si="94"/>
        <v>7.3950627071265646E-6</v>
      </c>
      <c r="M210">
        <f t="shared" si="95"/>
        <v>0.19215686274509802</v>
      </c>
      <c r="N210">
        <f t="shared" si="96"/>
        <v>19317908247.008175</v>
      </c>
      <c r="O210">
        <f t="shared" si="97"/>
        <v>1.0564375295895091E-6</v>
      </c>
      <c r="P210">
        <f t="shared" si="98"/>
        <v>1.3450980392156864E-6</v>
      </c>
      <c r="Q210">
        <v>3.6146697708911799E-3</v>
      </c>
      <c r="R210">
        <f t="shared" si="99"/>
        <v>743440.23323615151</v>
      </c>
      <c r="S210">
        <f t="shared" si="100"/>
        <v>0.13167725593960727</v>
      </c>
      <c r="T210">
        <f t="shared" si="101"/>
        <v>73.768770834513873</v>
      </c>
      <c r="U210">
        <f t="shared" si="102"/>
        <v>1.4175175572122275E-2</v>
      </c>
      <c r="V210">
        <f t="shared" si="81"/>
        <v>9.9226229004855919E-5</v>
      </c>
      <c r="W210">
        <f t="shared" si="103"/>
        <v>142.85714285714286</v>
      </c>
      <c r="X210">
        <f t="shared" si="82"/>
        <v>560.22408963585428</v>
      </c>
      <c r="Y210">
        <f t="shared" si="83"/>
        <v>2.0250250817317537</v>
      </c>
      <c r="Z210">
        <v>-2.3135658852969798</v>
      </c>
      <c r="AA210">
        <f t="shared" si="104"/>
        <v>-0.58995930075072989</v>
      </c>
      <c r="AB210">
        <f>-AA210*B210^2/2/Q210</f>
        <v>3.9987063229926303E-3</v>
      </c>
      <c r="AC210">
        <v>2.32000473210711</v>
      </c>
      <c r="AD210">
        <f>AC210/Q210</f>
        <v>641.83034112549751</v>
      </c>
      <c r="AE210">
        <f>C210*AC210</f>
        <v>84.514458098187589</v>
      </c>
      <c r="AF210">
        <v>2.0250250817317501</v>
      </c>
      <c r="AG210">
        <f>AF210*A210</f>
        <v>0.51638139584159626</v>
      </c>
      <c r="AH210">
        <f>AG210*C210</f>
        <v>18.811036562801007</v>
      </c>
      <c r="AI210">
        <f>F210*AG210</f>
        <v>3.6146697708911737</v>
      </c>
      <c r="AJ210">
        <v>0.294979650375365</v>
      </c>
      <c r="AK210">
        <v>2.32000473210711</v>
      </c>
      <c r="AL210">
        <f t="shared" si="84"/>
        <v>1.145667158909015</v>
      </c>
      <c r="AM210">
        <f>AL210/C210</f>
        <v>3.144968671514943E-2</v>
      </c>
      <c r="AN210">
        <f t="shared" si="85"/>
        <v>0.59160120668731309</v>
      </c>
      <c r="AO210">
        <f t="shared" si="86"/>
        <v>0.14566715890901505</v>
      </c>
      <c r="AP210">
        <f>AL210*C210</f>
        <v>41.735017931685547</v>
      </c>
      <c r="AQ210">
        <f>AO210/F210</f>
        <v>2.0809594129859294E-2</v>
      </c>
      <c r="AR210">
        <f>(AL210-1)/C210</f>
        <v>3.9987063229925696E-3</v>
      </c>
      <c r="AS210">
        <f>AR210*C210</f>
        <v>0.14566715890901505</v>
      </c>
      <c r="AT210">
        <f>ATAN2(C210,AO210)</f>
        <v>3.998685010555841E-3</v>
      </c>
      <c r="AU210">
        <f t="shared" si="105"/>
        <v>0.22910777470707472</v>
      </c>
      <c r="AV210">
        <f>-AJ210/(A210/2)</f>
        <v>-2.3135658852969803</v>
      </c>
      <c r="AW210">
        <f t="shared" si="106"/>
        <v>7.7437071807660591E-3</v>
      </c>
      <c r="AX210">
        <f t="shared" si="107"/>
        <v>2.0648575526275199E-3</v>
      </c>
      <c r="AY210">
        <v>0.59160120668731309</v>
      </c>
      <c r="AZ210">
        <v>2.2186453039072247</v>
      </c>
      <c r="BA210">
        <v>0.28209219015647791</v>
      </c>
      <c r="BB210">
        <v>8.8717110052115907E-3</v>
      </c>
      <c r="BC210">
        <v>15.530517127350572</v>
      </c>
    </row>
    <row r="211" spans="1:55" x14ac:dyDescent="0.15">
      <c r="A211">
        <v>0.35299999999999998</v>
      </c>
      <c r="B211">
        <v>8.9999999999999993E-3</v>
      </c>
      <c r="C211">
        <f t="shared" si="87"/>
        <v>39.222222222222221</v>
      </c>
      <c r="D211">
        <f t="shared" si="88"/>
        <v>1538.3827160493827</v>
      </c>
      <c r="E211">
        <f t="shared" si="89"/>
        <v>2.5495750708215296E-2</v>
      </c>
      <c r="F211">
        <v>9</v>
      </c>
      <c r="G211">
        <f t="shared" si="90"/>
        <v>81</v>
      </c>
      <c r="H211">
        <f t="shared" si="91"/>
        <v>353</v>
      </c>
      <c r="I211">
        <v>200000000000</v>
      </c>
      <c r="J211">
        <f t="shared" si="92"/>
        <v>5.1529973500506572E-9</v>
      </c>
      <c r="K211">
        <f t="shared" si="93"/>
        <v>2919545.2408219022</v>
      </c>
      <c r="L211">
        <f t="shared" si="94"/>
        <v>1.4597726204109511E-5</v>
      </c>
      <c r="M211">
        <f t="shared" si="95"/>
        <v>0.22946175637393768</v>
      </c>
      <c r="N211">
        <f t="shared" si="96"/>
        <v>7611535492.4132929</v>
      </c>
      <c r="O211">
        <f t="shared" si="97"/>
        <v>1.6219695782343902E-6</v>
      </c>
      <c r="P211">
        <f t="shared" si="98"/>
        <v>2.0651558073654388E-6</v>
      </c>
      <c r="Q211">
        <v>6.3698915417094897E-3</v>
      </c>
      <c r="R211">
        <f t="shared" si="99"/>
        <v>484224.96570644726</v>
      </c>
      <c r="S211">
        <f t="shared" si="100"/>
        <v>0.24984130158038334</v>
      </c>
      <c r="T211">
        <f t="shared" si="101"/>
        <v>78.640636317401118</v>
      </c>
      <c r="U211">
        <f t="shared" si="102"/>
        <v>1.8045018531754928E-2</v>
      </c>
      <c r="V211">
        <f t="shared" si="81"/>
        <v>1.6240516678579436E-4</v>
      </c>
      <c r="W211">
        <f t="shared" si="103"/>
        <v>111.11111111111111</v>
      </c>
      <c r="X211">
        <f t="shared" si="82"/>
        <v>314.76235442241114</v>
      </c>
      <c r="Y211">
        <f t="shared" si="83"/>
        <v>2.0050020590838811</v>
      </c>
      <c r="Z211">
        <v>-2.2511501012603699</v>
      </c>
      <c r="AA211">
        <f t="shared" si="104"/>
        <v>-0.79465598574491048</v>
      </c>
      <c r="AB211">
        <f>-AA211*B211^2/2/Q211</f>
        <v>5.0524513976311367E-3</v>
      </c>
      <c r="AC211">
        <v>2.40233005195633</v>
      </c>
      <c r="AD211">
        <f>AC211/Q211</f>
        <v>377.13829760304145</v>
      </c>
      <c r="AE211">
        <f>C211*AC211</f>
        <v>94.224723148953828</v>
      </c>
      <c r="AF211">
        <v>2.0050020590838802</v>
      </c>
      <c r="AG211">
        <f>AF211*A211</f>
        <v>0.70776572685660966</v>
      </c>
      <c r="AH211">
        <f>AG211*C211</f>
        <v>27.760144620042578</v>
      </c>
      <c r="AI211">
        <f>F211*AG211</f>
        <v>6.369891541709487</v>
      </c>
      <c r="AJ211">
        <v>0.39732799287245602</v>
      </c>
      <c r="AK211">
        <v>2.40233005195633</v>
      </c>
      <c r="AL211">
        <f t="shared" si="84"/>
        <v>1.198168371484863</v>
      </c>
      <c r="AM211">
        <f>AL211/C211</f>
        <v>3.0548202105846366E-2</v>
      </c>
      <c r="AN211">
        <f t="shared" si="85"/>
        <v>0.84802250834058435</v>
      </c>
      <c r="AO211">
        <f t="shared" si="86"/>
        <v>0.19816837148486299</v>
      </c>
      <c r="AP211">
        <f>AL211*C211</f>
        <v>46.994826126017401</v>
      </c>
      <c r="AQ211">
        <f>AO211/F211</f>
        <v>2.2018707942762554E-2</v>
      </c>
      <c r="AR211">
        <f>(AL211-1)/C211</f>
        <v>5.0524513976310682E-3</v>
      </c>
      <c r="AS211">
        <f>AR211*C211</f>
        <v>0.19816837148486299</v>
      </c>
      <c r="AT211">
        <f>ATAN2(C211,AO211)</f>
        <v>5.0524084065340794E-3</v>
      </c>
      <c r="AU211">
        <f t="shared" si="105"/>
        <v>0.2894816780708202</v>
      </c>
      <c r="AV211">
        <f>-AJ211/(A211/2)</f>
        <v>-2.2511501012603743</v>
      </c>
      <c r="AW211">
        <f t="shared" si="106"/>
        <v>7.1385929071056493E-3</v>
      </c>
      <c r="AX211">
        <f t="shared" si="107"/>
        <v>3.5759519358520464E-3</v>
      </c>
      <c r="AY211">
        <v>0.84802250834058446</v>
      </c>
      <c r="AZ211">
        <v>1.6928883753756656</v>
      </c>
      <c r="BA211">
        <v>0.27999147735647711</v>
      </c>
      <c r="BB211">
        <v>8.5532362382001702E-3</v>
      </c>
      <c r="BC211">
        <v>15.235995378380991</v>
      </c>
    </row>
    <row r="212" spans="1:55" x14ac:dyDescent="0.15">
      <c r="A212">
        <v>0.255</v>
      </c>
      <c r="B212">
        <v>8.0000000000000002E-3</v>
      </c>
      <c r="C212">
        <f t="shared" si="87"/>
        <v>31.875</v>
      </c>
      <c r="D212">
        <f t="shared" si="88"/>
        <v>1016.015625</v>
      </c>
      <c r="E212">
        <f t="shared" si="89"/>
        <v>3.1372549019607843E-2</v>
      </c>
      <c r="F212">
        <v>7</v>
      </c>
      <c r="G212">
        <f t="shared" si="90"/>
        <v>49</v>
      </c>
      <c r="H212">
        <f t="shared" si="91"/>
        <v>223.125</v>
      </c>
      <c r="I212">
        <v>200000000000</v>
      </c>
      <c r="J212">
        <f t="shared" si="92"/>
        <v>3.2169908772759481E-9</v>
      </c>
      <c r="K212">
        <f t="shared" si="93"/>
        <v>2207738.837346239</v>
      </c>
      <c r="L212">
        <f t="shared" si="94"/>
        <v>1.1038694186731195E-5</v>
      </c>
      <c r="M212">
        <f t="shared" si="95"/>
        <v>0.2196078431372549</v>
      </c>
      <c r="N212">
        <f t="shared" si="96"/>
        <v>9908327755.9651642</v>
      </c>
      <c r="O212">
        <f t="shared" si="97"/>
        <v>1.5769563123901707E-6</v>
      </c>
      <c r="P212">
        <f t="shared" si="98"/>
        <v>2.007843137254902E-6</v>
      </c>
      <c r="Q212">
        <v>4.0545791814683698E-3</v>
      </c>
      <c r="R212">
        <f t="shared" si="99"/>
        <v>498046.875</v>
      </c>
      <c r="S212">
        <f t="shared" si="100"/>
        <v>0.12923971140930429</v>
      </c>
      <c r="T212">
        <f t="shared" si="101"/>
        <v>63.352799710443279</v>
      </c>
      <c r="U212">
        <f t="shared" si="102"/>
        <v>1.5900310515562236E-2</v>
      </c>
      <c r="V212">
        <f t="shared" si="81"/>
        <v>1.2720248412449788E-4</v>
      </c>
      <c r="W212">
        <f t="shared" si="103"/>
        <v>125</v>
      </c>
      <c r="X212">
        <f t="shared" si="82"/>
        <v>490.19607843137254</v>
      </c>
      <c r="Y212">
        <f t="shared" si="83"/>
        <v>1.9875388144452795</v>
      </c>
      <c r="Z212">
        <v>-2.0112218921906799</v>
      </c>
      <c r="AA212">
        <f t="shared" si="104"/>
        <v>-0.51286158250862335</v>
      </c>
      <c r="AB212">
        <f>-AA212*B212^2/2/Q212</f>
        <v>4.0476631250132549E-3</v>
      </c>
      <c r="AC212">
        <v>2.2439696056995899</v>
      </c>
      <c r="AD212">
        <f>AC212/Q212</f>
        <v>553.44081475970438</v>
      </c>
      <c r="AE212">
        <f>C212*AC212</f>
        <v>71.526531181674429</v>
      </c>
      <c r="AF212">
        <v>1.9875388144452799</v>
      </c>
      <c r="AG212">
        <f>AF212*A212</f>
        <v>0.50682239768354642</v>
      </c>
      <c r="AH212">
        <f>AG212*C212</f>
        <v>16.154963926163042</v>
      </c>
      <c r="AI212">
        <f>F212*AG212</f>
        <v>3.5477567837848252</v>
      </c>
      <c r="AJ212">
        <v>0.25643079125431101</v>
      </c>
      <c r="AK212">
        <v>2.2439696056995899</v>
      </c>
      <c r="AL212">
        <f t="shared" si="84"/>
        <v>1.1290192621097965</v>
      </c>
      <c r="AM212">
        <f>AL212/C212</f>
        <v>3.5420212144621065E-2</v>
      </c>
      <c r="AN212">
        <f t="shared" si="85"/>
        <v>0.57221224945339544</v>
      </c>
      <c r="AO212">
        <f t="shared" si="86"/>
        <v>0.12901926210979653</v>
      </c>
      <c r="AP212">
        <f>AL212*C212</f>
        <v>35.987488979749763</v>
      </c>
      <c r="AQ212">
        <f>AO212/F212</f>
        <v>1.8431323158542363E-2</v>
      </c>
      <c r="AR212">
        <f>(AL212-1)/C212</f>
        <v>4.0476631250132246E-3</v>
      </c>
      <c r="AS212">
        <f>AR212*C212</f>
        <v>0.12901926210979653</v>
      </c>
      <c r="AT212">
        <f>ATAN2(C212,AO212)</f>
        <v>4.0476410201639975E-3</v>
      </c>
      <c r="AU212">
        <f t="shared" si="105"/>
        <v>0.231912747439424</v>
      </c>
      <c r="AV212">
        <f>-AJ212/(A212/2)</f>
        <v>-2.0112218921906746</v>
      </c>
      <c r="AW212">
        <f t="shared" si="106"/>
        <v>7.9863540828369918E-3</v>
      </c>
      <c r="AX212">
        <f t="shared" si="107"/>
        <v>2.0514463300344787E-3</v>
      </c>
      <c r="AY212">
        <v>0.57221224945339544</v>
      </c>
      <c r="AZ212">
        <v>2.2276427941425392</v>
      </c>
      <c r="BA212">
        <v>0.2545650363904291</v>
      </c>
      <c r="BB212">
        <v>9.0167475935521817E-3</v>
      </c>
      <c r="BC212">
        <v>15.593499558997774</v>
      </c>
    </row>
    <row r="213" spans="1:55" x14ac:dyDescent="0.15">
      <c r="A213">
        <v>0.5</v>
      </c>
      <c r="B213">
        <v>0.01</v>
      </c>
      <c r="C213">
        <f t="shared" si="87"/>
        <v>50</v>
      </c>
      <c r="D213">
        <f t="shared" si="88"/>
        <v>2500</v>
      </c>
      <c r="E213">
        <f t="shared" si="89"/>
        <v>0.02</v>
      </c>
      <c r="F213">
        <v>11</v>
      </c>
      <c r="G213">
        <f t="shared" si="90"/>
        <v>121</v>
      </c>
      <c r="H213">
        <f t="shared" si="91"/>
        <v>550</v>
      </c>
      <c r="I213">
        <v>200000000000</v>
      </c>
      <c r="J213">
        <f t="shared" si="92"/>
        <v>7.8539816339744827E-9</v>
      </c>
      <c r="K213">
        <f t="shared" si="93"/>
        <v>3455751.9189487724</v>
      </c>
      <c r="L213">
        <f t="shared" si="94"/>
        <v>1.7278759594743861E-5</v>
      </c>
      <c r="M213">
        <f t="shared" si="95"/>
        <v>0.22</v>
      </c>
      <c r="N213">
        <f t="shared" si="96"/>
        <v>6366197723.6758137</v>
      </c>
      <c r="O213">
        <f t="shared" si="97"/>
        <v>1.5707963267948965E-6</v>
      </c>
      <c r="P213">
        <f t="shared" si="98"/>
        <v>1.9999999999999999E-6</v>
      </c>
      <c r="Q213">
        <v>9.8550504575131495E-3</v>
      </c>
      <c r="R213">
        <f t="shared" si="99"/>
        <v>499999.99999999994</v>
      </c>
      <c r="S213">
        <f t="shared" si="100"/>
        <v>0.49275252287565746</v>
      </c>
      <c r="T213">
        <f t="shared" si="101"/>
        <v>98.550504575131484</v>
      </c>
      <c r="U213">
        <f t="shared" si="102"/>
        <v>1.9710100915026299E-2</v>
      </c>
      <c r="V213">
        <f t="shared" si="81"/>
        <v>1.9710100915026299E-4</v>
      </c>
      <c r="W213">
        <f t="shared" si="103"/>
        <v>100</v>
      </c>
      <c r="X213">
        <f t="shared" si="82"/>
        <v>200</v>
      </c>
      <c r="Y213">
        <f t="shared" si="83"/>
        <v>1.9710100915026298</v>
      </c>
      <c r="Z213">
        <v>-2.3822137386806399</v>
      </c>
      <c r="AA213">
        <f t="shared" si="104"/>
        <v>-1.19110686934032</v>
      </c>
      <c r="AB213">
        <f>-AA213*B213^2/2/Q213</f>
        <v>6.043129228385946E-3</v>
      </c>
      <c r="AC213">
        <v>2.5665635261727902</v>
      </c>
      <c r="AD213">
        <f>AC213/Q213</f>
        <v>260.43129228385948</v>
      </c>
      <c r="AE213">
        <f>C213*AC213</f>
        <v>128.32817630863951</v>
      </c>
      <c r="AF213">
        <v>1.9710100915026201</v>
      </c>
      <c r="AG213">
        <f>AF213*A213</f>
        <v>0.98550504575131004</v>
      </c>
      <c r="AH213">
        <f>AG213*C213</f>
        <v>49.2752522875655</v>
      </c>
      <c r="AI213">
        <f>F213*AG213</f>
        <v>10.84055550326441</v>
      </c>
      <c r="AJ213">
        <v>0.59555343467016097</v>
      </c>
      <c r="AK213">
        <v>2.5665635261727902</v>
      </c>
      <c r="AL213">
        <f t="shared" si="84"/>
        <v>1.302156461419304</v>
      </c>
      <c r="AM213">
        <f>AL213/C213</f>
        <v>2.6043129228386079E-2</v>
      </c>
      <c r="AN213">
        <f t="shared" si="85"/>
        <v>1.2832817630863951</v>
      </c>
      <c r="AO213">
        <f t="shared" si="86"/>
        <v>0.30215646141930397</v>
      </c>
      <c r="AP213">
        <f>AL213*C213</f>
        <v>65.107823070965196</v>
      </c>
      <c r="AQ213">
        <f>AO213/F213</f>
        <v>2.7468769219936726E-2</v>
      </c>
      <c r="AR213">
        <f>(AL213-1)/C213</f>
        <v>6.0431292283860795E-3</v>
      </c>
      <c r="AS213">
        <f>AR213*C213</f>
        <v>0.30215646141930397</v>
      </c>
      <c r="AT213">
        <f>ATAN2(C213,AO213)</f>
        <v>6.0430556661581966E-3</v>
      </c>
      <c r="AU213">
        <f t="shared" si="105"/>
        <v>0.34624158503348285</v>
      </c>
      <c r="AV213">
        <f>-AJ213/(A213/2)</f>
        <v>-2.3822137386806439</v>
      </c>
      <c r="AW213">
        <f t="shared" si="106"/>
        <v>6.1320124685704039E-3</v>
      </c>
      <c r="AX213">
        <f t="shared" si="107"/>
        <v>5.9555343467017022E-3</v>
      </c>
      <c r="AY213">
        <v>1.2832817630863951</v>
      </c>
      <c r="AZ213">
        <v>1.3213087716122158</v>
      </c>
      <c r="BA213">
        <v>0.30660062342852018</v>
      </c>
      <c r="BB213">
        <v>7.9848396574526883E-3</v>
      </c>
      <c r="BC213">
        <v>14.534396487734375</v>
      </c>
    </row>
    <row r="214" spans="1:55" x14ac:dyDescent="0.15">
      <c r="A214">
        <v>0.35299999999999998</v>
      </c>
      <c r="B214">
        <v>0.01</v>
      </c>
      <c r="C214">
        <f t="shared" si="87"/>
        <v>35.299999999999997</v>
      </c>
      <c r="D214">
        <f t="shared" si="88"/>
        <v>1246.0899999999997</v>
      </c>
      <c r="E214">
        <f t="shared" si="89"/>
        <v>2.8328611898016998E-2</v>
      </c>
      <c r="F214">
        <v>9</v>
      </c>
      <c r="G214">
        <f t="shared" si="90"/>
        <v>81</v>
      </c>
      <c r="H214">
        <f t="shared" si="91"/>
        <v>317.7</v>
      </c>
      <c r="I214">
        <v>200000000000</v>
      </c>
      <c r="J214">
        <f t="shared" si="92"/>
        <v>7.8539816339744827E-9</v>
      </c>
      <c r="K214">
        <f t="shared" si="93"/>
        <v>4004863.1561342967</v>
      </c>
      <c r="L214">
        <f t="shared" si="94"/>
        <v>2.0024315780671482E-5</v>
      </c>
      <c r="M214">
        <f t="shared" si="95"/>
        <v>0.25495750708215298</v>
      </c>
      <c r="N214">
        <f t="shared" si="96"/>
        <v>4494535592.915123</v>
      </c>
      <c r="O214">
        <f t="shared" si="97"/>
        <v>2.2249239756301645E-6</v>
      </c>
      <c r="P214">
        <f t="shared" si="98"/>
        <v>2.8328611898016999E-6</v>
      </c>
      <c r="Q214">
        <v>6.9266321507795697E-3</v>
      </c>
      <c r="R214">
        <f t="shared" si="99"/>
        <v>352999.99999999994</v>
      </c>
      <c r="S214">
        <f t="shared" si="100"/>
        <v>0.24451011492251881</v>
      </c>
      <c r="T214">
        <f t="shared" si="101"/>
        <v>69.266321507795695</v>
      </c>
      <c r="U214">
        <f t="shared" si="102"/>
        <v>1.9622187395976119E-2</v>
      </c>
      <c r="V214">
        <f t="shared" si="81"/>
        <v>1.962218739597612E-4</v>
      </c>
      <c r="W214">
        <f t="shared" si="103"/>
        <v>100</v>
      </c>
      <c r="X214">
        <f t="shared" si="82"/>
        <v>283.28611898016999</v>
      </c>
      <c r="Y214">
        <f t="shared" si="83"/>
        <v>1.9622187395976118</v>
      </c>
      <c r="Z214">
        <v>-2.0367827319665999</v>
      </c>
      <c r="AA214">
        <f t="shared" si="104"/>
        <v>-0.71898430438420968</v>
      </c>
      <c r="AB214">
        <f>-AA214*B214^2/2/Q214</f>
        <v>5.189999185269932E-3</v>
      </c>
      <c r="AC214">
        <v>2.3217108917897198</v>
      </c>
      <c r="AD214">
        <f>AC214/Q214</f>
        <v>335.18611083286976</v>
      </c>
      <c r="AE214">
        <f>C214*AC214</f>
        <v>81.956394480177096</v>
      </c>
      <c r="AF214">
        <v>1.9622187395976101</v>
      </c>
      <c r="AG214">
        <f>AF214*A214</f>
        <v>0.69266321507795636</v>
      </c>
      <c r="AH214">
        <f>AG214*C214</f>
        <v>24.451011492251858</v>
      </c>
      <c r="AI214">
        <f>F214*AG214</f>
        <v>6.2339689357016077</v>
      </c>
      <c r="AJ214">
        <v>0.35949215219210501</v>
      </c>
      <c r="AK214">
        <v>2.3217108917897198</v>
      </c>
      <c r="AL214">
        <f t="shared" si="84"/>
        <v>1.1832069712400313</v>
      </c>
      <c r="AM214">
        <f>AL214/C214</f>
        <v>3.3518611083287006E-2</v>
      </c>
      <c r="AN214">
        <f t="shared" si="85"/>
        <v>0.81956394480177108</v>
      </c>
      <c r="AO214">
        <f t="shared" si="86"/>
        <v>0.18320697124003127</v>
      </c>
      <c r="AP214">
        <f>AL214*C214</f>
        <v>41.7672060847731</v>
      </c>
      <c r="AQ214">
        <f>AO214/F214</f>
        <v>2.0356330137781251E-2</v>
      </c>
      <c r="AR214">
        <f>(AL214-1)/C214</f>
        <v>5.1899991852700084E-3</v>
      </c>
      <c r="AS214">
        <f>AR214*C214</f>
        <v>0.18320697124003127</v>
      </c>
      <c r="AT214">
        <f>ATAN2(C214,AO214)</f>
        <v>5.1899525865920634E-3</v>
      </c>
      <c r="AU214">
        <f t="shared" si="105"/>
        <v>0.29736237908473018</v>
      </c>
      <c r="AV214">
        <f>-AJ214/(A214/2)</f>
        <v>-2.0367827319666008</v>
      </c>
      <c r="AW214">
        <f t="shared" si="106"/>
        <v>7.492817681513368E-3</v>
      </c>
      <c r="AX214">
        <f t="shared" si="107"/>
        <v>3.594921521921098E-3</v>
      </c>
      <c r="AY214">
        <v>0.81956394480177108</v>
      </c>
      <c r="AZ214">
        <v>1.7081995195989528</v>
      </c>
      <c r="BA214">
        <v>0.26449646415742184</v>
      </c>
      <c r="BB214">
        <v>8.8655541149971848E-3</v>
      </c>
      <c r="BC214">
        <v>15.373795676390575</v>
      </c>
    </row>
    <row r="215" spans="1:55" x14ac:dyDescent="0.15">
      <c r="A215">
        <v>0.255</v>
      </c>
      <c r="B215">
        <v>8.9999999999999993E-3</v>
      </c>
      <c r="C215">
        <f t="shared" si="87"/>
        <v>28.333333333333336</v>
      </c>
      <c r="D215">
        <f t="shared" si="88"/>
        <v>802.77777777777794</v>
      </c>
      <c r="E215">
        <f t="shared" si="89"/>
        <v>3.5294117647058823E-2</v>
      </c>
      <c r="F215">
        <v>7</v>
      </c>
      <c r="G215">
        <f t="shared" si="90"/>
        <v>49</v>
      </c>
      <c r="H215">
        <f t="shared" si="91"/>
        <v>198.33333333333334</v>
      </c>
      <c r="I215">
        <v>200000000000</v>
      </c>
      <c r="J215">
        <f t="shared" si="92"/>
        <v>5.1529973500506572E-9</v>
      </c>
      <c r="K215">
        <f t="shared" si="93"/>
        <v>3143440.6492683748</v>
      </c>
      <c r="L215">
        <f t="shared" si="94"/>
        <v>1.5717203246341875E-5</v>
      </c>
      <c r="M215">
        <f t="shared" si="95"/>
        <v>0.24705882352941175</v>
      </c>
      <c r="N215">
        <f t="shared" si="96"/>
        <v>5498417990.2702265</v>
      </c>
      <c r="O215">
        <f t="shared" si="97"/>
        <v>2.2453147494774106E-6</v>
      </c>
      <c r="P215">
        <f t="shared" si="98"/>
        <v>2.8588235294117641E-6</v>
      </c>
      <c r="Q215">
        <v>4.4930929809670903E-3</v>
      </c>
      <c r="R215">
        <f t="shared" si="99"/>
        <v>349794.23868312768</v>
      </c>
      <c r="S215">
        <f t="shared" si="100"/>
        <v>0.1273043011274009</v>
      </c>
      <c r="T215">
        <f t="shared" si="101"/>
        <v>55.470283715643099</v>
      </c>
      <c r="U215">
        <f t="shared" si="102"/>
        <v>1.7619972474380748E-2</v>
      </c>
      <c r="V215">
        <f t="shared" si="81"/>
        <v>1.5857975226942671E-4</v>
      </c>
      <c r="W215">
        <f t="shared" si="103"/>
        <v>111.11111111111111</v>
      </c>
      <c r="X215">
        <f t="shared" si="82"/>
        <v>435.72984749455344</v>
      </c>
      <c r="Y215">
        <f t="shared" si="83"/>
        <v>1.9577747193756387</v>
      </c>
      <c r="Z215">
        <v>-1.79881642849317</v>
      </c>
      <c r="AA215">
        <f t="shared" si="104"/>
        <v>-0.45869818926575834</v>
      </c>
      <c r="AB215">
        <f>-AA215*B215^2/2/Q215</f>
        <v>4.1346299184008093E-3</v>
      </c>
      <c r="AC215">
        <v>2.1871238140085101</v>
      </c>
      <c r="AD215">
        <f>AC215/Q215</f>
        <v>486.7746613019691</v>
      </c>
      <c r="AE215">
        <f>C215*AC215</f>
        <v>61.968508063574454</v>
      </c>
      <c r="AF215">
        <v>1.9577747193756301</v>
      </c>
      <c r="AG215">
        <f>AF215*A215</f>
        <v>0.49923255344078565</v>
      </c>
      <c r="AH215">
        <f>AG215*C215</f>
        <v>14.144922347488928</v>
      </c>
      <c r="AI215">
        <f>F215*AG215</f>
        <v>3.4946278740854995</v>
      </c>
      <c r="AJ215">
        <v>0.22934909463288</v>
      </c>
      <c r="AK215">
        <v>2.1871238140085101</v>
      </c>
      <c r="AL215">
        <f t="shared" si="84"/>
        <v>1.1171478476880239</v>
      </c>
      <c r="AM215">
        <f>AL215/C215</f>
        <v>3.9428747565459665E-2</v>
      </c>
      <c r="AN215">
        <f t="shared" si="85"/>
        <v>0.55771657257217011</v>
      </c>
      <c r="AO215">
        <f t="shared" si="86"/>
        <v>0.11714784768802389</v>
      </c>
      <c r="AP215">
        <f>AL215*C215</f>
        <v>31.65252235116068</v>
      </c>
      <c r="AQ215">
        <f>AO215/F215</f>
        <v>1.6735406812574842E-2</v>
      </c>
      <c r="AR215">
        <f>(AL215-1)/C215</f>
        <v>4.1346299184008431E-3</v>
      </c>
      <c r="AS215">
        <f>AR215*C215</f>
        <v>0.1171478476880239</v>
      </c>
      <c r="AT215">
        <f>ATAN2(C215,AO215)</f>
        <v>4.1346063579162191E-3</v>
      </c>
      <c r="AU215">
        <f t="shared" si="105"/>
        <v>0.23689549425655601</v>
      </c>
      <c r="AV215">
        <f>-AJ215/(A215/2)</f>
        <v>-1.7988164284931765</v>
      </c>
      <c r="AW215">
        <f t="shared" si="106"/>
        <v>8.2819717782912066E-3</v>
      </c>
      <c r="AX215">
        <f t="shared" si="107"/>
        <v>2.0641418516959202E-3</v>
      </c>
      <c r="AY215">
        <v>0.55771657257217011</v>
      </c>
      <c r="AZ215">
        <v>2.2377303723254292</v>
      </c>
      <c r="BA215">
        <v>0.23465586705158417</v>
      </c>
      <c r="BB215">
        <v>9.2521869467309774E-3</v>
      </c>
      <c r="BC215">
        <v>15.664112606278003</v>
      </c>
    </row>
    <row r="216" spans="1:55" x14ac:dyDescent="0.15">
      <c r="A216">
        <v>0.255</v>
      </c>
      <c r="B216">
        <v>0.01</v>
      </c>
      <c r="C216">
        <f t="shared" si="87"/>
        <v>25.5</v>
      </c>
      <c r="D216">
        <f t="shared" si="88"/>
        <v>650.25</v>
      </c>
      <c r="E216">
        <f t="shared" si="89"/>
        <v>3.9215686274509803E-2</v>
      </c>
      <c r="F216">
        <v>7</v>
      </c>
      <c r="G216">
        <f t="shared" si="90"/>
        <v>49</v>
      </c>
      <c r="H216">
        <f t="shared" si="91"/>
        <v>178.5</v>
      </c>
      <c r="I216">
        <v>200000000000</v>
      </c>
      <c r="J216">
        <f t="shared" si="92"/>
        <v>7.8539816339744827E-9</v>
      </c>
      <c r="K216">
        <f t="shared" si="93"/>
        <v>4311989.9166918723</v>
      </c>
      <c r="L216">
        <f t="shared" si="94"/>
        <v>2.1559949583459361E-5</v>
      </c>
      <c r="M216">
        <f t="shared" si="95"/>
        <v>0.27450980392156865</v>
      </c>
      <c r="N216">
        <f t="shared" si="96"/>
        <v>3246760839.0746651</v>
      </c>
      <c r="O216">
        <f t="shared" si="97"/>
        <v>3.0799927976370515E-6</v>
      </c>
      <c r="P216">
        <f t="shared" si="98"/>
        <v>3.9215686274509803E-6</v>
      </c>
      <c r="Q216">
        <v>4.9332873292197701E-3</v>
      </c>
      <c r="R216">
        <f t="shared" si="99"/>
        <v>254999.99999999997</v>
      </c>
      <c r="S216">
        <f t="shared" si="100"/>
        <v>0.12579882689510413</v>
      </c>
      <c r="T216">
        <f t="shared" si="101"/>
        <v>49.332873292197696</v>
      </c>
      <c r="U216">
        <f t="shared" si="102"/>
        <v>1.9346224820469687E-2</v>
      </c>
      <c r="V216">
        <f t="shared" si="81"/>
        <v>1.9346224820469688E-4</v>
      </c>
      <c r="W216">
        <f t="shared" si="103"/>
        <v>100</v>
      </c>
      <c r="X216">
        <f t="shared" si="82"/>
        <v>392.15686274509801</v>
      </c>
      <c r="Y216">
        <f t="shared" si="83"/>
        <v>1.9346224820469686</v>
      </c>
      <c r="Z216">
        <v>-1.6214341495270801</v>
      </c>
      <c r="AA216">
        <f t="shared" si="104"/>
        <v>-0.41346570812940542</v>
      </c>
      <c r="AB216">
        <f>-AA216*B216^2/2/Q216</f>
        <v>4.1905699033629729E-3</v>
      </c>
      <c r="AC216">
        <v>2.1413553361116699</v>
      </c>
      <c r="AD216">
        <f>AC216/Q216</f>
        <v>434.06256177872746</v>
      </c>
      <c r="AE216">
        <f>C216*AC216</f>
        <v>54.604561070847581</v>
      </c>
      <c r="AF216">
        <v>1.93462248204696</v>
      </c>
      <c r="AG216">
        <f>AF216*A216</f>
        <v>0.49332873292197482</v>
      </c>
      <c r="AH216">
        <f>AG216*C216</f>
        <v>12.579882689510358</v>
      </c>
      <c r="AI216">
        <f>F216*AG216</f>
        <v>3.4533011304538239</v>
      </c>
      <c r="AJ216">
        <v>0.20673285406470199</v>
      </c>
      <c r="AK216">
        <v>2.1413553361116699</v>
      </c>
      <c r="AL216">
        <f t="shared" si="84"/>
        <v>1.10685953253576</v>
      </c>
      <c r="AM216">
        <f>AL216/C216</f>
        <v>4.3406256177872943E-2</v>
      </c>
      <c r="AN216">
        <f t="shared" si="85"/>
        <v>0.54604561070847579</v>
      </c>
      <c r="AO216">
        <f t="shared" si="86"/>
        <v>0.10685953253575997</v>
      </c>
      <c r="AP216">
        <f>AL216*C216</f>
        <v>28.224918079661879</v>
      </c>
      <c r="AQ216">
        <f>AO216/F216</f>
        <v>1.5265647505108568E-2</v>
      </c>
      <c r="AR216">
        <f>(AL216-1)/C216</f>
        <v>4.1905699033631359E-3</v>
      </c>
      <c r="AS216">
        <f>AR216*C216</f>
        <v>0.10685953253575997</v>
      </c>
      <c r="AT216">
        <f>ATAN2(C216,AO216)</f>
        <v>4.1905453735952862E-3</v>
      </c>
      <c r="AU216">
        <f t="shared" si="105"/>
        <v>0.24010056376508271</v>
      </c>
      <c r="AV216">
        <f>-AJ216/(A216/2)</f>
        <v>-1.6214341495270743</v>
      </c>
      <c r="AW216">
        <f t="shared" si="106"/>
        <v>8.4944776651108191E-3</v>
      </c>
      <c r="AX216">
        <f t="shared" si="107"/>
        <v>2.0673285406470985E-3</v>
      </c>
      <c r="AY216">
        <v>0.54604561070847579</v>
      </c>
      <c r="AZ216">
        <v>2.2436551100112418</v>
      </c>
      <c r="BA216">
        <v>0.21660918046032593</v>
      </c>
      <c r="BB216">
        <v>9.4021935775400155E-3</v>
      </c>
      <c r="BC216">
        <v>15.705585770078693</v>
      </c>
    </row>
    <row r="217" spans="1:55" x14ac:dyDescent="0.15">
      <c r="A217">
        <v>0.40200000000000002</v>
      </c>
      <c r="B217">
        <v>8.9999999999999993E-3</v>
      </c>
      <c r="C217">
        <f t="shared" si="87"/>
        <v>44.666666666666671</v>
      </c>
      <c r="D217">
        <f t="shared" si="88"/>
        <v>1995.1111111111115</v>
      </c>
      <c r="E217">
        <f t="shared" si="89"/>
        <v>2.2388059701492536E-2</v>
      </c>
      <c r="F217">
        <v>9</v>
      </c>
      <c r="G217">
        <f t="shared" si="90"/>
        <v>81</v>
      </c>
      <c r="H217">
        <f t="shared" si="91"/>
        <v>402.00000000000006</v>
      </c>
      <c r="I217">
        <v>200000000000</v>
      </c>
      <c r="J217">
        <f t="shared" si="92"/>
        <v>5.1529973500506572E-9</v>
      </c>
      <c r="K217">
        <f t="shared" si="93"/>
        <v>2563680.2736570435</v>
      </c>
      <c r="L217">
        <f t="shared" si="94"/>
        <v>1.2818401368285218E-5</v>
      </c>
      <c r="M217">
        <f t="shared" si="95"/>
        <v>0.20149253731343281</v>
      </c>
      <c r="N217">
        <f t="shared" si="96"/>
        <v>8668094243.484827</v>
      </c>
      <c r="O217">
        <f t="shared" si="97"/>
        <v>1.4242668186983575E-6</v>
      </c>
      <c r="P217">
        <f t="shared" si="98"/>
        <v>1.8134328358208951E-6</v>
      </c>
      <c r="Q217">
        <v>6.5554500355033398E-3</v>
      </c>
      <c r="R217">
        <f t="shared" si="99"/>
        <v>551440.32921810716</v>
      </c>
      <c r="S217">
        <f t="shared" si="100"/>
        <v>0.29281010158581589</v>
      </c>
      <c r="T217">
        <f t="shared" si="101"/>
        <v>80.931481919794322</v>
      </c>
      <c r="U217">
        <f t="shared" si="102"/>
        <v>1.6307089640555571E-2</v>
      </c>
      <c r="V217">
        <f t="shared" si="81"/>
        <v>1.4676380676500013E-4</v>
      </c>
      <c r="W217">
        <f t="shared" si="103"/>
        <v>111.11111111111111</v>
      </c>
      <c r="X217">
        <f t="shared" si="82"/>
        <v>276.39579878385848</v>
      </c>
      <c r="Y217">
        <f t="shared" si="83"/>
        <v>1.8118988489506191</v>
      </c>
      <c r="Z217">
        <v>-1.9979371763082501</v>
      </c>
      <c r="AA217">
        <f t="shared" si="104"/>
        <v>-0.80317074487591655</v>
      </c>
      <c r="AB217">
        <f>-AA217*B217^2/2/Q217</f>
        <v>4.9620415061217109E-3</v>
      </c>
      <c r="AC217">
        <v>2.2134842213885801</v>
      </c>
      <c r="AD217">
        <f>AC217/Q217</f>
        <v>337.65557046437385</v>
      </c>
      <c r="AE217">
        <f>C217*AC217</f>
        <v>98.868961888689924</v>
      </c>
      <c r="AF217">
        <v>1.81189884895062</v>
      </c>
      <c r="AG217">
        <f>AF217*A217</f>
        <v>0.7283833372781493</v>
      </c>
      <c r="AH217">
        <f>AG217*C217</f>
        <v>32.53445573175734</v>
      </c>
      <c r="AI217">
        <f>F217*AG217</f>
        <v>6.5554500355033438</v>
      </c>
      <c r="AJ217">
        <v>0.401585372437959</v>
      </c>
      <c r="AK217">
        <v>2.2134842213885801</v>
      </c>
      <c r="AL217">
        <f t="shared" si="84"/>
        <v>1.221637853940104</v>
      </c>
      <c r="AM217">
        <f>AL217/C217</f>
        <v>2.7350101207614268E-2</v>
      </c>
      <c r="AN217">
        <f t="shared" si="85"/>
        <v>0.88982065699820934</v>
      </c>
      <c r="AO217">
        <f t="shared" si="86"/>
        <v>0.22163785394010405</v>
      </c>
      <c r="AP217">
        <f>AL217*C217</f>
        <v>54.566490809324655</v>
      </c>
      <c r="AQ217">
        <f>AO217/F217</f>
        <v>2.4626428215567115E-2</v>
      </c>
      <c r="AR217">
        <f>(AL217-1)/C217</f>
        <v>4.9620415061217317E-3</v>
      </c>
      <c r="AS217">
        <f>AR217*C217</f>
        <v>0.22163785394010405</v>
      </c>
      <c r="AT217">
        <f>ATAN2(C217,AO217)</f>
        <v>4.9620007818330291E-3</v>
      </c>
      <c r="AU217">
        <f t="shared" si="105"/>
        <v>0.28430170273964733</v>
      </c>
      <c r="AV217">
        <f>-AJ217/(A217/2)</f>
        <v>-1.9979371763082536</v>
      </c>
      <c r="AW217">
        <f t="shared" si="106"/>
        <v>6.8124039254715491E-3</v>
      </c>
      <c r="AX217">
        <f t="shared" si="107"/>
        <v>3.6142683519416411E-3</v>
      </c>
      <c r="AY217">
        <v>0.88982065699820923</v>
      </c>
      <c r="AZ217">
        <v>1.6771908299071845</v>
      </c>
      <c r="BA217">
        <v>0.30428737533772926</v>
      </c>
      <c r="BB217">
        <v>8.3222905116862034E-3</v>
      </c>
      <c r="BC217">
        <v>15.09471746916466</v>
      </c>
    </row>
    <row r="218" spans="1:55" x14ac:dyDescent="0.15">
      <c r="A218">
        <v>0.40200000000000002</v>
      </c>
      <c r="B218">
        <v>0.01</v>
      </c>
      <c r="C218">
        <f t="shared" si="87"/>
        <v>40.200000000000003</v>
      </c>
      <c r="D218">
        <f t="shared" si="88"/>
        <v>1616.0400000000002</v>
      </c>
      <c r="E218">
        <f t="shared" si="89"/>
        <v>2.4875621890547261E-2</v>
      </c>
      <c r="F218">
        <v>9</v>
      </c>
      <c r="G218">
        <f t="shared" si="90"/>
        <v>81</v>
      </c>
      <c r="H218">
        <f t="shared" si="91"/>
        <v>361.8</v>
      </c>
      <c r="I218">
        <v>200000000000</v>
      </c>
      <c r="J218">
        <f t="shared" si="92"/>
        <v>7.8539816339744827E-9</v>
      </c>
      <c r="K218">
        <f t="shared" si="93"/>
        <v>3516708.1943169325</v>
      </c>
      <c r="L218">
        <f t="shared" si="94"/>
        <v>1.7583540971584661E-5</v>
      </c>
      <c r="M218">
        <f t="shared" si="95"/>
        <v>0.22388059701492535</v>
      </c>
      <c r="N218">
        <f t="shared" si="96"/>
        <v>5118422969.8353548</v>
      </c>
      <c r="O218">
        <f t="shared" si="97"/>
        <v>1.9537267746205181E-6</v>
      </c>
      <c r="P218">
        <f t="shared" si="98"/>
        <v>2.4875621890547264E-6</v>
      </c>
      <c r="Q218">
        <v>7.1075002827958702E-3</v>
      </c>
      <c r="R218">
        <f t="shared" si="99"/>
        <v>401999.99999999994</v>
      </c>
      <c r="S218">
        <f t="shared" si="100"/>
        <v>0.28572151136839402</v>
      </c>
      <c r="T218">
        <f t="shared" si="101"/>
        <v>71.075002827958699</v>
      </c>
      <c r="U218">
        <f t="shared" si="102"/>
        <v>1.768034896217878E-2</v>
      </c>
      <c r="V218">
        <f t="shared" si="81"/>
        <v>1.7680348962178781E-4</v>
      </c>
      <c r="W218">
        <f t="shared" si="103"/>
        <v>100</v>
      </c>
      <c r="X218">
        <f t="shared" si="82"/>
        <v>248.75621890547262</v>
      </c>
      <c r="Y218">
        <f t="shared" si="83"/>
        <v>1.768034896217878</v>
      </c>
      <c r="Z218">
        <v>-1.8093220969593999</v>
      </c>
      <c r="AA218">
        <f t="shared" si="104"/>
        <v>-0.72734748297767882</v>
      </c>
      <c r="AB218">
        <f>-AA218*B218^2/2/Q218</f>
        <v>5.1167601409617038E-3</v>
      </c>
      <c r="AC218">
        <v>2.13170863770672</v>
      </c>
      <c r="AD218">
        <f>AC218/Q218</f>
        <v>299.92382031509004</v>
      </c>
      <c r="AE218">
        <f>C218*AC218</f>
        <v>85.69468723581015</v>
      </c>
      <c r="AF218">
        <v>1.76803489621787</v>
      </c>
      <c r="AG218">
        <f>AF218*A218</f>
        <v>0.71075002827958378</v>
      </c>
      <c r="AH218">
        <f>AG218*C218</f>
        <v>28.57215113683927</v>
      </c>
      <c r="AI218">
        <f>F218*AG218</f>
        <v>6.3967502545162542</v>
      </c>
      <c r="AJ218">
        <v>0.36367374148884102</v>
      </c>
      <c r="AK218">
        <v>2.13170863770672</v>
      </c>
      <c r="AL218">
        <f t="shared" si="84"/>
        <v>1.2056937576666673</v>
      </c>
      <c r="AM218">
        <f>AL218/C218</f>
        <v>2.9992382031509134E-2</v>
      </c>
      <c r="AN218">
        <f t="shared" si="85"/>
        <v>0.85694687235810141</v>
      </c>
      <c r="AO218">
        <f t="shared" si="86"/>
        <v>0.20569375766666731</v>
      </c>
      <c r="AP218">
        <f>AL218*C218</f>
        <v>48.468889058200027</v>
      </c>
      <c r="AQ218">
        <f>AO218/F218</f>
        <v>2.2854861962963033E-2</v>
      </c>
      <c r="AR218">
        <f>(AL218-1)/C218</f>
        <v>5.116760140961873E-3</v>
      </c>
      <c r="AS218">
        <f>AR218*C218</f>
        <v>0.20569375766666731</v>
      </c>
      <c r="AT218">
        <f>ATAN2(C218,AO218)</f>
        <v>5.116715487297886E-3</v>
      </c>
      <c r="AU218">
        <f t="shared" si="105"/>
        <v>0.29316620239139324</v>
      </c>
      <c r="AV218">
        <f>-AJ218/(A218/2)</f>
        <v>-1.8093220969594079</v>
      </c>
      <c r="AW218">
        <f t="shared" si="106"/>
        <v>7.1990994546244627E-3</v>
      </c>
      <c r="AX218">
        <f t="shared" si="107"/>
        <v>3.6367374148884983E-3</v>
      </c>
      <c r="AY218">
        <v>0.85694687235810152</v>
      </c>
      <c r="AZ218">
        <v>1.696368216242111</v>
      </c>
      <c r="BA218">
        <v>0.28940379807590344</v>
      </c>
      <c r="BB218">
        <v>8.6799092732622249E-3</v>
      </c>
      <c r="BC218">
        <v>15.267313946178998</v>
      </c>
    </row>
    <row r="219" spans="1:55" x14ac:dyDescent="0.15">
      <c r="A219">
        <v>0.30399999999999999</v>
      </c>
      <c r="B219">
        <v>7.0000000000000001E-3</v>
      </c>
      <c r="C219">
        <f t="shared" si="87"/>
        <v>43.428571428571423</v>
      </c>
      <c r="D219">
        <f t="shared" si="88"/>
        <v>1886.0408163265301</v>
      </c>
      <c r="E219">
        <f t="shared" si="89"/>
        <v>2.3026315789473686E-2</v>
      </c>
      <c r="F219">
        <v>7</v>
      </c>
      <c r="G219">
        <f t="shared" si="90"/>
        <v>49</v>
      </c>
      <c r="H219">
        <f t="shared" si="91"/>
        <v>303.99999999999994</v>
      </c>
      <c r="I219">
        <v>200000000000</v>
      </c>
      <c r="J219">
        <f t="shared" si="92"/>
        <v>1.885740990317274E-9</v>
      </c>
      <c r="K219">
        <f t="shared" si="93"/>
        <v>1240619.072577154</v>
      </c>
      <c r="L219">
        <f t="shared" si="94"/>
        <v>6.2030953628857702E-6</v>
      </c>
      <c r="M219">
        <f t="shared" si="95"/>
        <v>0.16118421052631582</v>
      </c>
      <c r="N219">
        <f t="shared" si="96"/>
        <v>23029976890.550919</v>
      </c>
      <c r="O219">
        <f t="shared" si="97"/>
        <v>8.8615648041225293E-7</v>
      </c>
      <c r="P219">
        <f t="shared" si="98"/>
        <v>1.1282894736842109E-6</v>
      </c>
      <c r="Q219">
        <v>3.7200315235981002E-3</v>
      </c>
      <c r="R219">
        <f t="shared" si="99"/>
        <v>886297.37609329436</v>
      </c>
      <c r="S219">
        <f t="shared" si="100"/>
        <v>0.16155565473911748</v>
      </c>
      <c r="T219">
        <f t="shared" si="101"/>
        <v>75.919010685675502</v>
      </c>
      <c r="U219">
        <f t="shared" si="102"/>
        <v>1.223694580130954E-2</v>
      </c>
      <c r="V219">
        <f t="shared" si="81"/>
        <v>8.5658620609166785E-5</v>
      </c>
      <c r="W219">
        <f t="shared" si="103"/>
        <v>142.85714285714286</v>
      </c>
      <c r="X219">
        <f t="shared" si="82"/>
        <v>469.92481203007515</v>
      </c>
      <c r="Y219">
        <f t="shared" si="83"/>
        <v>1.7481351144727915</v>
      </c>
      <c r="Z219">
        <v>-1.9472810550754001</v>
      </c>
      <c r="AA219">
        <f t="shared" si="104"/>
        <v>-0.59197344074292158</v>
      </c>
      <c r="AB219">
        <f>-AA219*B219^2/2/Q219</f>
        <v>3.8987167732851919E-3</v>
      </c>
      <c r="AC219">
        <v>2.0441218348442498</v>
      </c>
      <c r="AD219">
        <f>AC219/Q219</f>
        <v>549.4904604644662</v>
      </c>
      <c r="AE219">
        <f>C219*AC219</f>
        <v>88.773291113235985</v>
      </c>
      <c r="AF219">
        <v>1.7481351144727899</v>
      </c>
      <c r="AG219">
        <f>AF219*A219</f>
        <v>0.53143307479972812</v>
      </c>
      <c r="AH219">
        <f>AG219*C219</f>
        <v>23.079379248445331</v>
      </c>
      <c r="AI219">
        <f>F219*AG219</f>
        <v>3.720031523598097</v>
      </c>
      <c r="AJ219">
        <v>0.29598672037146101</v>
      </c>
      <c r="AK219">
        <v>2.0441218348442498</v>
      </c>
      <c r="AL219">
        <f t="shared" si="84"/>
        <v>1.1693156998683851</v>
      </c>
      <c r="AM219">
        <f>AL219/C219</f>
        <v>2.6925032562758872E-2</v>
      </c>
      <c r="AN219">
        <f t="shared" si="85"/>
        <v>0.621413037792652</v>
      </c>
      <c r="AO219">
        <f t="shared" si="86"/>
        <v>0.16931569986838513</v>
      </c>
      <c r="AP219">
        <f>AL219*C219</f>
        <v>50.781710394284147</v>
      </c>
      <c r="AQ219">
        <f>AO219/F219</f>
        <v>2.4187957124055019E-2</v>
      </c>
      <c r="AR219">
        <f>(AL219-1)/C219</f>
        <v>3.8987167732851841E-3</v>
      </c>
      <c r="AS219">
        <f>AR219*C219</f>
        <v>0.16931569986838513</v>
      </c>
      <c r="AT219">
        <f>ATAN2(C219,AO219)</f>
        <v>3.8986970199767911E-3</v>
      </c>
      <c r="AU219">
        <f t="shared" si="105"/>
        <v>0.22337888484490134</v>
      </c>
      <c r="AV219">
        <f>-AJ219/(A219/2)</f>
        <v>-1.9472810550754014</v>
      </c>
      <c r="AW219">
        <f t="shared" si="106"/>
        <v>7.3362328356292566E-3</v>
      </c>
      <c r="AX219">
        <f t="shared" si="107"/>
        <v>2.0719070426002198E-3</v>
      </c>
      <c r="AY219">
        <v>0.62141303779265189</v>
      </c>
      <c r="AZ219">
        <v>2.2003065961015782</v>
      </c>
      <c r="BA219">
        <v>0.31860211171875624</v>
      </c>
      <c r="BB219">
        <v>8.5783722325912526E-3</v>
      </c>
      <c r="BC219">
        <v>15.402146172711047</v>
      </c>
    </row>
    <row r="220" spans="1:55" x14ac:dyDescent="0.15">
      <c r="A220">
        <v>0.20599999999999999</v>
      </c>
      <c r="B220">
        <v>5.0000000000000001E-3</v>
      </c>
      <c r="C220">
        <f t="shared" si="87"/>
        <v>41.199999999999996</v>
      </c>
      <c r="D220">
        <f t="shared" si="88"/>
        <v>1697.4399999999996</v>
      </c>
      <c r="E220">
        <f t="shared" si="89"/>
        <v>2.4271844660194178E-2</v>
      </c>
      <c r="F220">
        <v>5</v>
      </c>
      <c r="G220">
        <f t="shared" si="90"/>
        <v>25</v>
      </c>
      <c r="H220">
        <f t="shared" si="91"/>
        <v>205.99999999999997</v>
      </c>
      <c r="I220">
        <v>200000000000</v>
      </c>
      <c r="J220">
        <f t="shared" si="92"/>
        <v>4.9087385212340517E-10</v>
      </c>
      <c r="K220">
        <f t="shared" si="93"/>
        <v>476576.55545961665</v>
      </c>
      <c r="L220">
        <f t="shared" si="94"/>
        <v>2.3828827772980834E-6</v>
      </c>
      <c r="M220">
        <f t="shared" si="95"/>
        <v>0.12135922330097089</v>
      </c>
      <c r="N220">
        <f t="shared" si="96"/>
        <v>83931950788.941925</v>
      </c>
      <c r="O220">
        <f t="shared" si="97"/>
        <v>4.7657655545961669E-7</v>
      </c>
      <c r="P220">
        <f t="shared" si="98"/>
        <v>6.0679611650485445E-7</v>
      </c>
      <c r="Q220">
        <v>1.78399818250388E-3</v>
      </c>
      <c r="R220">
        <f t="shared" si="99"/>
        <v>1647999.9999999995</v>
      </c>
      <c r="S220">
        <f t="shared" si="100"/>
        <v>7.3500725119159852E-2</v>
      </c>
      <c r="T220">
        <f t="shared" si="101"/>
        <v>71.359927300155192</v>
      </c>
      <c r="U220">
        <f t="shared" si="102"/>
        <v>8.660185351960583E-3</v>
      </c>
      <c r="V220">
        <f t="shared" si="81"/>
        <v>4.3300926759802914E-5</v>
      </c>
      <c r="W220">
        <f t="shared" si="103"/>
        <v>200</v>
      </c>
      <c r="X220">
        <f t="shared" si="82"/>
        <v>970.87378640776706</v>
      </c>
      <c r="Y220">
        <f t="shared" si="83"/>
        <v>1.7320370703921166</v>
      </c>
      <c r="Z220">
        <v>-2.0080280622421198</v>
      </c>
      <c r="AA220">
        <f t="shared" si="104"/>
        <v>-0.41365378082187665</v>
      </c>
      <c r="AB220">
        <f>-AA220*B220^2/2/Q220</f>
        <v>2.8983618430688694E-3</v>
      </c>
      <c r="AC220">
        <v>1.93886396080305</v>
      </c>
      <c r="AD220">
        <f>AC220/Q220</f>
        <v>1086.8082601305191</v>
      </c>
      <c r="AE220">
        <f>C220*AC220</f>
        <v>79.881195185085659</v>
      </c>
      <c r="AF220">
        <v>1.73203707039211</v>
      </c>
      <c r="AG220">
        <f>AF220*A220</f>
        <v>0.35679963650077462</v>
      </c>
      <c r="AH220">
        <f>AG220*C220</f>
        <v>14.700145023831913</v>
      </c>
      <c r="AI220">
        <f>F220*AG220</f>
        <v>1.7839981825038731</v>
      </c>
      <c r="AJ220">
        <v>0.20682689041093799</v>
      </c>
      <c r="AK220">
        <v>1.93886396080305</v>
      </c>
      <c r="AL220">
        <f t="shared" si="84"/>
        <v>1.1194125079344388</v>
      </c>
      <c r="AM220">
        <f>AL220/C220</f>
        <v>2.7170206503263079E-2</v>
      </c>
      <c r="AN220">
        <f t="shared" si="85"/>
        <v>0.39940597592542826</v>
      </c>
      <c r="AO220">
        <f t="shared" si="86"/>
        <v>0.11941250793443881</v>
      </c>
      <c r="AP220">
        <f>AL220*C220</f>
        <v>46.119795326898874</v>
      </c>
      <c r="AQ220">
        <f>AO220/F220</f>
        <v>2.3882501586887761E-2</v>
      </c>
      <c r="AR220">
        <f>(AL220-1)/C220</f>
        <v>2.8983618430689032E-3</v>
      </c>
      <c r="AS220">
        <f>AR220*C220</f>
        <v>0.11941250793443881</v>
      </c>
      <c r="AT220">
        <f>ATAN2(C220,AO220)</f>
        <v>2.898353727212262E-3</v>
      </c>
      <c r="AU220">
        <f t="shared" si="105"/>
        <v>0.1660634361052741</v>
      </c>
      <c r="AV220">
        <f>-AJ220/(A220/2)</f>
        <v>-2.0080280622421167</v>
      </c>
      <c r="AW220">
        <f t="shared" si="106"/>
        <v>8.1232197193188867E-3</v>
      </c>
      <c r="AX220">
        <f t="shared" si="107"/>
        <v>1.0341344520546998E-3</v>
      </c>
      <c r="AY220">
        <v>0.39940597592542826</v>
      </c>
      <c r="AZ220">
        <v>3.1373700907119861</v>
      </c>
      <c r="BA220">
        <v>0.33467665243593814</v>
      </c>
      <c r="BB220">
        <v>9.0932337585052439E-3</v>
      </c>
      <c r="BC220">
        <v>15.686850453559931</v>
      </c>
    </row>
    <row r="221" spans="1:55" x14ac:dyDescent="0.15">
      <c r="A221">
        <v>0.30399999999999999</v>
      </c>
      <c r="B221">
        <v>8.0000000000000002E-3</v>
      </c>
      <c r="C221">
        <f t="shared" si="87"/>
        <v>38</v>
      </c>
      <c r="D221">
        <f t="shared" si="88"/>
        <v>1444</v>
      </c>
      <c r="E221">
        <f t="shared" si="89"/>
        <v>2.6315789473684213E-2</v>
      </c>
      <c r="F221">
        <v>7</v>
      </c>
      <c r="G221">
        <f t="shared" si="90"/>
        <v>49</v>
      </c>
      <c r="H221">
        <f t="shared" si="91"/>
        <v>266</v>
      </c>
      <c r="I221">
        <v>200000000000</v>
      </c>
      <c r="J221">
        <f t="shared" si="92"/>
        <v>3.2169908772759481E-9</v>
      </c>
      <c r="K221">
        <f t="shared" si="93"/>
        <v>1851886.1958002991</v>
      </c>
      <c r="L221">
        <f t="shared" si="94"/>
        <v>9.2594309790014955E-6</v>
      </c>
      <c r="M221">
        <f t="shared" si="95"/>
        <v>0.18421052631578946</v>
      </c>
      <c r="N221">
        <f t="shared" si="96"/>
        <v>11812280932.601608</v>
      </c>
      <c r="O221">
        <f t="shared" si="97"/>
        <v>1.3227758541430708E-6</v>
      </c>
      <c r="P221">
        <f t="shared" si="98"/>
        <v>1.6842105263157893E-6</v>
      </c>
      <c r="Q221">
        <v>4.1576560740019504E-3</v>
      </c>
      <c r="R221">
        <f t="shared" si="99"/>
        <v>593750</v>
      </c>
      <c r="S221">
        <f t="shared" si="100"/>
        <v>0.1579909308120741</v>
      </c>
      <c r="T221">
        <f t="shared" si="101"/>
        <v>64.963376156280475</v>
      </c>
      <c r="U221">
        <f t="shared" si="102"/>
        <v>1.3676500243427469E-2</v>
      </c>
      <c r="V221">
        <f t="shared" si="81"/>
        <v>1.0941200194741975E-4</v>
      </c>
      <c r="W221">
        <f t="shared" si="103"/>
        <v>125</v>
      </c>
      <c r="X221">
        <f t="shared" si="82"/>
        <v>411.18421052631578</v>
      </c>
      <c r="Y221">
        <f t="shared" si="83"/>
        <v>1.7095625304284336</v>
      </c>
      <c r="Z221">
        <v>-1.70147492820018</v>
      </c>
      <c r="AA221">
        <f t="shared" si="104"/>
        <v>-0.51724837817285474</v>
      </c>
      <c r="AB221">
        <f>-AA221*B221^2/2/Q221</f>
        <v>3.98107679108707E-3</v>
      </c>
      <c r="AC221">
        <v>1.9681867195148599</v>
      </c>
      <c r="AD221">
        <f>AC221/Q221</f>
        <v>473.38853538705104</v>
      </c>
      <c r="AE221">
        <f>C221*AC221</f>
        <v>74.79109534156467</v>
      </c>
      <c r="AF221">
        <v>1.7095625304284301</v>
      </c>
      <c r="AG221">
        <f>AF221*A221</f>
        <v>0.51970700925024271</v>
      </c>
      <c r="AH221">
        <f>AG221*C221</f>
        <v>19.748866351509221</v>
      </c>
      <c r="AI221">
        <f>F221*AG221</f>
        <v>3.637949064751699</v>
      </c>
      <c r="AJ221">
        <v>0.25862418908642698</v>
      </c>
      <c r="AK221">
        <v>1.9681867195148599</v>
      </c>
      <c r="AL221">
        <f t="shared" si="84"/>
        <v>1.1512809180613104</v>
      </c>
      <c r="AM221">
        <f>AL221/C221</f>
        <v>3.0296866264771325E-2</v>
      </c>
      <c r="AN221">
        <f t="shared" si="85"/>
        <v>0.59832876273251734</v>
      </c>
      <c r="AO221">
        <f t="shared" si="86"/>
        <v>0.15128091806131039</v>
      </c>
      <c r="AP221">
        <f>AL221*C221</f>
        <v>43.748674886329795</v>
      </c>
      <c r="AQ221">
        <f>AO221/F221</f>
        <v>2.1611559723044342E-2</v>
      </c>
      <c r="AR221">
        <f>(AL221-1)/C221</f>
        <v>3.9810767910871151E-3</v>
      </c>
      <c r="AS221">
        <f>AR221*C221</f>
        <v>0.15128091806131039</v>
      </c>
      <c r="AT221">
        <f>ATAN2(C221,AO221)</f>
        <v>3.9810557592950312E-3</v>
      </c>
      <c r="AU221">
        <f t="shared" si="105"/>
        <v>0.22809769301385463</v>
      </c>
      <c r="AV221">
        <f>-AJ221/(A221/2)</f>
        <v>-1.7014749282001775</v>
      </c>
      <c r="AW221">
        <f t="shared" si="106"/>
        <v>7.6602330163497902E-3</v>
      </c>
      <c r="AX221">
        <f t="shared" si="107"/>
        <v>2.0689935126914378E-3</v>
      </c>
      <c r="AY221">
        <v>0.59832876273251745</v>
      </c>
      <c r="AZ221">
        <v>2.215249934231617</v>
      </c>
      <c r="BA221">
        <v>0.29108885462129208</v>
      </c>
      <c r="BB221">
        <v>8.8190800996267478E-3</v>
      </c>
      <c r="BC221">
        <v>15.506749539621319</v>
      </c>
    </row>
    <row r="222" spans="1:55" x14ac:dyDescent="0.15">
      <c r="A222">
        <v>0.20599999999999999</v>
      </c>
      <c r="B222">
        <v>6.0000000000000001E-3</v>
      </c>
      <c r="C222">
        <f t="shared" si="87"/>
        <v>34.333333333333329</v>
      </c>
      <c r="D222">
        <f t="shared" si="88"/>
        <v>1178.7777777777774</v>
      </c>
      <c r="E222">
        <f t="shared" si="89"/>
        <v>2.9126213592233011E-2</v>
      </c>
      <c r="F222">
        <v>5</v>
      </c>
      <c r="G222">
        <f t="shared" si="90"/>
        <v>25</v>
      </c>
      <c r="H222">
        <f t="shared" si="91"/>
        <v>171.66666666666663</v>
      </c>
      <c r="I222">
        <v>200000000000</v>
      </c>
      <c r="J222">
        <f t="shared" si="92"/>
        <v>1.0178760197630931E-9</v>
      </c>
      <c r="K222">
        <f t="shared" si="93"/>
        <v>823524.28783421766</v>
      </c>
      <c r="L222">
        <f t="shared" si="94"/>
        <v>4.1176214391710885E-6</v>
      </c>
      <c r="M222">
        <f t="shared" si="95"/>
        <v>0.14563106796116507</v>
      </c>
      <c r="N222">
        <f t="shared" si="96"/>
        <v>33730368597.665047</v>
      </c>
      <c r="O222">
        <f t="shared" si="97"/>
        <v>8.235242878342177E-7</v>
      </c>
      <c r="P222">
        <f t="shared" si="98"/>
        <v>1.0485436893203885E-6</v>
      </c>
      <c r="Q222">
        <v>2.0996076122108999E-3</v>
      </c>
      <c r="R222">
        <f t="shared" si="99"/>
        <v>953703.70370370359</v>
      </c>
      <c r="S222">
        <f t="shared" si="100"/>
        <v>7.2086528019240897E-2</v>
      </c>
      <c r="T222">
        <f t="shared" si="101"/>
        <v>58.322433672524994</v>
      </c>
      <c r="U222">
        <f t="shared" si="102"/>
        <v>1.0192269962188834E-2</v>
      </c>
      <c r="V222">
        <f t="shared" si="81"/>
        <v>6.1153619773133018E-5</v>
      </c>
      <c r="W222">
        <f t="shared" si="103"/>
        <v>166.66666666666666</v>
      </c>
      <c r="X222">
        <f t="shared" si="82"/>
        <v>809.06148867313925</v>
      </c>
      <c r="Y222">
        <f t="shared" si="83"/>
        <v>1.6987116603648056</v>
      </c>
      <c r="Z222">
        <v>-1.6180792788638101</v>
      </c>
      <c r="AA222">
        <f t="shared" si="104"/>
        <v>-0.33332433144594487</v>
      </c>
      <c r="AB222">
        <f>-AA222*B222^2/2/Q222</f>
        <v>2.8575996443969552E-3</v>
      </c>
      <c r="AC222">
        <v>1.8653738260877799</v>
      </c>
      <c r="AD222">
        <f>AC222/Q222</f>
        <v>888.43925657305545</v>
      </c>
      <c r="AE222">
        <f>C222*AC222</f>
        <v>64.044501362347106</v>
      </c>
      <c r="AF222">
        <v>1.69871166036481</v>
      </c>
      <c r="AG222">
        <f>AF222*A222</f>
        <v>0.34993460203515087</v>
      </c>
      <c r="AH222">
        <f>AG222*C222</f>
        <v>12.014421336540178</v>
      </c>
      <c r="AI222">
        <f>F222*AG222</f>
        <v>1.7496730101757543</v>
      </c>
      <c r="AJ222">
        <v>0.16666216572297199</v>
      </c>
      <c r="AK222">
        <v>1.8653738260877799</v>
      </c>
      <c r="AL222">
        <f t="shared" si="84"/>
        <v>1.0981109211242936</v>
      </c>
      <c r="AM222">
        <f>AL222/C222</f>
        <v>3.1983813236629917E-2</v>
      </c>
      <c r="AN222">
        <f t="shared" si="85"/>
        <v>0.38426700817408266</v>
      </c>
      <c r="AO222">
        <f t="shared" si="86"/>
        <v>9.8110921124293649E-2</v>
      </c>
      <c r="AP222">
        <f>AL222*C222</f>
        <v>37.701808291934078</v>
      </c>
      <c r="AQ222">
        <f>AO222/F222</f>
        <v>1.962218422485873E-2</v>
      </c>
      <c r="AR222">
        <f>(AL222-1)/C222</f>
        <v>2.8575996443969028E-3</v>
      </c>
      <c r="AS222">
        <f>AR222*C222</f>
        <v>9.8110921124293649E-2</v>
      </c>
      <c r="AT222">
        <f>ATAN2(C222,AO222)</f>
        <v>2.8575918661671537E-3</v>
      </c>
      <c r="AU222">
        <f t="shared" si="105"/>
        <v>0.16372795350229069</v>
      </c>
      <c r="AV222">
        <f>-AJ222/(A222/2)</f>
        <v>-1.6180792788638059</v>
      </c>
      <c r="AW222">
        <f t="shared" si="106"/>
        <v>8.1660962584942012E-3</v>
      </c>
      <c r="AX222">
        <f t="shared" si="107"/>
        <v>9.9997299433781869E-4</v>
      </c>
      <c r="AY222">
        <v>0.38426700817408266</v>
      </c>
      <c r="AZ222">
        <v>3.1380461227266365</v>
      </c>
      <c r="BA222">
        <v>0.28036930487496753</v>
      </c>
      <c r="BB222">
        <v>8.9672794844047159E-3</v>
      </c>
      <c r="BC222">
        <v>15.690230613633183</v>
      </c>
    </row>
    <row r="223" spans="1:55" x14ac:dyDescent="0.15">
      <c r="A223">
        <v>0.30399999999999999</v>
      </c>
      <c r="B223">
        <v>8.9999999999999993E-3</v>
      </c>
      <c r="C223">
        <f t="shared" si="87"/>
        <v>33.777777777777779</v>
      </c>
      <c r="D223">
        <f t="shared" si="88"/>
        <v>1140.9382716049383</v>
      </c>
      <c r="E223">
        <f t="shared" si="89"/>
        <v>2.9605263157894735E-2</v>
      </c>
      <c r="F223">
        <v>7</v>
      </c>
      <c r="G223">
        <f t="shared" si="90"/>
        <v>49</v>
      </c>
      <c r="H223">
        <f t="shared" si="91"/>
        <v>236.44444444444446</v>
      </c>
      <c r="I223">
        <v>200000000000</v>
      </c>
      <c r="J223">
        <f t="shared" si="92"/>
        <v>5.1529973500506572E-9</v>
      </c>
      <c r="K223">
        <f t="shared" si="93"/>
        <v>2636767.6498797224</v>
      </c>
      <c r="L223">
        <f t="shared" si="94"/>
        <v>1.3183838249398612E-5</v>
      </c>
      <c r="M223">
        <f t="shared" si="95"/>
        <v>0.20723684210526316</v>
      </c>
      <c r="N223">
        <f t="shared" si="96"/>
        <v>6554976741.3417597</v>
      </c>
      <c r="O223">
        <f t="shared" si="97"/>
        <v>1.8834054641998017E-6</v>
      </c>
      <c r="P223">
        <f t="shared" si="98"/>
        <v>2.3980263157894733E-6</v>
      </c>
      <c r="Q223">
        <v>4.5976903718708897E-3</v>
      </c>
      <c r="R223">
        <f t="shared" si="99"/>
        <v>417009.60219478747</v>
      </c>
      <c r="S223">
        <f t="shared" si="100"/>
        <v>0.1552997636720834</v>
      </c>
      <c r="T223">
        <f t="shared" si="101"/>
        <v>56.761609529270252</v>
      </c>
      <c r="U223">
        <f t="shared" si="102"/>
        <v>1.5123981486417401E-2</v>
      </c>
      <c r="V223">
        <f t="shared" si="81"/>
        <v>1.3611583337775661E-4</v>
      </c>
      <c r="W223">
        <f t="shared" si="103"/>
        <v>111.11111111111111</v>
      </c>
      <c r="X223">
        <f t="shared" si="82"/>
        <v>365.49707602339186</v>
      </c>
      <c r="Y223">
        <f t="shared" si="83"/>
        <v>1.6804423873797114</v>
      </c>
      <c r="Z223">
        <v>-1.4998911898795999</v>
      </c>
      <c r="AA223">
        <f t="shared" si="104"/>
        <v>-0.45596692172339837</v>
      </c>
      <c r="AB223">
        <f>-AA223*B223^2/2/Q223</f>
        <v>4.0165080369000987E-3</v>
      </c>
      <c r="AC223">
        <v>1.90842584824141</v>
      </c>
      <c r="AD223">
        <f>AC223/Q223</f>
        <v>415.08359499746706</v>
      </c>
      <c r="AE223">
        <f>C223*AC223</f>
        <v>64.462384207265401</v>
      </c>
      <c r="AF223">
        <v>1.6804423873797101</v>
      </c>
      <c r="AG223">
        <f>AF223*A223</f>
        <v>0.51085448576343184</v>
      </c>
      <c r="AH223">
        <f>AG223*C223</f>
        <v>17.255529296898143</v>
      </c>
      <c r="AI223">
        <f>F223*AG223</f>
        <v>3.5759814003440229</v>
      </c>
      <c r="AJ223">
        <v>0.22798346086169899</v>
      </c>
      <c r="AK223">
        <v>1.90842584824141</v>
      </c>
      <c r="AL223">
        <f t="shared" si="84"/>
        <v>1.1356687159130705</v>
      </c>
      <c r="AM223">
        <f>AL223/C223</f>
        <v>3.3621771194794849E-2</v>
      </c>
      <c r="AN223">
        <f t="shared" si="85"/>
        <v>0.58016145786538864</v>
      </c>
      <c r="AO223">
        <f t="shared" si="86"/>
        <v>0.1356687159130705</v>
      </c>
      <c r="AP223">
        <f>AL223*C223</f>
        <v>38.360365515285935</v>
      </c>
      <c r="AQ223">
        <f>AO223/F223</f>
        <v>1.9381245130438644E-2</v>
      </c>
      <c r="AR223">
        <f>(AL223-1)/C223</f>
        <v>4.0165080369001134E-3</v>
      </c>
      <c r="AS223">
        <f>AR223*C223</f>
        <v>0.1356687159130705</v>
      </c>
      <c r="AT223">
        <f>ATAN2(C223,AO223)</f>
        <v>4.016486438555688E-3</v>
      </c>
      <c r="AU223">
        <f t="shared" si="105"/>
        <v>0.23012772140077198</v>
      </c>
      <c r="AV223">
        <f>-AJ223/(A223/2)</f>
        <v>-1.4998911898795986</v>
      </c>
      <c r="AW223">
        <f t="shared" si="106"/>
        <v>7.86233291246872E-3</v>
      </c>
      <c r="AX223">
        <f t="shared" si="107"/>
        <v>2.0518511477552984E-3</v>
      </c>
      <c r="AY223">
        <v>0.58016145786538864</v>
      </c>
      <c r="AZ223">
        <v>2.223076722554179</v>
      </c>
      <c r="BA223">
        <v>0.2655721339322768</v>
      </c>
      <c r="BB223">
        <v>8.9290055227844237E-3</v>
      </c>
      <c r="BC223">
        <v>15.561537057879253</v>
      </c>
    </row>
    <row r="224" spans="1:55" x14ac:dyDescent="0.15">
      <c r="A224">
        <v>0.20599999999999999</v>
      </c>
      <c r="B224">
        <v>7.0000000000000001E-3</v>
      </c>
      <c r="C224">
        <f t="shared" si="87"/>
        <v>29.428571428571427</v>
      </c>
      <c r="D224">
        <f t="shared" si="88"/>
        <v>866.04081632653049</v>
      </c>
      <c r="E224">
        <f t="shared" si="89"/>
        <v>3.398058252427185E-2</v>
      </c>
      <c r="F224">
        <v>5</v>
      </c>
      <c r="G224">
        <f t="shared" si="90"/>
        <v>25</v>
      </c>
      <c r="H224">
        <f t="shared" si="91"/>
        <v>147.14285714285714</v>
      </c>
      <c r="I224">
        <v>200000000000</v>
      </c>
      <c r="J224">
        <f t="shared" si="92"/>
        <v>1.885740990317274E-9</v>
      </c>
      <c r="K224">
        <f t="shared" si="93"/>
        <v>1307726.0681811885</v>
      </c>
      <c r="L224">
        <f t="shared" si="94"/>
        <v>6.5386303409059431E-6</v>
      </c>
      <c r="M224">
        <f t="shared" si="95"/>
        <v>0.16990291262135923</v>
      </c>
      <c r="N224">
        <f t="shared" si="96"/>
        <v>15605839603.465427</v>
      </c>
      <c r="O224">
        <f t="shared" si="97"/>
        <v>1.3077260681811887E-6</v>
      </c>
      <c r="P224">
        <f t="shared" si="98"/>
        <v>1.6650485436893207E-6</v>
      </c>
      <c r="Q224">
        <v>2.4122431948559401E-3</v>
      </c>
      <c r="R224">
        <f t="shared" si="99"/>
        <v>600583.09037900867</v>
      </c>
      <c r="S224">
        <f t="shared" si="100"/>
        <v>7.098887116290338E-2</v>
      </c>
      <c r="T224">
        <f t="shared" si="101"/>
        <v>49.229452956243669</v>
      </c>
      <c r="U224">
        <f t="shared" si="102"/>
        <v>1.1709918421630779E-2</v>
      </c>
      <c r="V224">
        <f t="shared" si="81"/>
        <v>8.1969428951415445E-5</v>
      </c>
      <c r="W224">
        <f t="shared" si="103"/>
        <v>142.85714285714286</v>
      </c>
      <c r="X224">
        <f t="shared" si="82"/>
        <v>693.4812760055479</v>
      </c>
      <c r="Y224">
        <f t="shared" si="83"/>
        <v>1.6728454888043969</v>
      </c>
      <c r="Z224">
        <v>-1.4121075905414699</v>
      </c>
      <c r="AA224">
        <f t="shared" si="104"/>
        <v>-0.2908941636515428</v>
      </c>
      <c r="AB224">
        <f>-AA224*B224^2/2/Q224</f>
        <v>2.9544728428131891E-3</v>
      </c>
      <c r="AC224">
        <v>1.81829257063017</v>
      </c>
      <c r="AD224">
        <f>AC224/Q224</f>
        <v>753.77664014459333</v>
      </c>
      <c r="AE224">
        <f>C224*AC224</f>
        <v>53.509752792830717</v>
      </c>
      <c r="AF224">
        <v>1.6728454888044</v>
      </c>
      <c r="AG224">
        <f>AF224*A224</f>
        <v>0.34460617069370636</v>
      </c>
      <c r="AH224">
        <f>AG224*C224</f>
        <v>10.141267308986215</v>
      </c>
      <c r="AI224">
        <f>F224*AG224</f>
        <v>1.7230308534685319</v>
      </c>
      <c r="AJ224">
        <v>0.14544708182577201</v>
      </c>
      <c r="AK224">
        <v>1.81829257063017</v>
      </c>
      <c r="AL224">
        <f t="shared" si="84"/>
        <v>1.0869459150885015</v>
      </c>
      <c r="AM224">
        <f>AL224/C224</f>
        <v>3.6935055367085003E-2</v>
      </c>
      <c r="AN224">
        <f t="shared" si="85"/>
        <v>0.37456826954981498</v>
      </c>
      <c r="AO224">
        <f t="shared" si="86"/>
        <v>8.6945915088501469E-2</v>
      </c>
      <c r="AP224">
        <f>AL224*C224</f>
        <v>31.987265501175898</v>
      </c>
      <c r="AQ224">
        <f>AO224/F224</f>
        <v>1.7389183017700295E-2</v>
      </c>
      <c r="AR224">
        <f>(AL224-1)/C224</f>
        <v>2.954472842813157E-3</v>
      </c>
      <c r="AS224">
        <f>AR224*C224</f>
        <v>8.6945915088501469E-2</v>
      </c>
      <c r="AT224">
        <f>ATAN2(C224,AO224)</f>
        <v>2.9544642464158829E-3</v>
      </c>
      <c r="AU224">
        <f t="shared" si="105"/>
        <v>0.16927833204192935</v>
      </c>
      <c r="AV224">
        <f>-AJ224/(A224/2)</f>
        <v>-1.4121075905414759</v>
      </c>
      <c r="AW224">
        <f t="shared" si="106"/>
        <v>8.5734763160673581E-3</v>
      </c>
      <c r="AX224">
        <f t="shared" si="107"/>
        <v>1.0181295727803906E-3</v>
      </c>
      <c r="AY224">
        <v>0.37456826954981498</v>
      </c>
      <c r="AZ224">
        <v>3.1541684610592857</v>
      </c>
      <c r="BA224">
        <v>0.2523051601585537</v>
      </c>
      <c r="BB224">
        <v>9.3189050598574286E-3</v>
      </c>
      <c r="BC224">
        <v>15.770842305296428</v>
      </c>
    </row>
    <row r="225" spans="1:55" x14ac:dyDescent="0.15">
      <c r="A225">
        <v>0.30399999999999999</v>
      </c>
      <c r="B225">
        <v>0.01</v>
      </c>
      <c r="C225">
        <f t="shared" si="87"/>
        <v>30.4</v>
      </c>
      <c r="D225">
        <f t="shared" si="88"/>
        <v>924.16</v>
      </c>
      <c r="E225">
        <f t="shared" si="89"/>
        <v>3.2894736842105261E-2</v>
      </c>
      <c r="F225">
        <v>7</v>
      </c>
      <c r="G225">
        <f t="shared" si="90"/>
        <v>49</v>
      </c>
      <c r="H225">
        <f t="shared" si="91"/>
        <v>212.79999999999998</v>
      </c>
      <c r="I225">
        <v>200000000000</v>
      </c>
      <c r="J225">
        <f t="shared" si="92"/>
        <v>7.8539816339744827E-9</v>
      </c>
      <c r="K225">
        <f t="shared" si="93"/>
        <v>3616965.2261724588</v>
      </c>
      <c r="L225">
        <f t="shared" si="94"/>
        <v>1.8084826130862295E-5</v>
      </c>
      <c r="M225">
        <f t="shared" si="95"/>
        <v>0.23026315789473686</v>
      </c>
      <c r="N225">
        <f t="shared" si="96"/>
        <v>3870648215.9948945</v>
      </c>
      <c r="O225">
        <f t="shared" si="97"/>
        <v>2.583546590123185E-6</v>
      </c>
      <c r="P225">
        <f t="shared" si="98"/>
        <v>3.2894736842105265E-6</v>
      </c>
      <c r="Q225">
        <v>5.0362177931652903E-3</v>
      </c>
      <c r="R225">
        <f t="shared" si="99"/>
        <v>303999.99999999994</v>
      </c>
      <c r="S225">
        <f t="shared" si="100"/>
        <v>0.1531010209122248</v>
      </c>
      <c r="T225">
        <f t="shared" si="101"/>
        <v>50.362177931652901</v>
      </c>
      <c r="U225">
        <f t="shared" si="102"/>
        <v>1.6566505898570033E-2</v>
      </c>
      <c r="V225">
        <f t="shared" si="81"/>
        <v>1.6566505898570034E-4</v>
      </c>
      <c r="W225">
        <f t="shared" si="103"/>
        <v>100</v>
      </c>
      <c r="X225">
        <f t="shared" si="82"/>
        <v>328.9473684210526</v>
      </c>
      <c r="Y225">
        <f t="shared" si="83"/>
        <v>1.6566505898570032</v>
      </c>
      <c r="Z225">
        <v>-1.35556924772483</v>
      </c>
      <c r="AA225">
        <f t="shared" si="104"/>
        <v>-0.41209305130834833</v>
      </c>
      <c r="AB225">
        <f>-AA225*B225^2/2/Q225</f>
        <v>4.0912949780250235E-3</v>
      </c>
      <c r="AC225">
        <v>1.86269711551118</v>
      </c>
      <c r="AD225">
        <f>AC225/Q225</f>
        <v>369.86031820130336</v>
      </c>
      <c r="AE225">
        <f>C225*AC225</f>
        <v>56.625992311539868</v>
      </c>
      <c r="AF225">
        <v>1.6566505898570001</v>
      </c>
      <c r="AG225">
        <f>AF225*A225</f>
        <v>0.50362177931652796</v>
      </c>
      <c r="AH225">
        <f>AG225*C225</f>
        <v>15.310102091222449</v>
      </c>
      <c r="AI225">
        <f>F225*AG225</f>
        <v>3.5253524552156956</v>
      </c>
      <c r="AJ225">
        <v>0.206046525654174</v>
      </c>
      <c r="AK225">
        <v>1.86269711551118</v>
      </c>
      <c r="AL225">
        <f t="shared" si="84"/>
        <v>1.1243753673319645</v>
      </c>
      <c r="AM225">
        <f>AL225/C225</f>
        <v>3.6986031820130411E-2</v>
      </c>
      <c r="AN225">
        <f t="shared" si="85"/>
        <v>0.56625992311539874</v>
      </c>
      <c r="AO225">
        <f t="shared" si="86"/>
        <v>0.12437536733196453</v>
      </c>
      <c r="AP225">
        <f>AL225*C225</f>
        <v>34.181011166891722</v>
      </c>
      <c r="AQ225">
        <f>AO225/F225</f>
        <v>1.7767909618852076E-2</v>
      </c>
      <c r="AR225">
        <f>(AL225-1)/C225</f>
        <v>4.0912949780251492E-3</v>
      </c>
      <c r="AS225">
        <f>AR225*C225</f>
        <v>0.12437536733196453</v>
      </c>
      <c r="AT225">
        <f>ATAN2(C225,AO225)</f>
        <v>4.0912721506086948E-3</v>
      </c>
      <c r="AU225">
        <f t="shared" si="105"/>
        <v>0.23441262706928992</v>
      </c>
      <c r="AV225">
        <f>-AJ225/(A225/2)</f>
        <v>-1.3555692477248289</v>
      </c>
      <c r="AW225">
        <f t="shared" si="106"/>
        <v>8.1237451318676122E-3</v>
      </c>
      <c r="AX225">
        <f t="shared" si="107"/>
        <v>2.0604652565418009E-3</v>
      </c>
      <c r="AY225">
        <v>0.56625992311539874</v>
      </c>
      <c r="AZ225">
        <v>2.2325789183658218</v>
      </c>
      <c r="BA225">
        <v>0.24696185200877541</v>
      </c>
      <c r="BB225">
        <v>9.1341389167549063E-3</v>
      </c>
      <c r="BC225">
        <v>15.628052428560753</v>
      </c>
    </row>
    <row r="226" spans="1:55" x14ac:dyDescent="0.15">
      <c r="A226">
        <v>0.20599999999999999</v>
      </c>
      <c r="B226">
        <v>8.0000000000000002E-3</v>
      </c>
      <c r="C226">
        <f t="shared" si="87"/>
        <v>25.749999999999996</v>
      </c>
      <c r="D226">
        <f t="shared" si="88"/>
        <v>663.06249999999977</v>
      </c>
      <c r="E226">
        <f t="shared" si="89"/>
        <v>3.8834951456310683E-2</v>
      </c>
      <c r="F226">
        <v>5</v>
      </c>
      <c r="G226">
        <f t="shared" si="90"/>
        <v>25</v>
      </c>
      <c r="H226">
        <f t="shared" si="91"/>
        <v>128.74999999999997</v>
      </c>
      <c r="I226">
        <v>200000000000</v>
      </c>
      <c r="J226">
        <f t="shared" si="92"/>
        <v>3.2169908772759481E-9</v>
      </c>
      <c r="K226">
        <f t="shared" si="93"/>
        <v>1952057.5711625903</v>
      </c>
      <c r="L226">
        <f t="shared" si="94"/>
        <v>9.7602878558129518E-6</v>
      </c>
      <c r="M226">
        <f t="shared" si="95"/>
        <v>0.19417475728155342</v>
      </c>
      <c r="N226">
        <f t="shared" si="96"/>
        <v>8004374579.3287191</v>
      </c>
      <c r="O226">
        <f t="shared" si="97"/>
        <v>1.9520575711625904E-6</v>
      </c>
      <c r="P226">
        <f t="shared" si="98"/>
        <v>2.4854368932038836E-6</v>
      </c>
      <c r="Q226">
        <v>2.7272808155509899E-3</v>
      </c>
      <c r="R226">
        <f t="shared" si="99"/>
        <v>402343.74999999994</v>
      </c>
      <c r="S226">
        <f t="shared" si="100"/>
        <v>7.0227481000437977E-2</v>
      </c>
      <c r="T226">
        <f t="shared" si="101"/>
        <v>42.613762742984221</v>
      </c>
      <c r="U226">
        <f t="shared" si="102"/>
        <v>1.3239227259956262E-2</v>
      </c>
      <c r="V226">
        <f t="shared" si="81"/>
        <v>1.0591381807965011E-4</v>
      </c>
      <c r="W226">
        <f t="shared" si="103"/>
        <v>125</v>
      </c>
      <c r="X226">
        <f t="shared" si="82"/>
        <v>606.79611650485435</v>
      </c>
      <c r="Y226">
        <f t="shared" si="83"/>
        <v>1.6549034074945328</v>
      </c>
      <c r="Z226">
        <v>-1.2210178167141199</v>
      </c>
      <c r="AA226">
        <f t="shared" si="104"/>
        <v>-0.25152967024310868</v>
      </c>
      <c r="AB226">
        <f>-AA226*B226^2/2/Q226</f>
        <v>2.9512727115903374E-3</v>
      </c>
      <c r="AC226">
        <v>1.78066824261609</v>
      </c>
      <c r="AD226">
        <f>AC226/Q226</f>
        <v>652.90975262345444</v>
      </c>
      <c r="AE226">
        <f>C226*AC226</f>
        <v>45.852207247364312</v>
      </c>
      <c r="AF226">
        <v>1.6549034074945299</v>
      </c>
      <c r="AG226">
        <f>AF226*A226</f>
        <v>0.34091010194387317</v>
      </c>
      <c r="AH226">
        <f>AG226*C226</f>
        <v>8.7784351250547328</v>
      </c>
      <c r="AI226">
        <f>F226*AG226</f>
        <v>1.7045505097193658</v>
      </c>
      <c r="AJ226">
        <v>0.12576483512155401</v>
      </c>
      <c r="AK226">
        <v>1.78066824261609</v>
      </c>
      <c r="AL226">
        <f t="shared" si="84"/>
        <v>1.0759952723234547</v>
      </c>
      <c r="AM226">
        <f>AL226/C226</f>
        <v>4.1786224167901162E-2</v>
      </c>
      <c r="AN226">
        <f t="shared" si="85"/>
        <v>0.36681765797891452</v>
      </c>
      <c r="AO226">
        <f t="shared" si="86"/>
        <v>7.599527232345471E-2</v>
      </c>
      <c r="AP226">
        <f>AL226*C226</f>
        <v>27.706878262328956</v>
      </c>
      <c r="AQ226">
        <f>AO226/F226</f>
        <v>1.5199054464690942E-2</v>
      </c>
      <c r="AR226">
        <f>(AL226-1)/C226</f>
        <v>2.9512727115904745E-3</v>
      </c>
      <c r="AS226">
        <f>AR226*C226</f>
        <v>7.599527232345471E-2</v>
      </c>
      <c r="AT226">
        <f>ATAN2(C226,AO226)</f>
        <v>2.9512641430963684E-3</v>
      </c>
      <c r="AU226">
        <f t="shared" si="105"/>
        <v>0.16909497962771536</v>
      </c>
      <c r="AV226">
        <f>-AJ226/(A226/2)</f>
        <v>-1.2210178167141166</v>
      </c>
      <c r="AW226">
        <f t="shared" si="106"/>
        <v>8.6570409464615007E-3</v>
      </c>
      <c r="AX226">
        <f t="shared" si="107"/>
        <v>1.0061186809724797E-3</v>
      </c>
      <c r="AY226">
        <v>0.36681765797891452</v>
      </c>
      <c r="AZ226">
        <v>3.1562434383379014</v>
      </c>
      <c r="BA226">
        <v>0.22291880437138362</v>
      </c>
      <c r="BB226">
        <v>9.3149351307031409E-3</v>
      </c>
      <c r="BC226">
        <v>15.781217191689507</v>
      </c>
    </row>
    <row r="227" spans="1:55" x14ac:dyDescent="0.15">
      <c r="A227">
        <v>0.20599999999999999</v>
      </c>
      <c r="B227">
        <v>8.9999999999999993E-3</v>
      </c>
      <c r="C227">
        <f t="shared" si="87"/>
        <v>22.888888888888889</v>
      </c>
      <c r="D227">
        <f t="shared" si="88"/>
        <v>523.90123456790127</v>
      </c>
      <c r="E227">
        <f t="shared" si="89"/>
        <v>4.3689320388349516E-2</v>
      </c>
      <c r="F227">
        <v>5</v>
      </c>
      <c r="G227">
        <f t="shared" si="90"/>
        <v>25</v>
      </c>
      <c r="H227">
        <f t="shared" si="91"/>
        <v>114.44444444444444</v>
      </c>
      <c r="I227">
        <v>200000000000</v>
      </c>
      <c r="J227">
        <f t="shared" si="92"/>
        <v>5.1529973500506572E-9</v>
      </c>
      <c r="K227">
        <f t="shared" si="93"/>
        <v>2779394.4714404838</v>
      </c>
      <c r="L227">
        <f t="shared" si="94"/>
        <v>1.3896972357202419E-5</v>
      </c>
      <c r="M227">
        <f t="shared" si="95"/>
        <v>0.21844660194174756</v>
      </c>
      <c r="N227">
        <f t="shared" si="96"/>
        <v>4441859239.1986933</v>
      </c>
      <c r="O227">
        <f t="shared" si="97"/>
        <v>2.7793944714404838E-6</v>
      </c>
      <c r="P227">
        <f t="shared" si="98"/>
        <v>3.5388349514563104E-6</v>
      </c>
      <c r="Q227">
        <v>3.0395832273879902E-3</v>
      </c>
      <c r="R227">
        <f t="shared" si="99"/>
        <v>282578.87517146784</v>
      </c>
      <c r="S227">
        <f t="shared" si="100"/>
        <v>6.9572682760214E-2</v>
      </c>
      <c r="T227">
        <f t="shared" si="101"/>
        <v>37.525718856641859</v>
      </c>
      <c r="U227">
        <f t="shared" si="102"/>
        <v>1.4755258385378594E-2</v>
      </c>
      <c r="V227">
        <f t="shared" si="81"/>
        <v>1.3279732546840733E-4</v>
      </c>
      <c r="W227">
        <f t="shared" si="103"/>
        <v>111.11111111111111</v>
      </c>
      <c r="X227">
        <f t="shared" si="82"/>
        <v>539.3743257820928</v>
      </c>
      <c r="Y227">
        <f t="shared" si="83"/>
        <v>1.6394731539309551</v>
      </c>
      <c r="Z227">
        <v>-1.1216807430109801</v>
      </c>
      <c r="AA227">
        <f t="shared" si="104"/>
        <v>-0.23106623306026189</v>
      </c>
      <c r="AB227">
        <f>-AA227*B227^2/2/Q227</f>
        <v>3.0787715745432594E-3</v>
      </c>
      <c r="AC227">
        <v>1.75500627046108</v>
      </c>
      <c r="AD227">
        <f>AC227/Q227</f>
        <v>577.38385139373611</v>
      </c>
      <c r="AE227">
        <f>C227*AC227</f>
        <v>40.170143523886942</v>
      </c>
      <c r="AF227">
        <v>1.6394731539309499</v>
      </c>
      <c r="AG227">
        <f>AF227*A227</f>
        <v>0.33773146970977569</v>
      </c>
      <c r="AH227">
        <f>AG227*C227</f>
        <v>7.730298084468199</v>
      </c>
      <c r="AI227">
        <f>F227*AG227</f>
        <v>1.6886573485488785</v>
      </c>
      <c r="AJ227">
        <v>0.115533116530131</v>
      </c>
      <c r="AK227">
        <v>1.75500627046108</v>
      </c>
      <c r="AL227">
        <f t="shared" si="84"/>
        <v>1.0704696604839898</v>
      </c>
      <c r="AM227">
        <f>AL227/C227</f>
        <v>4.6768091962892756E-2</v>
      </c>
      <c r="AN227">
        <f t="shared" si="85"/>
        <v>0.36153129171498249</v>
      </c>
      <c r="AO227">
        <f t="shared" si="86"/>
        <v>7.0469660483989838E-2</v>
      </c>
      <c r="AP227">
        <f>AL227*C227</f>
        <v>24.501861117744657</v>
      </c>
      <c r="AQ227">
        <f>AO227/F227</f>
        <v>1.4093932096797967E-2</v>
      </c>
      <c r="AR227">
        <f>(AL227-1)/C227</f>
        <v>3.0787715745432451E-3</v>
      </c>
      <c r="AS227">
        <f>AR227*C227</f>
        <v>7.0469660483989838E-2</v>
      </c>
      <c r="AT227">
        <f>ATAN2(C227,AO227)</f>
        <v>3.0787618468765907E-3</v>
      </c>
      <c r="AU227">
        <f t="shared" si="105"/>
        <v>0.17640005995193125</v>
      </c>
      <c r="AV227">
        <f>-AJ227/(A227/2)</f>
        <v>-1.1216807430109808</v>
      </c>
      <c r="AW227">
        <f t="shared" si="106"/>
        <v>9.1160340408577845E-3</v>
      </c>
      <c r="AX227">
        <f t="shared" si="107"/>
        <v>1.0397980487711705E-3</v>
      </c>
      <c r="AY227">
        <v>0.36153129171498249</v>
      </c>
      <c r="AZ227">
        <v>3.1695881387774771</v>
      </c>
      <c r="BA227">
        <v>0.20865589026852266</v>
      </c>
      <c r="BB227">
        <v>9.7584378646775275E-3</v>
      </c>
      <c r="BC227">
        <v>15.847940693887386</v>
      </c>
    </row>
    <row r="228" spans="1:55" x14ac:dyDescent="0.15">
      <c r="A228">
        <v>0.20599999999999999</v>
      </c>
      <c r="B228">
        <v>0.01</v>
      </c>
      <c r="C228">
        <f t="shared" si="87"/>
        <v>20.599999999999998</v>
      </c>
      <c r="D228">
        <f t="shared" si="88"/>
        <v>424.3599999999999</v>
      </c>
      <c r="E228">
        <f t="shared" si="89"/>
        <v>4.8543689320388356E-2</v>
      </c>
      <c r="F228">
        <v>5</v>
      </c>
      <c r="G228">
        <f t="shared" si="90"/>
        <v>25</v>
      </c>
      <c r="H228">
        <f t="shared" si="91"/>
        <v>102.99999999999999</v>
      </c>
      <c r="I228">
        <v>200000000000</v>
      </c>
      <c r="J228">
        <f t="shared" si="92"/>
        <v>7.8539816339744827E-9</v>
      </c>
      <c r="K228">
        <f t="shared" si="93"/>
        <v>3812612.4436769332</v>
      </c>
      <c r="L228">
        <f t="shared" si="94"/>
        <v>1.9063062218384667E-5</v>
      </c>
      <c r="M228">
        <f t="shared" si="95"/>
        <v>0.24271844660194178</v>
      </c>
      <c r="N228">
        <f t="shared" si="96"/>
        <v>2622873462.1544352</v>
      </c>
      <c r="O228">
        <f t="shared" si="97"/>
        <v>3.8126124436769336E-6</v>
      </c>
      <c r="P228">
        <f t="shared" si="98"/>
        <v>4.8543689320388356E-6</v>
      </c>
      <c r="Q228">
        <v>3.3561397119973402E-3</v>
      </c>
      <c r="R228">
        <f t="shared" si="99"/>
        <v>205999.99999999994</v>
      </c>
      <c r="S228">
        <f t="shared" si="100"/>
        <v>6.9136478067145207E-2</v>
      </c>
      <c r="T228">
        <f t="shared" si="101"/>
        <v>33.5613971199734</v>
      </c>
      <c r="U228">
        <f t="shared" si="102"/>
        <v>1.6291940349501651E-2</v>
      </c>
      <c r="V228">
        <f t="shared" si="81"/>
        <v>1.6291940349501654E-4</v>
      </c>
      <c r="W228">
        <f t="shared" si="103"/>
        <v>100</v>
      </c>
      <c r="X228">
        <f t="shared" si="82"/>
        <v>485.43689320388353</v>
      </c>
      <c r="Y228">
        <f t="shared" si="83"/>
        <v>1.629194034950165</v>
      </c>
      <c r="Z228">
        <v>-0.98442569025411097</v>
      </c>
      <c r="AA228">
        <f t="shared" si="104"/>
        <v>-0.20279169219234686</v>
      </c>
      <c r="AB228">
        <f>-AA228*B228^2/2/Q228</f>
        <v>3.0212045623044014E-3</v>
      </c>
      <c r="AC228">
        <v>1.73058988104634</v>
      </c>
      <c r="AD228">
        <f>AC228/Q228</f>
        <v>515.64893882692797</v>
      </c>
      <c r="AE228">
        <f>C228*AC228</f>
        <v>35.6501515495546</v>
      </c>
      <c r="AF228">
        <v>1.6291940349501699</v>
      </c>
      <c r="AG228">
        <f>AF228*A228</f>
        <v>0.33561397119973496</v>
      </c>
      <c r="AH228">
        <f>AG228*C228</f>
        <v>6.9136478067145397</v>
      </c>
      <c r="AI228">
        <f>F228*AG228</f>
        <v>1.6780698559986749</v>
      </c>
      <c r="AJ228">
        <v>0.101395846096173</v>
      </c>
      <c r="AK228">
        <v>1.73058988104634</v>
      </c>
      <c r="AL228">
        <f t="shared" si="84"/>
        <v>1.0622368139834684</v>
      </c>
      <c r="AM228">
        <f>AL228/C228</f>
        <v>5.1564893882692642E-2</v>
      </c>
      <c r="AN228">
        <f t="shared" si="85"/>
        <v>0.35650151549554598</v>
      </c>
      <c r="AO228">
        <f t="shared" si="86"/>
        <v>6.2236813983468364E-2</v>
      </c>
      <c r="AP228">
        <f>AL228*C228</f>
        <v>21.882078368059446</v>
      </c>
      <c r="AQ228">
        <f>AO228/F228</f>
        <v>1.2447362796693673E-2</v>
      </c>
      <c r="AR228">
        <f>(AL228-1)/C228</f>
        <v>3.0212045623042899E-3</v>
      </c>
      <c r="AS228">
        <f>AR228*C228</f>
        <v>6.2236813983468364E-2</v>
      </c>
      <c r="AT228">
        <f>ATAN2(C228,AO228)</f>
        <v>3.0211953701614926E-3</v>
      </c>
      <c r="AU228">
        <f t="shared" si="105"/>
        <v>0.17310174379471802</v>
      </c>
      <c r="AV228">
        <f>-AJ228/(A228/2)</f>
        <v>-0.98442569025410687</v>
      </c>
      <c r="AW228">
        <f t="shared" si="106"/>
        <v>9.0020226258884541E-3</v>
      </c>
      <c r="AX228">
        <f t="shared" si="107"/>
        <v>1.0139584609616999E-3</v>
      </c>
      <c r="AY228">
        <v>0.35650151549554604</v>
      </c>
      <c r="AZ228">
        <v>3.1650554063236429</v>
      </c>
      <c r="BA228">
        <v>0.18544166609330212</v>
      </c>
      <c r="BB228">
        <v>9.5622798335308484E-3</v>
      </c>
      <c r="BC228">
        <v>15.825277031618214</v>
      </c>
    </row>
    <row r="229" spans="1:55" x14ac:dyDescent="0.15">
      <c r="A229">
        <v>0.45100000000000001</v>
      </c>
      <c r="B229">
        <v>0.01</v>
      </c>
      <c r="C229">
        <f t="shared" si="87"/>
        <v>45.1</v>
      </c>
      <c r="D229">
        <f t="shared" si="88"/>
        <v>2034.0100000000002</v>
      </c>
      <c r="E229">
        <f t="shared" si="89"/>
        <v>2.2172949002217293E-2</v>
      </c>
      <c r="F229">
        <v>9</v>
      </c>
      <c r="G229">
        <f t="shared" si="90"/>
        <v>81</v>
      </c>
      <c r="H229">
        <f t="shared" si="91"/>
        <v>405.90000000000003</v>
      </c>
      <c r="I229">
        <v>200000000000</v>
      </c>
      <c r="J229">
        <f t="shared" si="92"/>
        <v>7.8539816339744827E-9</v>
      </c>
      <c r="K229">
        <f t="shared" si="93"/>
        <v>3134626.8162204139</v>
      </c>
      <c r="L229">
        <f t="shared" si="94"/>
        <v>1.567313408110207E-5</v>
      </c>
      <c r="M229">
        <f t="shared" si="95"/>
        <v>0.19955654101995565</v>
      </c>
      <c r="N229">
        <f t="shared" si="96"/>
        <v>5742310346.7555838</v>
      </c>
      <c r="O229">
        <f t="shared" si="97"/>
        <v>1.7414593423446745E-6</v>
      </c>
      <c r="P229">
        <f t="shared" si="98"/>
        <v>2.2172949002217296E-6</v>
      </c>
      <c r="Q229">
        <v>7.3020888720472998E-3</v>
      </c>
      <c r="R229">
        <f t="shared" si="99"/>
        <v>450999.99999999994</v>
      </c>
      <c r="S229">
        <f t="shared" si="100"/>
        <v>0.32932420812933322</v>
      </c>
      <c r="T229">
        <f t="shared" si="101"/>
        <v>73.020888720472996</v>
      </c>
      <c r="U229">
        <f t="shared" si="102"/>
        <v>1.6190884416956319E-2</v>
      </c>
      <c r="V229">
        <f t="shared" si="81"/>
        <v>1.6190884416956319E-4</v>
      </c>
      <c r="W229">
        <f t="shared" si="103"/>
        <v>100</v>
      </c>
      <c r="X229">
        <f t="shared" si="82"/>
        <v>221.72949002217294</v>
      </c>
      <c r="Y229">
        <f t="shared" si="83"/>
        <v>1.6190884416956319</v>
      </c>
      <c r="Z229">
        <v>-1.59880108707694</v>
      </c>
      <c r="AA229">
        <f t="shared" si="104"/>
        <v>-0.72105929027170002</v>
      </c>
      <c r="AB229">
        <f>-AA229*B229^2/2/Q229</f>
        <v>4.9373494551123928E-3</v>
      </c>
      <c r="AC229">
        <v>1.9796180868314801</v>
      </c>
      <c r="AD229">
        <f>AC229/Q229</f>
        <v>271.10298457329662</v>
      </c>
      <c r="AE229">
        <f>C229*AC229</f>
        <v>89.280775716099754</v>
      </c>
      <c r="AF229">
        <v>1.6190884416956299</v>
      </c>
      <c r="AG229">
        <f>AF229*A229</f>
        <v>0.7302088872047291</v>
      </c>
      <c r="AH229">
        <f>AG229*C229</f>
        <v>32.93242081293328</v>
      </c>
      <c r="AI229">
        <f>F229*AG229</f>
        <v>6.5718799848425622</v>
      </c>
      <c r="AJ229">
        <v>0.36052964513585001</v>
      </c>
      <c r="AK229">
        <v>1.9796180868314801</v>
      </c>
      <c r="AL229">
        <f t="shared" si="84"/>
        <v>1.2226744604255693</v>
      </c>
      <c r="AM229">
        <f>AL229/C229</f>
        <v>2.7110298457329693E-2</v>
      </c>
      <c r="AN229">
        <f t="shared" si="85"/>
        <v>0.89280775716099747</v>
      </c>
      <c r="AO229">
        <f t="shared" si="86"/>
        <v>0.22267446042556926</v>
      </c>
      <c r="AP229">
        <f>AL229*C229</f>
        <v>55.142618165193177</v>
      </c>
      <c r="AQ229">
        <f>AO229/F229</f>
        <v>2.474160671395214E-2</v>
      </c>
      <c r="AR229">
        <f>(AL229-1)/C229</f>
        <v>4.9373494551124006E-3</v>
      </c>
      <c r="AS229">
        <f>AR229*C229</f>
        <v>0.22267446042556926</v>
      </c>
      <c r="AT229">
        <f>ATAN2(C229,AO229)</f>
        <v>4.9373093357526739E-3</v>
      </c>
      <c r="AU229">
        <f t="shared" si="105"/>
        <v>0.28288698708916815</v>
      </c>
      <c r="AV229">
        <f>-AJ229/(A229/2)</f>
        <v>-1.59880108707694</v>
      </c>
      <c r="AW229">
        <f t="shared" si="106"/>
        <v>6.7615576058143939E-3</v>
      </c>
      <c r="AX229">
        <f t="shared" si="107"/>
        <v>3.6052964513585018E-3</v>
      </c>
      <c r="AY229">
        <v>0.89280775716099758</v>
      </c>
      <c r="AZ229">
        <v>1.6744173918589511</v>
      </c>
      <c r="BA229">
        <v>0.30494624802222914</v>
      </c>
      <c r="BB229">
        <v>8.267183797325519E-3</v>
      </c>
      <c r="BC229">
        <v>15.06975652673056</v>
      </c>
    </row>
    <row r="230" spans="1:55" x14ac:dyDescent="0.15">
      <c r="A230">
        <v>0.35299999999999998</v>
      </c>
      <c r="B230">
        <v>8.0000000000000002E-3</v>
      </c>
      <c r="C230">
        <f t="shared" si="87"/>
        <v>44.125</v>
      </c>
      <c r="D230">
        <f t="shared" si="88"/>
        <v>1947.015625</v>
      </c>
      <c r="E230">
        <f t="shared" si="89"/>
        <v>2.2662889518413599E-2</v>
      </c>
      <c r="F230">
        <v>7</v>
      </c>
      <c r="G230">
        <f t="shared" si="90"/>
        <v>49</v>
      </c>
      <c r="H230">
        <f t="shared" si="91"/>
        <v>308.875</v>
      </c>
      <c r="I230">
        <v>200000000000</v>
      </c>
      <c r="J230">
        <f t="shared" si="92"/>
        <v>3.2169908772759481E-9</v>
      </c>
      <c r="K230">
        <f t="shared" si="93"/>
        <v>1594825.5057317025</v>
      </c>
      <c r="L230">
        <f t="shared" si="94"/>
        <v>7.9741275286585134E-6</v>
      </c>
      <c r="M230">
        <f t="shared" si="95"/>
        <v>0.15864022662889518</v>
      </c>
      <c r="N230">
        <f t="shared" si="96"/>
        <v>13716234109.23805</v>
      </c>
      <c r="O230">
        <f t="shared" si="97"/>
        <v>1.1391610755226447E-6</v>
      </c>
      <c r="P230">
        <f t="shared" si="98"/>
        <v>1.4504249291784703E-6</v>
      </c>
      <c r="Q230">
        <v>4.26323748556506E-3</v>
      </c>
      <c r="R230">
        <f t="shared" si="99"/>
        <v>689453.12499999988</v>
      </c>
      <c r="S230">
        <f t="shared" si="100"/>
        <v>0.18811535405055824</v>
      </c>
      <c r="T230">
        <f t="shared" si="101"/>
        <v>66.613085711954071</v>
      </c>
      <c r="U230">
        <f t="shared" si="102"/>
        <v>1.2077160015765044E-2</v>
      </c>
      <c r="V230">
        <f t="shared" si="81"/>
        <v>9.6617280126120339E-5</v>
      </c>
      <c r="W230">
        <f t="shared" si="103"/>
        <v>125</v>
      </c>
      <c r="X230">
        <f t="shared" si="82"/>
        <v>354.10764872521253</v>
      </c>
      <c r="Y230">
        <f t="shared" si="83"/>
        <v>1.5096450019706305</v>
      </c>
      <c r="Z230">
        <v>-1.46995132019264</v>
      </c>
      <c r="AA230">
        <f t="shared" si="104"/>
        <v>-0.51889281602800186</v>
      </c>
      <c r="AB230">
        <f>-AA230*B230^2/2/Q230</f>
        <v>3.8948264480028723E-3</v>
      </c>
      <c r="AC230">
        <v>1.76909140998463</v>
      </c>
      <c r="AD230">
        <f>AC230/Q230</f>
        <v>414.96431197525703</v>
      </c>
      <c r="AE230">
        <f>C230*AC230</f>
        <v>78.061158465571793</v>
      </c>
      <c r="AF230">
        <v>1.50964500197063</v>
      </c>
      <c r="AG230">
        <f>AF230*A230</f>
        <v>0.53290468569563232</v>
      </c>
      <c r="AH230">
        <f>AG230*C230</f>
        <v>23.514419256319776</v>
      </c>
      <c r="AI230">
        <f>F230*AG230</f>
        <v>3.7303327998694265</v>
      </c>
      <c r="AJ230">
        <v>0.25944640801400098</v>
      </c>
      <c r="AK230">
        <v>1.76909140998463</v>
      </c>
      <c r="AL230">
        <f t="shared" si="84"/>
        <v>1.1718592170181261</v>
      </c>
      <c r="AM230">
        <f>AL230/C230</f>
        <v>2.6557715966416456E-2</v>
      </c>
      <c r="AN230">
        <f t="shared" si="85"/>
        <v>0.62448926772457425</v>
      </c>
      <c r="AO230">
        <f t="shared" si="86"/>
        <v>0.17185921701812612</v>
      </c>
      <c r="AP230">
        <f>AL230*C230</f>
        <v>51.708287950924813</v>
      </c>
      <c r="AQ230">
        <f>AO230/F230</f>
        <v>2.455131671687516E-2</v>
      </c>
      <c r="AR230">
        <f>(AL230-1)/C230</f>
        <v>3.8948264480028584E-3</v>
      </c>
      <c r="AS230">
        <f>AR230*C230</f>
        <v>0.17185921701812612</v>
      </c>
      <c r="AT230">
        <f>ATAN2(C230,AO230)</f>
        <v>3.8948067537674974E-3</v>
      </c>
      <c r="AU230">
        <f t="shared" si="105"/>
        <v>0.22315598900992645</v>
      </c>
      <c r="AV230">
        <f>-AJ230/(A230/2)</f>
        <v>-1.4699513201926402</v>
      </c>
      <c r="AW230">
        <f t="shared" si="106"/>
        <v>7.308673675703768E-3</v>
      </c>
      <c r="AX230">
        <f t="shared" si="107"/>
        <v>2.0755712641119992E-3</v>
      </c>
      <c r="AY230">
        <v>0.62448926772457436</v>
      </c>
      <c r="AZ230">
        <v>2.199003402434768</v>
      </c>
      <c r="BA230">
        <v>0.32249522594042879</v>
      </c>
      <c r="BB230">
        <v>8.5647366110512078E-3</v>
      </c>
      <c r="BC230">
        <v>15.393023817043376</v>
      </c>
    </row>
    <row r="231" spans="1:55" x14ac:dyDescent="0.15">
      <c r="A231">
        <v>0.5</v>
      </c>
      <c r="B231">
        <v>0.01</v>
      </c>
      <c r="C231">
        <f t="shared" si="87"/>
        <v>50</v>
      </c>
      <c r="D231">
        <f t="shared" si="88"/>
        <v>2500</v>
      </c>
      <c r="E231">
        <f t="shared" si="89"/>
        <v>0.02</v>
      </c>
      <c r="F231">
        <v>9</v>
      </c>
      <c r="G231">
        <f t="shared" si="90"/>
        <v>81</v>
      </c>
      <c r="H231">
        <f t="shared" si="91"/>
        <v>450</v>
      </c>
      <c r="I231">
        <v>200000000000</v>
      </c>
      <c r="J231">
        <f t="shared" si="92"/>
        <v>7.8539816339744827E-9</v>
      </c>
      <c r="K231">
        <f t="shared" si="93"/>
        <v>2827433.3882308137</v>
      </c>
      <c r="L231">
        <f t="shared" si="94"/>
        <v>1.4137166941154069E-5</v>
      </c>
      <c r="M231">
        <f t="shared" si="95"/>
        <v>0.18</v>
      </c>
      <c r="N231">
        <f t="shared" si="96"/>
        <v>6366197723.6758137</v>
      </c>
      <c r="O231">
        <f t="shared" si="97"/>
        <v>1.5707963267948965E-6</v>
      </c>
      <c r="P231">
        <f t="shared" si="98"/>
        <v>1.9999999999999999E-6</v>
      </c>
      <c r="Q231">
        <v>7.4889377540589804E-3</v>
      </c>
      <c r="R231">
        <f t="shared" si="99"/>
        <v>499999.99999999994</v>
      </c>
      <c r="S231">
        <f t="shared" si="100"/>
        <v>0.37444688770294904</v>
      </c>
      <c r="T231">
        <f t="shared" si="101"/>
        <v>74.889377540589805</v>
      </c>
      <c r="U231">
        <f t="shared" si="102"/>
        <v>1.4977875508117961E-2</v>
      </c>
      <c r="V231">
        <f t="shared" si="81"/>
        <v>1.4977875508117962E-4</v>
      </c>
      <c r="W231">
        <f t="shared" si="103"/>
        <v>100</v>
      </c>
      <c r="X231">
        <f t="shared" si="82"/>
        <v>200</v>
      </c>
      <c r="Y231">
        <f t="shared" si="83"/>
        <v>1.4977875508117962</v>
      </c>
      <c r="Z231">
        <v>-1.4647753544773301</v>
      </c>
      <c r="AA231">
        <f t="shared" si="104"/>
        <v>-0.73238767723866505</v>
      </c>
      <c r="AB231">
        <f>-AA231*B231^2/2/Q231</f>
        <v>4.8897967995642196E-3</v>
      </c>
      <c r="AC231">
        <v>1.8639813894311299</v>
      </c>
      <c r="AD231">
        <f>AC231/Q231</f>
        <v>248.89796799564238</v>
      </c>
      <c r="AE231">
        <f>C231*AC231</f>
        <v>93.199069471556498</v>
      </c>
      <c r="AF231">
        <v>1.4977875508117899</v>
      </c>
      <c r="AG231">
        <f>AF231*A231</f>
        <v>0.74889377540589497</v>
      </c>
      <c r="AH231">
        <f>AG231*C231</f>
        <v>37.444688770294746</v>
      </c>
      <c r="AI231">
        <f>F231*AG231</f>
        <v>6.7400439786530546</v>
      </c>
      <c r="AJ231">
        <v>0.36619383861933302</v>
      </c>
      <c r="AK231">
        <v>1.8639813894311299</v>
      </c>
      <c r="AL231">
        <f t="shared" si="84"/>
        <v>1.2444898399782169</v>
      </c>
      <c r="AM231">
        <f>AL231/C231</f>
        <v>2.4889796799564337E-2</v>
      </c>
      <c r="AN231">
        <f t="shared" si="85"/>
        <v>0.93199069471556495</v>
      </c>
      <c r="AO231">
        <f t="shared" si="86"/>
        <v>0.24448983997821694</v>
      </c>
      <c r="AP231">
        <f>AL231*C231</f>
        <v>62.22449199891085</v>
      </c>
      <c r="AQ231">
        <f>AO231/F231</f>
        <v>2.7165537775357438E-2</v>
      </c>
      <c r="AR231">
        <f>(AL231-1)/C231</f>
        <v>4.8897967995643384E-3</v>
      </c>
      <c r="AS231">
        <f>AR231*C231</f>
        <v>0.24448983997821691</v>
      </c>
      <c r="AT231">
        <f>ATAN2(C231,AO231)</f>
        <v>4.8897578282591694E-3</v>
      </c>
      <c r="AU231">
        <f t="shared" si="105"/>
        <v>0.28016248640030561</v>
      </c>
      <c r="AV231">
        <f>-AJ231/(A231/2)</f>
        <v>-1.4647753544773321</v>
      </c>
      <c r="AW231">
        <f t="shared" si="106"/>
        <v>6.5293596503911439E-3</v>
      </c>
      <c r="AX231">
        <f t="shared" si="107"/>
        <v>3.6619383861933997E-3</v>
      </c>
      <c r="AY231">
        <v>0.93199069471556495</v>
      </c>
      <c r="AZ231">
        <v>1.6617708423383712</v>
      </c>
      <c r="BA231">
        <v>0.32646798251955722</v>
      </c>
      <c r="BB231">
        <v>8.1257217464755019E-3</v>
      </c>
      <c r="BC231">
        <v>14.95593758104534</v>
      </c>
    </row>
    <row r="232" spans="1:55" x14ac:dyDescent="0.15">
      <c r="A232">
        <v>0.35299999999999998</v>
      </c>
      <c r="B232">
        <v>8.9999999999999993E-3</v>
      </c>
      <c r="C232">
        <f t="shared" si="87"/>
        <v>39.222222222222221</v>
      </c>
      <c r="D232">
        <f t="shared" si="88"/>
        <v>1538.3827160493827</v>
      </c>
      <c r="E232">
        <f t="shared" si="89"/>
        <v>2.5495750708215296E-2</v>
      </c>
      <c r="F232">
        <v>7</v>
      </c>
      <c r="G232">
        <f t="shared" si="90"/>
        <v>49</v>
      </c>
      <c r="H232">
        <f t="shared" si="91"/>
        <v>274.55555555555554</v>
      </c>
      <c r="I232">
        <v>200000000000</v>
      </c>
      <c r="J232">
        <f t="shared" si="92"/>
        <v>5.1529973500506572E-9</v>
      </c>
      <c r="K232">
        <f t="shared" si="93"/>
        <v>2270757.409528146</v>
      </c>
      <c r="L232">
        <f t="shared" si="94"/>
        <v>1.135378704764073E-5</v>
      </c>
      <c r="M232">
        <f t="shared" si="95"/>
        <v>0.1784702549575071</v>
      </c>
      <c r="N232">
        <f t="shared" si="96"/>
        <v>7611535492.4132929</v>
      </c>
      <c r="O232">
        <f t="shared" si="97"/>
        <v>1.62196957823439E-6</v>
      </c>
      <c r="P232">
        <f t="shared" si="98"/>
        <v>2.0651558073654388E-6</v>
      </c>
      <c r="Q232">
        <v>4.7019921362108103E-3</v>
      </c>
      <c r="R232">
        <f t="shared" si="99"/>
        <v>484224.96570644726</v>
      </c>
      <c r="S232">
        <f t="shared" si="100"/>
        <v>0.18442258045360177</v>
      </c>
      <c r="T232">
        <f t="shared" si="101"/>
        <v>58.049285632232234</v>
      </c>
      <c r="U232">
        <f t="shared" si="102"/>
        <v>1.3320091037424393E-2</v>
      </c>
      <c r="V232">
        <f t="shared" si="81"/>
        <v>1.1988081933681953E-4</v>
      </c>
      <c r="W232">
        <f t="shared" si="103"/>
        <v>111.11111111111111</v>
      </c>
      <c r="X232">
        <f t="shared" si="82"/>
        <v>314.76235442241114</v>
      </c>
      <c r="Y232">
        <f t="shared" si="83"/>
        <v>1.480010115269377</v>
      </c>
      <c r="Z232">
        <v>-1.2971026223600799</v>
      </c>
      <c r="AA232">
        <f t="shared" si="104"/>
        <v>-0.45787722569310818</v>
      </c>
      <c r="AB232">
        <f>-AA232*B232^2/2/Q232</f>
        <v>3.9438661536161006E-3</v>
      </c>
      <c r="AC232">
        <v>1.7089487281159299</v>
      </c>
      <c r="AD232">
        <f>AC232/Q232</f>
        <v>363.45206002260966</v>
      </c>
      <c r="AE232">
        <f>C232*AC232</f>
        <v>67.028766780547031</v>
      </c>
      <c r="AF232">
        <v>1.4800101152693701</v>
      </c>
      <c r="AG232">
        <f>AF232*A232</f>
        <v>0.52244357069008762</v>
      </c>
      <c r="AH232">
        <f>AG232*C232</f>
        <v>20.491397828177881</v>
      </c>
      <c r="AI232">
        <f>F232*AG232</f>
        <v>3.6571049948306134</v>
      </c>
      <c r="AJ232">
        <v>0.22893861284655501</v>
      </c>
      <c r="AK232">
        <v>1.7089487281159299</v>
      </c>
      <c r="AL232">
        <f t="shared" si="84"/>
        <v>1.154687194691836</v>
      </c>
      <c r="AM232">
        <f>AL232/C232</f>
        <v>2.9439616861831514E-2</v>
      </c>
      <c r="AN232">
        <f t="shared" si="85"/>
        <v>0.60325890102492319</v>
      </c>
      <c r="AO232">
        <f t="shared" si="86"/>
        <v>0.15468719469183601</v>
      </c>
      <c r="AP232">
        <f>AL232*C232</f>
        <v>45.289397747357569</v>
      </c>
      <c r="AQ232">
        <f>AO232/F232</f>
        <v>2.2098170670262287E-2</v>
      </c>
      <c r="AR232">
        <f>(AL232-1)/C232</f>
        <v>3.9438661536162151E-3</v>
      </c>
      <c r="AS232">
        <f>AR232*C232</f>
        <v>0.15468719469183598</v>
      </c>
      <c r="AT232">
        <f>ATAN2(C232,AO232)</f>
        <v>3.9438457060701742E-3</v>
      </c>
      <c r="AU232">
        <f t="shared" si="105"/>
        <v>0.22596571400861318</v>
      </c>
      <c r="AV232">
        <f>-AJ232/(A232/2)</f>
        <v>-1.297102622360085</v>
      </c>
      <c r="AW232">
        <f t="shared" si="106"/>
        <v>7.5488844630757414E-3</v>
      </c>
      <c r="AX232">
        <f t="shared" si="107"/>
        <v>2.060447515619037E-3</v>
      </c>
      <c r="AY232">
        <v>0.60325890102492319</v>
      </c>
      <c r="AZ232">
        <v>2.2101663403889296</v>
      </c>
      <c r="BA232">
        <v>0.29608402394063743</v>
      </c>
      <c r="BB232">
        <v>8.7166002237217145E-3</v>
      </c>
      <c r="BC232">
        <v>15.471164382722506</v>
      </c>
    </row>
    <row r="233" spans="1:55" x14ac:dyDescent="0.15">
      <c r="A233">
        <v>0.35299999999999998</v>
      </c>
      <c r="B233">
        <v>0.01</v>
      </c>
      <c r="C233">
        <f t="shared" si="87"/>
        <v>35.299999999999997</v>
      </c>
      <c r="D233">
        <f t="shared" si="88"/>
        <v>1246.0899999999997</v>
      </c>
      <c r="E233">
        <f t="shared" si="89"/>
        <v>2.8328611898016998E-2</v>
      </c>
      <c r="F233">
        <v>7</v>
      </c>
      <c r="G233">
        <f t="shared" si="90"/>
        <v>49</v>
      </c>
      <c r="H233">
        <f t="shared" si="91"/>
        <v>247.09999999999997</v>
      </c>
      <c r="I233">
        <v>200000000000</v>
      </c>
      <c r="J233">
        <f t="shared" si="92"/>
        <v>7.8539816339744827E-9</v>
      </c>
      <c r="K233">
        <f t="shared" si="93"/>
        <v>3114893.5658822306</v>
      </c>
      <c r="L233">
        <f t="shared" si="94"/>
        <v>1.5574467829411153E-5</v>
      </c>
      <c r="M233">
        <f t="shared" si="95"/>
        <v>0.19830028328611898</v>
      </c>
      <c r="N233">
        <f t="shared" si="96"/>
        <v>4494535592.915123</v>
      </c>
      <c r="O233">
        <f t="shared" si="97"/>
        <v>2.2249239756301649E-6</v>
      </c>
      <c r="P233">
        <f t="shared" si="98"/>
        <v>2.8328611898016999E-6</v>
      </c>
      <c r="Q233">
        <v>5.1382854100291498E-3</v>
      </c>
      <c r="R233">
        <f t="shared" si="99"/>
        <v>352999.99999999994</v>
      </c>
      <c r="S233">
        <f t="shared" si="100"/>
        <v>0.18138147497402898</v>
      </c>
      <c r="T233">
        <f t="shared" si="101"/>
        <v>51.382854100291496</v>
      </c>
      <c r="U233">
        <f t="shared" si="102"/>
        <v>1.4556049320195892E-2</v>
      </c>
      <c r="V233">
        <f t="shared" si="81"/>
        <v>1.4556049320195894E-4</v>
      </c>
      <c r="W233">
        <f t="shared" si="103"/>
        <v>100</v>
      </c>
      <c r="X233">
        <f t="shared" si="82"/>
        <v>283.28611898016999</v>
      </c>
      <c r="Y233">
        <f t="shared" si="83"/>
        <v>1.4556049320195892</v>
      </c>
      <c r="Z233">
        <v>-1.17610351855658</v>
      </c>
      <c r="AA233">
        <f t="shared" si="104"/>
        <v>-0.41516454205047271</v>
      </c>
      <c r="AB233">
        <f>-AA233*B233^2/2/Q233</f>
        <v>4.0399132095711816E-3</v>
      </c>
      <c r="AC233">
        <v>1.66318720304482</v>
      </c>
      <c r="AD233">
        <f>AC233/Q233</f>
        <v>323.68525107588073</v>
      </c>
      <c r="AE233">
        <f>C233*AC233</f>
        <v>58.71050826748214</v>
      </c>
      <c r="AF233">
        <v>1.4556049320195901</v>
      </c>
      <c r="AG233">
        <f>AF233*A233</f>
        <v>0.51382854100291531</v>
      </c>
      <c r="AH233">
        <f>AG233*C233</f>
        <v>18.138147497402908</v>
      </c>
      <c r="AI233">
        <f>F233*AG233</f>
        <v>3.5967997870204069</v>
      </c>
      <c r="AJ233">
        <v>0.20758227102523599</v>
      </c>
      <c r="AK233">
        <v>1.66318720304482</v>
      </c>
      <c r="AL233">
        <f t="shared" si="84"/>
        <v>1.1426089362978582</v>
      </c>
      <c r="AM233">
        <f>AL233/C233</f>
        <v>3.2368525107588052E-2</v>
      </c>
      <c r="AN233">
        <f t="shared" si="85"/>
        <v>0.58710508267482142</v>
      </c>
      <c r="AO233">
        <f t="shared" si="86"/>
        <v>0.1426089362978582</v>
      </c>
      <c r="AP233">
        <f>AL233*C233</f>
        <v>40.33409545131439</v>
      </c>
      <c r="AQ233">
        <f>AO233/F233</f>
        <v>2.0372705185408315E-2</v>
      </c>
      <c r="AR233">
        <f>(AL233-1)/C233</f>
        <v>4.0399132095710541E-3</v>
      </c>
      <c r="AS233">
        <f>AR233*C233</f>
        <v>0.1426089362978582</v>
      </c>
      <c r="AT233">
        <f>ATAN2(C233,AO233)</f>
        <v>4.039891231448137E-3</v>
      </c>
      <c r="AU233">
        <f t="shared" si="105"/>
        <v>0.2314687172538871</v>
      </c>
      <c r="AV233">
        <f>-AJ233/(A233/2)</f>
        <v>-1.176103518556578</v>
      </c>
      <c r="AW233">
        <f t="shared" si="106"/>
        <v>7.8623760402366065E-3</v>
      </c>
      <c r="AX233">
        <f t="shared" si="107"/>
        <v>2.0758227102522994E-3</v>
      </c>
      <c r="AY233">
        <v>0.58710508267482142</v>
      </c>
      <c r="AZ233">
        <v>2.2237163666846125</v>
      </c>
      <c r="BA233">
        <v>0.2775418742203522</v>
      </c>
      <c r="BB233">
        <v>8.9836211241085158E-3</v>
      </c>
      <c r="BC233">
        <v>15.566014566792287</v>
      </c>
    </row>
    <row r="234" spans="1:55" x14ac:dyDescent="0.15">
      <c r="A234">
        <v>0.255</v>
      </c>
      <c r="B234">
        <v>6.0000000000000001E-3</v>
      </c>
      <c r="C234">
        <f t="shared" si="87"/>
        <v>42.5</v>
      </c>
      <c r="D234">
        <f t="shared" si="88"/>
        <v>1806.25</v>
      </c>
      <c r="E234">
        <f t="shared" si="89"/>
        <v>2.3529411764705882E-2</v>
      </c>
      <c r="F234">
        <v>5</v>
      </c>
      <c r="G234">
        <f t="shared" si="90"/>
        <v>25</v>
      </c>
      <c r="H234">
        <f t="shared" si="91"/>
        <v>212.5</v>
      </c>
      <c r="I234">
        <v>200000000000</v>
      </c>
      <c r="J234">
        <f t="shared" si="92"/>
        <v>1.0178760197630931E-9</v>
      </c>
      <c r="K234">
        <f t="shared" si="93"/>
        <v>665278.44428960339</v>
      </c>
      <c r="L234">
        <f t="shared" si="94"/>
        <v>3.326392221448017E-6</v>
      </c>
      <c r="M234">
        <f t="shared" si="95"/>
        <v>0.11764705882352941</v>
      </c>
      <c r="N234">
        <f t="shared" si="96"/>
        <v>41753611613.614517</v>
      </c>
      <c r="O234">
        <f t="shared" si="97"/>
        <v>6.6527844428960338E-7</v>
      </c>
      <c r="P234">
        <f t="shared" si="98"/>
        <v>8.4705882352941183E-7</v>
      </c>
      <c r="Q234">
        <v>2.1502128664225898E-3</v>
      </c>
      <c r="R234">
        <f t="shared" si="99"/>
        <v>1180555.5555555555</v>
      </c>
      <c r="S234">
        <f t="shared" si="100"/>
        <v>9.1384046822960058E-2</v>
      </c>
      <c r="T234">
        <f t="shared" si="101"/>
        <v>59.728135178405267</v>
      </c>
      <c r="U234">
        <f t="shared" si="102"/>
        <v>8.4322073193042728E-3</v>
      </c>
      <c r="V234">
        <f t="shared" si="81"/>
        <v>5.0593243915825643E-5</v>
      </c>
      <c r="W234">
        <f t="shared" si="103"/>
        <v>166.66666666666666</v>
      </c>
      <c r="X234">
        <f t="shared" si="82"/>
        <v>653.59477124183002</v>
      </c>
      <c r="Y234">
        <f t="shared" si="83"/>
        <v>1.4053678865507122</v>
      </c>
      <c r="Z234">
        <v>-1.33218230104168</v>
      </c>
      <c r="AA234">
        <f t="shared" si="104"/>
        <v>-0.33970648676562842</v>
      </c>
      <c r="AB234">
        <f>-AA234*B234^2/2/Q234</f>
        <v>2.8437727525808427E-3</v>
      </c>
      <c r="AC234">
        <v>1.5752211299335299</v>
      </c>
      <c r="AD234">
        <f>AC234/Q234</f>
        <v>732.5884588135217</v>
      </c>
      <c r="AE234">
        <f>C234*AC234</f>
        <v>66.94689802217502</v>
      </c>
      <c r="AF234">
        <v>1.40536788655071</v>
      </c>
      <c r="AG234">
        <f>AF234*A234</f>
        <v>0.35836881107043106</v>
      </c>
      <c r="AH234">
        <f>AG234*C234</f>
        <v>15.230674470493319</v>
      </c>
      <c r="AI234">
        <f>F234*AG234</f>
        <v>1.7918440553521553</v>
      </c>
      <c r="AJ234">
        <v>0.16985324338281399</v>
      </c>
      <c r="AK234">
        <v>1.5752211299335299</v>
      </c>
      <c r="AL234">
        <f t="shared" si="84"/>
        <v>1.1208603419846901</v>
      </c>
      <c r="AM234">
        <f>AL234/C234</f>
        <v>2.6373184517286825E-2</v>
      </c>
      <c r="AN234">
        <f t="shared" si="85"/>
        <v>0.40168138813305015</v>
      </c>
      <c r="AO234">
        <f t="shared" si="86"/>
        <v>0.12086034198469009</v>
      </c>
      <c r="AP234">
        <f>AL234*C234</f>
        <v>47.636564534349326</v>
      </c>
      <c r="AQ234">
        <f>AO234/F234</f>
        <v>2.4172068396938019E-2</v>
      </c>
      <c r="AR234">
        <f>(AL234-1)/C234</f>
        <v>2.8437727525809434E-3</v>
      </c>
      <c r="AS234">
        <f>AR234*C234</f>
        <v>0.12086034198469009</v>
      </c>
      <c r="AT234">
        <f>ATAN2(C234,AO234)</f>
        <v>2.8437650867135186E-3</v>
      </c>
      <c r="AU234">
        <f t="shared" si="105"/>
        <v>0.1629357373953392</v>
      </c>
      <c r="AV234">
        <f>-AJ234/(A234/2)</f>
        <v>-1.3321823010416782</v>
      </c>
      <c r="AW234">
        <f t="shared" si="106"/>
        <v>7.9353243494787555E-3</v>
      </c>
      <c r="AX234">
        <f t="shared" si="107"/>
        <v>1.0191194602969197E-3</v>
      </c>
      <c r="AY234">
        <v>0.40168138813305015</v>
      </c>
      <c r="AZ234">
        <v>3.1276726862383253</v>
      </c>
      <c r="BA234">
        <v>0.33725128485284711</v>
      </c>
      <c r="BB234">
        <v>8.8943903641161958E-3</v>
      </c>
      <c r="BC234">
        <v>15.638363431191626</v>
      </c>
    </row>
    <row r="235" spans="1:55" x14ac:dyDescent="0.15">
      <c r="A235">
        <v>0.255</v>
      </c>
      <c r="B235">
        <v>7.0000000000000001E-3</v>
      </c>
      <c r="C235">
        <f t="shared" si="87"/>
        <v>36.428571428571431</v>
      </c>
      <c r="D235">
        <f t="shared" si="88"/>
        <v>1327.0408163265308</v>
      </c>
      <c r="E235">
        <f t="shared" si="89"/>
        <v>2.7450980392156862E-2</v>
      </c>
      <c r="F235">
        <v>5</v>
      </c>
      <c r="G235">
        <f t="shared" si="90"/>
        <v>25</v>
      </c>
      <c r="H235">
        <f t="shared" si="91"/>
        <v>182.14285714285717</v>
      </c>
      <c r="I235">
        <v>200000000000</v>
      </c>
      <c r="J235">
        <f t="shared" si="92"/>
        <v>1.885740990317274E-9</v>
      </c>
      <c r="K235">
        <f t="shared" si="93"/>
        <v>1056437.5295895091</v>
      </c>
      <c r="L235">
        <f t="shared" si="94"/>
        <v>5.2821876479475459E-6</v>
      </c>
      <c r="M235">
        <f t="shared" si="95"/>
        <v>0.1372549019607843</v>
      </c>
      <c r="N235">
        <f t="shared" si="96"/>
        <v>19317908247.008175</v>
      </c>
      <c r="O235">
        <f t="shared" si="97"/>
        <v>1.0564375295895091E-6</v>
      </c>
      <c r="P235">
        <f t="shared" si="98"/>
        <v>1.3450980392156864E-6</v>
      </c>
      <c r="Q235">
        <v>2.4631641353401001E-3</v>
      </c>
      <c r="R235">
        <f t="shared" si="99"/>
        <v>743440.23323615151</v>
      </c>
      <c r="S235">
        <f t="shared" si="100"/>
        <v>8.9729550644532211E-2</v>
      </c>
      <c r="T235">
        <f t="shared" si="101"/>
        <v>50.268655823267345</v>
      </c>
      <c r="U235">
        <f t="shared" si="102"/>
        <v>9.6594671974121575E-3</v>
      </c>
      <c r="V235">
        <f t="shared" si="81"/>
        <v>6.7616270381885092E-5</v>
      </c>
      <c r="W235">
        <f t="shared" si="103"/>
        <v>142.85714285714286</v>
      </c>
      <c r="X235">
        <f t="shared" si="82"/>
        <v>560.22408963585428</v>
      </c>
      <c r="Y235">
        <f t="shared" si="83"/>
        <v>1.3799238853445939</v>
      </c>
      <c r="Z235">
        <v>-1.1470355680240101</v>
      </c>
      <c r="AA235">
        <f t="shared" si="104"/>
        <v>-0.29249406984612258</v>
      </c>
      <c r="AB235">
        <f>-AA235*B235^2/2/Q235</f>
        <v>2.909308644281859E-3</v>
      </c>
      <c r="AC235">
        <v>1.5261709202676501</v>
      </c>
      <c r="AD235">
        <f>AC235/Q235</f>
        <v>619.59773543752283</v>
      </c>
      <c r="AE235">
        <f>C235*AC235</f>
        <v>55.596226381178688</v>
      </c>
      <c r="AF235">
        <v>1.3799238853445901</v>
      </c>
      <c r="AG235">
        <f>AF235*A235</f>
        <v>0.35188059076287048</v>
      </c>
      <c r="AH235">
        <f>AG235*C235</f>
        <v>12.81850723493314</v>
      </c>
      <c r="AI235">
        <f>F235*AG235</f>
        <v>1.7594029538143525</v>
      </c>
      <c r="AJ235">
        <v>0.14624703492306201</v>
      </c>
      <c r="AK235">
        <v>1.5261709202676501</v>
      </c>
      <c r="AL235">
        <f t="shared" si="84"/>
        <v>1.1059819577559813</v>
      </c>
      <c r="AM235">
        <f>AL235/C235</f>
        <v>3.0360289036438701E-2</v>
      </c>
      <c r="AN235">
        <f t="shared" si="85"/>
        <v>0.38917358466825075</v>
      </c>
      <c r="AO235">
        <f t="shared" si="86"/>
        <v>0.10598195775598129</v>
      </c>
      <c r="AP235">
        <f>AL235*C235</f>
        <v>40.289342746825035</v>
      </c>
      <c r="AQ235">
        <f>AO235/F235</f>
        <v>2.1196391551196257E-2</v>
      </c>
      <c r="AR235">
        <f>(AL235-1)/C235</f>
        <v>2.9093086442818395E-3</v>
      </c>
      <c r="AS235">
        <f>AR235*C235</f>
        <v>0.10598195775598131</v>
      </c>
      <c r="AT235">
        <f>ATAN2(C235,AO235)</f>
        <v>2.9093004361196028E-3</v>
      </c>
      <c r="AU235">
        <f t="shared" si="105"/>
        <v>0.16669063632522299</v>
      </c>
      <c r="AV235">
        <f>-AJ235/(A235/2)</f>
        <v>-1.1470355680240159</v>
      </c>
      <c r="AW235">
        <f t="shared" si="106"/>
        <v>8.2678860973107761E-3</v>
      </c>
      <c r="AX235">
        <f t="shared" si="107"/>
        <v>1.0237292444614196E-3</v>
      </c>
      <c r="AY235">
        <v>0.3891735846682508</v>
      </c>
      <c r="AZ235">
        <v>3.1430604210315591</v>
      </c>
      <c r="BA235">
        <v>0.30118727925917826</v>
      </c>
      <c r="BB235">
        <v>9.1441328524072326E-3</v>
      </c>
      <c r="BC235">
        <v>15.715302105157797</v>
      </c>
    </row>
    <row r="236" spans="1:55" x14ac:dyDescent="0.15">
      <c r="A236">
        <v>0.255</v>
      </c>
      <c r="B236">
        <v>8.0000000000000002E-3</v>
      </c>
      <c r="C236">
        <f t="shared" si="87"/>
        <v>31.875</v>
      </c>
      <c r="D236">
        <f t="shared" si="88"/>
        <v>1016.015625</v>
      </c>
      <c r="E236">
        <f t="shared" si="89"/>
        <v>3.1372549019607843E-2</v>
      </c>
      <c r="F236">
        <v>5</v>
      </c>
      <c r="G236">
        <f t="shared" si="90"/>
        <v>25</v>
      </c>
      <c r="H236">
        <f t="shared" si="91"/>
        <v>159.375</v>
      </c>
      <c r="I236">
        <v>200000000000</v>
      </c>
      <c r="J236">
        <f t="shared" si="92"/>
        <v>3.2169908772759481E-9</v>
      </c>
      <c r="K236">
        <f t="shared" si="93"/>
        <v>1576956.3123901705</v>
      </c>
      <c r="L236">
        <f t="shared" si="94"/>
        <v>7.8847815619508519E-6</v>
      </c>
      <c r="M236">
        <f t="shared" si="95"/>
        <v>0.15686274509803921</v>
      </c>
      <c r="N236">
        <f t="shared" si="96"/>
        <v>9908327755.9651642</v>
      </c>
      <c r="O236">
        <f t="shared" si="97"/>
        <v>1.5769563123901703E-6</v>
      </c>
      <c r="P236">
        <f t="shared" si="98"/>
        <v>2.007843137254902E-6</v>
      </c>
      <c r="Q236">
        <v>2.7776408415567302E-3</v>
      </c>
      <c r="R236">
        <f t="shared" si="99"/>
        <v>498046.875</v>
      </c>
      <c r="S236">
        <f t="shared" si="100"/>
        <v>8.8537301824620773E-2</v>
      </c>
      <c r="T236">
        <f t="shared" si="101"/>
        <v>43.40063814932391</v>
      </c>
      <c r="U236">
        <f t="shared" si="102"/>
        <v>1.0892709182575412E-2</v>
      </c>
      <c r="V236">
        <f t="shared" si="81"/>
        <v>8.7141673460603295E-5</v>
      </c>
      <c r="W236">
        <f t="shared" si="103"/>
        <v>125</v>
      </c>
      <c r="X236">
        <f t="shared" si="82"/>
        <v>490.19607843137254</v>
      </c>
      <c r="Y236">
        <f t="shared" si="83"/>
        <v>1.3615886478219263</v>
      </c>
      <c r="Z236">
        <v>-0.994624145192331</v>
      </c>
      <c r="AA236">
        <f t="shared" si="104"/>
        <v>-0.25362915702404443</v>
      </c>
      <c r="AB236">
        <f>-AA236*B236^2/2/Q236</f>
        <v>2.9219519324970504E-3</v>
      </c>
      <c r="AC236">
        <v>1.4884032263339499</v>
      </c>
      <c r="AD236">
        <f>AC236/Q236</f>
        <v>535.8515773766394</v>
      </c>
      <c r="AE236">
        <f>C236*AC236</f>
        <v>47.442852839394654</v>
      </c>
      <c r="AF236">
        <v>1.3615886478219299</v>
      </c>
      <c r="AG236">
        <f>AF236*A236</f>
        <v>0.34720510519459213</v>
      </c>
      <c r="AH236">
        <f>AG236*C236</f>
        <v>11.067162728077625</v>
      </c>
      <c r="AI236">
        <f>F236*AG236</f>
        <v>1.7360255259729607</v>
      </c>
      <c r="AJ236">
        <v>0.12681457851202199</v>
      </c>
      <c r="AK236">
        <v>1.4884032263339499</v>
      </c>
      <c r="AL236">
        <f t="shared" si="84"/>
        <v>1.0931372178483416</v>
      </c>
      <c r="AM236">
        <f>AL236/C236</f>
        <v>3.4294500952104838E-2</v>
      </c>
      <c r="AN236">
        <f t="shared" si="85"/>
        <v>0.37954282271515721</v>
      </c>
      <c r="AO236">
        <f t="shared" si="86"/>
        <v>9.3137217848341614E-2</v>
      </c>
      <c r="AP236">
        <f>AL236*C236</f>
        <v>34.843748818915891</v>
      </c>
      <c r="AQ236">
        <f>AO236/F236</f>
        <v>1.8627443569668323E-2</v>
      </c>
      <c r="AR236">
        <f>(AL236-1)/C236</f>
        <v>2.9219519324969918E-3</v>
      </c>
      <c r="AS236">
        <f>AR236*C236</f>
        <v>9.3137217848341614E-2</v>
      </c>
      <c r="AT236">
        <f>ATAN2(C236,AO236)</f>
        <v>2.9219436168561718E-3</v>
      </c>
      <c r="AU236">
        <f t="shared" si="105"/>
        <v>0.1674150372210495</v>
      </c>
      <c r="AV236">
        <f>-AJ236/(A236/2)</f>
        <v>-0.99462414519232933</v>
      </c>
      <c r="AW236">
        <f t="shared" si="106"/>
        <v>8.4156364315535487E-3</v>
      </c>
      <c r="AX236">
        <f t="shared" si="107"/>
        <v>1.0145166280961597E-3</v>
      </c>
      <c r="AY236">
        <v>0.37954282271515727</v>
      </c>
      <c r="AZ236">
        <v>3.1483903937290605</v>
      </c>
      <c r="BA236">
        <v>0.26824841125576937</v>
      </c>
      <c r="BB236">
        <v>9.1994453952115932E-3</v>
      </c>
      <c r="BC236">
        <v>15.741951968645303</v>
      </c>
    </row>
    <row r="237" spans="1:55" x14ac:dyDescent="0.15">
      <c r="A237">
        <v>0.255</v>
      </c>
      <c r="B237">
        <v>8.9999999999999993E-3</v>
      </c>
      <c r="C237">
        <f t="shared" si="87"/>
        <v>28.333333333333336</v>
      </c>
      <c r="D237">
        <f t="shared" si="88"/>
        <v>802.77777777777794</v>
      </c>
      <c r="E237">
        <f t="shared" si="89"/>
        <v>3.5294117647058823E-2</v>
      </c>
      <c r="F237">
        <v>5</v>
      </c>
      <c r="G237">
        <f t="shared" si="90"/>
        <v>25</v>
      </c>
      <c r="H237">
        <f t="shared" si="91"/>
        <v>141.66666666666669</v>
      </c>
      <c r="I237">
        <v>200000000000</v>
      </c>
      <c r="J237">
        <f t="shared" si="92"/>
        <v>5.1529973500506572E-9</v>
      </c>
      <c r="K237">
        <f t="shared" si="93"/>
        <v>2245314.7494774107</v>
      </c>
      <c r="L237">
        <f t="shared" si="94"/>
        <v>1.1226573747387054E-5</v>
      </c>
      <c r="M237">
        <f t="shared" si="95"/>
        <v>0.1764705882352941</v>
      </c>
      <c r="N237">
        <f t="shared" si="96"/>
        <v>5498417990.2702265</v>
      </c>
      <c r="O237">
        <f t="shared" si="97"/>
        <v>2.245314749477411E-6</v>
      </c>
      <c r="P237">
        <f t="shared" si="98"/>
        <v>2.8588235294117641E-6</v>
      </c>
      <c r="Q237">
        <v>3.0908098431828698E-3</v>
      </c>
      <c r="R237">
        <f t="shared" si="99"/>
        <v>349794.23868312768</v>
      </c>
      <c r="S237">
        <f t="shared" si="100"/>
        <v>8.7572945556847984E-2</v>
      </c>
      <c r="T237">
        <f t="shared" si="101"/>
        <v>38.158146212134199</v>
      </c>
      <c r="U237">
        <f t="shared" si="102"/>
        <v>1.2120822914442626E-2</v>
      </c>
      <c r="V237">
        <f t="shared" si="81"/>
        <v>1.0908740622998363E-4</v>
      </c>
      <c r="W237">
        <f t="shared" si="103"/>
        <v>111.11111111111111</v>
      </c>
      <c r="X237">
        <f t="shared" si="82"/>
        <v>435.72984749455344</v>
      </c>
      <c r="Y237">
        <f t="shared" si="83"/>
        <v>1.3467581016047363</v>
      </c>
      <c r="Z237">
        <v>-0.89224151683029895</v>
      </c>
      <c r="AA237">
        <f t="shared" si="104"/>
        <v>-0.22752158679172624</v>
      </c>
      <c r="AB237">
        <f>-AA237*B237^2/2/Q237</f>
        <v>2.9812976962619699E-3</v>
      </c>
      <c r="AC237">
        <v>1.4605188950006001</v>
      </c>
      <c r="AD237">
        <f>AC237/Q237</f>
        <v>472.53599189284949</v>
      </c>
      <c r="AE237">
        <f>C237*AC237</f>
        <v>41.381368691683669</v>
      </c>
      <c r="AF237">
        <v>1.3467581016047301</v>
      </c>
      <c r="AG237">
        <f>AF237*A237</f>
        <v>0.34342331590920616</v>
      </c>
      <c r="AH237">
        <f>AG237*C237</f>
        <v>9.7303272840941748</v>
      </c>
      <c r="AI237">
        <f>F237*AG237</f>
        <v>1.7171165795460308</v>
      </c>
      <c r="AJ237">
        <v>0.11376079339586299</v>
      </c>
      <c r="AK237">
        <v>1.4605188950006001</v>
      </c>
      <c r="AL237">
        <f t="shared" si="84"/>
        <v>1.0844701013940947</v>
      </c>
      <c r="AM237">
        <f>AL237/C237</f>
        <v>3.827541534332099E-2</v>
      </c>
      <c r="AN237">
        <f t="shared" si="85"/>
        <v>0.37243231822515305</v>
      </c>
      <c r="AO237">
        <f t="shared" si="86"/>
        <v>8.4470101394094721E-2</v>
      </c>
      <c r="AP237">
        <f>AL237*C237</f>
        <v>30.726652872832688</v>
      </c>
      <c r="AQ237">
        <f>AO237/F237</f>
        <v>1.6894020278818943E-2</v>
      </c>
      <c r="AR237">
        <f>(AL237-1)/C237</f>
        <v>2.9812976962621664E-3</v>
      </c>
      <c r="AS237">
        <f>AR237*C237</f>
        <v>8.4470101394094721E-2</v>
      </c>
      <c r="AT237">
        <f>ATAN2(C237,AO237)</f>
        <v>2.9812888635828557E-3</v>
      </c>
      <c r="AU237">
        <f t="shared" si="105"/>
        <v>0.17081526939265107</v>
      </c>
      <c r="AV237">
        <f>-AJ237/(A237/2)</f>
        <v>-0.89224151683029795</v>
      </c>
      <c r="AW237">
        <f t="shared" si="106"/>
        <v>8.6811161565115112E-3</v>
      </c>
      <c r="AX237">
        <f t="shared" si="107"/>
        <v>1.0238471405628305E-3</v>
      </c>
      <c r="AY237">
        <v>0.37243231822515305</v>
      </c>
      <c r="AZ237">
        <v>3.1578231621315012</v>
      </c>
      <c r="BA237">
        <v>0.24596495776782618</v>
      </c>
      <c r="BB237">
        <v>9.4144109184659541E-3</v>
      </c>
      <c r="BC237">
        <v>15.789115810657506</v>
      </c>
    </row>
    <row r="238" spans="1:55" x14ac:dyDescent="0.15">
      <c r="A238">
        <v>0.255</v>
      </c>
      <c r="B238">
        <v>0.01</v>
      </c>
      <c r="C238">
        <f t="shared" si="87"/>
        <v>25.5</v>
      </c>
      <c r="D238">
        <f t="shared" si="88"/>
        <v>650.25</v>
      </c>
      <c r="E238">
        <f t="shared" si="89"/>
        <v>3.9215686274509803E-2</v>
      </c>
      <c r="F238">
        <v>5</v>
      </c>
      <c r="G238">
        <f t="shared" si="90"/>
        <v>25</v>
      </c>
      <c r="H238">
        <f t="shared" si="91"/>
        <v>127.5</v>
      </c>
      <c r="I238">
        <v>200000000000</v>
      </c>
      <c r="J238">
        <f t="shared" si="92"/>
        <v>7.8539816339744827E-9</v>
      </c>
      <c r="K238">
        <f t="shared" si="93"/>
        <v>3079992.7976370514</v>
      </c>
      <c r="L238">
        <f t="shared" si="94"/>
        <v>1.5399963988185256E-5</v>
      </c>
      <c r="M238">
        <f t="shared" si="95"/>
        <v>0.19607843137254902</v>
      </c>
      <c r="N238">
        <f t="shared" si="96"/>
        <v>3246760839.0746651</v>
      </c>
      <c r="O238">
        <f t="shared" si="97"/>
        <v>3.0799927976370511E-6</v>
      </c>
      <c r="P238">
        <f t="shared" si="98"/>
        <v>3.9215686274509803E-6</v>
      </c>
      <c r="Q238">
        <v>3.40470308342628E-3</v>
      </c>
      <c r="R238">
        <f t="shared" si="99"/>
        <v>254999.99999999997</v>
      </c>
      <c r="S238">
        <f t="shared" si="100"/>
        <v>8.6819928627370133E-2</v>
      </c>
      <c r="T238">
        <f t="shared" si="101"/>
        <v>34.047030834262799</v>
      </c>
      <c r="U238">
        <f t="shared" si="102"/>
        <v>1.3351776797750117E-2</v>
      </c>
      <c r="V238">
        <f t="shared" si="81"/>
        <v>1.3351776797750119E-4</v>
      </c>
      <c r="W238">
        <f t="shared" si="103"/>
        <v>100</v>
      </c>
      <c r="X238">
        <f t="shared" si="82"/>
        <v>392.15686274509801</v>
      </c>
      <c r="Y238">
        <f t="shared" si="83"/>
        <v>1.3351776797750117</v>
      </c>
      <c r="Z238">
        <v>-0.80685446748281797</v>
      </c>
      <c r="AA238">
        <f t="shared" si="104"/>
        <v>-0.2057478892081186</v>
      </c>
      <c r="AB238">
        <f>-AA238*B238^2/2/Q238</f>
        <v>3.0215246993148489E-3</v>
      </c>
      <c r="AC238">
        <v>1.43805162437907</v>
      </c>
      <c r="AD238">
        <f>AC238/Q238</f>
        <v>422.37210973824619</v>
      </c>
      <c r="AE238">
        <f>C238*AC238</f>
        <v>36.670316421666286</v>
      </c>
      <c r="AF238">
        <v>1.3351776797750099</v>
      </c>
      <c r="AG238">
        <f>AF238*A238</f>
        <v>0.34047030834262754</v>
      </c>
      <c r="AH238">
        <f>AG238*C238</f>
        <v>8.6819928627370029</v>
      </c>
      <c r="AI238">
        <f>F238*AG238</f>
        <v>1.7023515417131376</v>
      </c>
      <c r="AJ238">
        <v>0.10287394460405901</v>
      </c>
      <c r="AK238">
        <v>1.43805162437907</v>
      </c>
      <c r="AL238">
        <f t="shared" si="84"/>
        <v>1.0770488798325293</v>
      </c>
      <c r="AM238">
        <f>AL238/C238</f>
        <v>4.2237210973824678E-2</v>
      </c>
      <c r="AN238">
        <f t="shared" si="85"/>
        <v>0.36670316421666282</v>
      </c>
      <c r="AO238">
        <f t="shared" si="86"/>
        <v>7.7048879832529282E-2</v>
      </c>
      <c r="AP238">
        <f>AL238*C238</f>
        <v>27.464746435729495</v>
      </c>
      <c r="AQ238">
        <f>AO238/F238</f>
        <v>1.5409775966505857E-2</v>
      </c>
      <c r="AR238">
        <f>(AL238-1)/C238</f>
        <v>3.0215246993148736E-3</v>
      </c>
      <c r="AS238">
        <f>AR238*C238</f>
        <v>7.7048879832529282E-2</v>
      </c>
      <c r="AT238">
        <f>ATAN2(C238,AO238)</f>
        <v>3.0215155042496861E-3</v>
      </c>
      <c r="AU238">
        <f t="shared" si="105"/>
        <v>0.17312008612684976</v>
      </c>
      <c r="AV238">
        <f>-AJ238/(A238/2)</f>
        <v>-0.80685446748281575</v>
      </c>
      <c r="AW238">
        <f t="shared" si="106"/>
        <v>8.8745615264465422E-3</v>
      </c>
      <c r="AX238">
        <f t="shared" si="107"/>
        <v>1.0287394460405999E-3</v>
      </c>
      <c r="AY238">
        <v>0.36670316421666282</v>
      </c>
      <c r="AZ238">
        <v>3.1634149981403259</v>
      </c>
      <c r="BA238">
        <v>0.22630131892438685</v>
      </c>
      <c r="BB238">
        <v>9.5583365510641099E-3</v>
      </c>
      <c r="BC238">
        <v>15.817074990701629</v>
      </c>
    </row>
    <row r="239" spans="1:55" x14ac:dyDescent="0.15">
      <c r="A239">
        <v>0.40200000000000002</v>
      </c>
      <c r="B239">
        <v>8.9999999999999993E-3</v>
      </c>
      <c r="C239">
        <f t="shared" si="87"/>
        <v>44.666666666666671</v>
      </c>
      <c r="D239">
        <f t="shared" si="88"/>
        <v>1995.1111111111115</v>
      </c>
      <c r="E239">
        <f t="shared" si="89"/>
        <v>2.2388059701492536E-2</v>
      </c>
      <c r="F239">
        <v>7</v>
      </c>
      <c r="G239">
        <f t="shared" si="90"/>
        <v>49</v>
      </c>
      <c r="H239">
        <f t="shared" si="91"/>
        <v>312.66666666666669</v>
      </c>
      <c r="I239">
        <v>200000000000</v>
      </c>
      <c r="J239">
        <f t="shared" si="92"/>
        <v>5.1529973500506572E-9</v>
      </c>
      <c r="K239">
        <f t="shared" si="93"/>
        <v>1993973.5461777004</v>
      </c>
      <c r="L239">
        <f t="shared" si="94"/>
        <v>9.9698677308885016E-6</v>
      </c>
      <c r="M239">
        <f t="shared" si="95"/>
        <v>0.15671641791044774</v>
      </c>
      <c r="N239">
        <f t="shared" si="96"/>
        <v>8668094243.484827</v>
      </c>
      <c r="O239">
        <f t="shared" si="97"/>
        <v>1.4242668186983575E-6</v>
      </c>
      <c r="P239">
        <f t="shared" si="98"/>
        <v>1.8134328358208951E-6</v>
      </c>
      <c r="Q239">
        <v>4.8046976534506002E-3</v>
      </c>
      <c r="R239">
        <f t="shared" si="99"/>
        <v>551440.32921810716</v>
      </c>
      <c r="S239">
        <f t="shared" si="100"/>
        <v>0.21460982852079349</v>
      </c>
      <c r="T239">
        <f t="shared" si="101"/>
        <v>59.317254980871617</v>
      </c>
      <c r="U239">
        <f t="shared" si="102"/>
        <v>1.1951984212563681E-2</v>
      </c>
      <c r="V239">
        <f t="shared" si="81"/>
        <v>1.0756785791307312E-4</v>
      </c>
      <c r="W239">
        <f t="shared" si="103"/>
        <v>111.11111111111111</v>
      </c>
      <c r="X239">
        <f t="shared" si="82"/>
        <v>276.39579878385848</v>
      </c>
      <c r="Y239">
        <f t="shared" si="83"/>
        <v>1.3279982458404092</v>
      </c>
      <c r="Z239">
        <v>-1.1566324185608901</v>
      </c>
      <c r="AA239">
        <f t="shared" si="104"/>
        <v>-0.46496623226147782</v>
      </c>
      <c r="AB239">
        <f>-AA239*B239^2/2/Q239</f>
        <v>3.9193168363186922E-3</v>
      </c>
      <c r="AC239">
        <v>1.5604813619711499</v>
      </c>
      <c r="AD239">
        <f>AC239/Q239</f>
        <v>324.78242639273162</v>
      </c>
      <c r="AE239">
        <f>C239*AC239</f>
        <v>69.701500834711368</v>
      </c>
      <c r="AF239">
        <v>1.32799824584041</v>
      </c>
      <c r="AG239">
        <f>AF239*A239</f>
        <v>0.53385529482784488</v>
      </c>
      <c r="AH239">
        <f>AG239*C239</f>
        <v>23.845536502310406</v>
      </c>
      <c r="AI239">
        <f>F239*AG239</f>
        <v>3.7369870637949143</v>
      </c>
      <c r="AJ239">
        <v>0.23248311613073999</v>
      </c>
      <c r="AK239">
        <v>1.5604813619711499</v>
      </c>
      <c r="AL239">
        <f t="shared" si="84"/>
        <v>1.1750628186889023</v>
      </c>
      <c r="AM239">
        <f>AL239/C239</f>
        <v>2.6307376537811244E-2</v>
      </c>
      <c r="AN239">
        <f t="shared" si="85"/>
        <v>0.62731350751240234</v>
      </c>
      <c r="AO239">
        <f t="shared" si="86"/>
        <v>0.17506281868890228</v>
      </c>
      <c r="AP239">
        <f>AL239*C239</f>
        <v>52.486139234770974</v>
      </c>
      <c r="AQ239">
        <f>AO239/F239</f>
        <v>2.500897409841461E-2</v>
      </c>
      <c r="AR239">
        <f>(AL239-1)/C239</f>
        <v>3.9193168363187069E-3</v>
      </c>
      <c r="AS239">
        <f>AR239*C239</f>
        <v>0.17506281868890225</v>
      </c>
      <c r="AT239">
        <f>ATAN2(C239,AO239)</f>
        <v>3.9192967682369368E-3</v>
      </c>
      <c r="AU239">
        <f t="shared" si="105"/>
        <v>0.22455916347923965</v>
      </c>
      <c r="AV239">
        <f>-AJ239/(A239/2)</f>
        <v>-1.1566324185608954</v>
      </c>
      <c r="AW239">
        <f t="shared" si="106"/>
        <v>7.3415340716674726E-3</v>
      </c>
      <c r="AX239">
        <f t="shared" si="107"/>
        <v>2.0923480451766597E-3</v>
      </c>
      <c r="AY239">
        <v>0.62731350751240234</v>
      </c>
      <c r="AZ239">
        <v>2.2010886284603228</v>
      </c>
      <c r="BA239">
        <v>0.32792185520114714</v>
      </c>
      <c r="BB239">
        <v>8.6267637197541946E-3</v>
      </c>
      <c r="BC239">
        <v>15.40762039922226</v>
      </c>
    </row>
    <row r="240" spans="1:55" x14ac:dyDescent="0.15">
      <c r="A240">
        <v>0.40200000000000002</v>
      </c>
      <c r="B240">
        <v>0.01</v>
      </c>
      <c r="C240">
        <f t="shared" si="87"/>
        <v>40.200000000000003</v>
      </c>
      <c r="D240">
        <f t="shared" si="88"/>
        <v>1616.0400000000002</v>
      </c>
      <c r="E240">
        <f t="shared" si="89"/>
        <v>2.4875621890547261E-2</v>
      </c>
      <c r="F240">
        <v>7</v>
      </c>
      <c r="G240">
        <f t="shared" si="90"/>
        <v>49</v>
      </c>
      <c r="H240">
        <f t="shared" si="91"/>
        <v>281.40000000000003</v>
      </c>
      <c r="I240">
        <v>200000000000</v>
      </c>
      <c r="J240">
        <f t="shared" si="92"/>
        <v>7.8539816339744827E-9</v>
      </c>
      <c r="K240">
        <f t="shared" si="93"/>
        <v>2735217.484468725</v>
      </c>
      <c r="L240">
        <f t="shared" si="94"/>
        <v>1.3676087422343625E-5</v>
      </c>
      <c r="M240">
        <f t="shared" si="95"/>
        <v>0.17412935323383083</v>
      </c>
      <c r="N240">
        <f t="shared" si="96"/>
        <v>5118422969.8353548</v>
      </c>
      <c r="O240">
        <f t="shared" si="97"/>
        <v>1.9537267746205177E-6</v>
      </c>
      <c r="P240">
        <f t="shared" si="98"/>
        <v>2.4875621890547264E-6</v>
      </c>
      <c r="Q240">
        <v>5.2446487854878199E-3</v>
      </c>
      <c r="R240">
        <f t="shared" si="99"/>
        <v>401999.99999999994</v>
      </c>
      <c r="S240">
        <f t="shared" si="100"/>
        <v>0.21083488117661039</v>
      </c>
      <c r="T240">
        <f t="shared" si="101"/>
        <v>52.4464878548782</v>
      </c>
      <c r="U240">
        <f t="shared" si="102"/>
        <v>1.3046390013651293E-2</v>
      </c>
      <c r="V240">
        <f t="shared" si="81"/>
        <v>1.3046390013651292E-4</v>
      </c>
      <c r="W240">
        <f t="shared" si="103"/>
        <v>100</v>
      </c>
      <c r="X240">
        <f t="shared" si="82"/>
        <v>248.75621890547262</v>
      </c>
      <c r="Y240">
        <f t="shared" si="83"/>
        <v>1.3046390013651292</v>
      </c>
      <c r="Z240">
        <v>-1.0285668569279101</v>
      </c>
      <c r="AA240">
        <f t="shared" si="104"/>
        <v>-0.41348387648501989</v>
      </c>
      <c r="AB240">
        <f>-AA240*B240^2/2/Q240</f>
        <v>3.9419596373083026E-3</v>
      </c>
      <c r="AC240">
        <v>1.5113809396076301</v>
      </c>
      <c r="AD240">
        <f>AC240/Q240</f>
        <v>288.1758152785539</v>
      </c>
      <c r="AE240">
        <f>C240*AC240</f>
        <v>60.757513772226737</v>
      </c>
      <c r="AF240">
        <v>1.3046390013651199</v>
      </c>
      <c r="AG240">
        <f>AF240*A240</f>
        <v>0.52446487854877821</v>
      </c>
      <c r="AH240">
        <f>AG240*C240</f>
        <v>21.083488117660885</v>
      </c>
      <c r="AI240">
        <f>F240*AG240</f>
        <v>3.6712541498414475</v>
      </c>
      <c r="AJ240">
        <v>0.20674193824251</v>
      </c>
      <c r="AK240">
        <v>1.5113809396076301</v>
      </c>
      <c r="AL240">
        <f t="shared" si="84"/>
        <v>1.158466777419795</v>
      </c>
      <c r="AM240">
        <f>AL240/C240</f>
        <v>2.8817581527855594E-2</v>
      </c>
      <c r="AN240">
        <f t="shared" si="85"/>
        <v>0.60757513772226723</v>
      </c>
      <c r="AO240">
        <f t="shared" si="86"/>
        <v>0.15846677741979498</v>
      </c>
      <c r="AP240">
        <f>AL240*C240</f>
        <v>46.570364452275761</v>
      </c>
      <c r="AQ240">
        <f>AO240/F240</f>
        <v>2.2638111059970711E-2</v>
      </c>
      <c r="AR240">
        <f>(AL240-1)/C240</f>
        <v>3.9419596373083329E-3</v>
      </c>
      <c r="AS240">
        <f>AR240*C240</f>
        <v>0.15846677741979501</v>
      </c>
      <c r="AT240">
        <f>ATAN2(C240,AO240)</f>
        <v>3.9419392194016056E-3</v>
      </c>
      <c r="AU240">
        <f t="shared" si="105"/>
        <v>0.22585648036880623</v>
      </c>
      <c r="AV240">
        <f>-AJ240/(A240/2)</f>
        <v>-1.0285668569279103</v>
      </c>
      <c r="AW240">
        <f t="shared" si="106"/>
        <v>7.5161556064839681E-3</v>
      </c>
      <c r="AX240">
        <f t="shared" si="107"/>
        <v>2.0674193824251007E-3</v>
      </c>
      <c r="AY240">
        <v>0.60757513772226734</v>
      </c>
      <c r="AZ240">
        <v>2.2088548247984372</v>
      </c>
      <c r="BA240">
        <v>0.30214945538065552</v>
      </c>
      <c r="BB240">
        <v>8.707216564029209E-3</v>
      </c>
      <c r="BC240">
        <v>15.461983773589061</v>
      </c>
    </row>
    <row r="241" spans="1:55" x14ac:dyDescent="0.15">
      <c r="A241">
        <v>0.45100000000000001</v>
      </c>
      <c r="B241">
        <v>0.01</v>
      </c>
      <c r="C241">
        <f t="shared" si="87"/>
        <v>45.1</v>
      </c>
      <c r="D241">
        <f t="shared" si="88"/>
        <v>2034.0100000000002</v>
      </c>
      <c r="E241">
        <f t="shared" si="89"/>
        <v>2.2172949002217293E-2</v>
      </c>
      <c r="F241">
        <v>7</v>
      </c>
      <c r="G241">
        <f t="shared" si="90"/>
        <v>49</v>
      </c>
      <c r="H241">
        <f t="shared" si="91"/>
        <v>315.7</v>
      </c>
      <c r="I241">
        <v>200000000000</v>
      </c>
      <c r="J241">
        <f t="shared" si="92"/>
        <v>7.8539816339744827E-9</v>
      </c>
      <c r="K241">
        <f t="shared" si="93"/>
        <v>2438043.0792825446</v>
      </c>
      <c r="L241">
        <f t="shared" si="94"/>
        <v>1.2190215396412722E-5</v>
      </c>
      <c r="M241">
        <f t="shared" si="95"/>
        <v>0.15521064301552107</v>
      </c>
      <c r="N241">
        <f t="shared" si="96"/>
        <v>5742310346.7555838</v>
      </c>
      <c r="O241">
        <f t="shared" si="97"/>
        <v>1.7414593423446745E-6</v>
      </c>
      <c r="P241">
        <f t="shared" si="98"/>
        <v>2.2172949002217296E-6</v>
      </c>
      <c r="Q241">
        <v>5.34857826287587E-3</v>
      </c>
      <c r="R241">
        <f t="shared" si="99"/>
        <v>450999.99999999994</v>
      </c>
      <c r="S241">
        <f t="shared" si="100"/>
        <v>0.24122087965570171</v>
      </c>
      <c r="T241">
        <f t="shared" si="101"/>
        <v>53.485782628758699</v>
      </c>
      <c r="U241">
        <f t="shared" si="102"/>
        <v>1.1859375305711463E-2</v>
      </c>
      <c r="V241">
        <f t="shared" si="81"/>
        <v>1.1859375305711463E-4</v>
      </c>
      <c r="W241">
        <f t="shared" si="103"/>
        <v>100</v>
      </c>
      <c r="X241">
        <f t="shared" si="82"/>
        <v>221.72949002217294</v>
      </c>
      <c r="Y241">
        <f t="shared" si="83"/>
        <v>1.1859375305711464</v>
      </c>
      <c r="Z241">
        <v>-0.92609806036185005</v>
      </c>
      <c r="AA241">
        <f t="shared" si="104"/>
        <v>-0.41767022522319436</v>
      </c>
      <c r="AB241">
        <f>-AA241*B241^2/2/Q241</f>
        <v>3.9044976505459026E-3</v>
      </c>
      <c r="AC241">
        <v>1.3947726431827401</v>
      </c>
      <c r="AD241">
        <f>AC241/Q241</f>
        <v>260.77446652763132</v>
      </c>
      <c r="AE241">
        <f>C241*AC241</f>
        <v>62.904246207541583</v>
      </c>
      <c r="AF241">
        <v>1.1859375305711399</v>
      </c>
      <c r="AG241">
        <f>AF241*A241</f>
        <v>0.53485782628758416</v>
      </c>
      <c r="AH241">
        <f>AG241*C241</f>
        <v>24.122087965570046</v>
      </c>
      <c r="AI241">
        <f>F241*AG241</f>
        <v>3.744004784013089</v>
      </c>
      <c r="AJ241">
        <v>0.20883511261159701</v>
      </c>
      <c r="AK241">
        <v>1.3947726431827401</v>
      </c>
      <c r="AL241">
        <f t="shared" si="84"/>
        <v>1.1760928440396237</v>
      </c>
      <c r="AM241">
        <f>AL241/C241</f>
        <v>2.6077446652763275E-2</v>
      </c>
      <c r="AN241">
        <f t="shared" si="85"/>
        <v>0.62904246207541581</v>
      </c>
      <c r="AO241">
        <f t="shared" si="86"/>
        <v>0.17609284403962366</v>
      </c>
      <c r="AP241">
        <f>AL241*C241</f>
        <v>53.041787266187029</v>
      </c>
      <c r="AQ241">
        <f>AO241/F241</f>
        <v>2.5156120577089096E-2</v>
      </c>
      <c r="AR241">
        <f>(AL241-1)/C241</f>
        <v>3.9044976505459793E-3</v>
      </c>
      <c r="AS241">
        <f>AR241*C241</f>
        <v>0.17609284403962366</v>
      </c>
      <c r="AT241">
        <f>ATAN2(C241,AO241)</f>
        <v>3.904477809239281E-3</v>
      </c>
      <c r="AU241">
        <f t="shared" si="105"/>
        <v>0.22371009967189653</v>
      </c>
      <c r="AV241">
        <f>-AJ241/(A241/2)</f>
        <v>-0.92609806036184927</v>
      </c>
      <c r="AW241">
        <f t="shared" si="106"/>
        <v>7.3000664076411882E-3</v>
      </c>
      <c r="AX241">
        <f t="shared" si="107"/>
        <v>2.0883511261160018E-3</v>
      </c>
      <c r="AY241">
        <v>0.62904246207541581</v>
      </c>
      <c r="AZ241">
        <v>2.1988887256316558</v>
      </c>
      <c r="BA241">
        <v>0.32923299498461761</v>
      </c>
      <c r="BB241">
        <v>8.5855558630408436E-3</v>
      </c>
      <c r="BC241">
        <v>15.39222107942159</v>
      </c>
    </row>
    <row r="242" spans="1:55" x14ac:dyDescent="0.15">
      <c r="A242">
        <v>0.30399999999999999</v>
      </c>
      <c r="B242">
        <v>7.0000000000000001E-3</v>
      </c>
      <c r="C242">
        <f t="shared" si="87"/>
        <v>43.428571428571423</v>
      </c>
      <c r="D242">
        <f t="shared" si="88"/>
        <v>1886.0408163265301</v>
      </c>
      <c r="E242">
        <f t="shared" si="89"/>
        <v>2.3026315789473686E-2</v>
      </c>
      <c r="F242">
        <v>5</v>
      </c>
      <c r="G242">
        <f t="shared" si="90"/>
        <v>25</v>
      </c>
      <c r="H242">
        <f t="shared" si="91"/>
        <v>217.14285714285711</v>
      </c>
      <c r="I242">
        <v>200000000000</v>
      </c>
      <c r="J242">
        <f t="shared" si="92"/>
        <v>1.885740990317274E-9</v>
      </c>
      <c r="K242">
        <f t="shared" si="93"/>
        <v>886156.48041225283</v>
      </c>
      <c r="L242">
        <f t="shared" si="94"/>
        <v>4.4307824020612645E-6</v>
      </c>
      <c r="M242">
        <f t="shared" si="95"/>
        <v>0.11513157894736843</v>
      </c>
      <c r="N242">
        <f t="shared" si="96"/>
        <v>23029976890.550919</v>
      </c>
      <c r="O242">
        <f t="shared" si="97"/>
        <v>8.8615648041225293E-7</v>
      </c>
      <c r="P242">
        <f t="shared" si="98"/>
        <v>1.1282894736842109E-6</v>
      </c>
      <c r="Q242">
        <v>2.5147454577505298E-3</v>
      </c>
      <c r="R242">
        <f t="shared" si="99"/>
        <v>886297.37609329436</v>
      </c>
      <c r="S242">
        <f t="shared" si="100"/>
        <v>0.10921180273659443</v>
      </c>
      <c r="T242">
        <f t="shared" si="101"/>
        <v>51.321335872459784</v>
      </c>
      <c r="U242">
        <f t="shared" si="102"/>
        <v>8.2721890057583219E-3</v>
      </c>
      <c r="V242">
        <f t="shared" si="81"/>
        <v>5.7905323040308257E-5</v>
      </c>
      <c r="W242">
        <f t="shared" si="103"/>
        <v>142.85714285714286</v>
      </c>
      <c r="X242">
        <f t="shared" si="82"/>
        <v>469.92481203007515</v>
      </c>
      <c r="Y242">
        <f t="shared" si="83"/>
        <v>1.181741286536903</v>
      </c>
      <c r="Z242">
        <v>-0.96524987208330204</v>
      </c>
      <c r="AA242">
        <f t="shared" si="104"/>
        <v>-0.29343596111332382</v>
      </c>
      <c r="AB242">
        <f>-AA242*B242^2/2/Q242</f>
        <v>2.8588106303638556E-3</v>
      </c>
      <c r="AC242">
        <v>1.32845926709356</v>
      </c>
      <c r="AD242">
        <f>AC242/Q242</f>
        <v>528.2678861191315</v>
      </c>
      <c r="AE242">
        <f>C242*AC242</f>
        <v>57.693088170920312</v>
      </c>
      <c r="AF242">
        <v>1.1817412865368999</v>
      </c>
      <c r="AG242">
        <f>AF242*A242</f>
        <v>0.35924935110721756</v>
      </c>
      <c r="AH242">
        <f>AG242*C242</f>
        <v>15.601686105227733</v>
      </c>
      <c r="AI242">
        <f>F242*AG242</f>
        <v>1.7962467555360879</v>
      </c>
      <c r="AJ242">
        <v>0.14671798055666199</v>
      </c>
      <c r="AK242">
        <v>1.32845926709356</v>
      </c>
      <c r="AL242">
        <f t="shared" si="84"/>
        <v>1.1241540616615149</v>
      </c>
      <c r="AM242">
        <f>AL242/C242</f>
        <v>2.5885126419837517E-2</v>
      </c>
      <c r="AN242">
        <f t="shared" si="85"/>
        <v>0.40385161719644225</v>
      </c>
      <c r="AO242">
        <f t="shared" si="86"/>
        <v>0.12415406166151488</v>
      </c>
      <c r="AP242">
        <f>AL242*C242</f>
        <v>48.82040496358578</v>
      </c>
      <c r="AQ242">
        <f>AO242/F242</f>
        <v>2.4830812332302978E-2</v>
      </c>
      <c r="AR242">
        <f>(AL242-1)/C242</f>
        <v>2.85881063036383E-3</v>
      </c>
      <c r="AS242">
        <f>AR242*C242</f>
        <v>0.12415406166151488</v>
      </c>
      <c r="AT242">
        <f>ATAN2(C242,AO242)</f>
        <v>2.8588028422412096E-3</v>
      </c>
      <c r="AU242">
        <f t="shared" si="105"/>
        <v>0.16379733732042542</v>
      </c>
      <c r="AV242">
        <f>-AJ242/(A242/2)</f>
        <v>-0.9652498720833026</v>
      </c>
      <c r="AW242">
        <f t="shared" si="106"/>
        <v>7.9577335952114806E-3</v>
      </c>
      <c r="AX242">
        <f t="shared" si="107"/>
        <v>1.0270258638966215E-3</v>
      </c>
      <c r="AY242">
        <v>0.40385161719644225</v>
      </c>
      <c r="AZ242">
        <v>3.1291749259861916</v>
      </c>
      <c r="BA242">
        <v>0.34559300184918423</v>
      </c>
      <c r="BB242">
        <v>8.9457185426772747E-3</v>
      </c>
      <c r="BC242">
        <v>15.645874629930958</v>
      </c>
    </row>
    <row r="243" spans="1:55" x14ac:dyDescent="0.15">
      <c r="A243">
        <v>0.30399999999999999</v>
      </c>
      <c r="B243">
        <v>8.0000000000000002E-3</v>
      </c>
      <c r="C243">
        <f t="shared" si="87"/>
        <v>38</v>
      </c>
      <c r="D243">
        <f t="shared" si="88"/>
        <v>1444</v>
      </c>
      <c r="E243">
        <f t="shared" si="89"/>
        <v>2.6315789473684213E-2</v>
      </c>
      <c r="F243">
        <v>5</v>
      </c>
      <c r="G243">
        <f t="shared" si="90"/>
        <v>25</v>
      </c>
      <c r="H243">
        <f t="shared" si="91"/>
        <v>190</v>
      </c>
      <c r="I243">
        <v>200000000000</v>
      </c>
      <c r="J243">
        <f t="shared" si="92"/>
        <v>3.2169908772759481E-9</v>
      </c>
      <c r="K243">
        <f t="shared" si="93"/>
        <v>1322775.8541430708</v>
      </c>
      <c r="L243">
        <f t="shared" si="94"/>
        <v>6.6138792707153539E-6</v>
      </c>
      <c r="M243">
        <f t="shared" si="95"/>
        <v>0.13157894736842105</v>
      </c>
      <c r="N243">
        <f t="shared" si="96"/>
        <v>11812280932.601608</v>
      </c>
      <c r="O243">
        <f t="shared" si="97"/>
        <v>1.3227758541430708E-6</v>
      </c>
      <c r="P243">
        <f t="shared" si="98"/>
        <v>1.6842105263157893E-6</v>
      </c>
      <c r="Q243">
        <v>2.8291466768408202E-3</v>
      </c>
      <c r="R243">
        <f t="shared" si="99"/>
        <v>593750</v>
      </c>
      <c r="S243">
        <f t="shared" si="100"/>
        <v>0.10750757371995116</v>
      </c>
      <c r="T243">
        <f t="shared" si="101"/>
        <v>44.205416825637819</v>
      </c>
      <c r="U243">
        <f t="shared" si="102"/>
        <v>9.306403542239541E-3</v>
      </c>
      <c r="V243">
        <f t="shared" si="81"/>
        <v>7.445122833791632E-5</v>
      </c>
      <c r="W243">
        <f t="shared" si="103"/>
        <v>125</v>
      </c>
      <c r="X243">
        <f t="shared" si="82"/>
        <v>411.18421052631578</v>
      </c>
      <c r="Y243">
        <f t="shared" si="83"/>
        <v>1.1633004427799427</v>
      </c>
      <c r="Z243">
        <v>-0.83471546618991499</v>
      </c>
      <c r="AA243">
        <f t="shared" si="104"/>
        <v>-0.25375350172173416</v>
      </c>
      <c r="AB243">
        <f>-AA243*B243^2/2/Q243</f>
        <v>2.8701629793768256E-3</v>
      </c>
      <c r="AC243">
        <v>1.29017719364081</v>
      </c>
      <c r="AD243">
        <f>AC243/Q243</f>
        <v>456.0305070790788</v>
      </c>
      <c r="AE243">
        <f>C243*AC243</f>
        <v>49.026733358350782</v>
      </c>
      <c r="AF243">
        <v>1.16330044277994</v>
      </c>
      <c r="AG243">
        <f>AF243*A243</f>
        <v>0.35364333460510178</v>
      </c>
      <c r="AH243">
        <f>AG243*C243</f>
        <v>13.438446714993868</v>
      </c>
      <c r="AI243">
        <f>F243*AG243</f>
        <v>1.7682166730255089</v>
      </c>
      <c r="AJ243">
        <v>0.126876750860867</v>
      </c>
      <c r="AK243">
        <v>1.29017719364081</v>
      </c>
      <c r="AL243">
        <f t="shared" si="84"/>
        <v>1.1090661932163219</v>
      </c>
      <c r="AM243">
        <f>AL243/C243</f>
        <v>2.9185952453061104E-2</v>
      </c>
      <c r="AN243">
        <f t="shared" si="85"/>
        <v>0.3922138668668062</v>
      </c>
      <c r="AO243">
        <f t="shared" si="86"/>
        <v>0.10906619321632194</v>
      </c>
      <c r="AP243">
        <f>AL243*C243</f>
        <v>42.144515342220231</v>
      </c>
      <c r="AQ243">
        <f>AO243/F243</f>
        <v>2.1813238643264388E-2</v>
      </c>
      <c r="AR243">
        <f>(AL243-1)/C243</f>
        <v>2.8701629793768933E-3</v>
      </c>
      <c r="AS243">
        <f>AR243*C243</f>
        <v>0.10906619321632194</v>
      </c>
      <c r="AT243">
        <f>ATAN2(C243,AO243)</f>
        <v>2.8701550981056604E-3</v>
      </c>
      <c r="AU243">
        <f t="shared" si="105"/>
        <v>0.16444777366941107</v>
      </c>
      <c r="AV243">
        <f>-AJ243/(A243/2)</f>
        <v>-0.83471546618991443</v>
      </c>
      <c r="AW243">
        <f t="shared" si="106"/>
        <v>8.1159821167897314E-3</v>
      </c>
      <c r="AX243">
        <f t="shared" si="107"/>
        <v>1.0150140068869585E-3</v>
      </c>
      <c r="AY243">
        <v>0.3922138668668062</v>
      </c>
      <c r="AZ243">
        <v>3.136115076097131</v>
      </c>
      <c r="BA243">
        <v>0.30840732043800978</v>
      </c>
      <c r="BB243">
        <v>9.0011613904797342E-3</v>
      </c>
      <c r="BC243">
        <v>15.680575380485655</v>
      </c>
    </row>
    <row r="244" spans="1:55" x14ac:dyDescent="0.15">
      <c r="A244">
        <v>0.30399999999999999</v>
      </c>
      <c r="B244">
        <v>8.9999999999999993E-3</v>
      </c>
      <c r="C244">
        <f t="shared" si="87"/>
        <v>33.777777777777779</v>
      </c>
      <c r="D244">
        <f t="shared" si="88"/>
        <v>1140.9382716049383</v>
      </c>
      <c r="E244">
        <f t="shared" si="89"/>
        <v>2.9605263157894735E-2</v>
      </c>
      <c r="F244">
        <v>5</v>
      </c>
      <c r="G244">
        <f t="shared" si="90"/>
        <v>25</v>
      </c>
      <c r="H244">
        <f t="shared" si="91"/>
        <v>168.88888888888889</v>
      </c>
      <c r="I244">
        <v>200000000000</v>
      </c>
      <c r="J244">
        <f t="shared" si="92"/>
        <v>5.1529973500506572E-9</v>
      </c>
      <c r="K244">
        <f t="shared" si="93"/>
        <v>1883405.4641998019</v>
      </c>
      <c r="L244">
        <f t="shared" si="94"/>
        <v>9.4170273209990091E-6</v>
      </c>
      <c r="M244">
        <f t="shared" si="95"/>
        <v>0.14802631578947367</v>
      </c>
      <c r="N244">
        <f t="shared" si="96"/>
        <v>6554976741.3417597</v>
      </c>
      <c r="O244">
        <f t="shared" si="97"/>
        <v>1.8834054641998019E-6</v>
      </c>
      <c r="P244">
        <f t="shared" si="98"/>
        <v>2.3980263157894733E-6</v>
      </c>
      <c r="Q244">
        <v>3.1405350037959001E-3</v>
      </c>
      <c r="R244">
        <f t="shared" si="99"/>
        <v>417009.60219478747</v>
      </c>
      <c r="S244">
        <f t="shared" si="100"/>
        <v>0.1060802934615504</v>
      </c>
      <c r="T244">
        <f t="shared" si="101"/>
        <v>38.772037083900003</v>
      </c>
      <c r="U244">
        <f t="shared" si="102"/>
        <v>1.0330707249328618E-2</v>
      </c>
      <c r="V244">
        <f t="shared" si="81"/>
        <v>9.2976365243957568E-5</v>
      </c>
      <c r="W244">
        <f t="shared" si="103"/>
        <v>111.11111111111111</v>
      </c>
      <c r="X244">
        <f t="shared" si="82"/>
        <v>365.49707602339186</v>
      </c>
      <c r="Y244">
        <f t="shared" si="83"/>
        <v>1.1478563610365131</v>
      </c>
      <c r="Z244">
        <v>-0.75830815757139003</v>
      </c>
      <c r="AA244">
        <f t="shared" si="104"/>
        <v>-0.23052567990170256</v>
      </c>
      <c r="AB244">
        <f>-AA244*B244^2/2/Q244</f>
        <v>2.972834254270171E-3</v>
      </c>
      <c r="AC244">
        <v>1.26311920098736</v>
      </c>
      <c r="AD244">
        <f>AC244/Q244</f>
        <v>402.19873348351592</v>
      </c>
      <c r="AE244">
        <f>C244*AC244</f>
        <v>42.665359677795273</v>
      </c>
      <c r="AF244">
        <v>1.14785636103651</v>
      </c>
      <c r="AG244">
        <f>AF244*A244</f>
        <v>0.34894833375509904</v>
      </c>
      <c r="AH244">
        <f>AG244*C244</f>
        <v>11.786699273505567</v>
      </c>
      <c r="AI244">
        <f>F244*AG244</f>
        <v>1.7447416687754953</v>
      </c>
      <c r="AJ244">
        <v>0.115262839950851</v>
      </c>
      <c r="AK244">
        <v>1.26311920098736</v>
      </c>
      <c r="AL244">
        <f t="shared" si="84"/>
        <v>1.1004157348109027</v>
      </c>
      <c r="AM244">
        <f>AL244/C244</f>
        <v>3.2578097412164879E-2</v>
      </c>
      <c r="AN244">
        <f t="shared" si="85"/>
        <v>0.38398823710015745</v>
      </c>
      <c r="AO244">
        <f t="shared" si="86"/>
        <v>0.10041573481090271</v>
      </c>
      <c r="AP244">
        <f>AL244*C244</f>
        <v>37.169598153612718</v>
      </c>
      <c r="AQ244">
        <f>AO244/F244</f>
        <v>2.0083146962180543E-2</v>
      </c>
      <c r="AR244">
        <f>(AL244-1)/C244</f>
        <v>2.9728342542701459E-3</v>
      </c>
      <c r="AS244">
        <f>AR244*C244</f>
        <v>0.10041573481090271</v>
      </c>
      <c r="AT244">
        <f>ATAN2(C244,AO244)</f>
        <v>2.9728254966010456E-3</v>
      </c>
      <c r="AU244">
        <f t="shared" si="105"/>
        <v>0.17033035418412296</v>
      </c>
      <c r="AV244">
        <f>-AJ244/(A244/2)</f>
        <v>-0.75830815757138814</v>
      </c>
      <c r="AW244">
        <f t="shared" si="106"/>
        <v>8.5194109462536013E-3</v>
      </c>
      <c r="AX244">
        <f t="shared" si="107"/>
        <v>1.0373655595576497E-3</v>
      </c>
      <c r="AY244">
        <v>0.38398823710015745</v>
      </c>
      <c r="AZ244">
        <v>3.1535205311603605</v>
      </c>
      <c r="BA244">
        <v>0.28776676974012166</v>
      </c>
      <c r="BB244">
        <v>9.3748938565777051E-3</v>
      </c>
      <c r="BC244">
        <v>15.767602655801802</v>
      </c>
    </row>
    <row r="245" spans="1:55" x14ac:dyDescent="0.15">
      <c r="A245">
        <v>0.30399999999999999</v>
      </c>
      <c r="B245">
        <v>0.01</v>
      </c>
      <c r="C245">
        <f t="shared" si="87"/>
        <v>30.4</v>
      </c>
      <c r="D245">
        <f t="shared" si="88"/>
        <v>924.16</v>
      </c>
      <c r="E245">
        <f t="shared" si="89"/>
        <v>3.2894736842105261E-2</v>
      </c>
      <c r="F245">
        <v>5</v>
      </c>
      <c r="G245">
        <f t="shared" si="90"/>
        <v>25</v>
      </c>
      <c r="H245">
        <f t="shared" si="91"/>
        <v>152</v>
      </c>
      <c r="I245">
        <v>200000000000</v>
      </c>
      <c r="J245">
        <f t="shared" si="92"/>
        <v>7.8539816339744827E-9</v>
      </c>
      <c r="K245">
        <f t="shared" si="93"/>
        <v>2583546.590123185</v>
      </c>
      <c r="L245">
        <f t="shared" si="94"/>
        <v>1.2917732950615925E-5</v>
      </c>
      <c r="M245">
        <f t="shared" si="95"/>
        <v>0.16447368421052633</v>
      </c>
      <c r="N245">
        <f t="shared" si="96"/>
        <v>3870648215.9948945</v>
      </c>
      <c r="O245">
        <f t="shared" si="97"/>
        <v>2.583546590123185E-6</v>
      </c>
      <c r="P245">
        <f t="shared" si="98"/>
        <v>3.2894736842105265E-6</v>
      </c>
      <c r="Q245">
        <v>3.4549356979776801E-3</v>
      </c>
      <c r="R245">
        <f t="shared" si="99"/>
        <v>303999.99999999994</v>
      </c>
      <c r="S245">
        <f t="shared" si="100"/>
        <v>0.10503004521852147</v>
      </c>
      <c r="T245">
        <f t="shared" si="101"/>
        <v>34.549356979776796</v>
      </c>
      <c r="U245">
        <f t="shared" si="102"/>
        <v>1.1364920059137106E-2</v>
      </c>
      <c r="V245">
        <f t="shared" si="81"/>
        <v>1.1364920059137106E-4</v>
      </c>
      <c r="W245">
        <f t="shared" si="103"/>
        <v>100</v>
      </c>
      <c r="X245">
        <f t="shared" si="82"/>
        <v>328.9473684210526</v>
      </c>
      <c r="Y245">
        <f t="shared" si="83"/>
        <v>1.1364920059137105</v>
      </c>
      <c r="Z245">
        <v>-0.679149054378405</v>
      </c>
      <c r="AA245">
        <f t="shared" si="104"/>
        <v>-0.20646131253103511</v>
      </c>
      <c r="AB245">
        <f>-AA245*B245^2/2/Q245</f>
        <v>2.987918308463536E-3</v>
      </c>
      <c r="AC245">
        <v>1.2397226621792199</v>
      </c>
      <c r="AD245">
        <f>AC245/Q245</f>
        <v>358.82655150568559</v>
      </c>
      <c r="AE245">
        <f>C245*AC245</f>
        <v>37.687568930248283</v>
      </c>
      <c r="AF245">
        <v>1.13649200591371</v>
      </c>
      <c r="AG245">
        <f>AF245*A245</f>
        <v>0.34549356979776785</v>
      </c>
      <c r="AH245">
        <f>AG245*C245</f>
        <v>10.503004521852143</v>
      </c>
      <c r="AI245">
        <f>F245*AG245</f>
        <v>1.7274678489888393</v>
      </c>
      <c r="AJ245">
        <v>0.103230656265517</v>
      </c>
      <c r="AK245">
        <v>1.2397226621792199</v>
      </c>
      <c r="AL245">
        <f t="shared" si="84"/>
        <v>1.0908327165772849</v>
      </c>
      <c r="AM245">
        <f>AL245/C245</f>
        <v>3.5882655150568585E-2</v>
      </c>
      <c r="AN245">
        <f t="shared" si="85"/>
        <v>0.37687568930248289</v>
      </c>
      <c r="AO245">
        <f t="shared" si="86"/>
        <v>9.0832716577284867E-2</v>
      </c>
      <c r="AP245">
        <f>AL245*C245</f>
        <v>33.161314583949455</v>
      </c>
      <c r="AQ245">
        <f>AO245/F245</f>
        <v>1.8166543315456973E-2</v>
      </c>
      <c r="AR245">
        <f>(AL245-1)/C245</f>
        <v>2.9879183084633183E-3</v>
      </c>
      <c r="AS245">
        <f>AR245*C245</f>
        <v>9.0832716577284867E-2</v>
      </c>
      <c r="AT245">
        <f>ATAN2(C245,AO245)</f>
        <v>2.9879094168088569E-3</v>
      </c>
      <c r="AU245">
        <f t="shared" si="105"/>
        <v>0.17119459915054266</v>
      </c>
      <c r="AV245">
        <f>-AJ245/(A245/2)</f>
        <v>-0.67914905437840134</v>
      </c>
      <c r="AW245">
        <f t="shared" si="106"/>
        <v>8.6482602562249558E-3</v>
      </c>
      <c r="AX245">
        <f t="shared" si="107"/>
        <v>1.0323065626551E-3</v>
      </c>
      <c r="AY245">
        <v>0.37687568930248283</v>
      </c>
      <c r="AZ245">
        <v>3.1573169862923809</v>
      </c>
      <c r="BA245">
        <v>0.26290711178923859</v>
      </c>
      <c r="BB245">
        <v>9.4338052289652322E-3</v>
      </c>
      <c r="BC245">
        <v>15.786584931461904</v>
      </c>
    </row>
    <row r="246" spans="1:55" x14ac:dyDescent="0.15">
      <c r="A246">
        <v>0.5</v>
      </c>
      <c r="B246">
        <v>0.01</v>
      </c>
      <c r="C246">
        <f t="shared" si="87"/>
        <v>50</v>
      </c>
      <c r="D246">
        <f t="shared" si="88"/>
        <v>2500</v>
      </c>
      <c r="E246">
        <f t="shared" si="89"/>
        <v>0.02</v>
      </c>
      <c r="F246">
        <v>7</v>
      </c>
      <c r="G246">
        <f t="shared" si="90"/>
        <v>49</v>
      </c>
      <c r="H246">
        <f t="shared" si="91"/>
        <v>350</v>
      </c>
      <c r="I246">
        <v>200000000000</v>
      </c>
      <c r="J246">
        <f t="shared" si="92"/>
        <v>7.8539816339744827E-9</v>
      </c>
      <c r="K246">
        <f t="shared" si="93"/>
        <v>2199114.857512855</v>
      </c>
      <c r="L246">
        <f t="shared" si="94"/>
        <v>1.0995574287564275E-5</v>
      </c>
      <c r="M246">
        <f t="shared" si="95"/>
        <v>0.14000000000000001</v>
      </c>
      <c r="N246">
        <f t="shared" si="96"/>
        <v>6366197723.6758137</v>
      </c>
      <c r="O246">
        <f t="shared" si="97"/>
        <v>1.5707963267948965E-6</v>
      </c>
      <c r="P246">
        <f t="shared" si="98"/>
        <v>1.9999999999999999E-6</v>
      </c>
      <c r="Q246">
        <v>5.4551620360732099E-3</v>
      </c>
      <c r="R246">
        <f t="shared" si="99"/>
        <v>499999.99999999994</v>
      </c>
      <c r="S246">
        <f t="shared" si="100"/>
        <v>0.2727581018036605</v>
      </c>
      <c r="T246">
        <f t="shared" si="101"/>
        <v>54.551620360732095</v>
      </c>
      <c r="U246">
        <f t="shared" si="102"/>
        <v>1.091032407214642E-2</v>
      </c>
      <c r="V246">
        <f t="shared" si="81"/>
        <v>1.0910324072146419E-4</v>
      </c>
      <c r="W246">
        <f t="shared" si="103"/>
        <v>100</v>
      </c>
      <c r="X246">
        <f t="shared" si="82"/>
        <v>200</v>
      </c>
      <c r="Y246">
        <f t="shared" si="83"/>
        <v>1.091032407214642</v>
      </c>
      <c r="Z246">
        <v>-0.83846632501277796</v>
      </c>
      <c r="AA246">
        <f t="shared" si="104"/>
        <v>-0.41923316250638898</v>
      </c>
      <c r="AB246">
        <f>-AA246*B246^2/2/Q246</f>
        <v>3.8425362962102375E-3</v>
      </c>
      <c r="AC246">
        <v>1.3006489884678301</v>
      </c>
      <c r="AD246">
        <f>AC246/Q246</f>
        <v>238.42536296210119</v>
      </c>
      <c r="AE246">
        <f>C246*AC246</f>
        <v>65.032449423391498</v>
      </c>
      <c r="AF246">
        <v>1.09103240721464</v>
      </c>
      <c r="AG246">
        <f>AF246*A246</f>
        <v>0.54551620360732</v>
      </c>
      <c r="AH246">
        <f>AG246*C246</f>
        <v>27.275810180366001</v>
      </c>
      <c r="AI246">
        <f>F246*AG246</f>
        <v>3.81861342525124</v>
      </c>
      <c r="AJ246">
        <v>0.20961658125319399</v>
      </c>
      <c r="AK246">
        <v>1.3006489884678301</v>
      </c>
      <c r="AL246">
        <f t="shared" si="84"/>
        <v>1.1921268148105082</v>
      </c>
      <c r="AM246">
        <f>AL246/C246</f>
        <v>2.3842536296210165E-2</v>
      </c>
      <c r="AN246">
        <f t="shared" si="85"/>
        <v>0.65032449423391503</v>
      </c>
      <c r="AO246">
        <f t="shared" si="86"/>
        <v>0.1921268148105082</v>
      </c>
      <c r="AP246">
        <f>AL246*C246</f>
        <v>59.606340740525411</v>
      </c>
      <c r="AQ246">
        <f>AO246/F246</f>
        <v>2.7446687830072598E-2</v>
      </c>
      <c r="AR246">
        <f>(AL246-1)/C246</f>
        <v>3.8425362962101637E-3</v>
      </c>
      <c r="AS246">
        <f>AR246*C246</f>
        <v>0.1921268148105082</v>
      </c>
      <c r="AT246">
        <f>ATAN2(C246,AO246)</f>
        <v>3.8425173845857857E-3</v>
      </c>
      <c r="AU246">
        <f t="shared" si="105"/>
        <v>0.22016002884241292</v>
      </c>
      <c r="AV246">
        <f>-AJ246/(A246/2)</f>
        <v>-0.83846632501277596</v>
      </c>
      <c r="AW246">
        <f t="shared" si="106"/>
        <v>7.0438536395449475E-3</v>
      </c>
      <c r="AX246">
        <f t="shared" si="107"/>
        <v>2.0961658125319008E-3</v>
      </c>
      <c r="AY246">
        <v>0.65032449423391503</v>
      </c>
      <c r="AZ246">
        <v>2.1853187988319394</v>
      </c>
      <c r="BA246">
        <v>0.3521926819772474</v>
      </c>
      <c r="BB246">
        <v>8.3971668033021238E-3</v>
      </c>
      <c r="BC246">
        <v>15.297231591823575</v>
      </c>
    </row>
    <row r="247" spans="1:55" x14ac:dyDescent="0.15">
      <c r="A247">
        <v>0.35299999999999998</v>
      </c>
      <c r="B247">
        <v>8.0000000000000002E-3</v>
      </c>
      <c r="C247">
        <f t="shared" si="87"/>
        <v>44.125</v>
      </c>
      <c r="D247">
        <f t="shared" si="88"/>
        <v>1947.015625</v>
      </c>
      <c r="E247">
        <f t="shared" si="89"/>
        <v>2.2662889518413599E-2</v>
      </c>
      <c r="F247">
        <v>5</v>
      </c>
      <c r="G247">
        <f t="shared" si="90"/>
        <v>25</v>
      </c>
      <c r="H247">
        <f t="shared" si="91"/>
        <v>220.625</v>
      </c>
      <c r="I247">
        <v>200000000000</v>
      </c>
      <c r="J247">
        <f t="shared" si="92"/>
        <v>3.2169908772759481E-9</v>
      </c>
      <c r="K247">
        <f t="shared" si="93"/>
        <v>1139161.0755226447</v>
      </c>
      <c r="L247">
        <f t="shared" si="94"/>
        <v>5.6958053776132231E-6</v>
      </c>
      <c r="M247">
        <f t="shared" si="95"/>
        <v>0.11331444759206799</v>
      </c>
      <c r="N247">
        <f t="shared" si="96"/>
        <v>13716234109.23805</v>
      </c>
      <c r="O247">
        <f t="shared" si="97"/>
        <v>1.1391610755226447E-6</v>
      </c>
      <c r="P247">
        <f t="shared" si="98"/>
        <v>1.4504249291784703E-6</v>
      </c>
      <c r="Q247">
        <v>2.8806146654802999E-3</v>
      </c>
      <c r="R247">
        <f t="shared" si="99"/>
        <v>689453.12499999988</v>
      </c>
      <c r="S247">
        <f t="shared" si="100"/>
        <v>0.12710712211431821</v>
      </c>
      <c r="T247">
        <f t="shared" si="101"/>
        <v>45.009604148129689</v>
      </c>
      <c r="U247">
        <f t="shared" si="102"/>
        <v>8.1603814886127488E-3</v>
      </c>
      <c r="V247">
        <f t="shared" si="81"/>
        <v>6.5283051908901986E-5</v>
      </c>
      <c r="W247">
        <f t="shared" si="103"/>
        <v>125</v>
      </c>
      <c r="X247">
        <f t="shared" si="82"/>
        <v>354.10764872521253</v>
      </c>
      <c r="Y247">
        <f t="shared" si="83"/>
        <v>1.0200476860765935</v>
      </c>
      <c r="Z247">
        <v>-0.72291097726821796</v>
      </c>
      <c r="AA247">
        <f t="shared" si="104"/>
        <v>-0.2551875749756809</v>
      </c>
      <c r="AB247">
        <f>-AA247*B247^2/2/Q247</f>
        <v>2.8348124784195071E-3</v>
      </c>
      <c r="AC247">
        <v>1.14764147356443</v>
      </c>
      <c r="AD247">
        <f>AC247/Q247</f>
        <v>398.40159370051595</v>
      </c>
      <c r="AE247">
        <f>C247*AC247</f>
        <v>50.639680021030472</v>
      </c>
      <c r="AF247">
        <v>1.0200476860765899</v>
      </c>
      <c r="AG247">
        <f>AF247*A247</f>
        <v>0.36007683318503619</v>
      </c>
      <c r="AH247">
        <f>AG247*C247</f>
        <v>15.888390264289722</v>
      </c>
      <c r="AI247">
        <f>F247*AG247</f>
        <v>1.8003841659251809</v>
      </c>
      <c r="AJ247">
        <v>0.12759378748784</v>
      </c>
      <c r="AK247">
        <v>1.14764147356443</v>
      </c>
      <c r="AL247">
        <f t="shared" si="84"/>
        <v>1.1250861006102608</v>
      </c>
      <c r="AM247">
        <f>AL247/C247</f>
        <v>2.5497701996833107E-2</v>
      </c>
      <c r="AN247">
        <f t="shared" si="85"/>
        <v>0.40511744016824375</v>
      </c>
      <c r="AO247">
        <f t="shared" si="86"/>
        <v>0.12508610061026082</v>
      </c>
      <c r="AP247">
        <f>AL247*C247</f>
        <v>49.64442418942776</v>
      </c>
      <c r="AQ247">
        <f>AO247/F247</f>
        <v>2.5017220122052163E-2</v>
      </c>
      <c r="AR247">
        <f>(AL247-1)/C247</f>
        <v>2.8348124784195088E-3</v>
      </c>
      <c r="AS247">
        <f>AR247*C247</f>
        <v>0.12508610061026082</v>
      </c>
      <c r="AT247">
        <f>ATAN2(C247,AO247)</f>
        <v>2.8348048847855515E-3</v>
      </c>
      <c r="AU247">
        <f t="shared" si="105"/>
        <v>0.16242235564128168</v>
      </c>
      <c r="AV247">
        <f>-AJ247/(A247/2)</f>
        <v>-0.7229109772682154</v>
      </c>
      <c r="AW247">
        <f t="shared" si="106"/>
        <v>7.8727988505796383E-3</v>
      </c>
      <c r="AX247">
        <f t="shared" si="107"/>
        <v>1.0207502999027205E-3</v>
      </c>
      <c r="AY247">
        <v>0.4051174401682438</v>
      </c>
      <c r="AZ247">
        <v>3.1245723049116632</v>
      </c>
      <c r="BA247">
        <v>0.34738724928182646</v>
      </c>
      <c r="BB247">
        <v>8.8575765596875886E-3</v>
      </c>
      <c r="BC247">
        <v>15.622861524558315</v>
      </c>
    </row>
    <row r="248" spans="1:55" x14ac:dyDescent="0.15">
      <c r="A248">
        <v>0.35299999999999998</v>
      </c>
      <c r="B248">
        <v>8.9999999999999993E-3</v>
      </c>
      <c r="C248">
        <f t="shared" si="87"/>
        <v>39.222222222222221</v>
      </c>
      <c r="D248">
        <f t="shared" si="88"/>
        <v>1538.3827160493827</v>
      </c>
      <c r="E248">
        <f t="shared" si="89"/>
        <v>2.5495750708215296E-2</v>
      </c>
      <c r="F248">
        <v>5</v>
      </c>
      <c r="G248">
        <f t="shared" si="90"/>
        <v>25</v>
      </c>
      <c r="H248">
        <f t="shared" si="91"/>
        <v>196.11111111111111</v>
      </c>
      <c r="I248">
        <v>200000000000</v>
      </c>
      <c r="J248">
        <f t="shared" si="92"/>
        <v>5.1529973500506572E-9</v>
      </c>
      <c r="K248">
        <f t="shared" si="93"/>
        <v>1621969.5782343901</v>
      </c>
      <c r="L248">
        <f t="shared" si="94"/>
        <v>8.1098478911719511E-6</v>
      </c>
      <c r="M248">
        <f t="shared" si="95"/>
        <v>0.12747875354107649</v>
      </c>
      <c r="N248">
        <f t="shared" si="96"/>
        <v>7611535492.4132929</v>
      </c>
      <c r="O248">
        <f t="shared" si="97"/>
        <v>1.6219695782343902E-6</v>
      </c>
      <c r="P248">
        <f t="shared" si="98"/>
        <v>2.0651558073654388E-6</v>
      </c>
      <c r="Q248">
        <v>3.19466926878695E-3</v>
      </c>
      <c r="R248">
        <f t="shared" si="99"/>
        <v>484224.96570644726</v>
      </c>
      <c r="S248">
        <f t="shared" si="100"/>
        <v>0.12530202798686593</v>
      </c>
      <c r="T248">
        <f t="shared" si="101"/>
        <v>39.440361343048771</v>
      </c>
      <c r="U248">
        <f t="shared" si="102"/>
        <v>9.0500545857987256E-3</v>
      </c>
      <c r="V248">
        <f t="shared" si="81"/>
        <v>8.1450491272188526E-5</v>
      </c>
      <c r="W248">
        <f t="shared" si="103"/>
        <v>111.11111111111111</v>
      </c>
      <c r="X248">
        <f t="shared" si="82"/>
        <v>314.76235442241114</v>
      </c>
      <c r="Y248">
        <f t="shared" si="83"/>
        <v>1.005561620644303</v>
      </c>
      <c r="Z248">
        <v>-0.63771367937538304</v>
      </c>
      <c r="AA248">
        <f t="shared" si="104"/>
        <v>-0.2251129288195102</v>
      </c>
      <c r="AB248">
        <f>-AA248*B248^2/2/Q248</f>
        <v>2.8538395840430803E-3</v>
      </c>
      <c r="AC248">
        <v>1.11811808505406</v>
      </c>
      <c r="AD248">
        <f>AC248/Q248</f>
        <v>349.99494187973369</v>
      </c>
      <c r="AE248">
        <f>C248*AC248</f>
        <v>43.855076002675908</v>
      </c>
      <c r="AF248">
        <v>1.0055616206443001</v>
      </c>
      <c r="AG248">
        <f>AF248*A248</f>
        <v>0.3549632520874379</v>
      </c>
      <c r="AH248">
        <f>AG248*C248</f>
        <v>13.922447554096175</v>
      </c>
      <c r="AI248">
        <f>F248*AG248</f>
        <v>1.7748162604371895</v>
      </c>
      <c r="AJ248">
        <v>0.112556464409755</v>
      </c>
      <c r="AK248">
        <v>1.11811808505406</v>
      </c>
      <c r="AL248">
        <f t="shared" si="84"/>
        <v>1.1119339303519169</v>
      </c>
      <c r="AM248">
        <f>AL248/C248</f>
        <v>2.8349590292258506E-2</v>
      </c>
      <c r="AN248">
        <f t="shared" si="85"/>
        <v>0.39469568402408312</v>
      </c>
      <c r="AO248">
        <f t="shared" si="86"/>
        <v>0.1119339303519169</v>
      </c>
      <c r="AP248">
        <f>AL248*C248</f>
        <v>43.612519712691849</v>
      </c>
      <c r="AQ248">
        <f>AO248/F248</f>
        <v>2.2386786070383378E-2</v>
      </c>
      <c r="AR248">
        <f>(AL248-1)/C248</f>
        <v>2.853839584043207E-3</v>
      </c>
      <c r="AS248">
        <f>AR248*C248</f>
        <v>0.1119339303519169</v>
      </c>
      <c r="AT248">
        <f>ATAN2(C248,AO248)</f>
        <v>2.8538318364770103E-3</v>
      </c>
      <c r="AU248">
        <f t="shared" si="105"/>
        <v>0.16351251967020158</v>
      </c>
      <c r="AV248">
        <f>-AJ248/(A248/2)</f>
        <v>-0.63771367937538248</v>
      </c>
      <c r="AW248">
        <f t="shared" si="106"/>
        <v>8.0398169874221857E-3</v>
      </c>
      <c r="AX248">
        <f t="shared" si="107"/>
        <v>1.0130081796878379E-3</v>
      </c>
      <c r="AY248">
        <v>0.39469568402408317</v>
      </c>
      <c r="AZ248">
        <v>3.1325325193888385</v>
      </c>
      <c r="BA248">
        <v>0.31533948850667021</v>
      </c>
      <c r="BB248">
        <v>8.9397453021344622E-3</v>
      </c>
      <c r="BC248">
        <v>15.662662596944193</v>
      </c>
    </row>
    <row r="249" spans="1:55" x14ac:dyDescent="0.15">
      <c r="A249">
        <v>0.35299999999999998</v>
      </c>
      <c r="B249">
        <v>0.01</v>
      </c>
      <c r="C249">
        <f t="shared" si="87"/>
        <v>35.299999999999997</v>
      </c>
      <c r="D249">
        <f t="shared" si="88"/>
        <v>1246.0899999999997</v>
      </c>
      <c r="E249">
        <f t="shared" si="89"/>
        <v>2.8328611898016998E-2</v>
      </c>
      <c r="F249">
        <v>5</v>
      </c>
      <c r="G249">
        <f t="shared" si="90"/>
        <v>25</v>
      </c>
      <c r="H249">
        <f t="shared" si="91"/>
        <v>176.5</v>
      </c>
      <c r="I249">
        <v>200000000000</v>
      </c>
      <c r="J249">
        <f t="shared" si="92"/>
        <v>7.8539816339744827E-9</v>
      </c>
      <c r="K249">
        <f t="shared" si="93"/>
        <v>2224923.9756301646</v>
      </c>
      <c r="L249">
        <f t="shared" si="94"/>
        <v>1.1124619878150822E-5</v>
      </c>
      <c r="M249">
        <f t="shared" si="95"/>
        <v>0.14164305949008499</v>
      </c>
      <c r="N249">
        <f t="shared" si="96"/>
        <v>4494535592.915123</v>
      </c>
      <c r="O249">
        <f t="shared" si="97"/>
        <v>2.2249239756301645E-6</v>
      </c>
      <c r="P249">
        <f t="shared" si="98"/>
        <v>2.8328611898016999E-6</v>
      </c>
      <c r="Q249">
        <v>3.5070691906184601E-3</v>
      </c>
      <c r="R249">
        <f t="shared" si="99"/>
        <v>352999.99999999994</v>
      </c>
      <c r="S249">
        <f t="shared" si="100"/>
        <v>0.12379954242883162</v>
      </c>
      <c r="T249">
        <f t="shared" si="101"/>
        <v>35.070691906184599</v>
      </c>
      <c r="U249">
        <f t="shared" si="102"/>
        <v>9.9350402000522951E-3</v>
      </c>
      <c r="V249">
        <f t="shared" si="81"/>
        <v>9.935040200052296E-5</v>
      </c>
      <c r="W249">
        <f t="shared" si="103"/>
        <v>100</v>
      </c>
      <c r="X249">
        <f t="shared" si="82"/>
        <v>283.28611898016999</v>
      </c>
      <c r="Y249">
        <f t="shared" si="83"/>
        <v>0.99350402000522953</v>
      </c>
      <c r="Z249">
        <v>-0.57943092870627699</v>
      </c>
      <c r="AA249">
        <f t="shared" si="104"/>
        <v>-0.20453911783331577</v>
      </c>
      <c r="AB249">
        <f>-AA249*B249^2/2/Q249</f>
        <v>2.9160975549108853E-3</v>
      </c>
      <c r="AC249">
        <v>1.0957735789218801</v>
      </c>
      <c r="AD249">
        <f>AC249/Q249</f>
        <v>312.44709452927674</v>
      </c>
      <c r="AE249">
        <f>C249*AC249</f>
        <v>38.680807335942362</v>
      </c>
      <c r="AF249">
        <v>0.99350402000522997</v>
      </c>
      <c r="AG249">
        <f>AF249*A249</f>
        <v>0.35070691906184615</v>
      </c>
      <c r="AH249">
        <f>AG249*C249</f>
        <v>12.379954242883167</v>
      </c>
      <c r="AI249">
        <f>F249*AG249</f>
        <v>1.7535345953092307</v>
      </c>
      <c r="AJ249">
        <v>0.102269558916658</v>
      </c>
      <c r="AK249">
        <v>1.0957735789218801</v>
      </c>
      <c r="AL249">
        <f t="shared" si="84"/>
        <v>1.1029382436883464</v>
      </c>
      <c r="AM249">
        <f>AL249/C249</f>
        <v>3.1244709452927663E-2</v>
      </c>
      <c r="AN249">
        <f t="shared" si="85"/>
        <v>0.38680807335942363</v>
      </c>
      <c r="AO249">
        <f t="shared" si="86"/>
        <v>0.10293824368834636</v>
      </c>
      <c r="AP249">
        <f>AL249*C249</f>
        <v>38.933720002198626</v>
      </c>
      <c r="AQ249">
        <f>AO249/F249</f>
        <v>2.0587648737669273E-2</v>
      </c>
      <c r="AR249">
        <f>(AL249-1)/C249</f>
        <v>2.916097554910662E-3</v>
      </c>
      <c r="AS249">
        <f>AR249*C249</f>
        <v>0.10293824368834636</v>
      </c>
      <c r="AT249">
        <f>ATAN2(C249,AO249)</f>
        <v>2.9160892891528607E-3</v>
      </c>
      <c r="AU249">
        <f t="shared" si="105"/>
        <v>0.16707960895176327</v>
      </c>
      <c r="AV249">
        <f>-AJ249/(A249/2)</f>
        <v>-0.57943092870627766</v>
      </c>
      <c r="AW249">
        <f t="shared" si="106"/>
        <v>8.3149130981257213E-3</v>
      </c>
      <c r="AX249">
        <f t="shared" si="107"/>
        <v>1.0226955891665011E-3</v>
      </c>
      <c r="AY249">
        <v>0.38680807335942363</v>
      </c>
      <c r="AZ249">
        <v>3.1449001537772525</v>
      </c>
      <c r="BA249">
        <v>0.29351643236383795</v>
      </c>
      <c r="BB249">
        <v>9.1708356488680101E-3</v>
      </c>
      <c r="BC249">
        <v>15.724500768886262</v>
      </c>
    </row>
    <row r="250" spans="1:55" x14ac:dyDescent="0.15">
      <c r="A250">
        <v>0.40200000000000002</v>
      </c>
      <c r="B250">
        <v>8.9999999999999993E-3</v>
      </c>
      <c r="C250">
        <f t="shared" si="87"/>
        <v>44.666666666666671</v>
      </c>
      <c r="D250">
        <f t="shared" si="88"/>
        <v>1995.1111111111115</v>
      </c>
      <c r="E250">
        <f t="shared" si="89"/>
        <v>2.2388059701492536E-2</v>
      </c>
      <c r="F250">
        <v>5</v>
      </c>
      <c r="G250">
        <f t="shared" si="90"/>
        <v>25</v>
      </c>
      <c r="H250">
        <f t="shared" si="91"/>
        <v>223.33333333333337</v>
      </c>
      <c r="I250">
        <v>200000000000</v>
      </c>
      <c r="J250">
        <f t="shared" si="92"/>
        <v>5.1529973500506572E-9</v>
      </c>
      <c r="K250">
        <f t="shared" si="93"/>
        <v>1424266.8186983573</v>
      </c>
      <c r="L250">
        <f t="shared" si="94"/>
        <v>7.1213340934917863E-6</v>
      </c>
      <c r="M250">
        <f t="shared" si="95"/>
        <v>0.11194029850746268</v>
      </c>
      <c r="N250">
        <f t="shared" si="96"/>
        <v>8668094243.484827</v>
      </c>
      <c r="O250">
        <f t="shared" si="97"/>
        <v>1.4242668186983573E-6</v>
      </c>
      <c r="P250">
        <f t="shared" si="98"/>
        <v>1.8134328358208951E-6</v>
      </c>
      <c r="Q250">
        <v>3.2462960249435798E-3</v>
      </c>
      <c r="R250">
        <f t="shared" si="99"/>
        <v>551440.32921810716</v>
      </c>
      <c r="S250">
        <f t="shared" si="100"/>
        <v>0.1450012224474799</v>
      </c>
      <c r="T250">
        <f t="shared" si="101"/>
        <v>40.077728703007161</v>
      </c>
      <c r="U250">
        <f t="shared" si="102"/>
        <v>8.0753632461283073E-3</v>
      </c>
      <c r="V250">
        <f t="shared" si="81"/>
        <v>7.2678269215154765E-5</v>
      </c>
      <c r="W250">
        <f t="shared" si="103"/>
        <v>111.11111111111111</v>
      </c>
      <c r="X250">
        <f t="shared" si="82"/>
        <v>276.39579878385848</v>
      </c>
      <c r="Y250">
        <f t="shared" si="83"/>
        <v>0.89726258290314531</v>
      </c>
      <c r="Z250">
        <v>-0.56227481204112395</v>
      </c>
      <c r="AA250">
        <f t="shared" si="104"/>
        <v>-0.22603447444053185</v>
      </c>
      <c r="AB250">
        <f>-AA250*B250^2/2/Q250</f>
        <v>2.8199511518671935E-3</v>
      </c>
      <c r="AC250">
        <v>1.01027982012341</v>
      </c>
      <c r="AD250">
        <f>AC250/Q250</f>
        <v>311.21001053530495</v>
      </c>
      <c r="AE250">
        <f>C250*AC250</f>
        <v>45.125831965512319</v>
      </c>
      <c r="AF250">
        <v>0.89726258290314498</v>
      </c>
      <c r="AG250">
        <f>AF250*A250</f>
        <v>0.3606995583270643</v>
      </c>
      <c r="AH250">
        <f>AG250*C250</f>
        <v>16.111246938608872</v>
      </c>
      <c r="AI250">
        <f>F250*AG250</f>
        <v>1.8034977916353214</v>
      </c>
      <c r="AJ250">
        <v>0.11301723722026601</v>
      </c>
      <c r="AK250">
        <v>1.01027982012341</v>
      </c>
      <c r="AL250">
        <f t="shared" si="84"/>
        <v>1.1259578181167338</v>
      </c>
      <c r="AM250">
        <f>AL250/C250</f>
        <v>2.5208010853359709E-2</v>
      </c>
      <c r="AN250">
        <f t="shared" si="85"/>
        <v>0.40613248768961085</v>
      </c>
      <c r="AO250">
        <f t="shared" si="86"/>
        <v>0.12595781811673379</v>
      </c>
      <c r="AP250">
        <f>AL250*C250</f>
        <v>50.29278254254745</v>
      </c>
      <c r="AQ250">
        <f>AO250/F250</f>
        <v>2.5191563623346756E-2</v>
      </c>
      <c r="AR250">
        <f>(AL250-1)/C250</f>
        <v>2.819951151867174E-3</v>
      </c>
      <c r="AS250">
        <f>AR250*C250</f>
        <v>0.12595781811673379</v>
      </c>
      <c r="AT250">
        <f>ATAN2(C250,AO250)</f>
        <v>2.8199436770352916E-3</v>
      </c>
      <c r="AU250">
        <f t="shared" si="105"/>
        <v>0.1615708711587247</v>
      </c>
      <c r="AV250">
        <f>-AJ250/(A250/2)</f>
        <v>-0.56227481204112439</v>
      </c>
      <c r="AW250">
        <f t="shared" si="106"/>
        <v>7.8180055582718049E-3</v>
      </c>
      <c r="AX250">
        <f t="shared" si="107"/>
        <v>1.0171551349823858E-3</v>
      </c>
      <c r="AY250">
        <v>0.40613248768961085</v>
      </c>
      <c r="AZ250">
        <v>3.1215946682578735</v>
      </c>
      <c r="BA250">
        <v>0.34920424826947405</v>
      </c>
      <c r="BB250">
        <v>8.8027444804162185E-3</v>
      </c>
      <c r="BC250">
        <v>15.607973341289368</v>
      </c>
    </row>
    <row r="251" spans="1:55" x14ac:dyDescent="0.15">
      <c r="A251">
        <v>0.40200000000000002</v>
      </c>
      <c r="B251">
        <v>0.01</v>
      </c>
      <c r="C251">
        <f t="shared" si="87"/>
        <v>40.200000000000003</v>
      </c>
      <c r="D251">
        <f t="shared" si="88"/>
        <v>1616.0400000000002</v>
      </c>
      <c r="E251">
        <f t="shared" si="89"/>
        <v>2.4875621890547261E-2</v>
      </c>
      <c r="F251">
        <v>5</v>
      </c>
      <c r="G251">
        <f t="shared" si="90"/>
        <v>25</v>
      </c>
      <c r="H251">
        <f t="shared" si="91"/>
        <v>201</v>
      </c>
      <c r="I251">
        <v>200000000000</v>
      </c>
      <c r="J251">
        <f t="shared" si="92"/>
        <v>7.8539816339744827E-9</v>
      </c>
      <c r="K251">
        <f t="shared" si="93"/>
        <v>1953726.7746205181</v>
      </c>
      <c r="L251">
        <f t="shared" si="94"/>
        <v>9.7686338731025904E-6</v>
      </c>
      <c r="M251">
        <f t="shared" si="95"/>
        <v>0.12437810945273631</v>
      </c>
      <c r="N251">
        <f t="shared" si="96"/>
        <v>5118422969.8353548</v>
      </c>
      <c r="O251">
        <f t="shared" si="97"/>
        <v>1.9537267746205181E-6</v>
      </c>
      <c r="P251">
        <f t="shared" si="98"/>
        <v>2.4875621890547264E-6</v>
      </c>
      <c r="Q251">
        <v>3.5589587725610699E-3</v>
      </c>
      <c r="R251">
        <f t="shared" si="99"/>
        <v>401999.99999999994</v>
      </c>
      <c r="S251">
        <f t="shared" si="100"/>
        <v>0.14307014265695503</v>
      </c>
      <c r="T251">
        <f t="shared" si="101"/>
        <v>35.589587725610698</v>
      </c>
      <c r="U251">
        <f t="shared" si="102"/>
        <v>8.8531312750275357E-3</v>
      </c>
      <c r="V251">
        <f t="shared" si="81"/>
        <v>8.8531312750275367E-5</v>
      </c>
      <c r="W251">
        <f t="shared" si="103"/>
        <v>100</v>
      </c>
      <c r="X251">
        <f t="shared" si="82"/>
        <v>248.75621890547262</v>
      </c>
      <c r="Y251">
        <f t="shared" si="83"/>
        <v>0.88531312750275359</v>
      </c>
      <c r="Z251">
        <v>-0.50795503840011702</v>
      </c>
      <c r="AA251">
        <f t="shared" si="104"/>
        <v>-0.20419792543684706</v>
      </c>
      <c r="AB251">
        <f>-AA251*B251^2/2/Q251</f>
        <v>2.868787452824352E-3</v>
      </c>
      <c r="AC251">
        <v>0.98741209022117704</v>
      </c>
      <c r="AD251">
        <f>AC251/Q251</f>
        <v>277.44409343371609</v>
      </c>
      <c r="AE251">
        <f>C251*AC251</f>
        <v>39.693966026891317</v>
      </c>
      <c r="AF251">
        <v>0.88531312750275404</v>
      </c>
      <c r="AG251">
        <f>AF251*A251</f>
        <v>0.35589587725610716</v>
      </c>
      <c r="AH251">
        <f>AG251*C251</f>
        <v>14.307014265695509</v>
      </c>
      <c r="AI251">
        <f>F251*AG251</f>
        <v>1.7794793862805358</v>
      </c>
      <c r="AJ251">
        <v>0.102098962718423</v>
      </c>
      <c r="AK251">
        <v>0.98741209022117704</v>
      </c>
      <c r="AL251">
        <f t="shared" si="84"/>
        <v>1.1153252556035382</v>
      </c>
      <c r="AM251">
        <f>AL251/C251</f>
        <v>2.7744409343371596E-2</v>
      </c>
      <c r="AN251">
        <f t="shared" si="85"/>
        <v>0.3969396602689132</v>
      </c>
      <c r="AO251">
        <f t="shared" si="86"/>
        <v>0.11532525560353823</v>
      </c>
      <c r="AP251">
        <f>AL251*C251</f>
        <v>44.836075275262239</v>
      </c>
      <c r="AQ251">
        <f>AO251/F251</f>
        <v>2.3065051120707648E-2</v>
      </c>
      <c r="AR251">
        <f>(AL251-1)/C251</f>
        <v>2.8687874528243338E-3</v>
      </c>
      <c r="AS251">
        <f>AR251*C251</f>
        <v>0.11532525560353823</v>
      </c>
      <c r="AT251">
        <f>ATAN2(C251,AO251)</f>
        <v>2.8687795828789392E-3</v>
      </c>
      <c r="AU251">
        <f t="shared" si="105"/>
        <v>0.16436896245226398</v>
      </c>
      <c r="AV251">
        <f>-AJ251/(A251/2)</f>
        <v>-0.50795503840011447</v>
      </c>
      <c r="AW251">
        <f t="shared" si="106"/>
        <v>8.0607493262978107E-3</v>
      </c>
      <c r="AX251">
        <f t="shared" si="107"/>
        <v>1.0209896271842294E-3</v>
      </c>
      <c r="AY251">
        <v>0.3969396602689132</v>
      </c>
      <c r="AZ251">
        <v>3.1338526992852356</v>
      </c>
      <c r="BA251">
        <v>0.32404212291717199</v>
      </c>
      <c r="BB251">
        <v>8.9903573027091538E-3</v>
      </c>
      <c r="BC251">
        <v>15.669263496426177</v>
      </c>
    </row>
    <row r="252" spans="1:55" x14ac:dyDescent="0.15">
      <c r="A252">
        <v>0.45100000000000001</v>
      </c>
      <c r="B252">
        <v>0.01</v>
      </c>
      <c r="C252">
        <f t="shared" si="87"/>
        <v>45.1</v>
      </c>
      <c r="D252">
        <f t="shared" si="88"/>
        <v>2034.0100000000002</v>
      </c>
      <c r="E252">
        <f t="shared" si="89"/>
        <v>2.2172949002217293E-2</v>
      </c>
      <c r="F252">
        <v>5</v>
      </c>
      <c r="G252">
        <f t="shared" si="90"/>
        <v>25</v>
      </c>
      <c r="H252">
        <f t="shared" si="91"/>
        <v>225.5</v>
      </c>
      <c r="I252">
        <v>200000000000</v>
      </c>
      <c r="J252">
        <f t="shared" si="92"/>
        <v>7.8539816339744827E-9</v>
      </c>
      <c r="K252">
        <f t="shared" si="93"/>
        <v>1741459.3423446745</v>
      </c>
      <c r="L252">
        <f t="shared" si="94"/>
        <v>8.7072967117233721E-6</v>
      </c>
      <c r="M252">
        <f t="shared" si="95"/>
        <v>0.11086474501108647</v>
      </c>
      <c r="N252">
        <f t="shared" si="96"/>
        <v>5742310346.7555838</v>
      </c>
      <c r="O252">
        <f t="shared" si="97"/>
        <v>1.7414593423446745E-6</v>
      </c>
      <c r="P252">
        <f t="shared" si="98"/>
        <v>2.2172949002217296E-6</v>
      </c>
      <c r="Q252">
        <v>3.6089676894750702E-3</v>
      </c>
      <c r="R252">
        <f t="shared" si="99"/>
        <v>450999.99999999994</v>
      </c>
      <c r="S252">
        <f t="shared" si="100"/>
        <v>0.16276444279532568</v>
      </c>
      <c r="T252">
        <f t="shared" si="101"/>
        <v>36.089676894750703</v>
      </c>
      <c r="U252">
        <f t="shared" si="102"/>
        <v>8.0021456529380704E-3</v>
      </c>
      <c r="V252">
        <f t="shared" si="81"/>
        <v>8.0021456529380717E-5</v>
      </c>
      <c r="W252">
        <f t="shared" si="103"/>
        <v>100</v>
      </c>
      <c r="X252">
        <f t="shared" si="82"/>
        <v>221.72949002217294</v>
      </c>
      <c r="Y252">
        <f t="shared" si="83"/>
        <v>0.80021456529380697</v>
      </c>
      <c r="Z252">
        <v>-0.45961662906913903</v>
      </c>
      <c r="AA252">
        <f t="shared" si="104"/>
        <v>-0.20728709971018169</v>
      </c>
      <c r="AB252">
        <f>-AA252*B252^2/2/Q252</f>
        <v>2.8718336868836297E-3</v>
      </c>
      <c r="AC252">
        <v>0.90385811514889902</v>
      </c>
      <c r="AD252">
        <f>AC252/Q252</f>
        <v>250.44782689100953</v>
      </c>
      <c r="AE252">
        <f>C252*AC252</f>
        <v>40.764000993215348</v>
      </c>
      <c r="AF252">
        <v>0.80021456529380797</v>
      </c>
      <c r="AG252">
        <f>AF252*A252</f>
        <v>0.36089676894750738</v>
      </c>
      <c r="AH252">
        <f>AG252*C252</f>
        <v>16.276444279532583</v>
      </c>
      <c r="AI252">
        <f>F252*AG252</f>
        <v>1.8044838447375369</v>
      </c>
      <c r="AJ252">
        <v>0.103643549855091</v>
      </c>
      <c r="AK252">
        <v>0.90385811514889902</v>
      </c>
      <c r="AL252">
        <f t="shared" si="84"/>
        <v>1.1295196992784517</v>
      </c>
      <c r="AM252">
        <f>AL252/C252</f>
        <v>2.5044782689100924E-2</v>
      </c>
      <c r="AN252">
        <f t="shared" si="85"/>
        <v>0.40764000993215344</v>
      </c>
      <c r="AO252">
        <f t="shared" si="86"/>
        <v>0.12951969927845175</v>
      </c>
      <c r="AP252">
        <f>AL252*C252</f>
        <v>50.941338437458178</v>
      </c>
      <c r="AQ252">
        <f>AO252/F252</f>
        <v>2.5903939855690349E-2</v>
      </c>
      <c r="AR252">
        <f>(AL252-1)/C252</f>
        <v>2.8718336868836306E-3</v>
      </c>
      <c r="AS252">
        <f>AR252*C252</f>
        <v>0.12951969927845175</v>
      </c>
      <c r="AT252">
        <f>ATAN2(C252,AO252)</f>
        <v>2.8718257918414845E-3</v>
      </c>
      <c r="AU252">
        <f t="shared" si="105"/>
        <v>0.16454349736933274</v>
      </c>
      <c r="AV252">
        <f>-AJ252/(A252/2)</f>
        <v>-0.45961662906913969</v>
      </c>
      <c r="AW252">
        <f t="shared" si="106"/>
        <v>7.9574934828561469E-3</v>
      </c>
      <c r="AX252">
        <f t="shared" si="107"/>
        <v>1.0364354985509098E-3</v>
      </c>
      <c r="AY252">
        <v>0.40764000993215349</v>
      </c>
      <c r="AZ252">
        <v>3.1297584142204973</v>
      </c>
      <c r="BA252">
        <v>0.35888295607681225</v>
      </c>
      <c r="BB252">
        <v>8.9881456457659159E-3</v>
      </c>
      <c r="BC252">
        <v>15.648792071102486</v>
      </c>
    </row>
    <row r="253" spans="1:55" x14ac:dyDescent="0.15">
      <c r="A253">
        <v>0.5</v>
      </c>
      <c r="B253">
        <v>0.01</v>
      </c>
      <c r="C253">
        <f t="shared" si="87"/>
        <v>50</v>
      </c>
      <c r="D253">
        <f t="shared" si="88"/>
        <v>2500</v>
      </c>
      <c r="E253">
        <f t="shared" si="89"/>
        <v>0.02</v>
      </c>
      <c r="F253">
        <v>5</v>
      </c>
      <c r="G253">
        <f t="shared" si="90"/>
        <v>25</v>
      </c>
      <c r="H253">
        <f t="shared" si="91"/>
        <v>250</v>
      </c>
      <c r="I253">
        <v>200000000000</v>
      </c>
      <c r="J253">
        <f t="shared" si="92"/>
        <v>7.8539816339744827E-9</v>
      </c>
      <c r="K253">
        <f t="shared" si="93"/>
        <v>1570796.3267948965</v>
      </c>
      <c r="L253">
        <f t="shared" si="94"/>
        <v>7.853981633974482E-6</v>
      </c>
      <c r="M253">
        <f t="shared" si="95"/>
        <v>0.1</v>
      </c>
      <c r="N253">
        <f t="shared" si="96"/>
        <v>6366197723.6758137</v>
      </c>
      <c r="O253">
        <f t="shared" si="97"/>
        <v>1.5707963267948965E-6</v>
      </c>
      <c r="P253">
        <f t="shared" si="98"/>
        <v>1.9999999999999999E-6</v>
      </c>
      <c r="Q253">
        <v>3.6624601562281899E-3</v>
      </c>
      <c r="R253">
        <f t="shared" si="99"/>
        <v>499999.99999999994</v>
      </c>
      <c r="S253">
        <f t="shared" si="100"/>
        <v>0.1831230078114095</v>
      </c>
      <c r="T253">
        <f t="shared" si="101"/>
        <v>36.624601562281896</v>
      </c>
      <c r="U253">
        <f t="shared" si="102"/>
        <v>7.3249203124563797E-3</v>
      </c>
      <c r="V253">
        <f t="shared" si="81"/>
        <v>7.3249203124563803E-5</v>
      </c>
      <c r="W253">
        <f t="shared" si="103"/>
        <v>100</v>
      </c>
      <c r="X253">
        <f t="shared" si="82"/>
        <v>200</v>
      </c>
      <c r="Y253">
        <f t="shared" si="83"/>
        <v>0.732492031245638</v>
      </c>
      <c r="Z253">
        <v>-0.41145084160546902</v>
      </c>
      <c r="AA253">
        <f t="shared" si="104"/>
        <v>-0.20572542080273451</v>
      </c>
      <c r="AB253">
        <f>-AA253*B253^2/2/Q253</f>
        <v>2.8085687219407498E-3</v>
      </c>
      <c r="AC253">
        <v>0.83535474164700696</v>
      </c>
      <c r="AD253">
        <f>AC253/Q253</f>
        <v>228.08568721940796</v>
      </c>
      <c r="AE253">
        <f>C253*AC253</f>
        <v>41.767737082350351</v>
      </c>
      <c r="AF253">
        <v>0.732492031245639</v>
      </c>
      <c r="AG253">
        <f>AF253*A253</f>
        <v>0.3662460156228195</v>
      </c>
      <c r="AH253">
        <f>AG253*C253</f>
        <v>18.312300781140976</v>
      </c>
      <c r="AI253">
        <f>F253*AG253</f>
        <v>1.8312300781140975</v>
      </c>
      <c r="AJ253">
        <v>0.10286271040136701</v>
      </c>
      <c r="AK253">
        <v>0.83535474164700696</v>
      </c>
      <c r="AL253">
        <f t="shared" si="84"/>
        <v>1.1404284360970383</v>
      </c>
      <c r="AM253">
        <f>AL253/C253</f>
        <v>2.2808568721940765E-2</v>
      </c>
      <c r="AN253">
        <f t="shared" si="85"/>
        <v>0.41767737082350348</v>
      </c>
      <c r="AO253">
        <f t="shared" si="86"/>
        <v>0.14042843609703826</v>
      </c>
      <c r="AP253">
        <f>AL253*C253</f>
        <v>57.021421804851911</v>
      </c>
      <c r="AQ253">
        <f>AO253/F253</f>
        <v>2.808568721940765E-2</v>
      </c>
      <c r="AR253">
        <f>(AL253-1)/C253</f>
        <v>2.808568721940765E-3</v>
      </c>
      <c r="AS253">
        <f>AR253*C253</f>
        <v>0.14042843609703826</v>
      </c>
      <c r="AT253">
        <f>ATAN2(C253,AO253)</f>
        <v>2.8085613372578078E-3</v>
      </c>
      <c r="AU253">
        <f t="shared" si="105"/>
        <v>0.16091871112849099</v>
      </c>
      <c r="AV253">
        <f>-AJ253/(A253/2)</f>
        <v>-0.41145084160546802</v>
      </c>
      <c r="AW253">
        <f t="shared" si="106"/>
        <v>7.6685304471221473E-3</v>
      </c>
      <c r="AX253">
        <f t="shared" si="107"/>
        <v>1.0286271040136797E-3</v>
      </c>
      <c r="AY253">
        <v>0.41767737082350348</v>
      </c>
      <c r="AZ253">
        <v>3.1138316526329528</v>
      </c>
      <c r="BA253">
        <v>0.38342652235610741</v>
      </c>
      <c r="BB253">
        <v>8.745410184974033E-3</v>
      </c>
      <c r="BC253">
        <v>15.569158263164764</v>
      </c>
    </row>
    <row r="254" spans="1:55" x14ac:dyDescent="0.15">
      <c r="A254">
        <v>0.01</v>
      </c>
      <c r="B254">
        <v>1E-3</v>
      </c>
      <c r="C254">
        <f t="shared" si="87"/>
        <v>10</v>
      </c>
      <c r="D254">
        <f t="shared" si="88"/>
        <v>100</v>
      </c>
      <c r="E254">
        <f t="shared" si="89"/>
        <v>0.1</v>
      </c>
      <c r="F254">
        <v>15</v>
      </c>
      <c r="G254">
        <f t="shared" si="90"/>
        <v>225</v>
      </c>
      <c r="H254">
        <f t="shared" si="91"/>
        <v>150</v>
      </c>
      <c r="I254">
        <v>50000000</v>
      </c>
      <c r="J254">
        <f t="shared" si="92"/>
        <v>7.8539816339744827E-13</v>
      </c>
      <c r="K254">
        <f t="shared" si="93"/>
        <v>58.904862254808613</v>
      </c>
      <c r="L254">
        <f t="shared" si="94"/>
        <v>1.1780972450961722E-6</v>
      </c>
      <c r="M254">
        <f t="shared" si="95"/>
        <v>1.5</v>
      </c>
      <c r="N254">
        <f t="shared" si="96"/>
        <v>12732395447351.627</v>
      </c>
      <c r="O254">
        <f t="shared" si="97"/>
        <v>7.8539816339744817E-8</v>
      </c>
      <c r="P254">
        <f t="shared" si="98"/>
        <v>9.9999999999999995E-8</v>
      </c>
      <c r="Q254">
        <v>1.02672577302626E-3</v>
      </c>
      <c r="R254">
        <f t="shared" si="99"/>
        <v>10000000</v>
      </c>
      <c r="S254">
        <f t="shared" si="100"/>
        <v>1.0267257730262601E-2</v>
      </c>
      <c r="T254">
        <f t="shared" si="101"/>
        <v>1026.72577302626</v>
      </c>
      <c r="U254">
        <f t="shared" si="102"/>
        <v>0.10267257730262599</v>
      </c>
      <c r="V254">
        <f t="shared" si="81"/>
        <v>1.02672577302626E-4</v>
      </c>
      <c r="W254">
        <f t="shared" si="103"/>
        <v>1000</v>
      </c>
      <c r="X254">
        <f t="shared" si="82"/>
        <v>99999.999999999985</v>
      </c>
      <c r="Y254">
        <f t="shared" si="83"/>
        <v>102.672577302626</v>
      </c>
      <c r="Z254">
        <v>-1885.28193535117</v>
      </c>
      <c r="AA254">
        <f t="shared" si="104"/>
        <v>-18.852819353511702</v>
      </c>
      <c r="AB254">
        <f>-AA254*B254^2/2/Q254</f>
        <v>9.181039304167497E-3</v>
      </c>
      <c r="AC254">
        <v>112.098986979382</v>
      </c>
      <c r="AD254">
        <f>AC254/Q254</f>
        <v>109181.03930416764</v>
      </c>
      <c r="AE254">
        <f>C254*AC254</f>
        <v>1120.9898697938202</v>
      </c>
      <c r="AF254">
        <v>102.672577302626</v>
      </c>
      <c r="AG254">
        <f>AF254*A254</f>
        <v>1.02672577302626</v>
      </c>
      <c r="AH254">
        <f>AG254*C254</f>
        <v>10.2672577302626</v>
      </c>
      <c r="AI254">
        <f>F254*AG254</f>
        <v>15.400886595393899</v>
      </c>
      <c r="AJ254">
        <v>9.4264096767558598</v>
      </c>
      <c r="AK254">
        <v>112.098986979382</v>
      </c>
      <c r="AL254">
        <f t="shared" si="84"/>
        <v>1.0918103930416765</v>
      </c>
      <c r="AM254">
        <f>AL254/C254</f>
        <v>0.10918103930416764</v>
      </c>
      <c r="AN254">
        <f t="shared" si="85"/>
        <v>1.1209898697938201</v>
      </c>
      <c r="AO254">
        <f t="shared" si="86"/>
        <v>9.1810393041676486E-2</v>
      </c>
      <c r="AP254">
        <f>AL254*C254</f>
        <v>10.918103930416764</v>
      </c>
      <c r="AQ254">
        <f>AO254/F254</f>
        <v>6.1206928694450989E-3</v>
      </c>
      <c r="AR254">
        <f>(AL254-1)/C254</f>
        <v>9.1810393041676479E-3</v>
      </c>
      <c r="AS254">
        <f>AR254*C254</f>
        <v>9.1810393041676486E-2</v>
      </c>
      <c r="AT254">
        <f>ATAN2(C254,AO254)</f>
        <v>9.1807813560746462E-3</v>
      </c>
      <c r="AU254">
        <f t="shared" si="105"/>
        <v>0.5260200243354699</v>
      </c>
      <c r="AV254">
        <f>-AJ254/(A254/2)</f>
        <v>-1885.281935351172</v>
      </c>
      <c r="AW254">
        <f t="shared" si="106"/>
        <v>8.9420559465519817E-3</v>
      </c>
      <c r="AX254">
        <f t="shared" si="107"/>
        <v>9.4264096767560038E-3</v>
      </c>
      <c r="AY254">
        <v>1.1209898697938201</v>
      </c>
      <c r="AZ254">
        <v>1.063390460944192</v>
      </c>
      <c r="BA254">
        <v>8.9420559465519814E-2</v>
      </c>
      <c r="BB254">
        <v>9.763029617605579E-3</v>
      </c>
      <c r="BC254">
        <v>15.95085691416288</v>
      </c>
    </row>
    <row r="255" spans="1:55" x14ac:dyDescent="0.15">
      <c r="A255">
        <v>0.01</v>
      </c>
      <c r="B255">
        <v>1E-3</v>
      </c>
      <c r="C255">
        <f t="shared" si="87"/>
        <v>10</v>
      </c>
      <c r="D255">
        <f t="shared" si="88"/>
        <v>100</v>
      </c>
      <c r="E255">
        <f t="shared" si="89"/>
        <v>0.1</v>
      </c>
      <c r="F255">
        <v>13</v>
      </c>
      <c r="G255">
        <f t="shared" si="90"/>
        <v>169</v>
      </c>
      <c r="H255">
        <f t="shared" si="91"/>
        <v>130</v>
      </c>
      <c r="I255">
        <v>50000000</v>
      </c>
      <c r="J255">
        <f t="shared" si="92"/>
        <v>7.8539816339744827E-13</v>
      </c>
      <c r="K255">
        <f t="shared" si="93"/>
        <v>51.050880620834135</v>
      </c>
      <c r="L255">
        <f t="shared" si="94"/>
        <v>1.0210176124166828E-6</v>
      </c>
      <c r="M255">
        <f t="shared" si="95"/>
        <v>1.3</v>
      </c>
      <c r="N255">
        <f t="shared" si="96"/>
        <v>12732395447351.627</v>
      </c>
      <c r="O255">
        <f t="shared" si="97"/>
        <v>7.8539816339744831E-8</v>
      </c>
      <c r="P255">
        <f t="shared" si="98"/>
        <v>9.9999999999999995E-8</v>
      </c>
      <c r="Q255">
        <v>8.7430565438523201E-4</v>
      </c>
      <c r="R255">
        <f t="shared" si="99"/>
        <v>10000000</v>
      </c>
      <c r="S255">
        <f t="shared" si="100"/>
        <v>8.7430565438523199E-3</v>
      </c>
      <c r="T255">
        <f t="shared" si="101"/>
        <v>874.30565438523206</v>
      </c>
      <c r="U255">
        <f t="shared" si="102"/>
        <v>8.7430565438523206E-2</v>
      </c>
      <c r="V255">
        <f t="shared" si="81"/>
        <v>8.7430565438523201E-5</v>
      </c>
      <c r="W255">
        <f t="shared" si="103"/>
        <v>1000</v>
      </c>
      <c r="X255">
        <f t="shared" si="82"/>
        <v>99999.999999999985</v>
      </c>
      <c r="Y255">
        <f t="shared" si="83"/>
        <v>87.430565438523203</v>
      </c>
      <c r="Z255">
        <v>-1351.7508811707801</v>
      </c>
      <c r="AA255">
        <f t="shared" si="104"/>
        <v>-13.517508811707801</v>
      </c>
      <c r="AB255">
        <f>-AA255*B255^2/2/Q255</f>
        <v>7.7304251344529141E-3</v>
      </c>
      <c r="AC255">
        <v>94.189319844377195</v>
      </c>
      <c r="AD255">
        <f>AC255/Q255</f>
        <v>107730.42513445302</v>
      </c>
      <c r="AE255">
        <f>C255*AC255</f>
        <v>941.89319844377201</v>
      </c>
      <c r="AF255">
        <v>87.430565438523203</v>
      </c>
      <c r="AG255">
        <f>AF255*A255</f>
        <v>0.874305654385232</v>
      </c>
      <c r="AH255">
        <f>AG255*C255</f>
        <v>8.7430565438523207</v>
      </c>
      <c r="AI255">
        <f>F255*AG255</f>
        <v>11.365973507008016</v>
      </c>
      <c r="AJ255">
        <v>6.7587544058539004</v>
      </c>
      <c r="AK255">
        <v>94.189319844377195</v>
      </c>
      <c r="AL255">
        <f t="shared" si="84"/>
        <v>1.0773042513445301</v>
      </c>
      <c r="AM255">
        <f>AL255/C255</f>
        <v>0.10773042513445301</v>
      </c>
      <c r="AN255">
        <f t="shared" si="85"/>
        <v>0.94189319844377184</v>
      </c>
      <c r="AO255">
        <f t="shared" si="86"/>
        <v>7.7304251344530117E-2</v>
      </c>
      <c r="AP255">
        <f>AL255*C255</f>
        <v>10.773042513445301</v>
      </c>
      <c r="AQ255">
        <f>AO255/F255</f>
        <v>5.9464808726561631E-3</v>
      </c>
      <c r="AR255">
        <f>(AL255-1)/C255</f>
        <v>7.7304251344530121E-3</v>
      </c>
      <c r="AS255">
        <f>AR255*C255</f>
        <v>7.7304251344530117E-2</v>
      </c>
      <c r="AT255">
        <f>ATAN2(C255,AO255)</f>
        <v>7.7302711512640667E-3</v>
      </c>
      <c r="AU255">
        <f t="shared" si="105"/>
        <v>0.44291191145916703</v>
      </c>
      <c r="AV255">
        <f>-AJ255/(A255/2)</f>
        <v>-1351.7508811707801</v>
      </c>
      <c r="AW255">
        <f t="shared" si="106"/>
        <v>8.8417878755326831E-3</v>
      </c>
      <c r="AX255">
        <f t="shared" si="107"/>
        <v>6.7587544058539855E-3</v>
      </c>
      <c r="AY255">
        <v>0.94189319844377195</v>
      </c>
      <c r="AZ255">
        <v>1.2321826422385851</v>
      </c>
      <c r="BA255">
        <v>8.841787875532682E-2</v>
      </c>
      <c r="BB255">
        <v>9.5252956677978826E-3</v>
      </c>
      <c r="BC255">
        <v>16.018374349101606</v>
      </c>
    </row>
    <row r="256" spans="1:55" x14ac:dyDescent="0.15">
      <c r="A256">
        <v>0.01</v>
      </c>
      <c r="B256">
        <v>1E-3</v>
      </c>
      <c r="C256">
        <f t="shared" si="87"/>
        <v>10</v>
      </c>
      <c r="D256">
        <f t="shared" si="88"/>
        <v>100</v>
      </c>
      <c r="E256">
        <f t="shared" si="89"/>
        <v>0.1</v>
      </c>
      <c r="F256">
        <v>11</v>
      </c>
      <c r="G256">
        <f t="shared" si="90"/>
        <v>121</v>
      </c>
      <c r="H256">
        <f t="shared" si="91"/>
        <v>110</v>
      </c>
      <c r="I256">
        <v>50000000</v>
      </c>
      <c r="J256">
        <f t="shared" si="92"/>
        <v>7.8539816339744827E-13</v>
      </c>
      <c r="K256">
        <f t="shared" si="93"/>
        <v>43.196898986859651</v>
      </c>
      <c r="L256">
        <f t="shared" si="94"/>
        <v>8.6393797973719302E-7</v>
      </c>
      <c r="M256">
        <f t="shared" si="95"/>
        <v>1.1000000000000001</v>
      </c>
      <c r="N256">
        <f t="shared" si="96"/>
        <v>12732395447351.627</v>
      </c>
      <c r="O256">
        <f t="shared" si="97"/>
        <v>7.8539816339744817E-8</v>
      </c>
      <c r="P256">
        <f t="shared" si="98"/>
        <v>9.9999999999999995E-8</v>
      </c>
      <c r="Q256">
        <v>7.2744052705769804E-4</v>
      </c>
      <c r="R256">
        <f t="shared" si="99"/>
        <v>10000000</v>
      </c>
      <c r="S256">
        <f t="shared" si="100"/>
        <v>7.2744052705769804E-3</v>
      </c>
      <c r="T256">
        <f t="shared" si="101"/>
        <v>727.44052705769809</v>
      </c>
      <c r="U256">
        <f t="shared" si="102"/>
        <v>7.2744052705769807E-2</v>
      </c>
      <c r="V256">
        <f t="shared" si="81"/>
        <v>7.2744052705769809E-5</v>
      </c>
      <c r="W256">
        <f t="shared" si="103"/>
        <v>1000</v>
      </c>
      <c r="X256">
        <f t="shared" si="82"/>
        <v>99999.999999999985</v>
      </c>
      <c r="Y256">
        <f t="shared" si="83"/>
        <v>72.744052705769803</v>
      </c>
      <c r="Z256">
        <v>-933.24901435361403</v>
      </c>
      <c r="AA256">
        <f t="shared" si="104"/>
        <v>-9.3324901435361411</v>
      </c>
      <c r="AB256">
        <f>-AA256*B256^2/2/Q256</f>
        <v>6.4146069653855838E-3</v>
      </c>
      <c r="AC256">
        <v>77.410297777537906</v>
      </c>
      <c r="AD256">
        <f>AC256/Q256</f>
        <v>106414.60696538562</v>
      </c>
      <c r="AE256">
        <f>C256*AC256</f>
        <v>774.10297777537903</v>
      </c>
      <c r="AF256">
        <v>72.744052705769803</v>
      </c>
      <c r="AG256">
        <f>AF256*A256</f>
        <v>0.72744052705769802</v>
      </c>
      <c r="AH256">
        <f>AG256*C256</f>
        <v>7.2744052705769802</v>
      </c>
      <c r="AI256">
        <f>F256*AG256</f>
        <v>8.0018457976346777</v>
      </c>
      <c r="AJ256">
        <v>4.6662450717680697</v>
      </c>
      <c r="AK256">
        <v>77.410297777537906</v>
      </c>
      <c r="AL256">
        <f t="shared" si="84"/>
        <v>1.0641460696538563</v>
      </c>
      <c r="AM256">
        <f>AL256/C256</f>
        <v>0.10641460696538563</v>
      </c>
      <c r="AN256">
        <f t="shared" si="85"/>
        <v>0.77410297777537906</v>
      </c>
      <c r="AO256">
        <f t="shared" si="86"/>
        <v>6.4146069653856275E-2</v>
      </c>
      <c r="AP256">
        <f>AL256*C256</f>
        <v>10.641460696538562</v>
      </c>
      <c r="AQ256">
        <f>AO256/F256</f>
        <v>5.8314608776232979E-3</v>
      </c>
      <c r="AR256">
        <f>(AL256-1)/C256</f>
        <v>6.4146069653856271E-3</v>
      </c>
      <c r="AS256">
        <f>AR256*C256</f>
        <v>6.4146069653856275E-2</v>
      </c>
      <c r="AT256">
        <f>ATAN2(C256,AO256)</f>
        <v>6.4145189865564651E-3</v>
      </c>
      <c r="AU256">
        <f t="shared" si="105"/>
        <v>0.36752486553621949</v>
      </c>
      <c r="AV256">
        <f>-AJ256/(A256/2)</f>
        <v>-933.24901435361392</v>
      </c>
      <c r="AW256">
        <f t="shared" si="106"/>
        <v>8.8180500354180062E-3</v>
      </c>
      <c r="AX256">
        <f t="shared" si="107"/>
        <v>4.6662450717681013E-3</v>
      </c>
      <c r="AY256">
        <v>0.77410297777537906</v>
      </c>
      <c r="AZ256">
        <v>1.4628633270654332</v>
      </c>
      <c r="BA256">
        <v>8.8180500354180069E-2</v>
      </c>
      <c r="BB256">
        <v>9.3836932872011208E-3</v>
      </c>
      <c r="BC256">
        <v>16.091496597719765</v>
      </c>
    </row>
    <row r="257" spans="1:55" x14ac:dyDescent="0.15">
      <c r="A257">
        <v>0.01</v>
      </c>
      <c r="B257">
        <v>1E-3</v>
      </c>
      <c r="C257">
        <f t="shared" si="87"/>
        <v>10</v>
      </c>
      <c r="D257">
        <f t="shared" si="88"/>
        <v>100</v>
      </c>
      <c r="E257">
        <f t="shared" si="89"/>
        <v>0.1</v>
      </c>
      <c r="F257">
        <v>9</v>
      </c>
      <c r="G257">
        <f t="shared" si="90"/>
        <v>81</v>
      </c>
      <c r="H257">
        <f t="shared" si="91"/>
        <v>90</v>
      </c>
      <c r="I257">
        <v>50000000</v>
      </c>
      <c r="J257">
        <f t="shared" si="92"/>
        <v>7.8539816339744827E-13</v>
      </c>
      <c r="K257">
        <f t="shared" si="93"/>
        <v>35.342917352885166</v>
      </c>
      <c r="L257">
        <f t="shared" si="94"/>
        <v>7.0685834705770333E-7</v>
      </c>
      <c r="M257">
        <f t="shared" si="95"/>
        <v>0.9</v>
      </c>
      <c r="N257">
        <f t="shared" si="96"/>
        <v>12732395447351.627</v>
      </c>
      <c r="O257">
        <f t="shared" si="97"/>
        <v>7.8539816339744817E-8</v>
      </c>
      <c r="P257">
        <f t="shared" si="98"/>
        <v>9.9999999999999995E-8</v>
      </c>
      <c r="Q257">
        <v>5.8563781828894395E-4</v>
      </c>
      <c r="R257">
        <f t="shared" si="99"/>
        <v>10000000</v>
      </c>
      <c r="S257">
        <f t="shared" si="100"/>
        <v>5.8563781828894395E-3</v>
      </c>
      <c r="T257">
        <f t="shared" si="101"/>
        <v>585.637818288944</v>
      </c>
      <c r="U257">
        <f t="shared" si="102"/>
        <v>5.8563781828894393E-2</v>
      </c>
      <c r="V257">
        <f t="shared" si="81"/>
        <v>5.8563781828894392E-5</v>
      </c>
      <c r="W257">
        <f t="shared" si="103"/>
        <v>1000</v>
      </c>
      <c r="X257">
        <f t="shared" si="82"/>
        <v>99999.999999999985</v>
      </c>
      <c r="Y257">
        <f t="shared" si="83"/>
        <v>58.563781828894392</v>
      </c>
      <c r="Z257">
        <v>-606.28096352088596</v>
      </c>
      <c r="AA257">
        <f t="shared" si="104"/>
        <v>-6.0628096352088594</v>
      </c>
      <c r="AB257">
        <f>-AA257*B257^2/2/Q257</f>
        <v>5.1762449810042578E-3</v>
      </c>
      <c r="AC257">
        <v>61.595186646498803</v>
      </c>
      <c r="AD257">
        <f>AC257/Q257</f>
        <v>105176.24498100422</v>
      </c>
      <c r="AE257">
        <f>C257*AC257</f>
        <v>615.95186646498803</v>
      </c>
      <c r="AF257">
        <v>58.563781828894399</v>
      </c>
      <c r="AG257">
        <f>AF257*A257</f>
        <v>0.58563781828894401</v>
      </c>
      <c r="AH257">
        <f>AG257*C257</f>
        <v>5.8563781828894399</v>
      </c>
      <c r="AI257">
        <f>F257*AG257</f>
        <v>5.2707403646004964</v>
      </c>
      <c r="AJ257">
        <v>3.0314048176044301</v>
      </c>
      <c r="AK257">
        <v>61.595186646498803</v>
      </c>
      <c r="AL257">
        <f t="shared" si="84"/>
        <v>1.0517624498100422</v>
      </c>
      <c r="AM257">
        <f>AL257/C257</f>
        <v>0.10517624498100422</v>
      </c>
      <c r="AN257">
        <f t="shared" si="85"/>
        <v>0.61595186646498812</v>
      </c>
      <c r="AO257">
        <f t="shared" si="86"/>
        <v>5.1762449810042188E-2</v>
      </c>
      <c r="AP257">
        <f>AL257*C257</f>
        <v>10.517624498100421</v>
      </c>
      <c r="AQ257">
        <f>AO257/F257</f>
        <v>5.7513833122269098E-3</v>
      </c>
      <c r="AR257">
        <f>(AL257-1)/C257</f>
        <v>5.1762449810042188E-3</v>
      </c>
      <c r="AS257">
        <f>AR257*C257</f>
        <v>5.1762449810042188E-2</v>
      </c>
      <c r="AT257">
        <f>ATAN2(C257,AO257)</f>
        <v>5.1761987518198858E-3</v>
      </c>
      <c r="AU257">
        <f t="shared" si="105"/>
        <v>0.29657434240016411</v>
      </c>
      <c r="AV257">
        <f>-AJ257/(A257/2)</f>
        <v>-606.28096352088596</v>
      </c>
      <c r="AW257">
        <f t="shared" si="106"/>
        <v>8.8386453527329167E-3</v>
      </c>
      <c r="AX257">
        <f t="shared" si="107"/>
        <v>3.0314048176044071E-3</v>
      </c>
      <c r="AY257">
        <v>0.61595186646498801</v>
      </c>
      <c r="AZ257">
        <v>1.7959264531156354</v>
      </c>
      <c r="BA257">
        <v>8.8386453527329156E-2</v>
      </c>
      <c r="BB257">
        <v>9.2961552891925158E-3</v>
      </c>
      <c r="BC257">
        <v>16.163338078040717</v>
      </c>
    </row>
    <row r="258" spans="1:55" x14ac:dyDescent="0.15">
      <c r="A258">
        <v>0.01</v>
      </c>
      <c r="B258">
        <v>1E-3</v>
      </c>
      <c r="C258">
        <f t="shared" si="87"/>
        <v>10</v>
      </c>
      <c r="D258">
        <f t="shared" si="88"/>
        <v>100</v>
      </c>
      <c r="E258">
        <f t="shared" si="89"/>
        <v>0.1</v>
      </c>
      <c r="F258">
        <v>7</v>
      </c>
      <c r="G258">
        <f t="shared" si="90"/>
        <v>49</v>
      </c>
      <c r="H258">
        <f t="shared" si="91"/>
        <v>70</v>
      </c>
      <c r="I258">
        <v>50000000</v>
      </c>
      <c r="J258">
        <f t="shared" si="92"/>
        <v>7.8539816339744827E-13</v>
      </c>
      <c r="K258">
        <f t="shared" si="93"/>
        <v>27.488935718910685</v>
      </c>
      <c r="L258">
        <f t="shared" si="94"/>
        <v>5.4977871437821375E-7</v>
      </c>
      <c r="M258">
        <f t="shared" si="95"/>
        <v>0.7</v>
      </c>
      <c r="N258">
        <f t="shared" si="96"/>
        <v>12732395447351.627</v>
      </c>
      <c r="O258">
        <f t="shared" si="97"/>
        <v>7.8539816339744817E-8</v>
      </c>
      <c r="P258">
        <f t="shared" si="98"/>
        <v>9.9999999999999995E-8</v>
      </c>
      <c r="Q258">
        <v>4.4835644608061598E-4</v>
      </c>
      <c r="R258">
        <f t="shared" si="99"/>
        <v>10000000</v>
      </c>
      <c r="S258">
        <f t="shared" si="100"/>
        <v>4.4835644608061604E-3</v>
      </c>
      <c r="T258">
        <f t="shared" si="101"/>
        <v>448.35644608061602</v>
      </c>
      <c r="U258">
        <f t="shared" si="102"/>
        <v>4.4835644608061595E-2</v>
      </c>
      <c r="V258">
        <f t="shared" ref="V258:V321" si="108">Q258/C258</f>
        <v>4.4835644608061597E-5</v>
      </c>
      <c r="W258">
        <f t="shared" si="103"/>
        <v>1000</v>
      </c>
      <c r="X258">
        <f t="shared" ref="X258:X321" si="109">1/(A258*B258)</f>
        <v>99999.999999999985</v>
      </c>
      <c r="Y258">
        <f t="shared" ref="Y258:Y321" si="110">Q258/A258/B258</f>
        <v>44.835644608061592</v>
      </c>
      <c r="Z258">
        <v>-362.30424079515001</v>
      </c>
      <c r="AA258">
        <f t="shared" si="104"/>
        <v>-3.6230424079515</v>
      </c>
      <c r="AB258">
        <f>-AA258*B258^2/2/Q258</f>
        <v>4.0403594501907357E-3</v>
      </c>
      <c r="AC258">
        <v>46.647165812037301</v>
      </c>
      <c r="AD258">
        <f>AC258/Q258</f>
        <v>104040.35945019063</v>
      </c>
      <c r="AE258">
        <f>C258*AC258</f>
        <v>466.47165812037304</v>
      </c>
      <c r="AF258">
        <v>44.8356446080616</v>
      </c>
      <c r="AG258">
        <f>AF258*A258</f>
        <v>0.44835644608061598</v>
      </c>
      <c r="AH258">
        <f>AG258*C258</f>
        <v>4.4835644608061598</v>
      </c>
      <c r="AI258">
        <f>F258*AG258</f>
        <v>3.1384951225643118</v>
      </c>
      <c r="AJ258">
        <v>1.81152120397575</v>
      </c>
      <c r="AK258">
        <v>46.647165812037301</v>
      </c>
      <c r="AL258">
        <f t="shared" ref="AL258:AL321" si="111">AC258/AF258</f>
        <v>1.0404035945019063</v>
      </c>
      <c r="AM258">
        <f>AL258/C258</f>
        <v>0.10404035945019063</v>
      </c>
      <c r="AN258">
        <f t="shared" ref="AN258:AN321" si="112">AL258*AG258</f>
        <v>0.466471658120373</v>
      </c>
      <c r="AO258">
        <f t="shared" ref="AO258:AO321" si="113">AL258-1</f>
        <v>4.0403594501906337E-2</v>
      </c>
      <c r="AP258">
        <f>AL258*C258</f>
        <v>10.404035945019064</v>
      </c>
      <c r="AQ258">
        <f>AO258/F258</f>
        <v>5.7719420717009052E-3</v>
      </c>
      <c r="AR258">
        <f>(AL258-1)/C258</f>
        <v>4.0403594501906333E-3</v>
      </c>
      <c r="AS258">
        <f>AR258*C258</f>
        <v>4.0403594501906337E-2</v>
      </c>
      <c r="AT258">
        <f>ATAN2(C258,AO258)</f>
        <v>4.0403374647839828E-3</v>
      </c>
      <c r="AU258">
        <f t="shared" si="105"/>
        <v>0.23149428454070908</v>
      </c>
      <c r="AV258">
        <f>-AJ258/(A258/2)</f>
        <v>-362.30424079515001</v>
      </c>
      <c r="AW258">
        <f t="shared" si="106"/>
        <v>9.0114895983098315E-3</v>
      </c>
      <c r="AX258">
        <f t="shared" si="107"/>
        <v>1.8115212039757039E-3</v>
      </c>
      <c r="AY258">
        <v>0.466471658120373</v>
      </c>
      <c r="AZ258">
        <v>2.3204831860827939</v>
      </c>
      <c r="BA258">
        <v>9.0114895983098312E-2</v>
      </c>
      <c r="BB258">
        <v>9.3755861698980869E-3</v>
      </c>
      <c r="BC258">
        <v>16.243382302579558</v>
      </c>
    </row>
    <row r="259" spans="1:55" x14ac:dyDescent="0.15">
      <c r="A259">
        <v>0.01</v>
      </c>
      <c r="B259">
        <v>1E-3</v>
      </c>
      <c r="C259">
        <f t="shared" ref="C259:C322" si="114">A259/B259</f>
        <v>10</v>
      </c>
      <c r="D259">
        <f t="shared" ref="D259:D322" si="115">C259^2</f>
        <v>100</v>
      </c>
      <c r="E259">
        <f t="shared" ref="E259:E322" si="116">B259/A259</f>
        <v>0.1</v>
      </c>
      <c r="F259">
        <v>5</v>
      </c>
      <c r="G259">
        <f t="shared" ref="G259:G322" si="117">F259^2</f>
        <v>25</v>
      </c>
      <c r="H259">
        <f t="shared" ref="H259:H322" si="118">C259*F259</f>
        <v>50</v>
      </c>
      <c r="I259">
        <v>50000000</v>
      </c>
      <c r="J259">
        <f t="shared" ref="J259:J322" si="119">PI()*B259^4/4</f>
        <v>7.8539816339744827E-13</v>
      </c>
      <c r="K259">
        <f t="shared" ref="K259:K322" si="120">I259*J259/A259/B259*F259</f>
        <v>19.634954084936204</v>
      </c>
      <c r="L259">
        <f t="shared" ref="L259:L322" si="121">K259/I259</f>
        <v>3.9269908169872406E-7</v>
      </c>
      <c r="M259">
        <f t="shared" ref="M259:M322" si="122">F259/C259</f>
        <v>0.5</v>
      </c>
      <c r="N259">
        <f t="shared" ref="N259:N322" si="123">E259*D259/J259</f>
        <v>12732395447351.627</v>
      </c>
      <c r="O259">
        <f t="shared" ref="O259:O322" si="124">K259/I259/F259</f>
        <v>7.8539816339744817E-8</v>
      </c>
      <c r="P259">
        <f t="shared" ref="P259:P322" si="125">B259^2/C259</f>
        <v>9.9999999999999995E-8</v>
      </c>
      <c r="Q259">
        <v>3.1542737564718801E-4</v>
      </c>
      <c r="R259">
        <f t="shared" ref="R259:R322" si="126">A259/B259^3</f>
        <v>10000000</v>
      </c>
      <c r="S259">
        <f t="shared" ref="S259:S322" si="127">A259*Q259/B259</f>
        <v>3.1542737564718799E-3</v>
      </c>
      <c r="T259">
        <f t="shared" ref="T259:T322" si="128">Q259/B259^2</f>
        <v>315.427375647188</v>
      </c>
      <c r="U259">
        <f t="shared" ref="U259:U322" si="129">Q259/A259</f>
        <v>3.1542737564718801E-2</v>
      </c>
      <c r="V259">
        <f t="shared" si="108"/>
        <v>3.1542737564718804E-5</v>
      </c>
      <c r="W259">
        <f t="shared" ref="W259:W322" si="130">1/B259</f>
        <v>1000</v>
      </c>
      <c r="X259">
        <f t="shared" si="109"/>
        <v>99999.999999999985</v>
      </c>
      <c r="Y259">
        <f t="shared" si="110"/>
        <v>31.542737564718799</v>
      </c>
      <c r="Z259">
        <v>-179.76240665498599</v>
      </c>
      <c r="AA259">
        <f t="shared" ref="AA259:AA322" si="131">Z259*A259</f>
        <v>-1.79762406654986</v>
      </c>
      <c r="AB259">
        <f>-AA259*B259^2/2/Q259</f>
        <v>2.8495054731085536E-3</v>
      </c>
      <c r="AC259">
        <v>32.441549597993699</v>
      </c>
      <c r="AD259">
        <f>AC259/Q259</f>
        <v>102849.50547310845</v>
      </c>
      <c r="AE259">
        <f>C259*AC259</f>
        <v>324.41549597993696</v>
      </c>
      <c r="AF259">
        <v>31.542737564718799</v>
      </c>
      <c r="AG259">
        <f>AF259*A259</f>
        <v>0.31542737564718798</v>
      </c>
      <c r="AH259">
        <f>AG259*C259</f>
        <v>3.1542737564718797</v>
      </c>
      <c r="AI259">
        <f>F259*AG259</f>
        <v>1.5771368782359398</v>
      </c>
      <c r="AJ259">
        <v>0.89881203327493198</v>
      </c>
      <c r="AK259">
        <v>32.441549597993699</v>
      </c>
      <c r="AL259">
        <f t="shared" si="111"/>
        <v>1.0284950547310847</v>
      </c>
      <c r="AM259">
        <f>AL259/C259</f>
        <v>0.10284950547310848</v>
      </c>
      <c r="AN259">
        <f t="shared" si="112"/>
        <v>0.32441549597993702</v>
      </c>
      <c r="AO259">
        <f t="shared" si="113"/>
        <v>2.8495054731084712E-2</v>
      </c>
      <c r="AP259">
        <f>AL259*C259</f>
        <v>10.284950547310848</v>
      </c>
      <c r="AQ259">
        <f>AO259/F259</f>
        <v>5.6990109462169425E-3</v>
      </c>
      <c r="AR259">
        <f>(AL259-1)/C259</f>
        <v>2.8495054731084712E-3</v>
      </c>
      <c r="AS259">
        <f>AR259*C259</f>
        <v>2.8495054731084712E-2</v>
      </c>
      <c r="AT259">
        <f>ATAN2(C259,AO259)</f>
        <v>2.8494977607871419E-3</v>
      </c>
      <c r="AU259">
        <f t="shared" ref="AU259:AU322" si="132">DEGREES(AT259)</f>
        <v>0.16326419542508189</v>
      </c>
      <c r="AV259">
        <f>-AJ259/(A259/2)</f>
        <v>-179.76240665498639</v>
      </c>
      <c r="AW259">
        <f t="shared" ref="AW259:AW322" si="133">AR259/AG259</f>
        <v>9.0337925402381742E-3</v>
      </c>
      <c r="AX259">
        <f t="shared" ref="AX259:AX322" si="134">AR259*AG259</f>
        <v>8.9881203327490391E-4</v>
      </c>
      <c r="AY259">
        <v>0.32441549597993702</v>
      </c>
      <c r="AZ259">
        <v>3.2606397990055171</v>
      </c>
      <c r="BA259">
        <v>9.0337925402381752E-2</v>
      </c>
      <c r="BB259">
        <v>9.2912109531015259E-3</v>
      </c>
      <c r="BC259">
        <v>16.303198995027586</v>
      </c>
    </row>
    <row r="260" spans="1:55" x14ac:dyDescent="0.15">
      <c r="A260">
        <v>5.8999999999999997E-2</v>
      </c>
      <c r="B260">
        <v>2E-3</v>
      </c>
      <c r="C260">
        <f t="shared" si="114"/>
        <v>29.499999999999996</v>
      </c>
      <c r="D260">
        <f t="shared" si="115"/>
        <v>870.24999999999977</v>
      </c>
      <c r="E260">
        <f t="shared" si="116"/>
        <v>3.3898305084745763E-2</v>
      </c>
      <c r="F260">
        <v>15</v>
      </c>
      <c r="G260">
        <f t="shared" si="117"/>
        <v>225</v>
      </c>
      <c r="H260">
        <f t="shared" si="118"/>
        <v>442.49999999999994</v>
      </c>
      <c r="I260">
        <v>50000000</v>
      </c>
      <c r="J260">
        <f t="shared" si="119"/>
        <v>1.2566370614359172E-11</v>
      </c>
      <c r="K260">
        <f t="shared" si="120"/>
        <v>79.870999667537106</v>
      </c>
      <c r="L260">
        <f t="shared" si="121"/>
        <v>1.5974199933507421E-6</v>
      </c>
      <c r="M260">
        <f t="shared" si="122"/>
        <v>0.50847457627118653</v>
      </c>
      <c r="N260">
        <f t="shared" si="123"/>
        <v>2347535410605.4556</v>
      </c>
      <c r="O260">
        <f t="shared" si="124"/>
        <v>1.0649466622338281E-7</v>
      </c>
      <c r="P260">
        <f t="shared" si="125"/>
        <v>1.3559322033898305E-7</v>
      </c>
      <c r="Q260">
        <v>2.5965790551649502E-3</v>
      </c>
      <c r="R260">
        <f t="shared" si="126"/>
        <v>7374999.9999999991</v>
      </c>
      <c r="S260">
        <f t="shared" si="127"/>
        <v>7.6599082127366019E-2</v>
      </c>
      <c r="T260">
        <f t="shared" si="128"/>
        <v>649.14476379123755</v>
      </c>
      <c r="U260">
        <f t="shared" si="129"/>
        <v>4.4009814494321189E-2</v>
      </c>
      <c r="V260">
        <f t="shared" si="108"/>
        <v>8.8019628988642392E-5</v>
      </c>
      <c r="W260">
        <f t="shared" si="130"/>
        <v>500</v>
      </c>
      <c r="X260">
        <f t="shared" si="109"/>
        <v>8474.5762711864409</v>
      </c>
      <c r="Y260">
        <f t="shared" si="110"/>
        <v>22.004907247160595</v>
      </c>
      <c r="Z260">
        <v>-209.82894738220199</v>
      </c>
      <c r="AA260">
        <f t="shared" si="131"/>
        <v>-12.379907895549916</v>
      </c>
      <c r="AB260">
        <f>-AA260*B260^2/2/Q260</f>
        <v>9.5355524577035999E-3</v>
      </c>
      <c r="AC260">
        <v>28.194861194935601</v>
      </c>
      <c r="AD260">
        <f>AC260/Q260</f>
        <v>10858.464385612358</v>
      </c>
      <c r="AE260">
        <f>C260*AC260</f>
        <v>831.74840525060017</v>
      </c>
      <c r="AF260">
        <v>22.004907247160599</v>
      </c>
      <c r="AG260">
        <f>AF260*A260</f>
        <v>1.2982895275824753</v>
      </c>
      <c r="AH260">
        <f>AG260*C260</f>
        <v>38.299541063683016</v>
      </c>
      <c r="AI260">
        <f>F260*AG260</f>
        <v>19.474342913737129</v>
      </c>
      <c r="AJ260">
        <v>6.1899539477749599</v>
      </c>
      <c r="AK260">
        <v>28.194861194935601</v>
      </c>
      <c r="AL260">
        <f t="shared" si="111"/>
        <v>1.2812987975022581</v>
      </c>
      <c r="AM260">
        <f>AL260/C260</f>
        <v>4.3433857542449432E-2</v>
      </c>
      <c r="AN260">
        <f t="shared" si="112"/>
        <v>1.6634968105012002</v>
      </c>
      <c r="AO260">
        <f t="shared" si="113"/>
        <v>0.28129879750225806</v>
      </c>
      <c r="AP260">
        <f>AL260*C260</f>
        <v>37.798314526316609</v>
      </c>
      <c r="AQ260">
        <f>AO260/F260</f>
        <v>1.8753253166817203E-2</v>
      </c>
      <c r="AR260">
        <f>(AL260-1)/C260</f>
        <v>9.5355524577036641E-3</v>
      </c>
      <c r="AS260">
        <f>AR260*C260</f>
        <v>0.28129879750225806</v>
      </c>
      <c r="AT260">
        <f>ATAN2(C260,AO260)</f>
        <v>9.5352634611712735E-3</v>
      </c>
      <c r="AU260">
        <f t="shared" si="132"/>
        <v>0.54633035287041953</v>
      </c>
      <c r="AV260">
        <f>-AJ260/(A260/2)</f>
        <v>-209.82894738220205</v>
      </c>
      <c r="AW260">
        <f t="shared" si="133"/>
        <v>7.3447041319509585E-3</v>
      </c>
      <c r="AX260">
        <f t="shared" si="134"/>
        <v>1.2379907895550001E-2</v>
      </c>
      <c r="AY260">
        <v>1.6634968105012005</v>
      </c>
      <c r="AZ260">
        <v>0.98691298842111486</v>
      </c>
      <c r="BA260">
        <v>0.21666877189255324</v>
      </c>
      <c r="BB260">
        <v>9.4107605722786297E-3</v>
      </c>
      <c r="BC260">
        <v>14.803694826316724</v>
      </c>
    </row>
    <row r="261" spans="1:55" x14ac:dyDescent="0.15">
      <c r="A261">
        <v>5.8999999999999997E-2</v>
      </c>
      <c r="B261">
        <v>3.0000000000000001E-3</v>
      </c>
      <c r="C261">
        <f t="shared" si="114"/>
        <v>19.666666666666664</v>
      </c>
      <c r="D261">
        <f t="shared" si="115"/>
        <v>386.77777777777766</v>
      </c>
      <c r="E261">
        <f t="shared" si="116"/>
        <v>5.0847457627118647E-2</v>
      </c>
      <c r="F261">
        <v>15</v>
      </c>
      <c r="G261">
        <f t="shared" si="117"/>
        <v>225</v>
      </c>
      <c r="H261">
        <f t="shared" si="118"/>
        <v>294.99999999999994</v>
      </c>
      <c r="I261">
        <v>50000000</v>
      </c>
      <c r="J261">
        <f t="shared" si="119"/>
        <v>6.3617251235193316E-11</v>
      </c>
      <c r="K261">
        <f t="shared" si="120"/>
        <v>269.56462387793783</v>
      </c>
      <c r="L261">
        <f t="shared" si="121"/>
        <v>5.3912924775587564E-6</v>
      </c>
      <c r="M261">
        <f t="shared" si="122"/>
        <v>0.76271186440677974</v>
      </c>
      <c r="N261">
        <f t="shared" si="123"/>
        <v>309140465594.13403</v>
      </c>
      <c r="O261">
        <f t="shared" si="124"/>
        <v>3.5941949850391711E-7</v>
      </c>
      <c r="P261">
        <f t="shared" si="125"/>
        <v>4.5762711864406784E-7</v>
      </c>
      <c r="Q261">
        <v>3.5163311006852801E-3</v>
      </c>
      <c r="R261">
        <f t="shared" si="126"/>
        <v>2185185.1851851852</v>
      </c>
      <c r="S261">
        <f t="shared" si="127"/>
        <v>6.9154511646810496E-2</v>
      </c>
      <c r="T261">
        <f t="shared" si="128"/>
        <v>390.70345563169781</v>
      </c>
      <c r="U261">
        <f t="shared" si="129"/>
        <v>5.9598832215004754E-2</v>
      </c>
      <c r="V261">
        <f t="shared" si="108"/>
        <v>1.7879649664501426E-4</v>
      </c>
      <c r="W261">
        <f t="shared" si="130"/>
        <v>333.33333333333331</v>
      </c>
      <c r="X261">
        <f t="shared" si="109"/>
        <v>5649.7175141242942</v>
      </c>
      <c r="Y261">
        <f t="shared" si="110"/>
        <v>19.866277405001583</v>
      </c>
      <c r="Z261">
        <v>-129.887027228069</v>
      </c>
      <c r="AA261">
        <f t="shared" si="131"/>
        <v>-7.663334606456071</v>
      </c>
      <c r="AB261">
        <f>-AA261*B261^2/2/Q261</f>
        <v>9.8070985756522518E-3</v>
      </c>
      <c r="AC261">
        <v>23.697944708229599</v>
      </c>
      <c r="AD261">
        <f>AC261/Q261</f>
        <v>6739.3951336412047</v>
      </c>
      <c r="AE261">
        <f>C261*AC261</f>
        <v>466.05957926184874</v>
      </c>
      <c r="AF261">
        <v>19.8662774050016</v>
      </c>
      <c r="AG261">
        <f>AF261*A261</f>
        <v>1.1721103668950943</v>
      </c>
      <c r="AH261">
        <f>AG261*C261</f>
        <v>23.051503882270186</v>
      </c>
      <c r="AI261">
        <f>F261*AG261</f>
        <v>17.581655503426415</v>
      </c>
      <c r="AJ261">
        <v>3.8316673032280502</v>
      </c>
      <c r="AK261">
        <v>23.697944708229599</v>
      </c>
      <c r="AL261">
        <f t="shared" si="111"/>
        <v>1.1928729386544923</v>
      </c>
      <c r="AM261">
        <f>AL261/C261</f>
        <v>6.0654556202770799E-2</v>
      </c>
      <c r="AN261">
        <f t="shared" si="112"/>
        <v>1.3981787377855464</v>
      </c>
      <c r="AO261">
        <f t="shared" si="113"/>
        <v>0.19287293865449229</v>
      </c>
      <c r="AP261">
        <f>AL261*C261</f>
        <v>23.459834460205013</v>
      </c>
      <c r="AQ261">
        <f>AO261/F261</f>
        <v>1.2858195910299486E-2</v>
      </c>
      <c r="AR261">
        <f>(AL261-1)/C261</f>
        <v>9.8070985756521512E-3</v>
      </c>
      <c r="AS261">
        <f>AR261*C261</f>
        <v>0.19287293865449229</v>
      </c>
      <c r="AT261">
        <f>ATAN2(C261,AO261)</f>
        <v>9.8067841808870786E-3</v>
      </c>
      <c r="AU261">
        <f t="shared" si="132"/>
        <v>0.56188734416048969</v>
      </c>
      <c r="AV261">
        <f>-AJ261/(A261/2)</f>
        <v>-129.88702722806951</v>
      </c>
      <c r="AW261">
        <f t="shared" si="133"/>
        <v>8.3670436271552073E-3</v>
      </c>
      <c r="AX261">
        <f t="shared" si="134"/>
        <v>1.1495001909683999E-2</v>
      </c>
      <c r="AY261">
        <v>1.3981787377855464</v>
      </c>
      <c r="AZ261">
        <v>1.017713836807363</v>
      </c>
      <c r="BA261">
        <v>0.16455185800071906</v>
      </c>
      <c r="BB261">
        <v>9.9808199193749756E-3</v>
      </c>
      <c r="BC261">
        <v>15.265707552110445</v>
      </c>
    </row>
    <row r="262" spans="1:55" x14ac:dyDescent="0.15">
      <c r="A262">
        <v>5.8999999999999997E-2</v>
      </c>
      <c r="B262">
        <v>4.0000000000000001E-3</v>
      </c>
      <c r="C262">
        <f t="shared" si="114"/>
        <v>14.749999999999998</v>
      </c>
      <c r="D262">
        <f t="shared" si="115"/>
        <v>217.56249999999994</v>
      </c>
      <c r="E262">
        <f t="shared" si="116"/>
        <v>6.7796610169491525E-2</v>
      </c>
      <c r="F262">
        <v>15</v>
      </c>
      <c r="G262">
        <f t="shared" si="117"/>
        <v>225</v>
      </c>
      <c r="H262">
        <f t="shared" si="118"/>
        <v>221.24999999999997</v>
      </c>
      <c r="I262">
        <v>50000000</v>
      </c>
      <c r="J262">
        <f t="shared" si="119"/>
        <v>2.0106192982974676E-10</v>
      </c>
      <c r="K262">
        <f t="shared" si="120"/>
        <v>638.96799734029685</v>
      </c>
      <c r="L262">
        <f t="shared" si="121"/>
        <v>1.2779359946805937E-5</v>
      </c>
      <c r="M262">
        <f t="shared" si="122"/>
        <v>1.0169491525423731</v>
      </c>
      <c r="N262">
        <f t="shared" si="123"/>
        <v>73360481581.420486</v>
      </c>
      <c r="O262">
        <f t="shared" si="124"/>
        <v>8.5195732978706244E-7</v>
      </c>
      <c r="P262">
        <f t="shared" si="125"/>
        <v>1.0847457627118644E-6</v>
      </c>
      <c r="Q262">
        <v>4.4690063602889699E-3</v>
      </c>
      <c r="R262">
        <f t="shared" si="126"/>
        <v>921874.99999999988</v>
      </c>
      <c r="S262">
        <f t="shared" si="127"/>
        <v>6.59178438142623E-2</v>
      </c>
      <c r="T262">
        <f t="shared" si="128"/>
        <v>279.31289751806065</v>
      </c>
      <c r="U262">
        <f t="shared" si="129"/>
        <v>7.5745870513372379E-2</v>
      </c>
      <c r="V262">
        <f t="shared" si="108"/>
        <v>3.0298348205348952E-4</v>
      </c>
      <c r="W262">
        <f t="shared" si="130"/>
        <v>250</v>
      </c>
      <c r="X262">
        <f t="shared" si="109"/>
        <v>4237.2881355932204</v>
      </c>
      <c r="Y262">
        <f t="shared" si="110"/>
        <v>18.936467628343095</v>
      </c>
      <c r="Z262">
        <v>-95.222875528889702</v>
      </c>
      <c r="AA262">
        <f t="shared" si="131"/>
        <v>-5.6181496562044924</v>
      </c>
      <c r="AB262">
        <f>-AA262*B262^2/2/Q262</f>
        <v>1.0057089568950565E-2</v>
      </c>
      <c r="AC262">
        <v>21.7455424564453</v>
      </c>
      <c r="AD262">
        <f>AC262/Q262</f>
        <v>4865.856233652622</v>
      </c>
      <c r="AE262">
        <f>C262*AC262</f>
        <v>320.74675123256816</v>
      </c>
      <c r="AF262">
        <v>18.936467628343099</v>
      </c>
      <c r="AG262">
        <f>AF262*A262</f>
        <v>1.1172515900722428</v>
      </c>
      <c r="AH262">
        <f>AG262*C262</f>
        <v>16.479460953565582</v>
      </c>
      <c r="AI262">
        <f>F262*AG262</f>
        <v>16.758773851083642</v>
      </c>
      <c r="AJ262">
        <v>2.80907482810224</v>
      </c>
      <c r="AK262">
        <v>21.7455424564453</v>
      </c>
      <c r="AL262">
        <f t="shared" si="111"/>
        <v>1.1483420711420185</v>
      </c>
      <c r="AM262">
        <f>AL262/C262</f>
        <v>7.7853699738441945E-2</v>
      </c>
      <c r="AN262">
        <f t="shared" si="112"/>
        <v>1.2829870049302727</v>
      </c>
      <c r="AO262">
        <f t="shared" si="113"/>
        <v>0.14834207114201847</v>
      </c>
      <c r="AP262">
        <f>AL262*C262</f>
        <v>16.938045549344771</v>
      </c>
      <c r="AQ262">
        <f>AO262/F262</f>
        <v>9.8894714094678975E-3</v>
      </c>
      <c r="AR262">
        <f>(AL262-1)/C262</f>
        <v>1.0057089568950406E-2</v>
      </c>
      <c r="AS262">
        <f>AR262*C262</f>
        <v>0.14834207114201847</v>
      </c>
      <c r="AT262">
        <f>ATAN2(C262,AO262)</f>
        <v>1.0056750514581931E-2</v>
      </c>
      <c r="AU262">
        <f t="shared" si="132"/>
        <v>0.57620936010156354</v>
      </c>
      <c r="AV262">
        <f>-AJ262/(A262/2)</f>
        <v>-95.222875528889489</v>
      </c>
      <c r="AW262">
        <f t="shared" si="133"/>
        <v>9.001633703918115E-3</v>
      </c>
      <c r="AX262">
        <f t="shared" si="134"/>
        <v>1.1236299312408809E-2</v>
      </c>
      <c r="AY262">
        <v>1.2829870049302725</v>
      </c>
      <c r="AZ262">
        <v>1.0278276453987998</v>
      </c>
      <c r="BA262">
        <v>0.13277409713279217</v>
      </c>
      <c r="BB262">
        <v>1.0336954691219126E-2</v>
      </c>
      <c r="BC262">
        <v>15.417414680981997</v>
      </c>
    </row>
    <row r="263" spans="1:55" x14ac:dyDescent="0.15">
      <c r="A263">
        <v>5.8999999999999997E-2</v>
      </c>
      <c r="B263">
        <v>5.0000000000000001E-3</v>
      </c>
      <c r="C263">
        <f t="shared" si="114"/>
        <v>11.799999999999999</v>
      </c>
      <c r="D263">
        <f t="shared" si="115"/>
        <v>139.23999999999998</v>
      </c>
      <c r="E263">
        <f t="shared" si="116"/>
        <v>8.4745762711864417E-2</v>
      </c>
      <c r="F263">
        <v>15</v>
      </c>
      <c r="G263">
        <f t="shared" si="117"/>
        <v>225</v>
      </c>
      <c r="H263">
        <f t="shared" si="118"/>
        <v>176.99999999999997</v>
      </c>
      <c r="I263">
        <v>50000000</v>
      </c>
      <c r="J263">
        <f t="shared" si="119"/>
        <v>4.9087385212340517E-10</v>
      </c>
      <c r="K263">
        <f t="shared" si="120"/>
        <v>1247.9843698052675</v>
      </c>
      <c r="L263">
        <f t="shared" si="121"/>
        <v>2.4959687396105351E-5</v>
      </c>
      <c r="M263">
        <f t="shared" si="122"/>
        <v>1.2711864406779663</v>
      </c>
      <c r="N263">
        <f t="shared" si="123"/>
        <v>24038762604.599869</v>
      </c>
      <c r="O263">
        <f t="shared" si="124"/>
        <v>1.6639791597403567E-6</v>
      </c>
      <c r="P263">
        <f t="shared" si="125"/>
        <v>2.1186440677966106E-6</v>
      </c>
      <c r="Q263">
        <v>5.4382723179162403E-3</v>
      </c>
      <c r="R263">
        <f t="shared" si="126"/>
        <v>471999.99999999988</v>
      </c>
      <c r="S263">
        <f t="shared" si="127"/>
        <v>6.4171613351411624E-2</v>
      </c>
      <c r="T263">
        <f t="shared" si="128"/>
        <v>217.53089271664959</v>
      </c>
      <c r="U263">
        <f t="shared" si="129"/>
        <v>9.2174107083326115E-2</v>
      </c>
      <c r="V263">
        <f t="shared" si="108"/>
        <v>4.6087053541663057E-4</v>
      </c>
      <c r="W263">
        <f t="shared" si="130"/>
        <v>200</v>
      </c>
      <c r="X263">
        <f t="shared" si="109"/>
        <v>3389.8305084745762</v>
      </c>
      <c r="Y263">
        <f t="shared" si="110"/>
        <v>18.434821416665223</v>
      </c>
      <c r="Z263">
        <v>-75.304380436474403</v>
      </c>
      <c r="AA263">
        <f t="shared" si="131"/>
        <v>-4.4429584457519899</v>
      </c>
      <c r="AB263">
        <f>-AA263*B263^2/2/Q263</f>
        <v>1.0212247075037931E-2</v>
      </c>
      <c r="AC263">
        <v>20.6563006395412</v>
      </c>
      <c r="AD263">
        <f>AC263/Q263</f>
        <v>3798.3203914760907</v>
      </c>
      <c r="AE263">
        <f>C263*AC263</f>
        <v>243.74434754658614</v>
      </c>
      <c r="AF263">
        <v>18.434821416665201</v>
      </c>
      <c r="AG263">
        <f>AF263*A263</f>
        <v>1.0876544635832468</v>
      </c>
      <c r="AH263">
        <f>AG263*C263</f>
        <v>12.834322670282312</v>
      </c>
      <c r="AI263">
        <f>F263*AG263</f>
        <v>16.314816953748704</v>
      </c>
      <c r="AJ263">
        <v>2.2214792228759901</v>
      </c>
      <c r="AK263">
        <v>20.6563006395412</v>
      </c>
      <c r="AL263">
        <f t="shared" si="111"/>
        <v>1.1205045154854478</v>
      </c>
      <c r="AM263">
        <f>AL263/C263</f>
        <v>9.4958009786902373E-2</v>
      </c>
      <c r="AN263">
        <f t="shared" si="112"/>
        <v>1.2187217377329307</v>
      </c>
      <c r="AO263">
        <f t="shared" si="113"/>
        <v>0.12050451548544783</v>
      </c>
      <c r="AP263">
        <f>AL263*C263</f>
        <v>13.221953282728283</v>
      </c>
      <c r="AQ263">
        <f>AO263/F263</f>
        <v>8.0336343656965212E-3</v>
      </c>
      <c r="AR263">
        <f>(AL263-1)/C263</f>
        <v>1.0212247075037952E-2</v>
      </c>
      <c r="AS263">
        <f>AR263*C263</f>
        <v>0.12050451548544783</v>
      </c>
      <c r="AT263">
        <f>ATAN2(C263,AO263)</f>
        <v>1.0211892085534593E-2</v>
      </c>
      <c r="AU263">
        <f t="shared" si="132"/>
        <v>0.5850983173441805</v>
      </c>
      <c r="AV263">
        <f>-AJ263/(A263/2)</f>
        <v>-75.304380436474247</v>
      </c>
      <c r="AW263">
        <f t="shared" si="133"/>
        <v>9.3892384180486819E-3</v>
      </c>
      <c r="AX263">
        <f t="shared" si="134"/>
        <v>1.1107396114379985E-2</v>
      </c>
      <c r="AY263">
        <v>1.2187217377329307</v>
      </c>
      <c r="AZ263">
        <v>1.0302026544294016</v>
      </c>
      <c r="BA263">
        <v>0.11079301333297444</v>
      </c>
      <c r="BB263">
        <v>1.0520684044392992E-2</v>
      </c>
      <c r="BC263">
        <v>15.453039816441024</v>
      </c>
    </row>
    <row r="264" spans="1:55" x14ac:dyDescent="0.15">
      <c r="A264">
        <v>5.8999999999999997E-2</v>
      </c>
      <c r="B264">
        <v>2E-3</v>
      </c>
      <c r="C264">
        <f t="shared" si="114"/>
        <v>29.499999999999996</v>
      </c>
      <c r="D264">
        <f t="shared" si="115"/>
        <v>870.24999999999977</v>
      </c>
      <c r="E264">
        <f t="shared" si="116"/>
        <v>3.3898305084745763E-2</v>
      </c>
      <c r="F264">
        <v>13</v>
      </c>
      <c r="G264">
        <f t="shared" si="117"/>
        <v>169</v>
      </c>
      <c r="H264">
        <f t="shared" si="118"/>
        <v>383.49999999999994</v>
      </c>
      <c r="I264">
        <v>50000000</v>
      </c>
      <c r="J264">
        <f t="shared" si="119"/>
        <v>1.2566370614359172E-11</v>
      </c>
      <c r="K264">
        <f t="shared" si="120"/>
        <v>69.221533045198825</v>
      </c>
      <c r="L264">
        <f t="shared" si="121"/>
        <v>1.3844306609039765E-6</v>
      </c>
      <c r="M264">
        <f t="shared" si="122"/>
        <v>0.44067796610169496</v>
      </c>
      <c r="N264">
        <f t="shared" si="123"/>
        <v>2347535410605.4556</v>
      </c>
      <c r="O264">
        <f t="shared" si="124"/>
        <v>1.0649466622338281E-7</v>
      </c>
      <c r="P264">
        <f t="shared" si="125"/>
        <v>1.3559322033898305E-7</v>
      </c>
      <c r="Q264">
        <v>2.1263387790439801E-3</v>
      </c>
      <c r="R264">
        <f t="shared" si="126"/>
        <v>7374999.9999999991</v>
      </c>
      <c r="S264">
        <f t="shared" si="127"/>
        <v>6.2726993981797402E-2</v>
      </c>
      <c r="T264">
        <f t="shared" si="128"/>
        <v>531.58469476099503</v>
      </c>
      <c r="U264">
        <f t="shared" si="129"/>
        <v>3.6039640322779329E-2</v>
      </c>
      <c r="V264">
        <f t="shared" si="108"/>
        <v>7.2079280645558658E-5</v>
      </c>
      <c r="W264">
        <f t="shared" si="130"/>
        <v>500</v>
      </c>
      <c r="X264">
        <f t="shared" si="109"/>
        <v>8474.5762711864409</v>
      </c>
      <c r="Y264">
        <f t="shared" si="110"/>
        <v>18.019820161389664</v>
      </c>
      <c r="Z264">
        <v>-142.635257074522</v>
      </c>
      <c r="AA264">
        <f t="shared" si="131"/>
        <v>-8.4154801673967974</v>
      </c>
      <c r="AB264">
        <f>-AA264*B264^2/2/Q264</f>
        <v>7.9154650710743912E-3</v>
      </c>
      <c r="AC264">
        <v>22.2275602450881</v>
      </c>
      <c r="AD264">
        <f>AC264/Q264</f>
        <v>10453.442538955058</v>
      </c>
      <c r="AE264">
        <f>C264*AC264</f>
        <v>655.71302723009887</v>
      </c>
      <c r="AF264">
        <v>18.019820161389699</v>
      </c>
      <c r="AG264">
        <f>AF264*A264</f>
        <v>1.0631693895219922</v>
      </c>
      <c r="AH264">
        <f>AG264*C264</f>
        <v>31.363496990898767</v>
      </c>
      <c r="AI264">
        <f>F264*AG264</f>
        <v>13.821202063785899</v>
      </c>
      <c r="AJ264">
        <v>4.20774008369842</v>
      </c>
      <c r="AK264">
        <v>22.2275602450881</v>
      </c>
      <c r="AL264">
        <f t="shared" si="111"/>
        <v>1.2335062195966942</v>
      </c>
      <c r="AM264">
        <f>AL264/C264</f>
        <v>4.1813770155820149E-2</v>
      </c>
      <c r="AN264">
        <f t="shared" si="112"/>
        <v>1.3114260544601979</v>
      </c>
      <c r="AO264">
        <f t="shared" si="113"/>
        <v>0.23350621959669415</v>
      </c>
      <c r="AP264">
        <f>AL264*C264</f>
        <v>36.388433478102471</v>
      </c>
      <c r="AQ264">
        <f>AO264/F264</f>
        <v>1.7962016892053397E-2</v>
      </c>
      <c r="AR264">
        <f>(AL264-1)/C264</f>
        <v>7.915465071074379E-3</v>
      </c>
      <c r="AS264">
        <f>AR264*C264</f>
        <v>0.23350621959669415</v>
      </c>
      <c r="AT264">
        <f>ATAN2(C264,AO264)</f>
        <v>7.9152997638896033E-3</v>
      </c>
      <c r="AU264">
        <f t="shared" si="132"/>
        <v>0.45351327005177128</v>
      </c>
      <c r="AV264">
        <f>-AJ264/(A264/2)</f>
        <v>-142.63525707452271</v>
      </c>
      <c r="AW264">
        <f t="shared" si="133"/>
        <v>7.4451589267757442E-3</v>
      </c>
      <c r="AX264">
        <f t="shared" si="134"/>
        <v>8.4154801673968008E-3</v>
      </c>
      <c r="AY264">
        <v>1.3114260544601979</v>
      </c>
      <c r="AZ264">
        <v>1.1602160782218218</v>
      </c>
      <c r="BA264">
        <v>0.21963218833988443</v>
      </c>
      <c r="BB264">
        <v>9.1836498420637298E-3</v>
      </c>
      <c r="BC264">
        <v>15.082809016883683</v>
      </c>
    </row>
    <row r="265" spans="1:55" x14ac:dyDescent="0.15">
      <c r="A265">
        <v>5.8999999999999997E-2</v>
      </c>
      <c r="B265">
        <v>3.0000000000000001E-3</v>
      </c>
      <c r="C265">
        <f t="shared" si="114"/>
        <v>19.666666666666664</v>
      </c>
      <c r="D265">
        <f t="shared" si="115"/>
        <v>386.77777777777766</v>
      </c>
      <c r="E265">
        <f t="shared" si="116"/>
        <v>5.0847457627118647E-2</v>
      </c>
      <c r="F265">
        <v>13</v>
      </c>
      <c r="G265">
        <f t="shared" si="117"/>
        <v>169</v>
      </c>
      <c r="H265">
        <f t="shared" si="118"/>
        <v>255.66666666666663</v>
      </c>
      <c r="I265">
        <v>50000000</v>
      </c>
      <c r="J265">
        <f t="shared" si="119"/>
        <v>6.3617251235193316E-11</v>
      </c>
      <c r="K265">
        <f t="shared" si="120"/>
        <v>233.62267402754611</v>
      </c>
      <c r="L265">
        <f t="shared" si="121"/>
        <v>4.6724534805509225E-6</v>
      </c>
      <c r="M265">
        <f t="shared" si="122"/>
        <v>0.6610169491525425</v>
      </c>
      <c r="N265">
        <f t="shared" si="123"/>
        <v>309140465594.13403</v>
      </c>
      <c r="O265">
        <f t="shared" si="124"/>
        <v>3.5941949850391711E-7</v>
      </c>
      <c r="P265">
        <f t="shared" si="125"/>
        <v>4.5762711864406784E-7</v>
      </c>
      <c r="Q265">
        <v>2.93965076349574E-3</v>
      </c>
      <c r="R265">
        <f t="shared" si="126"/>
        <v>2185185.1851851852</v>
      </c>
      <c r="S265">
        <f t="shared" si="127"/>
        <v>5.781313168208288E-2</v>
      </c>
      <c r="T265">
        <f t="shared" si="128"/>
        <v>326.62786261063775</v>
      </c>
      <c r="U265">
        <f t="shared" si="129"/>
        <v>4.9824589211792204E-2</v>
      </c>
      <c r="V265">
        <f t="shared" si="108"/>
        <v>1.4947376763537663E-4</v>
      </c>
      <c r="W265">
        <f t="shared" si="130"/>
        <v>333.33333333333331</v>
      </c>
      <c r="X265">
        <f t="shared" si="109"/>
        <v>5649.7175141242942</v>
      </c>
      <c r="Y265">
        <f t="shared" si="110"/>
        <v>16.608196403930734</v>
      </c>
      <c r="Z265">
        <v>-90.873304087845099</v>
      </c>
      <c r="AA265">
        <f t="shared" si="131"/>
        <v>-5.3615249411828607</v>
      </c>
      <c r="AB265">
        <f>-AA265*B265^2/2/Q265</f>
        <v>8.207390665220372E-3</v>
      </c>
      <c r="AC265">
        <v>19.288958874522201</v>
      </c>
      <c r="AD265">
        <f>AC265/Q265</f>
        <v>6561.6498102599035</v>
      </c>
      <c r="AE265">
        <f>C265*AC265</f>
        <v>379.34952453226992</v>
      </c>
      <c r="AF265">
        <v>16.608196403930702</v>
      </c>
      <c r="AG265">
        <f>AF265*A265</f>
        <v>0.97988358783191132</v>
      </c>
      <c r="AH265">
        <f>AG265*C265</f>
        <v>19.271043894027589</v>
      </c>
      <c r="AI265">
        <f>F265*AG265</f>
        <v>12.738486641814847</v>
      </c>
      <c r="AJ265">
        <v>2.6807624705914299</v>
      </c>
      <c r="AK265">
        <v>19.288958874522201</v>
      </c>
      <c r="AL265">
        <f t="shared" si="111"/>
        <v>1.1614120164160051</v>
      </c>
      <c r="AM265">
        <f>AL265/C265</f>
        <v>5.905484829233925E-2</v>
      </c>
      <c r="AN265">
        <f t="shared" si="112"/>
        <v>1.1380485735968098</v>
      </c>
      <c r="AO265">
        <f t="shared" si="113"/>
        <v>0.16141201641600511</v>
      </c>
      <c r="AP265">
        <f>AL265*C265</f>
        <v>22.841102989514763</v>
      </c>
      <c r="AQ265">
        <f>AO265/F265</f>
        <v>1.2416308955077317E-2</v>
      </c>
      <c r="AR265">
        <f>(AL265-1)/C265</f>
        <v>8.2073906652205993E-3</v>
      </c>
      <c r="AS265">
        <f>AR265*C265</f>
        <v>0.16141201641600511</v>
      </c>
      <c r="AT265">
        <f>ATAN2(C265,AO265)</f>
        <v>8.2072063859388155E-3</v>
      </c>
      <c r="AU265">
        <f t="shared" si="132"/>
        <v>0.47023828750711161</v>
      </c>
      <c r="AV265">
        <f>-AJ265/(A265/2)</f>
        <v>-90.873304087845085</v>
      </c>
      <c r="AW265">
        <f t="shared" si="133"/>
        <v>8.3758833877198187E-3</v>
      </c>
      <c r="AX265">
        <f t="shared" si="134"/>
        <v>8.0422874117744986E-3</v>
      </c>
      <c r="AY265">
        <v>1.1380485735968098</v>
      </c>
      <c r="AZ265">
        <v>1.1852550964607371</v>
      </c>
      <c r="BA265">
        <v>0.16472570662515643</v>
      </c>
      <c r="BB265">
        <v>9.727851614596994E-3</v>
      </c>
      <c r="BC265">
        <v>15.408316253989582</v>
      </c>
    </row>
    <row r="266" spans="1:55" x14ac:dyDescent="0.15">
      <c r="A266">
        <v>5.8999999999999997E-2</v>
      </c>
      <c r="B266">
        <v>4.0000000000000001E-3</v>
      </c>
      <c r="C266">
        <f t="shared" si="114"/>
        <v>14.749999999999998</v>
      </c>
      <c r="D266">
        <f t="shared" si="115"/>
        <v>217.56249999999994</v>
      </c>
      <c r="E266">
        <f t="shared" si="116"/>
        <v>6.7796610169491525E-2</v>
      </c>
      <c r="F266">
        <v>13</v>
      </c>
      <c r="G266">
        <f t="shared" si="117"/>
        <v>169</v>
      </c>
      <c r="H266">
        <f t="shared" si="118"/>
        <v>191.74999999999997</v>
      </c>
      <c r="I266">
        <v>50000000</v>
      </c>
      <c r="J266">
        <f t="shared" si="119"/>
        <v>2.0106192982974676E-10</v>
      </c>
      <c r="K266">
        <f t="shared" si="120"/>
        <v>553.7722643615906</v>
      </c>
      <c r="L266">
        <f t="shared" si="121"/>
        <v>1.1075445287231812E-5</v>
      </c>
      <c r="M266">
        <f t="shared" si="122"/>
        <v>0.88135593220338992</v>
      </c>
      <c r="N266">
        <f t="shared" si="123"/>
        <v>73360481581.420486</v>
      </c>
      <c r="O266">
        <f t="shared" si="124"/>
        <v>8.5195732978706244E-7</v>
      </c>
      <c r="P266">
        <f t="shared" si="125"/>
        <v>1.0847457627118644E-6</v>
      </c>
      <c r="Q266">
        <v>3.7682798498719998E-3</v>
      </c>
      <c r="R266">
        <f t="shared" si="126"/>
        <v>921874.99999999988</v>
      </c>
      <c r="S266">
        <f t="shared" si="127"/>
        <v>5.5582127785611994E-2</v>
      </c>
      <c r="T266">
        <f t="shared" si="128"/>
        <v>235.51749061699999</v>
      </c>
      <c r="U266">
        <f t="shared" si="129"/>
        <v>6.3869149997830513E-2</v>
      </c>
      <c r="V266">
        <f t="shared" si="108"/>
        <v>2.5547659999132207E-4</v>
      </c>
      <c r="W266">
        <f t="shared" si="130"/>
        <v>250</v>
      </c>
      <c r="X266">
        <f t="shared" si="109"/>
        <v>4237.2881355932204</v>
      </c>
      <c r="Y266">
        <f t="shared" si="110"/>
        <v>15.967287499457628</v>
      </c>
      <c r="Z266">
        <v>-67.170121386052102</v>
      </c>
      <c r="AA266">
        <f t="shared" si="131"/>
        <v>-3.9630371617770739</v>
      </c>
      <c r="AB266">
        <f>-AA266*B266^2/2/Q266</f>
        <v>8.4134667692723278E-3</v>
      </c>
      <c r="AC266">
        <v>17.948806080346099</v>
      </c>
      <c r="AD266">
        <f>AC266/Q266</f>
        <v>4763.1298086727238</v>
      </c>
      <c r="AE266">
        <f>C266*AC266</f>
        <v>264.74488968510491</v>
      </c>
      <c r="AF266">
        <v>15.9672874994576</v>
      </c>
      <c r="AG266">
        <f>AF266*A266</f>
        <v>0.94206996246799835</v>
      </c>
      <c r="AH266">
        <f>AG266*C266</f>
        <v>13.895531946402974</v>
      </c>
      <c r="AI266">
        <f>F266*AG266</f>
        <v>12.246909512083979</v>
      </c>
      <c r="AJ266">
        <v>1.9815185808885301</v>
      </c>
      <c r="AK266">
        <v>17.948806080346099</v>
      </c>
      <c r="AL266">
        <f t="shared" si="111"/>
        <v>1.1240986348467648</v>
      </c>
      <c r="AM266">
        <f>AL266/C266</f>
        <v>7.6210076938763721E-2</v>
      </c>
      <c r="AN266">
        <f t="shared" si="112"/>
        <v>1.0589795587404198</v>
      </c>
      <c r="AO266">
        <f t="shared" si="113"/>
        <v>0.12409863484676475</v>
      </c>
      <c r="AP266">
        <f>AL266*C266</f>
        <v>16.580454863989779</v>
      </c>
      <c r="AQ266">
        <f>AO266/F266</f>
        <v>9.54604883436652E-3</v>
      </c>
      <c r="AR266">
        <f>(AL266-1)/C266</f>
        <v>8.4134667692721873E-3</v>
      </c>
      <c r="AS266">
        <f>AR266*C266</f>
        <v>0.12409863484676474</v>
      </c>
      <c r="AT266">
        <f>ATAN2(C266,AO266)</f>
        <v>8.4132682579638358E-3</v>
      </c>
      <c r="AU266">
        <f t="shared" si="132"/>
        <v>0.48204476309271016</v>
      </c>
      <c r="AV266">
        <f>-AJ266/(A266/2)</f>
        <v>-67.170121386051875</v>
      </c>
      <c r="AW266">
        <f t="shared" si="133"/>
        <v>8.9308300916748403E-3</v>
      </c>
      <c r="AX266">
        <f t="shared" si="134"/>
        <v>7.9260743235540013E-3</v>
      </c>
      <c r="AY266">
        <v>1.0589795587404198</v>
      </c>
      <c r="AZ266">
        <v>1.1932220319411255</v>
      </c>
      <c r="BA266">
        <v>0.1317297438522039</v>
      </c>
      <c r="BB266">
        <v>1.0039133914100096E-2</v>
      </c>
      <c r="BC266">
        <v>15.511886415234631</v>
      </c>
    </row>
    <row r="267" spans="1:55" x14ac:dyDescent="0.15">
      <c r="A267">
        <v>5.8999999999999997E-2</v>
      </c>
      <c r="B267">
        <v>5.0000000000000001E-3</v>
      </c>
      <c r="C267">
        <f t="shared" si="114"/>
        <v>11.799999999999999</v>
      </c>
      <c r="D267">
        <f t="shared" si="115"/>
        <v>139.23999999999998</v>
      </c>
      <c r="E267">
        <f t="shared" si="116"/>
        <v>8.4745762711864417E-2</v>
      </c>
      <c r="F267">
        <v>13</v>
      </c>
      <c r="G267">
        <f t="shared" si="117"/>
        <v>169</v>
      </c>
      <c r="H267">
        <f t="shared" si="118"/>
        <v>153.39999999999998</v>
      </c>
      <c r="I267">
        <v>50000000</v>
      </c>
      <c r="J267">
        <f t="shared" si="119"/>
        <v>4.9087385212340517E-10</v>
      </c>
      <c r="K267">
        <f t="shared" si="120"/>
        <v>1081.5864538312319</v>
      </c>
      <c r="L267">
        <f t="shared" si="121"/>
        <v>2.1631729076624638E-5</v>
      </c>
      <c r="M267">
        <f t="shared" si="122"/>
        <v>1.1016949152542375</v>
      </c>
      <c r="N267">
        <f t="shared" si="123"/>
        <v>24038762604.599869</v>
      </c>
      <c r="O267">
        <f t="shared" si="124"/>
        <v>1.6639791597403567E-6</v>
      </c>
      <c r="P267">
        <f t="shared" si="125"/>
        <v>2.1186440677966106E-6</v>
      </c>
      <c r="Q267">
        <v>4.6069864007999804E-3</v>
      </c>
      <c r="R267">
        <f t="shared" si="126"/>
        <v>471999.99999999988</v>
      </c>
      <c r="S267">
        <f t="shared" si="127"/>
        <v>5.4362439529439761E-2</v>
      </c>
      <c r="T267">
        <f t="shared" si="128"/>
        <v>184.27945603199922</v>
      </c>
      <c r="U267">
        <f t="shared" si="129"/>
        <v>7.8084515267796278E-2</v>
      </c>
      <c r="V267">
        <f t="shared" si="108"/>
        <v>3.9042257633898145E-4</v>
      </c>
      <c r="W267">
        <f t="shared" si="130"/>
        <v>200</v>
      </c>
      <c r="X267">
        <f t="shared" si="109"/>
        <v>3389.8305084745762</v>
      </c>
      <c r="Y267">
        <f t="shared" si="110"/>
        <v>15.616903053559255</v>
      </c>
      <c r="Z267">
        <v>-53.157019448618598</v>
      </c>
      <c r="AA267">
        <f t="shared" si="131"/>
        <v>-3.1362641474684971</v>
      </c>
      <c r="AB267">
        <f>-AA267*B267^2/2/Q267</f>
        <v>8.5095327905784033E-3</v>
      </c>
      <c r="AC267">
        <v>17.185035127293499</v>
      </c>
      <c r="AD267">
        <f>AC267/Q267</f>
        <v>3730.2118200977116</v>
      </c>
      <c r="AE267">
        <f>C267*AC267</f>
        <v>202.78341450206327</v>
      </c>
      <c r="AF267">
        <v>15.6169030535592</v>
      </c>
      <c r="AG267">
        <f>AF267*A267</f>
        <v>0.92139728015999278</v>
      </c>
      <c r="AH267">
        <f>AG267*C267</f>
        <v>10.872487905887914</v>
      </c>
      <c r="AI267">
        <f>F267*AG267</f>
        <v>11.978164642079907</v>
      </c>
      <c r="AJ267">
        <v>1.5681320737342399</v>
      </c>
      <c r="AK267">
        <v>17.185035127293499</v>
      </c>
      <c r="AL267">
        <f t="shared" si="111"/>
        <v>1.1004124869288288</v>
      </c>
      <c r="AM267">
        <f>AL267/C267</f>
        <v>9.3255295502443117E-2</v>
      </c>
      <c r="AN267">
        <f t="shared" si="112"/>
        <v>1.0139170725103164</v>
      </c>
      <c r="AO267">
        <f t="shared" si="113"/>
        <v>0.10041248692882876</v>
      </c>
      <c r="AP267">
        <f>AL267*C267</f>
        <v>12.984867345760177</v>
      </c>
      <c r="AQ267">
        <f>AO267/F267</f>
        <v>7.7240374560637506E-3</v>
      </c>
      <c r="AR267">
        <f>(AL267-1)/C267</f>
        <v>8.5095327905787086E-3</v>
      </c>
      <c r="AS267">
        <f>AR267*C267</f>
        <v>0.10041248692882876</v>
      </c>
      <c r="AT267">
        <f>ATAN2(C267,AO267)</f>
        <v>8.5093274016520559E-3</v>
      </c>
      <c r="AU267">
        <f t="shared" si="132"/>
        <v>0.48754854660968588</v>
      </c>
      <c r="AV267">
        <f>-AJ267/(A267/2)</f>
        <v>-53.157019448618307</v>
      </c>
      <c r="AW267">
        <f t="shared" si="133"/>
        <v>9.23546549768532E-3</v>
      </c>
      <c r="AX267">
        <f t="shared" si="134"/>
        <v>7.8406603686714954E-3</v>
      </c>
      <c r="AY267">
        <v>1.0139170725103164</v>
      </c>
      <c r="AZ267">
        <v>1.1942866672427679</v>
      </c>
      <c r="BA267">
        <v>0.10897849287268678</v>
      </c>
      <c r="BB267">
        <v>1.0162821556253296E-2</v>
      </c>
      <c r="BC267">
        <v>15.525726674155983</v>
      </c>
    </row>
    <row r="268" spans="1:55" x14ac:dyDescent="0.15">
      <c r="A268">
        <v>5.8999999999999997E-2</v>
      </c>
      <c r="B268">
        <v>2E-3</v>
      </c>
      <c r="C268">
        <f t="shared" si="114"/>
        <v>29.499999999999996</v>
      </c>
      <c r="D268">
        <f t="shared" si="115"/>
        <v>870.24999999999977</v>
      </c>
      <c r="E268">
        <f t="shared" si="116"/>
        <v>3.3898305084745763E-2</v>
      </c>
      <c r="F268">
        <v>11</v>
      </c>
      <c r="G268">
        <f t="shared" si="117"/>
        <v>121</v>
      </c>
      <c r="H268">
        <f t="shared" si="118"/>
        <v>324.49999999999994</v>
      </c>
      <c r="I268">
        <v>50000000</v>
      </c>
      <c r="J268">
        <f t="shared" si="119"/>
        <v>1.2566370614359172E-11</v>
      </c>
      <c r="K268">
        <f t="shared" si="120"/>
        <v>58.572066422860544</v>
      </c>
      <c r="L268">
        <f t="shared" si="121"/>
        <v>1.1714413284572109E-6</v>
      </c>
      <c r="M268">
        <f t="shared" si="122"/>
        <v>0.37288135593220345</v>
      </c>
      <c r="N268">
        <f t="shared" si="123"/>
        <v>2347535410605.4556</v>
      </c>
      <c r="O268">
        <f t="shared" si="124"/>
        <v>1.0649466622338281E-7</v>
      </c>
      <c r="P268">
        <f t="shared" si="125"/>
        <v>1.3559322033898305E-7</v>
      </c>
      <c r="Q268">
        <v>1.7149403790696701E-3</v>
      </c>
      <c r="R268">
        <f t="shared" si="126"/>
        <v>7374999.9999999991</v>
      </c>
      <c r="S268">
        <f t="shared" si="127"/>
        <v>5.0590741182555264E-2</v>
      </c>
      <c r="T268">
        <f t="shared" si="128"/>
        <v>428.73509476741754</v>
      </c>
      <c r="U268">
        <f t="shared" si="129"/>
        <v>2.9066786085926614E-2</v>
      </c>
      <c r="V268">
        <f t="shared" si="108"/>
        <v>5.8133572171853226E-5</v>
      </c>
      <c r="W268">
        <f t="shared" si="130"/>
        <v>500</v>
      </c>
      <c r="X268">
        <f t="shared" si="109"/>
        <v>8474.5762711864409</v>
      </c>
      <c r="Y268">
        <f t="shared" si="110"/>
        <v>14.533393042963306</v>
      </c>
      <c r="Z268">
        <v>-94.424929929575399</v>
      </c>
      <c r="AA268">
        <f t="shared" si="131"/>
        <v>-5.5710708658449484</v>
      </c>
      <c r="AB268">
        <f>-AA268*B268^2/2/Q268</f>
        <v>6.4971015130767078E-3</v>
      </c>
      <c r="AC268">
        <v>17.318928475885699</v>
      </c>
      <c r="AD268">
        <f>AC268/Q268</f>
        <v>10098.85164945557</v>
      </c>
      <c r="AE268">
        <f>C268*AC268</f>
        <v>510.90839003862806</v>
      </c>
      <c r="AF268">
        <v>14.533393042963301</v>
      </c>
      <c r="AG268">
        <f>AF268*A268</f>
        <v>0.85747018953483467</v>
      </c>
      <c r="AH268">
        <f>AG268*C268</f>
        <v>25.295370591277621</v>
      </c>
      <c r="AI268">
        <f>F268*AG268</f>
        <v>9.4321720848831809</v>
      </c>
      <c r="AJ268">
        <v>2.7855354329224702</v>
      </c>
      <c r="AK268">
        <v>17.318928475885699</v>
      </c>
      <c r="AL268">
        <f t="shared" si="111"/>
        <v>1.1916644946357577</v>
      </c>
      <c r="AM268">
        <f>AL268/C268</f>
        <v>4.03954065978223E-2</v>
      </c>
      <c r="AN268">
        <f t="shared" si="112"/>
        <v>1.0218167800772562</v>
      </c>
      <c r="AO268">
        <f t="shared" si="113"/>
        <v>0.19166449463575774</v>
      </c>
      <c r="AP268">
        <f>AL268*C268</f>
        <v>35.15410259175485</v>
      </c>
      <c r="AQ268">
        <f>AO268/F268</f>
        <v>1.7424044966887067E-2</v>
      </c>
      <c r="AR268">
        <f>(AL268-1)/C268</f>
        <v>6.4971015130765343E-3</v>
      </c>
      <c r="AS268">
        <f>AR268*C268</f>
        <v>0.19166449463575774</v>
      </c>
      <c r="AT268">
        <f>ATAN2(C268,AO268)</f>
        <v>6.4970100961316826E-3</v>
      </c>
      <c r="AU268">
        <f t="shared" si="132"/>
        <v>0.37225125796223069</v>
      </c>
      <c r="AV268">
        <f>-AJ268/(A268/2)</f>
        <v>-94.424929929575271</v>
      </c>
      <c r="AW268">
        <f t="shared" si="133"/>
        <v>7.5770581792483291E-3</v>
      </c>
      <c r="AX268">
        <f t="shared" si="134"/>
        <v>5.5710708658447969E-3</v>
      </c>
      <c r="AY268">
        <v>1.0218167800772562</v>
      </c>
      <c r="AZ268">
        <v>1.3897445172784593</v>
      </c>
      <c r="BA268">
        <v>0.2235232162878257</v>
      </c>
      <c r="BB268">
        <v>9.0293112059996947E-3</v>
      </c>
      <c r="BC268">
        <v>15.287189690063052</v>
      </c>
    </row>
    <row r="269" spans="1:55" x14ac:dyDescent="0.15">
      <c r="A269">
        <v>5.8999999999999997E-2</v>
      </c>
      <c r="B269">
        <v>3.0000000000000001E-3</v>
      </c>
      <c r="C269">
        <f t="shared" si="114"/>
        <v>19.666666666666664</v>
      </c>
      <c r="D269">
        <f t="shared" si="115"/>
        <v>386.77777777777766</v>
      </c>
      <c r="E269">
        <f t="shared" si="116"/>
        <v>5.0847457627118647E-2</v>
      </c>
      <c r="F269">
        <v>11</v>
      </c>
      <c r="G269">
        <f t="shared" si="117"/>
        <v>121</v>
      </c>
      <c r="H269">
        <f t="shared" si="118"/>
        <v>216.33333333333331</v>
      </c>
      <c r="I269">
        <v>50000000</v>
      </c>
      <c r="J269">
        <f t="shared" si="119"/>
        <v>6.3617251235193316E-11</v>
      </c>
      <c r="K269">
        <f t="shared" si="120"/>
        <v>197.68072417715439</v>
      </c>
      <c r="L269">
        <f t="shared" si="121"/>
        <v>3.9536144835430877E-6</v>
      </c>
      <c r="M269">
        <f t="shared" si="122"/>
        <v>0.55932203389830515</v>
      </c>
      <c r="N269">
        <f t="shared" si="123"/>
        <v>309140465594.13403</v>
      </c>
      <c r="O269">
        <f t="shared" si="124"/>
        <v>3.5941949850391706E-7</v>
      </c>
      <c r="P269">
        <f t="shared" si="125"/>
        <v>4.5762711864406784E-7</v>
      </c>
      <c r="Q269">
        <v>2.40735588524315E-3</v>
      </c>
      <c r="R269">
        <f t="shared" si="126"/>
        <v>2185185.1851851852</v>
      </c>
      <c r="S269">
        <f t="shared" si="127"/>
        <v>4.7344665743115286E-2</v>
      </c>
      <c r="T269">
        <f t="shared" si="128"/>
        <v>267.48398724923885</v>
      </c>
      <c r="U269">
        <f t="shared" si="129"/>
        <v>4.0802642122765256E-2</v>
      </c>
      <c r="V269">
        <f t="shared" si="108"/>
        <v>1.2240792636829579E-4</v>
      </c>
      <c r="W269">
        <f t="shared" si="130"/>
        <v>333.33333333333331</v>
      </c>
      <c r="X269">
        <f t="shared" si="109"/>
        <v>5649.7175141242942</v>
      </c>
      <c r="Y269">
        <f t="shared" si="110"/>
        <v>13.600880707588418</v>
      </c>
      <c r="Z269">
        <v>-61.836764815602599</v>
      </c>
      <c r="AA269">
        <f t="shared" si="131"/>
        <v>-3.6483691241205531</v>
      </c>
      <c r="AB269">
        <f>-AA269*B269^2/2/Q269</f>
        <v>6.8197897781466814E-3</v>
      </c>
      <c r="AC269">
        <v>15.4250652696487</v>
      </c>
      <c r="AD269">
        <f>AC269/Q269</f>
        <v>6407.4719339183721</v>
      </c>
      <c r="AE269">
        <f>C269*AC269</f>
        <v>303.35961696975772</v>
      </c>
      <c r="AF269">
        <v>13.6008807075884</v>
      </c>
      <c r="AG269">
        <f>AF269*A269</f>
        <v>0.8024519617477156</v>
      </c>
      <c r="AH269">
        <f>AG269*C269</f>
        <v>15.781555247705072</v>
      </c>
      <c r="AI269">
        <f>F269*AG269</f>
        <v>8.8269715792248711</v>
      </c>
      <c r="AJ269">
        <v>1.8241845620602699</v>
      </c>
      <c r="AK269">
        <v>15.4250652696487</v>
      </c>
      <c r="AL269">
        <f t="shared" si="111"/>
        <v>1.1341225323035533</v>
      </c>
      <c r="AM269">
        <f>AL269/C269</f>
        <v>5.766724740526543E-2</v>
      </c>
      <c r="AN269">
        <f t="shared" si="112"/>
        <v>0.91007885090927332</v>
      </c>
      <c r="AO269">
        <f t="shared" si="113"/>
        <v>0.13412253230355331</v>
      </c>
      <c r="AP269">
        <f>AL269*C269</f>
        <v>22.304409801969879</v>
      </c>
      <c r="AQ269">
        <f>AO269/F269</f>
        <v>1.219295748214121E-2</v>
      </c>
      <c r="AR269">
        <f>(AL269-1)/C269</f>
        <v>6.8197897781467794E-3</v>
      </c>
      <c r="AS269">
        <f>AR269*C269</f>
        <v>0.13412253230355331</v>
      </c>
      <c r="AT269">
        <f>ATAN2(C269,AO269)</f>
        <v>6.8196840526853972E-3</v>
      </c>
      <c r="AU269">
        <f t="shared" si="132"/>
        <v>0.39073911383154619</v>
      </c>
      <c r="AV269">
        <f>-AJ269/(A269/2)</f>
        <v>-61.836764815602372</v>
      </c>
      <c r="AW269">
        <f t="shared" si="133"/>
        <v>8.498689146816325E-3</v>
      </c>
      <c r="AX269">
        <f t="shared" si="134"/>
        <v>5.472553686180901E-3</v>
      </c>
      <c r="AY269">
        <v>0.91007885090927321</v>
      </c>
      <c r="AZ269">
        <v>1.4133214028581464</v>
      </c>
      <c r="BA269">
        <v>0.16714088655405437</v>
      </c>
      <c r="BB269">
        <v>9.6385548564480537E-3</v>
      </c>
      <c r="BC269">
        <v>15.546535431439612</v>
      </c>
    </row>
    <row r="270" spans="1:55" x14ac:dyDescent="0.15">
      <c r="A270">
        <v>5.8999999999999997E-2</v>
      </c>
      <c r="B270">
        <v>4.0000000000000001E-3</v>
      </c>
      <c r="C270">
        <f t="shared" si="114"/>
        <v>14.749999999999998</v>
      </c>
      <c r="D270">
        <f t="shared" si="115"/>
        <v>217.56249999999994</v>
      </c>
      <c r="E270">
        <f t="shared" si="116"/>
        <v>6.7796610169491525E-2</v>
      </c>
      <c r="F270">
        <v>11</v>
      </c>
      <c r="G270">
        <f t="shared" si="117"/>
        <v>121</v>
      </c>
      <c r="H270">
        <f t="shared" si="118"/>
        <v>162.24999999999997</v>
      </c>
      <c r="I270">
        <v>50000000</v>
      </c>
      <c r="J270">
        <f t="shared" si="119"/>
        <v>2.0106192982974676E-10</v>
      </c>
      <c r="K270">
        <f t="shared" si="120"/>
        <v>468.57653138288435</v>
      </c>
      <c r="L270">
        <f t="shared" si="121"/>
        <v>9.3715306276576874E-6</v>
      </c>
      <c r="M270">
        <f t="shared" si="122"/>
        <v>0.7457627118644069</v>
      </c>
      <c r="N270">
        <f t="shared" si="123"/>
        <v>73360481581.420486</v>
      </c>
      <c r="O270">
        <f t="shared" si="124"/>
        <v>8.5195732978706244E-7</v>
      </c>
      <c r="P270">
        <f t="shared" si="125"/>
        <v>1.0847457627118644E-6</v>
      </c>
      <c r="Q270">
        <v>3.1078990566482802E-3</v>
      </c>
      <c r="R270">
        <f t="shared" si="126"/>
        <v>921874.99999999988</v>
      </c>
      <c r="S270">
        <f t="shared" si="127"/>
        <v>4.5841511085562128E-2</v>
      </c>
      <c r="T270">
        <f t="shared" si="128"/>
        <v>194.24369104051752</v>
      </c>
      <c r="U270">
        <f t="shared" si="129"/>
        <v>5.2676255197428482E-2</v>
      </c>
      <c r="V270">
        <f t="shared" si="108"/>
        <v>2.1070502078971394E-4</v>
      </c>
      <c r="W270">
        <f t="shared" si="130"/>
        <v>250</v>
      </c>
      <c r="X270">
        <f t="shared" si="109"/>
        <v>4237.2881355932204</v>
      </c>
      <c r="Y270">
        <f t="shared" si="110"/>
        <v>13.16906379935712</v>
      </c>
      <c r="Z270">
        <v>-46.139072458683998</v>
      </c>
      <c r="AA270">
        <f t="shared" si="131"/>
        <v>-2.7222052750623558</v>
      </c>
      <c r="AB270">
        <f>-AA270*B270^2/2/Q270</f>
        <v>7.0071909684174191E-3</v>
      </c>
      <c r="AC270">
        <v>14.530166436888299</v>
      </c>
      <c r="AD270">
        <f>AC270/Q270</f>
        <v>4675.2375711193099</v>
      </c>
      <c r="AE270">
        <f>C270*AC270</f>
        <v>214.31995494410239</v>
      </c>
      <c r="AF270">
        <v>13.169063799357099</v>
      </c>
      <c r="AG270">
        <f>AF270*A270</f>
        <v>0.77697476416206879</v>
      </c>
      <c r="AH270">
        <f>AG270*C270</f>
        <v>11.460377771390514</v>
      </c>
      <c r="AI270">
        <f>F270*AG270</f>
        <v>8.5467224057827558</v>
      </c>
      <c r="AJ270">
        <v>1.3611026375311699</v>
      </c>
      <c r="AK270">
        <v>14.530166436888299</v>
      </c>
      <c r="AL270">
        <f t="shared" si="111"/>
        <v>1.1033560667841589</v>
      </c>
      <c r="AM270">
        <f>AL270/C270</f>
        <v>7.480380113790909E-2</v>
      </c>
      <c r="AN270">
        <f t="shared" si="112"/>
        <v>0.85727981977640966</v>
      </c>
      <c r="AO270">
        <f t="shared" si="113"/>
        <v>0.10335606678415887</v>
      </c>
      <c r="AP270">
        <f>AL270*C270</f>
        <v>16.27450198506634</v>
      </c>
      <c r="AQ270">
        <f>AO270/F270</f>
        <v>9.3960060712871708E-3</v>
      </c>
      <c r="AR270">
        <f>(AL270-1)/C270</f>
        <v>7.0071909684175518E-3</v>
      </c>
      <c r="AS270">
        <f>AR270*C270</f>
        <v>0.10335606678415887</v>
      </c>
      <c r="AT270">
        <f>ATAN2(C270,AO270)</f>
        <v>7.0070762857432547E-3</v>
      </c>
      <c r="AU270">
        <f t="shared" si="132"/>
        <v>0.40147589789929333</v>
      </c>
      <c r="AV270">
        <f>-AJ270/(A270/2)</f>
        <v>-46.139072458683728</v>
      </c>
      <c r="AW270">
        <f t="shared" si="133"/>
        <v>9.0185567043152056E-3</v>
      </c>
      <c r="AX270">
        <f t="shared" si="134"/>
        <v>5.4444105501248053E-3</v>
      </c>
      <c r="AY270">
        <v>0.85727981977640966</v>
      </c>
      <c r="AZ270">
        <v>1.4200667996908203</v>
      </c>
      <c r="BA270">
        <v>0.13302371138864927</v>
      </c>
      <c r="BB270">
        <v>9.9506792533431334E-3</v>
      </c>
      <c r="BC270">
        <v>15.620734796599024</v>
      </c>
    </row>
    <row r="271" spans="1:55" x14ac:dyDescent="0.15">
      <c r="A271">
        <v>0.108</v>
      </c>
      <c r="B271">
        <v>3.0000000000000001E-3</v>
      </c>
      <c r="C271">
        <f t="shared" si="114"/>
        <v>36</v>
      </c>
      <c r="D271">
        <f t="shared" si="115"/>
        <v>1296</v>
      </c>
      <c r="E271">
        <f t="shared" si="116"/>
        <v>2.777777777777778E-2</v>
      </c>
      <c r="F271">
        <v>15</v>
      </c>
      <c r="G271">
        <f t="shared" si="117"/>
        <v>225</v>
      </c>
      <c r="H271">
        <f t="shared" si="118"/>
        <v>540</v>
      </c>
      <c r="I271">
        <v>50000000</v>
      </c>
      <c r="J271">
        <f t="shared" si="119"/>
        <v>6.3617251235193316E-11</v>
      </c>
      <c r="K271">
        <f t="shared" si="120"/>
        <v>147.26215563702155</v>
      </c>
      <c r="L271">
        <f t="shared" si="121"/>
        <v>2.9452431127404312E-6</v>
      </c>
      <c r="M271">
        <f t="shared" si="122"/>
        <v>0.41666666666666669</v>
      </c>
      <c r="N271">
        <f t="shared" si="123"/>
        <v>565884242104.51672</v>
      </c>
      <c r="O271">
        <f t="shared" si="124"/>
        <v>1.9634954084936208E-7</v>
      </c>
      <c r="P271">
        <f t="shared" si="125"/>
        <v>2.4999999999999999E-7</v>
      </c>
      <c r="Q271">
        <v>4.1909637384729597E-3</v>
      </c>
      <c r="R271">
        <f t="shared" si="126"/>
        <v>4000000</v>
      </c>
      <c r="S271">
        <f t="shared" si="127"/>
        <v>0.15087469458502653</v>
      </c>
      <c r="T271">
        <f t="shared" si="128"/>
        <v>465.66263760810659</v>
      </c>
      <c r="U271">
        <f t="shared" si="129"/>
        <v>3.8805219800675556E-2</v>
      </c>
      <c r="V271">
        <f t="shared" si="108"/>
        <v>1.1641565940202666E-4</v>
      </c>
      <c r="W271">
        <f t="shared" si="130"/>
        <v>333.33333333333331</v>
      </c>
      <c r="X271">
        <f t="shared" si="109"/>
        <v>3086.4197530864194</v>
      </c>
      <c r="Y271">
        <f t="shared" si="110"/>
        <v>12.935073266891852</v>
      </c>
      <c r="Z271">
        <v>-81.560330100425105</v>
      </c>
      <c r="AA271">
        <f t="shared" si="131"/>
        <v>-8.8085156508459104</v>
      </c>
      <c r="AB271">
        <f>-AA271*B271^2/2/Q271</f>
        <v>9.4580442357273687E-3</v>
      </c>
      <c r="AC271">
        <v>17.339331092314801</v>
      </c>
      <c r="AD271">
        <f>AC271/Q271</f>
        <v>4137.3135570561262</v>
      </c>
      <c r="AE271">
        <f>C271*AC271</f>
        <v>624.21591932333286</v>
      </c>
      <c r="AF271">
        <v>12.9350732668918</v>
      </c>
      <c r="AG271">
        <f>AF271*A271</f>
        <v>1.3969879128243143</v>
      </c>
      <c r="AH271">
        <f>AG271*C271</f>
        <v>50.291564861675319</v>
      </c>
      <c r="AI271">
        <f>F271*AG271</f>
        <v>20.954818692364714</v>
      </c>
      <c r="AJ271">
        <v>4.4042578254229596</v>
      </c>
      <c r="AK271">
        <v>17.339331092314801</v>
      </c>
      <c r="AL271">
        <f t="shared" si="111"/>
        <v>1.3404895924861902</v>
      </c>
      <c r="AM271">
        <f>AL271/C271</f>
        <v>3.7235822013505282E-2</v>
      </c>
      <c r="AN271">
        <f t="shared" si="112"/>
        <v>1.8726477579699985</v>
      </c>
      <c r="AO271">
        <f t="shared" si="113"/>
        <v>0.34048959248619015</v>
      </c>
      <c r="AP271">
        <f>AL271*C271</f>
        <v>48.257625329502844</v>
      </c>
      <c r="AQ271">
        <f>AO271/F271</f>
        <v>2.269930616574601E-2</v>
      </c>
      <c r="AR271">
        <f>(AL271-1)/C271</f>
        <v>9.458044235727504E-3</v>
      </c>
      <c r="AS271">
        <f>AR271*C271</f>
        <v>0.34048959248619015</v>
      </c>
      <c r="AT271">
        <f>ATAN2(C271,AO271)</f>
        <v>9.4577622290063865E-3</v>
      </c>
      <c r="AU271">
        <f t="shared" si="132"/>
        <v>0.54188985936030798</v>
      </c>
      <c r="AV271">
        <f>-AJ271/(A271/2)</f>
        <v>-81.560330100425176</v>
      </c>
      <c r="AW271">
        <f t="shared" si="133"/>
        <v>6.7703121472296882E-3</v>
      </c>
      <c r="AX271">
        <f t="shared" si="134"/>
        <v>1.3212773476269002E-2</v>
      </c>
      <c r="AY271">
        <v>1.8726477579699985</v>
      </c>
      <c r="AZ271">
        <v>0.95955704425251576</v>
      </c>
      <c r="BA271">
        <v>0.24373123730026877</v>
      </c>
      <c r="BB271">
        <v>9.0755329712442281E-3</v>
      </c>
      <c r="BC271">
        <v>14.393355663787736</v>
      </c>
    </row>
    <row r="272" spans="1:55" x14ac:dyDescent="0.15">
      <c r="A272">
        <v>5.8999999999999997E-2</v>
      </c>
      <c r="B272">
        <v>5.0000000000000001E-3</v>
      </c>
      <c r="C272">
        <f t="shared" si="114"/>
        <v>11.799999999999999</v>
      </c>
      <c r="D272">
        <f t="shared" si="115"/>
        <v>139.23999999999998</v>
      </c>
      <c r="E272">
        <f t="shared" si="116"/>
        <v>8.4745762711864417E-2</v>
      </c>
      <c r="F272">
        <v>11</v>
      </c>
      <c r="G272">
        <f t="shared" si="117"/>
        <v>121</v>
      </c>
      <c r="H272">
        <f t="shared" si="118"/>
        <v>129.79999999999998</v>
      </c>
      <c r="I272">
        <v>50000000</v>
      </c>
      <c r="J272">
        <f t="shared" si="119"/>
        <v>4.9087385212340517E-10</v>
      </c>
      <c r="K272">
        <f t="shared" si="120"/>
        <v>915.18853785719614</v>
      </c>
      <c r="L272">
        <f t="shared" si="121"/>
        <v>1.8303770757143924E-5</v>
      </c>
      <c r="M272">
        <f t="shared" si="122"/>
        <v>0.93220338983050854</v>
      </c>
      <c r="N272">
        <f t="shared" si="123"/>
        <v>24038762604.599869</v>
      </c>
      <c r="O272">
        <f t="shared" si="124"/>
        <v>1.6639791597403567E-6</v>
      </c>
      <c r="P272">
        <f t="shared" si="125"/>
        <v>2.1186440677966106E-6</v>
      </c>
      <c r="Q272">
        <v>3.8142881926213801E-3</v>
      </c>
      <c r="R272">
        <f t="shared" si="126"/>
        <v>471999.99999999988</v>
      </c>
      <c r="S272">
        <f t="shared" si="127"/>
        <v>4.5008600672932282E-2</v>
      </c>
      <c r="T272">
        <f t="shared" si="128"/>
        <v>152.57152770485519</v>
      </c>
      <c r="U272">
        <f t="shared" si="129"/>
        <v>6.4648952417311528E-2</v>
      </c>
      <c r="V272">
        <f t="shared" si="108"/>
        <v>3.2324476208655769E-4</v>
      </c>
      <c r="W272">
        <f t="shared" si="130"/>
        <v>200</v>
      </c>
      <c r="X272">
        <f t="shared" si="109"/>
        <v>3389.8305084745762</v>
      </c>
      <c r="Y272">
        <f t="shared" si="110"/>
        <v>12.929790483462305</v>
      </c>
      <c r="Z272">
        <v>-36.808333297883898</v>
      </c>
      <c r="AA272">
        <f t="shared" si="131"/>
        <v>-2.1716916645751501</v>
      </c>
      <c r="AB272">
        <f>-AA272*B272^2/2/Q272</f>
        <v>7.1169624413023481E-3</v>
      </c>
      <c r="AC272">
        <v>14.0156363157498</v>
      </c>
      <c r="AD272">
        <f>AC272/Q272</f>
        <v>3674.5090061266492</v>
      </c>
      <c r="AE272">
        <f>C272*AC272</f>
        <v>165.38450852584762</v>
      </c>
      <c r="AF272">
        <v>12.9297904834623</v>
      </c>
      <c r="AG272">
        <f>AF272*A272</f>
        <v>0.76285763852427568</v>
      </c>
      <c r="AH272">
        <f>AG272*C272</f>
        <v>9.0017201345864528</v>
      </c>
      <c r="AI272">
        <f>F272*AG272</f>
        <v>8.3914340237670331</v>
      </c>
      <c r="AJ272">
        <v>1.0858458322875699</v>
      </c>
      <c r="AK272">
        <v>14.0156363157498</v>
      </c>
      <c r="AL272">
        <f t="shared" si="111"/>
        <v>1.0839801568073619</v>
      </c>
      <c r="AM272">
        <f>AL272/C272</f>
        <v>9.1862725153166278E-2</v>
      </c>
      <c r="AN272">
        <f t="shared" si="112"/>
        <v>0.82692254262923814</v>
      </c>
      <c r="AO272">
        <f t="shared" si="113"/>
        <v>8.3980156807361928E-2</v>
      </c>
      <c r="AP272">
        <f>AL272*C272</f>
        <v>12.79096585032687</v>
      </c>
      <c r="AQ272">
        <f>AO272/F272</f>
        <v>7.6345597097601751E-3</v>
      </c>
      <c r="AR272">
        <f>(AL272-1)/C272</f>
        <v>7.1169624413018589E-3</v>
      </c>
      <c r="AS272">
        <f>AR272*C272</f>
        <v>8.3980156807361928E-2</v>
      </c>
      <c r="AT272">
        <f>ATAN2(C272,AO272)</f>
        <v>7.1168422841656935E-3</v>
      </c>
      <c r="AU272">
        <f t="shared" si="132"/>
        <v>0.40776502634293876</v>
      </c>
      <c r="AV272">
        <f>-AJ272/(A272/2)</f>
        <v>-36.808333297883728</v>
      </c>
      <c r="AW272">
        <f t="shared" si="133"/>
        <v>9.3293454530643492E-3</v>
      </c>
      <c r="AX272">
        <f t="shared" si="134"/>
        <v>5.4292291614375003E-3</v>
      </c>
      <c r="AY272">
        <v>0.82692254262923814</v>
      </c>
      <c r="AZ272">
        <v>1.4209468478342666</v>
      </c>
      <c r="BA272">
        <v>0.11008627634615932</v>
      </c>
      <c r="BB272">
        <v>1.0112825347122743E-2</v>
      </c>
      <c r="BC272">
        <v>15.630415326176934</v>
      </c>
    </row>
    <row r="273" spans="1:55" x14ac:dyDescent="0.15">
      <c r="A273">
        <v>0.108</v>
      </c>
      <c r="B273">
        <v>4.0000000000000001E-3</v>
      </c>
      <c r="C273">
        <f t="shared" si="114"/>
        <v>27</v>
      </c>
      <c r="D273">
        <f t="shared" si="115"/>
        <v>729</v>
      </c>
      <c r="E273">
        <f t="shared" si="116"/>
        <v>3.7037037037037035E-2</v>
      </c>
      <c r="F273">
        <v>15</v>
      </c>
      <c r="G273">
        <f t="shared" si="117"/>
        <v>225</v>
      </c>
      <c r="H273">
        <f t="shared" si="118"/>
        <v>405</v>
      </c>
      <c r="I273">
        <v>50000000</v>
      </c>
      <c r="J273">
        <f t="shared" si="119"/>
        <v>2.0106192982974676E-10</v>
      </c>
      <c r="K273">
        <f t="shared" si="120"/>
        <v>349.0658503988659</v>
      </c>
      <c r="L273">
        <f t="shared" si="121"/>
        <v>6.9813170079773184E-6</v>
      </c>
      <c r="M273">
        <f t="shared" si="122"/>
        <v>0.55555555555555558</v>
      </c>
      <c r="N273">
        <f t="shared" si="123"/>
        <v>134286983233.7867</v>
      </c>
      <c r="O273">
        <f t="shared" si="124"/>
        <v>4.6542113386515456E-7</v>
      </c>
      <c r="P273">
        <f t="shared" si="125"/>
        <v>5.9259259259259258E-7</v>
      </c>
      <c r="Q273">
        <v>5.0569147780213201E-3</v>
      </c>
      <c r="R273">
        <f t="shared" si="126"/>
        <v>1687499.9999999998</v>
      </c>
      <c r="S273">
        <f t="shared" si="127"/>
        <v>0.13653669900657564</v>
      </c>
      <c r="T273">
        <f t="shared" si="128"/>
        <v>316.05717362633254</v>
      </c>
      <c r="U273">
        <f t="shared" si="129"/>
        <v>4.6823284981678891E-2</v>
      </c>
      <c r="V273">
        <f t="shared" si="108"/>
        <v>1.8729313992671556E-4</v>
      </c>
      <c r="W273">
        <f t="shared" si="130"/>
        <v>250</v>
      </c>
      <c r="X273">
        <f t="shared" si="109"/>
        <v>2314.8148148148148</v>
      </c>
      <c r="Y273">
        <f t="shared" si="110"/>
        <v>11.705821245419722</v>
      </c>
      <c r="Z273">
        <v>-55.911691139465802</v>
      </c>
      <c r="AA273">
        <f t="shared" si="131"/>
        <v>-6.0384626430623065</v>
      </c>
      <c r="AB273">
        <f>-AA273*B273^2/2/Q273</f>
        <v>9.5528011178785139E-3</v>
      </c>
      <c r="AC273">
        <v>14.725052566950801</v>
      </c>
      <c r="AD273">
        <f>AC273/Q273</f>
        <v>2911.864884682207</v>
      </c>
      <c r="AE273">
        <f>C273*AC273</f>
        <v>397.57641930767164</v>
      </c>
      <c r="AF273">
        <v>11.705821245419701</v>
      </c>
      <c r="AG273">
        <f>AF273*A273</f>
        <v>1.2642286945053276</v>
      </c>
      <c r="AH273">
        <f>AG273*C273</f>
        <v>34.134174751643847</v>
      </c>
      <c r="AI273">
        <f>F273*AG273</f>
        <v>18.963430417579914</v>
      </c>
      <c r="AJ273">
        <v>3.0192313215311501</v>
      </c>
      <c r="AK273">
        <v>14.725052566950801</v>
      </c>
      <c r="AL273">
        <f t="shared" si="111"/>
        <v>1.2579256301827157</v>
      </c>
      <c r="AM273">
        <f>AL273/C273</f>
        <v>4.6589838154915401E-2</v>
      </c>
      <c r="AN273">
        <f t="shared" si="112"/>
        <v>1.5903056772306863</v>
      </c>
      <c r="AO273">
        <f t="shared" si="113"/>
        <v>0.25792563018271575</v>
      </c>
      <c r="AP273">
        <f>AL273*C273</f>
        <v>33.963992014933325</v>
      </c>
      <c r="AQ273">
        <f>AO273/F273</f>
        <v>1.7195042012181048E-2</v>
      </c>
      <c r="AR273">
        <f>(AL273-1)/C273</f>
        <v>9.5528011178783612E-3</v>
      </c>
      <c r="AS273">
        <f>AR273*C273</f>
        <v>0.25792563018271575</v>
      </c>
      <c r="AT273">
        <f>ATAN2(C273,AO273)</f>
        <v>9.5525105502855933E-3</v>
      </c>
      <c r="AU273">
        <f t="shared" si="132"/>
        <v>0.54731853828555599</v>
      </c>
      <c r="AV273">
        <f>-AJ273/(A273/2)</f>
        <v>-55.911691139465745</v>
      </c>
      <c r="AW273">
        <f t="shared" si="133"/>
        <v>7.5562286787171995E-3</v>
      </c>
      <c r="AX273">
        <f t="shared" si="134"/>
        <v>1.2076925286124396E-2</v>
      </c>
      <c r="AY273">
        <v>1.5903056772306865</v>
      </c>
      <c r="AZ273">
        <v>0.99501430053754802</v>
      </c>
      <c r="BA273">
        <v>0.20401817432536437</v>
      </c>
      <c r="BB273">
        <v>9.505173722480045E-3</v>
      </c>
      <c r="BC273">
        <v>14.92521450806322</v>
      </c>
    </row>
    <row r="274" spans="1:55" x14ac:dyDescent="0.15">
      <c r="A274">
        <v>5.8999999999999997E-2</v>
      </c>
      <c r="B274">
        <v>2E-3</v>
      </c>
      <c r="C274">
        <f t="shared" si="114"/>
        <v>29.499999999999996</v>
      </c>
      <c r="D274">
        <f t="shared" si="115"/>
        <v>870.24999999999977</v>
      </c>
      <c r="E274">
        <f t="shared" si="116"/>
        <v>3.3898305084745763E-2</v>
      </c>
      <c r="F274">
        <v>9</v>
      </c>
      <c r="G274">
        <f t="shared" si="117"/>
        <v>81</v>
      </c>
      <c r="H274">
        <f t="shared" si="118"/>
        <v>265.49999999999994</v>
      </c>
      <c r="I274">
        <v>50000000</v>
      </c>
      <c r="J274">
        <f t="shared" si="119"/>
        <v>1.2566370614359172E-11</v>
      </c>
      <c r="K274">
        <f t="shared" si="120"/>
        <v>47.922599800522264</v>
      </c>
      <c r="L274">
        <f t="shared" si="121"/>
        <v>9.5845199601044534E-7</v>
      </c>
      <c r="M274">
        <f t="shared" si="122"/>
        <v>0.30508474576271188</v>
      </c>
      <c r="N274">
        <f t="shared" si="123"/>
        <v>2347535410605.4556</v>
      </c>
      <c r="O274">
        <f t="shared" si="124"/>
        <v>1.0649466622338282E-7</v>
      </c>
      <c r="P274">
        <f t="shared" si="125"/>
        <v>1.3559322033898305E-7</v>
      </c>
      <c r="Q274">
        <v>1.3438936638829799E-3</v>
      </c>
      <c r="R274">
        <f t="shared" si="126"/>
        <v>7374999.9999999991</v>
      </c>
      <c r="S274">
        <f t="shared" si="127"/>
        <v>3.9644863084547906E-2</v>
      </c>
      <c r="T274">
        <f t="shared" si="128"/>
        <v>335.97341597074501</v>
      </c>
      <c r="U274">
        <f t="shared" si="129"/>
        <v>2.2777858709881017E-2</v>
      </c>
      <c r="V274">
        <f t="shared" si="108"/>
        <v>4.5555717419762039E-5</v>
      </c>
      <c r="W274">
        <f t="shared" si="130"/>
        <v>500</v>
      </c>
      <c r="X274">
        <f t="shared" si="109"/>
        <v>8474.5762711864409</v>
      </c>
      <c r="Y274">
        <f t="shared" si="110"/>
        <v>11.388929354940508</v>
      </c>
      <c r="Z274">
        <v>-59.623469630749099</v>
      </c>
      <c r="AA274">
        <f t="shared" si="131"/>
        <v>-3.5177847082141969</v>
      </c>
      <c r="AB274">
        <f>-AA274*B274^2/2/Q274</f>
        <v>5.2352128784506407E-3</v>
      </c>
      <c r="AC274">
        <v>13.1478217090476</v>
      </c>
      <c r="AD274">
        <f>AC274/Q274</f>
        <v>9783.3794907990959</v>
      </c>
      <c r="AE274">
        <f>C274*AC274</f>
        <v>387.86074041690415</v>
      </c>
      <c r="AF274">
        <v>11.388929354940499</v>
      </c>
      <c r="AG274">
        <f>AF274*A274</f>
        <v>0.67194683194148941</v>
      </c>
      <c r="AH274">
        <f>AG274*C274</f>
        <v>19.822431542273936</v>
      </c>
      <c r="AI274">
        <f>F274*AG274</f>
        <v>6.0475214874734045</v>
      </c>
      <c r="AJ274">
        <v>1.7588923541071</v>
      </c>
      <c r="AK274">
        <v>13.1478217090476</v>
      </c>
      <c r="AL274">
        <f t="shared" si="111"/>
        <v>1.1544387799142941</v>
      </c>
      <c r="AM274">
        <f>AL274/C274</f>
        <v>3.9133517963196418E-2</v>
      </c>
      <c r="AN274">
        <f t="shared" si="112"/>
        <v>0.77572148083380832</v>
      </c>
      <c r="AO274">
        <f t="shared" si="113"/>
        <v>0.15443877991429411</v>
      </c>
      <c r="AP274">
        <f>AL274*C274</f>
        <v>34.055944007471673</v>
      </c>
      <c r="AQ274">
        <f>AO274/F274</f>
        <v>1.7159864434921568E-2</v>
      </c>
      <c r="AR274">
        <f>(AL274-1)/C274</f>
        <v>5.2352128784506485E-3</v>
      </c>
      <c r="AS274">
        <f>AR274*C274</f>
        <v>0.15443877991429411</v>
      </c>
      <c r="AT274">
        <f>ATAN2(C274,AO274)</f>
        <v>5.2351650512852945E-3</v>
      </c>
      <c r="AU274">
        <f t="shared" si="132"/>
        <v>0.29995286249303654</v>
      </c>
      <c r="AV274">
        <f>-AJ274/(A274/2)</f>
        <v>-59.623469630749156</v>
      </c>
      <c r="AW274">
        <f t="shared" si="133"/>
        <v>7.7911117808596364E-3</v>
      </c>
      <c r="AX274">
        <f t="shared" si="134"/>
        <v>3.517784708214199E-3</v>
      </c>
      <c r="AY274">
        <v>0.77572148083380832</v>
      </c>
      <c r="AZ274">
        <v>1.7180507817541411</v>
      </c>
      <c r="BA274">
        <v>0.22983779753535924</v>
      </c>
      <c r="BB274">
        <v>8.9943615784714836E-3</v>
      </c>
      <c r="BC274">
        <v>15.462457035787269</v>
      </c>
    </row>
    <row r="275" spans="1:55" x14ac:dyDescent="0.15">
      <c r="A275">
        <v>0.108</v>
      </c>
      <c r="B275">
        <v>5.0000000000000001E-3</v>
      </c>
      <c r="C275">
        <f t="shared" si="114"/>
        <v>21.599999999999998</v>
      </c>
      <c r="D275">
        <f t="shared" si="115"/>
        <v>466.55999999999989</v>
      </c>
      <c r="E275">
        <f t="shared" si="116"/>
        <v>4.6296296296296301E-2</v>
      </c>
      <c r="F275">
        <v>15</v>
      </c>
      <c r="G275">
        <f t="shared" si="117"/>
        <v>225</v>
      </c>
      <c r="H275">
        <f t="shared" si="118"/>
        <v>323.99999999999994</v>
      </c>
      <c r="I275">
        <v>50000000</v>
      </c>
      <c r="J275">
        <f t="shared" si="119"/>
        <v>4.9087385212340517E-10</v>
      </c>
      <c r="K275">
        <f t="shared" si="120"/>
        <v>681.76923906028503</v>
      </c>
      <c r="L275">
        <f t="shared" si="121"/>
        <v>1.36353847812057E-5</v>
      </c>
      <c r="M275">
        <f t="shared" si="122"/>
        <v>0.69444444444444453</v>
      </c>
      <c r="N275">
        <f t="shared" si="123"/>
        <v>44003158666.047218</v>
      </c>
      <c r="O275">
        <f t="shared" si="124"/>
        <v>9.0902565208038002E-7</v>
      </c>
      <c r="P275">
        <f t="shared" si="125"/>
        <v>1.1574074074074076E-6</v>
      </c>
      <c r="Q275">
        <v>5.9762424358604004E-3</v>
      </c>
      <c r="R275">
        <f t="shared" si="126"/>
        <v>863999.99999999988</v>
      </c>
      <c r="S275">
        <f t="shared" si="127"/>
        <v>0.12908683661458464</v>
      </c>
      <c r="T275">
        <f t="shared" si="128"/>
        <v>239.049697434416</v>
      </c>
      <c r="U275">
        <f t="shared" si="129"/>
        <v>5.5335578109818526E-2</v>
      </c>
      <c r="V275">
        <f t="shared" si="108"/>
        <v>2.7667789054909266E-4</v>
      </c>
      <c r="W275">
        <f t="shared" si="130"/>
        <v>200</v>
      </c>
      <c r="X275">
        <f t="shared" si="109"/>
        <v>1851.8518518518517</v>
      </c>
      <c r="Y275">
        <f t="shared" si="110"/>
        <v>11.067115621963705</v>
      </c>
      <c r="Z275">
        <v>-43.026929215283801</v>
      </c>
      <c r="AA275">
        <f t="shared" si="131"/>
        <v>-4.64690835525065</v>
      </c>
      <c r="AB275">
        <f>-AA275*B275^2/2/Q275</f>
        <v>9.7195445238443413E-3</v>
      </c>
      <c r="AC275">
        <v>13.390569799589001</v>
      </c>
      <c r="AD275">
        <f>AC275/Q275</f>
        <v>2240.6336328056209</v>
      </c>
      <c r="AE275">
        <f>C275*AC275</f>
        <v>289.2363076711224</v>
      </c>
      <c r="AF275">
        <v>11.067115621963699</v>
      </c>
      <c r="AG275">
        <f>AF275*A275</f>
        <v>1.1952484871720794</v>
      </c>
      <c r="AH275">
        <f>AG275*C275</f>
        <v>25.817367322916912</v>
      </c>
      <c r="AI275">
        <f>F275*AG275</f>
        <v>17.928727307581191</v>
      </c>
      <c r="AJ275">
        <v>2.3234541776253201</v>
      </c>
      <c r="AK275">
        <v>13.390569799589001</v>
      </c>
      <c r="AL275">
        <f t="shared" si="111"/>
        <v>1.2099421617150357</v>
      </c>
      <c r="AM275">
        <f>AL275/C275</f>
        <v>5.6015840820140543E-2</v>
      </c>
      <c r="AN275">
        <f t="shared" si="112"/>
        <v>1.4461815383556118</v>
      </c>
      <c r="AO275">
        <f t="shared" si="113"/>
        <v>0.20994216171503566</v>
      </c>
      <c r="AP275">
        <f>AL275*C275</f>
        <v>26.134750693044769</v>
      </c>
      <c r="AQ275">
        <f>AO275/F275</f>
        <v>1.3996144114335711E-2</v>
      </c>
      <c r="AR275">
        <f>(AL275-1)/C275</f>
        <v>9.7195445238442441E-3</v>
      </c>
      <c r="AS275">
        <f>AR275*C275</f>
        <v>0.20994216171503566</v>
      </c>
      <c r="AT275">
        <f>ATAN2(C275,AO275)</f>
        <v>9.7192384742061204E-3</v>
      </c>
      <c r="AU275">
        <f t="shared" si="132"/>
        <v>0.55687134465318056</v>
      </c>
      <c r="AV275">
        <f>-AJ275/(A275/2)</f>
        <v>-43.026929215283708</v>
      </c>
      <c r="AW275">
        <f t="shared" si="133"/>
        <v>8.1318191389979349E-3</v>
      </c>
      <c r="AX275">
        <f t="shared" si="134"/>
        <v>1.1617270888126502E-2</v>
      </c>
      <c r="AY275">
        <v>1.446181538355612</v>
      </c>
      <c r="AZ275">
        <v>1.0122934056814588</v>
      </c>
      <c r="BA275">
        <v>0.17564729340235541</v>
      </c>
      <c r="BB275">
        <v>9.8390308277148623E-3</v>
      </c>
      <c r="BC275">
        <v>15.184401085221882</v>
      </c>
    </row>
    <row r="276" spans="1:55" x14ac:dyDescent="0.15">
      <c r="A276">
        <v>5.8999999999999997E-2</v>
      </c>
      <c r="B276">
        <v>3.0000000000000001E-3</v>
      </c>
      <c r="C276">
        <f t="shared" si="114"/>
        <v>19.666666666666664</v>
      </c>
      <c r="D276">
        <f t="shared" si="115"/>
        <v>386.77777777777766</v>
      </c>
      <c r="E276">
        <f t="shared" si="116"/>
        <v>5.0847457627118647E-2</v>
      </c>
      <c r="F276">
        <v>9</v>
      </c>
      <c r="G276">
        <f t="shared" si="117"/>
        <v>81</v>
      </c>
      <c r="H276">
        <f t="shared" si="118"/>
        <v>176.99999999999997</v>
      </c>
      <c r="I276">
        <v>50000000</v>
      </c>
      <c r="J276">
        <f t="shared" si="119"/>
        <v>6.3617251235193316E-11</v>
      </c>
      <c r="K276">
        <f t="shared" si="120"/>
        <v>161.73877432676269</v>
      </c>
      <c r="L276">
        <f t="shared" si="121"/>
        <v>3.2347754865352538E-6</v>
      </c>
      <c r="M276">
        <f t="shared" si="122"/>
        <v>0.45762711864406785</v>
      </c>
      <c r="N276">
        <f t="shared" si="123"/>
        <v>309140465594.13403</v>
      </c>
      <c r="O276">
        <f t="shared" si="124"/>
        <v>3.5941949850391711E-7</v>
      </c>
      <c r="P276">
        <f t="shared" si="125"/>
        <v>4.5762711864406784E-7</v>
      </c>
      <c r="Q276">
        <v>1.9117505292382501E-3</v>
      </c>
      <c r="R276">
        <f t="shared" si="126"/>
        <v>2185185.1851851852</v>
      </c>
      <c r="S276">
        <f t="shared" si="127"/>
        <v>3.7597760408352249E-2</v>
      </c>
      <c r="T276">
        <f t="shared" si="128"/>
        <v>212.41672547091667</v>
      </c>
      <c r="U276">
        <f t="shared" si="129"/>
        <v>3.240255134302119E-2</v>
      </c>
      <c r="V276">
        <f t="shared" si="108"/>
        <v>9.7207654029063579E-5</v>
      </c>
      <c r="W276">
        <f t="shared" si="130"/>
        <v>333.33333333333331</v>
      </c>
      <c r="X276">
        <f t="shared" si="109"/>
        <v>5649.7175141242942</v>
      </c>
      <c r="Y276">
        <f t="shared" si="110"/>
        <v>10.80085044767373</v>
      </c>
      <c r="Z276">
        <v>-39.371916483452203</v>
      </c>
      <c r="AA276">
        <f t="shared" si="131"/>
        <v>-2.3229430725236799</v>
      </c>
      <c r="AB276">
        <f>-AA276*B276^2/2/Q276</f>
        <v>5.4678911638757211E-3</v>
      </c>
      <c r="AC276">
        <v>11.9623219839355</v>
      </c>
      <c r="AD276">
        <f>AC276/Q276</f>
        <v>6257.2609767771155</v>
      </c>
      <c r="AE276">
        <f>C276*AC276</f>
        <v>235.25899901739814</v>
      </c>
      <c r="AF276">
        <v>10.8008504476737</v>
      </c>
      <c r="AG276">
        <f>AF276*A276</f>
        <v>0.63725017641274828</v>
      </c>
      <c r="AH276">
        <f>AG276*C276</f>
        <v>12.532586802784047</v>
      </c>
      <c r="AI276">
        <f>F276*AG276</f>
        <v>5.7352515877147345</v>
      </c>
      <c r="AJ276">
        <v>1.16147153626184</v>
      </c>
      <c r="AK276">
        <v>11.9623219839355</v>
      </c>
      <c r="AL276">
        <f t="shared" si="111"/>
        <v>1.1075351928895525</v>
      </c>
      <c r="AM276">
        <f>AL276/C276</f>
        <v>5.6315348790994202E-2</v>
      </c>
      <c r="AN276">
        <f t="shared" si="112"/>
        <v>0.70577699705219454</v>
      </c>
      <c r="AO276">
        <f t="shared" si="113"/>
        <v>0.10753519288955249</v>
      </c>
      <c r="AP276">
        <f>AL276*C276</f>
        <v>21.781525460161195</v>
      </c>
      <c r="AQ276">
        <f>AO276/F276</f>
        <v>1.1948354765505832E-2</v>
      </c>
      <c r="AR276">
        <f>(AL276-1)/C276</f>
        <v>5.467891163875551E-3</v>
      </c>
      <c r="AS276">
        <f>AR276*C276</f>
        <v>0.10753519288955249</v>
      </c>
      <c r="AT276">
        <f>ATAN2(C276,AO276)</f>
        <v>5.4678366721526766E-3</v>
      </c>
      <c r="AU276">
        <f t="shared" si="132"/>
        <v>0.31328396438120554</v>
      </c>
      <c r="AV276">
        <f>-AJ276/(A276/2)</f>
        <v>-39.371916483452203</v>
      </c>
      <c r="AW276">
        <f t="shared" si="133"/>
        <v>8.5804466852496975E-3</v>
      </c>
      <c r="AX276">
        <f t="shared" si="134"/>
        <v>3.4844146087854022E-3</v>
      </c>
      <c r="AY276">
        <v>0.70577699705219443</v>
      </c>
      <c r="AZ276">
        <v>1.7379911907191052</v>
      </c>
      <c r="BA276">
        <v>0.16874878480991071</v>
      </c>
      <c r="BB276">
        <v>9.5031466746265426E-3</v>
      </c>
      <c r="BC276">
        <v>15.641920716471947</v>
      </c>
    </row>
    <row r="277" spans="1:55" x14ac:dyDescent="0.15">
      <c r="A277">
        <v>0.108</v>
      </c>
      <c r="B277">
        <v>6.0000000000000001E-3</v>
      </c>
      <c r="C277">
        <f t="shared" si="114"/>
        <v>18</v>
      </c>
      <c r="D277">
        <f t="shared" si="115"/>
        <v>324</v>
      </c>
      <c r="E277">
        <f t="shared" si="116"/>
        <v>5.5555555555555559E-2</v>
      </c>
      <c r="F277">
        <v>15</v>
      </c>
      <c r="G277">
        <f t="shared" si="117"/>
        <v>225</v>
      </c>
      <c r="H277">
        <f t="shared" si="118"/>
        <v>270</v>
      </c>
      <c r="I277">
        <v>50000000</v>
      </c>
      <c r="J277">
        <f t="shared" si="119"/>
        <v>1.0178760197630931E-9</v>
      </c>
      <c r="K277">
        <f t="shared" si="120"/>
        <v>1178.0972450961724</v>
      </c>
      <c r="L277">
        <f t="shared" si="121"/>
        <v>2.356194490192345E-5</v>
      </c>
      <c r="M277">
        <f t="shared" si="122"/>
        <v>0.83333333333333337</v>
      </c>
      <c r="N277">
        <f t="shared" si="123"/>
        <v>17683882565.766148</v>
      </c>
      <c r="O277">
        <f t="shared" si="124"/>
        <v>1.5707963267948967E-6</v>
      </c>
      <c r="P277">
        <f t="shared" si="125"/>
        <v>1.9999999999999999E-6</v>
      </c>
      <c r="Q277">
        <v>6.9181370347495101E-3</v>
      </c>
      <c r="R277">
        <f t="shared" si="126"/>
        <v>500000</v>
      </c>
      <c r="S277">
        <f t="shared" si="127"/>
        <v>0.12452646662549118</v>
      </c>
      <c r="T277">
        <f t="shared" si="128"/>
        <v>192.17047318748638</v>
      </c>
      <c r="U277">
        <f t="shared" si="129"/>
        <v>6.4056824395828799E-2</v>
      </c>
      <c r="V277">
        <f t="shared" si="108"/>
        <v>3.843409463749728E-4</v>
      </c>
      <c r="W277">
        <f t="shared" si="130"/>
        <v>166.66666666666666</v>
      </c>
      <c r="X277">
        <f t="shared" si="109"/>
        <v>1543.2098765432097</v>
      </c>
      <c r="Y277">
        <f t="shared" si="110"/>
        <v>10.6761373993048</v>
      </c>
      <c r="Z277">
        <v>-35.081981345196397</v>
      </c>
      <c r="AA277">
        <f t="shared" si="131"/>
        <v>-3.7888539852812109</v>
      </c>
      <c r="AB277">
        <f>-AA277*B277^2/2/Q277</f>
        <v>9.8580544722515952E-3</v>
      </c>
      <c r="AC277">
        <v>12.5705643919454</v>
      </c>
      <c r="AD277">
        <f>AC277/Q277</f>
        <v>1817.0447229946424</v>
      </c>
      <c r="AE277">
        <f>C277*AC277</f>
        <v>226.27015905501719</v>
      </c>
      <c r="AF277">
        <v>10.6761373993048</v>
      </c>
      <c r="AG277">
        <f>AF277*A277</f>
        <v>1.1530228391249184</v>
      </c>
      <c r="AH277">
        <f>AG277*C277</f>
        <v>20.754411104248533</v>
      </c>
      <c r="AI277">
        <f>F277*AG277</f>
        <v>17.295342586873776</v>
      </c>
      <c r="AJ277">
        <v>1.8944269926406001</v>
      </c>
      <c r="AK277">
        <v>12.5705643919454</v>
      </c>
      <c r="AL277">
        <f t="shared" si="111"/>
        <v>1.1774449805005283</v>
      </c>
      <c r="AM277">
        <f>AL277/C277</f>
        <v>6.5413610027807129E-2</v>
      </c>
      <c r="AN277">
        <f t="shared" si="112"/>
        <v>1.3576209543301032</v>
      </c>
      <c r="AO277">
        <f t="shared" si="113"/>
        <v>0.17744498050052826</v>
      </c>
      <c r="AP277">
        <f>AL277*C277</f>
        <v>21.194009649009509</v>
      </c>
      <c r="AQ277">
        <f>AO277/F277</f>
        <v>1.1829665366701884E-2</v>
      </c>
      <c r="AR277">
        <f>(AL277-1)/C277</f>
        <v>9.8580544722515692E-3</v>
      </c>
      <c r="AS277">
        <f>AR277*C277</f>
        <v>0.17744498050052826</v>
      </c>
      <c r="AT277">
        <f>ATAN2(C277,AO277)</f>
        <v>9.8577351515579947E-3</v>
      </c>
      <c r="AU277">
        <f t="shared" si="132"/>
        <v>0.56480661974202806</v>
      </c>
      <c r="AV277">
        <f>-AJ277/(A277/2)</f>
        <v>-35.081981345196297</v>
      </c>
      <c r="AW277">
        <f t="shared" si="133"/>
        <v>8.5497477914082739E-3</v>
      </c>
      <c r="AX277">
        <f t="shared" si="134"/>
        <v>1.1366561955843603E-2</v>
      </c>
      <c r="AY277">
        <v>1.3576209543301032</v>
      </c>
      <c r="AZ277">
        <v>1.0211809693155296</v>
      </c>
      <c r="BA277">
        <v>0.15389546024534895</v>
      </c>
      <c r="BB277">
        <v>1.0066857621539149E-2</v>
      </c>
      <c r="BC277">
        <v>15.317714539732943</v>
      </c>
    </row>
    <row r="278" spans="1:55" x14ac:dyDescent="0.15">
      <c r="A278">
        <v>5.8999999999999997E-2</v>
      </c>
      <c r="B278">
        <v>4.0000000000000001E-3</v>
      </c>
      <c r="C278">
        <f t="shared" si="114"/>
        <v>14.749999999999998</v>
      </c>
      <c r="D278">
        <f t="shared" si="115"/>
        <v>217.56249999999994</v>
      </c>
      <c r="E278">
        <f t="shared" si="116"/>
        <v>6.7796610169491525E-2</v>
      </c>
      <c r="F278">
        <v>9</v>
      </c>
      <c r="G278">
        <f t="shared" si="117"/>
        <v>81</v>
      </c>
      <c r="H278">
        <f t="shared" si="118"/>
        <v>132.74999999999997</v>
      </c>
      <c r="I278">
        <v>50000000</v>
      </c>
      <c r="J278">
        <f t="shared" si="119"/>
        <v>2.0106192982974676E-10</v>
      </c>
      <c r="K278">
        <f t="shared" si="120"/>
        <v>383.38079840417811</v>
      </c>
      <c r="L278">
        <f t="shared" si="121"/>
        <v>7.6676159680835627E-6</v>
      </c>
      <c r="M278">
        <f t="shared" si="122"/>
        <v>0.61016949152542377</v>
      </c>
      <c r="N278">
        <f t="shared" si="123"/>
        <v>73360481581.420486</v>
      </c>
      <c r="O278">
        <f t="shared" si="124"/>
        <v>8.5195732978706255E-7</v>
      </c>
      <c r="P278">
        <f t="shared" si="125"/>
        <v>1.0847457627118644E-6</v>
      </c>
      <c r="Q278">
        <v>2.4832772156261002E-3</v>
      </c>
      <c r="R278">
        <f t="shared" si="126"/>
        <v>921874.99999999988</v>
      </c>
      <c r="S278">
        <f t="shared" si="127"/>
        <v>3.6628338930484977E-2</v>
      </c>
      <c r="T278">
        <f t="shared" si="128"/>
        <v>155.20482597663127</v>
      </c>
      <c r="U278">
        <f t="shared" si="129"/>
        <v>4.2089444332645769E-2</v>
      </c>
      <c r="V278">
        <f t="shared" si="108"/>
        <v>1.6835777733058309E-4</v>
      </c>
      <c r="W278">
        <f t="shared" si="130"/>
        <v>250</v>
      </c>
      <c r="X278">
        <f t="shared" si="109"/>
        <v>4237.2881355932204</v>
      </c>
      <c r="Y278">
        <f t="shared" si="110"/>
        <v>10.522361083161442</v>
      </c>
      <c r="Z278">
        <v>-29.649850889701298</v>
      </c>
      <c r="AA278">
        <f t="shared" si="131"/>
        <v>-1.7493412024923765</v>
      </c>
      <c r="AB278">
        <f>-AA278*B278^2/2/Q278</f>
        <v>5.6355889434641987E-3</v>
      </c>
      <c r="AC278">
        <v>11.397031684407599</v>
      </c>
      <c r="AD278">
        <f>AC278/Q278</f>
        <v>4589.5124445597203</v>
      </c>
      <c r="AE278">
        <f>C278*AC278</f>
        <v>168.10621734501206</v>
      </c>
      <c r="AF278">
        <v>10.5223610831614</v>
      </c>
      <c r="AG278">
        <f>AF278*A278</f>
        <v>0.62081930390652251</v>
      </c>
      <c r="AH278">
        <f>AG278*C278</f>
        <v>9.1570847326212057</v>
      </c>
      <c r="AI278">
        <f>F278*AG278</f>
        <v>5.5873737351587023</v>
      </c>
      <c r="AJ278">
        <v>0.87467060124619</v>
      </c>
      <c r="AK278">
        <v>11.397031684407599</v>
      </c>
      <c r="AL278">
        <f t="shared" si="111"/>
        <v>1.0831249369160982</v>
      </c>
      <c r="AM278">
        <f>AL278/C278</f>
        <v>7.3432199112955815E-2</v>
      </c>
      <c r="AN278">
        <f t="shared" si="112"/>
        <v>0.6724248693800482</v>
      </c>
      <c r="AO278">
        <f t="shared" si="113"/>
        <v>8.3124936916098235E-2</v>
      </c>
      <c r="AP278">
        <f>AL278*C278</f>
        <v>15.976092819512447</v>
      </c>
      <c r="AQ278">
        <f>AO278/F278</f>
        <v>9.2361041017886922E-3</v>
      </c>
      <c r="AR278">
        <f>(AL278-1)/C278</f>
        <v>5.635588943464288E-3</v>
      </c>
      <c r="AS278">
        <f>AR278*C278</f>
        <v>8.3124936916098235E-2</v>
      </c>
      <c r="AT278">
        <f>ATAN2(C278,AO278)</f>
        <v>5.6355292827574063E-3</v>
      </c>
      <c r="AU278">
        <f t="shared" si="132"/>
        <v>0.3228920432243873</v>
      </c>
      <c r="AV278">
        <f>-AJ278/(A278/2)</f>
        <v>-29.649850889701359</v>
      </c>
      <c r="AW278">
        <f t="shared" si="133"/>
        <v>9.0776638355189506E-3</v>
      </c>
      <c r="AX278">
        <f t="shared" si="134"/>
        <v>3.4986824049847939E-3</v>
      </c>
      <c r="AY278">
        <v>0.67242486938004831</v>
      </c>
      <c r="AZ278">
        <v>1.7446701964653886</v>
      </c>
      <c r="BA278">
        <v>0.13389554157390449</v>
      </c>
      <c r="BB278">
        <v>9.8322440691920102E-3</v>
      </c>
      <c r="BC278">
        <v>15.702031768188498</v>
      </c>
    </row>
    <row r="279" spans="1:55" x14ac:dyDescent="0.15">
      <c r="A279">
        <v>0.108</v>
      </c>
      <c r="B279">
        <v>7.0000000000000001E-3</v>
      </c>
      <c r="C279">
        <f t="shared" si="114"/>
        <v>15.428571428571429</v>
      </c>
      <c r="D279">
        <f t="shared" si="115"/>
        <v>238.04081632653063</v>
      </c>
      <c r="E279">
        <f t="shared" si="116"/>
        <v>6.4814814814814811E-2</v>
      </c>
      <c r="F279">
        <v>15</v>
      </c>
      <c r="G279">
        <f t="shared" si="117"/>
        <v>225</v>
      </c>
      <c r="H279">
        <f t="shared" si="118"/>
        <v>231.42857142857144</v>
      </c>
      <c r="I279">
        <v>50000000</v>
      </c>
      <c r="J279">
        <f t="shared" si="119"/>
        <v>1.885740990317274E-9</v>
      </c>
      <c r="K279">
        <f t="shared" si="120"/>
        <v>1870.7747919814226</v>
      </c>
      <c r="L279">
        <f t="shared" si="121"/>
        <v>3.741549583962845E-5</v>
      </c>
      <c r="M279">
        <f t="shared" si="122"/>
        <v>0.97222222222222221</v>
      </c>
      <c r="N279">
        <f t="shared" si="123"/>
        <v>8181702316.3799324</v>
      </c>
      <c r="O279">
        <f t="shared" si="124"/>
        <v>2.4943663893085632E-6</v>
      </c>
      <c r="P279">
        <f t="shared" si="125"/>
        <v>3.1759259259259263E-6</v>
      </c>
      <c r="Q279">
        <v>7.8728434852686803E-3</v>
      </c>
      <c r="R279">
        <f t="shared" si="126"/>
        <v>314868.80466472299</v>
      </c>
      <c r="S279">
        <f t="shared" si="127"/>
        <v>0.12146672805843106</v>
      </c>
      <c r="T279">
        <f t="shared" si="128"/>
        <v>160.67027520956489</v>
      </c>
      <c r="U279">
        <f t="shared" si="129"/>
        <v>7.2896698937672963E-2</v>
      </c>
      <c r="V279">
        <f t="shared" si="108"/>
        <v>5.102768925637107E-4</v>
      </c>
      <c r="W279">
        <f t="shared" si="130"/>
        <v>142.85714285714286</v>
      </c>
      <c r="X279">
        <f t="shared" si="109"/>
        <v>1322.7513227513227</v>
      </c>
      <c r="Y279">
        <f t="shared" si="110"/>
        <v>10.413814133953281</v>
      </c>
      <c r="Z279">
        <v>-29.682158380270099</v>
      </c>
      <c r="AA279">
        <f t="shared" si="131"/>
        <v>-3.2056731050691707</v>
      </c>
      <c r="AB279">
        <f>-AA279*B279^2/2/Q279</f>
        <v>9.975937057703917E-3</v>
      </c>
      <c r="AC279">
        <v>12.0166506864878</v>
      </c>
      <c r="AD279">
        <f>AC279/Q279</f>
        <v>1526.3418749493535</v>
      </c>
      <c r="AE279">
        <f>C279*AC279</f>
        <v>185.39975344866892</v>
      </c>
      <c r="AF279">
        <v>10.413814133953201</v>
      </c>
      <c r="AG279">
        <f>AF279*A279</f>
        <v>1.1246919264669457</v>
      </c>
      <c r="AH279">
        <f>AG279*C279</f>
        <v>17.352389722632878</v>
      </c>
      <c r="AI279">
        <f>F279*AG279</f>
        <v>16.870378897004187</v>
      </c>
      <c r="AJ279">
        <v>1.60283655253458</v>
      </c>
      <c r="AK279">
        <v>12.0166506864878</v>
      </c>
      <c r="AL279">
        <f t="shared" si="111"/>
        <v>1.1539144574617202</v>
      </c>
      <c r="AM279">
        <f>AL279/C279</f>
        <v>7.4790751872518893E-2</v>
      </c>
      <c r="AN279">
        <f t="shared" si="112"/>
        <v>1.2977982741406826</v>
      </c>
      <c r="AO279">
        <f t="shared" si="113"/>
        <v>0.15391445746172017</v>
      </c>
      <c r="AP279">
        <f>AL279*C279</f>
        <v>17.803251629409399</v>
      </c>
      <c r="AQ279">
        <f>AO279/F279</f>
        <v>1.0260963830781344E-2</v>
      </c>
      <c r="AR279">
        <f>(AL279-1)/C279</f>
        <v>9.9759370577040853E-3</v>
      </c>
      <c r="AS279">
        <f>AR279*C279</f>
        <v>0.15391445746172017</v>
      </c>
      <c r="AT279">
        <f>ATAN2(C279,AO279)</f>
        <v>9.9756061446384953E-3</v>
      </c>
      <c r="AU279">
        <f t="shared" si="132"/>
        <v>0.57156013017255647</v>
      </c>
      <c r="AV279">
        <f>-AJ279/(A279/2)</f>
        <v>-29.68215838027</v>
      </c>
      <c r="AW279">
        <f t="shared" si="133"/>
        <v>8.8699285759452594E-3</v>
      </c>
      <c r="AX279">
        <f t="shared" si="134"/>
        <v>1.1219855867742202E-2</v>
      </c>
      <c r="AY279">
        <v>1.2977982741406824</v>
      </c>
      <c r="AZ279">
        <v>1.0259826982901643</v>
      </c>
      <c r="BA279">
        <v>0.13685032660029828</v>
      </c>
      <c r="BB279">
        <v>1.023513882043608E-2</v>
      </c>
      <c r="BC279">
        <v>15.389740474352465</v>
      </c>
    </row>
    <row r="280" spans="1:55" x14ac:dyDescent="0.15">
      <c r="A280">
        <v>0.108</v>
      </c>
      <c r="B280">
        <v>3.0000000000000001E-3</v>
      </c>
      <c r="C280">
        <f t="shared" si="114"/>
        <v>36</v>
      </c>
      <c r="D280">
        <f t="shared" si="115"/>
        <v>1296</v>
      </c>
      <c r="E280">
        <f t="shared" si="116"/>
        <v>2.777777777777778E-2</v>
      </c>
      <c r="F280">
        <v>13</v>
      </c>
      <c r="G280">
        <f t="shared" si="117"/>
        <v>169</v>
      </c>
      <c r="H280">
        <f t="shared" si="118"/>
        <v>468</v>
      </c>
      <c r="I280">
        <v>50000000</v>
      </c>
      <c r="J280">
        <f t="shared" si="119"/>
        <v>6.3617251235193316E-11</v>
      </c>
      <c r="K280">
        <f t="shared" si="120"/>
        <v>127.62720155208535</v>
      </c>
      <c r="L280">
        <f t="shared" si="121"/>
        <v>2.5525440310417069E-6</v>
      </c>
      <c r="M280">
        <f t="shared" si="122"/>
        <v>0.3611111111111111</v>
      </c>
      <c r="N280">
        <f t="shared" si="123"/>
        <v>565884242104.51672</v>
      </c>
      <c r="O280">
        <f t="shared" si="124"/>
        <v>1.9634954084936208E-7</v>
      </c>
      <c r="P280">
        <f t="shared" si="125"/>
        <v>2.4999999999999999E-7</v>
      </c>
      <c r="Q280">
        <v>3.3729177492418201E-3</v>
      </c>
      <c r="R280">
        <f t="shared" si="126"/>
        <v>4000000</v>
      </c>
      <c r="S280">
        <f t="shared" si="127"/>
        <v>0.12142503897270553</v>
      </c>
      <c r="T280">
        <f t="shared" si="128"/>
        <v>374.76863880464668</v>
      </c>
      <c r="U280">
        <f t="shared" si="129"/>
        <v>3.1230719900387224E-2</v>
      </c>
      <c r="V280">
        <f t="shared" si="108"/>
        <v>9.3692159701161675E-5</v>
      </c>
      <c r="W280">
        <f t="shared" si="130"/>
        <v>333.33333333333331</v>
      </c>
      <c r="X280">
        <f t="shared" si="109"/>
        <v>3086.4197530864194</v>
      </c>
      <c r="Y280">
        <f t="shared" si="110"/>
        <v>10.410239966795741</v>
      </c>
      <c r="Z280">
        <v>-53.6086495467855</v>
      </c>
      <c r="AA280">
        <f t="shared" si="131"/>
        <v>-5.7897341510528344</v>
      </c>
      <c r="AB280">
        <f>-AA280*B280^2/2/Q280</f>
        <v>7.7244112121009328E-3</v>
      </c>
      <c r="AC280">
        <v>13.305107042322099</v>
      </c>
      <c r="AD280">
        <f>AC280/Q280</f>
        <v>3944.6876655420615</v>
      </c>
      <c r="AE280">
        <f>C280*AC280</f>
        <v>478.9838535235956</v>
      </c>
      <c r="AF280">
        <v>10.4102399667957</v>
      </c>
      <c r="AG280">
        <f>AF280*A280</f>
        <v>1.1243059164139355</v>
      </c>
      <c r="AH280">
        <f>AG280*C280</f>
        <v>40.475012990901675</v>
      </c>
      <c r="AI280">
        <f>F280*AG280</f>
        <v>14.615976913381161</v>
      </c>
      <c r="AJ280">
        <v>2.8948670755264101</v>
      </c>
      <c r="AK280">
        <v>13.305107042322099</v>
      </c>
      <c r="AL280">
        <f t="shared" si="111"/>
        <v>1.278078803635633</v>
      </c>
      <c r="AM280">
        <f>AL280/C280</f>
        <v>3.5502188989878697E-2</v>
      </c>
      <c r="AN280">
        <f t="shared" si="112"/>
        <v>1.4369515605707868</v>
      </c>
      <c r="AO280">
        <f t="shared" si="113"/>
        <v>0.27807880363563298</v>
      </c>
      <c r="AP280">
        <f>AL280*C280</f>
        <v>46.010836930882789</v>
      </c>
      <c r="AQ280">
        <f>AO280/F280</f>
        <v>2.1390677202740998E-2</v>
      </c>
      <c r="AR280">
        <f>(AL280-1)/C280</f>
        <v>7.7244112121009163E-3</v>
      </c>
      <c r="AS280">
        <f>AR280*C280</f>
        <v>0.27807880363563298</v>
      </c>
      <c r="AT280">
        <f>ATAN2(C280,AO280)</f>
        <v>7.7242575879998415E-3</v>
      </c>
      <c r="AU280">
        <f t="shared" si="132"/>
        <v>0.442567359664292</v>
      </c>
      <c r="AV280">
        <f>-AJ280/(A280/2)</f>
        <v>-53.608649546785372</v>
      </c>
      <c r="AW280">
        <f t="shared" si="133"/>
        <v>6.8703820724688074E-3</v>
      </c>
      <c r="AX280">
        <f t="shared" si="134"/>
        <v>8.6846012265791982E-3</v>
      </c>
      <c r="AY280">
        <v>1.4369515605707868</v>
      </c>
      <c r="AZ280">
        <v>1.1367713937788111</v>
      </c>
      <c r="BA280">
        <v>0.24733375460887708</v>
      </c>
      <c r="BB280">
        <v>8.7808896997006343E-3</v>
      </c>
      <c r="BC280">
        <v>14.778028119124544</v>
      </c>
    </row>
    <row r="281" spans="1:55" x14ac:dyDescent="0.15">
      <c r="A281">
        <v>5.8999999999999997E-2</v>
      </c>
      <c r="B281">
        <v>5.0000000000000001E-3</v>
      </c>
      <c r="C281">
        <f t="shared" si="114"/>
        <v>11.799999999999999</v>
      </c>
      <c r="D281">
        <f t="shared" si="115"/>
        <v>139.23999999999998</v>
      </c>
      <c r="E281">
        <f t="shared" si="116"/>
        <v>8.4745762711864417E-2</v>
      </c>
      <c r="F281">
        <v>9</v>
      </c>
      <c r="G281">
        <f t="shared" si="117"/>
        <v>81</v>
      </c>
      <c r="H281">
        <f t="shared" si="118"/>
        <v>106.19999999999999</v>
      </c>
      <c r="I281">
        <v>50000000</v>
      </c>
      <c r="J281">
        <f t="shared" si="119"/>
        <v>4.9087385212340517E-10</v>
      </c>
      <c r="K281">
        <f t="shared" si="120"/>
        <v>748.7906218831605</v>
      </c>
      <c r="L281">
        <f t="shared" si="121"/>
        <v>1.4975812437663211E-5</v>
      </c>
      <c r="M281">
        <f t="shared" si="122"/>
        <v>0.76271186440677974</v>
      </c>
      <c r="N281">
        <f t="shared" si="123"/>
        <v>24038762604.599869</v>
      </c>
      <c r="O281">
        <f t="shared" si="124"/>
        <v>1.6639791597403567E-6</v>
      </c>
      <c r="P281">
        <f t="shared" si="125"/>
        <v>2.1186440677966106E-6</v>
      </c>
      <c r="Q281">
        <v>3.0587527785051198E-3</v>
      </c>
      <c r="R281">
        <f t="shared" si="126"/>
        <v>471999.99999999988</v>
      </c>
      <c r="S281">
        <f t="shared" si="127"/>
        <v>3.6093282786360412E-2</v>
      </c>
      <c r="T281">
        <f t="shared" si="128"/>
        <v>122.35011114020479</v>
      </c>
      <c r="U281">
        <f t="shared" si="129"/>
        <v>5.1843267432290167E-2</v>
      </c>
      <c r="V281">
        <f t="shared" si="108"/>
        <v>2.5921633716145088E-4</v>
      </c>
      <c r="W281">
        <f t="shared" si="130"/>
        <v>200</v>
      </c>
      <c r="X281">
        <f t="shared" si="109"/>
        <v>3389.8305084745762</v>
      </c>
      <c r="Y281">
        <f t="shared" si="110"/>
        <v>10.368653486458033</v>
      </c>
      <c r="Z281">
        <v>-23.616745179008198</v>
      </c>
      <c r="AA281">
        <f t="shared" si="131"/>
        <v>-1.3933879655614836</v>
      </c>
      <c r="AB281">
        <f>-AA281*B281^2/2/Q281</f>
        <v>5.6942652220591649E-3</v>
      </c>
      <c r="AC281">
        <v>11.0653474692388</v>
      </c>
      <c r="AD281">
        <f>AC281/Q281</f>
        <v>3617.6011173569509</v>
      </c>
      <c r="AE281">
        <f>C281*AC281</f>
        <v>130.57110013701782</v>
      </c>
      <c r="AF281">
        <v>10.368653486457999</v>
      </c>
      <c r="AG281">
        <f>AF281*A281</f>
        <v>0.61175055570102188</v>
      </c>
      <c r="AH281">
        <f>AG281*C281</f>
        <v>7.2186565572720571</v>
      </c>
      <c r="AI281">
        <f>F281*AG281</f>
        <v>5.5057550013091969</v>
      </c>
      <c r="AJ281">
        <v>0.69669398278074302</v>
      </c>
      <c r="AK281">
        <v>11.0653474692388</v>
      </c>
      <c r="AL281">
        <f t="shared" si="111"/>
        <v>1.0671923296203041</v>
      </c>
      <c r="AM281">
        <f>AL281/C281</f>
        <v>9.0440027933924083E-2</v>
      </c>
      <c r="AN281">
        <f t="shared" si="112"/>
        <v>0.65285550068508913</v>
      </c>
      <c r="AO281">
        <f t="shared" si="113"/>
        <v>6.7192329620304081E-2</v>
      </c>
      <c r="AP281">
        <f>AL281*C281</f>
        <v>12.592869489519588</v>
      </c>
      <c r="AQ281">
        <f>AO281/F281</f>
        <v>7.4658144022560092E-3</v>
      </c>
      <c r="AR281">
        <f>(AL281-1)/C281</f>
        <v>5.694265222059668E-3</v>
      </c>
      <c r="AS281">
        <f>AR281*C281</f>
        <v>6.7192329620304081E-2</v>
      </c>
      <c r="AT281">
        <f>ATAN2(C281,AO281)</f>
        <v>5.6942036783925211E-3</v>
      </c>
      <c r="AU281">
        <f t="shared" si="132"/>
        <v>0.32625383845976019</v>
      </c>
      <c r="AV281">
        <f>-AJ281/(A281/2)</f>
        <v>-23.616745179008237</v>
      </c>
      <c r="AW281">
        <f t="shared" si="133"/>
        <v>9.3081488345105826E-3</v>
      </c>
      <c r="AX281">
        <f t="shared" si="134"/>
        <v>3.4834699139040044E-3</v>
      </c>
      <c r="AY281">
        <v>0.65285550068508913</v>
      </c>
      <c r="AZ281">
        <v>1.7444893505611594</v>
      </c>
      <c r="BA281">
        <v>0.10983615624722487</v>
      </c>
      <c r="BB281">
        <v>9.9335850391538659E-3</v>
      </c>
      <c r="BC281">
        <v>15.700404155050435</v>
      </c>
    </row>
    <row r="282" spans="1:55" x14ac:dyDescent="0.15">
      <c r="A282">
        <v>0.108</v>
      </c>
      <c r="B282">
        <v>8.0000000000000002E-3</v>
      </c>
      <c r="C282">
        <f t="shared" si="114"/>
        <v>13.5</v>
      </c>
      <c r="D282">
        <f t="shared" si="115"/>
        <v>182.25</v>
      </c>
      <c r="E282">
        <f t="shared" si="116"/>
        <v>7.407407407407407E-2</v>
      </c>
      <c r="F282">
        <v>15</v>
      </c>
      <c r="G282">
        <f t="shared" si="117"/>
        <v>225</v>
      </c>
      <c r="H282">
        <f t="shared" si="118"/>
        <v>202.5</v>
      </c>
      <c r="I282">
        <v>50000000</v>
      </c>
      <c r="J282">
        <f t="shared" si="119"/>
        <v>3.2169908772759481E-9</v>
      </c>
      <c r="K282">
        <f t="shared" si="120"/>
        <v>2792.5268031909272</v>
      </c>
      <c r="L282">
        <f t="shared" si="121"/>
        <v>5.5850536063818547E-5</v>
      </c>
      <c r="M282">
        <f t="shared" si="122"/>
        <v>1.1111111111111112</v>
      </c>
      <c r="N282">
        <f t="shared" si="123"/>
        <v>4196468226.0558343</v>
      </c>
      <c r="O282">
        <f t="shared" si="124"/>
        <v>3.7233690709212365E-6</v>
      </c>
      <c r="P282">
        <f t="shared" si="125"/>
        <v>4.7407407407407407E-6</v>
      </c>
      <c r="Q282">
        <v>8.8345069112673001E-3</v>
      </c>
      <c r="R282">
        <f t="shared" si="126"/>
        <v>210937.49999999997</v>
      </c>
      <c r="S282">
        <f t="shared" si="127"/>
        <v>0.11926584330210856</v>
      </c>
      <c r="T282">
        <f t="shared" si="128"/>
        <v>138.03917048855158</v>
      </c>
      <c r="U282">
        <f t="shared" si="129"/>
        <v>8.180098991914167E-2</v>
      </c>
      <c r="V282">
        <f t="shared" si="108"/>
        <v>6.5440791935313331E-4</v>
      </c>
      <c r="W282">
        <f t="shared" si="130"/>
        <v>125</v>
      </c>
      <c r="X282">
        <f t="shared" si="109"/>
        <v>1157.4074074074074</v>
      </c>
      <c r="Y282">
        <f t="shared" si="110"/>
        <v>10.225123739892709</v>
      </c>
      <c r="Z282">
        <v>-25.905347177079101</v>
      </c>
      <c r="AA282">
        <f t="shared" si="131"/>
        <v>-2.7977774951245427</v>
      </c>
      <c r="AB282">
        <f>-AA282*B282^2/2/Q282</f>
        <v>1.0133998506447774E-2</v>
      </c>
      <c r="AC282">
        <v>11.6240124874549</v>
      </c>
      <c r="AD282">
        <f>AC282/Q282</f>
        <v>1315.7511340706449</v>
      </c>
      <c r="AE282">
        <f>C282*AC282</f>
        <v>156.92416858064115</v>
      </c>
      <c r="AF282">
        <v>10.2251237398927</v>
      </c>
      <c r="AG282">
        <f>AF282*A282</f>
        <v>1.1043133639084115</v>
      </c>
      <c r="AH282">
        <f>AG282*C282</f>
        <v>14.908230412763555</v>
      </c>
      <c r="AI282">
        <f>F282*AG282</f>
        <v>16.564700458626174</v>
      </c>
      <c r="AJ282">
        <v>1.39888874756227</v>
      </c>
      <c r="AK282">
        <v>11.6240124874549</v>
      </c>
      <c r="AL282">
        <f t="shared" si="111"/>
        <v>1.1368089798370382</v>
      </c>
      <c r="AM282">
        <f>AL282/C282</f>
        <v>8.4208072580521348E-2</v>
      </c>
      <c r="AN282">
        <f t="shared" si="112"/>
        <v>1.2553933486451292</v>
      </c>
      <c r="AO282">
        <f t="shared" si="113"/>
        <v>0.13680897983703821</v>
      </c>
      <c r="AP282">
        <f>AL282*C282</f>
        <v>15.346921227800015</v>
      </c>
      <c r="AQ282">
        <f>AO282/F282</f>
        <v>9.1205986558025483E-3</v>
      </c>
      <c r="AR282">
        <f>(AL282-1)/C282</f>
        <v>1.0133998506447275E-2</v>
      </c>
      <c r="AS282">
        <f>AR282*C282</f>
        <v>0.13680897983703821</v>
      </c>
      <c r="AT282">
        <f>ATAN2(C282,AO282)</f>
        <v>1.0133651614280105E-2</v>
      </c>
      <c r="AU282">
        <f t="shared" si="132"/>
        <v>0.58061546855418367</v>
      </c>
      <c r="AV282">
        <f>-AJ282/(A282/2)</f>
        <v>-25.905347177079076</v>
      </c>
      <c r="AW282">
        <f t="shared" si="133"/>
        <v>9.1767417090569212E-3</v>
      </c>
      <c r="AX282">
        <f t="shared" si="134"/>
        <v>1.1191109980497608E-2</v>
      </c>
      <c r="AY282">
        <v>1.2553933486451292</v>
      </c>
      <c r="AZ282">
        <v>1.0294260822975259</v>
      </c>
      <c r="BA282">
        <v>0.12388601307226844</v>
      </c>
      <c r="BB282">
        <v>1.0432202380500997E-2</v>
      </c>
      <c r="BC282">
        <v>15.441391234462888</v>
      </c>
    </row>
    <row r="283" spans="1:55" x14ac:dyDescent="0.15">
      <c r="A283">
        <v>0.108</v>
      </c>
      <c r="B283">
        <v>8.9999999999999993E-3</v>
      </c>
      <c r="C283">
        <f t="shared" si="114"/>
        <v>12</v>
      </c>
      <c r="D283">
        <f t="shared" si="115"/>
        <v>144</v>
      </c>
      <c r="E283">
        <f t="shared" si="116"/>
        <v>8.3333333333333329E-2</v>
      </c>
      <c r="F283">
        <v>15</v>
      </c>
      <c r="G283">
        <f t="shared" si="117"/>
        <v>225</v>
      </c>
      <c r="H283">
        <f t="shared" si="118"/>
        <v>180</v>
      </c>
      <c r="I283">
        <v>50000000</v>
      </c>
      <c r="J283">
        <f t="shared" si="119"/>
        <v>5.1529973500506572E-9</v>
      </c>
      <c r="K283">
        <f t="shared" si="120"/>
        <v>3976.0782021995815</v>
      </c>
      <c r="L283">
        <f t="shared" si="121"/>
        <v>7.9521564043991635E-5</v>
      </c>
      <c r="M283">
        <f t="shared" si="122"/>
        <v>1.25</v>
      </c>
      <c r="N283">
        <f t="shared" si="123"/>
        <v>2328741737.055625</v>
      </c>
      <c r="O283">
        <f t="shared" si="124"/>
        <v>5.301437602932776E-6</v>
      </c>
      <c r="P283">
        <f t="shared" si="125"/>
        <v>6.7499999999999989E-6</v>
      </c>
      <c r="Q283">
        <v>9.8054072968608106E-3</v>
      </c>
      <c r="R283">
        <f t="shared" si="126"/>
        <v>148148.14814814818</v>
      </c>
      <c r="S283">
        <f t="shared" si="127"/>
        <v>0.11766488756232973</v>
      </c>
      <c r="T283">
        <f t="shared" si="128"/>
        <v>121.05441107235571</v>
      </c>
      <c r="U283">
        <f t="shared" si="129"/>
        <v>9.0790808304266765E-2</v>
      </c>
      <c r="V283">
        <f t="shared" si="108"/>
        <v>8.1711727473840088E-4</v>
      </c>
      <c r="W283">
        <f t="shared" si="130"/>
        <v>111.11111111111111</v>
      </c>
      <c r="X283">
        <f t="shared" si="109"/>
        <v>1028.80658436214</v>
      </c>
      <c r="Y283">
        <f t="shared" si="110"/>
        <v>10.087867589362975</v>
      </c>
      <c r="Z283">
        <v>-22.9147354915705</v>
      </c>
      <c r="AA283">
        <f t="shared" si="131"/>
        <v>-2.4747914330896141</v>
      </c>
      <c r="AB283">
        <f>-AA283*B283^2/2/Q283</f>
        <v>1.0221814352598852E-2</v>
      </c>
      <c r="AC283">
        <v>11.325263305907701</v>
      </c>
      <c r="AD283">
        <f>AC283/Q283</f>
        <v>1155.0018232831053</v>
      </c>
      <c r="AE283">
        <f>C283*AC283</f>
        <v>135.90315967089242</v>
      </c>
      <c r="AF283">
        <v>10.087867589362901</v>
      </c>
      <c r="AG283">
        <f>AF283*A283</f>
        <v>1.0894896996511934</v>
      </c>
      <c r="AH283">
        <f>AG283*C283</f>
        <v>13.07387639581432</v>
      </c>
      <c r="AI283">
        <f>F283*AG283</f>
        <v>16.342345494767901</v>
      </c>
      <c r="AJ283">
        <v>1.2373957165448</v>
      </c>
      <c r="AK283">
        <v>11.325263305907701</v>
      </c>
      <c r="AL283">
        <f t="shared" si="111"/>
        <v>1.1226617722311865</v>
      </c>
      <c r="AM283">
        <f>AL283/C283</f>
        <v>9.3555147685932205E-2</v>
      </c>
      <c r="AN283">
        <f t="shared" si="112"/>
        <v>1.2231284370380318</v>
      </c>
      <c r="AO283">
        <f t="shared" si="113"/>
        <v>0.12266177223118646</v>
      </c>
      <c r="AP283">
        <f>AL283*C283</f>
        <v>13.471941266774238</v>
      </c>
      <c r="AQ283">
        <f>AO283/F283</f>
        <v>8.1774514820790976E-3</v>
      </c>
      <c r="AR283">
        <f>(AL283-1)/C283</f>
        <v>1.0221814352598871E-2</v>
      </c>
      <c r="AS283">
        <f>AR283*C283</f>
        <v>0.12266177223118646</v>
      </c>
      <c r="AT283">
        <f>ATAN2(C283,AO283)</f>
        <v>1.0221458364493423E-2</v>
      </c>
      <c r="AU283">
        <f t="shared" si="132"/>
        <v>0.58564642475416617</v>
      </c>
      <c r="AV283">
        <f>-AJ283/(A283/2)</f>
        <v>-22.914735491570369</v>
      </c>
      <c r="AW283">
        <f t="shared" si="133"/>
        <v>9.3822037563746092E-3</v>
      </c>
      <c r="AX283">
        <f t="shared" si="134"/>
        <v>1.1136561448903201E-2</v>
      </c>
      <c r="AY283">
        <v>1.2231284370380318</v>
      </c>
      <c r="AZ283">
        <v>1.0304473485069325</v>
      </c>
      <c r="BA283">
        <v>0.11258644507649532</v>
      </c>
      <c r="BB283">
        <v>1.0533041496565613E-2</v>
      </c>
      <c r="BC283">
        <v>15.456710227603988</v>
      </c>
    </row>
    <row r="284" spans="1:55" x14ac:dyDescent="0.15">
      <c r="A284">
        <v>0.108</v>
      </c>
      <c r="B284">
        <v>0.01</v>
      </c>
      <c r="C284">
        <f t="shared" si="114"/>
        <v>10.799999999999999</v>
      </c>
      <c r="D284">
        <f t="shared" si="115"/>
        <v>116.63999999999997</v>
      </c>
      <c r="E284">
        <f t="shared" si="116"/>
        <v>9.2592592592592601E-2</v>
      </c>
      <c r="F284">
        <v>15</v>
      </c>
      <c r="G284">
        <f t="shared" si="117"/>
        <v>225</v>
      </c>
      <c r="H284">
        <f t="shared" si="118"/>
        <v>161.99999999999997</v>
      </c>
      <c r="I284">
        <v>50000000</v>
      </c>
      <c r="J284">
        <f t="shared" si="119"/>
        <v>7.8539816339744827E-9</v>
      </c>
      <c r="K284">
        <f t="shared" si="120"/>
        <v>5454.1539124822802</v>
      </c>
      <c r="L284">
        <f t="shared" si="121"/>
        <v>1.090830782496456E-4</v>
      </c>
      <c r="M284">
        <f t="shared" si="122"/>
        <v>1.3888888888888891</v>
      </c>
      <c r="N284">
        <f t="shared" si="123"/>
        <v>1375098708.3139756</v>
      </c>
      <c r="O284">
        <f t="shared" si="124"/>
        <v>7.2722052166430402E-6</v>
      </c>
      <c r="P284">
        <f t="shared" si="125"/>
        <v>9.2592592592592608E-6</v>
      </c>
      <c r="Q284">
        <v>1.07823774220542E-2</v>
      </c>
      <c r="R284">
        <f t="shared" si="126"/>
        <v>107999.99999999999</v>
      </c>
      <c r="S284">
        <f t="shared" si="127"/>
        <v>0.11644967615818537</v>
      </c>
      <c r="T284">
        <f t="shared" si="128"/>
        <v>107.82377422054199</v>
      </c>
      <c r="U284">
        <f t="shared" si="129"/>
        <v>9.9836827981983331E-2</v>
      </c>
      <c r="V284">
        <f t="shared" si="108"/>
        <v>9.9836827981983345E-4</v>
      </c>
      <c r="W284">
        <f t="shared" si="130"/>
        <v>100</v>
      </c>
      <c r="X284">
        <f t="shared" si="109"/>
        <v>925.92592592592587</v>
      </c>
      <c r="Y284">
        <f t="shared" si="110"/>
        <v>9.9836827981983323</v>
      </c>
      <c r="Z284">
        <v>-20.5778414099331</v>
      </c>
      <c r="AA284">
        <f t="shared" si="131"/>
        <v>-2.2224068722727748</v>
      </c>
      <c r="AB284">
        <f>-AA284*B284^2/2/Q284</f>
        <v>1.0305736783647915E-2</v>
      </c>
      <c r="AC284">
        <v>11.0948862343347</v>
      </c>
      <c r="AD284">
        <f>AC284/Q284</f>
        <v>1028.983293762403</v>
      </c>
      <c r="AE284">
        <f>C284*AC284</f>
        <v>119.82477133081474</v>
      </c>
      <c r="AF284">
        <v>9.9836827981983909</v>
      </c>
      <c r="AG284">
        <f>AF284*A284</f>
        <v>1.0782377422054261</v>
      </c>
      <c r="AH284">
        <f>AG284*C284</f>
        <v>11.644967615818601</v>
      </c>
      <c r="AI284">
        <f>F284*AG284</f>
        <v>16.17356613308139</v>
      </c>
      <c r="AJ284">
        <v>1.1112034361363901</v>
      </c>
      <c r="AK284">
        <v>11.0948862343347</v>
      </c>
      <c r="AL284">
        <f t="shared" si="111"/>
        <v>1.1113019572633889</v>
      </c>
      <c r="AM284">
        <f>AL284/C284</f>
        <v>0.10289832937623972</v>
      </c>
      <c r="AN284">
        <f t="shared" si="112"/>
        <v>1.1982477133081473</v>
      </c>
      <c r="AO284">
        <f t="shared" si="113"/>
        <v>0.11130195726338887</v>
      </c>
      <c r="AP284">
        <f>AL284*C284</f>
        <v>12.002061138444599</v>
      </c>
      <c r="AQ284">
        <f>AO284/F284</f>
        <v>7.4201304842259246E-3</v>
      </c>
      <c r="AR284">
        <f>(AL284-1)/C284</f>
        <v>1.0305736783647119E-2</v>
      </c>
      <c r="AS284">
        <f>AR284*C284</f>
        <v>0.11130195726338887</v>
      </c>
      <c r="AT284">
        <f>ATAN2(C284,AO284)</f>
        <v>1.0305371955607724E-2</v>
      </c>
      <c r="AU284">
        <f t="shared" si="132"/>
        <v>0.59045431936880211</v>
      </c>
      <c r="AV284">
        <f>-AJ284/(A284/2)</f>
        <v>-20.57784140993315</v>
      </c>
      <c r="AW284">
        <f t="shared" si="133"/>
        <v>9.5579447651014116E-3</v>
      </c>
      <c r="AX284">
        <f t="shared" si="134"/>
        <v>1.111203436136308E-2</v>
      </c>
      <c r="AY284">
        <v>1.1982477133081475</v>
      </c>
      <c r="AZ284">
        <v>1.0306650507246513</v>
      </c>
      <c r="BA284">
        <v>0.10322580346309525</v>
      </c>
      <c r="BB284">
        <v>1.0621762724872563E-2</v>
      </c>
      <c r="BC284">
        <v>15.459975760869769</v>
      </c>
    </row>
    <row r="285" spans="1:55" x14ac:dyDescent="0.15">
      <c r="A285">
        <v>0.108</v>
      </c>
      <c r="B285">
        <v>4.0000000000000001E-3</v>
      </c>
      <c r="C285">
        <f t="shared" si="114"/>
        <v>27</v>
      </c>
      <c r="D285">
        <f t="shared" si="115"/>
        <v>729</v>
      </c>
      <c r="E285">
        <f t="shared" si="116"/>
        <v>3.7037037037037035E-2</v>
      </c>
      <c r="F285">
        <v>13</v>
      </c>
      <c r="G285">
        <f t="shared" si="117"/>
        <v>169</v>
      </c>
      <c r="H285">
        <f t="shared" si="118"/>
        <v>351</v>
      </c>
      <c r="I285">
        <v>50000000</v>
      </c>
      <c r="J285">
        <f t="shared" si="119"/>
        <v>2.0106192982974676E-10</v>
      </c>
      <c r="K285">
        <f t="shared" si="120"/>
        <v>302.52373701235047</v>
      </c>
      <c r="L285">
        <f t="shared" si="121"/>
        <v>6.0504747402470094E-6</v>
      </c>
      <c r="M285">
        <f t="shared" si="122"/>
        <v>0.48148148148148145</v>
      </c>
      <c r="N285">
        <f t="shared" si="123"/>
        <v>134286983233.7867</v>
      </c>
      <c r="O285">
        <f t="shared" si="124"/>
        <v>4.6542113386515456E-7</v>
      </c>
      <c r="P285">
        <f t="shared" si="125"/>
        <v>5.9259259259259258E-7</v>
      </c>
      <c r="Q285">
        <v>4.1651869988486197E-3</v>
      </c>
      <c r="R285">
        <f t="shared" si="126"/>
        <v>1687499.9999999998</v>
      </c>
      <c r="S285">
        <f t="shared" si="127"/>
        <v>0.11246004896891272</v>
      </c>
      <c r="T285">
        <f t="shared" si="128"/>
        <v>260.32418742803873</v>
      </c>
      <c r="U285">
        <f t="shared" si="129"/>
        <v>3.856654628563537E-2</v>
      </c>
      <c r="V285">
        <f t="shared" si="108"/>
        <v>1.5426618514254148E-4</v>
      </c>
      <c r="W285">
        <f t="shared" si="130"/>
        <v>250</v>
      </c>
      <c r="X285">
        <f t="shared" si="109"/>
        <v>2314.8148148148148</v>
      </c>
      <c r="Y285">
        <f t="shared" si="110"/>
        <v>9.6416365714088421</v>
      </c>
      <c r="Z285">
        <v>-38.335450020018399</v>
      </c>
      <c r="AA285">
        <f t="shared" si="131"/>
        <v>-4.1402286021619874</v>
      </c>
      <c r="AB285">
        <f>-AA285*B285^2/2/Q285</f>
        <v>7.9520628549094551E-3</v>
      </c>
      <c r="AC285">
        <v>11.7117508724898</v>
      </c>
      <c r="AD285">
        <f>AC285/Q285</f>
        <v>2811.818743246647</v>
      </c>
      <c r="AE285">
        <f>C285*AC285</f>
        <v>316.21727355722459</v>
      </c>
      <c r="AF285">
        <v>9.6416365714088492</v>
      </c>
      <c r="AG285">
        <f>AF285*A285</f>
        <v>1.0412967497121557</v>
      </c>
      <c r="AH285">
        <f>AG285*C285</f>
        <v>28.115012242228204</v>
      </c>
      <c r="AI285">
        <f>F285*AG285</f>
        <v>13.536857746258024</v>
      </c>
      <c r="AJ285">
        <v>2.0701143010809901</v>
      </c>
      <c r="AK285">
        <v>11.7117508724898</v>
      </c>
      <c r="AL285">
        <f t="shared" si="111"/>
        <v>1.2147056970825507</v>
      </c>
      <c r="AM285">
        <f>AL285/C285</f>
        <v>4.498909989194632E-2</v>
      </c>
      <c r="AN285">
        <f t="shared" si="112"/>
        <v>1.2648690942288985</v>
      </c>
      <c r="AO285">
        <f t="shared" si="113"/>
        <v>0.21470569708255072</v>
      </c>
      <c r="AP285">
        <f>AL285*C285</f>
        <v>32.797053821228872</v>
      </c>
      <c r="AQ285">
        <f>AO285/F285</f>
        <v>1.65158228525039E-2</v>
      </c>
      <c r="AR285">
        <f>(AL285-1)/C285</f>
        <v>7.9520628549092851E-3</v>
      </c>
      <c r="AS285">
        <f>AR285*C285</f>
        <v>0.21470569708255069</v>
      </c>
      <c r="AT285">
        <f>ATAN2(C285,AO285)</f>
        <v>7.9518952442321662E-3</v>
      </c>
      <c r="AU285">
        <f t="shared" si="132"/>
        <v>0.4556100366246541</v>
      </c>
      <c r="AV285">
        <f>-AJ285/(A285/2)</f>
        <v>-38.335450020018335</v>
      </c>
      <c r="AW285">
        <f t="shared" si="133"/>
        <v>7.63669228498741E-3</v>
      </c>
      <c r="AX285">
        <f t="shared" si="134"/>
        <v>8.2804572043238042E-3</v>
      </c>
      <c r="AY285">
        <v>1.2648690942288983</v>
      </c>
      <c r="AZ285">
        <v>1.1665317282689398</v>
      </c>
      <c r="BA285">
        <v>0.20619069169466009</v>
      </c>
      <c r="BB285">
        <v>9.2763336254405686E-3</v>
      </c>
      <c r="BC285">
        <v>15.164912467496217</v>
      </c>
    </row>
    <row r="286" spans="1:55" x14ac:dyDescent="0.15">
      <c r="A286">
        <v>0.157</v>
      </c>
      <c r="B286">
        <v>4.0000000000000001E-3</v>
      </c>
      <c r="C286">
        <f t="shared" si="114"/>
        <v>39.25</v>
      </c>
      <c r="D286">
        <f t="shared" si="115"/>
        <v>1540.5625</v>
      </c>
      <c r="E286">
        <f t="shared" si="116"/>
        <v>2.5477707006369428E-2</v>
      </c>
      <c r="F286">
        <v>15</v>
      </c>
      <c r="G286">
        <f t="shared" si="117"/>
        <v>225</v>
      </c>
      <c r="H286">
        <f t="shared" si="118"/>
        <v>588.75</v>
      </c>
      <c r="I286">
        <v>50000000</v>
      </c>
      <c r="J286">
        <f t="shared" si="119"/>
        <v>2.0106192982974676E-10</v>
      </c>
      <c r="K286">
        <f t="shared" si="120"/>
        <v>240.12173148457015</v>
      </c>
      <c r="L286">
        <f t="shared" si="121"/>
        <v>4.8024346296914026E-6</v>
      </c>
      <c r="M286">
        <f t="shared" si="122"/>
        <v>0.38216560509554143</v>
      </c>
      <c r="N286">
        <f t="shared" si="123"/>
        <v>195213484886.15289</v>
      </c>
      <c r="O286">
        <f t="shared" si="124"/>
        <v>3.2016230864609353E-7</v>
      </c>
      <c r="P286">
        <f t="shared" si="125"/>
        <v>4.0764331210191083E-7</v>
      </c>
      <c r="Q286">
        <v>5.8103279902164901E-3</v>
      </c>
      <c r="R286">
        <f t="shared" si="126"/>
        <v>2453125</v>
      </c>
      <c r="S286">
        <f t="shared" si="127"/>
        <v>0.22805537361599723</v>
      </c>
      <c r="T286">
        <f t="shared" si="128"/>
        <v>363.14549938853065</v>
      </c>
      <c r="U286">
        <f t="shared" si="129"/>
        <v>3.7008458536410764E-2</v>
      </c>
      <c r="V286">
        <f t="shared" si="108"/>
        <v>1.4803383414564307E-4</v>
      </c>
      <c r="W286">
        <f t="shared" si="130"/>
        <v>250</v>
      </c>
      <c r="X286">
        <f t="shared" si="109"/>
        <v>1592.3566878980891</v>
      </c>
      <c r="Y286">
        <f t="shared" si="110"/>
        <v>9.252114634102691</v>
      </c>
      <c r="Z286">
        <v>-43.856162659648298</v>
      </c>
      <c r="AA286">
        <f t="shared" si="131"/>
        <v>-6.8854175375647833</v>
      </c>
      <c r="AB286">
        <f>-AA286*B286^2/2/Q286</f>
        <v>9.480246277536887E-3</v>
      </c>
      <c r="AC286">
        <v>12.694823402885</v>
      </c>
      <c r="AD286">
        <f>AC286/Q286</f>
        <v>2184.8720802441303</v>
      </c>
      <c r="AE286">
        <f>C286*AC286</f>
        <v>498.27181856323625</v>
      </c>
      <c r="AF286">
        <v>9.2521146341026999</v>
      </c>
      <c r="AG286">
        <f>AF286*A286</f>
        <v>1.4525819975541239</v>
      </c>
      <c r="AH286">
        <f>AG286*C286</f>
        <v>57.01384340399936</v>
      </c>
      <c r="AI286">
        <f>F286*AG286</f>
        <v>21.788729963311859</v>
      </c>
      <c r="AJ286">
        <v>3.4427087687823898</v>
      </c>
      <c r="AK286">
        <v>12.694823402885</v>
      </c>
      <c r="AL286">
        <f t="shared" si="111"/>
        <v>1.3720996663933125</v>
      </c>
      <c r="AM286">
        <f>AL286/C286</f>
        <v>3.4957953283906051E-2</v>
      </c>
      <c r="AN286">
        <f t="shared" si="112"/>
        <v>1.9930872742529449</v>
      </c>
      <c r="AO286">
        <f t="shared" si="113"/>
        <v>0.37209966639331249</v>
      </c>
      <c r="AP286">
        <f>AL286*C286</f>
        <v>53.854911905937513</v>
      </c>
      <c r="AQ286">
        <f>AO286/F286</f>
        <v>2.4806644426220832E-2</v>
      </c>
      <c r="AR286">
        <f>(AL286-1)/C286</f>
        <v>9.4802462775366234E-3</v>
      </c>
      <c r="AS286">
        <f>AR286*C286</f>
        <v>0.37209966639331249</v>
      </c>
      <c r="AT286">
        <f>ATAN2(C286,AO286)</f>
        <v>9.4799622802533949E-3</v>
      </c>
      <c r="AU286">
        <f t="shared" si="132"/>
        <v>0.54316182860173567</v>
      </c>
      <c r="AV286">
        <f>-AJ286/(A286/2)</f>
        <v>-43.856162659648277</v>
      </c>
      <c r="AW286">
        <f t="shared" si="133"/>
        <v>6.5264792579693151E-3</v>
      </c>
      <c r="AX286">
        <f t="shared" si="134"/>
        <v>1.3770835075129195E-2</v>
      </c>
      <c r="AY286">
        <v>1.9930872742529449</v>
      </c>
      <c r="AZ286">
        <v>0.94459360552703497</v>
      </c>
      <c r="BA286">
        <v>0.25616431087529562</v>
      </c>
      <c r="BB286">
        <v>8.9549800125825717E-3</v>
      </c>
      <c r="BC286">
        <v>14.168904082905524</v>
      </c>
    </row>
    <row r="287" spans="1:55" x14ac:dyDescent="0.15">
      <c r="A287">
        <v>0.108</v>
      </c>
      <c r="B287">
        <v>5.0000000000000001E-3</v>
      </c>
      <c r="C287">
        <f t="shared" si="114"/>
        <v>21.599999999999998</v>
      </c>
      <c r="D287">
        <f t="shared" si="115"/>
        <v>466.55999999999989</v>
      </c>
      <c r="E287">
        <f t="shared" si="116"/>
        <v>4.6296296296296301E-2</v>
      </c>
      <c r="F287">
        <v>13</v>
      </c>
      <c r="G287">
        <f t="shared" si="117"/>
        <v>169</v>
      </c>
      <c r="H287">
        <f t="shared" si="118"/>
        <v>280.79999999999995</v>
      </c>
      <c r="I287">
        <v>50000000</v>
      </c>
      <c r="J287">
        <f t="shared" si="119"/>
        <v>4.9087385212340517E-10</v>
      </c>
      <c r="K287">
        <f t="shared" si="120"/>
        <v>590.866673852247</v>
      </c>
      <c r="L287">
        <f t="shared" si="121"/>
        <v>1.1817333477044941E-5</v>
      </c>
      <c r="M287">
        <f t="shared" si="122"/>
        <v>0.60185185185185186</v>
      </c>
      <c r="N287">
        <f t="shared" si="123"/>
        <v>44003158666.047218</v>
      </c>
      <c r="O287">
        <f t="shared" si="124"/>
        <v>9.0902565208038002E-7</v>
      </c>
      <c r="P287">
        <f t="shared" si="125"/>
        <v>1.1574074074074076E-6</v>
      </c>
      <c r="Q287">
        <v>4.9778415274306497E-3</v>
      </c>
      <c r="R287">
        <f t="shared" si="126"/>
        <v>863999.99999999988</v>
      </c>
      <c r="S287">
        <f t="shared" si="127"/>
        <v>0.10752137699250204</v>
      </c>
      <c r="T287">
        <f t="shared" si="128"/>
        <v>199.11366109722599</v>
      </c>
      <c r="U287">
        <f t="shared" si="129"/>
        <v>4.6091125253987501E-2</v>
      </c>
      <c r="V287">
        <f t="shared" si="108"/>
        <v>2.3045562626993751E-4</v>
      </c>
      <c r="W287">
        <f t="shared" si="130"/>
        <v>200</v>
      </c>
      <c r="X287">
        <f t="shared" si="109"/>
        <v>1851.8518518518517</v>
      </c>
      <c r="Y287">
        <f t="shared" si="110"/>
        <v>9.2182250507974999</v>
      </c>
      <c r="Z287">
        <v>-29.9729129507358</v>
      </c>
      <c r="AA287">
        <f t="shared" si="131"/>
        <v>-3.2370745986794662</v>
      </c>
      <c r="AB287">
        <f>-AA287*B287^2/2/Q287</f>
        <v>8.1287104582412912E-3</v>
      </c>
      <c r="AC287">
        <v>10.836762350137199</v>
      </c>
      <c r="AD287">
        <f>AC287/Q287</f>
        <v>2177.0002701814969</v>
      </c>
      <c r="AE287">
        <f>C287*AC287</f>
        <v>234.0740667629635</v>
      </c>
      <c r="AF287">
        <v>9.2182250507974999</v>
      </c>
      <c r="AG287">
        <f>AF287*A287</f>
        <v>0.99556830548612996</v>
      </c>
      <c r="AH287">
        <f>AG287*C287</f>
        <v>21.504275398500404</v>
      </c>
      <c r="AI287">
        <f>F287*AG287</f>
        <v>12.94238797131969</v>
      </c>
      <c r="AJ287">
        <v>1.61853729933973</v>
      </c>
      <c r="AK287">
        <v>10.836762350137199</v>
      </c>
      <c r="AL287">
        <f t="shared" si="111"/>
        <v>1.1755801458980082</v>
      </c>
      <c r="AM287">
        <f>AL287/C287</f>
        <v>5.4425006754537424E-2</v>
      </c>
      <c r="AN287">
        <f t="shared" si="112"/>
        <v>1.1703703338148175</v>
      </c>
      <c r="AO287">
        <f t="shared" si="113"/>
        <v>0.17558014589800819</v>
      </c>
      <c r="AP287">
        <f>AL287*C287</f>
        <v>25.392531151396973</v>
      </c>
      <c r="AQ287">
        <f>AO287/F287</f>
        <v>1.3506165069077553E-2</v>
      </c>
      <c r="AR287">
        <f>(AL287-1)/C287</f>
        <v>8.1287104582411212E-3</v>
      </c>
      <c r="AS287">
        <f>AR287*C287</f>
        <v>0.17558014589800819</v>
      </c>
      <c r="AT287">
        <f>ATAN2(C287,AO287)</f>
        <v>8.1285314279610169E-3</v>
      </c>
      <c r="AU287">
        <f t="shared" si="132"/>
        <v>0.46573054446161466</v>
      </c>
      <c r="AV287">
        <f>-AJ287/(A287/2)</f>
        <v>-29.97291295073574</v>
      </c>
      <c r="AW287">
        <f t="shared" si="133"/>
        <v>8.164894777633486E-3</v>
      </c>
      <c r="AX287">
        <f t="shared" si="134"/>
        <v>8.0926864966984965E-3</v>
      </c>
      <c r="AY287">
        <v>1.1703703338148175</v>
      </c>
      <c r="AZ287">
        <v>1.1808131490525702</v>
      </c>
      <c r="BA287">
        <v>0.17636172719688326</v>
      </c>
      <c r="BB287">
        <v>9.5984881939322596E-3</v>
      </c>
      <c r="BC287">
        <v>15.350570937683413</v>
      </c>
    </row>
    <row r="288" spans="1:55" x14ac:dyDescent="0.15">
      <c r="A288">
        <v>0.108</v>
      </c>
      <c r="B288">
        <v>6.0000000000000001E-3</v>
      </c>
      <c r="C288">
        <f t="shared" si="114"/>
        <v>18</v>
      </c>
      <c r="D288">
        <f t="shared" si="115"/>
        <v>324</v>
      </c>
      <c r="E288">
        <f t="shared" si="116"/>
        <v>5.5555555555555559E-2</v>
      </c>
      <c r="F288">
        <v>13</v>
      </c>
      <c r="G288">
        <f t="shared" si="117"/>
        <v>169</v>
      </c>
      <c r="H288">
        <f t="shared" si="118"/>
        <v>234</v>
      </c>
      <c r="I288">
        <v>50000000</v>
      </c>
      <c r="J288">
        <f t="shared" si="119"/>
        <v>1.0178760197630931E-9</v>
      </c>
      <c r="K288">
        <f t="shared" si="120"/>
        <v>1021.0176124166828</v>
      </c>
      <c r="L288">
        <f t="shared" si="121"/>
        <v>2.0420352248333655E-5</v>
      </c>
      <c r="M288">
        <f t="shared" si="122"/>
        <v>0.72222222222222221</v>
      </c>
      <c r="N288">
        <f t="shared" si="123"/>
        <v>17683882565.766148</v>
      </c>
      <c r="O288">
        <f t="shared" si="124"/>
        <v>1.5707963267948967E-6</v>
      </c>
      <c r="P288">
        <f t="shared" si="125"/>
        <v>1.9999999999999999E-6</v>
      </c>
      <c r="Q288">
        <v>5.80088690212981E-3</v>
      </c>
      <c r="R288">
        <f t="shared" si="126"/>
        <v>500000</v>
      </c>
      <c r="S288">
        <f t="shared" si="127"/>
        <v>0.10441596423833657</v>
      </c>
      <c r="T288">
        <f t="shared" si="128"/>
        <v>161.1357472813836</v>
      </c>
      <c r="U288">
        <f t="shared" si="129"/>
        <v>5.3711915760461207E-2</v>
      </c>
      <c r="V288">
        <f t="shared" si="108"/>
        <v>3.2227149456276721E-4</v>
      </c>
      <c r="W288">
        <f t="shared" si="130"/>
        <v>166.66666666666666</v>
      </c>
      <c r="X288">
        <f t="shared" si="109"/>
        <v>1543.2098765432097</v>
      </c>
      <c r="Y288">
        <f t="shared" si="110"/>
        <v>8.9519859600768683</v>
      </c>
      <c r="Z288">
        <v>-24.635460941381702</v>
      </c>
      <c r="AA288">
        <f t="shared" si="131"/>
        <v>-2.6606297816692237</v>
      </c>
      <c r="AB288">
        <f>-AA288*B288^2/2/Q288</f>
        <v>8.2558644700455371E-3</v>
      </c>
      <c r="AC288">
        <v>10.282300850911399</v>
      </c>
      <c r="AD288">
        <f>AC288/Q288</f>
        <v>1772.5394451555721</v>
      </c>
      <c r="AE288">
        <f>C288*AC288</f>
        <v>185.08141531640518</v>
      </c>
      <c r="AF288">
        <v>8.9519859600768701</v>
      </c>
      <c r="AG288">
        <f>AF288*A288</f>
        <v>0.96681448368830192</v>
      </c>
      <c r="AH288">
        <f>AG288*C288</f>
        <v>17.402660706389433</v>
      </c>
      <c r="AI288">
        <f>F288*AG288</f>
        <v>12.568588287947925</v>
      </c>
      <c r="AJ288">
        <v>1.3303148908346101</v>
      </c>
      <c r="AK288">
        <v>10.282300850911399</v>
      </c>
      <c r="AL288">
        <f t="shared" si="111"/>
        <v>1.1486055604608103</v>
      </c>
      <c r="AM288">
        <f>AL288/C288</f>
        <v>6.3811420025600571E-2</v>
      </c>
      <c r="AN288">
        <f t="shared" si="112"/>
        <v>1.110488491898431</v>
      </c>
      <c r="AO288">
        <f t="shared" si="113"/>
        <v>0.1486055604608103</v>
      </c>
      <c r="AP288">
        <f>AL288*C288</f>
        <v>20.674900088294585</v>
      </c>
      <c r="AQ288">
        <f>AO288/F288</f>
        <v>1.1431196958523869E-2</v>
      </c>
      <c r="AR288">
        <f>(AL288-1)/C288</f>
        <v>8.2558644700450167E-3</v>
      </c>
      <c r="AS288">
        <f>AR288*C288</f>
        <v>0.1486055604608103</v>
      </c>
      <c r="AT288">
        <f>ATAN2(C288,AO288)</f>
        <v>8.2556769064061862E-3</v>
      </c>
      <c r="AU288">
        <f t="shared" si="132"/>
        <v>0.47301544376069443</v>
      </c>
      <c r="AV288">
        <f>-AJ288/(A288/2)</f>
        <v>-24.63546094138167</v>
      </c>
      <c r="AW288">
        <f t="shared" si="133"/>
        <v>8.5392436804936026E-3</v>
      </c>
      <c r="AX288">
        <f t="shared" si="134"/>
        <v>7.9818893450071694E-3</v>
      </c>
      <c r="AY288">
        <v>1.110488491898431</v>
      </c>
      <c r="AZ288">
        <v>1.1880309819925259</v>
      </c>
      <c r="BA288">
        <v>0.15370638624888483</v>
      </c>
      <c r="BB288">
        <v>9.8082227735447856E-3</v>
      </c>
      <c r="BC288">
        <v>15.444402765902836</v>
      </c>
    </row>
    <row r="289" spans="1:55" x14ac:dyDescent="0.15">
      <c r="A289">
        <v>0.108</v>
      </c>
      <c r="B289">
        <v>7.0000000000000001E-3</v>
      </c>
      <c r="C289">
        <f t="shared" si="114"/>
        <v>15.428571428571429</v>
      </c>
      <c r="D289">
        <f t="shared" si="115"/>
        <v>238.04081632653063</v>
      </c>
      <c r="E289">
        <f t="shared" si="116"/>
        <v>6.4814814814814811E-2</v>
      </c>
      <c r="F289">
        <v>13</v>
      </c>
      <c r="G289">
        <f t="shared" si="117"/>
        <v>169</v>
      </c>
      <c r="H289">
        <f t="shared" si="118"/>
        <v>200.57142857142858</v>
      </c>
      <c r="I289">
        <v>50000000</v>
      </c>
      <c r="J289">
        <f t="shared" si="119"/>
        <v>1.885740990317274E-9</v>
      </c>
      <c r="K289">
        <f t="shared" si="120"/>
        <v>1621.3381530505662</v>
      </c>
      <c r="L289">
        <f t="shared" si="121"/>
        <v>3.2426763061011327E-5</v>
      </c>
      <c r="M289">
        <f t="shared" si="122"/>
        <v>0.84259259259259256</v>
      </c>
      <c r="N289">
        <f t="shared" si="123"/>
        <v>8181702316.3799324</v>
      </c>
      <c r="O289">
        <f t="shared" si="124"/>
        <v>2.4943663893085637E-6</v>
      </c>
      <c r="P289">
        <f t="shared" si="125"/>
        <v>3.1759259259259263E-6</v>
      </c>
      <c r="Q289">
        <v>6.6293812793570498E-3</v>
      </c>
      <c r="R289">
        <f t="shared" si="126"/>
        <v>314868.80466472299</v>
      </c>
      <c r="S289">
        <f t="shared" si="127"/>
        <v>0.10228188259579447</v>
      </c>
      <c r="T289">
        <f t="shared" si="128"/>
        <v>135.29349549708263</v>
      </c>
      <c r="U289">
        <f t="shared" si="129"/>
        <v>6.1383159994046761E-2</v>
      </c>
      <c r="V289">
        <f t="shared" si="108"/>
        <v>4.2968211995832731E-4</v>
      </c>
      <c r="W289">
        <f t="shared" si="130"/>
        <v>142.85714285714286</v>
      </c>
      <c r="X289">
        <f t="shared" si="109"/>
        <v>1322.7513227513227</v>
      </c>
      <c r="Y289">
        <f t="shared" si="110"/>
        <v>8.7690228562923949</v>
      </c>
      <c r="Z289">
        <v>-21.026638017639701</v>
      </c>
      <c r="AA289">
        <f t="shared" si="131"/>
        <v>-2.2708769059050877</v>
      </c>
      <c r="AB289">
        <f>-AA289*B289^2/2/Q289</f>
        <v>8.3924097664918977E-3</v>
      </c>
      <c r="AC289">
        <v>9.9044613092449403</v>
      </c>
      <c r="AD289">
        <f>AC289/Q289</f>
        <v>1494.0249914552394</v>
      </c>
      <c r="AE289">
        <f>C289*AC289</f>
        <v>152.81168877120766</v>
      </c>
      <c r="AF289">
        <v>8.7690228562923895</v>
      </c>
      <c r="AG289">
        <f>AF289*A289</f>
        <v>0.94705446847957808</v>
      </c>
      <c r="AH289">
        <f>AG289*C289</f>
        <v>14.61169751368492</v>
      </c>
      <c r="AI289">
        <f>F289*AG289</f>
        <v>12.311708090234514</v>
      </c>
      <c r="AJ289">
        <v>1.1354384529525401</v>
      </c>
      <c r="AK289">
        <v>9.9044613092449403</v>
      </c>
      <c r="AL289">
        <f t="shared" si="111"/>
        <v>1.1294828935401615</v>
      </c>
      <c r="AM289">
        <f>AL289/C289</f>
        <v>7.3207224581306768E-2</v>
      </c>
      <c r="AN289">
        <f t="shared" si="112"/>
        <v>1.0696818213984536</v>
      </c>
      <c r="AO289">
        <f t="shared" si="113"/>
        <v>0.12948289354016151</v>
      </c>
      <c r="AP289">
        <f>AL289*C289</f>
        <v>17.42630750033392</v>
      </c>
      <c r="AQ289">
        <f>AO289/F289</f>
        <v>9.9602225800124247E-3</v>
      </c>
      <c r="AR289">
        <f>(AL289-1)/C289</f>
        <v>8.3924097664919498E-3</v>
      </c>
      <c r="AS289">
        <f>AR289*C289</f>
        <v>0.12948289354016151</v>
      </c>
      <c r="AT289">
        <f>ATAN2(C289,AO289)</f>
        <v>8.3922127419011321E-3</v>
      </c>
      <c r="AU289">
        <f t="shared" si="132"/>
        <v>0.48083837088684733</v>
      </c>
      <c r="AV289">
        <f>-AJ289/(A289/2)</f>
        <v>-21.02663801763963</v>
      </c>
      <c r="AW289">
        <f t="shared" si="133"/>
        <v>8.8615914351423825E-3</v>
      </c>
      <c r="AX289">
        <f t="shared" si="134"/>
        <v>7.9480691706678534E-3</v>
      </c>
      <c r="AY289">
        <v>1.0696818213984536</v>
      </c>
      <c r="AZ289">
        <v>1.1926271731270728</v>
      </c>
      <c r="BA289">
        <v>0.13672169642791104</v>
      </c>
      <c r="BB289">
        <v>1.0009015935535331E-2</v>
      </c>
      <c r="BC289">
        <v>15.504153250651946</v>
      </c>
    </row>
    <row r="290" spans="1:55" x14ac:dyDescent="0.15">
      <c r="A290">
        <v>0.108</v>
      </c>
      <c r="B290">
        <v>8.0000000000000002E-3</v>
      </c>
      <c r="C290">
        <f t="shared" si="114"/>
        <v>13.5</v>
      </c>
      <c r="D290">
        <f t="shared" si="115"/>
        <v>182.25</v>
      </c>
      <c r="E290">
        <f t="shared" si="116"/>
        <v>7.407407407407407E-2</v>
      </c>
      <c r="F290">
        <v>13</v>
      </c>
      <c r="G290">
        <f t="shared" si="117"/>
        <v>169</v>
      </c>
      <c r="H290">
        <f t="shared" si="118"/>
        <v>175.5</v>
      </c>
      <c r="I290">
        <v>50000000</v>
      </c>
      <c r="J290">
        <f t="shared" si="119"/>
        <v>3.2169908772759481E-9</v>
      </c>
      <c r="K290">
        <f t="shared" si="120"/>
        <v>2420.1898960988037</v>
      </c>
      <c r="L290">
        <f t="shared" si="121"/>
        <v>4.8403797921976075E-5</v>
      </c>
      <c r="M290">
        <f t="shared" si="122"/>
        <v>0.96296296296296291</v>
      </c>
      <c r="N290">
        <f t="shared" si="123"/>
        <v>4196468226.0558343</v>
      </c>
      <c r="O290">
        <f t="shared" si="124"/>
        <v>3.7233690709212365E-6</v>
      </c>
      <c r="P290">
        <f t="shared" si="125"/>
        <v>4.7407407407407407E-6</v>
      </c>
      <c r="Q290">
        <v>7.4634241364577103E-3</v>
      </c>
      <c r="R290">
        <f t="shared" si="126"/>
        <v>210937.49999999997</v>
      </c>
      <c r="S290">
        <f t="shared" si="127"/>
        <v>0.10075622584217908</v>
      </c>
      <c r="T290">
        <f t="shared" si="128"/>
        <v>116.61600213215173</v>
      </c>
      <c r="U290">
        <f t="shared" si="129"/>
        <v>6.9105779041275101E-2</v>
      </c>
      <c r="V290">
        <f t="shared" si="108"/>
        <v>5.5284623233020072E-4</v>
      </c>
      <c r="W290">
        <f t="shared" si="130"/>
        <v>125</v>
      </c>
      <c r="X290">
        <f t="shared" si="109"/>
        <v>1157.4074074074074</v>
      </c>
      <c r="Y290">
        <f t="shared" si="110"/>
        <v>8.6382223801593874</v>
      </c>
      <c r="Z290">
        <v>-18.355231859309999</v>
      </c>
      <c r="AA290">
        <f t="shared" si="131"/>
        <v>-1.9823650408054798</v>
      </c>
      <c r="AB290">
        <f>-AA290*B290^2/2/Q290</f>
        <v>8.4995412488889036E-3</v>
      </c>
      <c r="AC290">
        <v>9.6294049005621307</v>
      </c>
      <c r="AD290">
        <f>AC290/Q290</f>
        <v>1290.2127394212971</v>
      </c>
      <c r="AE290">
        <f>C290*AC290</f>
        <v>129.99696615758876</v>
      </c>
      <c r="AF290">
        <v>8.6382223801593891</v>
      </c>
      <c r="AG290">
        <f>AF290*A290</f>
        <v>0.93292801705721407</v>
      </c>
      <c r="AH290">
        <f>AG290*C290</f>
        <v>12.59452823027239</v>
      </c>
      <c r="AI290">
        <f>F290*AG290</f>
        <v>12.128064221743783</v>
      </c>
      <c r="AJ290">
        <v>0.99118252040274302</v>
      </c>
      <c r="AK290">
        <v>9.6294049005621307</v>
      </c>
      <c r="AL290">
        <f t="shared" si="111"/>
        <v>1.1147438068600004</v>
      </c>
      <c r="AM290">
        <f>AL290/C290</f>
        <v>8.2573615322962993E-2</v>
      </c>
      <c r="AN290">
        <f t="shared" si="112"/>
        <v>1.0399757292607101</v>
      </c>
      <c r="AO290">
        <f t="shared" si="113"/>
        <v>0.11474380686000041</v>
      </c>
      <c r="AP290">
        <f>AL290*C290</f>
        <v>15.049041392610006</v>
      </c>
      <c r="AQ290">
        <f>AO290/F290</f>
        <v>8.8264466815384923E-3</v>
      </c>
      <c r="AR290">
        <f>(AL290-1)/C290</f>
        <v>8.4995412488889192E-3</v>
      </c>
      <c r="AS290">
        <f>AR290*C290</f>
        <v>0.11474380686000041</v>
      </c>
      <c r="AT290">
        <f>ATAN2(C290,AO290)</f>
        <v>8.4993365825698185E-3</v>
      </c>
      <c r="AU290">
        <f t="shared" si="132"/>
        <v>0.48697611484239495</v>
      </c>
      <c r="AV290">
        <f>-AJ290/(A290/2)</f>
        <v>-18.355231859310056</v>
      </c>
      <c r="AW290">
        <f t="shared" si="133"/>
        <v>9.1106077784001895E-3</v>
      </c>
      <c r="AX290">
        <f t="shared" si="134"/>
        <v>7.929460163221937E-3</v>
      </c>
      <c r="AY290">
        <v>1.0399757292607101</v>
      </c>
      <c r="AZ290">
        <v>1.1948872651250175</v>
      </c>
      <c r="BA290">
        <v>0.12299320500840256</v>
      </c>
      <c r="BB290">
        <v>1.0155993597702157E-2</v>
      </c>
      <c r="BC290">
        <v>15.533534446625229</v>
      </c>
    </row>
    <row r="291" spans="1:55" x14ac:dyDescent="0.15">
      <c r="A291">
        <v>0.108</v>
      </c>
      <c r="B291">
        <v>8.9999999999999993E-3</v>
      </c>
      <c r="C291">
        <f t="shared" si="114"/>
        <v>12</v>
      </c>
      <c r="D291">
        <f t="shared" si="115"/>
        <v>144</v>
      </c>
      <c r="E291">
        <f t="shared" si="116"/>
        <v>8.3333333333333329E-2</v>
      </c>
      <c r="F291">
        <v>13</v>
      </c>
      <c r="G291">
        <f t="shared" si="117"/>
        <v>169</v>
      </c>
      <c r="H291">
        <f t="shared" si="118"/>
        <v>156</v>
      </c>
      <c r="I291">
        <v>50000000</v>
      </c>
      <c r="J291">
        <f t="shared" si="119"/>
        <v>5.1529973500506572E-9</v>
      </c>
      <c r="K291">
        <f t="shared" si="120"/>
        <v>3445.9344419063041</v>
      </c>
      <c r="L291">
        <f t="shared" si="121"/>
        <v>6.8918688838126086E-5</v>
      </c>
      <c r="M291">
        <f t="shared" si="122"/>
        <v>1.0833333333333333</v>
      </c>
      <c r="N291">
        <f t="shared" si="123"/>
        <v>2328741737.055625</v>
      </c>
      <c r="O291">
        <f t="shared" si="124"/>
        <v>5.301437602932776E-6</v>
      </c>
      <c r="P291">
        <f t="shared" si="125"/>
        <v>6.7499999999999989E-6</v>
      </c>
      <c r="Q291">
        <v>8.3028038940289508E-3</v>
      </c>
      <c r="R291">
        <f t="shared" si="126"/>
        <v>148148.14814814818</v>
      </c>
      <c r="S291">
        <f t="shared" si="127"/>
        <v>9.9633646728347416E-2</v>
      </c>
      <c r="T291">
        <f t="shared" si="128"/>
        <v>102.50375177813521</v>
      </c>
      <c r="U291">
        <f t="shared" si="129"/>
        <v>7.6877813833601399E-2</v>
      </c>
      <c r="V291">
        <f t="shared" si="108"/>
        <v>6.9190032450241253E-4</v>
      </c>
      <c r="W291">
        <f t="shared" si="130"/>
        <v>111.11111111111111</v>
      </c>
      <c r="X291">
        <f t="shared" si="109"/>
        <v>1028.80658436214</v>
      </c>
      <c r="Y291">
        <f t="shared" si="110"/>
        <v>8.5419793148445997</v>
      </c>
      <c r="Z291">
        <v>-16.255239385045002</v>
      </c>
      <c r="AA291">
        <f t="shared" si="131"/>
        <v>-1.7555658535848602</v>
      </c>
      <c r="AB291">
        <f>-AA291*B291^2/2/Q291</f>
        <v>8.5634224266478744E-3</v>
      </c>
      <c r="AC291">
        <v>9.4197622416370308</v>
      </c>
      <c r="AD291">
        <f>AC291/Q291</f>
        <v>1134.527848888657</v>
      </c>
      <c r="AE291">
        <f>C291*AC291</f>
        <v>113.03714689964437</v>
      </c>
      <c r="AF291">
        <v>8.5419793148445997</v>
      </c>
      <c r="AG291">
        <f>AF291*A291</f>
        <v>0.92253376600321679</v>
      </c>
      <c r="AH291">
        <f>AG291*C291</f>
        <v>11.070405192038601</v>
      </c>
      <c r="AI291">
        <f>F291*AG291</f>
        <v>11.992938958041819</v>
      </c>
      <c r="AJ291">
        <v>0.87778292679243097</v>
      </c>
      <c r="AK291">
        <v>9.4197622416370308</v>
      </c>
      <c r="AL291">
        <f t="shared" si="111"/>
        <v>1.1027610691197747</v>
      </c>
      <c r="AM291">
        <f>AL291/C291</f>
        <v>9.1896755759981227E-2</v>
      </c>
      <c r="AN291">
        <f t="shared" si="112"/>
        <v>1.0173343220967994</v>
      </c>
      <c r="AO291">
        <f t="shared" si="113"/>
        <v>0.10276106911977467</v>
      </c>
      <c r="AP291">
        <f>AL291*C291</f>
        <v>13.233132829437295</v>
      </c>
      <c r="AQ291">
        <f>AO291/F291</f>
        <v>7.9046976245980526E-3</v>
      </c>
      <c r="AR291">
        <f>(AL291-1)/C291</f>
        <v>8.56342242664789E-3</v>
      </c>
      <c r="AS291">
        <f>AR291*C291</f>
        <v>0.10276106911977467</v>
      </c>
      <c r="AT291">
        <f>ATAN2(C291,AO291)</f>
        <v>8.5632131109784296E-3</v>
      </c>
      <c r="AU291">
        <f t="shared" si="132"/>
        <v>0.49063597033015588</v>
      </c>
      <c r="AV291">
        <f>-AJ291/(A291/2)</f>
        <v>-16.255239385045019</v>
      </c>
      <c r="AW291">
        <f t="shared" si="133"/>
        <v>9.2825029741166465E-3</v>
      </c>
      <c r="AX291">
        <f t="shared" si="134"/>
        <v>7.900046341131884E-3</v>
      </c>
      <c r="AY291">
        <v>1.0173343220967994</v>
      </c>
      <c r="AZ291">
        <v>1.1953611995118341</v>
      </c>
      <c r="BA291">
        <v>0.11139003568939974</v>
      </c>
      <c r="BB291">
        <v>1.0236382903844363E-2</v>
      </c>
      <c r="BC291">
        <v>15.539695593653843</v>
      </c>
    </row>
    <row r="292" spans="1:55" x14ac:dyDescent="0.15">
      <c r="A292">
        <v>5.8999999999999997E-2</v>
      </c>
      <c r="B292">
        <v>2E-3</v>
      </c>
      <c r="C292">
        <f t="shared" si="114"/>
        <v>29.499999999999996</v>
      </c>
      <c r="D292">
        <f t="shared" si="115"/>
        <v>870.24999999999977</v>
      </c>
      <c r="E292">
        <f t="shared" si="116"/>
        <v>3.3898305084745763E-2</v>
      </c>
      <c r="F292">
        <v>7</v>
      </c>
      <c r="G292">
        <f t="shared" si="117"/>
        <v>49</v>
      </c>
      <c r="H292">
        <f t="shared" si="118"/>
        <v>206.49999999999997</v>
      </c>
      <c r="I292">
        <v>50000000</v>
      </c>
      <c r="J292">
        <f t="shared" si="119"/>
        <v>1.2566370614359172E-11</v>
      </c>
      <c r="K292">
        <f t="shared" si="120"/>
        <v>37.273133178183983</v>
      </c>
      <c r="L292">
        <f t="shared" si="121"/>
        <v>7.4546266356367965E-7</v>
      </c>
      <c r="M292">
        <f t="shared" si="122"/>
        <v>0.23728813559322037</v>
      </c>
      <c r="N292">
        <f t="shared" si="123"/>
        <v>2347535410605.4556</v>
      </c>
      <c r="O292">
        <f t="shared" si="124"/>
        <v>1.0649466622338281E-7</v>
      </c>
      <c r="P292">
        <f t="shared" si="125"/>
        <v>1.3559322033898305E-7</v>
      </c>
      <c r="Q292">
        <v>1.0033712944975499E-3</v>
      </c>
      <c r="R292">
        <f t="shared" si="126"/>
        <v>7374999.9999999991</v>
      </c>
      <c r="S292">
        <f t="shared" si="127"/>
        <v>2.9599453187677722E-2</v>
      </c>
      <c r="T292">
        <f t="shared" si="128"/>
        <v>250.84282362438748</v>
      </c>
      <c r="U292">
        <f t="shared" si="129"/>
        <v>1.7006293127077118E-2</v>
      </c>
      <c r="V292">
        <f t="shared" si="108"/>
        <v>3.4012586254154237E-5</v>
      </c>
      <c r="W292">
        <f t="shared" si="130"/>
        <v>500</v>
      </c>
      <c r="X292">
        <f t="shared" si="109"/>
        <v>8474.5762711864409</v>
      </c>
      <c r="Y292">
        <f t="shared" si="110"/>
        <v>8.503146563538559</v>
      </c>
      <c r="Z292">
        <v>-35.012133801591801</v>
      </c>
      <c r="AA292">
        <f t="shared" si="131"/>
        <v>-2.0657158942939162</v>
      </c>
      <c r="AB292">
        <f>-AA292*B292^2/2/Q292</f>
        <v>4.1175503138712929E-3</v>
      </c>
      <c r="AC292">
        <v>9.53600451068559</v>
      </c>
      <c r="AD292">
        <f>AC292/Q292</f>
        <v>9503.9638496543375</v>
      </c>
      <c r="AE292">
        <f>C292*AC292</f>
        <v>281.31213306522488</v>
      </c>
      <c r="AF292">
        <v>8.5031465635386407</v>
      </c>
      <c r="AG292">
        <f>AF292*A292</f>
        <v>0.50168564724877973</v>
      </c>
      <c r="AH292">
        <f>AG292*C292</f>
        <v>14.799726593839001</v>
      </c>
      <c r="AI292">
        <f>F292*AG292</f>
        <v>3.5117995307414582</v>
      </c>
      <c r="AJ292">
        <v>1.0328579471469499</v>
      </c>
      <c r="AK292">
        <v>9.53600451068559</v>
      </c>
      <c r="AL292">
        <f t="shared" si="111"/>
        <v>1.121467734259201</v>
      </c>
      <c r="AM292">
        <f>AL292/C292</f>
        <v>3.8015855398616988E-2</v>
      </c>
      <c r="AN292">
        <f t="shared" si="112"/>
        <v>0.5626242661304498</v>
      </c>
      <c r="AO292">
        <f t="shared" si="113"/>
        <v>0.12146773425920099</v>
      </c>
      <c r="AP292">
        <f>AL292*C292</f>
        <v>33.083298160646429</v>
      </c>
      <c r="AQ292">
        <f>AO292/F292</f>
        <v>1.7352533465600142E-2</v>
      </c>
      <c r="AR292">
        <f>(AL292-1)/C292</f>
        <v>4.11755031387122E-3</v>
      </c>
      <c r="AS292">
        <f>AR292*C292</f>
        <v>0.12146773425920097</v>
      </c>
      <c r="AT292">
        <f>ATAN2(C292,AO292)</f>
        <v>4.1175270441558311E-3</v>
      </c>
      <c r="AU292">
        <f t="shared" si="132"/>
        <v>0.23591692166110609</v>
      </c>
      <c r="AV292">
        <f>-AJ292/(A292/2)</f>
        <v>-35.012133801591524</v>
      </c>
      <c r="AW292">
        <f t="shared" si="133"/>
        <v>8.2074309609048417E-3</v>
      </c>
      <c r="AX292">
        <f t="shared" si="134"/>
        <v>2.065715894293899E-3</v>
      </c>
      <c r="AY292">
        <v>0.5626242661304498</v>
      </c>
      <c r="AZ292">
        <v>2.2353992792284907</v>
      </c>
      <c r="BA292">
        <v>0.24211921334669284</v>
      </c>
      <c r="BB292">
        <v>9.2043690038147701E-3</v>
      </c>
      <c r="BC292">
        <v>15.647794954599435</v>
      </c>
    </row>
    <row r="293" spans="1:55" x14ac:dyDescent="0.15">
      <c r="A293">
        <v>0.108</v>
      </c>
      <c r="B293">
        <v>0.01</v>
      </c>
      <c r="C293">
        <f t="shared" si="114"/>
        <v>10.799999999999999</v>
      </c>
      <c r="D293">
        <f t="shared" si="115"/>
        <v>116.63999999999997</v>
      </c>
      <c r="E293">
        <f t="shared" si="116"/>
        <v>9.2592592592592601E-2</v>
      </c>
      <c r="F293">
        <v>13</v>
      </c>
      <c r="G293">
        <f t="shared" si="117"/>
        <v>169</v>
      </c>
      <c r="H293">
        <f t="shared" si="118"/>
        <v>140.39999999999998</v>
      </c>
      <c r="I293">
        <v>50000000</v>
      </c>
      <c r="J293">
        <f t="shared" si="119"/>
        <v>7.8539816339744827E-9</v>
      </c>
      <c r="K293">
        <f t="shared" si="120"/>
        <v>4726.933390817976</v>
      </c>
      <c r="L293">
        <f t="shared" si="121"/>
        <v>9.4538667816359526E-5</v>
      </c>
      <c r="M293">
        <f t="shared" si="122"/>
        <v>1.2037037037037037</v>
      </c>
      <c r="N293">
        <f t="shared" si="123"/>
        <v>1375098708.3139756</v>
      </c>
      <c r="O293">
        <f t="shared" si="124"/>
        <v>7.2722052166430402E-6</v>
      </c>
      <c r="P293">
        <f t="shared" si="125"/>
        <v>9.2592592592592608E-6</v>
      </c>
      <c r="Q293">
        <v>9.1447499638015496E-3</v>
      </c>
      <c r="R293">
        <f t="shared" si="126"/>
        <v>107999.99999999999</v>
      </c>
      <c r="S293">
        <f t="shared" si="127"/>
        <v>9.8763299609056721E-2</v>
      </c>
      <c r="T293">
        <f t="shared" si="128"/>
        <v>91.447499638015486</v>
      </c>
      <c r="U293">
        <f t="shared" si="129"/>
        <v>8.4673610775940281E-2</v>
      </c>
      <c r="V293">
        <f t="shared" si="108"/>
        <v>8.4673610775940281E-4</v>
      </c>
      <c r="W293">
        <f t="shared" si="130"/>
        <v>100</v>
      </c>
      <c r="X293">
        <f t="shared" si="109"/>
        <v>925.92592592592587</v>
      </c>
      <c r="Y293">
        <f t="shared" si="110"/>
        <v>8.4673610775940276</v>
      </c>
      <c r="Z293">
        <v>-14.6775670558172</v>
      </c>
      <c r="AA293">
        <f t="shared" si="131"/>
        <v>-1.5851772420282575</v>
      </c>
      <c r="AB293">
        <f>-AA293*B293^2/2/Q293</f>
        <v>8.6671437070614341E-3</v>
      </c>
      <c r="AC293">
        <v>9.2599496986081604</v>
      </c>
      <c r="AD293">
        <f>AC293/Q293</f>
        <v>1012.5973629965407</v>
      </c>
      <c r="AE293">
        <f>C293*AC293</f>
        <v>100.00745674496812</v>
      </c>
      <c r="AF293">
        <v>8.4673610775940293</v>
      </c>
      <c r="AG293">
        <f>AF293*A293</f>
        <v>0.91447499638015517</v>
      </c>
      <c r="AH293">
        <f>AG293*C293</f>
        <v>9.8763299609056752</v>
      </c>
      <c r="AI293">
        <f>F293*AG293</f>
        <v>11.888174952942018</v>
      </c>
      <c r="AJ293">
        <v>0.79258862101413197</v>
      </c>
      <c r="AK293">
        <v>9.2599496986081604</v>
      </c>
      <c r="AL293">
        <f t="shared" si="111"/>
        <v>1.0936051520362637</v>
      </c>
      <c r="AM293">
        <f>AL293/C293</f>
        <v>0.10125973629965405</v>
      </c>
      <c r="AN293">
        <f t="shared" si="112"/>
        <v>1.0000745674496814</v>
      </c>
      <c r="AO293">
        <f t="shared" si="113"/>
        <v>9.3605152036263739E-2</v>
      </c>
      <c r="AP293">
        <f>AL293*C293</f>
        <v>11.810935641991648</v>
      </c>
      <c r="AQ293">
        <f>AO293/F293</f>
        <v>7.2003963104818264E-3</v>
      </c>
      <c r="AR293">
        <f>(AL293-1)/C293</f>
        <v>8.6671437070614584E-3</v>
      </c>
      <c r="AS293">
        <f>AR293*C293</f>
        <v>9.3605152036263739E-2</v>
      </c>
      <c r="AT293">
        <f>ATAN2(C293,AO293)</f>
        <v>8.6669266933552085E-3</v>
      </c>
      <c r="AU293">
        <f t="shared" si="132"/>
        <v>0.49657832087852766</v>
      </c>
      <c r="AV293">
        <f>-AJ293/(A293/2)</f>
        <v>-14.677567055817258</v>
      </c>
      <c r="AW293">
        <f t="shared" si="133"/>
        <v>9.4777262816034963E-3</v>
      </c>
      <c r="AX293">
        <f t="shared" si="134"/>
        <v>7.9258862101413124E-3</v>
      </c>
      <c r="AY293">
        <v>1.0000745674496814</v>
      </c>
      <c r="AZ293">
        <v>1.1958830546107602</v>
      </c>
      <c r="BA293">
        <v>0.10235944384131775</v>
      </c>
      <c r="BB293">
        <v>1.0364890291151084E-2</v>
      </c>
      <c r="BC293">
        <v>15.546479709939883</v>
      </c>
    </row>
    <row r="294" spans="1:55" x14ac:dyDescent="0.15">
      <c r="A294">
        <v>0.157</v>
      </c>
      <c r="B294">
        <v>5.0000000000000001E-3</v>
      </c>
      <c r="C294">
        <f t="shared" si="114"/>
        <v>31.4</v>
      </c>
      <c r="D294">
        <f t="shared" si="115"/>
        <v>985.95999999999992</v>
      </c>
      <c r="E294">
        <f t="shared" si="116"/>
        <v>3.1847133757961783E-2</v>
      </c>
      <c r="F294">
        <v>15</v>
      </c>
      <c r="G294">
        <f t="shared" si="117"/>
        <v>225</v>
      </c>
      <c r="H294">
        <f t="shared" si="118"/>
        <v>471</v>
      </c>
      <c r="I294">
        <v>50000000</v>
      </c>
      <c r="J294">
        <f t="shared" si="119"/>
        <v>4.9087385212340517E-10</v>
      </c>
      <c r="K294">
        <f t="shared" si="120"/>
        <v>468.9877568058011</v>
      </c>
      <c r="L294">
        <f t="shared" si="121"/>
        <v>9.3797551361160226E-6</v>
      </c>
      <c r="M294">
        <f t="shared" si="122"/>
        <v>0.47770700636942676</v>
      </c>
      <c r="N294">
        <f t="shared" si="123"/>
        <v>63967554727.494576</v>
      </c>
      <c r="O294">
        <f t="shared" si="124"/>
        <v>6.2531700907440151E-7</v>
      </c>
      <c r="P294">
        <f t="shared" si="125"/>
        <v>7.9617834394904462E-7</v>
      </c>
      <c r="Q294">
        <v>6.6287512485826098E-3</v>
      </c>
      <c r="R294">
        <f t="shared" si="126"/>
        <v>1255999.9999999998</v>
      </c>
      <c r="S294">
        <f t="shared" si="127"/>
        <v>0.20814278920549392</v>
      </c>
      <c r="T294">
        <f t="shared" si="128"/>
        <v>265.1500499433044</v>
      </c>
      <c r="U294">
        <f t="shared" si="129"/>
        <v>4.2221345532373313E-2</v>
      </c>
      <c r="V294">
        <f t="shared" si="108"/>
        <v>2.1110672766186657E-4</v>
      </c>
      <c r="W294">
        <f t="shared" si="130"/>
        <v>200</v>
      </c>
      <c r="X294">
        <f t="shared" si="109"/>
        <v>1273.8853503184714</v>
      </c>
      <c r="Y294">
        <f t="shared" si="110"/>
        <v>8.4442691064746622</v>
      </c>
      <c r="Z294">
        <v>-32.057060516171802</v>
      </c>
      <c r="AA294">
        <f t="shared" si="131"/>
        <v>-5.0329585010389728</v>
      </c>
      <c r="AB294">
        <f>-AA294*B294^2/2/Q294</f>
        <v>9.4907741901522243E-3</v>
      </c>
      <c r="AC294">
        <v>10.960748356994101</v>
      </c>
      <c r="AD294">
        <f>AC294/Q294</f>
        <v>1653.5163179245531</v>
      </c>
      <c r="AE294">
        <f>C294*AC294</f>
        <v>344.16749840961472</v>
      </c>
      <c r="AF294">
        <v>8.4442691064746693</v>
      </c>
      <c r="AG294">
        <f>AF294*A294</f>
        <v>1.325750249716523</v>
      </c>
      <c r="AH294">
        <f>AG294*C294</f>
        <v>41.628557841098818</v>
      </c>
      <c r="AI294">
        <f>F294*AG294</f>
        <v>19.886253745747844</v>
      </c>
      <c r="AJ294">
        <v>2.5164792505194802</v>
      </c>
      <c r="AK294">
        <v>10.960748356994101</v>
      </c>
      <c r="AL294">
        <f t="shared" si="111"/>
        <v>1.2980103095707731</v>
      </c>
      <c r="AM294">
        <f>AL294/C294</f>
        <v>4.1337907948113796E-2</v>
      </c>
      <c r="AN294">
        <f t="shared" si="112"/>
        <v>1.7208374920480738</v>
      </c>
      <c r="AO294">
        <f t="shared" si="113"/>
        <v>0.29801030957077312</v>
      </c>
      <c r="AP294">
        <f>AL294*C294</f>
        <v>40.757523720522272</v>
      </c>
      <c r="AQ294">
        <f>AO294/F294</f>
        <v>1.9867353971384876E-2</v>
      </c>
      <c r="AR294">
        <f>(AL294-1)/C294</f>
        <v>9.4907741901520109E-3</v>
      </c>
      <c r="AS294">
        <f>AR294*C294</f>
        <v>0.29801030957077312</v>
      </c>
      <c r="AT294">
        <f>ATAN2(C294,AO294)</f>
        <v>9.4904892457059759E-3</v>
      </c>
      <c r="AU294">
        <f t="shared" si="132"/>
        <v>0.54376497929324852</v>
      </c>
      <c r="AV294">
        <f>-AJ294/(A294/2)</f>
        <v>-32.057060516171724</v>
      </c>
      <c r="AW294">
        <f t="shared" si="133"/>
        <v>7.1587949481294573E-3</v>
      </c>
      <c r="AX294">
        <f t="shared" si="134"/>
        <v>1.2582396252597159E-2</v>
      </c>
      <c r="AY294">
        <v>1.7208374920480738</v>
      </c>
      <c r="AZ294">
        <v>0.97907604380864244</v>
      </c>
      <c r="BA294">
        <v>0.22478616137126495</v>
      </c>
      <c r="BB294">
        <v>9.2921896467752039E-3</v>
      </c>
      <c r="BC294">
        <v>14.686140657129636</v>
      </c>
    </row>
    <row r="295" spans="1:55" x14ac:dyDescent="0.15">
      <c r="A295">
        <v>0.108</v>
      </c>
      <c r="B295">
        <v>3.0000000000000001E-3</v>
      </c>
      <c r="C295">
        <f t="shared" si="114"/>
        <v>36</v>
      </c>
      <c r="D295">
        <f t="shared" si="115"/>
        <v>1296</v>
      </c>
      <c r="E295">
        <f t="shared" si="116"/>
        <v>2.777777777777778E-2</v>
      </c>
      <c r="F295">
        <v>11</v>
      </c>
      <c r="G295">
        <f t="shared" si="117"/>
        <v>121</v>
      </c>
      <c r="H295">
        <f t="shared" si="118"/>
        <v>396</v>
      </c>
      <c r="I295">
        <v>50000000</v>
      </c>
      <c r="J295">
        <f t="shared" si="119"/>
        <v>6.3617251235193316E-11</v>
      </c>
      <c r="K295">
        <f t="shared" si="120"/>
        <v>107.99224746714914</v>
      </c>
      <c r="L295">
        <f t="shared" si="121"/>
        <v>2.1598449493429826E-6</v>
      </c>
      <c r="M295">
        <f t="shared" si="122"/>
        <v>0.30555555555555558</v>
      </c>
      <c r="N295">
        <f t="shared" si="123"/>
        <v>565884242104.51672</v>
      </c>
      <c r="O295">
        <f t="shared" si="124"/>
        <v>1.9634954084936206E-7</v>
      </c>
      <c r="P295">
        <f t="shared" si="125"/>
        <v>2.4999999999999999E-7</v>
      </c>
      <c r="Q295">
        <v>2.68749647601918E-3</v>
      </c>
      <c r="R295">
        <f t="shared" si="126"/>
        <v>4000000</v>
      </c>
      <c r="S295">
        <f t="shared" si="127"/>
        <v>9.6749873136690479E-2</v>
      </c>
      <c r="T295">
        <f t="shared" si="128"/>
        <v>298.61071955768665</v>
      </c>
      <c r="U295">
        <f t="shared" si="129"/>
        <v>2.4884226629807223E-2</v>
      </c>
      <c r="V295">
        <f t="shared" si="108"/>
        <v>7.4652679889421661E-5</v>
      </c>
      <c r="W295">
        <f t="shared" si="130"/>
        <v>333.33333333333331</v>
      </c>
      <c r="X295">
        <f t="shared" si="109"/>
        <v>3086.4197530864194</v>
      </c>
      <c r="Y295">
        <f t="shared" si="110"/>
        <v>8.2947422099357411</v>
      </c>
      <c r="Z295">
        <v>-35.128753153808297</v>
      </c>
      <c r="AA295">
        <f t="shared" si="131"/>
        <v>-3.7939053406112961</v>
      </c>
      <c r="AB295">
        <f>-AA295*B295^2/2/Q295</f>
        <v>6.352594016435462E-3</v>
      </c>
      <c r="AC295">
        <v>10.1916948802413</v>
      </c>
      <c r="AD295">
        <f>AC295/Q295</f>
        <v>3792.2635326903269</v>
      </c>
      <c r="AE295">
        <f>C295*AC295</f>
        <v>366.90101568868681</v>
      </c>
      <c r="AF295">
        <v>8.2947422099357393</v>
      </c>
      <c r="AG295">
        <f>AF295*A295</f>
        <v>0.89583215867305988</v>
      </c>
      <c r="AH295">
        <f>AG295*C295</f>
        <v>32.249957712230156</v>
      </c>
      <c r="AI295">
        <f>F295*AG295</f>
        <v>9.854153745403659</v>
      </c>
      <c r="AJ295">
        <v>1.8969526703056401</v>
      </c>
      <c r="AK295">
        <v>10.1916948802413</v>
      </c>
      <c r="AL295">
        <f t="shared" si="111"/>
        <v>1.2286933845916661</v>
      </c>
      <c r="AM295">
        <f>AL295/C295</f>
        <v>3.4130371794212945E-2</v>
      </c>
      <c r="AN295">
        <f t="shared" si="112"/>
        <v>1.1007030470660604</v>
      </c>
      <c r="AO295">
        <f t="shared" si="113"/>
        <v>0.2286933845916661</v>
      </c>
      <c r="AP295">
        <f>AL295*C295</f>
        <v>44.232961845299982</v>
      </c>
      <c r="AQ295">
        <f>AO295/F295</f>
        <v>2.0790307690151465E-2</v>
      </c>
      <c r="AR295">
        <f>(AL295-1)/C295</f>
        <v>6.3525940164351697E-3</v>
      </c>
      <c r="AS295">
        <f>AR295*C295</f>
        <v>0.2286933845916661</v>
      </c>
      <c r="AT295">
        <f>ATAN2(C295,AO295)</f>
        <v>6.3525085645726002E-3</v>
      </c>
      <c r="AU295">
        <f t="shared" si="132"/>
        <v>0.36397193007071876</v>
      </c>
      <c r="AV295">
        <f>-AJ295/(A295/2)</f>
        <v>-35.128753153808148</v>
      </c>
      <c r="AW295">
        <f t="shared" si="133"/>
        <v>7.0912770377041046E-3</v>
      </c>
      <c r="AX295">
        <f t="shared" si="134"/>
        <v>5.6908580109166816E-3</v>
      </c>
      <c r="AY295">
        <v>1.1007030470660604</v>
      </c>
      <c r="AZ295">
        <v>1.3715665068461627</v>
      </c>
      <c r="BA295">
        <v>0.25528597335734776</v>
      </c>
      <c r="BB295">
        <v>8.7130051845338199E-3</v>
      </c>
      <c r="BC295">
        <v>15.08723157530779</v>
      </c>
    </row>
    <row r="296" spans="1:55" x14ac:dyDescent="0.15">
      <c r="A296">
        <v>5.8999999999999997E-2</v>
      </c>
      <c r="B296">
        <v>3.0000000000000001E-3</v>
      </c>
      <c r="C296">
        <f t="shared" si="114"/>
        <v>19.666666666666664</v>
      </c>
      <c r="D296">
        <f t="shared" si="115"/>
        <v>386.77777777777766</v>
      </c>
      <c r="E296">
        <f t="shared" si="116"/>
        <v>5.0847457627118647E-2</v>
      </c>
      <c r="F296">
        <v>7</v>
      </c>
      <c r="G296">
        <f t="shared" si="117"/>
        <v>49</v>
      </c>
      <c r="H296">
        <f t="shared" si="118"/>
        <v>137.66666666666666</v>
      </c>
      <c r="I296">
        <v>50000000</v>
      </c>
      <c r="J296">
        <f t="shared" si="119"/>
        <v>6.3617251235193316E-11</v>
      </c>
      <c r="K296">
        <f t="shared" si="120"/>
        <v>125.79682447637097</v>
      </c>
      <c r="L296">
        <f t="shared" si="121"/>
        <v>2.5159364895274195E-6</v>
      </c>
      <c r="M296">
        <f t="shared" si="122"/>
        <v>0.35593220338983056</v>
      </c>
      <c r="N296">
        <f t="shared" si="123"/>
        <v>309140465594.13403</v>
      </c>
      <c r="O296">
        <f t="shared" si="124"/>
        <v>3.5941949850391706E-7</v>
      </c>
      <c r="P296">
        <f t="shared" si="125"/>
        <v>4.5762711864406784E-7</v>
      </c>
      <c r="Q296">
        <v>1.44518482861573E-3</v>
      </c>
      <c r="R296">
        <f t="shared" si="126"/>
        <v>2185185.1851851852</v>
      </c>
      <c r="S296">
        <f t="shared" si="127"/>
        <v>2.8421968296109355E-2</v>
      </c>
      <c r="T296">
        <f t="shared" si="128"/>
        <v>160.57609206841445</v>
      </c>
      <c r="U296">
        <f t="shared" si="129"/>
        <v>2.4494658112131019E-2</v>
      </c>
      <c r="V296">
        <f t="shared" si="108"/>
        <v>7.3483974336393062E-5</v>
      </c>
      <c r="W296">
        <f t="shared" si="130"/>
        <v>333.33333333333331</v>
      </c>
      <c r="X296">
        <f t="shared" si="109"/>
        <v>5649.7175141242942</v>
      </c>
      <c r="Y296">
        <f t="shared" si="110"/>
        <v>8.1648860373770056</v>
      </c>
      <c r="Z296">
        <v>-22.941812044337102</v>
      </c>
      <c r="AA296">
        <f t="shared" si="131"/>
        <v>-1.353566910615889</v>
      </c>
      <c r="AB296">
        <f>-AA296*B296^2/2/Q296</f>
        <v>4.2147211741807534E-3</v>
      </c>
      <c r="AC296">
        <v>8.8416694926849893</v>
      </c>
      <c r="AD296">
        <f>AC296/Q296</f>
        <v>6118.0198668110706</v>
      </c>
      <c r="AE296">
        <f>C296*AC296</f>
        <v>173.88616668947142</v>
      </c>
      <c r="AF296">
        <v>8.16488603737705</v>
      </c>
      <c r="AG296">
        <f>AF296*A296</f>
        <v>0.48172827620524594</v>
      </c>
      <c r="AH296">
        <f>AG296*C296</f>
        <v>9.4739894320365021</v>
      </c>
      <c r="AI296">
        <f>F296*AG296</f>
        <v>3.3720979334367218</v>
      </c>
      <c r="AJ296">
        <v>0.67678345530794404</v>
      </c>
      <c r="AK296">
        <v>8.8416694926849893</v>
      </c>
      <c r="AL296">
        <f t="shared" si="111"/>
        <v>1.0828895164255536</v>
      </c>
      <c r="AM296">
        <f>AL296/C296</f>
        <v>5.5062178801299343E-2</v>
      </c>
      <c r="AN296">
        <f t="shared" si="112"/>
        <v>0.5216585000684143</v>
      </c>
      <c r="AO296">
        <f t="shared" si="113"/>
        <v>8.2889516425553644E-2</v>
      </c>
      <c r="AP296">
        <f>AL296*C296</f>
        <v>21.296827156369218</v>
      </c>
      <c r="AQ296">
        <f>AO296/F296</f>
        <v>1.1841359489364807E-2</v>
      </c>
      <c r="AR296">
        <f>(AL296-1)/C296</f>
        <v>4.2147211741806944E-3</v>
      </c>
      <c r="AS296">
        <f>AR296*C296</f>
        <v>8.2889516425553644E-2</v>
      </c>
      <c r="AT296">
        <f>ATAN2(C296,AO296)</f>
        <v>4.2146962178539159E-3</v>
      </c>
      <c r="AU296">
        <f t="shared" si="132"/>
        <v>0.24148430521277994</v>
      </c>
      <c r="AV296">
        <f>-AJ296/(A296/2)</f>
        <v>-22.941812044337087</v>
      </c>
      <c r="AW296">
        <f t="shared" si="133"/>
        <v>8.749167076887476E-3</v>
      </c>
      <c r="AX296">
        <f t="shared" si="134"/>
        <v>2.0303503659238162E-3</v>
      </c>
      <c r="AY296">
        <v>0.5216585000684143</v>
      </c>
      <c r="AZ296">
        <v>2.2479259987723368</v>
      </c>
      <c r="BA296">
        <v>0.17206695251212034</v>
      </c>
      <c r="BB296">
        <v>9.4743813050170538E-3</v>
      </c>
      <c r="BC296">
        <v>15.735481991406358</v>
      </c>
    </row>
    <row r="297" spans="1:55" x14ac:dyDescent="0.15">
      <c r="A297">
        <v>5.8999999999999997E-2</v>
      </c>
      <c r="B297">
        <v>4.0000000000000001E-3</v>
      </c>
      <c r="C297">
        <f t="shared" si="114"/>
        <v>14.749999999999998</v>
      </c>
      <c r="D297">
        <f t="shared" si="115"/>
        <v>217.56249999999994</v>
      </c>
      <c r="E297">
        <f t="shared" si="116"/>
        <v>6.7796610169491525E-2</v>
      </c>
      <c r="F297">
        <v>7</v>
      </c>
      <c r="G297">
        <f t="shared" si="117"/>
        <v>49</v>
      </c>
      <c r="H297">
        <f t="shared" si="118"/>
        <v>103.24999999999999</v>
      </c>
      <c r="I297">
        <v>50000000</v>
      </c>
      <c r="J297">
        <f t="shared" si="119"/>
        <v>2.0106192982974676E-10</v>
      </c>
      <c r="K297">
        <f t="shared" si="120"/>
        <v>298.18506542547186</v>
      </c>
      <c r="L297">
        <f t="shared" si="121"/>
        <v>5.9637013085094372E-6</v>
      </c>
      <c r="M297">
        <f t="shared" si="122"/>
        <v>0.47457627118644075</v>
      </c>
      <c r="N297">
        <f t="shared" si="123"/>
        <v>73360481581.420486</v>
      </c>
      <c r="O297">
        <f t="shared" si="124"/>
        <v>8.5195732978706244E-7</v>
      </c>
      <c r="P297">
        <f t="shared" si="125"/>
        <v>1.0847457627118644E-6</v>
      </c>
      <c r="Q297">
        <v>1.8881164014005101E-3</v>
      </c>
      <c r="R297">
        <f t="shared" si="126"/>
        <v>921874.99999999988</v>
      </c>
      <c r="S297">
        <f t="shared" si="127"/>
        <v>2.7849716920657519E-2</v>
      </c>
      <c r="T297">
        <f t="shared" si="128"/>
        <v>118.00727508753188</v>
      </c>
      <c r="U297">
        <f t="shared" si="129"/>
        <v>3.2001972905093393E-2</v>
      </c>
      <c r="V297">
        <f t="shared" si="108"/>
        <v>1.2800789162037358E-4</v>
      </c>
      <c r="W297">
        <f t="shared" si="130"/>
        <v>250</v>
      </c>
      <c r="X297">
        <f t="shared" si="109"/>
        <v>4237.2881355932204</v>
      </c>
      <c r="Y297">
        <f t="shared" si="110"/>
        <v>8.0004932262733472</v>
      </c>
      <c r="Z297">
        <v>-17.4238213940158</v>
      </c>
      <c r="AA297">
        <f t="shared" si="131"/>
        <v>-1.0280054622469321</v>
      </c>
      <c r="AB297">
        <f>-AA297*B297^2/2/Q297</f>
        <v>4.3556868061075437E-3</v>
      </c>
      <c r="AC297">
        <v>8.5144959573968393</v>
      </c>
      <c r="AD297">
        <f>AC297/Q297</f>
        <v>4509.5185609749551</v>
      </c>
      <c r="AE297">
        <f>C297*AC297</f>
        <v>125.58881537160336</v>
      </c>
      <c r="AF297">
        <v>8.0004932262733703</v>
      </c>
      <c r="AG297">
        <f>AF297*A297</f>
        <v>0.47202910035012885</v>
      </c>
      <c r="AH297">
        <f>AG297*C297</f>
        <v>6.9624292301643997</v>
      </c>
      <c r="AI297">
        <f>F297*AG297</f>
        <v>3.3042037024509021</v>
      </c>
      <c r="AJ297">
        <v>0.51400273112346695</v>
      </c>
      <c r="AK297">
        <v>8.5144959573968393</v>
      </c>
      <c r="AL297">
        <f t="shared" si="111"/>
        <v>1.0642463803900863</v>
      </c>
      <c r="AM297">
        <f>AL297/C297</f>
        <v>7.2152296975599078E-2</v>
      </c>
      <c r="AN297">
        <f t="shared" si="112"/>
        <v>0.50235526148641352</v>
      </c>
      <c r="AO297">
        <f t="shared" si="113"/>
        <v>6.4246380390086344E-2</v>
      </c>
      <c r="AP297">
        <f>AL297*C297</f>
        <v>15.697634110753771</v>
      </c>
      <c r="AQ297">
        <f>AO297/F297</f>
        <v>9.1780543414409065E-3</v>
      </c>
      <c r="AR297">
        <f>(AL297-1)/C297</f>
        <v>4.3556868061075489E-3</v>
      </c>
      <c r="AS297">
        <f>AR297*C297</f>
        <v>6.4246380390086344E-2</v>
      </c>
      <c r="AT297">
        <f>ATAN2(C297,AO297)</f>
        <v>4.3556592610467714E-3</v>
      </c>
      <c r="AU297">
        <f t="shared" si="132"/>
        <v>0.24956089265505091</v>
      </c>
      <c r="AV297">
        <f>-AJ297/(A297/2)</f>
        <v>-17.423821394015828</v>
      </c>
      <c r="AW297">
        <f t="shared" si="133"/>
        <v>9.2275811022598103E-3</v>
      </c>
      <c r="AX297">
        <f t="shared" si="134"/>
        <v>2.0560109244938726E-3</v>
      </c>
      <c r="AY297">
        <v>0.50235526148641352</v>
      </c>
      <c r="AZ297">
        <v>2.2546202757429126</v>
      </c>
      <c r="BA297">
        <v>0.13610682125833221</v>
      </c>
      <c r="BB297">
        <v>9.8204197878359687E-3</v>
      </c>
      <c r="BC297">
        <v>15.782341930200388</v>
      </c>
    </row>
    <row r="298" spans="1:55" x14ac:dyDescent="0.15">
      <c r="A298">
        <v>0.157</v>
      </c>
      <c r="B298">
        <v>6.0000000000000001E-3</v>
      </c>
      <c r="C298">
        <f t="shared" si="114"/>
        <v>26.166666666666668</v>
      </c>
      <c r="D298">
        <f t="shared" si="115"/>
        <v>684.69444444444446</v>
      </c>
      <c r="E298">
        <f t="shared" si="116"/>
        <v>3.8216560509554139E-2</v>
      </c>
      <c r="F298">
        <v>15</v>
      </c>
      <c r="G298">
        <f t="shared" si="117"/>
        <v>225</v>
      </c>
      <c r="H298">
        <f t="shared" si="118"/>
        <v>392.5</v>
      </c>
      <c r="I298">
        <v>50000000</v>
      </c>
      <c r="J298">
        <f t="shared" si="119"/>
        <v>1.0178760197630931E-9</v>
      </c>
      <c r="K298">
        <f t="shared" si="120"/>
        <v>810.41084376042431</v>
      </c>
      <c r="L298">
        <f t="shared" si="121"/>
        <v>1.6208216875208487E-5</v>
      </c>
      <c r="M298">
        <f t="shared" si="122"/>
        <v>0.57324840764331209</v>
      </c>
      <c r="N298">
        <f t="shared" si="123"/>
        <v>25707125581.715603</v>
      </c>
      <c r="O298">
        <f t="shared" si="124"/>
        <v>1.0805477916805659E-6</v>
      </c>
      <c r="P298">
        <f t="shared" si="125"/>
        <v>1.3757961783439491E-6</v>
      </c>
      <c r="Q298">
        <v>7.5188578491641699E-3</v>
      </c>
      <c r="R298">
        <f t="shared" si="126"/>
        <v>726851.8518518518</v>
      </c>
      <c r="S298">
        <f t="shared" si="127"/>
        <v>0.19674344705312913</v>
      </c>
      <c r="T298">
        <f t="shared" si="128"/>
        <v>208.85716247678249</v>
      </c>
      <c r="U298">
        <f t="shared" si="129"/>
        <v>4.7890814325886433E-2</v>
      </c>
      <c r="V298">
        <f t="shared" si="108"/>
        <v>2.8734488595531858E-4</v>
      </c>
      <c r="W298">
        <f t="shared" si="130"/>
        <v>166.66666666666666</v>
      </c>
      <c r="X298">
        <f t="shared" si="109"/>
        <v>1061.5711252653928</v>
      </c>
      <c r="Y298">
        <f t="shared" si="110"/>
        <v>7.9818023876477389</v>
      </c>
      <c r="Z298">
        <v>-25.465778775257601</v>
      </c>
      <c r="AA298">
        <f t="shared" si="131"/>
        <v>-3.9981272677154434</v>
      </c>
      <c r="AB298">
        <f>-AA298*B298^2/2/Q298</f>
        <v>9.5714392082672604E-3</v>
      </c>
      <c r="AC298">
        <v>9.9808660215054701</v>
      </c>
      <c r="AD298">
        <f>AC298/Q298</f>
        <v>1327.4444366061514</v>
      </c>
      <c r="AE298">
        <f>C298*AC298</f>
        <v>261.16599422939316</v>
      </c>
      <c r="AF298">
        <v>7.9818023876477397</v>
      </c>
      <c r="AG298">
        <f>AF298*A298</f>
        <v>1.253142974860695</v>
      </c>
      <c r="AH298">
        <f>AG298*C298</f>
        <v>32.790574508854853</v>
      </c>
      <c r="AI298">
        <f>F298*AG298</f>
        <v>18.797144622910427</v>
      </c>
      <c r="AJ298">
        <v>1.9990636338577199</v>
      </c>
      <c r="AK298">
        <v>9.9808660215054701</v>
      </c>
      <c r="AL298">
        <f t="shared" si="111"/>
        <v>1.2504526592829943</v>
      </c>
      <c r="AM298">
        <f>AL298/C298</f>
        <v>4.7787999717821439E-2</v>
      </c>
      <c r="AN298">
        <f t="shared" si="112"/>
        <v>1.5669959653763585</v>
      </c>
      <c r="AO298">
        <f t="shared" si="113"/>
        <v>0.25045265928299432</v>
      </c>
      <c r="AP298">
        <f>AL298*C298</f>
        <v>32.720177917905019</v>
      </c>
      <c r="AQ298">
        <f>AO298/F298</f>
        <v>1.6696843952199621E-2</v>
      </c>
      <c r="AR298">
        <f>(AL298-1)/C298</f>
        <v>9.5714392082672985E-3</v>
      </c>
      <c r="AS298">
        <f>AR298*C298</f>
        <v>0.25045265928299432</v>
      </c>
      <c r="AT298">
        <f>ATAN2(C298,AO298)</f>
        <v>9.5711469366719908E-3</v>
      </c>
      <c r="AU298">
        <f t="shared" si="132"/>
        <v>0.54838632457087166</v>
      </c>
      <c r="AV298">
        <f>-AJ298/(A298/2)</f>
        <v>-25.465778775257579</v>
      </c>
      <c r="AW298">
        <f t="shared" si="133"/>
        <v>7.6379466671241585E-3</v>
      </c>
      <c r="AX298">
        <f t="shared" si="134"/>
        <v>1.1994381803146378E-2</v>
      </c>
      <c r="AY298">
        <v>1.5669959653763588</v>
      </c>
      <c r="AZ298">
        <v>0.99785314554550364</v>
      </c>
      <c r="BA298">
        <v>0.19985960445641548</v>
      </c>
      <c r="BB298">
        <v>9.5508907213670887E-3</v>
      </c>
      <c r="BC298">
        <v>14.967797183182554</v>
      </c>
    </row>
    <row r="299" spans="1:55" x14ac:dyDescent="0.15">
      <c r="A299">
        <v>5.8999999999999997E-2</v>
      </c>
      <c r="B299">
        <v>5.0000000000000001E-3</v>
      </c>
      <c r="C299">
        <f t="shared" si="114"/>
        <v>11.799999999999999</v>
      </c>
      <c r="D299">
        <f t="shared" si="115"/>
        <v>139.23999999999998</v>
      </c>
      <c r="E299">
        <f t="shared" si="116"/>
        <v>8.4745762711864417E-2</v>
      </c>
      <c r="F299">
        <v>7</v>
      </c>
      <c r="G299">
        <f t="shared" si="117"/>
        <v>49</v>
      </c>
      <c r="H299">
        <f t="shared" si="118"/>
        <v>82.6</v>
      </c>
      <c r="I299">
        <v>50000000</v>
      </c>
      <c r="J299">
        <f t="shared" si="119"/>
        <v>4.9087385212340517E-10</v>
      </c>
      <c r="K299">
        <f t="shared" si="120"/>
        <v>582.39270590912486</v>
      </c>
      <c r="L299">
        <f t="shared" si="121"/>
        <v>1.1647854118182497E-5</v>
      </c>
      <c r="M299">
        <f t="shared" si="122"/>
        <v>0.59322033898305093</v>
      </c>
      <c r="N299">
        <f t="shared" si="123"/>
        <v>24038762604.599869</v>
      </c>
      <c r="O299">
        <f t="shared" si="124"/>
        <v>1.6639791597403567E-6</v>
      </c>
      <c r="P299">
        <f t="shared" si="125"/>
        <v>2.1186440677966106E-6</v>
      </c>
      <c r="Q299">
        <v>2.3344405111686102E-3</v>
      </c>
      <c r="R299">
        <f t="shared" si="126"/>
        <v>471999.99999999988</v>
      </c>
      <c r="S299">
        <f t="shared" si="127"/>
        <v>2.7546398031789595E-2</v>
      </c>
      <c r="T299">
        <f t="shared" si="128"/>
        <v>93.377620446744402</v>
      </c>
      <c r="U299">
        <f t="shared" si="129"/>
        <v>3.9566788324891702E-2</v>
      </c>
      <c r="V299">
        <f t="shared" si="108"/>
        <v>1.9783394162445852E-4</v>
      </c>
      <c r="W299">
        <f t="shared" si="130"/>
        <v>200</v>
      </c>
      <c r="X299">
        <f t="shared" si="109"/>
        <v>3389.8305084745762</v>
      </c>
      <c r="Y299">
        <f t="shared" si="110"/>
        <v>7.9133576649783404</v>
      </c>
      <c r="Z299">
        <v>-13.518930842359399</v>
      </c>
      <c r="AA299">
        <f t="shared" si="131"/>
        <v>-0.79761691969920456</v>
      </c>
      <c r="AB299">
        <f>-AA299*B299^2/2/Q299</f>
        <v>4.270921211545038E-3</v>
      </c>
      <c r="AC299">
        <v>8.3121661248279501</v>
      </c>
      <c r="AD299">
        <f>AC299/Q299</f>
        <v>3560.6673569363811</v>
      </c>
      <c r="AE299">
        <f>C299*AC299</f>
        <v>98.083560272969805</v>
      </c>
      <c r="AF299">
        <v>7.9133576649783404</v>
      </c>
      <c r="AG299">
        <f>AF299*A299</f>
        <v>0.46688810223372207</v>
      </c>
      <c r="AH299">
        <f>AG299*C299</f>
        <v>5.5092796063579197</v>
      </c>
      <c r="AI299">
        <f>F299*AG299</f>
        <v>3.2682167156360546</v>
      </c>
      <c r="AJ299">
        <v>0.398808459849603</v>
      </c>
      <c r="AK299">
        <v>8.3121661248279501</v>
      </c>
      <c r="AL299">
        <f t="shared" si="111"/>
        <v>1.0503968702962323</v>
      </c>
      <c r="AM299">
        <f>AL299/C299</f>
        <v>8.9016683923409529E-2</v>
      </c>
      <c r="AN299">
        <f t="shared" si="112"/>
        <v>0.49041780136484903</v>
      </c>
      <c r="AO299">
        <f t="shared" si="113"/>
        <v>5.0396870296232299E-2</v>
      </c>
      <c r="AP299">
        <f>AL299*C299</f>
        <v>12.394683069495541</v>
      </c>
      <c r="AQ299">
        <f>AO299/F299</f>
        <v>7.1995528994617574E-3</v>
      </c>
      <c r="AR299">
        <f>(AL299-1)/C299</f>
        <v>4.2709212115451109E-3</v>
      </c>
      <c r="AS299">
        <f>AR299*C299</f>
        <v>5.0396870296232306E-2</v>
      </c>
      <c r="AT299">
        <f>ATAN2(C299,AO299)</f>
        <v>4.2708952435350006E-3</v>
      </c>
      <c r="AU299">
        <f t="shared" si="132"/>
        <v>0.24470427219705343</v>
      </c>
      <c r="AV299">
        <f>-AJ299/(A299/2)</f>
        <v>-13.518930842359424</v>
      </c>
      <c r="AW299">
        <f t="shared" si="133"/>
        <v>9.1476334288919346E-3</v>
      </c>
      <c r="AX299">
        <f t="shared" si="134"/>
        <v>1.9940422992480457E-3</v>
      </c>
      <c r="AY299">
        <v>0.49041780136484903</v>
      </c>
      <c r="AZ299">
        <v>2.2497829035926222</v>
      </c>
      <c r="BA299">
        <v>0.1079420744609248</v>
      </c>
      <c r="BB299">
        <v>9.6086455243252801E-3</v>
      </c>
      <c r="BC299">
        <v>15.748480325148355</v>
      </c>
    </row>
    <row r="300" spans="1:55" x14ac:dyDescent="0.15">
      <c r="A300">
        <v>0.108</v>
      </c>
      <c r="B300">
        <v>4.0000000000000001E-3</v>
      </c>
      <c r="C300">
        <f t="shared" si="114"/>
        <v>27</v>
      </c>
      <c r="D300">
        <f t="shared" si="115"/>
        <v>729</v>
      </c>
      <c r="E300">
        <f t="shared" si="116"/>
        <v>3.7037037037037035E-2</v>
      </c>
      <c r="F300">
        <v>11</v>
      </c>
      <c r="G300">
        <f t="shared" si="117"/>
        <v>121</v>
      </c>
      <c r="H300">
        <f t="shared" si="118"/>
        <v>297</v>
      </c>
      <c r="I300">
        <v>50000000</v>
      </c>
      <c r="J300">
        <f t="shared" si="119"/>
        <v>2.0106192982974676E-10</v>
      </c>
      <c r="K300">
        <f t="shared" si="120"/>
        <v>255.981623625835</v>
      </c>
      <c r="L300">
        <f t="shared" si="121"/>
        <v>5.1196324725167004E-6</v>
      </c>
      <c r="M300">
        <f t="shared" si="122"/>
        <v>0.40740740740740738</v>
      </c>
      <c r="N300">
        <f t="shared" si="123"/>
        <v>134286983233.7867</v>
      </c>
      <c r="O300">
        <f t="shared" si="124"/>
        <v>4.6542113386515456E-7</v>
      </c>
      <c r="P300">
        <f t="shared" si="125"/>
        <v>5.9259259259259258E-7</v>
      </c>
      <c r="Q300">
        <v>3.3724899584444399E-3</v>
      </c>
      <c r="R300">
        <f t="shared" si="126"/>
        <v>1687499.9999999998</v>
      </c>
      <c r="S300">
        <f t="shared" si="127"/>
        <v>9.1057228877999871E-2</v>
      </c>
      <c r="T300">
        <f t="shared" si="128"/>
        <v>210.78062240277751</v>
      </c>
      <c r="U300">
        <f t="shared" si="129"/>
        <v>3.1226758874485554E-2</v>
      </c>
      <c r="V300">
        <f t="shared" si="108"/>
        <v>1.2490703549794221E-4</v>
      </c>
      <c r="W300">
        <f t="shared" si="130"/>
        <v>250</v>
      </c>
      <c r="X300">
        <f t="shared" si="109"/>
        <v>2314.8148148148148</v>
      </c>
      <c r="Y300">
        <f t="shared" si="110"/>
        <v>7.8066897186213886</v>
      </c>
      <c r="Z300">
        <v>-25.622570987086998</v>
      </c>
      <c r="AA300">
        <f t="shared" si="131"/>
        <v>-2.7672376666053959</v>
      </c>
      <c r="AB300">
        <f>-AA300*B300^2/2/Q300</f>
        <v>6.5642601180803117E-3</v>
      </c>
      <c r="AC300">
        <v>9.1903085519240904</v>
      </c>
      <c r="AD300">
        <f>AC300/Q300</f>
        <v>2725.0810721948355</v>
      </c>
      <c r="AE300">
        <f>C300*AC300</f>
        <v>248.13833090195044</v>
      </c>
      <c r="AF300">
        <v>7.8066897186213904</v>
      </c>
      <c r="AG300">
        <f>AF300*A300</f>
        <v>0.84312248961111014</v>
      </c>
      <c r="AH300">
        <f>AG300*C300</f>
        <v>22.764307219499972</v>
      </c>
      <c r="AI300">
        <f>F300*AG300</f>
        <v>9.2743473857222121</v>
      </c>
      <c r="AJ300">
        <v>1.3836188333027</v>
      </c>
      <c r="AK300">
        <v>9.1903085519240904</v>
      </c>
      <c r="AL300">
        <f t="shared" si="111"/>
        <v>1.1772350231881687</v>
      </c>
      <c r="AM300">
        <f>AL300/C300</f>
        <v>4.3601297155117361E-2</v>
      </c>
      <c r="AN300">
        <f t="shared" si="112"/>
        <v>0.9925533236078018</v>
      </c>
      <c r="AO300">
        <f t="shared" si="113"/>
        <v>0.17723502318816875</v>
      </c>
      <c r="AP300">
        <f>AL300*C300</f>
        <v>31.785345626080556</v>
      </c>
      <c r="AQ300">
        <f>AO300/F300</f>
        <v>1.6112274835288067E-2</v>
      </c>
      <c r="AR300">
        <f>(AL300-1)/C300</f>
        <v>6.5642601180803239E-3</v>
      </c>
      <c r="AS300">
        <f>AR300*C300</f>
        <v>0.17723502318816875</v>
      </c>
      <c r="AT300">
        <f>ATAN2(C300,AO300)</f>
        <v>6.5641658369318644E-3</v>
      </c>
      <c r="AU300">
        <f t="shared" si="132"/>
        <v>0.3760989984801556</v>
      </c>
      <c r="AV300">
        <f>-AJ300/(A300/2)</f>
        <v>-25.622570987087038</v>
      </c>
      <c r="AW300">
        <f t="shared" si="133"/>
        <v>7.785654159347696E-3</v>
      </c>
      <c r="AX300">
        <f t="shared" si="134"/>
        <v>5.5344753332108023E-3</v>
      </c>
      <c r="AY300">
        <v>0.9925533236078018</v>
      </c>
      <c r="AZ300">
        <v>1.3962799447221101</v>
      </c>
      <c r="BA300">
        <v>0.21021266230238778</v>
      </c>
      <c r="BB300">
        <v>9.1655447548147466E-3</v>
      </c>
      <c r="BC300">
        <v>15.359079391943212</v>
      </c>
    </row>
    <row r="301" spans="1:55" x14ac:dyDescent="0.15">
      <c r="A301">
        <v>0.157</v>
      </c>
      <c r="B301">
        <v>7.0000000000000001E-3</v>
      </c>
      <c r="C301">
        <f t="shared" si="114"/>
        <v>22.428571428571427</v>
      </c>
      <c r="D301">
        <f t="shared" si="115"/>
        <v>503.04081632653055</v>
      </c>
      <c r="E301">
        <f t="shared" si="116"/>
        <v>4.4585987261146501E-2</v>
      </c>
      <c r="F301">
        <v>15</v>
      </c>
      <c r="G301">
        <f t="shared" si="117"/>
        <v>225</v>
      </c>
      <c r="H301">
        <f t="shared" si="118"/>
        <v>336.42857142857139</v>
      </c>
      <c r="I301">
        <v>50000000</v>
      </c>
      <c r="J301">
        <f t="shared" si="119"/>
        <v>1.885740990317274E-9</v>
      </c>
      <c r="K301">
        <f t="shared" si="120"/>
        <v>1286.9024046751188</v>
      </c>
      <c r="L301">
        <f t="shared" si="121"/>
        <v>2.5738048093502376E-5</v>
      </c>
      <c r="M301">
        <f t="shared" si="122"/>
        <v>0.66878980891719753</v>
      </c>
      <c r="N301">
        <f t="shared" si="123"/>
        <v>11893770959.922678</v>
      </c>
      <c r="O301">
        <f t="shared" si="124"/>
        <v>1.7158698729001584E-6</v>
      </c>
      <c r="P301">
        <f t="shared" si="125"/>
        <v>2.1847133757961787E-6</v>
      </c>
      <c r="Q301">
        <v>8.4457125342533405E-3</v>
      </c>
      <c r="R301">
        <f t="shared" si="126"/>
        <v>457725.94752186583</v>
      </c>
      <c r="S301">
        <f t="shared" si="127"/>
        <v>0.18942526683968205</v>
      </c>
      <c r="T301">
        <f t="shared" si="128"/>
        <v>172.36148029088449</v>
      </c>
      <c r="U301">
        <f t="shared" si="129"/>
        <v>5.3794347351932108E-2</v>
      </c>
      <c r="V301">
        <f t="shared" si="108"/>
        <v>3.7656043146352475E-4</v>
      </c>
      <c r="W301">
        <f t="shared" si="130"/>
        <v>142.85714285714286</v>
      </c>
      <c r="X301">
        <f t="shared" si="109"/>
        <v>909.91810737033677</v>
      </c>
      <c r="Y301">
        <f t="shared" si="110"/>
        <v>7.6849067645617293</v>
      </c>
      <c r="Z301">
        <v>-20.961130371926298</v>
      </c>
      <c r="AA301">
        <f t="shared" si="131"/>
        <v>-3.290897468392429</v>
      </c>
      <c r="AB301">
        <f>-AA301*B301^2/2/Q301</f>
        <v>9.5464992028339874E-3</v>
      </c>
      <c r="AC301">
        <v>9.3303554987579496</v>
      </c>
      <c r="AD301">
        <f>AC301/Q301</f>
        <v>1104.7446217138881</v>
      </c>
      <c r="AE301">
        <f>C301*AC301</f>
        <v>209.26654475785685</v>
      </c>
      <c r="AF301">
        <v>7.6849067645617302</v>
      </c>
      <c r="AG301">
        <f>AF301*A301</f>
        <v>1.2065303620361916</v>
      </c>
      <c r="AH301">
        <f>AG301*C301</f>
        <v>27.060752405668865</v>
      </c>
      <c r="AI301">
        <f>F301*AG301</f>
        <v>18.097955430542875</v>
      </c>
      <c r="AJ301">
        <v>1.6454487341962201</v>
      </c>
      <c r="AK301">
        <v>9.3303554987579496</v>
      </c>
      <c r="AL301">
        <f t="shared" si="111"/>
        <v>1.2141143392635629</v>
      </c>
      <c r="AM301">
        <f>AL301/C301</f>
        <v>5.4132486463980514E-2</v>
      </c>
      <c r="AN301">
        <f t="shared" si="112"/>
        <v>1.4648658133049981</v>
      </c>
      <c r="AO301">
        <f t="shared" si="113"/>
        <v>0.21411433926356294</v>
      </c>
      <c r="AP301">
        <f>AL301*C301</f>
        <v>27.230850180625623</v>
      </c>
      <c r="AQ301">
        <f>AO301/F301</f>
        <v>1.4274289284237528E-2</v>
      </c>
      <c r="AR301">
        <f>(AL301-1)/C301</f>
        <v>9.5464992028340169E-3</v>
      </c>
      <c r="AS301">
        <f>AR301*C301</f>
        <v>0.21411433926356294</v>
      </c>
      <c r="AT301">
        <f>ATAN2(C301,AO301)</f>
        <v>9.5462092098971621E-3</v>
      </c>
      <c r="AU301">
        <f t="shared" si="132"/>
        <v>0.54695749807602356</v>
      </c>
      <c r="AV301">
        <f>-AJ301/(A301/2)</f>
        <v>-20.96113037192637</v>
      </c>
      <c r="AW301">
        <f t="shared" si="133"/>
        <v>7.912357204772652E-3</v>
      </c>
      <c r="AX301">
        <f t="shared" si="134"/>
        <v>1.1518141139373541E-2</v>
      </c>
      <c r="AY301">
        <v>1.4648658133049981</v>
      </c>
      <c r="AZ301">
        <v>1.0062857740393474</v>
      </c>
      <c r="BA301">
        <v>0.17746286873561518</v>
      </c>
      <c r="BB301">
        <v>9.6065063396898413E-3</v>
      </c>
      <c r="BC301">
        <v>15.09428661059021</v>
      </c>
    </row>
    <row r="302" spans="1:55" x14ac:dyDescent="0.15">
      <c r="A302">
        <v>0.108</v>
      </c>
      <c r="B302">
        <v>5.0000000000000001E-3</v>
      </c>
      <c r="C302">
        <f t="shared" si="114"/>
        <v>21.599999999999998</v>
      </c>
      <c r="D302">
        <f t="shared" si="115"/>
        <v>466.55999999999989</v>
      </c>
      <c r="E302">
        <f t="shared" si="116"/>
        <v>4.6296296296296301E-2</v>
      </c>
      <c r="F302">
        <v>11</v>
      </c>
      <c r="G302">
        <f t="shared" si="117"/>
        <v>121</v>
      </c>
      <c r="H302">
        <f t="shared" si="118"/>
        <v>237.59999999999997</v>
      </c>
      <c r="I302">
        <v>50000000</v>
      </c>
      <c r="J302">
        <f t="shared" si="119"/>
        <v>4.9087385212340517E-10</v>
      </c>
      <c r="K302">
        <f t="shared" si="120"/>
        <v>499.96410864420898</v>
      </c>
      <c r="L302">
        <f t="shared" si="121"/>
        <v>9.9992821728841798E-6</v>
      </c>
      <c r="M302">
        <f t="shared" si="122"/>
        <v>0.5092592592592593</v>
      </c>
      <c r="N302">
        <f t="shared" si="123"/>
        <v>44003158666.047218</v>
      </c>
      <c r="O302">
        <f t="shared" si="124"/>
        <v>9.0902565208038002E-7</v>
      </c>
      <c r="P302">
        <f t="shared" si="125"/>
        <v>1.1574074074074076E-6</v>
      </c>
      <c r="Q302">
        <v>4.0645135440252802E-3</v>
      </c>
      <c r="R302">
        <f t="shared" si="126"/>
        <v>863999.99999999988</v>
      </c>
      <c r="S302">
        <f t="shared" si="127"/>
        <v>8.7793492550946053E-2</v>
      </c>
      <c r="T302">
        <f t="shared" si="128"/>
        <v>162.5805417610112</v>
      </c>
      <c r="U302">
        <f t="shared" si="129"/>
        <v>3.7634384666900743E-2</v>
      </c>
      <c r="V302">
        <f t="shared" si="108"/>
        <v>1.8817192333450374E-4</v>
      </c>
      <c r="W302">
        <f t="shared" si="130"/>
        <v>200</v>
      </c>
      <c r="X302">
        <f t="shared" si="109"/>
        <v>1851.8518518518517</v>
      </c>
      <c r="Y302">
        <f t="shared" si="110"/>
        <v>7.5268769333801488</v>
      </c>
      <c r="Z302">
        <v>-20.3244930231001</v>
      </c>
      <c r="AA302">
        <f t="shared" si="131"/>
        <v>-2.1950452464948107</v>
      </c>
      <c r="AB302">
        <f>-AA302*B302^2/2/Q302</f>
        <v>6.7506394760372531E-3</v>
      </c>
      <c r="AC302">
        <v>8.6243995566275604</v>
      </c>
      <c r="AD302">
        <f>AC302/Q302</f>
        <v>2121.8774308933434</v>
      </c>
      <c r="AE302">
        <f>C302*AC302</f>
        <v>186.2870304231553</v>
      </c>
      <c r="AF302">
        <v>7.5268769333801497</v>
      </c>
      <c r="AG302">
        <f>AF302*A302</f>
        <v>0.81290270880505622</v>
      </c>
      <c r="AH302">
        <f>AG302*C302</f>
        <v>17.558698510189213</v>
      </c>
      <c r="AI302">
        <f>F302*AG302</f>
        <v>8.941929796855618</v>
      </c>
      <c r="AJ302">
        <v>1.0975226232474</v>
      </c>
      <c r="AK302">
        <v>8.6243995566275604</v>
      </c>
      <c r="AL302">
        <f t="shared" si="111"/>
        <v>1.1458138126824053</v>
      </c>
      <c r="AM302">
        <f>AL302/C302</f>
        <v>5.3046935772333582E-2</v>
      </c>
      <c r="AN302">
        <f t="shared" si="112"/>
        <v>0.93143515211577654</v>
      </c>
      <c r="AO302">
        <f t="shared" si="113"/>
        <v>0.14581381268240534</v>
      </c>
      <c r="AP302">
        <f>AL302*C302</f>
        <v>24.749578353939953</v>
      </c>
      <c r="AQ302">
        <f>AO302/F302</f>
        <v>1.325580115294594E-2</v>
      </c>
      <c r="AR302">
        <f>(AL302-1)/C302</f>
        <v>6.7506394760372852E-3</v>
      </c>
      <c r="AS302">
        <f>AR302*C302</f>
        <v>0.14581381268240534</v>
      </c>
      <c r="AT302">
        <f>ATAN2(C302,AO302)</f>
        <v>6.7505369340771556E-3</v>
      </c>
      <c r="AU302">
        <f t="shared" si="132"/>
        <v>0.38677727576980342</v>
      </c>
      <c r="AV302">
        <f>-AJ302/(A302/2)</f>
        <v>-20.3244930231</v>
      </c>
      <c r="AW302">
        <f t="shared" si="133"/>
        <v>8.3043633671248708E-3</v>
      </c>
      <c r="AX302">
        <f t="shared" si="134"/>
        <v>5.4876131162370544E-3</v>
      </c>
      <c r="AY302">
        <v>0.93143515211577654</v>
      </c>
      <c r="AZ302">
        <v>1.4095337612624257</v>
      </c>
      <c r="BA302">
        <v>0.17937424872989718</v>
      </c>
      <c r="BB302">
        <v>9.515254251585446E-3</v>
      </c>
      <c r="BC302">
        <v>15.504871373886683</v>
      </c>
    </row>
    <row r="303" spans="1:55" x14ac:dyDescent="0.15">
      <c r="A303">
        <v>0.157</v>
      </c>
      <c r="B303">
        <v>8.0000000000000002E-3</v>
      </c>
      <c r="C303">
        <f t="shared" si="114"/>
        <v>19.625</v>
      </c>
      <c r="D303">
        <f t="shared" si="115"/>
        <v>385.140625</v>
      </c>
      <c r="E303">
        <f t="shared" si="116"/>
        <v>5.0955414012738856E-2</v>
      </c>
      <c r="F303">
        <v>15</v>
      </c>
      <c r="G303">
        <f t="shared" si="117"/>
        <v>225</v>
      </c>
      <c r="H303">
        <f t="shared" si="118"/>
        <v>294.375</v>
      </c>
      <c r="I303">
        <v>50000000</v>
      </c>
      <c r="J303">
        <f t="shared" si="119"/>
        <v>3.2169908772759481E-9</v>
      </c>
      <c r="K303">
        <f t="shared" si="120"/>
        <v>1920.9738518765612</v>
      </c>
      <c r="L303">
        <f t="shared" si="121"/>
        <v>3.8419477037531221E-5</v>
      </c>
      <c r="M303">
        <f t="shared" si="122"/>
        <v>0.76433121019108285</v>
      </c>
      <c r="N303">
        <f t="shared" si="123"/>
        <v>6100421402.6922779</v>
      </c>
      <c r="O303">
        <f t="shared" si="124"/>
        <v>2.5612984691687482E-6</v>
      </c>
      <c r="P303">
        <f t="shared" si="125"/>
        <v>3.2611464968152867E-6</v>
      </c>
      <c r="Q303">
        <v>9.3694639203759107E-3</v>
      </c>
      <c r="R303">
        <f t="shared" si="126"/>
        <v>306640.625</v>
      </c>
      <c r="S303">
        <f t="shared" si="127"/>
        <v>0.18387572943737723</v>
      </c>
      <c r="T303">
        <f t="shared" si="128"/>
        <v>146.3978737558736</v>
      </c>
      <c r="U303">
        <f t="shared" si="129"/>
        <v>5.9678114142521721E-2</v>
      </c>
      <c r="V303">
        <f t="shared" si="108"/>
        <v>4.7742491314017377E-4</v>
      </c>
      <c r="W303">
        <f t="shared" si="130"/>
        <v>125</v>
      </c>
      <c r="X303">
        <f t="shared" si="109"/>
        <v>796.17834394904457</v>
      </c>
      <c r="Y303">
        <f t="shared" si="110"/>
        <v>7.4597642678152152</v>
      </c>
      <c r="Z303">
        <v>-18.402101730524301</v>
      </c>
      <c r="AA303">
        <f t="shared" si="131"/>
        <v>-2.8891299716923151</v>
      </c>
      <c r="AB303">
        <f>-AA303*B303^2/2/Q303</f>
        <v>9.8673904803771133E-3</v>
      </c>
      <c r="AC303">
        <v>8.9043292536613698</v>
      </c>
      <c r="AD303">
        <f>AC303/Q303</f>
        <v>950.35632020493665</v>
      </c>
      <c r="AE303">
        <f>C303*AC303</f>
        <v>174.74746160310437</v>
      </c>
      <c r="AF303">
        <v>7.4597642678152098</v>
      </c>
      <c r="AG303">
        <f>AF303*A303</f>
        <v>1.1711829900469879</v>
      </c>
      <c r="AH303">
        <f>AG303*C303</f>
        <v>22.984466179672136</v>
      </c>
      <c r="AI303">
        <f>F303*AG303</f>
        <v>17.56774485070482</v>
      </c>
      <c r="AJ303">
        <v>1.44456498584615</v>
      </c>
      <c r="AK303">
        <v>8.9043292536613698</v>
      </c>
      <c r="AL303">
        <f t="shared" si="111"/>
        <v>1.1936475381774012</v>
      </c>
      <c r="AM303">
        <f>AL303/C303</f>
        <v>6.0822804493115987E-2</v>
      </c>
      <c r="AN303">
        <f t="shared" si="112"/>
        <v>1.3979796928248349</v>
      </c>
      <c r="AO303">
        <f t="shared" si="113"/>
        <v>0.19364753817740121</v>
      </c>
      <c r="AP303">
        <f>AL303*C303</f>
        <v>23.4253329367315</v>
      </c>
      <c r="AQ303">
        <f>AO303/F303</f>
        <v>1.2909835878493415E-2</v>
      </c>
      <c r="AR303">
        <f>(AL303-1)/C303</f>
        <v>9.8673904803771324E-3</v>
      </c>
      <c r="AS303">
        <f>AR303*C303</f>
        <v>0.19364753817740121</v>
      </c>
      <c r="AT303">
        <f>ATAN2(C303,AO303)</f>
        <v>9.8670702516275507E-3</v>
      </c>
      <c r="AU303">
        <f t="shared" si="132"/>
        <v>0.56534148157734587</v>
      </c>
      <c r="AV303">
        <f>-AJ303/(A303/2)</f>
        <v>-18.402101730524205</v>
      </c>
      <c r="AW303">
        <f t="shared" si="133"/>
        <v>8.4251483877692355E-3</v>
      </c>
      <c r="AX303">
        <f t="shared" si="134"/>
        <v>1.1556519886769274E-2</v>
      </c>
      <c r="AY303">
        <v>1.3979796928248351</v>
      </c>
      <c r="AZ303">
        <v>1.0191810744532008</v>
      </c>
      <c r="BA303">
        <v>0.16534353710997124</v>
      </c>
      <c r="BB303">
        <v>1.0056657631840051E-2</v>
      </c>
      <c r="BC303">
        <v>15.287716116798013</v>
      </c>
    </row>
    <row r="304" spans="1:55" x14ac:dyDescent="0.15">
      <c r="A304">
        <v>0.157</v>
      </c>
      <c r="B304">
        <v>4.0000000000000001E-3</v>
      </c>
      <c r="C304">
        <f t="shared" si="114"/>
        <v>39.25</v>
      </c>
      <c r="D304">
        <f t="shared" si="115"/>
        <v>1540.5625</v>
      </c>
      <c r="E304">
        <f t="shared" si="116"/>
        <v>2.5477707006369428E-2</v>
      </c>
      <c r="F304">
        <v>13</v>
      </c>
      <c r="G304">
        <f t="shared" si="117"/>
        <v>169</v>
      </c>
      <c r="H304">
        <f t="shared" si="118"/>
        <v>510.25</v>
      </c>
      <c r="I304">
        <v>50000000</v>
      </c>
      <c r="J304">
        <f t="shared" si="119"/>
        <v>2.0106192982974676E-10</v>
      </c>
      <c r="K304">
        <f t="shared" si="120"/>
        <v>208.10550061996082</v>
      </c>
      <c r="L304">
        <f t="shared" si="121"/>
        <v>4.1621100123992166E-6</v>
      </c>
      <c r="M304">
        <f t="shared" si="122"/>
        <v>0.33121019108280253</v>
      </c>
      <c r="N304">
        <f t="shared" si="123"/>
        <v>195213484886.15289</v>
      </c>
      <c r="O304">
        <f t="shared" si="124"/>
        <v>3.2016230864609358E-7</v>
      </c>
      <c r="P304">
        <f t="shared" si="125"/>
        <v>4.0764331210191083E-7</v>
      </c>
      <c r="Q304">
        <v>4.6269913972912602E-3</v>
      </c>
      <c r="R304">
        <f t="shared" si="126"/>
        <v>2453125</v>
      </c>
      <c r="S304">
        <f t="shared" si="127"/>
        <v>0.18160941234368197</v>
      </c>
      <c r="T304">
        <f t="shared" si="128"/>
        <v>289.18696233070375</v>
      </c>
      <c r="U304">
        <f t="shared" si="129"/>
        <v>2.947128278529465E-2</v>
      </c>
      <c r="V304">
        <f t="shared" si="108"/>
        <v>1.1788513114117861E-4</v>
      </c>
      <c r="W304">
        <f t="shared" si="130"/>
        <v>250</v>
      </c>
      <c r="X304">
        <f t="shared" si="109"/>
        <v>1592.3566878980891</v>
      </c>
      <c r="Y304">
        <f t="shared" si="110"/>
        <v>7.3678206963236628</v>
      </c>
      <c r="Z304">
        <v>-28.209723826182799</v>
      </c>
      <c r="AA304">
        <f t="shared" si="131"/>
        <v>-4.4289266407106993</v>
      </c>
      <c r="AB304">
        <f>-AA304*B304^2/2/Q304</f>
        <v>7.6575489520961503E-3</v>
      </c>
      <c r="AC304">
        <v>9.5822840166790098</v>
      </c>
      <c r="AD304">
        <f>AC304/Q304</f>
        <v>2070.953497404098</v>
      </c>
      <c r="AE304">
        <f>C304*AC304</f>
        <v>376.10464765465116</v>
      </c>
      <c r="AF304">
        <v>7.3678206963236601</v>
      </c>
      <c r="AG304">
        <f>AF304*A304</f>
        <v>1.1567478493228147</v>
      </c>
      <c r="AH304">
        <f>AG304*C304</f>
        <v>45.402353085920474</v>
      </c>
      <c r="AI304">
        <f>F304*AG304</f>
        <v>15.037722041196592</v>
      </c>
      <c r="AJ304">
        <v>2.2144633203553501</v>
      </c>
      <c r="AK304">
        <v>9.5822840166790098</v>
      </c>
      <c r="AL304">
        <f t="shared" si="111"/>
        <v>1.300558796369774</v>
      </c>
      <c r="AM304">
        <f>AL304/C304</f>
        <v>3.313525595846558E-2</v>
      </c>
      <c r="AN304">
        <f t="shared" si="112"/>
        <v>1.5044185906186045</v>
      </c>
      <c r="AO304">
        <f t="shared" si="113"/>
        <v>0.30055879636977401</v>
      </c>
      <c r="AP304">
        <f>AL304*C304</f>
        <v>51.04693275751363</v>
      </c>
      <c r="AQ304">
        <f>AO304/F304</f>
        <v>2.311990741305954E-2</v>
      </c>
      <c r="AR304">
        <f>(AL304-1)/C304</f>
        <v>7.6575489520961529E-3</v>
      </c>
      <c r="AS304">
        <f>AR304*C304</f>
        <v>0.30055879636977401</v>
      </c>
      <c r="AT304">
        <f>ATAN2(C304,AO304)</f>
        <v>7.6573992827672684E-3</v>
      </c>
      <c r="AU304">
        <f t="shared" si="132"/>
        <v>0.43873666094906816</v>
      </c>
      <c r="AV304">
        <f>-AJ304/(A304/2)</f>
        <v>-28.209723826182802</v>
      </c>
      <c r="AW304">
        <f t="shared" si="133"/>
        <v>6.619894695787892E-3</v>
      </c>
      <c r="AX304">
        <f t="shared" si="134"/>
        <v>8.8578532814213989E-3</v>
      </c>
      <c r="AY304">
        <v>1.5044185906186045</v>
      </c>
      <c r="AZ304">
        <v>1.1243235050155047</v>
      </c>
      <c r="BA304">
        <v>0.25983086680967477</v>
      </c>
      <c r="BB304">
        <v>8.6095622776485511E-3</v>
      </c>
      <c r="BC304">
        <v>14.616205565201561</v>
      </c>
    </row>
    <row r="305" spans="1:55" x14ac:dyDescent="0.15">
      <c r="A305">
        <v>0.108</v>
      </c>
      <c r="B305">
        <v>6.0000000000000001E-3</v>
      </c>
      <c r="C305">
        <f t="shared" si="114"/>
        <v>18</v>
      </c>
      <c r="D305">
        <f t="shared" si="115"/>
        <v>324</v>
      </c>
      <c r="E305">
        <f t="shared" si="116"/>
        <v>5.5555555555555559E-2</v>
      </c>
      <c r="F305">
        <v>11</v>
      </c>
      <c r="G305">
        <f t="shared" si="117"/>
        <v>121</v>
      </c>
      <c r="H305">
        <f t="shared" si="118"/>
        <v>198</v>
      </c>
      <c r="I305">
        <v>50000000</v>
      </c>
      <c r="J305">
        <f t="shared" si="119"/>
        <v>1.0178760197630931E-9</v>
      </c>
      <c r="K305">
        <f t="shared" si="120"/>
        <v>863.93797973719313</v>
      </c>
      <c r="L305">
        <f t="shared" si="121"/>
        <v>1.7278759594743861E-5</v>
      </c>
      <c r="M305">
        <f t="shared" si="122"/>
        <v>0.61111111111111116</v>
      </c>
      <c r="N305">
        <f t="shared" si="123"/>
        <v>17683882565.766148</v>
      </c>
      <c r="O305">
        <f t="shared" si="124"/>
        <v>1.5707963267948965E-6</v>
      </c>
      <c r="P305">
        <f t="shared" si="125"/>
        <v>1.9999999999999999E-6</v>
      </c>
      <c r="Q305">
        <v>4.7620965510794203E-3</v>
      </c>
      <c r="R305">
        <f t="shared" si="126"/>
        <v>500000</v>
      </c>
      <c r="S305">
        <f t="shared" si="127"/>
        <v>8.5717737919429576E-2</v>
      </c>
      <c r="T305">
        <f t="shared" si="128"/>
        <v>132.28045975220613</v>
      </c>
      <c r="U305">
        <f t="shared" si="129"/>
        <v>4.4093486584068704E-2</v>
      </c>
      <c r="V305">
        <f t="shared" si="108"/>
        <v>2.6456091950441223E-4</v>
      </c>
      <c r="W305">
        <f t="shared" si="130"/>
        <v>166.66666666666666</v>
      </c>
      <c r="X305">
        <f t="shared" si="109"/>
        <v>1543.2098765432097</v>
      </c>
      <c r="Y305">
        <f t="shared" si="110"/>
        <v>7.3489144306781169</v>
      </c>
      <c r="Z305">
        <v>-16.823066610345599</v>
      </c>
      <c r="AA305">
        <f t="shared" si="131"/>
        <v>-1.8168911939173247</v>
      </c>
      <c r="AB305">
        <f>-AA305*B305^2/2/Q305</f>
        <v>6.8675721165499777E-3</v>
      </c>
      <c r="AC305">
        <v>8.2573600276367802</v>
      </c>
      <c r="AD305">
        <f>AC305/Q305</f>
        <v>1733.9757686695982</v>
      </c>
      <c r="AE305">
        <f>C305*AC305</f>
        <v>148.63248049746204</v>
      </c>
      <c r="AF305">
        <v>7.3489144306781098</v>
      </c>
      <c r="AG305">
        <f>AF305*A305</f>
        <v>0.79368275851323589</v>
      </c>
      <c r="AH305">
        <f>AG305*C305</f>
        <v>14.286289653238246</v>
      </c>
      <c r="AI305">
        <f>F305*AG305</f>
        <v>8.7305103436455944</v>
      </c>
      <c r="AJ305">
        <v>0.908445596958666</v>
      </c>
      <c r="AK305">
        <v>8.2573600276367802</v>
      </c>
      <c r="AL305">
        <f t="shared" si="111"/>
        <v>1.1236162980979008</v>
      </c>
      <c r="AM305">
        <f>AL305/C305</f>
        <v>6.2423127672105595E-2</v>
      </c>
      <c r="AN305">
        <f t="shared" si="112"/>
        <v>0.89179488298477227</v>
      </c>
      <c r="AO305">
        <f t="shared" si="113"/>
        <v>0.12361629809790076</v>
      </c>
      <c r="AP305">
        <f>AL305*C305</f>
        <v>20.225093365762213</v>
      </c>
      <c r="AQ305">
        <f>AO305/F305</f>
        <v>1.1237845281627341E-2</v>
      </c>
      <c r="AR305">
        <f>(AL305-1)/C305</f>
        <v>6.8675721165500419E-3</v>
      </c>
      <c r="AS305">
        <f>AR305*C305</f>
        <v>0.12361629809790076</v>
      </c>
      <c r="AT305">
        <f>ATAN2(C305,AO305)</f>
        <v>6.8674641532522661E-3</v>
      </c>
      <c r="AU305">
        <f t="shared" si="132"/>
        <v>0.39347671193873845</v>
      </c>
      <c r="AV305">
        <f>-AJ305/(A305/2)</f>
        <v>-16.823066610345666</v>
      </c>
      <c r="AW305">
        <f t="shared" si="133"/>
        <v>8.6527923693525896E-3</v>
      </c>
      <c r="AX305">
        <f t="shared" si="134"/>
        <v>5.4506735817520195E-3</v>
      </c>
      <c r="AY305">
        <v>0.89179488298477227</v>
      </c>
      <c r="AZ305">
        <v>1.4156995172765403</v>
      </c>
      <c r="BA305">
        <v>0.15575026264834663</v>
      </c>
      <c r="BB305">
        <v>9.7224185302617217E-3</v>
      </c>
      <c r="BC305">
        <v>15.572694690041944</v>
      </c>
    </row>
    <row r="306" spans="1:55" x14ac:dyDescent="0.15">
      <c r="A306">
        <v>0.157</v>
      </c>
      <c r="B306">
        <v>8.9999999999999993E-3</v>
      </c>
      <c r="C306">
        <f t="shared" si="114"/>
        <v>17.444444444444446</v>
      </c>
      <c r="D306">
        <f t="shared" si="115"/>
        <v>304.30864197530872</v>
      </c>
      <c r="E306">
        <f t="shared" si="116"/>
        <v>5.7324840764331204E-2</v>
      </c>
      <c r="F306">
        <v>15</v>
      </c>
      <c r="G306">
        <f t="shared" si="117"/>
        <v>225</v>
      </c>
      <c r="H306">
        <f t="shared" si="118"/>
        <v>261.66666666666669</v>
      </c>
      <c r="I306">
        <v>50000000</v>
      </c>
      <c r="J306">
        <f t="shared" si="119"/>
        <v>5.1529973500506572E-9</v>
      </c>
      <c r="K306">
        <f t="shared" si="120"/>
        <v>2735.1365976914317</v>
      </c>
      <c r="L306">
        <f t="shared" si="121"/>
        <v>5.4702731953828635E-5</v>
      </c>
      <c r="M306">
        <f t="shared" si="122"/>
        <v>0.85987261146496807</v>
      </c>
      <c r="N306">
        <f t="shared" si="123"/>
        <v>3385300488.1271591</v>
      </c>
      <c r="O306">
        <f t="shared" si="124"/>
        <v>3.6468487969219089E-6</v>
      </c>
      <c r="P306">
        <f t="shared" si="125"/>
        <v>4.6433121019108271E-6</v>
      </c>
      <c r="Q306">
        <v>1.0322752970802001E-2</v>
      </c>
      <c r="R306">
        <f t="shared" si="126"/>
        <v>215363.51165980802</v>
      </c>
      <c r="S306">
        <f t="shared" si="127"/>
        <v>0.18007469071287935</v>
      </c>
      <c r="T306">
        <f t="shared" si="128"/>
        <v>127.44139470125928</v>
      </c>
      <c r="U306">
        <f t="shared" si="129"/>
        <v>6.5750018922305739E-2</v>
      </c>
      <c r="V306">
        <f t="shared" si="108"/>
        <v>5.9175017030075152E-4</v>
      </c>
      <c r="W306">
        <f t="shared" si="130"/>
        <v>111.11111111111111</v>
      </c>
      <c r="X306">
        <f t="shared" si="109"/>
        <v>707.71408351026184</v>
      </c>
      <c r="Y306">
        <f t="shared" si="110"/>
        <v>7.3055576580339716</v>
      </c>
      <c r="Z306">
        <v>-15.9783640218711</v>
      </c>
      <c r="AA306">
        <f t="shared" si="131"/>
        <v>-2.5086031514337628</v>
      </c>
      <c r="AB306">
        <f>-AA306*B306^2/2/Q306</f>
        <v>9.8421833710870977E-3</v>
      </c>
      <c r="AC306">
        <v>8.5598592337508599</v>
      </c>
      <c r="AD306">
        <f>AC306/Q306</f>
        <v>829.22252019035022</v>
      </c>
      <c r="AE306">
        <f>C306*AC306</f>
        <v>149.32198885543167</v>
      </c>
      <c r="AF306">
        <v>7.3055576580339796</v>
      </c>
      <c r="AG306">
        <f>AF306*A306</f>
        <v>1.1469725523113348</v>
      </c>
      <c r="AH306">
        <f>AG306*C306</f>
        <v>20.00829896809773</v>
      </c>
      <c r="AI306">
        <f>F306*AG306</f>
        <v>17.20458828467002</v>
      </c>
      <c r="AJ306">
        <v>1.2543015757168801</v>
      </c>
      <c r="AK306">
        <v>8.5598592337508599</v>
      </c>
      <c r="AL306">
        <f t="shared" si="111"/>
        <v>1.1716914210289635</v>
      </c>
      <c r="AM306">
        <f>AL306/C306</f>
        <v>6.716702413541828E-2</v>
      </c>
      <c r="AN306">
        <f t="shared" si="112"/>
        <v>1.3438978996988851</v>
      </c>
      <c r="AO306">
        <f t="shared" si="113"/>
        <v>0.17169142102896351</v>
      </c>
      <c r="AP306">
        <f>AL306*C306</f>
        <v>20.43950590017192</v>
      </c>
      <c r="AQ306">
        <f>AO306/F306</f>
        <v>1.1446094735264234E-2</v>
      </c>
      <c r="AR306">
        <f>(AL306-1)/C306</f>
        <v>9.8421833710870786E-3</v>
      </c>
      <c r="AS306">
        <f>AR306*C306</f>
        <v>0.17169142102896351</v>
      </c>
      <c r="AT306">
        <f>ATAN2(C306,AO306)</f>
        <v>9.8418655901355394E-3</v>
      </c>
      <c r="AU306">
        <f t="shared" si="132"/>
        <v>0.56389736084979769</v>
      </c>
      <c r="AV306">
        <f>-AJ306/(A306/2)</f>
        <v>-15.978364021871084</v>
      </c>
      <c r="AW306">
        <f t="shared" si="133"/>
        <v>8.5810103748808035E-3</v>
      </c>
      <c r="AX306">
        <f t="shared" si="134"/>
        <v>1.1288714181451923E-2</v>
      </c>
      <c r="AY306">
        <v>1.3438978996988851</v>
      </c>
      <c r="AZ306">
        <v>1.0215514038830453</v>
      </c>
      <c r="BA306">
        <v>0.1496909587618096</v>
      </c>
      <c r="BB306">
        <v>1.0054296240008368E-2</v>
      </c>
      <c r="BC306">
        <v>15.32327105824568</v>
      </c>
    </row>
    <row r="307" spans="1:55" x14ac:dyDescent="0.15">
      <c r="A307">
        <v>0.20599999999999999</v>
      </c>
      <c r="B307">
        <v>5.0000000000000001E-3</v>
      </c>
      <c r="C307">
        <f t="shared" si="114"/>
        <v>41.199999999999996</v>
      </c>
      <c r="D307">
        <f t="shared" si="115"/>
        <v>1697.4399999999996</v>
      </c>
      <c r="E307">
        <f t="shared" si="116"/>
        <v>2.4271844660194178E-2</v>
      </c>
      <c r="F307">
        <v>15</v>
      </c>
      <c r="G307">
        <f t="shared" si="117"/>
        <v>225</v>
      </c>
      <c r="H307">
        <f t="shared" si="118"/>
        <v>617.99999999999989</v>
      </c>
      <c r="I307">
        <v>50000000</v>
      </c>
      <c r="J307">
        <f t="shared" si="119"/>
        <v>4.9087385212340517E-10</v>
      </c>
      <c r="K307">
        <f t="shared" si="120"/>
        <v>357.43241659471249</v>
      </c>
      <c r="L307">
        <f t="shared" si="121"/>
        <v>7.1486483318942497E-6</v>
      </c>
      <c r="M307">
        <f t="shared" si="122"/>
        <v>0.36407766990291268</v>
      </c>
      <c r="N307">
        <f t="shared" si="123"/>
        <v>83931950788.941925</v>
      </c>
      <c r="O307">
        <f t="shared" si="124"/>
        <v>4.7657655545961664E-7</v>
      </c>
      <c r="P307">
        <f t="shared" si="125"/>
        <v>6.0679611650485445E-7</v>
      </c>
      <c r="Q307">
        <v>7.4455777826183799E-3</v>
      </c>
      <c r="R307">
        <f t="shared" si="126"/>
        <v>1647999.9999999995</v>
      </c>
      <c r="S307">
        <f t="shared" si="127"/>
        <v>0.3067578046438772</v>
      </c>
      <c r="T307">
        <f t="shared" si="128"/>
        <v>297.82311130473516</v>
      </c>
      <c r="U307">
        <f t="shared" si="129"/>
        <v>3.614358146902126E-2</v>
      </c>
      <c r="V307">
        <f t="shared" si="108"/>
        <v>1.8071790734510633E-4</v>
      </c>
      <c r="W307">
        <f t="shared" si="130"/>
        <v>200</v>
      </c>
      <c r="X307">
        <f t="shared" si="109"/>
        <v>970.87378640776706</v>
      </c>
      <c r="Y307">
        <f t="shared" si="110"/>
        <v>7.2287162938042515</v>
      </c>
      <c r="Z307">
        <v>-27.5145321008156</v>
      </c>
      <c r="AA307">
        <f t="shared" si="131"/>
        <v>-5.6679936127680133</v>
      </c>
      <c r="AB307">
        <f>-AA307*B307^2/2/Q307</f>
        <v>9.5157047885522771E-3</v>
      </c>
      <c r="AC307">
        <v>10.0627131001882</v>
      </c>
      <c r="AD307">
        <f>AC307/Q307</f>
        <v>1351.50197794985</v>
      </c>
      <c r="AE307">
        <f>C307*AC307</f>
        <v>414.58377972775378</v>
      </c>
      <c r="AF307">
        <v>7.2287162938042604</v>
      </c>
      <c r="AG307">
        <f>AF307*A307</f>
        <v>1.4891155565236776</v>
      </c>
      <c r="AH307">
        <f>AG307*C307</f>
        <v>61.351560928775505</v>
      </c>
      <c r="AI307">
        <f>F307*AG307</f>
        <v>22.336733347855162</v>
      </c>
      <c r="AJ307">
        <v>2.8339968063840102</v>
      </c>
      <c r="AK307">
        <v>10.0627131001882</v>
      </c>
      <c r="AL307">
        <f t="shared" si="111"/>
        <v>1.392047037288344</v>
      </c>
      <c r="AM307">
        <f>AL307/C307</f>
        <v>3.3787549448746214E-2</v>
      </c>
      <c r="AN307">
        <f t="shared" si="112"/>
        <v>2.0729188986387688</v>
      </c>
      <c r="AO307">
        <f t="shared" si="113"/>
        <v>0.392047037288344</v>
      </c>
      <c r="AP307">
        <f>AL307*C307</f>
        <v>57.352337936279767</v>
      </c>
      <c r="AQ307">
        <f>AO307/F307</f>
        <v>2.6136469152556265E-2</v>
      </c>
      <c r="AR307">
        <f>(AL307-1)/C307</f>
        <v>9.5157047885520395E-3</v>
      </c>
      <c r="AS307">
        <f>AR307*C307</f>
        <v>0.392047037288344</v>
      </c>
      <c r="AT307">
        <f>ATAN2(C307,AO307)</f>
        <v>9.5154175927867814E-3</v>
      </c>
      <c r="AU307">
        <f t="shared" si="132"/>
        <v>0.54519326837121596</v>
      </c>
      <c r="AV307">
        <f>-AJ307/(A307/2)</f>
        <v>-27.514532100815636</v>
      </c>
      <c r="AW307">
        <f t="shared" si="133"/>
        <v>6.3901721709001139E-3</v>
      </c>
      <c r="AX307">
        <f t="shared" si="134"/>
        <v>1.4169984031919694E-2</v>
      </c>
      <c r="AY307">
        <v>2.0729188986387688</v>
      </c>
      <c r="AZ307">
        <v>0.93481464966900296</v>
      </c>
      <c r="BA307">
        <v>0.26327509344108468</v>
      </c>
      <c r="BB307">
        <v>8.8954202382639288E-3</v>
      </c>
      <c r="BC307">
        <v>14.022219745035045</v>
      </c>
    </row>
    <row r="308" spans="1:55" x14ac:dyDescent="0.15">
      <c r="A308">
        <v>0.108</v>
      </c>
      <c r="B308">
        <v>7.0000000000000001E-3</v>
      </c>
      <c r="C308">
        <f t="shared" si="114"/>
        <v>15.428571428571429</v>
      </c>
      <c r="D308">
        <f t="shared" si="115"/>
        <v>238.04081632653063</v>
      </c>
      <c r="E308">
        <f t="shared" si="116"/>
        <v>6.4814814814814811E-2</v>
      </c>
      <c r="F308">
        <v>11</v>
      </c>
      <c r="G308">
        <f t="shared" si="117"/>
        <v>121</v>
      </c>
      <c r="H308">
        <f t="shared" si="118"/>
        <v>169.71428571428572</v>
      </c>
      <c r="I308">
        <v>50000000</v>
      </c>
      <c r="J308">
        <f t="shared" si="119"/>
        <v>1.885740990317274E-9</v>
      </c>
      <c r="K308">
        <f t="shared" si="120"/>
        <v>1371.9015141197099</v>
      </c>
      <c r="L308">
        <f t="shared" si="121"/>
        <v>2.7438030282394197E-5</v>
      </c>
      <c r="M308">
        <f t="shared" si="122"/>
        <v>0.71296296296296291</v>
      </c>
      <c r="N308">
        <f t="shared" si="123"/>
        <v>8181702316.3799324</v>
      </c>
      <c r="O308">
        <f t="shared" si="124"/>
        <v>2.4943663893085632E-6</v>
      </c>
      <c r="P308">
        <f t="shared" si="125"/>
        <v>3.1759259259259263E-6</v>
      </c>
      <c r="Q308">
        <v>5.4640608990185104E-3</v>
      </c>
      <c r="R308">
        <f t="shared" si="126"/>
        <v>314868.80466472299</v>
      </c>
      <c r="S308">
        <f t="shared" si="127"/>
        <v>8.4302653870571301E-2</v>
      </c>
      <c r="T308">
        <f t="shared" si="128"/>
        <v>111.51144691874509</v>
      </c>
      <c r="U308">
        <f t="shared" si="129"/>
        <v>5.0593156472393618E-2</v>
      </c>
      <c r="V308">
        <f t="shared" si="108"/>
        <v>3.5415209530675532E-4</v>
      </c>
      <c r="W308">
        <f t="shared" si="130"/>
        <v>142.85714285714286</v>
      </c>
      <c r="X308">
        <f t="shared" si="109"/>
        <v>1322.7513227513227</v>
      </c>
      <c r="Y308">
        <f t="shared" si="110"/>
        <v>7.2275937817705165</v>
      </c>
      <c r="Z308">
        <v>-14.301672789361101</v>
      </c>
      <c r="AA308">
        <f t="shared" si="131"/>
        <v>-1.5445806612509989</v>
      </c>
      <c r="AB308">
        <f>-AA308*B308^2/2/Q308</f>
        <v>6.9256596696143967E-3</v>
      </c>
      <c r="AC308">
        <v>7.9998841123960203</v>
      </c>
      <c r="AD308">
        <f>AC308/Q308</f>
        <v>1464.0913160087603</v>
      </c>
      <c r="AE308">
        <f>C308*AC308</f>
        <v>123.42678344839574</v>
      </c>
      <c r="AF308">
        <v>7.22759378177052</v>
      </c>
      <c r="AG308">
        <f>AF308*A308</f>
        <v>0.78058012843121616</v>
      </c>
      <c r="AH308">
        <f>AG308*C308</f>
        <v>12.043236267224477</v>
      </c>
      <c r="AI308">
        <f>F308*AG308</f>
        <v>8.5863814127433784</v>
      </c>
      <c r="AJ308">
        <v>0.77229033062549901</v>
      </c>
      <c r="AK308">
        <v>7.9998841123960203</v>
      </c>
      <c r="AL308">
        <f t="shared" si="111"/>
        <v>1.1068530349026222</v>
      </c>
      <c r="AM308">
        <f>AL308/C308</f>
        <v>7.1740474484429217E-2</v>
      </c>
      <c r="AN308">
        <f t="shared" si="112"/>
        <v>0.86398748413877025</v>
      </c>
      <c r="AO308">
        <f t="shared" si="113"/>
        <v>0.10685303490262221</v>
      </c>
      <c r="AP308">
        <f>AL308*C308</f>
        <v>17.077161109926173</v>
      </c>
      <c r="AQ308">
        <f>AO308/F308</f>
        <v>9.7139122638747466E-3</v>
      </c>
      <c r="AR308">
        <f>(AL308-1)/C308</f>
        <v>6.9256596696144028E-3</v>
      </c>
      <c r="AS308">
        <f>AR308*C308</f>
        <v>0.10685303490262221</v>
      </c>
      <c r="AT308">
        <f>ATAN2(C308,AO308)</f>
        <v>6.9255489435953634E-3</v>
      </c>
      <c r="AU308">
        <f t="shared" si="132"/>
        <v>0.39680472527930016</v>
      </c>
      <c r="AV308">
        <f>-AJ308/(A308/2)</f>
        <v>-14.301672789361094</v>
      </c>
      <c r="AW308">
        <f t="shared" si="133"/>
        <v>8.8724519333247213E-3</v>
      </c>
      <c r="AX308">
        <f t="shared" si="134"/>
        <v>5.4060323143785049E-3</v>
      </c>
      <c r="AY308">
        <v>0.86398748413877013</v>
      </c>
      <c r="AZ308">
        <v>1.4179877178363973</v>
      </c>
      <c r="BA308">
        <v>0.13688925839986713</v>
      </c>
      <c r="BB308">
        <v>9.8205003494281039E-3</v>
      </c>
      <c r="BC308">
        <v>15.59786489620037</v>
      </c>
    </row>
    <row r="309" spans="1:55" x14ac:dyDescent="0.15">
      <c r="A309">
        <v>0.157</v>
      </c>
      <c r="B309">
        <v>0.01</v>
      </c>
      <c r="C309">
        <f t="shared" si="114"/>
        <v>15.7</v>
      </c>
      <c r="D309">
        <f t="shared" si="115"/>
        <v>246.48999999999998</v>
      </c>
      <c r="E309">
        <f t="shared" si="116"/>
        <v>6.3694267515923567E-2</v>
      </c>
      <c r="F309">
        <v>15</v>
      </c>
      <c r="G309">
        <f t="shared" si="117"/>
        <v>225</v>
      </c>
      <c r="H309">
        <f t="shared" si="118"/>
        <v>235.5</v>
      </c>
      <c r="I309">
        <v>50000000</v>
      </c>
      <c r="J309">
        <f t="shared" si="119"/>
        <v>7.8539816339744827E-9</v>
      </c>
      <c r="K309">
        <f t="shared" si="120"/>
        <v>3751.9020544464088</v>
      </c>
      <c r="L309">
        <f t="shared" si="121"/>
        <v>7.5038041088928181E-5</v>
      </c>
      <c r="M309">
        <f t="shared" si="122"/>
        <v>0.95541401273885351</v>
      </c>
      <c r="N309">
        <f t="shared" si="123"/>
        <v>1998986085.2342055</v>
      </c>
      <c r="O309">
        <f t="shared" si="124"/>
        <v>5.0025360725952121E-6</v>
      </c>
      <c r="P309">
        <f t="shared" si="125"/>
        <v>6.3694267515923569E-6</v>
      </c>
      <c r="Q309">
        <v>1.1271426543577399E-2</v>
      </c>
      <c r="R309">
        <f t="shared" si="126"/>
        <v>156999.99999999997</v>
      </c>
      <c r="S309">
        <f t="shared" si="127"/>
        <v>0.17696139673416517</v>
      </c>
      <c r="T309">
        <f t="shared" si="128"/>
        <v>112.714265435774</v>
      </c>
      <c r="U309">
        <f t="shared" si="129"/>
        <v>7.1792525755270065E-2</v>
      </c>
      <c r="V309">
        <f t="shared" si="108"/>
        <v>7.1792525755270064E-4</v>
      </c>
      <c r="W309">
        <f t="shared" si="130"/>
        <v>100</v>
      </c>
      <c r="X309">
        <f t="shared" si="109"/>
        <v>636.9426751592357</v>
      </c>
      <c r="Y309">
        <f t="shared" si="110"/>
        <v>7.1792525755270065</v>
      </c>
      <c r="Z309">
        <v>-14.4320026905869</v>
      </c>
      <c r="AA309">
        <f t="shared" si="131"/>
        <v>-2.2658244224221433</v>
      </c>
      <c r="AB309">
        <f>-AA309*B309^2/2/Q309</f>
        <v>1.0051187459111991E-2</v>
      </c>
      <c r="AC309">
        <v>8.3121647867381192</v>
      </c>
      <c r="AD309">
        <f>AC309/Q309</f>
        <v>737.45454975035921</v>
      </c>
      <c r="AE309">
        <f>C309*AC309</f>
        <v>130.50098715178848</v>
      </c>
      <c r="AF309">
        <v>7.1792525755270402</v>
      </c>
      <c r="AG309">
        <f>AF309*A309</f>
        <v>1.1271426543577454</v>
      </c>
      <c r="AH309">
        <f>AG309*C309</f>
        <v>17.696139673416603</v>
      </c>
      <c r="AI309">
        <f>F309*AG309</f>
        <v>16.907139815366182</v>
      </c>
      <c r="AJ309">
        <v>1.1329122112110701</v>
      </c>
      <c r="AK309">
        <v>8.3121647867381192</v>
      </c>
      <c r="AL309">
        <f t="shared" si="111"/>
        <v>1.1578036431080585</v>
      </c>
      <c r="AM309">
        <f>AL309/C309</f>
        <v>7.3745454975035582E-2</v>
      </c>
      <c r="AN309">
        <f t="shared" si="112"/>
        <v>1.3050098715178848</v>
      </c>
      <c r="AO309">
        <f t="shared" si="113"/>
        <v>0.1578036431080585</v>
      </c>
      <c r="AP309">
        <f>AL309*C309</f>
        <v>18.177517196796519</v>
      </c>
      <c r="AQ309">
        <f>AO309/F309</f>
        <v>1.0520242873870567E-2</v>
      </c>
      <c r="AR309">
        <f>(AL309-1)/C309</f>
        <v>1.0051187459112007E-2</v>
      </c>
      <c r="AS309">
        <f>AR309*C309</f>
        <v>0.1578036431080585</v>
      </c>
      <c r="AT309">
        <f>ATAN2(C309,AO309)</f>
        <v>1.0050849001302157E-2</v>
      </c>
      <c r="AU309">
        <f t="shared" si="132"/>
        <v>0.57587122829789206</v>
      </c>
      <c r="AV309">
        <f>-AJ309/(A309/2)</f>
        <v>-14.432002690586881</v>
      </c>
      <c r="AW309">
        <f t="shared" si="133"/>
        <v>8.9174049267430576E-3</v>
      </c>
      <c r="AX309">
        <f t="shared" si="134"/>
        <v>1.132912211211079E-2</v>
      </c>
      <c r="AY309">
        <v>1.3050098715178846</v>
      </c>
      <c r="AZ309">
        <v>1.0272024030248272</v>
      </c>
      <c r="BA309">
        <v>0.14000325734986602</v>
      </c>
      <c r="BB309">
        <v>1.0324603911252861E-2</v>
      </c>
      <c r="BC309">
        <v>15.408036045372409</v>
      </c>
    </row>
    <row r="310" spans="1:55" x14ac:dyDescent="0.15">
      <c r="A310">
        <v>0.108</v>
      </c>
      <c r="B310">
        <v>8.0000000000000002E-3</v>
      </c>
      <c r="C310">
        <f t="shared" si="114"/>
        <v>13.5</v>
      </c>
      <c r="D310">
        <f t="shared" si="115"/>
        <v>182.25</v>
      </c>
      <c r="E310">
        <f t="shared" si="116"/>
        <v>7.407407407407407E-2</v>
      </c>
      <c r="F310">
        <v>11</v>
      </c>
      <c r="G310">
        <f t="shared" si="117"/>
        <v>121</v>
      </c>
      <c r="H310">
        <f t="shared" si="118"/>
        <v>148.5</v>
      </c>
      <c r="I310">
        <v>50000000</v>
      </c>
      <c r="J310">
        <f t="shared" si="119"/>
        <v>3.2169908772759481E-9</v>
      </c>
      <c r="K310">
        <f t="shared" si="120"/>
        <v>2047.85298900668</v>
      </c>
      <c r="L310">
        <f t="shared" si="121"/>
        <v>4.0957059780133603E-5</v>
      </c>
      <c r="M310">
        <f t="shared" si="122"/>
        <v>0.81481481481481477</v>
      </c>
      <c r="N310">
        <f t="shared" si="123"/>
        <v>4196468226.0558343</v>
      </c>
      <c r="O310">
        <f t="shared" si="124"/>
        <v>3.7233690709212365E-6</v>
      </c>
      <c r="P310">
        <f t="shared" si="125"/>
        <v>4.7407407407407407E-6</v>
      </c>
      <c r="Q310">
        <v>6.1680199439301201E-3</v>
      </c>
      <c r="R310">
        <f t="shared" si="126"/>
        <v>210937.49999999997</v>
      </c>
      <c r="S310">
        <f t="shared" si="127"/>
        <v>8.3268269243056622E-2</v>
      </c>
      <c r="T310">
        <f t="shared" si="128"/>
        <v>96.375311623908132</v>
      </c>
      <c r="U310">
        <f t="shared" si="129"/>
        <v>5.7111295777130741E-2</v>
      </c>
      <c r="V310">
        <f t="shared" si="108"/>
        <v>4.5689036621704594E-4</v>
      </c>
      <c r="W310">
        <f t="shared" si="130"/>
        <v>125</v>
      </c>
      <c r="X310">
        <f t="shared" si="109"/>
        <v>1157.4074074074074</v>
      </c>
      <c r="Y310">
        <f t="shared" si="110"/>
        <v>7.1389119721413428</v>
      </c>
      <c r="Z310">
        <v>-12.506663248129501</v>
      </c>
      <c r="AA310">
        <f t="shared" si="131"/>
        <v>-1.3507196307979861</v>
      </c>
      <c r="AB310">
        <f>-AA310*B310^2/2/Q310</f>
        <v>7.0076018849567524E-3</v>
      </c>
      <c r="AC310">
        <v>7.8142717875403402</v>
      </c>
      <c r="AD310">
        <f>AC310/Q310</f>
        <v>1266.9011868598575</v>
      </c>
      <c r="AE310">
        <f>C310*AC310</f>
        <v>105.4926691317946</v>
      </c>
      <c r="AF310">
        <v>7.1389119721413401</v>
      </c>
      <c r="AG310">
        <f>AF310*A310</f>
        <v>0.77100249299126478</v>
      </c>
      <c r="AH310">
        <f>AG310*C310</f>
        <v>10.408533655382074</v>
      </c>
      <c r="AI310">
        <f>F310*AG310</f>
        <v>8.481027422903912</v>
      </c>
      <c r="AJ310">
        <v>0.67535981539899603</v>
      </c>
      <c r="AK310">
        <v>7.8142717875403402</v>
      </c>
      <c r="AL310">
        <f t="shared" si="111"/>
        <v>1.0946026254469172</v>
      </c>
      <c r="AM310">
        <f>AL310/C310</f>
        <v>8.1081675959030902E-2</v>
      </c>
      <c r="AN310">
        <f t="shared" si="112"/>
        <v>0.8439413530543568</v>
      </c>
      <c r="AO310">
        <f t="shared" si="113"/>
        <v>9.4602625446917221E-2</v>
      </c>
      <c r="AP310">
        <f>AL310*C310</f>
        <v>14.777135443533382</v>
      </c>
      <c r="AQ310">
        <f>AO310/F310</f>
        <v>8.6002386769924739E-3</v>
      </c>
      <c r="AR310">
        <f>(AL310-1)/C310</f>
        <v>7.0076018849568314E-3</v>
      </c>
      <c r="AS310">
        <f>AR310*C310</f>
        <v>9.4602625446917221E-2</v>
      </c>
      <c r="AT310">
        <f>ATAN2(C310,AO310)</f>
        <v>7.0074871821060418E-3</v>
      </c>
      <c r="AU310">
        <f t="shared" si="132"/>
        <v>0.40149944052669834</v>
      </c>
      <c r="AV310">
        <f>-AJ310/(A310/2)</f>
        <v>-12.506663248129556</v>
      </c>
      <c r="AW310">
        <f t="shared" si="133"/>
        <v>9.0889484128246854E-3</v>
      </c>
      <c r="AX310">
        <f t="shared" si="134"/>
        <v>5.4028785231920035E-3</v>
      </c>
      <c r="AY310">
        <v>0.84394135305435669</v>
      </c>
      <c r="AZ310">
        <v>1.4197134709645076</v>
      </c>
      <c r="BA310">
        <v>0.12270080357313325</v>
      </c>
      <c r="BB310">
        <v>9.9487867952294893E-3</v>
      </c>
      <c r="BC310">
        <v>15.616848180609583</v>
      </c>
    </row>
    <row r="311" spans="1:55" x14ac:dyDescent="0.15">
      <c r="A311">
        <v>0.108</v>
      </c>
      <c r="B311">
        <v>8.9999999999999993E-3</v>
      </c>
      <c r="C311">
        <f t="shared" si="114"/>
        <v>12</v>
      </c>
      <c r="D311">
        <f t="shared" si="115"/>
        <v>144</v>
      </c>
      <c r="E311">
        <f t="shared" si="116"/>
        <v>8.3333333333333329E-2</v>
      </c>
      <c r="F311">
        <v>11</v>
      </c>
      <c r="G311">
        <f t="shared" si="117"/>
        <v>121</v>
      </c>
      <c r="H311">
        <f t="shared" si="118"/>
        <v>132</v>
      </c>
      <c r="I311">
        <v>50000000</v>
      </c>
      <c r="J311">
        <f t="shared" si="119"/>
        <v>5.1529973500506572E-9</v>
      </c>
      <c r="K311">
        <f t="shared" si="120"/>
        <v>2915.7906816130262</v>
      </c>
      <c r="L311">
        <f t="shared" si="121"/>
        <v>5.8315813632260524E-5</v>
      </c>
      <c r="M311">
        <f t="shared" si="122"/>
        <v>0.91666666666666663</v>
      </c>
      <c r="N311">
        <f t="shared" si="123"/>
        <v>2328741737.055625</v>
      </c>
      <c r="O311">
        <f t="shared" si="124"/>
        <v>5.3014376029327751E-6</v>
      </c>
      <c r="P311">
        <f t="shared" si="125"/>
        <v>6.7499999999999989E-6</v>
      </c>
      <c r="Q311">
        <v>6.8739794746990098E-3</v>
      </c>
      <c r="R311">
        <f t="shared" si="126"/>
        <v>148148.14814814818</v>
      </c>
      <c r="S311">
        <f t="shared" si="127"/>
        <v>8.2487753696388125E-2</v>
      </c>
      <c r="T311">
        <f t="shared" si="128"/>
        <v>84.863944132086544</v>
      </c>
      <c r="U311">
        <f t="shared" si="129"/>
        <v>6.36479580990649E-2</v>
      </c>
      <c r="V311">
        <f t="shared" si="108"/>
        <v>5.7283162289158412E-4</v>
      </c>
      <c r="W311">
        <f t="shared" si="130"/>
        <v>111.11111111111111</v>
      </c>
      <c r="X311">
        <f t="shared" si="109"/>
        <v>1028.80658436214</v>
      </c>
      <c r="Y311">
        <f t="shared" si="110"/>
        <v>7.0719953443405448</v>
      </c>
      <c r="Z311">
        <v>-11.1707333498666</v>
      </c>
      <c r="AA311">
        <f t="shared" si="131"/>
        <v>-1.2064392017855927</v>
      </c>
      <c r="AB311">
        <f>-AA311*B311^2/2/Q311</f>
        <v>7.1080787849538878E-3</v>
      </c>
      <c r="AC311">
        <v>7.67521494523334</v>
      </c>
      <c r="AD311">
        <f>AC311/Q311</f>
        <v>1116.5606434356446</v>
      </c>
      <c r="AE311">
        <f>C311*AC311</f>
        <v>92.102579342800084</v>
      </c>
      <c r="AF311">
        <v>7.0719953443405403</v>
      </c>
      <c r="AG311">
        <f>AF311*A311</f>
        <v>0.76377549718877835</v>
      </c>
      <c r="AH311">
        <f>AG311*C311</f>
        <v>9.1653059662653398</v>
      </c>
      <c r="AI311">
        <f>F311*AG311</f>
        <v>8.4015304690765618</v>
      </c>
      <c r="AJ311">
        <v>0.60321960089279902</v>
      </c>
      <c r="AK311">
        <v>7.67521494523334</v>
      </c>
      <c r="AL311">
        <f t="shared" si="111"/>
        <v>1.0852969454194472</v>
      </c>
      <c r="AM311">
        <f>AL311/C311</f>
        <v>9.0441412118287268E-2</v>
      </c>
      <c r="AN311">
        <f t="shared" si="112"/>
        <v>0.82892321408520075</v>
      </c>
      <c r="AO311">
        <f t="shared" si="113"/>
        <v>8.5296945419447212E-2</v>
      </c>
      <c r="AP311">
        <f>AL311*C311</f>
        <v>13.023563345033367</v>
      </c>
      <c r="AQ311">
        <f>AO311/F311</f>
        <v>7.7542677654042916E-3</v>
      </c>
      <c r="AR311">
        <f>(AL311-1)/C311</f>
        <v>7.1080787849539346E-3</v>
      </c>
      <c r="AS311">
        <f>AR311*C311</f>
        <v>8.5296945419447212E-2</v>
      </c>
      <c r="AT311">
        <f>ATAN2(C311,AO311)</f>
        <v>7.1079590772010525E-3</v>
      </c>
      <c r="AU311">
        <f t="shared" si="132"/>
        <v>0.40725605607532361</v>
      </c>
      <c r="AV311">
        <f>-AJ311/(A311/2)</f>
        <v>-11.170733349866648</v>
      </c>
      <c r="AW311">
        <f t="shared" si="133"/>
        <v>9.3065027761646928E-3</v>
      </c>
      <c r="AX311">
        <f t="shared" si="134"/>
        <v>5.4289764080351988E-3</v>
      </c>
      <c r="AY311">
        <v>0.82892321408520075</v>
      </c>
      <c r="AZ311">
        <v>1.4209632927661204</v>
      </c>
      <c r="BA311">
        <v>0.11167803331397631</v>
      </c>
      <c r="BB311">
        <v>1.0100319035509148E-2</v>
      </c>
      <c r="BC311">
        <v>15.630596220427325</v>
      </c>
    </row>
    <row r="312" spans="1:55" x14ac:dyDescent="0.15">
      <c r="A312">
        <v>0.108</v>
      </c>
      <c r="B312">
        <v>0.01</v>
      </c>
      <c r="C312">
        <f t="shared" si="114"/>
        <v>10.799999999999999</v>
      </c>
      <c r="D312">
        <f t="shared" si="115"/>
        <v>116.63999999999997</v>
      </c>
      <c r="E312">
        <f t="shared" si="116"/>
        <v>9.2592592592592601E-2</v>
      </c>
      <c r="F312">
        <v>11</v>
      </c>
      <c r="G312">
        <f t="shared" si="117"/>
        <v>121</v>
      </c>
      <c r="H312">
        <f t="shared" si="118"/>
        <v>118.79999999999998</v>
      </c>
      <c r="I312">
        <v>50000000</v>
      </c>
      <c r="J312">
        <f t="shared" si="119"/>
        <v>7.8539816339744827E-9</v>
      </c>
      <c r="K312">
        <f t="shared" si="120"/>
        <v>3999.7128691536718</v>
      </c>
      <c r="L312">
        <f t="shared" si="121"/>
        <v>7.9994257383073439E-5</v>
      </c>
      <c r="M312">
        <f t="shared" si="122"/>
        <v>1.0185185185185186</v>
      </c>
      <c r="N312">
        <f t="shared" si="123"/>
        <v>1375098708.3139756</v>
      </c>
      <c r="O312">
        <f t="shared" si="124"/>
        <v>7.2722052166430402E-6</v>
      </c>
      <c r="P312">
        <f t="shared" si="125"/>
        <v>9.2592592592592608E-6</v>
      </c>
      <c r="Q312">
        <v>7.5831664838967904E-3</v>
      </c>
      <c r="R312">
        <f t="shared" si="126"/>
        <v>107999.99999999999</v>
      </c>
      <c r="S312">
        <f t="shared" si="127"/>
        <v>8.1898198026085334E-2</v>
      </c>
      <c r="T312">
        <f t="shared" si="128"/>
        <v>75.831664838967896</v>
      </c>
      <c r="U312">
        <f t="shared" si="129"/>
        <v>7.0214504480525838E-2</v>
      </c>
      <c r="V312">
        <f t="shared" si="108"/>
        <v>7.021450448052584E-4</v>
      </c>
      <c r="W312">
        <f t="shared" si="130"/>
        <v>100</v>
      </c>
      <c r="X312">
        <f t="shared" si="109"/>
        <v>925.92592592592587</v>
      </c>
      <c r="Y312">
        <f t="shared" si="110"/>
        <v>7.0214504480525841</v>
      </c>
      <c r="Z312">
        <v>-10.081591817690599</v>
      </c>
      <c r="AA312">
        <f t="shared" si="131"/>
        <v>-1.0888119163105847</v>
      </c>
      <c r="AB312">
        <f>-AA312*B312^2/2/Q312</f>
        <v>7.1791376242545113E-3</v>
      </c>
      <c r="AC312">
        <v>7.5658564062078799</v>
      </c>
      <c r="AD312">
        <f>AC312/Q312</f>
        <v>997.71730216847152</v>
      </c>
      <c r="AE312">
        <f>C312*AC312</f>
        <v>81.711249187045098</v>
      </c>
      <c r="AF312">
        <v>7.0214504480525797</v>
      </c>
      <c r="AG312">
        <f>AF312*A312</f>
        <v>0.7583166483896786</v>
      </c>
      <c r="AH312">
        <f>AG312*C312</f>
        <v>8.1898198026085289</v>
      </c>
      <c r="AI312">
        <f>F312*AG312</f>
        <v>8.3414831322864647</v>
      </c>
      <c r="AJ312">
        <v>0.54440595815529602</v>
      </c>
      <c r="AK312">
        <v>7.5658564062078799</v>
      </c>
      <c r="AL312">
        <f t="shared" si="111"/>
        <v>1.0775346863419499</v>
      </c>
      <c r="AM312">
        <f>AL312/C312</f>
        <v>9.9771730216847224E-2</v>
      </c>
      <c r="AN312">
        <f t="shared" si="112"/>
        <v>0.8171124918704511</v>
      </c>
      <c r="AO312">
        <f t="shared" si="113"/>
        <v>7.7534686341949932E-2</v>
      </c>
      <c r="AP312">
        <f>AL312*C312</f>
        <v>11.637374612493058</v>
      </c>
      <c r="AQ312">
        <f>AO312/F312</f>
        <v>7.0486078492681759E-3</v>
      </c>
      <c r="AR312">
        <f>(AL312-1)/C312</f>
        <v>7.1791376242546241E-3</v>
      </c>
      <c r="AS312">
        <f>AR312*C312</f>
        <v>7.7534686341949932E-2</v>
      </c>
      <c r="AT312">
        <f>ATAN2(C312,AO312)</f>
        <v>7.1790142904434445E-3</v>
      </c>
      <c r="AU312">
        <f t="shared" si="132"/>
        <v>0.41132721990651472</v>
      </c>
      <c r="AV312">
        <f>-AJ312/(A312/2)</f>
        <v>-10.081591817690667</v>
      </c>
      <c r="AW312">
        <f t="shared" si="133"/>
        <v>9.4672029679156635E-3</v>
      </c>
      <c r="AX312">
        <f t="shared" si="134"/>
        <v>5.4440595815530065E-3</v>
      </c>
      <c r="AY312">
        <v>0.81711249187045099</v>
      </c>
      <c r="AZ312">
        <v>1.4209561251624185</v>
      </c>
      <c r="BA312">
        <v>0.10224579205348916</v>
      </c>
      <c r="BB312">
        <v>1.0201239580568582E-2</v>
      </c>
      <c r="BC312">
        <v>15.630517376786603</v>
      </c>
    </row>
    <row r="313" spans="1:55" x14ac:dyDescent="0.15">
      <c r="A313">
        <v>0.157</v>
      </c>
      <c r="B313">
        <v>5.0000000000000001E-3</v>
      </c>
      <c r="C313">
        <f t="shared" si="114"/>
        <v>31.4</v>
      </c>
      <c r="D313">
        <f t="shared" si="115"/>
        <v>985.95999999999992</v>
      </c>
      <c r="E313">
        <f t="shared" si="116"/>
        <v>3.1847133757961783E-2</v>
      </c>
      <c r="F313">
        <v>13</v>
      </c>
      <c r="G313">
        <f t="shared" si="117"/>
        <v>169</v>
      </c>
      <c r="H313">
        <f t="shared" si="118"/>
        <v>408.2</v>
      </c>
      <c r="I313">
        <v>50000000</v>
      </c>
      <c r="J313">
        <f t="shared" si="119"/>
        <v>4.9087385212340517E-10</v>
      </c>
      <c r="K313">
        <f t="shared" si="120"/>
        <v>406.45605589836094</v>
      </c>
      <c r="L313">
        <f t="shared" si="121"/>
        <v>8.1291211179672194E-6</v>
      </c>
      <c r="M313">
        <f t="shared" si="122"/>
        <v>0.4140127388535032</v>
      </c>
      <c r="N313">
        <f t="shared" si="123"/>
        <v>63967554727.494576</v>
      </c>
      <c r="O313">
        <f t="shared" si="124"/>
        <v>6.2531700907440151E-7</v>
      </c>
      <c r="P313">
        <f t="shared" si="125"/>
        <v>7.9617834394904462E-7</v>
      </c>
      <c r="Q313">
        <v>5.4001934078461798E-3</v>
      </c>
      <c r="R313">
        <f t="shared" si="126"/>
        <v>1255999.9999999998</v>
      </c>
      <c r="S313">
        <f t="shared" si="127"/>
        <v>0.16956607300637003</v>
      </c>
      <c r="T313">
        <f t="shared" si="128"/>
        <v>216.00773631384718</v>
      </c>
      <c r="U313">
        <f t="shared" si="129"/>
        <v>3.4396136355708151E-2</v>
      </c>
      <c r="V313">
        <f t="shared" si="108"/>
        <v>1.7198068177854076E-4</v>
      </c>
      <c r="W313">
        <f t="shared" si="130"/>
        <v>200</v>
      </c>
      <c r="X313">
        <f t="shared" si="109"/>
        <v>1273.8853503184714</v>
      </c>
      <c r="Y313">
        <f t="shared" si="110"/>
        <v>6.8792272711416302</v>
      </c>
      <c r="Z313">
        <v>-21.753056299013998</v>
      </c>
      <c r="AA313">
        <f t="shared" si="131"/>
        <v>-3.4152298389451978</v>
      </c>
      <c r="AB313">
        <f>-AA313*B313^2/2/Q313</f>
        <v>7.9053414873601086E-3</v>
      </c>
      <c r="AC313">
        <v>8.5868421906142292</v>
      </c>
      <c r="AD313">
        <f>AC313/Q313</f>
        <v>1590.0990098128757</v>
      </c>
      <c r="AE313">
        <f>C313*AC313</f>
        <v>269.62684478528678</v>
      </c>
      <c r="AF313">
        <v>6.8792272711416302</v>
      </c>
      <c r="AG313">
        <f>AF313*A313</f>
        <v>1.080038681569236</v>
      </c>
      <c r="AH313">
        <f>AG313*C313</f>
        <v>33.913214601274007</v>
      </c>
      <c r="AI313">
        <f>F313*AG313</f>
        <v>14.040502860400068</v>
      </c>
      <c r="AJ313">
        <v>1.7076149194726</v>
      </c>
      <c r="AK313">
        <v>8.5868421906142292</v>
      </c>
      <c r="AL313">
        <f t="shared" si="111"/>
        <v>1.2482277227031073</v>
      </c>
      <c r="AM313">
        <f>AL313/C313</f>
        <v>3.975247524532189E-2</v>
      </c>
      <c r="AN313">
        <f t="shared" si="112"/>
        <v>1.348134223926434</v>
      </c>
      <c r="AO313">
        <f t="shared" si="113"/>
        <v>0.24822772270310733</v>
      </c>
      <c r="AP313">
        <f>AL313*C313</f>
        <v>39.194350492877568</v>
      </c>
      <c r="AQ313">
        <f>AO313/F313</f>
        <v>1.9094440207931333E-2</v>
      </c>
      <c r="AR313">
        <f>(AL313-1)/C313</f>
        <v>7.9053414873601069E-3</v>
      </c>
      <c r="AS313">
        <f>AR313*C313</f>
        <v>0.24822772270310733</v>
      </c>
      <c r="AT313">
        <f>ATAN2(C313,AO313)</f>
        <v>7.9051768136137682E-3</v>
      </c>
      <c r="AU313">
        <f t="shared" si="132"/>
        <v>0.45293326772474513</v>
      </c>
      <c r="AV313">
        <f>-AJ313/(A313/2)</f>
        <v>-21.753056299014013</v>
      </c>
      <c r="AW313">
        <f t="shared" si="133"/>
        <v>7.3194984793267647E-3</v>
      </c>
      <c r="AX313">
        <f t="shared" si="134"/>
        <v>8.5380745973629921E-3</v>
      </c>
      <c r="AY313">
        <v>1.348134223926434</v>
      </c>
      <c r="AZ313">
        <v>1.1557250161535901</v>
      </c>
      <c r="BA313">
        <v>0.2298322522508604</v>
      </c>
      <c r="BB313">
        <v>9.1364009181789056E-3</v>
      </c>
      <c r="BC313">
        <v>15.024425209996672</v>
      </c>
    </row>
    <row r="314" spans="1:55" x14ac:dyDescent="0.15">
      <c r="A314">
        <v>0.20599999999999999</v>
      </c>
      <c r="B314">
        <v>6.0000000000000001E-3</v>
      </c>
      <c r="C314">
        <f t="shared" si="114"/>
        <v>34.333333333333329</v>
      </c>
      <c r="D314">
        <f t="shared" si="115"/>
        <v>1178.7777777777774</v>
      </c>
      <c r="E314">
        <f t="shared" si="116"/>
        <v>2.9126213592233011E-2</v>
      </c>
      <c r="F314">
        <v>15</v>
      </c>
      <c r="G314">
        <f t="shared" si="117"/>
        <v>225</v>
      </c>
      <c r="H314">
        <f t="shared" si="118"/>
        <v>514.99999999999989</v>
      </c>
      <c r="I314">
        <v>50000000</v>
      </c>
      <c r="J314">
        <f t="shared" si="119"/>
        <v>1.0178760197630931E-9</v>
      </c>
      <c r="K314">
        <f t="shared" si="120"/>
        <v>617.64321587566326</v>
      </c>
      <c r="L314">
        <f t="shared" si="121"/>
        <v>1.2352864317513265E-5</v>
      </c>
      <c r="M314">
        <f t="shared" si="122"/>
        <v>0.43689320388349523</v>
      </c>
      <c r="N314">
        <f t="shared" si="123"/>
        <v>33730368597.665047</v>
      </c>
      <c r="O314">
        <f t="shared" si="124"/>
        <v>8.235242878342176E-7</v>
      </c>
      <c r="P314">
        <f t="shared" si="125"/>
        <v>1.0485436893203885E-6</v>
      </c>
      <c r="Q314">
        <v>8.2236250839336396E-3</v>
      </c>
      <c r="R314">
        <f t="shared" si="126"/>
        <v>953703.70370370359</v>
      </c>
      <c r="S314">
        <f t="shared" si="127"/>
        <v>0.28234446121505496</v>
      </c>
      <c r="T314">
        <f t="shared" si="128"/>
        <v>228.43403010926775</v>
      </c>
      <c r="U314">
        <f t="shared" si="129"/>
        <v>3.9920510116182716E-2</v>
      </c>
      <c r="V314">
        <f t="shared" si="108"/>
        <v>2.3952306069709633E-4</v>
      </c>
      <c r="W314">
        <f t="shared" si="130"/>
        <v>166.66666666666666</v>
      </c>
      <c r="X314">
        <f t="shared" si="109"/>
        <v>809.06148867313925</v>
      </c>
      <c r="Y314">
        <f t="shared" si="110"/>
        <v>6.6534183526971189</v>
      </c>
      <c r="Z314">
        <v>-20.927597241512899</v>
      </c>
      <c r="AA314">
        <f t="shared" si="131"/>
        <v>-4.3110850317516567</v>
      </c>
      <c r="AB314">
        <f>-AA314*B314^2/2/Q314</f>
        <v>9.4361707616188329E-3</v>
      </c>
      <c r="AC314">
        <v>8.8089608685729601</v>
      </c>
      <c r="AD314">
        <f>AC314/Q314</f>
        <v>1071.1773431625527</v>
      </c>
      <c r="AE314">
        <f>C314*AC314</f>
        <v>302.44098982100491</v>
      </c>
      <c r="AF314">
        <v>6.6534183526971198</v>
      </c>
      <c r="AG314">
        <f>AF314*A314</f>
        <v>1.3706041806556066</v>
      </c>
      <c r="AH314">
        <f>AG314*C314</f>
        <v>47.057410202509153</v>
      </c>
      <c r="AI314">
        <f>F314*AG314</f>
        <v>20.559062709834098</v>
      </c>
      <c r="AJ314">
        <v>2.1555425158758301</v>
      </c>
      <c r="AK314">
        <v>8.8089608685729601</v>
      </c>
      <c r="AL314">
        <f t="shared" si="111"/>
        <v>1.323975196148915</v>
      </c>
      <c r="AM314">
        <f>AL314/C314</f>
        <v>3.8562384353851897E-2</v>
      </c>
      <c r="AN314">
        <f t="shared" si="112"/>
        <v>1.8146459389260297</v>
      </c>
      <c r="AO314">
        <f t="shared" si="113"/>
        <v>0.32397519614891501</v>
      </c>
      <c r="AP314">
        <f>AL314*C314</f>
        <v>45.456481734446079</v>
      </c>
      <c r="AQ314">
        <f>AO314/F314</f>
        <v>2.1598346409927669E-2</v>
      </c>
      <c r="AR314">
        <f>(AL314-1)/C314</f>
        <v>9.4361707616188849E-3</v>
      </c>
      <c r="AS314">
        <f>AR314*C314</f>
        <v>0.32397519614891501</v>
      </c>
      <c r="AT314">
        <f>ATAN2(C314,AO314)</f>
        <v>9.4358907068847492E-3</v>
      </c>
      <c r="AU314">
        <f t="shared" si="132"/>
        <v>0.54063671345121112</v>
      </c>
      <c r="AV314">
        <f>-AJ314/(A314/2)</f>
        <v>-20.927597241512913</v>
      </c>
      <c r="AW314">
        <f t="shared" si="133"/>
        <v>6.8846796871035688E-3</v>
      </c>
      <c r="AX314">
        <f t="shared" si="134"/>
        <v>1.2933255095255043E-2</v>
      </c>
      <c r="AY314">
        <v>1.8146459389260297</v>
      </c>
      <c r="AZ314">
        <v>0.96597924830173265</v>
      </c>
      <c r="BA314">
        <v>0.23637400259055583</v>
      </c>
      <c r="BB314">
        <v>9.1151451391553989E-3</v>
      </c>
      <c r="BC314">
        <v>14.48968872452599</v>
      </c>
    </row>
    <row r="315" spans="1:55" x14ac:dyDescent="0.15">
      <c r="A315">
        <v>0.157</v>
      </c>
      <c r="B315">
        <v>6.0000000000000001E-3</v>
      </c>
      <c r="C315">
        <f t="shared" si="114"/>
        <v>26.166666666666668</v>
      </c>
      <c r="D315">
        <f t="shared" si="115"/>
        <v>684.69444444444446</v>
      </c>
      <c r="E315">
        <f t="shared" si="116"/>
        <v>3.8216560509554139E-2</v>
      </c>
      <c r="F315">
        <v>13</v>
      </c>
      <c r="G315">
        <f t="shared" si="117"/>
        <v>169</v>
      </c>
      <c r="H315">
        <f t="shared" si="118"/>
        <v>340.16666666666669</v>
      </c>
      <c r="I315">
        <v>50000000</v>
      </c>
      <c r="J315">
        <f t="shared" si="119"/>
        <v>1.0178760197630931E-9</v>
      </c>
      <c r="K315">
        <f t="shared" si="120"/>
        <v>702.35606459236772</v>
      </c>
      <c r="L315">
        <f t="shared" si="121"/>
        <v>1.4047121291847354E-5</v>
      </c>
      <c r="M315">
        <f t="shared" si="122"/>
        <v>0.49681528662420382</v>
      </c>
      <c r="N315">
        <f t="shared" si="123"/>
        <v>25707125581.715603</v>
      </c>
      <c r="O315">
        <f t="shared" si="124"/>
        <v>1.0805477916805657E-6</v>
      </c>
      <c r="P315">
        <f t="shared" si="125"/>
        <v>1.3757961783439491E-6</v>
      </c>
      <c r="Q315">
        <v>6.2022987683321897E-3</v>
      </c>
      <c r="R315">
        <f t="shared" si="126"/>
        <v>726851.8518518518</v>
      </c>
      <c r="S315">
        <f t="shared" si="127"/>
        <v>0.16229348443802563</v>
      </c>
      <c r="T315">
        <f t="shared" si="128"/>
        <v>172.28607689811636</v>
      </c>
      <c r="U315">
        <f t="shared" si="129"/>
        <v>3.9505087696383376E-2</v>
      </c>
      <c r="V315">
        <f t="shared" si="108"/>
        <v>2.3703052617830023E-4</v>
      </c>
      <c r="W315">
        <f t="shared" si="130"/>
        <v>166.66666666666666</v>
      </c>
      <c r="X315">
        <f t="shared" si="109"/>
        <v>1061.5711252653928</v>
      </c>
      <c r="Y315">
        <f t="shared" si="110"/>
        <v>6.5841812827305626</v>
      </c>
      <c r="Z315">
        <v>-17.605988098731</v>
      </c>
      <c r="AA315">
        <f t="shared" si="131"/>
        <v>-2.764140131500767</v>
      </c>
      <c r="AB315">
        <f>-AA315*B315^2/2/Q315</f>
        <v>8.0219486718458889E-3</v>
      </c>
      <c r="AC315">
        <v>7.9662513484809496</v>
      </c>
      <c r="AD315">
        <f>AC315/Q315</f>
        <v>1284.4030328166682</v>
      </c>
      <c r="AE315">
        <f>C315*AC315</f>
        <v>208.45024361858486</v>
      </c>
      <c r="AF315">
        <v>6.5841812827305599</v>
      </c>
      <c r="AG315">
        <f>AF315*A315</f>
        <v>1.033716461388698</v>
      </c>
      <c r="AH315">
        <f>AG315*C315</f>
        <v>27.048914073004266</v>
      </c>
      <c r="AI315">
        <f>F315*AG315</f>
        <v>13.438313998053074</v>
      </c>
      <c r="AJ315">
        <v>1.3820700657503899</v>
      </c>
      <c r="AK315">
        <v>7.9662513484809496</v>
      </c>
      <c r="AL315">
        <f t="shared" si="111"/>
        <v>1.2099076569133018</v>
      </c>
      <c r="AM315">
        <f>AL315/C315</f>
        <v>4.6238509181400066E-2</v>
      </c>
      <c r="AN315">
        <f t="shared" si="112"/>
        <v>1.2507014617115093</v>
      </c>
      <c r="AO315">
        <f t="shared" si="113"/>
        <v>0.20990765691330182</v>
      </c>
      <c r="AP315">
        <f>AL315*C315</f>
        <v>31.659250355898067</v>
      </c>
      <c r="AQ315">
        <f>AO315/F315</f>
        <v>1.6146742839484755E-2</v>
      </c>
      <c r="AR315">
        <f>(AL315-1)/C315</f>
        <v>8.0219486718459288E-3</v>
      </c>
      <c r="AS315">
        <f>AR315*C315</f>
        <v>0.20990765691330182</v>
      </c>
      <c r="AT315">
        <f>ATAN2(C315,AO315)</f>
        <v>8.0217766032504769E-3</v>
      </c>
      <c r="AU315">
        <f t="shared" si="132"/>
        <v>0.4596139435630418</v>
      </c>
      <c r="AV315">
        <f>-AJ315/(A315/2)</f>
        <v>-17.605988098731082</v>
      </c>
      <c r="AW315">
        <f t="shared" si="133"/>
        <v>7.7602988551321098E-3</v>
      </c>
      <c r="AX315">
        <f t="shared" si="134"/>
        <v>8.2924203945023388E-3</v>
      </c>
      <c r="AY315">
        <v>1.2507014617115091</v>
      </c>
      <c r="AZ315">
        <v>1.1704444130529834</v>
      </c>
      <c r="BA315">
        <v>0.2030611533759569</v>
      </c>
      <c r="BB315">
        <v>9.3892450047598688E-3</v>
      </c>
      <c r="BC315">
        <v>15.215777369688784</v>
      </c>
    </row>
    <row r="316" spans="1:55" x14ac:dyDescent="0.15">
      <c r="A316">
        <v>0.108</v>
      </c>
      <c r="B316">
        <v>3.0000000000000001E-3</v>
      </c>
      <c r="C316">
        <f t="shared" si="114"/>
        <v>36</v>
      </c>
      <c r="D316">
        <f t="shared" si="115"/>
        <v>1296</v>
      </c>
      <c r="E316">
        <f t="shared" si="116"/>
        <v>2.777777777777778E-2</v>
      </c>
      <c r="F316">
        <v>9</v>
      </c>
      <c r="G316">
        <f t="shared" si="117"/>
        <v>81</v>
      </c>
      <c r="H316">
        <f t="shared" si="118"/>
        <v>324</v>
      </c>
      <c r="I316">
        <v>50000000</v>
      </c>
      <c r="J316">
        <f t="shared" si="119"/>
        <v>6.3617251235193316E-11</v>
      </c>
      <c r="K316">
        <f t="shared" si="120"/>
        <v>88.35729338221293</v>
      </c>
      <c r="L316">
        <f t="shared" si="121"/>
        <v>1.7671458676442586E-6</v>
      </c>
      <c r="M316">
        <f t="shared" si="122"/>
        <v>0.25</v>
      </c>
      <c r="N316">
        <f t="shared" si="123"/>
        <v>565884242104.51672</v>
      </c>
      <c r="O316">
        <f t="shared" si="124"/>
        <v>1.9634954084936206E-7</v>
      </c>
      <c r="P316">
        <f t="shared" si="125"/>
        <v>2.4999999999999999E-7</v>
      </c>
      <c r="Q316">
        <v>2.0868682099306202E-3</v>
      </c>
      <c r="R316">
        <f t="shared" si="126"/>
        <v>4000000</v>
      </c>
      <c r="S316">
        <f t="shared" si="127"/>
        <v>7.5127255557502326E-2</v>
      </c>
      <c r="T316">
        <f t="shared" si="128"/>
        <v>231.87424554784667</v>
      </c>
      <c r="U316">
        <f t="shared" si="129"/>
        <v>1.9322853795653891E-2</v>
      </c>
      <c r="V316">
        <f t="shared" si="108"/>
        <v>5.7968561386961668E-5</v>
      </c>
      <c r="W316">
        <f t="shared" si="130"/>
        <v>333.33333333333331</v>
      </c>
      <c r="X316">
        <f t="shared" si="109"/>
        <v>3086.4197530864194</v>
      </c>
      <c r="Y316">
        <f t="shared" si="110"/>
        <v>6.4409512652179632</v>
      </c>
      <c r="Z316">
        <v>-22.013253110757098</v>
      </c>
      <c r="AA316">
        <f t="shared" si="131"/>
        <v>-2.3774313359617665</v>
      </c>
      <c r="AB316">
        <f>-AA316*B316^2/2/Q316</f>
        <v>5.1265532537790818E-3</v>
      </c>
      <c r="AC316">
        <v>7.6296669331988403</v>
      </c>
      <c r="AD316">
        <f>AC316/Q316</f>
        <v>3656.0367812840923</v>
      </c>
      <c r="AE316">
        <f>C316*AC316</f>
        <v>274.66800959515825</v>
      </c>
      <c r="AF316">
        <v>6.4409512652179597</v>
      </c>
      <c r="AG316">
        <f>AF316*A316</f>
        <v>0.69562273664353969</v>
      </c>
      <c r="AH316">
        <f>AG316*C316</f>
        <v>25.042418519167427</v>
      </c>
      <c r="AI316">
        <f>F316*AG316</f>
        <v>6.2606046297918567</v>
      </c>
      <c r="AJ316">
        <v>1.1887156679808799</v>
      </c>
      <c r="AK316">
        <v>7.6296669331988403</v>
      </c>
      <c r="AL316">
        <f t="shared" si="111"/>
        <v>1.1845559171360467</v>
      </c>
      <c r="AM316">
        <f>AL316/C316</f>
        <v>3.2904331031556849E-2</v>
      </c>
      <c r="AN316">
        <f t="shared" si="112"/>
        <v>0.82400402878547485</v>
      </c>
      <c r="AO316">
        <f t="shared" si="113"/>
        <v>0.18455591713604669</v>
      </c>
      <c r="AP316">
        <f>AL316*C316</f>
        <v>42.644013016897681</v>
      </c>
      <c r="AQ316">
        <f>AO316/F316</f>
        <v>2.0506213015116299E-2</v>
      </c>
      <c r="AR316">
        <f>(AL316-1)/C316</f>
        <v>5.1265532537790749E-3</v>
      </c>
      <c r="AS316">
        <f>AR316*C316</f>
        <v>0.18455591713604669</v>
      </c>
      <c r="AT316">
        <f>ATAN2(C316,AO316)</f>
        <v>5.1265083432350082E-3</v>
      </c>
      <c r="AU316">
        <f t="shared" si="132"/>
        <v>0.29372729170597001</v>
      </c>
      <c r="AV316">
        <f>-AJ316/(A316/2)</f>
        <v>-22.013253110757034</v>
      </c>
      <c r="AW316">
        <f t="shared" si="133"/>
        <v>7.3697321604456007E-3</v>
      </c>
      <c r="AX316">
        <f t="shared" si="134"/>
        <v>3.5661470039426431E-3</v>
      </c>
      <c r="AY316">
        <v>0.82400402878547474</v>
      </c>
      <c r="AZ316">
        <v>1.7028711897078956</v>
      </c>
      <c r="BA316">
        <v>0.26531035777604162</v>
      </c>
      <c r="BB316">
        <v>8.7298598383636558E-3</v>
      </c>
      <c r="BC316">
        <v>15.325840707371061</v>
      </c>
    </row>
    <row r="317" spans="1:55" x14ac:dyDescent="0.15">
      <c r="A317">
        <v>0.157</v>
      </c>
      <c r="B317">
        <v>7.0000000000000001E-3</v>
      </c>
      <c r="C317">
        <f t="shared" si="114"/>
        <v>22.428571428571427</v>
      </c>
      <c r="D317">
        <f t="shared" si="115"/>
        <v>503.04081632653055</v>
      </c>
      <c r="E317">
        <f t="shared" si="116"/>
        <v>4.4585987261146501E-2</v>
      </c>
      <c r="F317">
        <v>13</v>
      </c>
      <c r="G317">
        <f t="shared" si="117"/>
        <v>169</v>
      </c>
      <c r="H317">
        <f t="shared" si="118"/>
        <v>291.57142857142856</v>
      </c>
      <c r="I317">
        <v>50000000</v>
      </c>
      <c r="J317">
        <f t="shared" si="119"/>
        <v>1.885740990317274E-9</v>
      </c>
      <c r="K317">
        <f t="shared" si="120"/>
        <v>1115.3154173851028</v>
      </c>
      <c r="L317">
        <f t="shared" si="121"/>
        <v>2.2306308347702057E-5</v>
      </c>
      <c r="M317">
        <f t="shared" si="122"/>
        <v>0.57961783439490455</v>
      </c>
      <c r="N317">
        <f t="shared" si="123"/>
        <v>11893770959.922678</v>
      </c>
      <c r="O317">
        <f t="shared" si="124"/>
        <v>1.7158698729001581E-6</v>
      </c>
      <c r="P317">
        <f t="shared" si="125"/>
        <v>2.1847133757961787E-6</v>
      </c>
      <c r="Q317">
        <v>7.0110203837003403E-3</v>
      </c>
      <c r="R317">
        <f t="shared" si="126"/>
        <v>457725.94752186583</v>
      </c>
      <c r="S317">
        <f t="shared" si="127"/>
        <v>0.15724717146299336</v>
      </c>
      <c r="T317">
        <f t="shared" si="128"/>
        <v>143.08204864694571</v>
      </c>
      <c r="U317">
        <f t="shared" si="129"/>
        <v>4.4656180787900256E-2</v>
      </c>
      <c r="V317">
        <f t="shared" si="108"/>
        <v>3.1259326551530181E-4</v>
      </c>
      <c r="W317">
        <f t="shared" si="130"/>
        <v>142.85714285714286</v>
      </c>
      <c r="X317">
        <f t="shared" si="109"/>
        <v>909.91810737033677</v>
      </c>
      <c r="Y317">
        <f t="shared" si="110"/>
        <v>6.3794543982714647</v>
      </c>
      <c r="Z317">
        <v>-14.9822310044233</v>
      </c>
      <c r="AA317">
        <f t="shared" si="131"/>
        <v>-2.3522102676944581</v>
      </c>
      <c r="AB317">
        <f>-AA317*B317^2/2/Q317</f>
        <v>8.2197951802413932E-3</v>
      </c>
      <c r="AC317">
        <v>7.5555595321186999</v>
      </c>
      <c r="AD317">
        <f>AC317/Q317</f>
        <v>1077.6690294160801</v>
      </c>
      <c r="AE317">
        <f>C317*AC317</f>
        <v>169.46040664894798</v>
      </c>
      <c r="AF317">
        <v>6.37945439827147</v>
      </c>
      <c r="AG317">
        <f>AF317*A317</f>
        <v>1.0015743405286208</v>
      </c>
      <c r="AH317">
        <f>AG317*C317</f>
        <v>22.463881637570495</v>
      </c>
      <c r="AI317">
        <f>F317*AG317</f>
        <v>13.020466426872071</v>
      </c>
      <c r="AJ317">
        <v>1.1761051338472299</v>
      </c>
      <c r="AK317">
        <v>7.5555595321186999</v>
      </c>
      <c r="AL317">
        <f t="shared" si="111"/>
        <v>1.1843582633282712</v>
      </c>
      <c r="AM317">
        <f>AL317/C317</f>
        <v>5.2805782441387894E-2</v>
      </c>
      <c r="AN317">
        <f t="shared" si="112"/>
        <v>1.1862228465426359</v>
      </c>
      <c r="AO317">
        <f t="shared" si="113"/>
        <v>0.18435826332827121</v>
      </c>
      <c r="AP317">
        <f>AL317*C317</f>
        <v>26.563463906076937</v>
      </c>
      <c r="AQ317">
        <f>AO317/F317</f>
        <v>1.4181404871405477E-2</v>
      </c>
      <c r="AR317">
        <f>(AL317-1)/C317</f>
        <v>8.2197951802413915E-3</v>
      </c>
      <c r="AS317">
        <f>AR317*C317</f>
        <v>0.18435826332827121</v>
      </c>
      <c r="AT317">
        <f>ATAN2(C317,AO317)</f>
        <v>8.2196100641687558E-3</v>
      </c>
      <c r="AU317">
        <f t="shared" si="132"/>
        <v>0.47094896592012547</v>
      </c>
      <c r="AV317">
        <f>-AJ317/(A317/2)</f>
        <v>-14.98223100442331</v>
      </c>
      <c r="AW317">
        <f t="shared" si="133"/>
        <v>8.2068747646860309E-3</v>
      </c>
      <c r="AX317">
        <f t="shared" si="134"/>
        <v>8.2327359369306075E-3</v>
      </c>
      <c r="AY317">
        <v>1.1862228465426359</v>
      </c>
      <c r="AZ317">
        <v>1.182496610988635</v>
      </c>
      <c r="BA317">
        <v>0.18406847686510097</v>
      </c>
      <c r="BB317">
        <v>9.7198799436561609E-3</v>
      </c>
      <c r="BC317">
        <v>15.372455942852255</v>
      </c>
    </row>
    <row r="318" spans="1:55" x14ac:dyDescent="0.15">
      <c r="A318">
        <v>0.20599999999999999</v>
      </c>
      <c r="B318">
        <v>7.0000000000000001E-3</v>
      </c>
      <c r="C318">
        <f t="shared" si="114"/>
        <v>29.428571428571427</v>
      </c>
      <c r="D318">
        <f t="shared" si="115"/>
        <v>866.04081632653049</v>
      </c>
      <c r="E318">
        <f t="shared" si="116"/>
        <v>3.398058252427185E-2</v>
      </c>
      <c r="F318">
        <v>15</v>
      </c>
      <c r="G318">
        <f t="shared" si="117"/>
        <v>225</v>
      </c>
      <c r="H318">
        <f t="shared" si="118"/>
        <v>441.42857142857139</v>
      </c>
      <c r="I318">
        <v>50000000</v>
      </c>
      <c r="J318">
        <f t="shared" si="119"/>
        <v>1.885740990317274E-9</v>
      </c>
      <c r="K318">
        <f t="shared" si="120"/>
        <v>980.79455113589154</v>
      </c>
      <c r="L318">
        <f t="shared" si="121"/>
        <v>1.9615891022717832E-5</v>
      </c>
      <c r="M318">
        <f t="shared" si="122"/>
        <v>0.50970873786407767</v>
      </c>
      <c r="N318">
        <f t="shared" si="123"/>
        <v>15605839603.465427</v>
      </c>
      <c r="O318">
        <f t="shared" si="124"/>
        <v>1.3077260681811887E-6</v>
      </c>
      <c r="P318">
        <f t="shared" si="125"/>
        <v>1.6650485436893207E-6</v>
      </c>
      <c r="Q318">
        <v>9.0780490852479193E-3</v>
      </c>
      <c r="R318">
        <f t="shared" si="126"/>
        <v>600583.09037900867</v>
      </c>
      <c r="S318">
        <f t="shared" si="127"/>
        <v>0.26715401593729587</v>
      </c>
      <c r="T318">
        <f t="shared" si="128"/>
        <v>185.26630786220241</v>
      </c>
      <c r="U318">
        <f t="shared" si="129"/>
        <v>4.4068199442951067E-2</v>
      </c>
      <c r="V318">
        <f t="shared" si="108"/>
        <v>3.0847739610065746E-4</v>
      </c>
      <c r="W318">
        <f t="shared" si="130"/>
        <v>142.85714285714286</v>
      </c>
      <c r="X318">
        <f t="shared" si="109"/>
        <v>693.4812760055479</v>
      </c>
      <c r="Y318">
        <f t="shared" si="110"/>
        <v>6.2954570632787235</v>
      </c>
      <c r="Z318">
        <v>-17.215473269854701</v>
      </c>
      <c r="AA318">
        <f t="shared" si="131"/>
        <v>-3.5463874935900681</v>
      </c>
      <c r="AB318">
        <f>-AA318*B318^2/2/Q318</f>
        <v>9.5710535134855817E-3</v>
      </c>
      <c r="AC318">
        <v>8.0686508100737697</v>
      </c>
      <c r="AD318">
        <f>AC318/Q318</f>
        <v>888.80889872974478</v>
      </c>
      <c r="AE318">
        <f>C318*AC318</f>
        <v>237.44886669645663</v>
      </c>
      <c r="AF318">
        <v>6.2954570632787297</v>
      </c>
      <c r="AG318">
        <f>AF318*A318</f>
        <v>1.2968641550354183</v>
      </c>
      <c r="AH318">
        <f>AG318*C318</f>
        <v>38.164859419613734</v>
      </c>
      <c r="AI318">
        <f>F318*AG318</f>
        <v>19.452962325531274</v>
      </c>
      <c r="AJ318">
        <v>1.77319374679504</v>
      </c>
      <c r="AK318">
        <v>8.0686508100737697</v>
      </c>
      <c r="AL318">
        <f t="shared" si="111"/>
        <v>1.2816624319682905</v>
      </c>
      <c r="AM318">
        <f>AL318/C318</f>
        <v>4.3551636037757448E-2</v>
      </c>
      <c r="AN318">
        <f t="shared" si="112"/>
        <v>1.6621420668751965</v>
      </c>
      <c r="AO318">
        <f t="shared" si="113"/>
        <v>0.28166243196829055</v>
      </c>
      <c r="AP318">
        <f>AL318*C318</f>
        <v>37.717494426495406</v>
      </c>
      <c r="AQ318">
        <f>AO318/F318</f>
        <v>1.8777495464552704E-2</v>
      </c>
      <c r="AR318">
        <f>(AL318-1)/C318</f>
        <v>9.5710535134856025E-3</v>
      </c>
      <c r="AS318">
        <f>AR318*C318</f>
        <v>0.28166243196829055</v>
      </c>
      <c r="AT318">
        <f>ATAN2(C318,AO318)</f>
        <v>9.570761277220079E-3</v>
      </c>
      <c r="AU318">
        <f t="shared" si="132"/>
        <v>0.54836422791194783</v>
      </c>
      <c r="AV318">
        <f>-AJ318/(A318/2)</f>
        <v>-17.215473269854758</v>
      </c>
      <c r="AW318">
        <f t="shared" si="133"/>
        <v>7.3801511718274071E-3</v>
      </c>
      <c r="AX318">
        <f t="shared" si="134"/>
        <v>1.2412356227565277E-2</v>
      </c>
      <c r="AY318">
        <v>1.6621420668751965</v>
      </c>
      <c r="AZ318">
        <v>0.98827809141913359</v>
      </c>
      <c r="BA318">
        <v>0.21718730591377794</v>
      </c>
      <c r="BB318">
        <v>9.4588624991779439E-3</v>
      </c>
      <c r="BC318">
        <v>14.824171371287004</v>
      </c>
    </row>
    <row r="319" spans="1:55" x14ac:dyDescent="0.15">
      <c r="A319">
        <v>0.157</v>
      </c>
      <c r="B319">
        <v>8.0000000000000002E-3</v>
      </c>
      <c r="C319">
        <f t="shared" si="114"/>
        <v>19.625</v>
      </c>
      <c r="D319">
        <f t="shared" si="115"/>
        <v>385.140625</v>
      </c>
      <c r="E319">
        <f t="shared" si="116"/>
        <v>5.0955414012738856E-2</v>
      </c>
      <c r="F319">
        <v>13</v>
      </c>
      <c r="G319">
        <f t="shared" si="117"/>
        <v>169</v>
      </c>
      <c r="H319">
        <f t="shared" si="118"/>
        <v>255.125</v>
      </c>
      <c r="I319">
        <v>50000000</v>
      </c>
      <c r="J319">
        <f t="shared" si="119"/>
        <v>3.2169908772759481E-9</v>
      </c>
      <c r="K319">
        <f t="shared" si="120"/>
        <v>1664.8440049596866</v>
      </c>
      <c r="L319">
        <f t="shared" si="121"/>
        <v>3.3296880099193733E-5</v>
      </c>
      <c r="M319">
        <f t="shared" si="122"/>
        <v>0.66242038216560506</v>
      </c>
      <c r="N319">
        <f t="shared" si="123"/>
        <v>6100421402.6922779</v>
      </c>
      <c r="O319">
        <f t="shared" si="124"/>
        <v>2.5612984691687487E-6</v>
      </c>
      <c r="P319">
        <f t="shared" si="125"/>
        <v>3.2611464968152867E-6</v>
      </c>
      <c r="Q319">
        <v>7.8371968966982602E-3</v>
      </c>
      <c r="R319">
        <f t="shared" si="126"/>
        <v>306640.625</v>
      </c>
      <c r="S319">
        <f t="shared" si="127"/>
        <v>0.15380498909770335</v>
      </c>
      <c r="T319">
        <f t="shared" si="128"/>
        <v>122.45620151091032</v>
      </c>
      <c r="U319">
        <f t="shared" si="129"/>
        <v>4.9918451571326496E-2</v>
      </c>
      <c r="V319">
        <f t="shared" si="108"/>
        <v>3.99347612570612E-4</v>
      </c>
      <c r="W319">
        <f t="shared" si="130"/>
        <v>125</v>
      </c>
      <c r="X319">
        <f t="shared" si="109"/>
        <v>796.17834394904457</v>
      </c>
      <c r="Y319">
        <f t="shared" si="110"/>
        <v>6.2398064464158116</v>
      </c>
      <c r="Z319">
        <v>-12.7858677143634</v>
      </c>
      <c r="AA319">
        <f t="shared" si="131"/>
        <v>-2.0073812311550538</v>
      </c>
      <c r="AB319">
        <f>-AA319*B319^2/2/Q319</f>
        <v>8.1963232828849621E-3</v>
      </c>
      <c r="AC319">
        <v>7.2434970619933399</v>
      </c>
      <c r="AD319">
        <f>AC319/Q319</f>
        <v>924.24589524412227</v>
      </c>
      <c r="AE319">
        <f>C319*AC319</f>
        <v>142.15362984161931</v>
      </c>
      <c r="AF319">
        <v>6.2398064464158098</v>
      </c>
      <c r="AG319">
        <f>AF319*A319</f>
        <v>0.97964961208728218</v>
      </c>
      <c r="AH319">
        <f>AG319*C319</f>
        <v>19.225623637212912</v>
      </c>
      <c r="AI319">
        <f>F319*AG319</f>
        <v>12.735444957134668</v>
      </c>
      <c r="AJ319">
        <v>1.00369061557753</v>
      </c>
      <c r="AK319">
        <v>7.2434970619933399</v>
      </c>
      <c r="AL319">
        <f t="shared" si="111"/>
        <v>1.160852844426618</v>
      </c>
      <c r="AM319">
        <f>AL319/C319</f>
        <v>5.9151737295623848E-2</v>
      </c>
      <c r="AN319">
        <f t="shared" si="112"/>
        <v>1.1372290387329544</v>
      </c>
      <c r="AO319">
        <f t="shared" si="113"/>
        <v>0.16085284442661796</v>
      </c>
      <c r="AP319">
        <f>AL319*C319</f>
        <v>22.781737071872378</v>
      </c>
      <c r="AQ319">
        <f>AO319/F319</f>
        <v>1.2373295725124458E-2</v>
      </c>
      <c r="AR319">
        <f>(AL319-1)/C319</f>
        <v>8.1963232828849916E-3</v>
      </c>
      <c r="AS319">
        <f>AR319*C319</f>
        <v>0.16085284442661796</v>
      </c>
      <c r="AT319">
        <f>ATAN2(C319,AO319)</f>
        <v>8.1961397480611181E-3</v>
      </c>
      <c r="AU319">
        <f t="shared" si="132"/>
        <v>0.46960421586331991</v>
      </c>
      <c r="AV319">
        <f>-AJ319/(A319/2)</f>
        <v>-12.785867714363439</v>
      </c>
      <c r="AW319">
        <f t="shared" si="133"/>
        <v>8.3665865649878279E-3</v>
      </c>
      <c r="AX319">
        <f t="shared" si="134"/>
        <v>8.0295249246202412E-3</v>
      </c>
      <c r="AY319">
        <v>1.1372290387329544</v>
      </c>
      <c r="AZ319">
        <v>1.1849673904869482</v>
      </c>
      <c r="BA319">
        <v>0.16419426133788612</v>
      </c>
      <c r="BB319">
        <v>9.7123758121076455E-3</v>
      </c>
      <c r="BC319">
        <v>15.404576076330327</v>
      </c>
    </row>
    <row r="320" spans="1:55" x14ac:dyDescent="0.15">
      <c r="A320">
        <v>0.108</v>
      </c>
      <c r="B320">
        <v>4.0000000000000001E-3</v>
      </c>
      <c r="C320">
        <f t="shared" si="114"/>
        <v>27</v>
      </c>
      <c r="D320">
        <f t="shared" si="115"/>
        <v>729</v>
      </c>
      <c r="E320">
        <f t="shared" si="116"/>
        <v>3.7037037037037035E-2</v>
      </c>
      <c r="F320">
        <v>9</v>
      </c>
      <c r="G320">
        <f t="shared" si="117"/>
        <v>81</v>
      </c>
      <c r="H320">
        <f t="shared" si="118"/>
        <v>243</v>
      </c>
      <c r="I320">
        <v>50000000</v>
      </c>
      <c r="J320">
        <f t="shared" si="119"/>
        <v>2.0106192982974676E-10</v>
      </c>
      <c r="K320">
        <f t="shared" si="120"/>
        <v>209.43951023931953</v>
      </c>
      <c r="L320">
        <f t="shared" si="121"/>
        <v>4.1887902047863905E-6</v>
      </c>
      <c r="M320">
        <f t="shared" si="122"/>
        <v>0.33333333333333331</v>
      </c>
      <c r="N320">
        <f t="shared" si="123"/>
        <v>134286983233.7867</v>
      </c>
      <c r="O320">
        <f t="shared" si="124"/>
        <v>4.654211338651545E-7</v>
      </c>
      <c r="P320">
        <f t="shared" si="125"/>
        <v>5.9259259259259258E-7</v>
      </c>
      <c r="Q320">
        <v>2.65137665199488E-3</v>
      </c>
      <c r="R320">
        <f t="shared" si="126"/>
        <v>1687499.9999999998</v>
      </c>
      <c r="S320">
        <f t="shared" si="127"/>
        <v>7.1587169603861758E-2</v>
      </c>
      <c r="T320">
        <f t="shared" si="128"/>
        <v>165.71104074968</v>
      </c>
      <c r="U320">
        <f t="shared" si="129"/>
        <v>2.4549783814767408E-2</v>
      </c>
      <c r="V320">
        <f t="shared" si="108"/>
        <v>9.8199135259069623E-5</v>
      </c>
      <c r="W320">
        <f t="shared" si="130"/>
        <v>250</v>
      </c>
      <c r="X320">
        <f t="shared" si="109"/>
        <v>2314.8148148148148</v>
      </c>
      <c r="Y320">
        <f t="shared" si="110"/>
        <v>6.1374459536918522</v>
      </c>
      <c r="Z320">
        <v>-16.290030447742001</v>
      </c>
      <c r="AA320">
        <f t="shared" si="131"/>
        <v>-1.7593232883561361</v>
      </c>
      <c r="AB320">
        <f>-AA320*B320^2/2/Q320</f>
        <v>5.3084069727548713E-3</v>
      </c>
      <c r="AC320">
        <v>7.0171075978699404</v>
      </c>
      <c r="AD320">
        <f>AC320/Q320</f>
        <v>2646.5902506120019</v>
      </c>
      <c r="AE320">
        <f>C320*AC320</f>
        <v>189.4619051424884</v>
      </c>
      <c r="AF320">
        <v>6.1374459536918602</v>
      </c>
      <c r="AG320">
        <f>AF320*A320</f>
        <v>0.66284416299872084</v>
      </c>
      <c r="AH320">
        <f>AG320*C320</f>
        <v>17.896792400965463</v>
      </c>
      <c r="AI320">
        <f>F320*AG320</f>
        <v>5.9655974669884877</v>
      </c>
      <c r="AJ320">
        <v>0.87966164417807202</v>
      </c>
      <c r="AK320">
        <v>7.0171075978699404</v>
      </c>
      <c r="AL320">
        <f t="shared" si="111"/>
        <v>1.1433269882643833</v>
      </c>
      <c r="AM320">
        <f>AL320/C320</f>
        <v>4.2345444009791976E-2</v>
      </c>
      <c r="AN320">
        <f t="shared" si="112"/>
        <v>0.75784762056995347</v>
      </c>
      <c r="AO320">
        <f t="shared" si="113"/>
        <v>0.14332698826438328</v>
      </c>
      <c r="AP320">
        <f>AL320*C320</f>
        <v>30.869828683138348</v>
      </c>
      <c r="AQ320">
        <f>AO320/F320</f>
        <v>1.5925220918264808E-2</v>
      </c>
      <c r="AR320">
        <f>(AL320-1)/C320</f>
        <v>5.3084069727549364E-3</v>
      </c>
      <c r="AS320">
        <f>AR320*C320</f>
        <v>0.14332698826438328</v>
      </c>
      <c r="AT320">
        <f>ATAN2(C320,AO320)</f>
        <v>5.3083571114046465E-3</v>
      </c>
      <c r="AU320">
        <f t="shared" si="132"/>
        <v>0.30414645863174322</v>
      </c>
      <c r="AV320">
        <f>-AJ320/(A320/2)</f>
        <v>-16.290030447742076</v>
      </c>
      <c r="AW320">
        <f t="shared" si="133"/>
        <v>8.0085294086917683E-3</v>
      </c>
      <c r="AX320">
        <f t="shared" si="134"/>
        <v>3.5186465767123192E-3</v>
      </c>
      <c r="AY320">
        <v>0.75784762056995358</v>
      </c>
      <c r="AZ320">
        <v>1.724880525600389</v>
      </c>
      <c r="BA320">
        <v>0.21623029403467775</v>
      </c>
      <c r="BB320">
        <v>9.1563678092663036E-3</v>
      </c>
      <c r="BC320">
        <v>15.5239247304035</v>
      </c>
    </row>
    <row r="321" spans="1:55" x14ac:dyDescent="0.15">
      <c r="A321">
        <v>0.157</v>
      </c>
      <c r="B321">
        <v>8.9999999999999993E-3</v>
      </c>
      <c r="C321">
        <f t="shared" si="114"/>
        <v>17.444444444444446</v>
      </c>
      <c r="D321">
        <f t="shared" si="115"/>
        <v>304.30864197530872</v>
      </c>
      <c r="E321">
        <f t="shared" si="116"/>
        <v>5.7324840764331204E-2</v>
      </c>
      <c r="F321">
        <v>13</v>
      </c>
      <c r="G321">
        <f t="shared" si="117"/>
        <v>169</v>
      </c>
      <c r="H321">
        <f t="shared" si="118"/>
        <v>226.7777777777778</v>
      </c>
      <c r="I321">
        <v>50000000</v>
      </c>
      <c r="J321">
        <f t="shared" si="119"/>
        <v>5.1529973500506572E-9</v>
      </c>
      <c r="K321">
        <f t="shared" si="120"/>
        <v>2370.4517179992408</v>
      </c>
      <c r="L321">
        <f t="shared" si="121"/>
        <v>4.7409034359984814E-5</v>
      </c>
      <c r="M321">
        <f t="shared" si="122"/>
        <v>0.74522292993630568</v>
      </c>
      <c r="N321">
        <f t="shared" si="123"/>
        <v>3385300488.1271591</v>
      </c>
      <c r="O321">
        <f t="shared" si="124"/>
        <v>3.6468487969219089E-6</v>
      </c>
      <c r="P321">
        <f t="shared" si="125"/>
        <v>4.6433121019108271E-6</v>
      </c>
      <c r="Q321">
        <v>8.6640289305863899E-3</v>
      </c>
      <c r="R321">
        <f t="shared" si="126"/>
        <v>215363.51165980802</v>
      </c>
      <c r="S321">
        <f t="shared" si="127"/>
        <v>0.1511391713446737</v>
      </c>
      <c r="T321">
        <f t="shared" si="128"/>
        <v>106.96332013069619</v>
      </c>
      <c r="U321">
        <f t="shared" si="129"/>
        <v>5.5184897647047072E-2</v>
      </c>
      <c r="V321">
        <f t="shared" si="108"/>
        <v>4.9666407882342355E-4</v>
      </c>
      <c r="W321">
        <f t="shared" si="130"/>
        <v>111.11111111111111</v>
      </c>
      <c r="X321">
        <f t="shared" si="109"/>
        <v>707.71408351026184</v>
      </c>
      <c r="Y321">
        <f t="shared" si="110"/>
        <v>6.1316552941163422</v>
      </c>
      <c r="Z321">
        <v>-11.2281250095443</v>
      </c>
      <c r="AA321">
        <f t="shared" si="131"/>
        <v>-1.7628156264984551</v>
      </c>
      <c r="AB321">
        <f>-AA321*B321^2/2/Q321</f>
        <v>8.2402809876530973E-3</v>
      </c>
      <c r="AC321">
        <v>7.0130631073655696</v>
      </c>
      <c r="AD321">
        <f>AC321/Q321</f>
        <v>809.44594755536195</v>
      </c>
      <c r="AE321">
        <f>C321*AC321</f>
        <v>122.33898976182162</v>
      </c>
      <c r="AF321">
        <v>6.1316552941163396</v>
      </c>
      <c r="AG321">
        <f>AF321*A321</f>
        <v>0.96266988117626529</v>
      </c>
      <c r="AH321">
        <f>AG321*C321</f>
        <v>16.793241260519295</v>
      </c>
      <c r="AI321">
        <f>F321*AG321</f>
        <v>12.514708455291448</v>
      </c>
      <c r="AJ321">
        <v>0.88140781324923401</v>
      </c>
      <c r="AK321">
        <v>7.0130631073655696</v>
      </c>
      <c r="AL321">
        <f t="shared" si="111"/>
        <v>1.1437471238957266</v>
      </c>
      <c r="AM321">
        <f>AL321/C321</f>
        <v>6.5565121751984326E-2</v>
      </c>
      <c r="AN321">
        <f t="shared" si="112"/>
        <v>1.1010509078563944</v>
      </c>
      <c r="AO321">
        <f t="shared" si="113"/>
        <v>0.14374712389572664</v>
      </c>
      <c r="AP321">
        <f>AL321*C321</f>
        <v>19.952033161292121</v>
      </c>
      <c r="AQ321">
        <f>AO321/F321</f>
        <v>1.1057471068902048E-2</v>
      </c>
      <c r="AR321">
        <f>(AL321-1)/C321</f>
        <v>8.2402809876531181E-3</v>
      </c>
      <c r="AS321">
        <f>AR321*C321</f>
        <v>0.14374712389572664</v>
      </c>
      <c r="AT321">
        <f>ATAN2(C321,AO321)</f>
        <v>8.2400944840977583E-3</v>
      </c>
      <c r="AU321">
        <f t="shared" si="132"/>
        <v>0.472122636727831</v>
      </c>
      <c r="AV321">
        <f>-AJ321/(A321/2)</f>
        <v>-11.228125009544382</v>
      </c>
      <c r="AW321">
        <f t="shared" si="133"/>
        <v>8.5598200886730751E-3</v>
      </c>
      <c r="AX321">
        <f t="shared" si="134"/>
        <v>7.9326703192430653E-3</v>
      </c>
      <c r="AY321">
        <v>1.1010509078563944</v>
      </c>
      <c r="AZ321">
        <v>1.1880990007687859</v>
      </c>
      <c r="BA321">
        <v>0.149321305991297</v>
      </c>
      <c r="BB321">
        <v>9.7902696074846935E-3</v>
      </c>
      <c r="BC321">
        <v>15.445287009994217</v>
      </c>
    </row>
    <row r="322" spans="1:55" x14ac:dyDescent="0.15">
      <c r="A322">
        <v>0.20599999999999999</v>
      </c>
      <c r="B322">
        <v>8.0000000000000002E-3</v>
      </c>
      <c r="C322">
        <f t="shared" si="114"/>
        <v>25.749999999999996</v>
      </c>
      <c r="D322">
        <f t="shared" si="115"/>
        <v>663.06249999999977</v>
      </c>
      <c r="E322">
        <f t="shared" si="116"/>
        <v>3.8834951456310683E-2</v>
      </c>
      <c r="F322">
        <v>15</v>
      </c>
      <c r="G322">
        <f t="shared" si="117"/>
        <v>225</v>
      </c>
      <c r="H322">
        <f t="shared" si="118"/>
        <v>386.24999999999994</v>
      </c>
      <c r="I322">
        <v>50000000</v>
      </c>
      <c r="J322">
        <f t="shared" si="119"/>
        <v>3.2169908772759481E-9</v>
      </c>
      <c r="K322">
        <f t="shared" si="120"/>
        <v>1464.0431783719425</v>
      </c>
      <c r="L322">
        <f t="shared" si="121"/>
        <v>2.9280863567438852E-5</v>
      </c>
      <c r="M322">
        <f t="shared" si="122"/>
        <v>0.58252427184466027</v>
      </c>
      <c r="N322">
        <f t="shared" si="123"/>
        <v>8004374579.3287191</v>
      </c>
      <c r="O322">
        <f t="shared" si="124"/>
        <v>1.9520575711625899E-6</v>
      </c>
      <c r="P322">
        <f t="shared" si="125"/>
        <v>2.4854368932038836E-6</v>
      </c>
      <c r="Q322">
        <v>9.9787164331039402E-3</v>
      </c>
      <c r="R322">
        <f t="shared" si="126"/>
        <v>402343.74999999994</v>
      </c>
      <c r="S322">
        <f t="shared" si="127"/>
        <v>0.25695194815242645</v>
      </c>
      <c r="T322">
        <f t="shared" si="128"/>
        <v>155.91744426724907</v>
      </c>
      <c r="U322">
        <f t="shared" si="129"/>
        <v>4.8440371034485147E-2</v>
      </c>
      <c r="V322">
        <f t="shared" ref="V322:V385" si="135">Q322/C322</f>
        <v>3.8752296827588125E-4</v>
      </c>
      <c r="W322">
        <f t="shared" si="130"/>
        <v>125</v>
      </c>
      <c r="X322">
        <f t="shared" ref="X322:X385" si="136">1/(A322*B322)</f>
        <v>606.79611650485435</v>
      </c>
      <c r="Y322">
        <f t="shared" ref="Y322:Y385" si="137">Q322/A322/B322</f>
        <v>6.0550463793106433</v>
      </c>
      <c r="Z322">
        <v>-14.5568780794076</v>
      </c>
      <c r="AA322">
        <f t="shared" si="131"/>
        <v>-2.9987168843579655</v>
      </c>
      <c r="AB322">
        <f>-AA322*B322^2/2/Q322</f>
        <v>9.6163610763720531E-3</v>
      </c>
      <c r="AC322">
        <v>7.55440482148963</v>
      </c>
      <c r="AD322">
        <f>AC322/Q322</f>
        <v>757.05175832316809</v>
      </c>
      <c r="AE322">
        <f>C322*AC322</f>
        <v>194.52592415335795</v>
      </c>
      <c r="AF322">
        <v>6.0550463793106397</v>
      </c>
      <c r="AG322">
        <f>AF322*A322</f>
        <v>1.2473395541379917</v>
      </c>
      <c r="AH322">
        <f>AG322*C322</f>
        <v>32.118993519053284</v>
      </c>
      <c r="AI322">
        <f>F322*AG322</f>
        <v>18.710093312069876</v>
      </c>
      <c r="AJ322">
        <v>1.4993584421789801</v>
      </c>
      <c r="AK322">
        <v>7.55440482148963</v>
      </c>
      <c r="AL322">
        <f t="shared" ref="AL322:AL385" si="138">AC322/AF322</f>
        <v>1.2476212977165817</v>
      </c>
      <c r="AM322">
        <f>AL322/C322</f>
        <v>4.845131253268279E-2</v>
      </c>
      <c r="AN322">
        <f t="shared" ref="AN322:AN385" si="139">AL322*AG322</f>
        <v>1.5562073932268636</v>
      </c>
      <c r="AO322">
        <f t="shared" ref="AO322:AO385" si="140">AL322-1</f>
        <v>0.2476212977165817</v>
      </c>
      <c r="AP322">
        <f>AL322*C322</f>
        <v>32.126248416201975</v>
      </c>
      <c r="AQ322">
        <f>AO322/F322</f>
        <v>1.6508086514438781E-2</v>
      </c>
      <c r="AR322">
        <f>(AL322-1)/C322</f>
        <v>9.6163610763721069E-3</v>
      </c>
      <c r="AS322">
        <f>AR322*C322</f>
        <v>0.24762129771658173</v>
      </c>
      <c r="AT322">
        <f>ATAN2(C322,AO322)</f>
        <v>9.6160646704098792E-3</v>
      </c>
      <c r="AU322">
        <f t="shared" si="132"/>
        <v>0.55095992113934511</v>
      </c>
      <c r="AV322">
        <f>-AJ322/(A322/2)</f>
        <v>-14.556878079407575</v>
      </c>
      <c r="AW322">
        <f t="shared" si="133"/>
        <v>7.709497421508258E-3</v>
      </c>
      <c r="AX322">
        <f t="shared" si="134"/>
        <v>1.1994867537431921E-2</v>
      </c>
      <c r="AY322">
        <v>1.5562073932268636</v>
      </c>
      <c r="AZ322">
        <v>1.0002258756067306</v>
      </c>
      <c r="BA322">
        <v>0.1985195586038376</v>
      </c>
      <c r="BB322">
        <v>9.6185331777647737E-3</v>
      </c>
      <c r="BC322">
        <v>15.003388134100959</v>
      </c>
    </row>
    <row r="323" spans="1:55" x14ac:dyDescent="0.15">
      <c r="A323">
        <v>0.157</v>
      </c>
      <c r="B323">
        <v>0.01</v>
      </c>
      <c r="C323">
        <f t="shared" ref="C323:C386" si="141">A323/B323</f>
        <v>15.7</v>
      </c>
      <c r="D323">
        <f t="shared" ref="D323:D386" si="142">C323^2</f>
        <v>246.48999999999998</v>
      </c>
      <c r="E323">
        <f t="shared" ref="E323:E386" si="143">B323/A323</f>
        <v>6.3694267515923567E-2</v>
      </c>
      <c r="F323">
        <v>13</v>
      </c>
      <c r="G323">
        <f t="shared" ref="G323:G386" si="144">F323^2</f>
        <v>169</v>
      </c>
      <c r="H323">
        <f t="shared" ref="H323:H386" si="145">C323*F323</f>
        <v>204.1</v>
      </c>
      <c r="I323">
        <v>50000000</v>
      </c>
      <c r="J323">
        <f t="shared" ref="J323:J386" si="146">PI()*B323^4/4</f>
        <v>7.8539816339744827E-9</v>
      </c>
      <c r="K323">
        <f t="shared" ref="K323:K386" si="147">I323*J323/A323/B323*F323</f>
        <v>3251.6484471868876</v>
      </c>
      <c r="L323">
        <f t="shared" ref="L323:L386" si="148">K323/I323</f>
        <v>6.5032968943737755E-5</v>
      </c>
      <c r="M323">
        <f t="shared" ref="M323:M386" si="149">F323/C323</f>
        <v>0.82802547770700641</v>
      </c>
      <c r="N323">
        <f t="shared" ref="N323:N386" si="150">E323*D323/J323</f>
        <v>1998986085.2342055</v>
      </c>
      <c r="O323">
        <f t="shared" ref="O323:O386" si="151">K323/I323/F323</f>
        <v>5.0025360725952121E-6</v>
      </c>
      <c r="P323">
        <f t="shared" ref="P323:P386" si="152">B323^2/C323</f>
        <v>6.3694267515923569E-6</v>
      </c>
      <c r="Q323">
        <v>9.4940385028846695E-3</v>
      </c>
      <c r="R323">
        <f t="shared" ref="R323:R386" si="153">A323/B323^3</f>
        <v>156999.99999999997</v>
      </c>
      <c r="S323">
        <f t="shared" ref="S323:S386" si="154">A323*Q323/B323</f>
        <v>0.14905640449528931</v>
      </c>
      <c r="T323">
        <f t="shared" ref="T323:T386" si="155">Q323/B323^2</f>
        <v>94.940385028846691</v>
      </c>
      <c r="U323">
        <f t="shared" ref="U323:U386" si="156">Q323/A323</f>
        <v>6.0471582820921459E-2</v>
      </c>
      <c r="V323">
        <f t="shared" si="135"/>
        <v>6.0471582820921467E-4</v>
      </c>
      <c r="W323">
        <f t="shared" ref="W323:W386" si="157">1/B323</f>
        <v>100</v>
      </c>
      <c r="X323">
        <f t="shared" si="136"/>
        <v>636.9426751592357</v>
      </c>
      <c r="Y323">
        <f t="shared" si="137"/>
        <v>6.0471582820921457</v>
      </c>
      <c r="Z323">
        <v>-10.038336934597901</v>
      </c>
      <c r="AA323">
        <f t="shared" ref="AA323:AA386" si="158">Z323*A323</f>
        <v>-1.5760188987318704</v>
      </c>
      <c r="AB323">
        <f>-AA323*B323^2/2/Q323</f>
        <v>8.3000448031310004E-3</v>
      </c>
      <c r="AC323">
        <v>6.8351677314580899</v>
      </c>
      <c r="AD323">
        <f>AC323/Q323</f>
        <v>719.94312319054654</v>
      </c>
      <c r="AE323">
        <f>C323*AC323</f>
        <v>107.312133383892</v>
      </c>
      <c r="AF323">
        <v>6.0471582820921501</v>
      </c>
      <c r="AG323">
        <f>AF323*A323</f>
        <v>0.94940385028846752</v>
      </c>
      <c r="AH323">
        <f>AG323*C323</f>
        <v>14.90564044952894</v>
      </c>
      <c r="AI323">
        <f>F323*AG323</f>
        <v>12.342250053750078</v>
      </c>
      <c r="AJ323">
        <v>0.78800944936594097</v>
      </c>
      <c r="AK323">
        <v>6.8351677314580899</v>
      </c>
      <c r="AL323">
        <f t="shared" si="138"/>
        <v>1.1303107034091573</v>
      </c>
      <c r="AM323">
        <f>AL323/C323</f>
        <v>7.1994312319054607E-2</v>
      </c>
      <c r="AN323">
        <f t="shared" si="139"/>
        <v>1.0731213338389201</v>
      </c>
      <c r="AO323">
        <f t="shared" si="140"/>
        <v>0.13031070340915729</v>
      </c>
      <c r="AP323">
        <f>AL323*C323</f>
        <v>17.745878043523767</v>
      </c>
      <c r="AQ323">
        <f>AO323/F323</f>
        <v>1.0023900262242869E-2</v>
      </c>
      <c r="AR323">
        <f>(AL323-1)/C323</f>
        <v>8.3000448031310386E-3</v>
      </c>
      <c r="AS323">
        <f>AR323*C323</f>
        <v>0.13031070340915729</v>
      </c>
      <c r="AT323">
        <f>ATAN2(C323,AO323)</f>
        <v>8.2998542122557743E-3</v>
      </c>
      <c r="AU323">
        <f t="shared" ref="AU323:AU386" si="159">DEGREES(AT323)</f>
        <v>0.47554661693613443</v>
      </c>
      <c r="AV323">
        <f>-AJ323/(A323/2)</f>
        <v>-10.038336934597973</v>
      </c>
      <c r="AW323">
        <f t="shared" ref="AW323:AW386" si="160">AR323/AG323</f>
        <v>8.7423753343839374E-3</v>
      </c>
      <c r="AX323">
        <f t="shared" ref="AX323:AX386" si="161">AR323*AG323</f>
        <v>7.8800944936593936E-3</v>
      </c>
      <c r="AY323">
        <v>1.0731213338389201</v>
      </c>
      <c r="AZ323">
        <v>1.1905478401690945</v>
      </c>
      <c r="BA323">
        <v>0.13725529274982778</v>
      </c>
      <c r="BB323">
        <v>9.8816004136743751E-3</v>
      </c>
      <c r="BC323">
        <v>15.477121922198229</v>
      </c>
    </row>
    <row r="324" spans="1:55" x14ac:dyDescent="0.15">
      <c r="A324">
        <v>0.108</v>
      </c>
      <c r="B324">
        <v>5.0000000000000001E-3</v>
      </c>
      <c r="C324">
        <f t="shared" si="141"/>
        <v>21.599999999999998</v>
      </c>
      <c r="D324">
        <f t="shared" si="142"/>
        <v>466.55999999999989</v>
      </c>
      <c r="E324">
        <f t="shared" si="143"/>
        <v>4.6296296296296301E-2</v>
      </c>
      <c r="F324">
        <v>9</v>
      </c>
      <c r="G324">
        <f t="shared" si="144"/>
        <v>81</v>
      </c>
      <c r="H324">
        <f t="shared" si="145"/>
        <v>194.39999999999998</v>
      </c>
      <c r="I324">
        <v>50000000</v>
      </c>
      <c r="J324">
        <f t="shared" si="146"/>
        <v>4.9087385212340517E-10</v>
      </c>
      <c r="K324">
        <f t="shared" si="147"/>
        <v>409.06154343617101</v>
      </c>
      <c r="L324">
        <f t="shared" si="148"/>
        <v>8.1812308687234206E-6</v>
      </c>
      <c r="M324">
        <f t="shared" si="149"/>
        <v>0.41666666666666669</v>
      </c>
      <c r="N324">
        <f t="shared" si="150"/>
        <v>44003158666.047218</v>
      </c>
      <c r="O324">
        <f t="shared" si="151"/>
        <v>9.0902565208038002E-7</v>
      </c>
      <c r="P324">
        <f t="shared" si="152"/>
        <v>1.1574074074074076E-6</v>
      </c>
      <c r="Q324">
        <v>3.2189357257396902E-3</v>
      </c>
      <c r="R324">
        <f t="shared" si="153"/>
        <v>863999.99999999988</v>
      </c>
      <c r="S324">
        <f t="shared" si="154"/>
        <v>6.9529011675977304E-2</v>
      </c>
      <c r="T324">
        <f t="shared" si="155"/>
        <v>128.7574290295876</v>
      </c>
      <c r="U324">
        <f t="shared" si="156"/>
        <v>2.9804960423515652E-2</v>
      </c>
      <c r="V324">
        <f t="shared" si="135"/>
        <v>1.4902480211757827E-4</v>
      </c>
      <c r="W324">
        <f t="shared" si="157"/>
        <v>200</v>
      </c>
      <c r="X324">
        <f t="shared" si="136"/>
        <v>1851.8518518518517</v>
      </c>
      <c r="Y324">
        <f t="shared" si="137"/>
        <v>5.9609920847031299</v>
      </c>
      <c r="Z324">
        <v>-12.9864792426149</v>
      </c>
      <c r="AA324">
        <f t="shared" si="158"/>
        <v>-1.4025397582024091</v>
      </c>
      <c r="AB324">
        <f>-AA324*B324^2/2/Q324</f>
        <v>5.4464420762863897E-3</v>
      </c>
      <c r="AC324">
        <v>6.6622619638043501</v>
      </c>
      <c r="AD324">
        <f>AC324/Q324</f>
        <v>2069.7095349033125</v>
      </c>
      <c r="AE324">
        <f>C324*AC324</f>
        <v>143.90485841817394</v>
      </c>
      <c r="AF324">
        <v>5.9609920847031397</v>
      </c>
      <c r="AG324">
        <f>AF324*A324</f>
        <v>0.64378714514793911</v>
      </c>
      <c r="AH324">
        <f>AG324*C324</f>
        <v>13.905802335195483</v>
      </c>
      <c r="AI324">
        <f>F324*AG324</f>
        <v>5.7940843063314524</v>
      </c>
      <c r="AJ324">
        <v>0.70126987910120797</v>
      </c>
      <c r="AK324">
        <v>6.6622619638043501</v>
      </c>
      <c r="AL324">
        <f t="shared" si="138"/>
        <v>1.1176431488477867</v>
      </c>
      <c r="AM324">
        <f>AL324/C324</f>
        <v>5.1742738372582725E-2</v>
      </c>
      <c r="AN324">
        <f t="shared" si="139"/>
        <v>0.71952429209086977</v>
      </c>
      <c r="AO324">
        <f t="shared" si="140"/>
        <v>0.1176431488477867</v>
      </c>
      <c r="AP324">
        <f>AL324*C324</f>
        <v>24.141092015112189</v>
      </c>
      <c r="AQ324">
        <f>AO324/F324</f>
        <v>1.3071460983087412E-2</v>
      </c>
      <c r="AR324">
        <f>(AL324-1)/C324</f>
        <v>5.4464420762864217E-3</v>
      </c>
      <c r="AS324">
        <f>AR324*C324</f>
        <v>0.1176431488477867</v>
      </c>
      <c r="AT324">
        <f>ATAN2(C324,AO324)</f>
        <v>5.4463882233134935E-3</v>
      </c>
      <c r="AU324">
        <f t="shared" si="159"/>
        <v>0.31205505878561807</v>
      </c>
      <c r="AV324">
        <f>-AJ324/(A324/2)</f>
        <v>-12.986479242614962</v>
      </c>
      <c r="AW324">
        <f t="shared" si="160"/>
        <v>8.4600043932763769E-3</v>
      </c>
      <c r="AX324">
        <f t="shared" si="161"/>
        <v>3.5063493955060495E-3</v>
      </c>
      <c r="AY324">
        <v>0.71952429209086977</v>
      </c>
      <c r="AZ324">
        <v>1.736044525385728</v>
      </c>
      <c r="BA324">
        <v>0.18273609489476975</v>
      </c>
      <c r="BB324">
        <v>9.4552659493675195E-3</v>
      </c>
      <c r="BC324">
        <v>15.624400728471551</v>
      </c>
    </row>
    <row r="325" spans="1:55" x14ac:dyDescent="0.15">
      <c r="A325">
        <v>0.255</v>
      </c>
      <c r="B325">
        <v>6.0000000000000001E-3</v>
      </c>
      <c r="C325">
        <f t="shared" si="141"/>
        <v>42.5</v>
      </c>
      <c r="D325">
        <f t="shared" si="142"/>
        <v>1806.25</v>
      </c>
      <c r="E325">
        <f t="shared" si="143"/>
        <v>2.3529411764705882E-2</v>
      </c>
      <c r="F325">
        <v>15</v>
      </c>
      <c r="G325">
        <f t="shared" si="144"/>
        <v>225</v>
      </c>
      <c r="H325">
        <f t="shared" si="145"/>
        <v>637.5</v>
      </c>
      <c r="I325">
        <v>50000000</v>
      </c>
      <c r="J325">
        <f t="shared" si="146"/>
        <v>1.0178760197630931E-9</v>
      </c>
      <c r="K325">
        <f t="shared" si="147"/>
        <v>498.95883321720243</v>
      </c>
      <c r="L325">
        <f t="shared" si="148"/>
        <v>9.979176664344048E-6</v>
      </c>
      <c r="M325">
        <f t="shared" si="149"/>
        <v>0.35294117647058826</v>
      </c>
      <c r="N325">
        <f t="shared" si="150"/>
        <v>41753611613.614517</v>
      </c>
      <c r="O325">
        <f t="shared" si="151"/>
        <v>6.6527844428960316E-7</v>
      </c>
      <c r="P325">
        <f t="shared" si="152"/>
        <v>8.4705882352941183E-7</v>
      </c>
      <c r="Q325">
        <v>9.0865421596568602E-3</v>
      </c>
      <c r="R325">
        <f t="shared" si="153"/>
        <v>1180555.5555555555</v>
      </c>
      <c r="S325">
        <f t="shared" si="154"/>
        <v>0.38617804178541654</v>
      </c>
      <c r="T325">
        <f t="shared" si="155"/>
        <v>252.40394887935722</v>
      </c>
      <c r="U325">
        <f t="shared" si="156"/>
        <v>3.563349866532102E-2</v>
      </c>
      <c r="V325">
        <f t="shared" si="135"/>
        <v>2.1380099199192612E-4</v>
      </c>
      <c r="W325">
        <f t="shared" si="157"/>
        <v>166.66666666666666</v>
      </c>
      <c r="X325">
        <f t="shared" si="136"/>
        <v>653.59477124183002</v>
      </c>
      <c r="Y325">
        <f t="shared" si="137"/>
        <v>5.9389164442201698</v>
      </c>
      <c r="Z325">
        <v>-18.854120535080298</v>
      </c>
      <c r="AA325">
        <f t="shared" si="158"/>
        <v>-4.8078007364454765</v>
      </c>
      <c r="AB325">
        <f>-AA325*B325^2/2/Q325</f>
        <v>9.5240204398376604E-3</v>
      </c>
      <c r="AC325">
        <v>8.3428168124429192</v>
      </c>
      <c r="AD325">
        <f>AC325/Q325</f>
        <v>918.15089457065517</v>
      </c>
      <c r="AE325">
        <f>C325*AC325</f>
        <v>354.56971452882408</v>
      </c>
      <c r="AF325">
        <v>5.9389164442201698</v>
      </c>
      <c r="AG325">
        <f>AF325*A325</f>
        <v>1.5144236932761432</v>
      </c>
      <c r="AH325">
        <f>AG325*C325</f>
        <v>64.363006964236092</v>
      </c>
      <c r="AI325">
        <f>F325*AG325</f>
        <v>22.716355399142149</v>
      </c>
      <c r="AJ325">
        <v>2.40390036822274</v>
      </c>
      <c r="AK325">
        <v>8.3428168124429192</v>
      </c>
      <c r="AL325">
        <f t="shared" si="138"/>
        <v>1.4047708686931024</v>
      </c>
      <c r="AM325">
        <f>AL325/C325</f>
        <v>3.3053432204543584E-2</v>
      </c>
      <c r="AN325">
        <f t="shared" si="139"/>
        <v>2.1274182871729441</v>
      </c>
      <c r="AO325">
        <f t="shared" si="140"/>
        <v>0.40477086869310241</v>
      </c>
      <c r="AP325">
        <f>AL325*C325</f>
        <v>59.702761919456854</v>
      </c>
      <c r="AQ325">
        <f>AO325/F325</f>
        <v>2.6984724579540161E-2</v>
      </c>
      <c r="AR325">
        <f>(AL325-1)/C325</f>
        <v>9.5240204398377038E-3</v>
      </c>
      <c r="AS325">
        <f>AR325*C325</f>
        <v>0.40477086869310241</v>
      </c>
      <c r="AT325">
        <f>ATAN2(C325,AO325)</f>
        <v>9.52373249051164E-3</v>
      </c>
      <c r="AU325">
        <f t="shared" si="159"/>
        <v>0.54566967691793333</v>
      </c>
      <c r="AV325">
        <f>-AJ325/(A325/2)</f>
        <v>-18.854120535080312</v>
      </c>
      <c r="AW325">
        <f t="shared" si="160"/>
        <v>6.2888744293444392E-3</v>
      </c>
      <c r="AX325">
        <f t="shared" si="161"/>
        <v>1.4423402209336493E-2</v>
      </c>
      <c r="AY325">
        <v>2.1274182871729446</v>
      </c>
      <c r="AZ325">
        <v>0.92759435482296937</v>
      </c>
      <c r="BA325">
        <v>0.26727716324713868</v>
      </c>
      <c r="BB325">
        <v>8.8344275952120278E-3</v>
      </c>
      <c r="BC325">
        <v>13.91391532234454</v>
      </c>
    </row>
    <row r="326" spans="1:55" x14ac:dyDescent="0.15">
      <c r="A326">
        <v>0.20599999999999999</v>
      </c>
      <c r="B326">
        <v>8.9999999999999993E-3</v>
      </c>
      <c r="C326">
        <f t="shared" si="141"/>
        <v>22.888888888888889</v>
      </c>
      <c r="D326">
        <f t="shared" si="142"/>
        <v>523.90123456790127</v>
      </c>
      <c r="E326">
        <f t="shared" si="143"/>
        <v>4.3689320388349516E-2</v>
      </c>
      <c r="F326">
        <v>15</v>
      </c>
      <c r="G326">
        <f t="shared" si="144"/>
        <v>225</v>
      </c>
      <c r="H326">
        <f t="shared" si="145"/>
        <v>343.33333333333331</v>
      </c>
      <c r="I326">
        <v>50000000</v>
      </c>
      <c r="J326">
        <f t="shared" si="146"/>
        <v>5.1529973500506572E-9</v>
      </c>
      <c r="K326">
        <f t="shared" si="147"/>
        <v>2084.5458535803637</v>
      </c>
      <c r="L326">
        <f t="shared" si="148"/>
        <v>4.1690917071607275E-5</v>
      </c>
      <c r="M326">
        <f t="shared" si="149"/>
        <v>0.65533980582524276</v>
      </c>
      <c r="N326">
        <f t="shared" si="150"/>
        <v>4441859239.1986933</v>
      </c>
      <c r="O326">
        <f t="shared" si="151"/>
        <v>2.7793944714404851E-6</v>
      </c>
      <c r="P326">
        <f t="shared" si="152"/>
        <v>3.5388349514563104E-6</v>
      </c>
      <c r="Q326">
        <v>1.0897478826957199E-2</v>
      </c>
      <c r="R326">
        <f t="shared" si="153"/>
        <v>282578.87517146784</v>
      </c>
      <c r="S326">
        <f t="shared" si="154"/>
        <v>0.24943118203924258</v>
      </c>
      <c r="T326">
        <f t="shared" si="155"/>
        <v>134.53677564144692</v>
      </c>
      <c r="U326">
        <f t="shared" si="156"/>
        <v>5.2900382655132042E-2</v>
      </c>
      <c r="V326">
        <f t="shared" si="135"/>
        <v>4.7610344389618833E-4</v>
      </c>
      <c r="W326">
        <f t="shared" si="157"/>
        <v>111.11111111111111</v>
      </c>
      <c r="X326">
        <f t="shared" si="136"/>
        <v>539.3743257820928</v>
      </c>
      <c r="Y326">
        <f t="shared" si="137"/>
        <v>5.8778202950146721</v>
      </c>
      <c r="Z326">
        <v>-12.6135006431193</v>
      </c>
      <c r="AA326">
        <f t="shared" si="158"/>
        <v>-2.5983811324825759</v>
      </c>
      <c r="AB326">
        <f>-AA326*B326^2/2/Q326</f>
        <v>9.6567690138773064E-3</v>
      </c>
      <c r="AC326">
        <v>7.1770108612559902</v>
      </c>
      <c r="AD326">
        <f>AC326/Q326</f>
        <v>658.59369632379082</v>
      </c>
      <c r="AE326">
        <f>C326*AC326</f>
        <v>164.2738041576371</v>
      </c>
      <c r="AF326">
        <v>5.8778202950146898</v>
      </c>
      <c r="AG326">
        <f>AF326*A326</f>
        <v>1.210830980773026</v>
      </c>
      <c r="AH326">
        <f>AG326*C326</f>
        <v>27.714575782138152</v>
      </c>
      <c r="AI326">
        <f>F326*AG326</f>
        <v>18.162464711595391</v>
      </c>
      <c r="AJ326">
        <v>1.2991905662412899</v>
      </c>
      <c r="AK326">
        <v>7.1770108612559902</v>
      </c>
      <c r="AL326">
        <f t="shared" si="138"/>
        <v>1.2210327129843042</v>
      </c>
      <c r="AM326">
        <f>AL326/C326</f>
        <v>5.3346089402226883E-2</v>
      </c>
      <c r="AN326">
        <f t="shared" si="139"/>
        <v>1.4784642374187338</v>
      </c>
      <c r="AO326">
        <f t="shared" si="140"/>
        <v>0.22103271298430416</v>
      </c>
      <c r="AP326">
        <f>AL326*C326</f>
        <v>27.948082097196295</v>
      </c>
      <c r="AQ326">
        <f>AO326/F326</f>
        <v>1.473551419895361E-2</v>
      </c>
      <c r="AR326">
        <f>(AL326-1)/C326</f>
        <v>9.6567690138773653E-3</v>
      </c>
      <c r="AS326">
        <f>AR326*C326</f>
        <v>0.22103271298430413</v>
      </c>
      <c r="AT326">
        <f>ATAN2(C326,AO326)</f>
        <v>9.6564688558401796E-3</v>
      </c>
      <c r="AU326">
        <f t="shared" si="159"/>
        <v>0.55327491043916521</v>
      </c>
      <c r="AV326">
        <f>-AJ326/(A326/2)</f>
        <v>-12.61350064311932</v>
      </c>
      <c r="AW326">
        <f t="shared" si="160"/>
        <v>7.975323696881486E-3</v>
      </c>
      <c r="AX326">
        <f t="shared" si="161"/>
        <v>1.1692715096171697E-2</v>
      </c>
      <c r="AY326">
        <v>1.478464237418734</v>
      </c>
      <c r="AZ326">
        <v>1.0084253974115902</v>
      </c>
      <c r="BA326">
        <v>0.18254629795084293</v>
      </c>
      <c r="BB326">
        <v>9.7381311305312114E-3</v>
      </c>
      <c r="BC326">
        <v>15.126380961173853</v>
      </c>
    </row>
    <row r="327" spans="1:55" x14ac:dyDescent="0.15">
      <c r="A327">
        <v>0.108</v>
      </c>
      <c r="B327">
        <v>6.0000000000000001E-3</v>
      </c>
      <c r="C327">
        <f t="shared" si="141"/>
        <v>18</v>
      </c>
      <c r="D327">
        <f t="shared" si="142"/>
        <v>324</v>
      </c>
      <c r="E327">
        <f t="shared" si="143"/>
        <v>5.5555555555555559E-2</v>
      </c>
      <c r="F327">
        <v>9</v>
      </c>
      <c r="G327">
        <f t="shared" si="144"/>
        <v>81</v>
      </c>
      <c r="H327">
        <f t="shared" si="145"/>
        <v>162</v>
      </c>
      <c r="I327">
        <v>50000000</v>
      </c>
      <c r="J327">
        <f t="shared" si="146"/>
        <v>1.0178760197630931E-9</v>
      </c>
      <c r="K327">
        <f t="shared" si="147"/>
        <v>706.85834705770344</v>
      </c>
      <c r="L327">
        <f t="shared" si="148"/>
        <v>1.4137166941154069E-5</v>
      </c>
      <c r="M327">
        <f t="shared" si="149"/>
        <v>0.5</v>
      </c>
      <c r="N327">
        <f t="shared" si="150"/>
        <v>17683882565.766148</v>
      </c>
      <c r="O327">
        <f t="shared" si="151"/>
        <v>1.5707963267948965E-6</v>
      </c>
      <c r="P327">
        <f t="shared" si="152"/>
        <v>1.9999999999999999E-6</v>
      </c>
      <c r="Q327">
        <v>3.7882280741527701E-3</v>
      </c>
      <c r="R327">
        <f t="shared" si="153"/>
        <v>500000</v>
      </c>
      <c r="S327">
        <f t="shared" si="154"/>
        <v>6.8188105334749866E-2</v>
      </c>
      <c r="T327">
        <f t="shared" si="155"/>
        <v>105.22855761535472</v>
      </c>
      <c r="U327">
        <f t="shared" si="156"/>
        <v>3.5076185871784911E-2</v>
      </c>
      <c r="V327">
        <f t="shared" si="135"/>
        <v>2.1045711523070946E-4</v>
      </c>
      <c r="W327">
        <f t="shared" si="157"/>
        <v>166.66666666666666</v>
      </c>
      <c r="X327">
        <f t="shared" si="136"/>
        <v>1543.2098765432097</v>
      </c>
      <c r="Y327">
        <f t="shared" si="137"/>
        <v>5.846030978630818</v>
      </c>
      <c r="Z327">
        <v>-10.870075902855699</v>
      </c>
      <c r="AA327">
        <f t="shared" si="158"/>
        <v>-1.1739681975084155</v>
      </c>
      <c r="AB327">
        <f>-AA327*B327^2/2/Q327</f>
        <v>5.5781825015584589E-3</v>
      </c>
      <c r="AC327">
        <v>6.4330150773850301</v>
      </c>
      <c r="AD327">
        <f>AC327/Q327</f>
        <v>1698.1593904753904</v>
      </c>
      <c r="AE327">
        <f>C327*AC327</f>
        <v>115.79427139293054</v>
      </c>
      <c r="AF327">
        <v>5.8460309786308198</v>
      </c>
      <c r="AG327">
        <f>AF327*A327</f>
        <v>0.63137134569212849</v>
      </c>
      <c r="AH327">
        <f>AG327*C327</f>
        <v>11.364684222458314</v>
      </c>
      <c r="AI327">
        <f>F327*AG327</f>
        <v>5.6823421112291568</v>
      </c>
      <c r="AJ327">
        <v>0.58698409875420798</v>
      </c>
      <c r="AK327">
        <v>6.4330150773850301</v>
      </c>
      <c r="AL327">
        <f t="shared" si="138"/>
        <v>1.1004072850280526</v>
      </c>
      <c r="AM327">
        <f>AL327/C327</f>
        <v>6.1133738057114036E-2</v>
      </c>
      <c r="AN327">
        <f t="shared" si="139"/>
        <v>0.69476562835758315</v>
      </c>
      <c r="AO327">
        <f t="shared" si="140"/>
        <v>0.10040728502805263</v>
      </c>
      <c r="AP327">
        <f>AL327*C327</f>
        <v>19.807331130504949</v>
      </c>
      <c r="AQ327">
        <f>AO327/F327</f>
        <v>1.115636500311696E-2</v>
      </c>
      <c r="AR327">
        <f>(AL327-1)/C327</f>
        <v>5.5781825015584798E-3</v>
      </c>
      <c r="AS327">
        <f>AR327*C327</f>
        <v>0.10040728502805263</v>
      </c>
      <c r="AT327">
        <f>ATAN2(C327,AO327)</f>
        <v>5.5781246455065573E-3</v>
      </c>
      <c r="AU327">
        <f t="shared" si="159"/>
        <v>0.31960299978543422</v>
      </c>
      <c r="AV327">
        <f>-AJ327/(A327/2)</f>
        <v>-10.870075902855703</v>
      </c>
      <c r="AW327">
        <f t="shared" si="160"/>
        <v>8.8350263907582098E-3</v>
      </c>
      <c r="AX327">
        <f t="shared" si="161"/>
        <v>3.5219045925252608E-3</v>
      </c>
      <c r="AY327">
        <v>0.69476562835758326</v>
      </c>
      <c r="AZ327">
        <v>1.7428844253642088</v>
      </c>
      <c r="BA327">
        <v>0.15903047503364776</v>
      </c>
      <c r="BB327">
        <v>9.7221274038054358E-3</v>
      </c>
      <c r="BC327">
        <v>15.68595982827788</v>
      </c>
    </row>
    <row r="328" spans="1:55" x14ac:dyDescent="0.15">
      <c r="A328">
        <v>5.8999999999999997E-2</v>
      </c>
      <c r="B328">
        <v>2E-3</v>
      </c>
      <c r="C328">
        <f t="shared" si="141"/>
        <v>29.499999999999996</v>
      </c>
      <c r="D328">
        <f t="shared" si="142"/>
        <v>870.24999999999977</v>
      </c>
      <c r="E328">
        <f t="shared" si="143"/>
        <v>3.3898305084745763E-2</v>
      </c>
      <c r="F328">
        <v>5</v>
      </c>
      <c r="G328">
        <f t="shared" si="144"/>
        <v>25</v>
      </c>
      <c r="H328">
        <f t="shared" si="145"/>
        <v>147.49999999999997</v>
      </c>
      <c r="I328">
        <v>50000000</v>
      </c>
      <c r="J328">
        <f t="shared" si="146"/>
        <v>1.2566370614359172E-11</v>
      </c>
      <c r="K328">
        <f t="shared" si="147"/>
        <v>26.623666555845702</v>
      </c>
      <c r="L328">
        <f t="shared" si="148"/>
        <v>5.3247333111691407E-7</v>
      </c>
      <c r="M328">
        <f t="shared" si="149"/>
        <v>0.16949152542372883</v>
      </c>
      <c r="N328">
        <f t="shared" si="150"/>
        <v>2347535410605.4556</v>
      </c>
      <c r="O328">
        <f t="shared" si="151"/>
        <v>1.0649466622338282E-7</v>
      </c>
      <c r="P328">
        <f t="shared" si="152"/>
        <v>1.3559322033898305E-7</v>
      </c>
      <c r="Q328">
        <v>6.8905481023478295E-4</v>
      </c>
      <c r="R328">
        <f t="shared" si="153"/>
        <v>7374999.9999999991</v>
      </c>
      <c r="S328">
        <f t="shared" si="154"/>
        <v>2.0327116901926096E-2</v>
      </c>
      <c r="T328">
        <f t="shared" si="155"/>
        <v>172.26370255869574</v>
      </c>
      <c r="U328">
        <f t="shared" si="156"/>
        <v>1.1678895088725135E-2</v>
      </c>
      <c r="V328">
        <f t="shared" si="135"/>
        <v>2.3357790177450273E-5</v>
      </c>
      <c r="W328">
        <f t="shared" si="157"/>
        <v>500</v>
      </c>
      <c r="X328">
        <f t="shared" si="136"/>
        <v>8474.5762711864409</v>
      </c>
      <c r="Y328">
        <f t="shared" si="137"/>
        <v>5.8394475443625673</v>
      </c>
      <c r="Z328">
        <v>-17.5405584124798</v>
      </c>
      <c r="AA328">
        <f t="shared" si="158"/>
        <v>-1.0348929463363081</v>
      </c>
      <c r="AB328">
        <f>-AA328*B328^2/2/Q328</f>
        <v>3.0038044317075071E-3</v>
      </c>
      <c r="AC328">
        <v>6.3568940175307196</v>
      </c>
      <c r="AD328">
        <f>AC328/Q328</f>
        <v>9225.527379113315</v>
      </c>
      <c r="AE328">
        <f>C328*AC328</f>
        <v>187.52837351715621</v>
      </c>
      <c r="AF328">
        <v>5.83944754436257</v>
      </c>
      <c r="AG328">
        <f>AF328*A328</f>
        <v>0.34452740511739161</v>
      </c>
      <c r="AH328">
        <f>AG328*C328</f>
        <v>10.163558450963052</v>
      </c>
      <c r="AI328">
        <f>F328*AG328</f>
        <v>1.7226370255869581</v>
      </c>
      <c r="AJ328">
        <v>0.51744647316815395</v>
      </c>
      <c r="AK328">
        <v>6.3568940175307196</v>
      </c>
      <c r="AL328">
        <f t="shared" si="138"/>
        <v>1.0886122307353707</v>
      </c>
      <c r="AM328">
        <f>AL328/C328</f>
        <v>3.6902109516453251E-2</v>
      </c>
      <c r="AN328">
        <f t="shared" si="139"/>
        <v>0.37505674703431247</v>
      </c>
      <c r="AO328">
        <f t="shared" si="140"/>
        <v>8.8612230735370723E-2</v>
      </c>
      <c r="AP328">
        <f>AL328*C328</f>
        <v>32.114060806693431</v>
      </c>
      <c r="AQ328">
        <f>AO328/F328</f>
        <v>1.7722446147074144E-2</v>
      </c>
      <c r="AR328">
        <f>(AL328-1)/C328</f>
        <v>3.0038044317074824E-3</v>
      </c>
      <c r="AS328">
        <f>AR328*C328</f>
        <v>8.8612230735370723E-2</v>
      </c>
      <c r="AT328">
        <f>ATAN2(C328,AO328)</f>
        <v>3.0037953974730663E-3</v>
      </c>
      <c r="AU328">
        <f t="shared" si="159"/>
        <v>0.17210479879602827</v>
      </c>
      <c r="AV328">
        <f>-AJ328/(A328/2)</f>
        <v>-17.540558412479797</v>
      </c>
      <c r="AW328">
        <f t="shared" si="160"/>
        <v>8.7186226323098717E-3</v>
      </c>
      <c r="AX328">
        <f t="shared" si="161"/>
        <v>1.0348929463363001E-3</v>
      </c>
      <c r="AY328">
        <v>0.37505674703431241</v>
      </c>
      <c r="AZ328">
        <v>3.1597260901914184</v>
      </c>
      <c r="BA328">
        <v>0.25719936765314122</v>
      </c>
      <c r="BB328">
        <v>9.4911992326987393E-3</v>
      </c>
      <c r="BC328">
        <v>15.798630450957091</v>
      </c>
    </row>
    <row r="329" spans="1:55" x14ac:dyDescent="0.15">
      <c r="A329">
        <v>0.157</v>
      </c>
      <c r="B329">
        <v>4.0000000000000001E-3</v>
      </c>
      <c r="C329">
        <f t="shared" si="141"/>
        <v>39.25</v>
      </c>
      <c r="D329">
        <f t="shared" si="142"/>
        <v>1540.5625</v>
      </c>
      <c r="E329">
        <f t="shared" si="143"/>
        <v>2.5477707006369428E-2</v>
      </c>
      <c r="F329">
        <v>11</v>
      </c>
      <c r="G329">
        <f t="shared" si="144"/>
        <v>121</v>
      </c>
      <c r="H329">
        <f t="shared" si="145"/>
        <v>431.75</v>
      </c>
      <c r="I329">
        <v>50000000</v>
      </c>
      <c r="J329">
        <f t="shared" si="146"/>
        <v>2.0106192982974676E-10</v>
      </c>
      <c r="K329">
        <f t="shared" si="147"/>
        <v>176.08926975535144</v>
      </c>
      <c r="L329">
        <f t="shared" si="148"/>
        <v>3.5217853951070289E-6</v>
      </c>
      <c r="M329">
        <f t="shared" si="149"/>
        <v>0.28025477707006369</v>
      </c>
      <c r="N329">
        <f t="shared" si="150"/>
        <v>195213484886.15289</v>
      </c>
      <c r="O329">
        <f t="shared" si="151"/>
        <v>3.2016230864609353E-7</v>
      </c>
      <c r="P329">
        <f t="shared" si="152"/>
        <v>4.0764331210191083E-7</v>
      </c>
      <c r="Q329">
        <v>3.66276592468488E-3</v>
      </c>
      <c r="R329">
        <f t="shared" si="153"/>
        <v>2453125</v>
      </c>
      <c r="S329">
        <f t="shared" si="154"/>
        <v>0.14376356254388156</v>
      </c>
      <c r="T329">
        <f t="shared" si="155"/>
        <v>228.92287029280502</v>
      </c>
      <c r="U329">
        <f t="shared" si="156"/>
        <v>2.3329719265508791E-2</v>
      </c>
      <c r="V329">
        <f t="shared" si="135"/>
        <v>9.3318877062035157E-5</v>
      </c>
      <c r="W329">
        <f t="shared" si="157"/>
        <v>250</v>
      </c>
      <c r="X329">
        <f t="shared" si="136"/>
        <v>1592.3566878980891</v>
      </c>
      <c r="Y329">
        <f t="shared" si="137"/>
        <v>5.8324298163771973</v>
      </c>
      <c r="Z329">
        <v>-18.328617587821402</v>
      </c>
      <c r="AA329">
        <f t="shared" si="158"/>
        <v>-2.8775929612879603</v>
      </c>
      <c r="AB329">
        <f>-AA329*B329^2/2/Q329</f>
        <v>6.2850709446534547E-3</v>
      </c>
      <c r="AC329">
        <v>7.2712262970211796</v>
      </c>
      <c r="AD329">
        <f>AC329/Q329</f>
        <v>1985.1736219389306</v>
      </c>
      <c r="AE329">
        <f>C329*AC329</f>
        <v>285.3956321580813</v>
      </c>
      <c r="AF329">
        <v>5.8324298163771999</v>
      </c>
      <c r="AG329">
        <f>AF329*A329</f>
        <v>0.91569148117122035</v>
      </c>
      <c r="AH329">
        <f>AG329*C329</f>
        <v>35.940890635970398</v>
      </c>
      <c r="AI329">
        <f>F329*AG329</f>
        <v>10.072606292883425</v>
      </c>
      <c r="AJ329">
        <v>1.4387964806439799</v>
      </c>
      <c r="AK329">
        <v>7.2712262970211796</v>
      </c>
      <c r="AL329">
        <f t="shared" si="138"/>
        <v>1.246689034577648</v>
      </c>
      <c r="AM329">
        <f>AL329/C329</f>
        <v>3.1762777951022877E-2</v>
      </c>
      <c r="AN329">
        <f t="shared" si="139"/>
        <v>1.1415825286323253</v>
      </c>
      <c r="AO329">
        <f t="shared" si="140"/>
        <v>0.24668903457764801</v>
      </c>
      <c r="AP329">
        <f>AL329*C329</f>
        <v>48.932544607172687</v>
      </c>
      <c r="AQ329">
        <f>AO329/F329</f>
        <v>2.2426275870695275E-2</v>
      </c>
      <c r="AR329">
        <f>(AL329-1)/C329</f>
        <v>6.2850709446534529E-3</v>
      </c>
      <c r="AS329">
        <f>AR329*C329</f>
        <v>0.24668903457764801</v>
      </c>
      <c r="AT329">
        <f>ATAN2(C329,AO329)</f>
        <v>6.284988188746057E-3</v>
      </c>
      <c r="AU329">
        <f t="shared" si="159"/>
        <v>0.3601032975047207</v>
      </c>
      <c r="AV329">
        <f>-AJ329/(A329/2)</f>
        <v>-18.328617587821402</v>
      </c>
      <c r="AW329">
        <f t="shared" si="160"/>
        <v>6.8637429460570035E-3</v>
      </c>
      <c r="AX329">
        <f t="shared" si="161"/>
        <v>5.7551859225759214E-3</v>
      </c>
      <c r="AY329">
        <v>1.1415825286323251</v>
      </c>
      <c r="AZ329">
        <v>1.3614727888295557</v>
      </c>
      <c r="BA329">
        <v>0.26940191063273738</v>
      </c>
      <c r="BB329">
        <v>8.5569530670089461E-3</v>
      </c>
      <c r="BC329">
        <v>14.976200677125112</v>
      </c>
    </row>
    <row r="330" spans="1:55" x14ac:dyDescent="0.15">
      <c r="A330">
        <v>0.108</v>
      </c>
      <c r="B330">
        <v>7.0000000000000001E-3</v>
      </c>
      <c r="C330">
        <f t="shared" si="141"/>
        <v>15.428571428571429</v>
      </c>
      <c r="D330">
        <f t="shared" si="142"/>
        <v>238.04081632653063</v>
      </c>
      <c r="E330">
        <f t="shared" si="143"/>
        <v>6.4814814814814811E-2</v>
      </c>
      <c r="F330">
        <v>9</v>
      </c>
      <c r="G330">
        <f t="shared" si="144"/>
        <v>81</v>
      </c>
      <c r="H330">
        <f t="shared" si="145"/>
        <v>138.85714285714286</v>
      </c>
      <c r="I330">
        <v>50000000</v>
      </c>
      <c r="J330">
        <f t="shared" si="146"/>
        <v>1.885740990317274E-9</v>
      </c>
      <c r="K330">
        <f t="shared" si="147"/>
        <v>1122.4648751888535</v>
      </c>
      <c r="L330">
        <f t="shared" si="148"/>
        <v>2.2449297503777071E-5</v>
      </c>
      <c r="M330">
        <f t="shared" si="149"/>
        <v>0.58333333333333337</v>
      </c>
      <c r="N330">
        <f t="shared" si="150"/>
        <v>8181702316.3799324</v>
      </c>
      <c r="O330">
        <f t="shared" si="151"/>
        <v>2.4943663893085632E-6</v>
      </c>
      <c r="P330">
        <f t="shared" si="152"/>
        <v>3.1759259259259263E-6</v>
      </c>
      <c r="Q330">
        <v>4.3618053271991201E-3</v>
      </c>
      <c r="R330">
        <f t="shared" si="153"/>
        <v>314868.80466472299</v>
      </c>
      <c r="S330">
        <f t="shared" si="154"/>
        <v>6.7296425048214994E-2</v>
      </c>
      <c r="T330">
        <f t="shared" si="155"/>
        <v>89.016435248961628</v>
      </c>
      <c r="U330">
        <f t="shared" si="156"/>
        <v>4.0387086362954815E-2</v>
      </c>
      <c r="V330">
        <f t="shared" si="135"/>
        <v>2.827096045406837E-4</v>
      </c>
      <c r="W330">
        <f t="shared" si="157"/>
        <v>142.85714285714286</v>
      </c>
      <c r="X330">
        <f t="shared" si="136"/>
        <v>1322.7513227513227</v>
      </c>
      <c r="Y330">
        <f t="shared" si="137"/>
        <v>5.7695837661364022</v>
      </c>
      <c r="Z330">
        <v>-9.1977569677255193</v>
      </c>
      <c r="AA330">
        <f t="shared" si="158"/>
        <v>-0.9933577525143561</v>
      </c>
      <c r="AB330">
        <f>-AA330*B330^2/2/Q330</f>
        <v>5.5796311643806452E-3</v>
      </c>
      <c r="AC330">
        <v>6.2662626423935803</v>
      </c>
      <c r="AD330">
        <f>AC330/Q330</f>
        <v>1436.621346514193</v>
      </c>
      <c r="AE330">
        <f>C330*AC330</f>
        <v>96.679480768358104</v>
      </c>
      <c r="AF330">
        <v>5.7695837661363996</v>
      </c>
      <c r="AG330">
        <f>AF330*A330</f>
        <v>0.6231150467427311</v>
      </c>
      <c r="AH330">
        <f>AG330*C330</f>
        <v>9.6137750068878507</v>
      </c>
      <c r="AI330">
        <f>F330*AG330</f>
        <v>5.6080354206845797</v>
      </c>
      <c r="AJ330">
        <v>0.49667887625717799</v>
      </c>
      <c r="AK330">
        <v>6.2662626423935803</v>
      </c>
      <c r="AL330">
        <f t="shared" si="138"/>
        <v>1.0860857379647304</v>
      </c>
      <c r="AM330">
        <f>AL330/C330</f>
        <v>7.0394445979195489E-2</v>
      </c>
      <c r="AN330">
        <f t="shared" si="139"/>
        <v>0.67675636537850659</v>
      </c>
      <c r="AO330">
        <f t="shared" si="140"/>
        <v>8.6085737964730402E-2</v>
      </c>
      <c r="AP330">
        <f>AL330*C330</f>
        <v>16.756751385741556</v>
      </c>
      <c r="AQ330">
        <f>AO330/F330</f>
        <v>9.5650819960811564E-3</v>
      </c>
      <c r="AR330">
        <f>(AL330-1)/C330</f>
        <v>5.5796311643806738E-3</v>
      </c>
      <c r="AS330">
        <f>AR330*C330</f>
        <v>8.6085737964730402E-2</v>
      </c>
      <c r="AT330">
        <f>ATAN2(C330,AO330)</f>
        <v>5.5795732632416811E-3</v>
      </c>
      <c r="AU330">
        <f t="shared" si="159"/>
        <v>0.31968599946778459</v>
      </c>
      <c r="AV330">
        <f>-AJ330/(A330/2)</f>
        <v>-9.1977569677255193</v>
      </c>
      <c r="AW330">
        <f t="shared" si="160"/>
        <v>8.9544157111076262E-3</v>
      </c>
      <c r="AX330">
        <f t="shared" si="161"/>
        <v>3.4767521338002626E-3</v>
      </c>
      <c r="AY330">
        <v>0.6767563653785067</v>
      </c>
      <c r="AZ330">
        <v>1.7429939200507683</v>
      </c>
      <c r="BA330">
        <v>0.13815384239994624</v>
      </c>
      <c r="BB330">
        <v>9.7252631956413031E-3</v>
      </c>
      <c r="BC330">
        <v>15.686945280456914</v>
      </c>
    </row>
    <row r="331" spans="1:55" x14ac:dyDescent="0.15">
      <c r="A331">
        <v>0.20599999999999999</v>
      </c>
      <c r="B331">
        <v>0.01</v>
      </c>
      <c r="C331">
        <f t="shared" si="141"/>
        <v>20.599999999999998</v>
      </c>
      <c r="D331">
        <f t="shared" si="142"/>
        <v>424.3599999999999</v>
      </c>
      <c r="E331">
        <f t="shared" si="143"/>
        <v>4.8543689320388356E-2</v>
      </c>
      <c r="F331">
        <v>15</v>
      </c>
      <c r="G331">
        <f t="shared" si="144"/>
        <v>225</v>
      </c>
      <c r="H331">
        <f t="shared" si="145"/>
        <v>308.99999999999994</v>
      </c>
      <c r="I331">
        <v>50000000</v>
      </c>
      <c r="J331">
        <f t="shared" si="146"/>
        <v>7.8539816339744827E-9</v>
      </c>
      <c r="K331">
        <f t="shared" si="147"/>
        <v>2859.4593327576999</v>
      </c>
      <c r="L331">
        <f t="shared" si="148"/>
        <v>5.7189186655153997E-5</v>
      </c>
      <c r="M331">
        <f t="shared" si="149"/>
        <v>0.72815533980582536</v>
      </c>
      <c r="N331">
        <f t="shared" si="150"/>
        <v>2622873462.1544352</v>
      </c>
      <c r="O331">
        <f t="shared" si="151"/>
        <v>3.8126124436769331E-6</v>
      </c>
      <c r="P331">
        <f t="shared" si="152"/>
        <v>4.8543689320388356E-6</v>
      </c>
      <c r="Q331">
        <v>1.1836751257812099E-2</v>
      </c>
      <c r="R331">
        <f t="shared" si="153"/>
        <v>205999.99999999994</v>
      </c>
      <c r="S331">
        <f t="shared" si="154"/>
        <v>0.24383707591092924</v>
      </c>
      <c r="T331">
        <f t="shared" si="155"/>
        <v>118.36751257812099</v>
      </c>
      <c r="U331">
        <f t="shared" si="156"/>
        <v>5.7459957562194658E-2</v>
      </c>
      <c r="V331">
        <f t="shared" si="135"/>
        <v>5.7459957562194667E-4</v>
      </c>
      <c r="W331">
        <f t="shared" si="157"/>
        <v>100</v>
      </c>
      <c r="X331">
        <f t="shared" si="136"/>
        <v>485.43689320388353</v>
      </c>
      <c r="Y331">
        <f t="shared" si="137"/>
        <v>5.7459957562194655</v>
      </c>
      <c r="Z331">
        <v>-11.139468591690701</v>
      </c>
      <c r="AA331">
        <f t="shared" si="158"/>
        <v>-2.2947305298882843</v>
      </c>
      <c r="AB331">
        <f>-AA331*B331^2/2/Q331</f>
        <v>9.6932447083983141E-3</v>
      </c>
      <c r="AC331">
        <v>6.8933610211636296</v>
      </c>
      <c r="AD331">
        <f>AC331/Q331</f>
        <v>582.36934028786845</v>
      </c>
      <c r="AE331">
        <f>C331*AC331</f>
        <v>142.00323703597076</v>
      </c>
      <c r="AF331">
        <v>5.7459957562194797</v>
      </c>
      <c r="AG331">
        <f>AF331*A331</f>
        <v>1.1836751257812128</v>
      </c>
      <c r="AH331">
        <f>AG331*C331</f>
        <v>24.383707591092982</v>
      </c>
      <c r="AI331">
        <f>F331*AG331</f>
        <v>17.755126886718191</v>
      </c>
      <c r="AJ331">
        <v>1.1473652649441399</v>
      </c>
      <c r="AK331">
        <v>6.8933610211636296</v>
      </c>
      <c r="AL331">
        <f t="shared" si="138"/>
        <v>1.1996808409930062</v>
      </c>
      <c r="AM331">
        <f>AL331/C331</f>
        <v>5.8236934028786713E-2</v>
      </c>
      <c r="AN331">
        <f t="shared" si="139"/>
        <v>1.4200323703597078</v>
      </c>
      <c r="AO331">
        <f t="shared" si="140"/>
        <v>0.1996808409930062</v>
      </c>
      <c r="AP331">
        <f>AL331*C331</f>
        <v>24.713425324455926</v>
      </c>
      <c r="AQ331">
        <f>AO331/F331</f>
        <v>1.3312056066200414E-2</v>
      </c>
      <c r="AR331">
        <f>(AL331-1)/C331</f>
        <v>9.693244708398361E-3</v>
      </c>
      <c r="AS331">
        <f>AR331*C331</f>
        <v>0.1996808409930062</v>
      </c>
      <c r="AT331">
        <f>ATAN2(C331,AO331)</f>
        <v>9.6929411363416793E-3</v>
      </c>
      <c r="AU331">
        <f t="shared" si="159"/>
        <v>0.55536461818111849</v>
      </c>
      <c r="AV331">
        <f>-AJ331/(A331/2)</f>
        <v>-11.139468591690679</v>
      </c>
      <c r="AW331">
        <f t="shared" si="160"/>
        <v>8.1891090699408968E-3</v>
      </c>
      <c r="AX331">
        <f t="shared" si="161"/>
        <v>1.1473652649441505E-2</v>
      </c>
      <c r="AY331">
        <v>1.4200323703597075</v>
      </c>
      <c r="AZ331">
        <v>1.013522050825584</v>
      </c>
      <c r="BA331">
        <v>0.16869564684078242</v>
      </c>
      <c r="BB331">
        <v>9.8243172560101462E-3</v>
      </c>
      <c r="BC331">
        <v>15.20283076238376</v>
      </c>
    </row>
    <row r="332" spans="1:55" x14ac:dyDescent="0.15">
      <c r="A332">
        <v>0.20599999999999999</v>
      </c>
      <c r="B332">
        <v>5.0000000000000001E-3</v>
      </c>
      <c r="C332">
        <f t="shared" si="141"/>
        <v>41.199999999999996</v>
      </c>
      <c r="D332">
        <f t="shared" si="142"/>
        <v>1697.4399999999996</v>
      </c>
      <c r="E332">
        <f t="shared" si="143"/>
        <v>2.4271844660194178E-2</v>
      </c>
      <c r="F332">
        <v>13</v>
      </c>
      <c r="G332">
        <f t="shared" si="144"/>
        <v>169</v>
      </c>
      <c r="H332">
        <f t="shared" si="145"/>
        <v>535.59999999999991</v>
      </c>
      <c r="I332">
        <v>50000000</v>
      </c>
      <c r="J332">
        <f t="shared" si="146"/>
        <v>4.9087385212340517E-10</v>
      </c>
      <c r="K332">
        <f t="shared" si="147"/>
        <v>309.77476104875086</v>
      </c>
      <c r="L332">
        <f t="shared" si="148"/>
        <v>6.1954952209750173E-6</v>
      </c>
      <c r="M332">
        <f t="shared" si="149"/>
        <v>0.3155339805825243</v>
      </c>
      <c r="N332">
        <f t="shared" si="150"/>
        <v>83931950788.941925</v>
      </c>
      <c r="O332">
        <f t="shared" si="151"/>
        <v>4.7657655545961669E-7</v>
      </c>
      <c r="P332">
        <f t="shared" si="152"/>
        <v>6.0679611650485445E-7</v>
      </c>
      <c r="Q332">
        <v>5.8858203696610604E-3</v>
      </c>
      <c r="R332">
        <f t="shared" si="153"/>
        <v>1647999.9999999995</v>
      </c>
      <c r="S332">
        <f t="shared" si="154"/>
        <v>0.24249579923003567</v>
      </c>
      <c r="T332">
        <f t="shared" si="155"/>
        <v>235.43281478644241</v>
      </c>
      <c r="U332">
        <f t="shared" si="156"/>
        <v>2.8571943542043985E-2</v>
      </c>
      <c r="V332">
        <f t="shared" si="135"/>
        <v>1.4285971771021993E-4</v>
      </c>
      <c r="W332">
        <f t="shared" si="157"/>
        <v>200</v>
      </c>
      <c r="X332">
        <f t="shared" si="136"/>
        <v>970.87378640776706</v>
      </c>
      <c r="Y332">
        <f t="shared" si="137"/>
        <v>5.714388708408797</v>
      </c>
      <c r="Z332">
        <v>-17.377791126865802</v>
      </c>
      <c r="AA332">
        <f t="shared" si="158"/>
        <v>-3.5798249721343551</v>
      </c>
      <c r="AB332">
        <f>-AA332*B332^2/2/Q332</f>
        <v>7.6026465881180606E-3</v>
      </c>
      <c r="AC332">
        <v>7.5043011944759801</v>
      </c>
      <c r="AD332">
        <f>AC332/Q332</f>
        <v>1274.9796499324905</v>
      </c>
      <c r="AE332">
        <f>C332*AC332</f>
        <v>309.17720921241033</v>
      </c>
      <c r="AF332">
        <v>5.7143887084087996</v>
      </c>
      <c r="AG332">
        <f>AF332*A332</f>
        <v>1.1771640739322127</v>
      </c>
      <c r="AH332">
        <f>AG332*C332</f>
        <v>48.49915984600716</v>
      </c>
      <c r="AI332">
        <f>F332*AG332</f>
        <v>15.303132961118765</v>
      </c>
      <c r="AJ332">
        <v>1.78991248606718</v>
      </c>
      <c r="AK332">
        <v>7.5043011944759801</v>
      </c>
      <c r="AL332">
        <f t="shared" si="138"/>
        <v>1.3132290394304644</v>
      </c>
      <c r="AM332">
        <f>AL332/C332</f>
        <v>3.1874491248312244E-2</v>
      </c>
      <c r="AN332">
        <f t="shared" si="139"/>
        <v>1.5458860460620518</v>
      </c>
      <c r="AO332">
        <f t="shared" si="140"/>
        <v>0.31322903943046443</v>
      </c>
      <c r="AP332">
        <f>AL332*C332</f>
        <v>54.105036424535129</v>
      </c>
      <c r="AQ332">
        <f>AO332/F332</f>
        <v>2.4094541494651109E-2</v>
      </c>
      <c r="AR332">
        <f>(AL332-1)/C332</f>
        <v>7.6026465881180692E-3</v>
      </c>
      <c r="AS332">
        <f>AR332*C332</f>
        <v>0.31322903943046443</v>
      </c>
      <c r="AT332">
        <f>ATAN2(C332,AO332)</f>
        <v>7.6025001149442432E-3</v>
      </c>
      <c r="AU332">
        <f t="shared" si="159"/>
        <v>0.43559117033402839</v>
      </c>
      <c r="AV332">
        <f>-AJ332/(A332/2)</f>
        <v>-17.377791126865826</v>
      </c>
      <c r="AW332">
        <f t="shared" si="160"/>
        <v>6.4584425879750983E-3</v>
      </c>
      <c r="AX332">
        <f t="shared" si="161"/>
        <v>8.9495624303359035E-3</v>
      </c>
      <c r="AY332">
        <v>1.5458860460620518</v>
      </c>
      <c r="AZ332">
        <v>1.1155870863810333</v>
      </c>
      <c r="BA332">
        <v>0.26608783462457403</v>
      </c>
      <c r="BB332">
        <v>8.4814143560233406E-3</v>
      </c>
      <c r="BC332">
        <v>14.502632122953433</v>
      </c>
    </row>
    <row r="333" spans="1:55" x14ac:dyDescent="0.15">
      <c r="A333">
        <v>0.108</v>
      </c>
      <c r="B333">
        <v>8.0000000000000002E-3</v>
      </c>
      <c r="C333">
        <f t="shared" si="141"/>
        <v>13.5</v>
      </c>
      <c r="D333">
        <f t="shared" si="142"/>
        <v>182.25</v>
      </c>
      <c r="E333">
        <f t="shared" si="143"/>
        <v>7.407407407407407E-2</v>
      </c>
      <c r="F333">
        <v>9</v>
      </c>
      <c r="G333">
        <f t="shared" si="144"/>
        <v>81</v>
      </c>
      <c r="H333">
        <f t="shared" si="145"/>
        <v>121.5</v>
      </c>
      <c r="I333">
        <v>50000000</v>
      </c>
      <c r="J333">
        <f t="shared" si="146"/>
        <v>3.2169908772759481E-9</v>
      </c>
      <c r="K333">
        <f t="shared" si="147"/>
        <v>1675.5160819145563</v>
      </c>
      <c r="L333">
        <f t="shared" si="148"/>
        <v>3.3510321638291124E-5</v>
      </c>
      <c r="M333">
        <f t="shared" si="149"/>
        <v>0.66666666666666663</v>
      </c>
      <c r="N333">
        <f t="shared" si="150"/>
        <v>4196468226.0558343</v>
      </c>
      <c r="O333">
        <f t="shared" si="151"/>
        <v>3.723369070921236E-6</v>
      </c>
      <c r="P333">
        <f t="shared" si="152"/>
        <v>4.7407407407407407E-6</v>
      </c>
      <c r="Q333">
        <v>4.9355478645090401E-3</v>
      </c>
      <c r="R333">
        <f t="shared" si="153"/>
        <v>210937.49999999997</v>
      </c>
      <c r="S333">
        <f t="shared" si="154"/>
        <v>6.6629896170872033E-2</v>
      </c>
      <c r="T333">
        <f t="shared" si="155"/>
        <v>77.11793538295376</v>
      </c>
      <c r="U333">
        <f t="shared" si="156"/>
        <v>4.5699517263972596E-2</v>
      </c>
      <c r="V333">
        <f t="shared" si="135"/>
        <v>3.6559613811178073E-4</v>
      </c>
      <c r="W333">
        <f t="shared" si="157"/>
        <v>125</v>
      </c>
      <c r="X333">
        <f t="shared" si="136"/>
        <v>1157.4074074074074</v>
      </c>
      <c r="Y333">
        <f t="shared" si="137"/>
        <v>5.7124396579965744</v>
      </c>
      <c r="Z333">
        <v>-8.0584416988109897</v>
      </c>
      <c r="AA333">
        <f t="shared" si="158"/>
        <v>-0.87031170347158693</v>
      </c>
      <c r="AB333">
        <f>-AA333*B333^2/2/Q333</f>
        <v>5.6427321293663789E-3</v>
      </c>
      <c r="AC333">
        <v>6.14759550973237</v>
      </c>
      <c r="AD333">
        <f>AC333/Q333</f>
        <v>1245.5750969287576</v>
      </c>
      <c r="AE333">
        <f>C333*AC333</f>
        <v>82.99253938138699</v>
      </c>
      <c r="AF333">
        <v>5.7124396579965699</v>
      </c>
      <c r="AG333">
        <f>AF333*A333</f>
        <v>0.61694348306362956</v>
      </c>
      <c r="AH333">
        <f>AG333*C333</f>
        <v>8.3287370213589984</v>
      </c>
      <c r="AI333">
        <f>F333*AG333</f>
        <v>5.5524913475726656</v>
      </c>
      <c r="AJ333">
        <v>0.43515585173579302</v>
      </c>
      <c r="AK333">
        <v>6.14759550973237</v>
      </c>
      <c r="AL333">
        <f t="shared" si="138"/>
        <v>1.0761768837464474</v>
      </c>
      <c r="AM333">
        <f>AL333/C333</f>
        <v>7.9716806203440543E-2</v>
      </c>
      <c r="AN333">
        <f t="shared" si="139"/>
        <v>0.66394031505109596</v>
      </c>
      <c r="AO333">
        <f t="shared" si="140"/>
        <v>7.6176883746447377E-2</v>
      </c>
      <c r="AP333">
        <f>AL333*C333</f>
        <v>14.52838793057704</v>
      </c>
      <c r="AQ333">
        <f>AO333/F333</f>
        <v>8.4640981940497084E-3</v>
      </c>
      <c r="AR333">
        <f>(AL333-1)/C333</f>
        <v>5.6427321293664725E-3</v>
      </c>
      <c r="AS333">
        <f>AR333*C333</f>
        <v>7.6176883746447377E-2</v>
      </c>
      <c r="AT333">
        <f>ATAN2(C333,AO333)</f>
        <v>5.6426722415125318E-3</v>
      </c>
      <c r="AU333">
        <f t="shared" si="159"/>
        <v>0.32330130461429202</v>
      </c>
      <c r="AV333">
        <f>-AJ333/(A333/2)</f>
        <v>-8.0584416988109826</v>
      </c>
      <c r="AW333">
        <f t="shared" si="160"/>
        <v>9.1462707432221953E-3</v>
      </c>
      <c r="AX333">
        <f t="shared" si="161"/>
        <v>3.4812468138864026E-3</v>
      </c>
      <c r="AY333">
        <v>0.66394031505109596</v>
      </c>
      <c r="AZ333">
        <v>1.7443686711825659</v>
      </c>
      <c r="BA333">
        <v>0.12347465503349962</v>
      </c>
      <c r="BB333">
        <v>9.8430051463421642E-3</v>
      </c>
      <c r="BC333">
        <v>15.699318040643092</v>
      </c>
    </row>
    <row r="334" spans="1:55" x14ac:dyDescent="0.15">
      <c r="A334">
        <v>5.8999999999999997E-2</v>
      </c>
      <c r="B334">
        <v>3.0000000000000001E-3</v>
      </c>
      <c r="C334">
        <f t="shared" si="141"/>
        <v>19.666666666666664</v>
      </c>
      <c r="D334">
        <f t="shared" si="142"/>
        <v>386.77777777777766</v>
      </c>
      <c r="E334">
        <f t="shared" si="143"/>
        <v>5.0847457627118647E-2</v>
      </c>
      <c r="F334">
        <v>5</v>
      </c>
      <c r="G334">
        <f t="shared" si="144"/>
        <v>25</v>
      </c>
      <c r="H334">
        <f t="shared" si="145"/>
        <v>98.333333333333314</v>
      </c>
      <c r="I334">
        <v>50000000</v>
      </c>
      <c r="J334">
        <f t="shared" si="146"/>
        <v>6.3617251235193316E-11</v>
      </c>
      <c r="K334">
        <f t="shared" si="147"/>
        <v>89.854874625979278</v>
      </c>
      <c r="L334">
        <f t="shared" si="148"/>
        <v>1.7970974925195856E-6</v>
      </c>
      <c r="M334">
        <f t="shared" si="149"/>
        <v>0.25423728813559326</v>
      </c>
      <c r="N334">
        <f t="shared" si="150"/>
        <v>309140465594.13403</v>
      </c>
      <c r="O334">
        <f t="shared" si="151"/>
        <v>3.5941949850391711E-7</v>
      </c>
      <c r="P334">
        <f t="shared" si="152"/>
        <v>4.5762711864406784E-7</v>
      </c>
      <c r="Q334">
        <v>1.0040517921565599E-3</v>
      </c>
      <c r="R334">
        <f t="shared" si="153"/>
        <v>2185185.1851851852</v>
      </c>
      <c r="S334">
        <f t="shared" si="154"/>
        <v>1.9746351912412342E-2</v>
      </c>
      <c r="T334">
        <f t="shared" si="155"/>
        <v>111.56131023961777</v>
      </c>
      <c r="U334">
        <f t="shared" si="156"/>
        <v>1.7017826985704407E-2</v>
      </c>
      <c r="V334">
        <f t="shared" si="135"/>
        <v>5.1053480957113221E-5</v>
      </c>
      <c r="W334">
        <f t="shared" si="157"/>
        <v>333.33333333333331</v>
      </c>
      <c r="X334">
        <f t="shared" si="136"/>
        <v>5649.7175141242942</v>
      </c>
      <c r="Y334">
        <f t="shared" si="137"/>
        <v>5.6726089952348024</v>
      </c>
      <c r="Z334">
        <v>-11.4372262611908</v>
      </c>
      <c r="AA334">
        <f t="shared" si="158"/>
        <v>-0.67479634941025712</v>
      </c>
      <c r="AB334">
        <f>-AA334*B334^2/2/Q334</f>
        <v>3.0243296173238323E-3</v>
      </c>
      <c r="AC334">
        <v>6.0100071699399704</v>
      </c>
      <c r="AD334">
        <f>AC334/Q334</f>
        <v>5985.7541382714262</v>
      </c>
      <c r="AE334">
        <f>C334*AC334</f>
        <v>118.19680767548607</v>
      </c>
      <c r="AF334">
        <v>5.6726089952348397</v>
      </c>
      <c r="AG334">
        <f>AF334*A334</f>
        <v>0.33468393071885555</v>
      </c>
      <c r="AH334">
        <f>AG334*C334</f>
        <v>6.5821173041374914</v>
      </c>
      <c r="AI334">
        <f>F334*AG334</f>
        <v>1.6734196535942778</v>
      </c>
      <c r="AJ334">
        <v>0.33739817470513001</v>
      </c>
      <c r="AK334">
        <v>6.0100071699399704</v>
      </c>
      <c r="AL334">
        <f t="shared" si="138"/>
        <v>1.0594784824740353</v>
      </c>
      <c r="AM334">
        <f>AL334/C334</f>
        <v>5.3871787244442478E-2</v>
      </c>
      <c r="AN334">
        <f t="shared" si="139"/>
        <v>0.35459042302645827</v>
      </c>
      <c r="AO334">
        <f t="shared" si="140"/>
        <v>5.947848247403531E-2</v>
      </c>
      <c r="AP334">
        <f>AL334*C334</f>
        <v>20.836410155322692</v>
      </c>
      <c r="AQ334">
        <f>AO334/F334</f>
        <v>1.1895696494807062E-2</v>
      </c>
      <c r="AR334">
        <f>(AL334-1)/C334</f>
        <v>3.0243296173238297E-3</v>
      </c>
      <c r="AS334">
        <f>AR334*C334</f>
        <v>5.947848247403531E-2</v>
      </c>
      <c r="AT334">
        <f>ATAN2(C334,AO334)</f>
        <v>3.0243203966272849E-3</v>
      </c>
      <c r="AU334">
        <f t="shared" si="159"/>
        <v>0.1732807946220746</v>
      </c>
      <c r="AV334">
        <f>-AJ334/(A334/2)</f>
        <v>-11.437226261190848</v>
      </c>
      <c r="AW334">
        <f t="shared" si="160"/>
        <v>9.0363753372562014E-3</v>
      </c>
      <c r="AX334">
        <f t="shared" si="161"/>
        <v>1.0121945241153916E-3</v>
      </c>
      <c r="AY334">
        <v>0.35459042302645821</v>
      </c>
      <c r="AZ334">
        <v>3.1656090574722833</v>
      </c>
      <c r="BA334">
        <v>0.17771538163270528</v>
      </c>
      <c r="BB334">
        <v>9.5738452293820005E-3</v>
      </c>
      <c r="BC334">
        <v>15.828045287361416</v>
      </c>
    </row>
    <row r="335" spans="1:55" x14ac:dyDescent="0.15">
      <c r="A335">
        <v>0.108</v>
      </c>
      <c r="B335">
        <v>8.9999999999999993E-3</v>
      </c>
      <c r="C335">
        <f t="shared" si="141"/>
        <v>12</v>
      </c>
      <c r="D335">
        <f t="shared" si="142"/>
        <v>144</v>
      </c>
      <c r="E335">
        <f t="shared" si="143"/>
        <v>8.3333333333333329E-2</v>
      </c>
      <c r="F335">
        <v>9</v>
      </c>
      <c r="G335">
        <f t="shared" si="144"/>
        <v>81</v>
      </c>
      <c r="H335">
        <f t="shared" si="145"/>
        <v>108</v>
      </c>
      <c r="I335">
        <v>50000000</v>
      </c>
      <c r="J335">
        <f t="shared" si="146"/>
        <v>5.1529973500506572E-9</v>
      </c>
      <c r="K335">
        <f t="shared" si="147"/>
        <v>2385.6469213197488</v>
      </c>
      <c r="L335">
        <f t="shared" si="148"/>
        <v>4.7712938426394975E-5</v>
      </c>
      <c r="M335">
        <f t="shared" si="149"/>
        <v>0.75</v>
      </c>
      <c r="N335">
        <f t="shared" si="150"/>
        <v>2328741737.055625</v>
      </c>
      <c r="O335">
        <f t="shared" si="151"/>
        <v>5.3014376029327751E-6</v>
      </c>
      <c r="P335">
        <f t="shared" si="152"/>
        <v>6.7499999999999989E-6</v>
      </c>
      <c r="Q335">
        <v>5.5088559655632396E-3</v>
      </c>
      <c r="R335">
        <f t="shared" si="153"/>
        <v>148148.14814814818</v>
      </c>
      <c r="S335">
        <f t="shared" si="154"/>
        <v>6.6106271586758886E-2</v>
      </c>
      <c r="T335">
        <f t="shared" si="155"/>
        <v>68.010567476089392</v>
      </c>
      <c r="U335">
        <f t="shared" si="156"/>
        <v>5.1007925607067031E-2</v>
      </c>
      <c r="V335">
        <f t="shared" si="135"/>
        <v>4.5907133046360328E-4</v>
      </c>
      <c r="W335">
        <f t="shared" si="157"/>
        <v>111.11111111111111</v>
      </c>
      <c r="X335">
        <f t="shared" si="136"/>
        <v>1028.80658436214</v>
      </c>
      <c r="Y335">
        <f t="shared" si="137"/>
        <v>5.6675472896741148</v>
      </c>
      <c r="Z335">
        <v>-7.3051742051798101</v>
      </c>
      <c r="AA335">
        <f t="shared" si="158"/>
        <v>-0.78895881415941949</v>
      </c>
      <c r="AB335">
        <f>-AA335*B335^2/2/Q335</f>
        <v>5.8002663662290082E-3</v>
      </c>
      <c r="AC335">
        <v>6.0620266967538203</v>
      </c>
      <c r="AD335">
        <f>AC335/Q335</f>
        <v>1100.4148111057073</v>
      </c>
      <c r="AE335">
        <f>C335*AC335</f>
        <v>72.744320361045851</v>
      </c>
      <c r="AF335">
        <v>5.6675472896741104</v>
      </c>
      <c r="AG335">
        <f>AF335*A335</f>
        <v>0.61209510728480387</v>
      </c>
      <c r="AH335">
        <f>AG335*C335</f>
        <v>7.3451412874176469</v>
      </c>
      <c r="AI335">
        <f>F335*AG335</f>
        <v>5.5088559655632352</v>
      </c>
      <c r="AJ335">
        <v>0.39447940707970902</v>
      </c>
      <c r="AK335">
        <v>6.0620266967538203</v>
      </c>
      <c r="AL335">
        <f t="shared" si="138"/>
        <v>1.0696031963947481</v>
      </c>
      <c r="AM335">
        <f>AL335/C335</f>
        <v>8.9133599699562346E-2</v>
      </c>
      <c r="AN335">
        <f t="shared" si="139"/>
        <v>0.6546988832494125</v>
      </c>
      <c r="AO335">
        <f t="shared" si="140"/>
        <v>6.9603196394748101E-2</v>
      </c>
      <c r="AP335">
        <f>AL335*C335</f>
        <v>12.835238356736976</v>
      </c>
      <c r="AQ335">
        <f>AO335/F335</f>
        <v>7.7336884883053448E-3</v>
      </c>
      <c r="AR335">
        <f>(AL335-1)/C335</f>
        <v>5.8002663662290082E-3</v>
      </c>
      <c r="AS335">
        <f>AR335*C335</f>
        <v>6.9603196394748101E-2</v>
      </c>
      <c r="AT335">
        <f>ATAN2(C335,AO335)</f>
        <v>5.8002013212476869E-3</v>
      </c>
      <c r="AU335">
        <f t="shared" si="159"/>
        <v>0.33232705603369622</v>
      </c>
      <c r="AV335">
        <f>-AJ335/(A335/2)</f>
        <v>-7.3051742051797968</v>
      </c>
      <c r="AW335">
        <f t="shared" si="160"/>
        <v>9.4760867995799577E-3</v>
      </c>
      <c r="AX335">
        <f t="shared" si="161"/>
        <v>3.5503146637173842E-3</v>
      </c>
      <c r="AY335">
        <v>0.65469888324941261</v>
      </c>
      <c r="AZ335">
        <v>1.7474460809520389</v>
      </c>
      <c r="BA335">
        <v>0.1137130415949595</v>
      </c>
      <c r="BB335">
        <v>1.0135652730144804E-2</v>
      </c>
      <c r="BC335">
        <v>15.727014728568349</v>
      </c>
    </row>
    <row r="336" spans="1:55" x14ac:dyDescent="0.15">
      <c r="A336">
        <v>0.108</v>
      </c>
      <c r="B336">
        <v>0.01</v>
      </c>
      <c r="C336">
        <f t="shared" si="141"/>
        <v>10.799999999999999</v>
      </c>
      <c r="D336">
        <f t="shared" si="142"/>
        <v>116.63999999999997</v>
      </c>
      <c r="E336">
        <f t="shared" si="143"/>
        <v>9.2592592592592601E-2</v>
      </c>
      <c r="F336">
        <v>9</v>
      </c>
      <c r="G336">
        <f t="shared" si="144"/>
        <v>81</v>
      </c>
      <c r="H336">
        <f t="shared" si="145"/>
        <v>97.199999999999989</v>
      </c>
      <c r="I336">
        <v>50000000</v>
      </c>
      <c r="J336">
        <f t="shared" si="146"/>
        <v>7.8539816339744827E-9</v>
      </c>
      <c r="K336">
        <f t="shared" si="147"/>
        <v>3272.4923474893681</v>
      </c>
      <c r="L336">
        <f t="shared" si="148"/>
        <v>6.5449846949787365E-5</v>
      </c>
      <c r="M336">
        <f t="shared" si="149"/>
        <v>0.83333333333333337</v>
      </c>
      <c r="N336">
        <f t="shared" si="150"/>
        <v>1375098708.3139756</v>
      </c>
      <c r="O336">
        <f t="shared" si="151"/>
        <v>7.2722052166430402E-6</v>
      </c>
      <c r="P336">
        <f t="shared" si="152"/>
        <v>9.2592592592592608E-6</v>
      </c>
      <c r="Q336">
        <v>6.0873740574098403E-3</v>
      </c>
      <c r="R336">
        <f t="shared" si="153"/>
        <v>107999.99999999999</v>
      </c>
      <c r="S336">
        <f t="shared" si="154"/>
        <v>6.5743639820026276E-2</v>
      </c>
      <c r="T336">
        <f t="shared" si="155"/>
        <v>60.873740574098399</v>
      </c>
      <c r="U336">
        <f t="shared" si="156"/>
        <v>5.6364574605646672E-2</v>
      </c>
      <c r="V336">
        <f t="shared" si="135"/>
        <v>5.636457460564667E-4</v>
      </c>
      <c r="W336">
        <f t="shared" si="157"/>
        <v>100</v>
      </c>
      <c r="X336">
        <f t="shared" si="136"/>
        <v>925.92592592592587</v>
      </c>
      <c r="Y336">
        <f t="shared" si="137"/>
        <v>5.6364574605646673</v>
      </c>
      <c r="Z336">
        <v>-6.5128154107279697</v>
      </c>
      <c r="AA336">
        <f t="shared" si="158"/>
        <v>-0.70338406435862066</v>
      </c>
      <c r="AB336">
        <f>-AA336*B336^2/2/Q336</f>
        <v>5.7774013698273421E-3</v>
      </c>
      <c r="AC336">
        <v>5.9881494927439798</v>
      </c>
      <c r="AD336">
        <f>AC336/Q336</f>
        <v>983.69993962419971</v>
      </c>
      <c r="AE336">
        <f>C336*AC336</f>
        <v>64.672014521634978</v>
      </c>
      <c r="AF336">
        <v>5.63645746056467</v>
      </c>
      <c r="AG336">
        <f>AF336*A336</f>
        <v>0.60873740574098434</v>
      </c>
      <c r="AH336">
        <f>AG336*C336</f>
        <v>6.5743639820026303</v>
      </c>
      <c r="AI336">
        <f>F336*AG336</f>
        <v>5.4786366516688592</v>
      </c>
      <c r="AJ336">
        <v>0.35169203217931</v>
      </c>
      <c r="AK336">
        <v>5.9881494927439798</v>
      </c>
      <c r="AL336">
        <f t="shared" si="138"/>
        <v>1.0623959347941352</v>
      </c>
      <c r="AM336">
        <f>AL336/C336</f>
        <v>9.8369993962419938E-2</v>
      </c>
      <c r="AN336">
        <f t="shared" si="139"/>
        <v>0.6467201452163498</v>
      </c>
      <c r="AO336">
        <f t="shared" si="140"/>
        <v>6.2395934794135188E-2</v>
      </c>
      <c r="AP336">
        <f>AL336*C336</f>
        <v>11.473876095776658</v>
      </c>
      <c r="AQ336">
        <f>AO336/F336</f>
        <v>6.9328816437927987E-3</v>
      </c>
      <c r="AR336">
        <f>(AL336-1)/C336</f>
        <v>5.7774013698273325E-3</v>
      </c>
      <c r="AS336">
        <f>AR336*C336</f>
        <v>6.2395934794135188E-2</v>
      </c>
      <c r="AT336">
        <f>ATAN2(C336,AO336)</f>
        <v>5.7773370910410241E-3</v>
      </c>
      <c r="AU336">
        <f t="shared" si="159"/>
        <v>0.33101703214103895</v>
      </c>
      <c r="AV336">
        <f>-AJ336/(A336/2)</f>
        <v>-6.5128154107279634</v>
      </c>
      <c r="AW336">
        <f t="shared" si="160"/>
        <v>9.4907940851684681E-3</v>
      </c>
      <c r="AX336">
        <f t="shared" si="161"/>
        <v>3.5169203217930997E-3</v>
      </c>
      <c r="AY336">
        <v>0.6467201452163498</v>
      </c>
      <c r="AZ336">
        <v>1.7452450346811461</v>
      </c>
      <c r="BA336">
        <v>0.10250057611981946</v>
      </c>
      <c r="BB336">
        <v>1.0082981054051204E-2</v>
      </c>
      <c r="BC336">
        <v>15.707205312130315</v>
      </c>
    </row>
    <row r="337" spans="1:55" x14ac:dyDescent="0.15">
      <c r="A337">
        <v>5.8999999999999997E-2</v>
      </c>
      <c r="B337">
        <v>4.0000000000000001E-3</v>
      </c>
      <c r="C337">
        <f t="shared" si="141"/>
        <v>14.749999999999998</v>
      </c>
      <c r="D337">
        <f t="shared" si="142"/>
        <v>217.56249999999994</v>
      </c>
      <c r="E337">
        <f t="shared" si="143"/>
        <v>6.7796610169491525E-2</v>
      </c>
      <c r="F337">
        <v>5</v>
      </c>
      <c r="G337">
        <f t="shared" si="144"/>
        <v>25</v>
      </c>
      <c r="H337">
        <f t="shared" si="145"/>
        <v>73.749999999999986</v>
      </c>
      <c r="I337">
        <v>50000000</v>
      </c>
      <c r="J337">
        <f t="shared" si="146"/>
        <v>2.0106192982974676E-10</v>
      </c>
      <c r="K337">
        <f t="shared" si="147"/>
        <v>212.98933244676562</v>
      </c>
      <c r="L337">
        <f t="shared" si="148"/>
        <v>4.2597866489353125E-6</v>
      </c>
      <c r="M337">
        <f t="shared" si="149"/>
        <v>0.33898305084745767</v>
      </c>
      <c r="N337">
        <f t="shared" si="150"/>
        <v>73360481581.420486</v>
      </c>
      <c r="O337">
        <f t="shared" si="151"/>
        <v>8.5195732978706255E-7</v>
      </c>
      <c r="P337">
        <f t="shared" si="152"/>
        <v>1.0847457627118644E-6</v>
      </c>
      <c r="Q337">
        <v>1.3195637325240899E-3</v>
      </c>
      <c r="R337">
        <f t="shared" si="153"/>
        <v>921874.99999999988</v>
      </c>
      <c r="S337">
        <f t="shared" si="154"/>
        <v>1.9463565054730323E-2</v>
      </c>
      <c r="T337">
        <f t="shared" si="155"/>
        <v>82.472733282755627</v>
      </c>
      <c r="U337">
        <f t="shared" si="156"/>
        <v>2.236548699193373E-2</v>
      </c>
      <c r="V337">
        <f t="shared" si="135"/>
        <v>8.9461947967734925E-5</v>
      </c>
      <c r="W337">
        <f t="shared" si="157"/>
        <v>250</v>
      </c>
      <c r="X337">
        <f t="shared" si="136"/>
        <v>4237.2881355932204</v>
      </c>
      <c r="Y337">
        <f t="shared" si="137"/>
        <v>5.5913717479834322</v>
      </c>
      <c r="Z337">
        <v>-8.5766807875809103</v>
      </c>
      <c r="AA337">
        <f t="shared" si="158"/>
        <v>-0.50602416646727366</v>
      </c>
      <c r="AB337">
        <f>-AA337*B337^2/2/Q337</f>
        <v>3.0678270643242959E-3</v>
      </c>
      <c r="AC337">
        <v>5.8443838312170904</v>
      </c>
      <c r="AD337">
        <f>AC337/Q337</f>
        <v>4429.0273271135056</v>
      </c>
      <c r="AE337">
        <f>C337*AC337</f>
        <v>86.20466151045207</v>
      </c>
      <c r="AF337">
        <v>5.5913717479834499</v>
      </c>
      <c r="AG337">
        <f>AF337*A337</f>
        <v>0.32989093313102352</v>
      </c>
      <c r="AH337">
        <f>AG337*C337</f>
        <v>4.8658912636825962</v>
      </c>
      <c r="AI337">
        <f>F337*AG337</f>
        <v>1.6494546656551177</v>
      </c>
      <c r="AJ337">
        <v>0.253012083233636</v>
      </c>
      <c r="AK337">
        <v>5.8443838312170904</v>
      </c>
      <c r="AL337">
        <f t="shared" si="138"/>
        <v>1.045250449198784</v>
      </c>
      <c r="AM337">
        <f>AL337/C337</f>
        <v>7.0864437233815872E-2</v>
      </c>
      <c r="AN337">
        <f t="shared" si="139"/>
        <v>0.34481864604180834</v>
      </c>
      <c r="AO337">
        <f t="shared" si="140"/>
        <v>4.525044919878396E-2</v>
      </c>
      <c r="AP337">
        <f>AL337*C337</f>
        <v>15.417444125682062</v>
      </c>
      <c r="AQ337">
        <f>AO337/F337</f>
        <v>9.0500898397567926E-3</v>
      </c>
      <c r="AR337">
        <f>(AL337-1)/C337</f>
        <v>3.0678270643243366E-3</v>
      </c>
      <c r="AS337">
        <f>AR337*C337</f>
        <v>4.525044919878396E-2</v>
      </c>
      <c r="AT337">
        <f>ATAN2(C337,AO337)</f>
        <v>3.0678174400295606E-3</v>
      </c>
      <c r="AU337">
        <f t="shared" si="159"/>
        <v>0.17577299163032237</v>
      </c>
      <c r="AV337">
        <f>-AJ337/(A337/2)</f>
        <v>-8.5766807875808819</v>
      </c>
      <c r="AW337">
        <f t="shared" si="160"/>
        <v>9.2995191932294819E-3</v>
      </c>
      <c r="AX337">
        <f t="shared" si="161"/>
        <v>1.012048332934564E-3</v>
      </c>
      <c r="AY337">
        <v>0.34481864604180834</v>
      </c>
      <c r="AZ337">
        <v>3.1684728018385382</v>
      </c>
      <c r="BA337">
        <v>0.13716790810013482</v>
      </c>
      <c r="BB337">
        <v>9.7203266140558284E-3</v>
      </c>
      <c r="BC337">
        <v>15.842364009192691</v>
      </c>
    </row>
    <row r="338" spans="1:55" x14ac:dyDescent="0.15">
      <c r="A338">
        <v>5.8999999999999997E-2</v>
      </c>
      <c r="B338">
        <v>5.0000000000000001E-3</v>
      </c>
      <c r="C338">
        <f t="shared" si="141"/>
        <v>11.799999999999999</v>
      </c>
      <c r="D338">
        <f t="shared" si="142"/>
        <v>139.23999999999998</v>
      </c>
      <c r="E338">
        <f t="shared" si="143"/>
        <v>8.4745762711864417E-2</v>
      </c>
      <c r="F338">
        <v>5</v>
      </c>
      <c r="G338">
        <f t="shared" si="144"/>
        <v>25</v>
      </c>
      <c r="H338">
        <f t="shared" si="145"/>
        <v>58.999999999999993</v>
      </c>
      <c r="I338">
        <v>50000000</v>
      </c>
      <c r="J338">
        <f t="shared" si="146"/>
        <v>4.9087385212340517E-10</v>
      </c>
      <c r="K338">
        <f t="shared" si="147"/>
        <v>415.99478993508916</v>
      </c>
      <c r="L338">
        <f t="shared" si="148"/>
        <v>8.3198957987017837E-6</v>
      </c>
      <c r="M338">
        <f t="shared" si="149"/>
        <v>0.42372881355932207</v>
      </c>
      <c r="N338">
        <f t="shared" si="150"/>
        <v>24038762604.599869</v>
      </c>
      <c r="O338">
        <f t="shared" si="151"/>
        <v>1.6639791597403567E-6</v>
      </c>
      <c r="P338">
        <f t="shared" si="152"/>
        <v>2.1186440677966106E-6</v>
      </c>
      <c r="Q338">
        <v>1.6359736028339299E-3</v>
      </c>
      <c r="R338">
        <f t="shared" si="153"/>
        <v>471999.99999999988</v>
      </c>
      <c r="S338">
        <f t="shared" si="154"/>
        <v>1.9304488513440372E-2</v>
      </c>
      <c r="T338">
        <f t="shared" si="155"/>
        <v>65.438944113357195</v>
      </c>
      <c r="U338">
        <f t="shared" si="156"/>
        <v>2.7728366149727627E-2</v>
      </c>
      <c r="V338">
        <f t="shared" si="135"/>
        <v>1.3864183074863815E-4</v>
      </c>
      <c r="W338">
        <f t="shared" si="157"/>
        <v>200</v>
      </c>
      <c r="X338">
        <f t="shared" si="136"/>
        <v>3389.8305084745762</v>
      </c>
      <c r="Y338">
        <f t="shared" si="137"/>
        <v>5.5456732299455256</v>
      </c>
      <c r="Z338">
        <v>-6.8597386904914499</v>
      </c>
      <c r="AA338">
        <f t="shared" si="158"/>
        <v>-0.40472458273899553</v>
      </c>
      <c r="AB338">
        <f>-AA338*B338^2/2/Q338</f>
        <v>3.0923831995050819E-3</v>
      </c>
      <c r="AC338">
        <v>5.7480355213150496</v>
      </c>
      <c r="AD338">
        <f>AC338/Q338</f>
        <v>3513.5258364547958</v>
      </c>
      <c r="AE338">
        <f>C338*AC338</f>
        <v>67.826819151517583</v>
      </c>
      <c r="AF338">
        <v>5.5456732299455496</v>
      </c>
      <c r="AG338">
        <f>AF338*A338</f>
        <v>0.32719472056678739</v>
      </c>
      <c r="AH338">
        <f>AG338*C338</f>
        <v>3.8608977026880908</v>
      </c>
      <c r="AI338">
        <f>F338*AG338</f>
        <v>1.6359736028339369</v>
      </c>
      <c r="AJ338">
        <v>0.20236229136949699</v>
      </c>
      <c r="AK338">
        <v>5.7480355213150496</v>
      </c>
      <c r="AL338">
        <f t="shared" si="138"/>
        <v>1.0364901217541602</v>
      </c>
      <c r="AM338">
        <f>AL338/C338</f>
        <v>8.7838145911369514E-2</v>
      </c>
      <c r="AN338">
        <f t="shared" si="139"/>
        <v>0.33913409575758791</v>
      </c>
      <c r="AO338">
        <f t="shared" si="140"/>
        <v>3.6490121754160221E-2</v>
      </c>
      <c r="AP338">
        <f>AL338*C338</f>
        <v>12.230583436699089</v>
      </c>
      <c r="AQ338">
        <f>AO338/F338</f>
        <v>7.2980243508320441E-3</v>
      </c>
      <c r="AR338">
        <f>(AL338-1)/C338</f>
        <v>3.0923831995051036E-3</v>
      </c>
      <c r="AS338">
        <f>AR338*C338</f>
        <v>3.6490121754160221E-2</v>
      </c>
      <c r="AT338">
        <f>ATAN2(C338,AO338)</f>
        <v>3.0923733422460798E-3</v>
      </c>
      <c r="AU338">
        <f t="shared" si="159"/>
        <v>0.17717994118946484</v>
      </c>
      <c r="AV338">
        <f>-AJ338/(A338/2)</f>
        <v>-6.8597386904914233</v>
      </c>
      <c r="AW338">
        <f t="shared" si="160"/>
        <v>9.4512013951456239E-3</v>
      </c>
      <c r="AX338">
        <f t="shared" si="161"/>
        <v>1.0118114568475004E-3</v>
      </c>
      <c r="AY338">
        <v>0.33913409575758791</v>
      </c>
      <c r="AZ338">
        <v>3.1678082090037596</v>
      </c>
      <c r="BA338">
        <v>0.11152417646271835</v>
      </c>
      <c r="BB338">
        <v>9.7960768847775784E-3</v>
      </c>
      <c r="BC338">
        <v>15.839041045018798</v>
      </c>
    </row>
    <row r="339" spans="1:55" x14ac:dyDescent="0.15">
      <c r="A339">
        <v>0.157</v>
      </c>
      <c r="B339">
        <v>5.0000000000000001E-3</v>
      </c>
      <c r="C339">
        <f t="shared" si="141"/>
        <v>31.4</v>
      </c>
      <c r="D339">
        <f t="shared" si="142"/>
        <v>985.95999999999992</v>
      </c>
      <c r="E339">
        <f t="shared" si="143"/>
        <v>3.1847133757961783E-2</v>
      </c>
      <c r="F339">
        <v>11</v>
      </c>
      <c r="G339">
        <f t="shared" si="144"/>
        <v>121</v>
      </c>
      <c r="H339">
        <f t="shared" si="145"/>
        <v>345.4</v>
      </c>
      <c r="I339">
        <v>50000000</v>
      </c>
      <c r="J339">
        <f t="shared" si="146"/>
        <v>4.9087385212340517E-10</v>
      </c>
      <c r="K339">
        <f t="shared" si="147"/>
        <v>343.92435499092079</v>
      </c>
      <c r="L339">
        <f t="shared" si="148"/>
        <v>6.8784870998184161E-6</v>
      </c>
      <c r="M339">
        <f t="shared" si="149"/>
        <v>0.35031847133757965</v>
      </c>
      <c r="N339">
        <f t="shared" si="150"/>
        <v>63967554727.494576</v>
      </c>
      <c r="O339">
        <f t="shared" si="151"/>
        <v>6.2531700907440151E-7</v>
      </c>
      <c r="P339">
        <f t="shared" si="152"/>
        <v>7.9617834394904462E-7</v>
      </c>
      <c r="Q339">
        <v>4.3439320357167004E-3</v>
      </c>
      <c r="R339">
        <f t="shared" si="153"/>
        <v>1255999.9999999998</v>
      </c>
      <c r="S339">
        <f t="shared" si="154"/>
        <v>0.1363994659215044</v>
      </c>
      <c r="T339">
        <f t="shared" si="155"/>
        <v>173.75728142866802</v>
      </c>
      <c r="U339">
        <f t="shared" si="156"/>
        <v>2.7668356915392996E-2</v>
      </c>
      <c r="V339">
        <f t="shared" si="135"/>
        <v>1.38341784576965E-4</v>
      </c>
      <c r="W339">
        <f t="shared" si="157"/>
        <v>200</v>
      </c>
      <c r="X339">
        <f t="shared" si="136"/>
        <v>1273.8853503184714</v>
      </c>
      <c r="Y339">
        <f t="shared" si="137"/>
        <v>5.5336713830785991</v>
      </c>
      <c r="Z339">
        <v>-14.204867982312299</v>
      </c>
      <c r="AA339">
        <f t="shared" si="158"/>
        <v>-2.2301642732230311</v>
      </c>
      <c r="AB339">
        <f>-AA339*B339^2/2/Q339</f>
        <v>6.4174699756066713E-3</v>
      </c>
      <c r="AC339">
        <v>6.6487535196901204</v>
      </c>
      <c r="AD339">
        <f>AC339/Q339</f>
        <v>1530.5841493427395</v>
      </c>
      <c r="AE339">
        <f>C339*AC339</f>
        <v>208.77086051826979</v>
      </c>
      <c r="AF339">
        <v>5.5336713830786</v>
      </c>
      <c r="AG339">
        <f>AF339*A339</f>
        <v>0.86878640714334021</v>
      </c>
      <c r="AH339">
        <f>AG339*C339</f>
        <v>27.279893184300882</v>
      </c>
      <c r="AI339">
        <f>F339*AG339</f>
        <v>9.5566504785767421</v>
      </c>
      <c r="AJ339">
        <v>1.11508213661151</v>
      </c>
      <c r="AK339">
        <v>6.6487535196901204</v>
      </c>
      <c r="AL339">
        <f t="shared" si="138"/>
        <v>1.2015085572340503</v>
      </c>
      <c r="AM339">
        <f>AL339/C339</f>
        <v>3.8264603733568478E-2</v>
      </c>
      <c r="AN339">
        <f t="shared" si="139"/>
        <v>1.0438543025913489</v>
      </c>
      <c r="AO339">
        <f t="shared" si="140"/>
        <v>0.20150855723405026</v>
      </c>
      <c r="AP339">
        <f>AL339*C339</f>
        <v>37.727368697149174</v>
      </c>
      <c r="AQ339">
        <f>AO339/F339</f>
        <v>1.8318959748550023E-2</v>
      </c>
      <c r="AR339">
        <f>(AL339-1)/C339</f>
        <v>6.4174699756066964E-3</v>
      </c>
      <c r="AS339">
        <f>AR339*C339</f>
        <v>0.20150855723405026</v>
      </c>
      <c r="AT339">
        <f>ATAN2(C339,AO339)</f>
        <v>6.4173818789249942E-3</v>
      </c>
      <c r="AU339">
        <f t="shared" si="159"/>
        <v>0.3676888971861364</v>
      </c>
      <c r="AV339">
        <f>-AJ339/(A339/2)</f>
        <v>-14.20486798231223</v>
      </c>
      <c r="AW339">
        <f t="shared" si="160"/>
        <v>7.3867062408446323E-3</v>
      </c>
      <c r="AX339">
        <f t="shared" si="161"/>
        <v>5.5754106830576012E-3</v>
      </c>
      <c r="AY339">
        <v>1.0438543025913489</v>
      </c>
      <c r="AZ339">
        <v>1.3829734758221355</v>
      </c>
      <c r="BA339">
        <v>0.23194257596252144</v>
      </c>
      <c r="BB339">
        <v>8.8751907581489878E-3</v>
      </c>
      <c r="BC339">
        <v>15.21270823404349</v>
      </c>
    </row>
    <row r="340" spans="1:55" x14ac:dyDescent="0.15">
      <c r="A340">
        <v>0.255</v>
      </c>
      <c r="B340">
        <v>7.0000000000000001E-3</v>
      </c>
      <c r="C340">
        <f t="shared" si="141"/>
        <v>36.428571428571431</v>
      </c>
      <c r="D340">
        <f t="shared" si="142"/>
        <v>1327.0408163265308</v>
      </c>
      <c r="E340">
        <f t="shared" si="143"/>
        <v>2.7450980392156862E-2</v>
      </c>
      <c r="F340">
        <v>15</v>
      </c>
      <c r="G340">
        <f t="shared" si="144"/>
        <v>225</v>
      </c>
      <c r="H340">
        <f t="shared" si="145"/>
        <v>546.42857142857144</v>
      </c>
      <c r="I340">
        <v>50000000</v>
      </c>
      <c r="J340">
        <f t="shared" si="146"/>
        <v>1.885740990317274E-9</v>
      </c>
      <c r="K340">
        <f t="shared" si="147"/>
        <v>792.32814719213184</v>
      </c>
      <c r="L340">
        <f t="shared" si="148"/>
        <v>1.5846562943842638E-5</v>
      </c>
      <c r="M340">
        <f t="shared" si="149"/>
        <v>0.41176470588235292</v>
      </c>
      <c r="N340">
        <f t="shared" si="150"/>
        <v>19317908247.008175</v>
      </c>
      <c r="O340">
        <f t="shared" si="151"/>
        <v>1.0564375295895091E-6</v>
      </c>
      <c r="P340">
        <f t="shared" si="152"/>
        <v>1.3450980392156864E-6</v>
      </c>
      <c r="Q340">
        <v>9.8227549747614707E-3</v>
      </c>
      <c r="R340">
        <f t="shared" si="153"/>
        <v>743440.23323615151</v>
      </c>
      <c r="S340">
        <f t="shared" si="154"/>
        <v>0.35782893122345355</v>
      </c>
      <c r="T340">
        <f t="shared" si="155"/>
        <v>200.46438724002999</v>
      </c>
      <c r="U340">
        <f t="shared" si="156"/>
        <v>3.8520607744162633E-2</v>
      </c>
      <c r="V340">
        <f t="shared" si="135"/>
        <v>2.6964425420913842E-4</v>
      </c>
      <c r="W340">
        <f t="shared" si="157"/>
        <v>142.85714285714286</v>
      </c>
      <c r="X340">
        <f t="shared" si="136"/>
        <v>560.22408963585428</v>
      </c>
      <c r="Y340">
        <f t="shared" si="137"/>
        <v>5.5029439634518047</v>
      </c>
      <c r="Z340">
        <v>-14.8917720978777</v>
      </c>
      <c r="AA340">
        <f t="shared" si="158"/>
        <v>-3.7974018849588136</v>
      </c>
      <c r="AB340">
        <f>-AA340*B340^2/2/Q340</f>
        <v>9.4715124647349932E-3</v>
      </c>
      <c r="AC340">
        <v>7.4016449059312102</v>
      </c>
      <c r="AD340">
        <f>AC340/Q340</f>
        <v>753.52026238554799</v>
      </c>
      <c r="AE340">
        <f>C340*AC340</f>
        <v>269.63135014463694</v>
      </c>
      <c r="AF340">
        <v>5.5029439634518003</v>
      </c>
      <c r="AG340">
        <f>AF340*A340</f>
        <v>1.403250710680209</v>
      </c>
      <c r="AH340">
        <f>AG340*C340</f>
        <v>51.118418746207617</v>
      </c>
      <c r="AI340">
        <f>F340*AG340</f>
        <v>21.048760660203136</v>
      </c>
      <c r="AJ340">
        <v>1.8987009424794099</v>
      </c>
      <c r="AK340">
        <v>7.4016449059312102</v>
      </c>
      <c r="AL340">
        <f t="shared" si="138"/>
        <v>1.345033668358204</v>
      </c>
      <c r="AM340">
        <f>AL340/C340</f>
        <v>3.6922492856891871E-2</v>
      </c>
      <c r="AN340">
        <f t="shared" si="139"/>
        <v>1.8874194510124584</v>
      </c>
      <c r="AO340">
        <f t="shared" si="140"/>
        <v>0.34503366835820404</v>
      </c>
      <c r="AP340">
        <f>AL340*C340</f>
        <v>48.997655061620293</v>
      </c>
      <c r="AQ340">
        <f>AO340/F340</f>
        <v>2.3002244557213603E-2</v>
      </c>
      <c r="AR340">
        <f>(AL340-1)/C340</f>
        <v>9.4715124647350123E-3</v>
      </c>
      <c r="AS340">
        <f>AR340*C340</f>
        <v>0.34503366835820404</v>
      </c>
      <c r="AT340">
        <f>ATAN2(C340,AO340)</f>
        <v>9.4712292516104801E-3</v>
      </c>
      <c r="AU340">
        <f t="shared" si="159"/>
        <v>0.54266146291812978</v>
      </c>
      <c r="AV340">
        <f>-AJ340/(A340/2)</f>
        <v>-14.891772097877725</v>
      </c>
      <c r="AW340">
        <f t="shared" si="160"/>
        <v>6.7496936881249183E-3</v>
      </c>
      <c r="AX340">
        <f t="shared" si="161"/>
        <v>1.3290906597355864E-2</v>
      </c>
      <c r="AY340">
        <v>1.8874194510124587</v>
      </c>
      <c r="AZ340">
        <v>0.95851272913748631</v>
      </c>
      <c r="BA340">
        <v>0.24588169863883633</v>
      </c>
      <c r="BB340">
        <v>9.0785652616328753E-3</v>
      </c>
      <c r="BC340">
        <v>14.377690937062294</v>
      </c>
    </row>
    <row r="341" spans="1:55" x14ac:dyDescent="0.15">
      <c r="A341">
        <v>0.20599999999999999</v>
      </c>
      <c r="B341">
        <v>6.0000000000000001E-3</v>
      </c>
      <c r="C341">
        <f t="shared" si="141"/>
        <v>34.333333333333329</v>
      </c>
      <c r="D341">
        <f t="shared" si="142"/>
        <v>1178.7777777777774</v>
      </c>
      <c r="E341">
        <f t="shared" si="143"/>
        <v>2.9126213592233011E-2</v>
      </c>
      <c r="F341">
        <v>13</v>
      </c>
      <c r="G341">
        <f t="shared" si="144"/>
        <v>169</v>
      </c>
      <c r="H341">
        <f t="shared" si="145"/>
        <v>446.33333333333326</v>
      </c>
      <c r="I341">
        <v>50000000</v>
      </c>
      <c r="J341">
        <f t="shared" si="146"/>
        <v>1.0178760197630931E-9</v>
      </c>
      <c r="K341">
        <f t="shared" si="147"/>
        <v>535.29078709224154</v>
      </c>
      <c r="L341">
        <f t="shared" si="148"/>
        <v>1.0705815741844831E-5</v>
      </c>
      <c r="M341">
        <f t="shared" si="149"/>
        <v>0.37864077669902918</v>
      </c>
      <c r="N341">
        <f t="shared" si="150"/>
        <v>33730368597.665047</v>
      </c>
      <c r="O341">
        <f t="shared" si="151"/>
        <v>8.2352428783421781E-7</v>
      </c>
      <c r="P341">
        <f t="shared" si="152"/>
        <v>1.0485436893203885E-6</v>
      </c>
      <c r="Q341">
        <v>6.6531049128672496E-3</v>
      </c>
      <c r="R341">
        <f t="shared" si="153"/>
        <v>953703.70370370359</v>
      </c>
      <c r="S341">
        <f t="shared" si="154"/>
        <v>0.22842326867510887</v>
      </c>
      <c r="T341">
        <f t="shared" si="155"/>
        <v>184.80846980186803</v>
      </c>
      <c r="U341">
        <f t="shared" si="156"/>
        <v>3.229662579061772E-2</v>
      </c>
      <c r="V341">
        <f t="shared" si="135"/>
        <v>1.9377975474370632E-4</v>
      </c>
      <c r="W341">
        <f t="shared" si="157"/>
        <v>166.66666666666666</v>
      </c>
      <c r="X341">
        <f t="shared" si="136"/>
        <v>809.06148867313925</v>
      </c>
      <c r="Y341">
        <f t="shared" si="137"/>
        <v>5.3827709651029529</v>
      </c>
      <c r="Z341">
        <v>-13.9427406337976</v>
      </c>
      <c r="AA341">
        <f t="shared" si="158"/>
        <v>-2.8722045705623054</v>
      </c>
      <c r="AB341">
        <f>-AA341*B341^2/2/Q341</f>
        <v>7.7707601108368499E-3</v>
      </c>
      <c r="AC341">
        <v>6.8188732503841099</v>
      </c>
      <c r="AD341">
        <f>AC341/Q341</f>
        <v>1024.9159361963857</v>
      </c>
      <c r="AE341">
        <f>C341*AC341</f>
        <v>234.11464826318775</v>
      </c>
      <c r="AF341">
        <v>5.38277096510296</v>
      </c>
      <c r="AG341">
        <f>AF341*A341</f>
        <v>1.1088508188112096</v>
      </c>
      <c r="AH341">
        <f>AG341*C341</f>
        <v>38.070544779184857</v>
      </c>
      <c r="AI341">
        <f>F341*AG341</f>
        <v>14.415060644545726</v>
      </c>
      <c r="AJ341">
        <v>1.43610228528115</v>
      </c>
      <c r="AK341">
        <v>6.8188732503841099</v>
      </c>
      <c r="AL341">
        <f t="shared" si="138"/>
        <v>1.2667960971387309</v>
      </c>
      <c r="AM341">
        <f>AL341/C341</f>
        <v>3.6896973703069838E-2</v>
      </c>
      <c r="AN341">
        <f t="shared" si="139"/>
        <v>1.4046878895791264</v>
      </c>
      <c r="AO341">
        <f t="shared" si="140"/>
        <v>0.26679609713873087</v>
      </c>
      <c r="AP341">
        <f>AL341*C341</f>
        <v>43.493332668429751</v>
      </c>
      <c r="AQ341">
        <f>AO341/F341</f>
        <v>2.0522776702979299E-2</v>
      </c>
      <c r="AR341">
        <f>(AL341-1)/C341</f>
        <v>7.7707601108368222E-3</v>
      </c>
      <c r="AS341">
        <f>AR341*C341</f>
        <v>0.26679609713873087</v>
      </c>
      <c r="AT341">
        <f>ATAN2(C341,AO341)</f>
        <v>7.770603704797918E-3</v>
      </c>
      <c r="AU341">
        <f t="shared" si="159"/>
        <v>0.44522279655364216</v>
      </c>
      <c r="AV341">
        <f>-AJ341/(A341/2)</f>
        <v>-13.942740633797573</v>
      </c>
      <c r="AW341">
        <f t="shared" si="160"/>
        <v>7.0079400934814602E-3</v>
      </c>
      <c r="AX341">
        <f t="shared" si="161"/>
        <v>8.6166137116868956E-3</v>
      </c>
      <c r="AY341">
        <v>1.4046878895791266</v>
      </c>
      <c r="AZ341">
        <v>1.1424405119679248</v>
      </c>
      <c r="BA341">
        <v>0.2406059432095301</v>
      </c>
      <c r="BB341">
        <v>8.8776311594043478E-3</v>
      </c>
      <c r="BC341">
        <v>14.851726655583024</v>
      </c>
    </row>
    <row r="342" spans="1:55" x14ac:dyDescent="0.15">
      <c r="A342">
        <v>0.157</v>
      </c>
      <c r="B342">
        <v>6.0000000000000001E-3</v>
      </c>
      <c r="C342">
        <f t="shared" si="141"/>
        <v>26.166666666666668</v>
      </c>
      <c r="D342">
        <f t="shared" si="142"/>
        <v>684.69444444444446</v>
      </c>
      <c r="E342">
        <f t="shared" si="143"/>
        <v>3.8216560509554139E-2</v>
      </c>
      <c r="F342">
        <v>11</v>
      </c>
      <c r="G342">
        <f t="shared" si="144"/>
        <v>121</v>
      </c>
      <c r="H342">
        <f t="shared" si="145"/>
        <v>287.83333333333337</v>
      </c>
      <c r="I342">
        <v>50000000</v>
      </c>
      <c r="J342">
        <f t="shared" si="146"/>
        <v>1.0178760197630931E-9</v>
      </c>
      <c r="K342">
        <f t="shared" si="147"/>
        <v>594.30128542431112</v>
      </c>
      <c r="L342">
        <f t="shared" si="148"/>
        <v>1.1886025708486222E-5</v>
      </c>
      <c r="M342">
        <f t="shared" si="149"/>
        <v>0.4203821656050955</v>
      </c>
      <c r="N342">
        <f t="shared" si="150"/>
        <v>25707125581.715603</v>
      </c>
      <c r="O342">
        <f t="shared" si="151"/>
        <v>1.0805477916805657E-6</v>
      </c>
      <c r="P342">
        <f t="shared" si="152"/>
        <v>1.3757961783439491E-6</v>
      </c>
      <c r="Q342">
        <v>5.03255035994816E-3</v>
      </c>
      <c r="R342">
        <f t="shared" si="153"/>
        <v>726851.8518518518</v>
      </c>
      <c r="S342">
        <f t="shared" si="154"/>
        <v>0.13168506775197686</v>
      </c>
      <c r="T342">
        <f t="shared" si="155"/>
        <v>139.79306555411554</v>
      </c>
      <c r="U342">
        <f t="shared" si="156"/>
        <v>3.2054460891389552E-2</v>
      </c>
      <c r="V342">
        <f t="shared" si="135"/>
        <v>1.9232676534833732E-4</v>
      </c>
      <c r="W342">
        <f t="shared" si="157"/>
        <v>166.66666666666666</v>
      </c>
      <c r="X342">
        <f t="shared" si="136"/>
        <v>1061.5711252653928</v>
      </c>
      <c r="Y342">
        <f t="shared" si="137"/>
        <v>5.3424101485649249</v>
      </c>
      <c r="Z342">
        <v>-11.6329712925012</v>
      </c>
      <c r="AA342">
        <f t="shared" si="158"/>
        <v>-1.8263764929226884</v>
      </c>
      <c r="AB342">
        <f>-AA342*B342^2/2/Q342</f>
        <v>6.5324287928133192E-3</v>
      </c>
      <c r="AC342">
        <v>6.2555983950262801</v>
      </c>
      <c r="AD342">
        <f>AC342/Q342</f>
        <v>1243.0274806213204</v>
      </c>
      <c r="AE342">
        <f>C342*AC342</f>
        <v>163.68815800318768</v>
      </c>
      <c r="AF342">
        <v>5.3424101485649302</v>
      </c>
      <c r="AG342">
        <f>AF342*A342</f>
        <v>0.83875839332469404</v>
      </c>
      <c r="AH342">
        <f>AG342*C342</f>
        <v>21.947511291996161</v>
      </c>
      <c r="AI342">
        <f>F342*AG342</f>
        <v>9.2263423265716344</v>
      </c>
      <c r="AJ342">
        <v>0.913188246461346</v>
      </c>
      <c r="AK342">
        <v>6.2555983950262801</v>
      </c>
      <c r="AL342">
        <f t="shared" si="138"/>
        <v>1.1709318867452827</v>
      </c>
      <c r="AM342">
        <f>AL342/C342</f>
        <v>4.4748989302367488E-2</v>
      </c>
      <c r="AN342">
        <f t="shared" si="139"/>
        <v>0.98212894801912587</v>
      </c>
      <c r="AO342">
        <f t="shared" si="140"/>
        <v>0.1709318867452827</v>
      </c>
      <c r="AP342">
        <f>AL342*C342</f>
        <v>30.6393843698349</v>
      </c>
      <c r="AQ342">
        <f>AO342/F342</f>
        <v>1.5539262431389337E-2</v>
      </c>
      <c r="AR342">
        <f>(AL342-1)/C342</f>
        <v>6.5324287928133513E-3</v>
      </c>
      <c r="AS342">
        <f>AR342*C342</f>
        <v>0.1709318867452827</v>
      </c>
      <c r="AT342">
        <f>ATAN2(C342,AO342)</f>
        <v>6.5323358765622241E-3</v>
      </c>
      <c r="AU342">
        <f t="shared" si="159"/>
        <v>0.37427527608890654</v>
      </c>
      <c r="AV342">
        <f>-AJ342/(A342/2)</f>
        <v>-11.632971292501223</v>
      </c>
      <c r="AW342">
        <f t="shared" si="160"/>
        <v>7.7882127258600978E-3</v>
      </c>
      <c r="AX342">
        <f t="shared" si="161"/>
        <v>5.4791294787680973E-3</v>
      </c>
      <c r="AY342">
        <v>0.98212894801912598</v>
      </c>
      <c r="AZ342">
        <v>1.3960300082410027</v>
      </c>
      <c r="BA342">
        <v>0.20379156632667256</v>
      </c>
      <c r="BB342">
        <v>9.1194666214649851E-3</v>
      </c>
      <c r="BC342">
        <v>15.35633009065103</v>
      </c>
    </row>
    <row r="343" spans="1:55" x14ac:dyDescent="0.15">
      <c r="A343">
        <v>0.255</v>
      </c>
      <c r="B343">
        <v>8.0000000000000002E-3</v>
      </c>
      <c r="C343">
        <f t="shared" si="141"/>
        <v>31.875</v>
      </c>
      <c r="D343">
        <f t="shared" si="142"/>
        <v>1016.015625</v>
      </c>
      <c r="E343">
        <f t="shared" si="143"/>
        <v>3.1372549019607843E-2</v>
      </c>
      <c r="F343">
        <v>15</v>
      </c>
      <c r="G343">
        <f t="shared" si="144"/>
        <v>225</v>
      </c>
      <c r="H343">
        <f t="shared" si="145"/>
        <v>478.125</v>
      </c>
      <c r="I343">
        <v>50000000</v>
      </c>
      <c r="J343">
        <f t="shared" si="146"/>
        <v>3.2169908772759481E-9</v>
      </c>
      <c r="K343">
        <f t="shared" si="147"/>
        <v>1182.7172342926278</v>
      </c>
      <c r="L343">
        <f t="shared" si="148"/>
        <v>2.3654344685852557E-5</v>
      </c>
      <c r="M343">
        <f t="shared" si="149"/>
        <v>0.47058823529411764</v>
      </c>
      <c r="N343">
        <f t="shared" si="150"/>
        <v>9908327755.9651642</v>
      </c>
      <c r="O343">
        <f t="shared" si="151"/>
        <v>1.5769563123901705E-6</v>
      </c>
      <c r="P343">
        <f t="shared" si="152"/>
        <v>2.007843137254902E-6</v>
      </c>
      <c r="Q343">
        <v>1.0664456284933999E-2</v>
      </c>
      <c r="R343">
        <f t="shared" si="153"/>
        <v>498046.875</v>
      </c>
      <c r="S343">
        <f t="shared" si="154"/>
        <v>0.33992954408227122</v>
      </c>
      <c r="T343">
        <f t="shared" si="155"/>
        <v>166.63212945209375</v>
      </c>
      <c r="U343">
        <f t="shared" si="156"/>
        <v>4.1821397195819607E-2</v>
      </c>
      <c r="V343">
        <f t="shared" si="135"/>
        <v>3.3457117756655681E-4</v>
      </c>
      <c r="W343">
        <f t="shared" si="157"/>
        <v>125</v>
      </c>
      <c r="X343">
        <f t="shared" si="136"/>
        <v>490.19607843137254</v>
      </c>
      <c r="Y343">
        <f t="shared" si="137"/>
        <v>5.2276746494774509</v>
      </c>
      <c r="Z343">
        <v>-12.3589337712089</v>
      </c>
      <c r="AA343">
        <f t="shared" si="158"/>
        <v>-3.1515281116582696</v>
      </c>
      <c r="AB343">
        <f>-AA343*B343^2/2/Q343</f>
        <v>9.456543951100153E-3</v>
      </c>
      <c r="AC343">
        <v>6.8034387053066103</v>
      </c>
      <c r="AD343">
        <f>AC343/Q343</f>
        <v>637.95457766731477</v>
      </c>
      <c r="AE343">
        <f>C343*AC343</f>
        <v>216.85960873164819</v>
      </c>
      <c r="AF343">
        <v>5.2276746494774597</v>
      </c>
      <c r="AG343">
        <f>AF343*A343</f>
        <v>1.3330570356167522</v>
      </c>
      <c r="AH343">
        <f>AG343*C343</f>
        <v>42.491193010283972</v>
      </c>
      <c r="AI343">
        <f>F343*AG343</f>
        <v>19.995855534251284</v>
      </c>
      <c r="AJ343">
        <v>1.5757640558291399</v>
      </c>
      <c r="AK343">
        <v>6.8034387053066103</v>
      </c>
      <c r="AL343">
        <f t="shared" si="138"/>
        <v>1.30142733844132</v>
      </c>
      <c r="AM343">
        <f>AL343/C343</f>
        <v>4.0829092970708081E-2</v>
      </c>
      <c r="AN343">
        <f t="shared" si="139"/>
        <v>1.7348768698531856</v>
      </c>
      <c r="AO343">
        <f t="shared" si="140"/>
        <v>0.30142733844131997</v>
      </c>
      <c r="AP343">
        <f>AL343*C343</f>
        <v>41.482996412817073</v>
      </c>
      <c r="AQ343">
        <f>AO343/F343</f>
        <v>2.0095155896087999E-2</v>
      </c>
      <c r="AR343">
        <f>(AL343-1)/C343</f>
        <v>9.4565439511002346E-3</v>
      </c>
      <c r="AS343">
        <f>AR343*C343</f>
        <v>0.30142733844131997</v>
      </c>
      <c r="AT343">
        <f>ATAN2(C343,AO343)</f>
        <v>9.4562620785531917E-3</v>
      </c>
      <c r="AU343">
        <f t="shared" si="159"/>
        <v>0.54180390707070525</v>
      </c>
      <c r="AV343">
        <f>-AJ343/(A343/2)</f>
        <v>-12.358933771208941</v>
      </c>
      <c r="AW343">
        <f t="shared" si="160"/>
        <v>7.0938779800408689E-3</v>
      </c>
      <c r="AX343">
        <f t="shared" si="161"/>
        <v>1.2606112446633207E-2</v>
      </c>
      <c r="AY343">
        <v>1.7348768698531856</v>
      </c>
      <c r="AZ343">
        <v>0.97627281029217294</v>
      </c>
      <c r="BA343">
        <v>0.22611736061380269</v>
      </c>
      <c r="BB343">
        <v>9.2321667387920744E-3</v>
      </c>
      <c r="BC343">
        <v>14.644092154382594</v>
      </c>
    </row>
    <row r="344" spans="1:55" x14ac:dyDescent="0.15">
      <c r="A344">
        <v>0.157</v>
      </c>
      <c r="B344">
        <v>7.0000000000000001E-3</v>
      </c>
      <c r="C344">
        <f t="shared" si="141"/>
        <v>22.428571428571427</v>
      </c>
      <c r="D344">
        <f t="shared" si="142"/>
        <v>503.04081632653055</v>
      </c>
      <c r="E344">
        <f t="shared" si="143"/>
        <v>4.4585987261146501E-2</v>
      </c>
      <c r="F344">
        <v>11</v>
      </c>
      <c r="G344">
        <f t="shared" si="144"/>
        <v>121</v>
      </c>
      <c r="H344">
        <f t="shared" si="145"/>
        <v>246.71428571428569</v>
      </c>
      <c r="I344">
        <v>50000000</v>
      </c>
      <c r="J344">
        <f t="shared" si="146"/>
        <v>1.885740990317274E-9</v>
      </c>
      <c r="K344">
        <f t="shared" si="147"/>
        <v>943.72843009508711</v>
      </c>
      <c r="L344">
        <f t="shared" si="148"/>
        <v>1.8874568601901741E-5</v>
      </c>
      <c r="M344">
        <f t="shared" si="149"/>
        <v>0.49044585987261152</v>
      </c>
      <c r="N344">
        <f t="shared" si="150"/>
        <v>11893770959.922678</v>
      </c>
      <c r="O344">
        <f t="shared" si="151"/>
        <v>1.7158698729001581E-6</v>
      </c>
      <c r="P344">
        <f t="shared" si="152"/>
        <v>2.1847133757961787E-6</v>
      </c>
      <c r="Q344">
        <v>5.7223674867131098E-3</v>
      </c>
      <c r="R344">
        <f t="shared" si="153"/>
        <v>457725.94752186583</v>
      </c>
      <c r="S344">
        <f t="shared" si="154"/>
        <v>0.12834452791627976</v>
      </c>
      <c r="T344">
        <f t="shared" si="155"/>
        <v>116.78300993292059</v>
      </c>
      <c r="U344">
        <f t="shared" si="156"/>
        <v>3.64482005523128E-2</v>
      </c>
      <c r="V344">
        <f t="shared" si="135"/>
        <v>2.5513740386618963E-4</v>
      </c>
      <c r="W344">
        <f t="shared" si="157"/>
        <v>142.85714285714286</v>
      </c>
      <c r="X344">
        <f t="shared" si="136"/>
        <v>909.91810737033677</v>
      </c>
      <c r="Y344">
        <f t="shared" si="137"/>
        <v>5.206885793187543</v>
      </c>
      <c r="Z344">
        <v>-9.9843059524743207</v>
      </c>
      <c r="AA344">
        <f t="shared" si="158"/>
        <v>-1.5675360345384683</v>
      </c>
      <c r="AB344">
        <f>-AA344*B344^2/2/Q344</f>
        <v>6.711318861531531E-3</v>
      </c>
      <c r="AC344">
        <v>5.9906538104567799</v>
      </c>
      <c r="AD344">
        <f>AC344/Q344</f>
        <v>1046.8837984220011</v>
      </c>
      <c r="AE344">
        <f>C344*AC344</f>
        <v>134.3618068916735</v>
      </c>
      <c r="AF344">
        <v>5.2068857931875403</v>
      </c>
      <c r="AG344">
        <f>AF344*A344</f>
        <v>0.81748106953044386</v>
      </c>
      <c r="AH344">
        <f>AG344*C344</f>
        <v>18.334932559468527</v>
      </c>
      <c r="AI344">
        <f>F344*AG344</f>
        <v>8.9922917648348832</v>
      </c>
      <c r="AJ344">
        <v>0.78376801726923395</v>
      </c>
      <c r="AK344">
        <v>5.9906538104567799</v>
      </c>
      <c r="AL344">
        <f t="shared" si="138"/>
        <v>1.1505252944657798</v>
      </c>
      <c r="AM344">
        <f>AL344/C344</f>
        <v>5.1297306122678084E-2</v>
      </c>
      <c r="AN344">
        <f t="shared" si="139"/>
        <v>0.94053264824171456</v>
      </c>
      <c r="AO344">
        <f t="shared" si="140"/>
        <v>0.15052529446577978</v>
      </c>
      <c r="AP344">
        <f>AL344*C344</f>
        <v>25.804638747303915</v>
      </c>
      <c r="AQ344">
        <f>AO344/F344</f>
        <v>1.3684117678707253E-2</v>
      </c>
      <c r="AR344">
        <f>(AL344-1)/C344</f>
        <v>6.711318861531583E-3</v>
      </c>
      <c r="AS344">
        <f>AR344*C344</f>
        <v>0.15052529446577978</v>
      </c>
      <c r="AT344">
        <f>ATAN2(C344,AO344)</f>
        <v>6.7112181009587393E-3</v>
      </c>
      <c r="AU344">
        <f t="shared" si="159"/>
        <v>0.384524472576739</v>
      </c>
      <c r="AV344">
        <f>-AJ344/(A344/2)</f>
        <v>-9.9843059524743172</v>
      </c>
      <c r="AW344">
        <f t="shared" si="160"/>
        <v>8.2097544661022225E-3</v>
      </c>
      <c r="AX344">
        <f t="shared" si="161"/>
        <v>5.4863761208846793E-3</v>
      </c>
      <c r="AY344">
        <v>0.94053264824171445</v>
      </c>
      <c r="AZ344">
        <v>1.4074029813640019</v>
      </c>
      <c r="BA344">
        <v>0.18413306445400698</v>
      </c>
      <c r="BB344">
        <v>9.4455301746040089E-3</v>
      </c>
      <c r="BC344">
        <v>15.481432795004022</v>
      </c>
    </row>
    <row r="345" spans="1:55" x14ac:dyDescent="0.15">
      <c r="A345">
        <v>0.20599999999999999</v>
      </c>
      <c r="B345">
        <v>7.0000000000000001E-3</v>
      </c>
      <c r="C345">
        <f t="shared" si="141"/>
        <v>29.428571428571427</v>
      </c>
      <c r="D345">
        <f t="shared" si="142"/>
        <v>866.04081632653049</v>
      </c>
      <c r="E345">
        <f t="shared" si="143"/>
        <v>3.398058252427185E-2</v>
      </c>
      <c r="F345">
        <v>13</v>
      </c>
      <c r="G345">
        <f t="shared" si="144"/>
        <v>169</v>
      </c>
      <c r="H345">
        <f t="shared" si="145"/>
        <v>382.57142857142856</v>
      </c>
      <c r="I345">
        <v>50000000</v>
      </c>
      <c r="J345">
        <f t="shared" si="146"/>
        <v>1.885740990317274E-9</v>
      </c>
      <c r="K345">
        <f t="shared" si="147"/>
        <v>850.02194431777264</v>
      </c>
      <c r="L345">
        <f t="shared" si="148"/>
        <v>1.7000438886355454E-5</v>
      </c>
      <c r="M345">
        <f t="shared" si="149"/>
        <v>0.44174757281553401</v>
      </c>
      <c r="N345">
        <f t="shared" si="150"/>
        <v>15605839603.465427</v>
      </c>
      <c r="O345">
        <f t="shared" si="151"/>
        <v>1.3077260681811887E-6</v>
      </c>
      <c r="P345">
        <f t="shared" si="152"/>
        <v>1.6650485436893207E-6</v>
      </c>
      <c r="Q345">
        <v>7.43703907921992E-3</v>
      </c>
      <c r="R345">
        <f t="shared" si="153"/>
        <v>600583.09037900867</v>
      </c>
      <c r="S345">
        <f t="shared" si="154"/>
        <v>0.21886143575990047</v>
      </c>
      <c r="T345">
        <f t="shared" si="155"/>
        <v>151.77630773918202</v>
      </c>
      <c r="U345">
        <f t="shared" si="156"/>
        <v>3.6102131452523882E-2</v>
      </c>
      <c r="V345">
        <f t="shared" si="135"/>
        <v>2.5271492016766718E-4</v>
      </c>
      <c r="W345">
        <f t="shared" si="157"/>
        <v>142.85714285714286</v>
      </c>
      <c r="X345">
        <f t="shared" si="136"/>
        <v>693.4812760055479</v>
      </c>
      <c r="Y345">
        <f t="shared" si="137"/>
        <v>5.1574473503605542</v>
      </c>
      <c r="Z345">
        <v>-11.680507204280101</v>
      </c>
      <c r="AA345">
        <f t="shared" si="158"/>
        <v>-2.4061844840817006</v>
      </c>
      <c r="AB345">
        <f>-AA345*B345^2/2/Q345</f>
        <v>7.9267460116916807E-3</v>
      </c>
      <c r="AC345">
        <v>6.3605395924014099</v>
      </c>
      <c r="AD345">
        <f>AC345/Q345</f>
        <v>855.25160277476641</v>
      </c>
      <c r="AE345">
        <f>C345*AC345</f>
        <v>187.18159371924148</v>
      </c>
      <c r="AF345">
        <v>5.1574473503605498</v>
      </c>
      <c r="AG345">
        <f>AF345*A345</f>
        <v>1.0624341541742732</v>
      </c>
      <c r="AH345">
        <f>AG345*C345</f>
        <v>31.265919394271467</v>
      </c>
      <c r="AI345">
        <f>F345*AG345</f>
        <v>13.811644004265553</v>
      </c>
      <c r="AJ345">
        <v>1.2030922420408501</v>
      </c>
      <c r="AK345">
        <v>6.3605395924014099</v>
      </c>
      <c r="AL345">
        <f t="shared" si="138"/>
        <v>1.2332728112012143</v>
      </c>
      <c r="AM345">
        <f>AL345/C345</f>
        <v>4.1907328535963594E-2</v>
      </c>
      <c r="AN345">
        <f t="shared" si="139"/>
        <v>1.3102711560346902</v>
      </c>
      <c r="AO345">
        <f t="shared" si="140"/>
        <v>0.23327281120121435</v>
      </c>
      <c r="AP345">
        <f>AL345*C345</f>
        <v>36.293457015350022</v>
      </c>
      <c r="AQ345">
        <f>AO345/F345</f>
        <v>1.794406240009341E-2</v>
      </c>
      <c r="AR345">
        <f>(AL345-1)/C345</f>
        <v>7.9267460116917501E-3</v>
      </c>
      <c r="AS345">
        <f>AR345*C345</f>
        <v>0.23327281120121435</v>
      </c>
      <c r="AT345">
        <f>ATAN2(C345,AO345)</f>
        <v>7.9265799967409064E-3</v>
      </c>
      <c r="AU345">
        <f t="shared" si="159"/>
        <v>0.4541595797860758</v>
      </c>
      <c r="AV345">
        <f>-AJ345/(A345/2)</f>
        <v>-11.680507204280099</v>
      </c>
      <c r="AW345">
        <f t="shared" si="160"/>
        <v>7.4609292072810281E-3</v>
      </c>
      <c r="AX345">
        <f t="shared" si="161"/>
        <v>8.4216456942860177E-3</v>
      </c>
      <c r="AY345">
        <v>1.3102711560346905</v>
      </c>
      <c r="AZ345">
        <v>1.1607992894013441</v>
      </c>
      <c r="BA345">
        <v>0.21956448809998452</v>
      </c>
      <c r="BB345">
        <v>9.2013611376367231E-3</v>
      </c>
      <c r="BC345">
        <v>15.090390762217474</v>
      </c>
    </row>
    <row r="346" spans="1:55" x14ac:dyDescent="0.15">
      <c r="A346">
        <v>0.157</v>
      </c>
      <c r="B346">
        <v>8.0000000000000002E-3</v>
      </c>
      <c r="C346">
        <f t="shared" si="141"/>
        <v>19.625</v>
      </c>
      <c r="D346">
        <f t="shared" si="142"/>
        <v>385.140625</v>
      </c>
      <c r="E346">
        <f t="shared" si="143"/>
        <v>5.0955414012738856E-2</v>
      </c>
      <c r="F346">
        <v>11</v>
      </c>
      <c r="G346">
        <f t="shared" si="144"/>
        <v>121</v>
      </c>
      <c r="H346">
        <f t="shared" si="145"/>
        <v>215.875</v>
      </c>
      <c r="I346">
        <v>50000000</v>
      </c>
      <c r="J346">
        <f t="shared" si="146"/>
        <v>3.2169908772759481E-9</v>
      </c>
      <c r="K346">
        <f t="shared" si="147"/>
        <v>1408.7141580428115</v>
      </c>
      <c r="L346">
        <f t="shared" si="148"/>
        <v>2.8174283160856231E-5</v>
      </c>
      <c r="M346">
        <f t="shared" si="149"/>
        <v>0.56050955414012738</v>
      </c>
      <c r="N346">
        <f t="shared" si="150"/>
        <v>6100421402.6922779</v>
      </c>
      <c r="O346">
        <f t="shared" si="151"/>
        <v>2.5612984691687482E-6</v>
      </c>
      <c r="P346">
        <f t="shared" si="152"/>
        <v>3.2611464968152867E-6</v>
      </c>
      <c r="Q346">
        <v>6.4169349036601198E-3</v>
      </c>
      <c r="R346">
        <f t="shared" si="153"/>
        <v>306640.625</v>
      </c>
      <c r="S346">
        <f t="shared" si="154"/>
        <v>0.12593234748432985</v>
      </c>
      <c r="T346">
        <f t="shared" si="155"/>
        <v>100.26460786968937</v>
      </c>
      <c r="U346">
        <f t="shared" si="156"/>
        <v>4.0872196838599488E-2</v>
      </c>
      <c r="V346">
        <f t="shared" si="135"/>
        <v>3.269775747087959E-4</v>
      </c>
      <c r="W346">
        <f t="shared" si="157"/>
        <v>125</v>
      </c>
      <c r="X346">
        <f t="shared" si="136"/>
        <v>796.17834394904457</v>
      </c>
      <c r="Y346">
        <f t="shared" si="137"/>
        <v>5.1090246048249357</v>
      </c>
      <c r="Z346">
        <v>-8.7484474373825893</v>
      </c>
      <c r="AA346">
        <f t="shared" si="158"/>
        <v>-1.3735062476690665</v>
      </c>
      <c r="AB346">
        <f>-AA346*B346^2/2/Q346</f>
        <v>6.8494071679518634E-3</v>
      </c>
      <c r="AC346">
        <v>5.7957777286594601</v>
      </c>
      <c r="AD346">
        <f>AC346/Q346</f>
        <v>903.20033094829103</v>
      </c>
      <c r="AE346">
        <f>C346*AC346</f>
        <v>113.7421379249419</v>
      </c>
      <c r="AF346">
        <v>5.1090246048249304</v>
      </c>
      <c r="AG346">
        <f>AF346*A346</f>
        <v>0.80211686295751405</v>
      </c>
      <c r="AH346">
        <f>AG346*C346</f>
        <v>15.741543435541214</v>
      </c>
      <c r="AI346">
        <f>F346*AG346</f>
        <v>8.8232854925326549</v>
      </c>
      <c r="AJ346">
        <v>0.68675312383453302</v>
      </c>
      <c r="AK346">
        <v>5.7957777286594601</v>
      </c>
      <c r="AL346">
        <f t="shared" si="138"/>
        <v>1.1344196156710549</v>
      </c>
      <c r="AM346">
        <f>AL346/C346</f>
        <v>5.7804821180690691E-2</v>
      </c>
      <c r="AN346">
        <f t="shared" si="139"/>
        <v>0.90993710339953526</v>
      </c>
      <c r="AO346">
        <f t="shared" si="140"/>
        <v>0.13441961567105487</v>
      </c>
      <c r="AP346">
        <f>AL346*C346</f>
        <v>22.26298495754445</v>
      </c>
      <c r="AQ346">
        <f>AO346/F346</f>
        <v>1.2219965061004989E-2</v>
      </c>
      <c r="AR346">
        <f>(AL346-1)/C346</f>
        <v>6.8494071679518409E-3</v>
      </c>
      <c r="AS346">
        <f>AR346*C346</f>
        <v>0.13441961567105487</v>
      </c>
      <c r="AT346">
        <f>ATAN2(C346,AO346)</f>
        <v>6.8493000590732133E-3</v>
      </c>
      <c r="AU346">
        <f t="shared" si="159"/>
        <v>0.39243598600360058</v>
      </c>
      <c r="AV346">
        <f>-AJ346/(A346/2)</f>
        <v>-8.7484474373825858</v>
      </c>
      <c r="AW346">
        <f t="shared" si="160"/>
        <v>8.5391636608874479E-3</v>
      </c>
      <c r="AX346">
        <f t="shared" si="161"/>
        <v>5.4940249906762408E-3</v>
      </c>
      <c r="AY346">
        <v>0.90993710339953526</v>
      </c>
      <c r="AZ346">
        <v>1.4142822175415877</v>
      </c>
      <c r="BA346">
        <v>0.16758108684491616</v>
      </c>
      <c r="BB346">
        <v>9.686994758336176E-3</v>
      </c>
      <c r="BC346">
        <v>15.557104392957465</v>
      </c>
    </row>
    <row r="347" spans="1:55" x14ac:dyDescent="0.15">
      <c r="A347">
        <v>0.30399999999999999</v>
      </c>
      <c r="B347">
        <v>7.0000000000000001E-3</v>
      </c>
      <c r="C347">
        <f t="shared" si="141"/>
        <v>43.428571428571423</v>
      </c>
      <c r="D347">
        <f t="shared" si="142"/>
        <v>1886.0408163265301</v>
      </c>
      <c r="E347">
        <f t="shared" si="143"/>
        <v>2.3026315789473686E-2</v>
      </c>
      <c r="F347">
        <v>15</v>
      </c>
      <c r="G347">
        <f t="shared" si="144"/>
        <v>225</v>
      </c>
      <c r="H347">
        <f t="shared" si="145"/>
        <v>651.42857142857133</v>
      </c>
      <c r="I347">
        <v>50000000</v>
      </c>
      <c r="J347">
        <f t="shared" si="146"/>
        <v>1.885740990317274E-9</v>
      </c>
      <c r="K347">
        <f t="shared" si="147"/>
        <v>664.61736030918962</v>
      </c>
      <c r="L347">
        <f t="shared" si="148"/>
        <v>1.3292347206183793E-5</v>
      </c>
      <c r="M347">
        <f t="shared" si="149"/>
        <v>0.34539473684210531</v>
      </c>
      <c r="N347">
        <f t="shared" si="150"/>
        <v>23029976890.550919</v>
      </c>
      <c r="O347">
        <f t="shared" si="151"/>
        <v>8.8615648041225282E-7</v>
      </c>
      <c r="P347">
        <f t="shared" si="152"/>
        <v>1.1282894736842109E-6</v>
      </c>
      <c r="Q347">
        <v>1.0733718435271E-2</v>
      </c>
      <c r="R347">
        <f t="shared" si="153"/>
        <v>886297.37609329436</v>
      </c>
      <c r="S347">
        <f t="shared" si="154"/>
        <v>0.46615005776034052</v>
      </c>
      <c r="T347">
        <f t="shared" si="155"/>
        <v>219.05547827083672</v>
      </c>
      <c r="U347">
        <f t="shared" si="156"/>
        <v>3.5308284326549338E-2</v>
      </c>
      <c r="V347">
        <f t="shared" si="135"/>
        <v>2.4715799028584542E-4</v>
      </c>
      <c r="W347">
        <f t="shared" si="157"/>
        <v>142.85714285714286</v>
      </c>
      <c r="X347">
        <f t="shared" si="136"/>
        <v>469.92481203007515</v>
      </c>
      <c r="Y347">
        <f t="shared" si="137"/>
        <v>5.0440406180784771</v>
      </c>
      <c r="Z347">
        <v>-13.7599745195156</v>
      </c>
      <c r="AA347">
        <f t="shared" si="158"/>
        <v>-4.1830322539327423</v>
      </c>
      <c r="AB347">
        <f>-AA347*B347^2/2/Q347</f>
        <v>9.5478832279211646E-3</v>
      </c>
      <c r="AC347">
        <v>7.1355567450448696</v>
      </c>
      <c r="AD347">
        <f>AC347/Q347</f>
        <v>664.7795717835703</v>
      </c>
      <c r="AE347">
        <f>C347*AC347</f>
        <v>309.88703578480573</v>
      </c>
      <c r="AF347">
        <v>5.0440406180785002</v>
      </c>
      <c r="AG347">
        <f>AF347*A347</f>
        <v>1.5333883478958641</v>
      </c>
      <c r="AH347">
        <f>AG347*C347</f>
        <v>66.592865394334666</v>
      </c>
      <c r="AI347">
        <f>F347*AG347</f>
        <v>23.00082521843796</v>
      </c>
      <c r="AJ347">
        <v>2.0915161269663698</v>
      </c>
      <c r="AK347">
        <v>7.1355567450448696</v>
      </c>
      <c r="AL347">
        <f t="shared" si="138"/>
        <v>1.4146509287554312</v>
      </c>
      <c r="AM347">
        <f>AL347/C347</f>
        <v>3.2574199017394799E-2</v>
      </c>
      <c r="AN347">
        <f t="shared" si="139"/>
        <v>2.1692092504936404</v>
      </c>
      <c r="AO347">
        <f t="shared" si="140"/>
        <v>0.41465092875543119</v>
      </c>
      <c r="AP347">
        <f>AL347*C347</f>
        <v>61.436268905950151</v>
      </c>
      <c r="AQ347">
        <f>AO347/F347</f>
        <v>2.7643395250362079E-2</v>
      </c>
      <c r="AR347">
        <f>(AL347-1)/C347</f>
        <v>9.5478832279211143E-3</v>
      </c>
      <c r="AS347">
        <f>AR347*C347</f>
        <v>0.41465092875543119</v>
      </c>
      <c r="AT347">
        <f>ATAN2(C347,AO347)</f>
        <v>9.5475931088434482E-3</v>
      </c>
      <c r="AU347">
        <f t="shared" si="159"/>
        <v>0.54703678964491842</v>
      </c>
      <c r="AV347">
        <f>-AJ347/(A347/2)</f>
        <v>-13.759974519515591</v>
      </c>
      <c r="AW347">
        <f t="shared" si="160"/>
        <v>6.2266569594211715E-3</v>
      </c>
      <c r="AX347">
        <f t="shared" si="161"/>
        <v>1.4640612888764587E-2</v>
      </c>
      <c r="AY347">
        <v>2.1692092504936404</v>
      </c>
      <c r="AZ347">
        <v>0.92256533101783</v>
      </c>
      <c r="BA347">
        <v>0.27041481652343369</v>
      </c>
      <c r="BB347">
        <v>8.8085460506866307E-3</v>
      </c>
      <c r="BC347">
        <v>13.83847996526745</v>
      </c>
    </row>
    <row r="348" spans="1:55" x14ac:dyDescent="0.15">
      <c r="A348">
        <v>0.157</v>
      </c>
      <c r="B348">
        <v>8.9999999999999993E-3</v>
      </c>
      <c r="C348">
        <f t="shared" si="141"/>
        <v>17.444444444444446</v>
      </c>
      <c r="D348">
        <f t="shared" si="142"/>
        <v>304.30864197530872</v>
      </c>
      <c r="E348">
        <f t="shared" si="143"/>
        <v>5.7324840764331204E-2</v>
      </c>
      <c r="F348">
        <v>11</v>
      </c>
      <c r="G348">
        <f t="shared" si="144"/>
        <v>121</v>
      </c>
      <c r="H348">
        <f t="shared" si="145"/>
        <v>191.88888888888891</v>
      </c>
      <c r="I348">
        <v>50000000</v>
      </c>
      <c r="J348">
        <f t="shared" si="146"/>
        <v>5.1529973500506572E-9</v>
      </c>
      <c r="K348">
        <f t="shared" si="147"/>
        <v>2005.76683830705</v>
      </c>
      <c r="L348">
        <f t="shared" si="148"/>
        <v>4.0115336766141E-5</v>
      </c>
      <c r="M348">
        <f t="shared" si="149"/>
        <v>0.63057324840764328</v>
      </c>
      <c r="N348">
        <f t="shared" si="150"/>
        <v>3385300488.1271591</v>
      </c>
      <c r="O348">
        <f t="shared" si="151"/>
        <v>3.6468487969219089E-6</v>
      </c>
      <c r="P348">
        <f t="shared" si="152"/>
        <v>4.6433121019108271E-6</v>
      </c>
      <c r="Q348">
        <v>7.1133863294066003E-3</v>
      </c>
      <c r="R348">
        <f t="shared" si="153"/>
        <v>215363.51165980802</v>
      </c>
      <c r="S348">
        <f t="shared" si="154"/>
        <v>0.12408907263520404</v>
      </c>
      <c r="T348">
        <f t="shared" si="155"/>
        <v>87.819584313661736</v>
      </c>
      <c r="U348">
        <f t="shared" si="156"/>
        <v>4.5308193180933758E-2</v>
      </c>
      <c r="V348">
        <f t="shared" si="135"/>
        <v>4.0777373862840377E-4</v>
      </c>
      <c r="W348">
        <f t="shared" si="157"/>
        <v>111.11111111111111</v>
      </c>
      <c r="X348">
        <f t="shared" si="136"/>
        <v>707.71408351026184</v>
      </c>
      <c r="Y348">
        <f t="shared" si="137"/>
        <v>5.0342436867704183</v>
      </c>
      <c r="Z348">
        <v>-7.8135329991558899</v>
      </c>
      <c r="AA348">
        <f t="shared" si="158"/>
        <v>-1.2267246808674748</v>
      </c>
      <c r="AB348">
        <f>-AA348*B348^2/2/Q348</f>
        <v>6.9843457496111035E-3</v>
      </c>
      <c r="AC348">
        <v>5.6476060272041497</v>
      </c>
      <c r="AD348">
        <f>AC348/Q348</f>
        <v>793.94057424620064</v>
      </c>
      <c r="AE348">
        <f>C348*AC348</f>
        <v>98.519349585672401</v>
      </c>
      <c r="AF348">
        <v>5.0342436867704201</v>
      </c>
      <c r="AG348">
        <f>AF348*A348</f>
        <v>0.79037625882295592</v>
      </c>
      <c r="AH348">
        <f>AG348*C348</f>
        <v>13.787674737244899</v>
      </c>
      <c r="AI348">
        <f>F348*AG348</f>
        <v>8.6941388470525158</v>
      </c>
      <c r="AJ348">
        <v>0.61336234043373705</v>
      </c>
      <c r="AK348">
        <v>5.6476060272041497</v>
      </c>
      <c r="AL348">
        <f t="shared" si="138"/>
        <v>1.121838031409881</v>
      </c>
      <c r="AM348">
        <f>AL348/C348</f>
        <v>6.4309186513942213E-2</v>
      </c>
      <c r="AN348">
        <f t="shared" si="139"/>
        <v>0.88667414627105146</v>
      </c>
      <c r="AO348">
        <f t="shared" si="140"/>
        <v>0.12183803140988103</v>
      </c>
      <c r="AP348">
        <f>AL348*C348</f>
        <v>19.569841214594593</v>
      </c>
      <c r="AQ348">
        <f>AO348/F348</f>
        <v>1.1076184673625549E-2</v>
      </c>
      <c r="AR348">
        <f>(AL348-1)/C348</f>
        <v>6.9843457496110133E-3</v>
      </c>
      <c r="AS348">
        <f>AR348*C348</f>
        <v>0.12183803140988102</v>
      </c>
      <c r="AT348">
        <f>ATAN2(C348,AO348)</f>
        <v>6.9842321849457045E-3</v>
      </c>
      <c r="AU348">
        <f t="shared" si="159"/>
        <v>0.4001670273368223</v>
      </c>
      <c r="AV348">
        <f>-AJ348/(A348/2)</f>
        <v>-7.8135329991558864</v>
      </c>
      <c r="AW348">
        <f t="shared" si="160"/>
        <v>8.8367352531720025E-3</v>
      </c>
      <c r="AX348">
        <f t="shared" si="161"/>
        <v>5.5202610639035667E-3</v>
      </c>
      <c r="AY348">
        <v>0.88667414627105146</v>
      </c>
      <c r="AZ348">
        <v>1.4193721267394148</v>
      </c>
      <c r="BA348">
        <v>0.15415193719422274</v>
      </c>
      <c r="BB348">
        <v>9.9133856805087763E-3</v>
      </c>
      <c r="BC348">
        <v>15.613093394133562</v>
      </c>
    </row>
    <row r="349" spans="1:55" x14ac:dyDescent="0.15">
      <c r="A349">
        <v>0.255</v>
      </c>
      <c r="B349">
        <v>8.9999999999999993E-3</v>
      </c>
      <c r="C349">
        <f t="shared" si="141"/>
        <v>28.333333333333336</v>
      </c>
      <c r="D349">
        <f t="shared" si="142"/>
        <v>802.77777777777794</v>
      </c>
      <c r="E349">
        <f t="shared" si="143"/>
        <v>3.5294117647058823E-2</v>
      </c>
      <c r="F349">
        <v>15</v>
      </c>
      <c r="G349">
        <f t="shared" si="144"/>
        <v>225</v>
      </c>
      <c r="H349">
        <f t="shared" si="145"/>
        <v>425.00000000000006</v>
      </c>
      <c r="I349">
        <v>50000000</v>
      </c>
      <c r="J349">
        <f t="shared" si="146"/>
        <v>5.1529973500506572E-9</v>
      </c>
      <c r="K349">
        <f t="shared" si="147"/>
        <v>1683.9860621080579</v>
      </c>
      <c r="L349">
        <f t="shared" si="148"/>
        <v>3.3679721242161156E-5</v>
      </c>
      <c r="M349">
        <f t="shared" si="149"/>
        <v>0.52941176470588236</v>
      </c>
      <c r="N349">
        <f t="shared" si="150"/>
        <v>5498417990.2702265</v>
      </c>
      <c r="O349">
        <f t="shared" si="151"/>
        <v>2.2453147494774106E-6</v>
      </c>
      <c r="P349">
        <f t="shared" si="152"/>
        <v>2.8588235294117641E-6</v>
      </c>
      <c r="Q349">
        <v>1.15391291746065E-2</v>
      </c>
      <c r="R349">
        <f t="shared" si="153"/>
        <v>349794.23868312768</v>
      </c>
      <c r="S349">
        <f t="shared" si="154"/>
        <v>0.32694199328051754</v>
      </c>
      <c r="T349">
        <f t="shared" si="155"/>
        <v>142.45838487168521</v>
      </c>
      <c r="U349">
        <f t="shared" si="156"/>
        <v>4.5251486959241173E-2</v>
      </c>
      <c r="V349">
        <f t="shared" si="135"/>
        <v>4.0726338263317053E-4</v>
      </c>
      <c r="W349">
        <f t="shared" si="157"/>
        <v>111.11111111111111</v>
      </c>
      <c r="X349">
        <f t="shared" si="136"/>
        <v>435.72984749455344</v>
      </c>
      <c r="Y349">
        <f t="shared" si="137"/>
        <v>5.0279429954712418</v>
      </c>
      <c r="Z349">
        <v>-10.665223974482799</v>
      </c>
      <c r="AA349">
        <f t="shared" si="158"/>
        <v>-2.7196321134931138</v>
      </c>
      <c r="AB349">
        <f>-AA349*B349^2/2/Q349</f>
        <v>9.5453564068648349E-3</v>
      </c>
      <c r="AC349">
        <v>6.3877590522178096</v>
      </c>
      <c r="AD349">
        <f>AC349/Q349</f>
        <v>553.57375375214485</v>
      </c>
      <c r="AE349">
        <f>C349*AC349</f>
        <v>180.98650647950461</v>
      </c>
      <c r="AF349">
        <v>5.02794299547124</v>
      </c>
      <c r="AG349">
        <f>AF349*A349</f>
        <v>1.2821254638451662</v>
      </c>
      <c r="AH349">
        <f>AG349*C349</f>
        <v>36.326888142279714</v>
      </c>
      <c r="AI349">
        <f>F349*AG349</f>
        <v>19.231881957677494</v>
      </c>
      <c r="AJ349">
        <v>1.35981605674656</v>
      </c>
      <c r="AK349">
        <v>6.3877590522178096</v>
      </c>
      <c r="AL349">
        <f t="shared" si="138"/>
        <v>1.2704517648611731</v>
      </c>
      <c r="AM349">
        <f>AL349/C349</f>
        <v>4.4839474053923752E-2</v>
      </c>
      <c r="AN349">
        <f t="shared" si="139"/>
        <v>1.6288785583155416</v>
      </c>
      <c r="AO349">
        <f t="shared" si="140"/>
        <v>0.27045176486117306</v>
      </c>
      <c r="AP349">
        <f>AL349*C349</f>
        <v>35.996133337733241</v>
      </c>
      <c r="AQ349">
        <f>AO349/F349</f>
        <v>1.8030117657411537E-2</v>
      </c>
      <c r="AR349">
        <f>(AL349-1)/C349</f>
        <v>9.5453564068649303E-3</v>
      </c>
      <c r="AS349">
        <f>AR349*C349</f>
        <v>0.27045176486117306</v>
      </c>
      <c r="AT349">
        <f>ATAN2(C349,AO349)</f>
        <v>9.5450665180555703E-3</v>
      </c>
      <c r="AU349">
        <f t="shared" si="159"/>
        <v>0.54689202665621639</v>
      </c>
      <c r="AV349">
        <f>-AJ349/(A349/2)</f>
        <v>-10.665223974482824</v>
      </c>
      <c r="AW349">
        <f t="shared" si="160"/>
        <v>7.4449472193133664E-3</v>
      </c>
      <c r="AX349">
        <f t="shared" si="161"/>
        <v>1.2238344510719128E-2</v>
      </c>
      <c r="AY349">
        <v>1.6288785583155414</v>
      </c>
      <c r="AZ349">
        <v>0.9908950416217589</v>
      </c>
      <c r="BA349">
        <v>0.21094017121387873</v>
      </c>
      <c r="BB349">
        <v>9.4584463340749488E-3</v>
      </c>
      <c r="BC349">
        <v>14.863425624326384</v>
      </c>
    </row>
    <row r="350" spans="1:55" x14ac:dyDescent="0.15">
      <c r="A350">
        <v>0.20599999999999999</v>
      </c>
      <c r="B350">
        <v>8.0000000000000002E-3</v>
      </c>
      <c r="C350">
        <f t="shared" si="141"/>
        <v>25.749999999999996</v>
      </c>
      <c r="D350">
        <f t="shared" si="142"/>
        <v>663.06249999999977</v>
      </c>
      <c r="E350">
        <f t="shared" si="143"/>
        <v>3.8834951456310683E-2</v>
      </c>
      <c r="F350">
        <v>13</v>
      </c>
      <c r="G350">
        <f t="shared" si="144"/>
        <v>169</v>
      </c>
      <c r="H350">
        <f t="shared" si="145"/>
        <v>334.74999999999994</v>
      </c>
      <c r="I350">
        <v>50000000</v>
      </c>
      <c r="J350">
        <f t="shared" si="146"/>
        <v>3.2169908772759481E-9</v>
      </c>
      <c r="K350">
        <f t="shared" si="147"/>
        <v>1268.8374212556835</v>
      </c>
      <c r="L350">
        <f t="shared" si="148"/>
        <v>2.5376748425113668E-5</v>
      </c>
      <c r="M350">
        <f t="shared" si="149"/>
        <v>0.50485436893203894</v>
      </c>
      <c r="N350">
        <f t="shared" si="150"/>
        <v>8004374579.3287191</v>
      </c>
      <c r="O350">
        <f t="shared" si="151"/>
        <v>1.9520575711625899E-6</v>
      </c>
      <c r="P350">
        <f t="shared" si="152"/>
        <v>2.4854368932038836E-6</v>
      </c>
      <c r="Q350">
        <v>8.2432770740765004E-3</v>
      </c>
      <c r="R350">
        <f t="shared" si="153"/>
        <v>402343.74999999994</v>
      </c>
      <c r="S350">
        <f t="shared" si="154"/>
        <v>0.21226438465746986</v>
      </c>
      <c r="T350">
        <f t="shared" si="155"/>
        <v>128.80120428244533</v>
      </c>
      <c r="U350">
        <f t="shared" si="156"/>
        <v>4.0015908126584954E-2</v>
      </c>
      <c r="V350">
        <f t="shared" si="135"/>
        <v>3.2012726501267968E-4</v>
      </c>
      <c r="W350">
        <f t="shared" si="157"/>
        <v>125</v>
      </c>
      <c r="X350">
        <f t="shared" si="136"/>
        <v>606.79611650485435</v>
      </c>
      <c r="Y350">
        <f t="shared" si="137"/>
        <v>5.0019885158231192</v>
      </c>
      <c r="Z350">
        <v>-9.9964875148298695</v>
      </c>
      <c r="AA350">
        <f t="shared" si="158"/>
        <v>-2.0592764280549529</v>
      </c>
      <c r="AB350">
        <f>-AA350*B350^2/2/Q350</f>
        <v>7.9940107684832312E-3</v>
      </c>
      <c r="AC350">
        <v>6.0316267298505899</v>
      </c>
      <c r="AD350">
        <f>AC350/Q350</f>
        <v>731.70253476240418</v>
      </c>
      <c r="AE350">
        <f>C350*AC350</f>
        <v>155.31438829365266</v>
      </c>
      <c r="AF350">
        <v>5.0019885158231201</v>
      </c>
      <c r="AG350">
        <f>AF350*A350</f>
        <v>1.0304096342595628</v>
      </c>
      <c r="AH350">
        <f>AG350*C350</f>
        <v>26.533048082183736</v>
      </c>
      <c r="AI350">
        <f>F350*AG350</f>
        <v>13.395325245374316</v>
      </c>
      <c r="AJ350">
        <v>1.02963821402747</v>
      </c>
      <c r="AK350">
        <v>6.0316267298505899</v>
      </c>
      <c r="AL350">
        <f t="shared" si="138"/>
        <v>1.2058457772884419</v>
      </c>
      <c r="AM350">
        <f>AL350/C350</f>
        <v>4.6828962224793866E-2</v>
      </c>
      <c r="AN350">
        <f t="shared" si="139"/>
        <v>1.2425151063492217</v>
      </c>
      <c r="AO350">
        <f t="shared" si="140"/>
        <v>0.20584577728844189</v>
      </c>
      <c r="AP350">
        <f>AL350*C350</f>
        <v>31.050528765177376</v>
      </c>
      <c r="AQ350">
        <f>AO350/F350</f>
        <v>1.5834290560649375E-2</v>
      </c>
      <c r="AR350">
        <f>(AL350-1)/C350</f>
        <v>7.9940107684831809E-3</v>
      </c>
      <c r="AS350">
        <f>AR350*C350</f>
        <v>0.20584577728844189</v>
      </c>
      <c r="AT350">
        <f>ATAN2(C350,AO350)</f>
        <v>7.9938404913692425E-3</v>
      </c>
      <c r="AU350">
        <f t="shared" si="159"/>
        <v>0.45801332225624175</v>
      </c>
      <c r="AV350">
        <f>-AJ350/(A350/2)</f>
        <v>-9.9964875148298074</v>
      </c>
      <c r="AW350">
        <f t="shared" si="160"/>
        <v>7.7580900864029278E-3</v>
      </c>
      <c r="AX350">
        <f t="shared" si="161"/>
        <v>8.2371057122197604E-3</v>
      </c>
      <c r="AY350">
        <v>1.2425151063492215</v>
      </c>
      <c r="AZ350">
        <v>1.1702586400552677</v>
      </c>
      <c r="BA350">
        <v>0.19977081972487537</v>
      </c>
      <c r="BB350">
        <v>9.3550601705122919E-3</v>
      </c>
      <c r="BC350">
        <v>15.213362320718479</v>
      </c>
    </row>
    <row r="351" spans="1:55" x14ac:dyDescent="0.15">
      <c r="A351">
        <v>0.157</v>
      </c>
      <c r="B351">
        <v>0.01</v>
      </c>
      <c r="C351">
        <f t="shared" si="141"/>
        <v>15.7</v>
      </c>
      <c r="D351">
        <f t="shared" si="142"/>
        <v>246.48999999999998</v>
      </c>
      <c r="E351">
        <f t="shared" si="143"/>
        <v>6.3694267515923567E-2</v>
      </c>
      <c r="F351">
        <v>11</v>
      </c>
      <c r="G351">
        <f t="shared" si="144"/>
        <v>121</v>
      </c>
      <c r="H351">
        <f t="shared" si="145"/>
        <v>172.7</v>
      </c>
      <c r="I351">
        <v>50000000</v>
      </c>
      <c r="J351">
        <f t="shared" si="146"/>
        <v>7.8539816339744827E-9</v>
      </c>
      <c r="K351">
        <f t="shared" si="147"/>
        <v>2751.3948399273663</v>
      </c>
      <c r="L351">
        <f t="shared" si="148"/>
        <v>5.5027896798547329E-5</v>
      </c>
      <c r="M351">
        <f t="shared" si="149"/>
        <v>0.7006369426751593</v>
      </c>
      <c r="N351">
        <f t="shared" si="150"/>
        <v>1998986085.2342055</v>
      </c>
      <c r="O351">
        <f t="shared" si="151"/>
        <v>5.0025360725952121E-6</v>
      </c>
      <c r="P351">
        <f t="shared" si="152"/>
        <v>6.3694267515923569E-6</v>
      </c>
      <c r="Q351">
        <v>7.8209352576213698E-3</v>
      </c>
      <c r="R351">
        <f t="shared" si="153"/>
        <v>156999.99999999997</v>
      </c>
      <c r="S351">
        <f t="shared" si="154"/>
        <v>0.12278868354465551</v>
      </c>
      <c r="T351">
        <f t="shared" si="155"/>
        <v>78.209352576213689</v>
      </c>
      <c r="U351">
        <f t="shared" si="156"/>
        <v>4.9814874252365415E-2</v>
      </c>
      <c r="V351">
        <f t="shared" si="135"/>
        <v>4.9814874252365412E-4</v>
      </c>
      <c r="W351">
        <f t="shared" si="157"/>
        <v>100</v>
      </c>
      <c r="X351">
        <f t="shared" si="136"/>
        <v>636.9426751592357</v>
      </c>
      <c r="Y351">
        <f t="shared" si="137"/>
        <v>4.9814874252365415</v>
      </c>
      <c r="Z351">
        <v>-6.8520628147664704</v>
      </c>
      <c r="AA351">
        <f t="shared" si="158"/>
        <v>-1.0757738619183359</v>
      </c>
      <c r="AB351">
        <f>-AA351*B351^2/2/Q351</f>
        <v>6.8775269611777729E-3</v>
      </c>
      <c r="AC351">
        <v>5.5193743561957103</v>
      </c>
      <c r="AD351">
        <f>AC351/Q351</f>
        <v>705.71794477101355</v>
      </c>
      <c r="AE351">
        <f>C351*AC351</f>
        <v>86.654177392272643</v>
      </c>
      <c r="AF351">
        <v>4.9814874252365398</v>
      </c>
      <c r="AG351">
        <f>AF351*A351</f>
        <v>0.78209352576213675</v>
      </c>
      <c r="AH351">
        <f>AG351*C351</f>
        <v>12.278868354465546</v>
      </c>
      <c r="AI351">
        <f>F351*AG351</f>
        <v>8.603028783383504</v>
      </c>
      <c r="AJ351">
        <v>0.53788693095916795</v>
      </c>
      <c r="AK351">
        <v>5.5193743561957103</v>
      </c>
      <c r="AL351">
        <f t="shared" si="138"/>
        <v>1.1079771732904915</v>
      </c>
      <c r="AM351">
        <f>AL351/C351</f>
        <v>7.0571794477101379E-2</v>
      </c>
      <c r="AN351">
        <f t="shared" si="139"/>
        <v>0.86654177392272647</v>
      </c>
      <c r="AO351">
        <f t="shared" si="140"/>
        <v>0.1079771732904915</v>
      </c>
      <c r="AP351">
        <f>AL351*C351</f>
        <v>17.395241620660716</v>
      </c>
      <c r="AQ351">
        <f>AO351/F351</f>
        <v>9.8161066627719552E-3</v>
      </c>
      <c r="AR351">
        <f>(AL351-1)/C351</f>
        <v>6.8775269611778033E-3</v>
      </c>
      <c r="AS351">
        <f>AR351*C351</f>
        <v>0.1079771732904915</v>
      </c>
      <c r="AT351">
        <f>ATAN2(C351,AO351)</f>
        <v>6.8774185277155559E-3</v>
      </c>
      <c r="AU351">
        <f t="shared" si="159"/>
        <v>0.39404705558317776</v>
      </c>
      <c r="AV351">
        <f>-AJ351/(A351/2)</f>
        <v>-6.8520628147664704</v>
      </c>
      <c r="AW351">
        <f t="shared" si="160"/>
        <v>8.793739795347073E-3</v>
      </c>
      <c r="AX351">
        <f t="shared" si="161"/>
        <v>5.3788693095917026E-3</v>
      </c>
      <c r="AY351">
        <v>0.86654177392272647</v>
      </c>
      <c r="AZ351">
        <v>1.416681172767396</v>
      </c>
      <c r="BA351">
        <v>0.13806171478694904</v>
      </c>
      <c r="BB351">
        <v>9.7432629611007553E-3</v>
      </c>
      <c r="BC351">
        <v>15.583492900441357</v>
      </c>
    </row>
    <row r="352" spans="1:55" x14ac:dyDescent="0.15">
      <c r="A352">
        <v>0.20599999999999999</v>
      </c>
      <c r="B352">
        <v>8.9999999999999993E-3</v>
      </c>
      <c r="C352">
        <f t="shared" si="141"/>
        <v>22.888888888888889</v>
      </c>
      <c r="D352">
        <f t="shared" si="142"/>
        <v>523.90123456790127</v>
      </c>
      <c r="E352">
        <f t="shared" si="143"/>
        <v>4.3689320388349516E-2</v>
      </c>
      <c r="F352">
        <v>13</v>
      </c>
      <c r="G352">
        <f t="shared" si="144"/>
        <v>169</v>
      </c>
      <c r="H352">
        <f t="shared" si="145"/>
        <v>297.55555555555554</v>
      </c>
      <c r="I352">
        <v>50000000</v>
      </c>
      <c r="J352">
        <f t="shared" si="146"/>
        <v>5.1529973500506572E-9</v>
      </c>
      <c r="K352">
        <f t="shared" si="147"/>
        <v>1806.606406436315</v>
      </c>
      <c r="L352">
        <f t="shared" si="148"/>
        <v>3.6132128128726296E-5</v>
      </c>
      <c r="M352">
        <f t="shared" si="149"/>
        <v>0.56796116504854366</v>
      </c>
      <c r="N352">
        <f t="shared" si="150"/>
        <v>4441859239.1986933</v>
      </c>
      <c r="O352">
        <f t="shared" si="151"/>
        <v>2.7793944714404842E-6</v>
      </c>
      <c r="P352">
        <f t="shared" si="152"/>
        <v>3.5388349514563104E-6</v>
      </c>
      <c r="Q352">
        <v>9.0545173085837295E-3</v>
      </c>
      <c r="R352">
        <f t="shared" si="153"/>
        <v>282578.87517146784</v>
      </c>
      <c r="S352">
        <f t="shared" si="154"/>
        <v>0.20724784061869425</v>
      </c>
      <c r="T352">
        <f t="shared" si="155"/>
        <v>111.78416430350285</v>
      </c>
      <c r="U352">
        <f t="shared" si="156"/>
        <v>4.3953967517396747E-2</v>
      </c>
      <c r="V352">
        <f t="shared" si="135"/>
        <v>3.9558570765657071E-4</v>
      </c>
      <c r="W352">
        <f t="shared" si="157"/>
        <v>111.11111111111111</v>
      </c>
      <c r="X352">
        <f t="shared" si="136"/>
        <v>539.3743257820928</v>
      </c>
      <c r="Y352">
        <f t="shared" si="137"/>
        <v>4.883774168599639</v>
      </c>
      <c r="Z352">
        <v>-8.8374241718664592</v>
      </c>
      <c r="AA352">
        <f t="shared" si="158"/>
        <v>-1.8205093794044904</v>
      </c>
      <c r="AB352">
        <f>-AA352*B352^2/2/Q352</f>
        <v>8.1429663617722421E-3</v>
      </c>
      <c r="AC352">
        <v>5.79402885830189</v>
      </c>
      <c r="AD352">
        <f>AC352/Q352</f>
        <v>639.90477469286191</v>
      </c>
      <c r="AE352">
        <f>C352*AC352</f>
        <v>132.6188827566877</v>
      </c>
      <c r="AF352">
        <v>4.8837741685996399</v>
      </c>
      <c r="AG352">
        <f>AF352*A352</f>
        <v>1.0060574787315257</v>
      </c>
      <c r="AH352">
        <f>AG352*C352</f>
        <v>23.027537846521589</v>
      </c>
      <c r="AI352">
        <f>F352*AG352</f>
        <v>13.078747223509835</v>
      </c>
      <c r="AJ352">
        <v>0.91025468970224599</v>
      </c>
      <c r="AK352">
        <v>5.79402885830189</v>
      </c>
      <c r="AL352">
        <f t="shared" si="138"/>
        <v>1.1863834522805656</v>
      </c>
      <c r="AM352">
        <f>AL352/C352</f>
        <v>5.1832286750121796E-2</v>
      </c>
      <c r="AN352">
        <f t="shared" si="139"/>
        <v>1.1935699448101893</v>
      </c>
      <c r="AO352">
        <f t="shared" si="140"/>
        <v>0.18638345228056563</v>
      </c>
      <c r="AP352">
        <f>AL352*C352</f>
        <v>27.154999018866281</v>
      </c>
      <c r="AQ352">
        <f>AO352/F352</f>
        <v>1.4337188636966588E-2</v>
      </c>
      <c r="AR352">
        <f>(AL352-1)/C352</f>
        <v>8.1429663617722855E-3</v>
      </c>
      <c r="AS352">
        <f>AR352*C352</f>
        <v>0.18638345228056566</v>
      </c>
      <c r="AT352">
        <f>ATAN2(C352,AO352)</f>
        <v>8.1427863879295313E-3</v>
      </c>
      <c r="AU352">
        <f t="shared" si="159"/>
        <v>0.46654729350493845</v>
      </c>
      <c r="AV352">
        <f>-AJ352/(A352/2)</f>
        <v>-8.8374241718664663</v>
      </c>
      <c r="AW352">
        <f t="shared" si="160"/>
        <v>8.0939375074665088E-3</v>
      </c>
      <c r="AX352">
        <f t="shared" si="161"/>
        <v>8.1922922073202498E-3</v>
      </c>
      <c r="AY352">
        <v>1.1935699448101893</v>
      </c>
      <c r="AZ352">
        <v>1.1792402296699802</v>
      </c>
      <c r="BA352">
        <v>0.18526123628201119</v>
      </c>
      <c r="BB352">
        <v>9.602513522651273E-3</v>
      </c>
      <c r="BC352">
        <v>15.330122985709743</v>
      </c>
    </row>
    <row r="353" spans="1:55" x14ac:dyDescent="0.15">
      <c r="A353">
        <v>0.255</v>
      </c>
      <c r="B353">
        <v>0.01</v>
      </c>
      <c r="C353">
        <f t="shared" si="141"/>
        <v>25.5</v>
      </c>
      <c r="D353">
        <f t="shared" si="142"/>
        <v>650.25</v>
      </c>
      <c r="E353">
        <f t="shared" si="143"/>
        <v>3.9215686274509803E-2</v>
      </c>
      <c r="F353">
        <v>15</v>
      </c>
      <c r="G353">
        <f t="shared" si="144"/>
        <v>225</v>
      </c>
      <c r="H353">
        <f t="shared" si="145"/>
        <v>382.5</v>
      </c>
      <c r="I353">
        <v>50000000</v>
      </c>
      <c r="J353">
        <f t="shared" si="146"/>
        <v>7.8539816339744827E-9</v>
      </c>
      <c r="K353">
        <f t="shared" si="147"/>
        <v>2309.9945982277886</v>
      </c>
      <c r="L353">
        <f t="shared" si="148"/>
        <v>4.6199891964555774E-5</v>
      </c>
      <c r="M353">
        <f t="shared" si="149"/>
        <v>0.58823529411764708</v>
      </c>
      <c r="N353">
        <f t="shared" si="150"/>
        <v>3246760839.0746651</v>
      </c>
      <c r="O353">
        <f t="shared" si="151"/>
        <v>3.0799927976370515E-6</v>
      </c>
      <c r="P353">
        <f t="shared" si="152"/>
        <v>3.9215686274509803E-6</v>
      </c>
      <c r="Q353">
        <v>1.24461917177335E-2</v>
      </c>
      <c r="R353">
        <f t="shared" si="153"/>
        <v>254999.99999999997</v>
      </c>
      <c r="S353">
        <f t="shared" si="154"/>
        <v>0.31737788880220424</v>
      </c>
      <c r="T353">
        <f t="shared" si="155"/>
        <v>124.461917177335</v>
      </c>
      <c r="U353">
        <f t="shared" si="156"/>
        <v>4.8808594971503923E-2</v>
      </c>
      <c r="V353">
        <f t="shared" si="135"/>
        <v>4.8808594971503922E-4</v>
      </c>
      <c r="W353">
        <f t="shared" si="157"/>
        <v>100</v>
      </c>
      <c r="X353">
        <f t="shared" si="136"/>
        <v>392.15686274509801</v>
      </c>
      <c r="Y353">
        <f t="shared" si="137"/>
        <v>4.880859497150392</v>
      </c>
      <c r="Z353">
        <v>-9.3353937314556994</v>
      </c>
      <c r="AA353">
        <f t="shared" si="158"/>
        <v>-2.3805254015212034</v>
      </c>
      <c r="AB353">
        <f>-AA353*B353^2/2/Q353</f>
        <v>9.5632682490717179E-3</v>
      </c>
      <c r="AC353">
        <v>6.0711221979110102</v>
      </c>
      <c r="AD353">
        <f>AC353/Q353</f>
        <v>487.78954523581655</v>
      </c>
      <c r="AE353">
        <f>C353*AC353</f>
        <v>154.81361604673077</v>
      </c>
      <c r="AF353">
        <v>4.8808594971504098</v>
      </c>
      <c r="AG353">
        <f>AF353*A353</f>
        <v>1.2446191717733546</v>
      </c>
      <c r="AH353">
        <f>AG353*C353</f>
        <v>31.737788880220542</v>
      </c>
      <c r="AI353">
        <f>F353*AG353</f>
        <v>18.669287576600318</v>
      </c>
      <c r="AJ353">
        <v>1.1902627007605999</v>
      </c>
      <c r="AK353">
        <v>6.0711221979110102</v>
      </c>
      <c r="AL353">
        <f t="shared" si="138"/>
        <v>1.2438633403513277</v>
      </c>
      <c r="AM353">
        <f>AL353/C353</f>
        <v>4.8778954523581476E-2</v>
      </c>
      <c r="AN353">
        <f t="shared" si="139"/>
        <v>1.5481361604673078</v>
      </c>
      <c r="AO353">
        <f t="shared" si="140"/>
        <v>0.24386334035132773</v>
      </c>
      <c r="AP353">
        <f>AL353*C353</f>
        <v>31.718515178958857</v>
      </c>
      <c r="AQ353">
        <f>AO353/F353</f>
        <v>1.6257556023421847E-2</v>
      </c>
      <c r="AR353">
        <f>(AL353-1)/C353</f>
        <v>9.5632682490716762E-3</v>
      </c>
      <c r="AS353">
        <f>AR353*C353</f>
        <v>0.24386334035132776</v>
      </c>
      <c r="AT353">
        <f>ATAN2(C353,AO353)</f>
        <v>9.5629767253306418E-3</v>
      </c>
      <c r="AU353">
        <f t="shared" si="159"/>
        <v>0.54791820594328244</v>
      </c>
      <c r="AV353">
        <f>-AJ353/(A353/2)</f>
        <v>-9.3353937314556852</v>
      </c>
      <c r="AW353">
        <f t="shared" si="160"/>
        <v>7.683690293349546E-3</v>
      </c>
      <c r="AX353">
        <f t="shared" si="161"/>
        <v>1.1902627007606009E-2</v>
      </c>
      <c r="AY353">
        <v>1.5481361604673076</v>
      </c>
      <c r="AZ353">
        <v>0.99939272073002861</v>
      </c>
      <c r="BA353">
        <v>0.19593410248041343</v>
      </c>
      <c r="BB353">
        <v>9.5574606745108398E-3</v>
      </c>
      <c r="BC353">
        <v>14.990890810950429</v>
      </c>
    </row>
    <row r="354" spans="1:55" x14ac:dyDescent="0.15">
      <c r="A354">
        <v>0.20599999999999999</v>
      </c>
      <c r="B354">
        <v>0.01</v>
      </c>
      <c r="C354">
        <f t="shared" si="141"/>
        <v>20.599999999999998</v>
      </c>
      <c r="D354">
        <f t="shared" si="142"/>
        <v>424.3599999999999</v>
      </c>
      <c r="E354">
        <f t="shared" si="143"/>
        <v>4.8543689320388356E-2</v>
      </c>
      <c r="F354">
        <v>13</v>
      </c>
      <c r="G354">
        <f t="shared" si="144"/>
        <v>169</v>
      </c>
      <c r="H354">
        <f t="shared" si="145"/>
        <v>267.79999999999995</v>
      </c>
      <c r="I354">
        <v>50000000</v>
      </c>
      <c r="J354">
        <f t="shared" si="146"/>
        <v>7.8539816339744827E-9</v>
      </c>
      <c r="K354">
        <f t="shared" si="147"/>
        <v>2478.1980883900069</v>
      </c>
      <c r="L354">
        <f t="shared" si="148"/>
        <v>4.9563961767800139E-5</v>
      </c>
      <c r="M354">
        <f t="shared" si="149"/>
        <v>0.6310679611650486</v>
      </c>
      <c r="N354">
        <f t="shared" si="150"/>
        <v>2622873462.1544352</v>
      </c>
      <c r="O354">
        <f t="shared" si="151"/>
        <v>3.8126124436769336E-6</v>
      </c>
      <c r="P354">
        <f t="shared" si="152"/>
        <v>4.8543689320388356E-6</v>
      </c>
      <c r="Q354">
        <v>9.8790403046095498E-3</v>
      </c>
      <c r="R354">
        <f t="shared" si="153"/>
        <v>205999.99999999994</v>
      </c>
      <c r="S354">
        <f t="shared" si="154"/>
        <v>0.20350823027495674</v>
      </c>
      <c r="T354">
        <f t="shared" si="155"/>
        <v>98.790403046095491</v>
      </c>
      <c r="U354">
        <f t="shared" si="156"/>
        <v>4.7956506333056072E-2</v>
      </c>
      <c r="V354">
        <f t="shared" si="135"/>
        <v>4.7956506333056073E-4</v>
      </c>
      <c r="W354">
        <f t="shared" si="157"/>
        <v>100</v>
      </c>
      <c r="X354">
        <f t="shared" si="136"/>
        <v>485.43689320388353</v>
      </c>
      <c r="Y354">
        <f t="shared" si="137"/>
        <v>4.7956506333056073</v>
      </c>
      <c r="Z354">
        <v>-7.7542635279725296</v>
      </c>
      <c r="AA354">
        <f t="shared" si="158"/>
        <v>-1.5973782867623409</v>
      </c>
      <c r="AB354">
        <f>-AA354*B354^2/2/Q354</f>
        <v>8.0846835193951281E-3</v>
      </c>
      <c r="AC354">
        <v>5.5943397766867697</v>
      </c>
      <c r="AD354">
        <f>AC354/Q354</f>
        <v>566.28372839783401</v>
      </c>
      <c r="AE354">
        <f>C354*AC354</f>
        <v>115.24339939974745</v>
      </c>
      <c r="AF354">
        <v>4.7956506333056002</v>
      </c>
      <c r="AG354">
        <f>AF354*A354</f>
        <v>0.98790403046095354</v>
      </c>
      <c r="AH354">
        <f>AG354*C354</f>
        <v>20.35082302749564</v>
      </c>
      <c r="AI354">
        <f>F354*AG354</f>
        <v>12.842752395992395</v>
      </c>
      <c r="AJ354">
        <v>0.79868914338117103</v>
      </c>
      <c r="AK354">
        <v>5.5943397766867697</v>
      </c>
      <c r="AL354">
        <f t="shared" si="138"/>
        <v>1.1665444804995397</v>
      </c>
      <c r="AM354">
        <f>AL354/C354</f>
        <v>5.6628372839783489E-2</v>
      </c>
      <c r="AN354">
        <f t="shared" si="139"/>
        <v>1.1524339939974746</v>
      </c>
      <c r="AO354">
        <f t="shared" si="140"/>
        <v>0.16654448049953974</v>
      </c>
      <c r="AP354">
        <f>AL354*C354</f>
        <v>24.030816298290517</v>
      </c>
      <c r="AQ354">
        <f>AO354/F354</f>
        <v>1.2811113884579979E-2</v>
      </c>
      <c r="AR354">
        <f>(AL354-1)/C354</f>
        <v>8.0846835193951333E-3</v>
      </c>
      <c r="AS354">
        <f>AR354*C354</f>
        <v>0.16654448049953974</v>
      </c>
      <c r="AT354">
        <f>ATAN2(C354,AO354)</f>
        <v>8.0845073823179701E-3</v>
      </c>
      <c r="AU354">
        <f t="shared" si="159"/>
        <v>0.46320815244917674</v>
      </c>
      <c r="AV354">
        <f>-AJ354/(A354/2)</f>
        <v>-7.7542635279725349</v>
      </c>
      <c r="AW354">
        <f t="shared" si="160"/>
        <v>8.1836729784601041E-3</v>
      </c>
      <c r="AX354">
        <f t="shared" si="161"/>
        <v>7.9868914338116995E-3</v>
      </c>
      <c r="AY354">
        <v>1.1524339939974746</v>
      </c>
      <c r="AZ354">
        <v>1.180827736835159</v>
      </c>
      <c r="BA354">
        <v>0.16858366335627814</v>
      </c>
      <c r="BB354">
        <v>9.546618543235864E-3</v>
      </c>
      <c r="BC354">
        <v>15.350760578857066</v>
      </c>
    </row>
    <row r="355" spans="1:55" x14ac:dyDescent="0.15">
      <c r="A355">
        <v>0.108</v>
      </c>
      <c r="B355">
        <v>3.0000000000000001E-3</v>
      </c>
      <c r="C355">
        <f t="shared" si="141"/>
        <v>36</v>
      </c>
      <c r="D355">
        <f t="shared" si="142"/>
        <v>1296</v>
      </c>
      <c r="E355">
        <f t="shared" si="143"/>
        <v>2.777777777777778E-2</v>
      </c>
      <c r="F355">
        <v>7</v>
      </c>
      <c r="G355">
        <f t="shared" si="144"/>
        <v>49</v>
      </c>
      <c r="H355">
        <f t="shared" si="145"/>
        <v>252</v>
      </c>
      <c r="I355">
        <v>50000000</v>
      </c>
      <c r="J355">
        <f t="shared" si="146"/>
        <v>6.3617251235193316E-11</v>
      </c>
      <c r="K355">
        <f t="shared" si="147"/>
        <v>68.722339297276733</v>
      </c>
      <c r="L355">
        <f t="shared" si="148"/>
        <v>1.3744467859455347E-6</v>
      </c>
      <c r="M355">
        <f t="shared" si="149"/>
        <v>0.19444444444444445</v>
      </c>
      <c r="N355">
        <f t="shared" si="150"/>
        <v>565884242104.51672</v>
      </c>
      <c r="O355">
        <f t="shared" si="151"/>
        <v>1.9634954084936211E-7</v>
      </c>
      <c r="P355">
        <f t="shared" si="152"/>
        <v>2.4999999999999999E-7</v>
      </c>
      <c r="Q355">
        <v>1.54708771607807E-3</v>
      </c>
      <c r="R355">
        <f t="shared" si="153"/>
        <v>4000000</v>
      </c>
      <c r="S355">
        <f t="shared" si="154"/>
        <v>5.5695157778810518E-2</v>
      </c>
      <c r="T355">
        <f t="shared" si="155"/>
        <v>171.89863511978555</v>
      </c>
      <c r="U355">
        <f t="shared" si="156"/>
        <v>1.432488625998213E-2</v>
      </c>
      <c r="V355">
        <f t="shared" si="135"/>
        <v>4.2974658779946392E-5</v>
      </c>
      <c r="W355">
        <f t="shared" si="157"/>
        <v>333.33333333333331</v>
      </c>
      <c r="X355">
        <f t="shared" si="136"/>
        <v>3086.4197530864194</v>
      </c>
      <c r="Y355">
        <f t="shared" si="137"/>
        <v>4.7749620866607101</v>
      </c>
      <c r="Z355">
        <v>-12.6241745758955</v>
      </c>
      <c r="AA355">
        <f t="shared" si="158"/>
        <v>-1.363410854196714</v>
      </c>
      <c r="AB355">
        <f>-AA355*B355^2/2/Q355</f>
        <v>3.9657407787055355E-3</v>
      </c>
      <c r="AC355">
        <v>5.4566675137590801</v>
      </c>
      <c r="AD355">
        <f>AC355/Q355</f>
        <v>3527.0576173870431</v>
      </c>
      <c r="AE355">
        <f>C355*AC355</f>
        <v>196.44003049532688</v>
      </c>
      <c r="AF355">
        <v>4.7749620866607101</v>
      </c>
      <c r="AG355">
        <f>AF355*A355</f>
        <v>0.51569590535935672</v>
      </c>
      <c r="AH355">
        <f>AG355*C355</f>
        <v>18.565052592936841</v>
      </c>
      <c r="AI355">
        <f>F355*AG355</f>
        <v>3.6098713375154969</v>
      </c>
      <c r="AJ355">
        <v>0.68170542709836102</v>
      </c>
      <c r="AK355">
        <v>5.4566675137590801</v>
      </c>
      <c r="AL355">
        <f t="shared" si="138"/>
        <v>1.1427666680334019</v>
      </c>
      <c r="AM355">
        <f>AL355/C355</f>
        <v>3.1743518556483385E-2</v>
      </c>
      <c r="AN355">
        <f t="shared" si="139"/>
        <v>0.58932009148598063</v>
      </c>
      <c r="AO355">
        <f t="shared" si="140"/>
        <v>0.14276666803340188</v>
      </c>
      <c r="AP355">
        <f>AL355*C355</f>
        <v>41.139600049202471</v>
      </c>
      <c r="AQ355">
        <f>AO355/F355</f>
        <v>2.0395238290485982E-2</v>
      </c>
      <c r="AR355">
        <f>(AL355-1)/C355</f>
        <v>3.9657407787056075E-3</v>
      </c>
      <c r="AS355">
        <f>AR355*C355</f>
        <v>0.14276666803340188</v>
      </c>
      <c r="AT355">
        <f>ATAN2(C355,AO355)</f>
        <v>3.9657199890346176E-3</v>
      </c>
      <c r="AU355">
        <f t="shared" si="159"/>
        <v>0.22721901810235071</v>
      </c>
      <c r="AV355">
        <f>-AJ355/(A355/2)</f>
        <v>-12.624174575895575</v>
      </c>
      <c r="AW355">
        <f t="shared" si="160"/>
        <v>7.6900761427262584E-3</v>
      </c>
      <c r="AX355">
        <f t="shared" si="161"/>
        <v>2.0451162812951088E-3</v>
      </c>
      <c r="AY355">
        <v>0.58932009148598063</v>
      </c>
      <c r="AZ355">
        <v>2.2159700244993767</v>
      </c>
      <c r="BA355">
        <v>0.27684274113814533</v>
      </c>
      <c r="BB355">
        <v>8.7879626905464428E-3</v>
      </c>
      <c r="BC355">
        <v>15.511790171495637</v>
      </c>
    </row>
    <row r="356" spans="1:55" x14ac:dyDescent="0.15">
      <c r="A356">
        <v>0.30399999999999999</v>
      </c>
      <c r="B356">
        <v>8.0000000000000002E-3</v>
      </c>
      <c r="C356">
        <f t="shared" si="141"/>
        <v>38</v>
      </c>
      <c r="D356">
        <f t="shared" si="142"/>
        <v>1444</v>
      </c>
      <c r="E356">
        <f t="shared" si="143"/>
        <v>2.6315789473684213E-2</v>
      </c>
      <c r="F356">
        <v>15</v>
      </c>
      <c r="G356">
        <f t="shared" si="144"/>
        <v>225</v>
      </c>
      <c r="H356">
        <f t="shared" si="145"/>
        <v>570</v>
      </c>
      <c r="I356">
        <v>50000000</v>
      </c>
      <c r="J356">
        <f t="shared" si="146"/>
        <v>3.2169908772759481E-9</v>
      </c>
      <c r="K356">
        <f t="shared" si="147"/>
        <v>992.08189060730308</v>
      </c>
      <c r="L356">
        <f t="shared" si="148"/>
        <v>1.984163781214606E-5</v>
      </c>
      <c r="M356">
        <f t="shared" si="149"/>
        <v>0.39473684210526316</v>
      </c>
      <c r="N356">
        <f t="shared" si="150"/>
        <v>11812280932.601608</v>
      </c>
      <c r="O356">
        <f t="shared" si="151"/>
        <v>1.3227758541430706E-6</v>
      </c>
      <c r="P356">
        <f t="shared" si="152"/>
        <v>1.6842105263157893E-6</v>
      </c>
      <c r="Q356">
        <v>1.14447813828713E-2</v>
      </c>
      <c r="R356">
        <f t="shared" si="153"/>
        <v>593750</v>
      </c>
      <c r="S356">
        <f t="shared" si="154"/>
        <v>0.43490169254910938</v>
      </c>
      <c r="T356">
        <f t="shared" si="155"/>
        <v>178.82470910736407</v>
      </c>
      <c r="U356">
        <f t="shared" si="156"/>
        <v>3.7647307180497698E-2</v>
      </c>
      <c r="V356">
        <f t="shared" si="135"/>
        <v>3.011784574439816E-4</v>
      </c>
      <c r="W356">
        <f t="shared" si="157"/>
        <v>125</v>
      </c>
      <c r="X356">
        <f t="shared" si="136"/>
        <v>411.18421052631578</v>
      </c>
      <c r="Y356">
        <f t="shared" si="137"/>
        <v>4.7059133975622123</v>
      </c>
      <c r="Z356">
        <v>-11.138875722676101</v>
      </c>
      <c r="AA356">
        <f t="shared" si="158"/>
        <v>-3.3862182196935344</v>
      </c>
      <c r="AB356">
        <f>-AA356*B356^2/2/Q356</f>
        <v>9.4679819041687697E-3</v>
      </c>
      <c r="AC356">
        <v>6.3990225074090201</v>
      </c>
      <c r="AD356">
        <f>AC356/Q356</f>
        <v>559.12142777895633</v>
      </c>
      <c r="AE356">
        <f>C356*AC356</f>
        <v>243.16285528154276</v>
      </c>
      <c r="AF356">
        <v>4.7059133975622398</v>
      </c>
      <c r="AG356">
        <f>AF356*A356</f>
        <v>1.4305976728589209</v>
      </c>
      <c r="AH356">
        <f>AG356*C356</f>
        <v>54.362711568638993</v>
      </c>
      <c r="AI356">
        <f>F356*AG356</f>
        <v>21.458965092883815</v>
      </c>
      <c r="AJ356">
        <v>1.6931091098467701</v>
      </c>
      <c r="AK356">
        <v>6.3990225074090201</v>
      </c>
      <c r="AL356">
        <f t="shared" si="138"/>
        <v>1.359783312358414</v>
      </c>
      <c r="AM356">
        <f>AL356/C356</f>
        <v>3.5783771377852998E-2</v>
      </c>
      <c r="AN356">
        <f t="shared" si="139"/>
        <v>1.9453028422523422</v>
      </c>
      <c r="AO356">
        <f t="shared" si="140"/>
        <v>0.35978331235841399</v>
      </c>
      <c r="AP356">
        <f>AL356*C356</f>
        <v>51.671765869619733</v>
      </c>
      <c r="AQ356">
        <f>AO356/F356</f>
        <v>2.3985554157227598E-2</v>
      </c>
      <c r="AR356">
        <f>(AL356-1)/C356</f>
        <v>9.4679819041687888E-3</v>
      </c>
      <c r="AS356">
        <f>AR356*C356</f>
        <v>0.35978331235841399</v>
      </c>
      <c r="AT356">
        <f>ATAN2(C356,AO356)</f>
        <v>9.4676990076228134E-3</v>
      </c>
      <c r="AU356">
        <f t="shared" si="159"/>
        <v>0.54245919483698501</v>
      </c>
      <c r="AV356">
        <f>-AJ356/(A356/2)</f>
        <v>-11.138875722676119</v>
      </c>
      <c r="AW356">
        <f t="shared" si="160"/>
        <v>6.6182002695753571E-3</v>
      </c>
      <c r="AX356">
        <f t="shared" si="161"/>
        <v>1.3544872878774244E-2</v>
      </c>
      <c r="AY356">
        <v>1.9453028422523422</v>
      </c>
      <c r="AZ356">
        <v>0.95050015679181776</v>
      </c>
      <c r="BA356">
        <v>0.25149161024386357</v>
      </c>
      <c r="BB356">
        <v>8.9993182844145276E-3</v>
      </c>
      <c r="BC356">
        <v>14.257502351877266</v>
      </c>
    </row>
    <row r="357" spans="1:55" x14ac:dyDescent="0.15">
      <c r="A357">
        <v>0.255</v>
      </c>
      <c r="B357">
        <v>6.0000000000000001E-3</v>
      </c>
      <c r="C357">
        <f t="shared" si="141"/>
        <v>42.5</v>
      </c>
      <c r="D357">
        <f t="shared" si="142"/>
        <v>1806.25</v>
      </c>
      <c r="E357">
        <f t="shared" si="143"/>
        <v>2.3529411764705882E-2</v>
      </c>
      <c r="F357">
        <v>13</v>
      </c>
      <c r="G357">
        <f t="shared" si="144"/>
        <v>169</v>
      </c>
      <c r="H357">
        <f t="shared" si="145"/>
        <v>552.5</v>
      </c>
      <c r="I357">
        <v>50000000</v>
      </c>
      <c r="J357">
        <f t="shared" si="146"/>
        <v>1.0178760197630931E-9</v>
      </c>
      <c r="K357">
        <f t="shared" si="147"/>
        <v>432.43098878824208</v>
      </c>
      <c r="L357">
        <f t="shared" si="148"/>
        <v>8.648619775764841E-6</v>
      </c>
      <c r="M357">
        <f t="shared" si="149"/>
        <v>0.30588235294117649</v>
      </c>
      <c r="N357">
        <f t="shared" si="150"/>
        <v>41753611613.614517</v>
      </c>
      <c r="O357">
        <f t="shared" si="151"/>
        <v>6.6527844428960316E-7</v>
      </c>
      <c r="P357">
        <f t="shared" si="152"/>
        <v>8.4705882352941183E-7</v>
      </c>
      <c r="Q357">
        <v>7.1438415554162804E-3</v>
      </c>
      <c r="R357">
        <f t="shared" si="153"/>
        <v>1180555.5555555555</v>
      </c>
      <c r="S357">
        <f t="shared" si="154"/>
        <v>0.3036132661051919</v>
      </c>
      <c r="T357">
        <f t="shared" si="155"/>
        <v>198.44004320600777</v>
      </c>
      <c r="U357">
        <f t="shared" si="156"/>
        <v>2.8015064923201098E-2</v>
      </c>
      <c r="V357">
        <f t="shared" si="135"/>
        <v>1.6809038953920661E-4</v>
      </c>
      <c r="W357">
        <f t="shared" si="157"/>
        <v>166.66666666666666</v>
      </c>
      <c r="X357">
        <f t="shared" si="136"/>
        <v>653.59477124183002</v>
      </c>
      <c r="Y357">
        <f t="shared" si="137"/>
        <v>4.6691774872001828</v>
      </c>
      <c r="Z357">
        <v>-11.837861753770699</v>
      </c>
      <c r="AA357">
        <f t="shared" si="158"/>
        <v>-3.0186547472115284</v>
      </c>
      <c r="AB357">
        <f>-AA357*B357^2/2/Q357</f>
        <v>7.6059617263783642E-3</v>
      </c>
      <c r="AC357">
        <v>6.1785048608059503</v>
      </c>
      <c r="AD357">
        <f>AC357/Q357</f>
        <v>864.87148586345165</v>
      </c>
      <c r="AE357">
        <f>C357*AC357</f>
        <v>262.58645658425291</v>
      </c>
      <c r="AF357">
        <v>4.6691774872001801</v>
      </c>
      <c r="AG357">
        <f>AF357*A357</f>
        <v>1.1906402592360459</v>
      </c>
      <c r="AH357">
        <f>AG357*C357</f>
        <v>50.60221101753195</v>
      </c>
      <c r="AI357">
        <f>F357*AG357</f>
        <v>15.478323370068596</v>
      </c>
      <c r="AJ357">
        <v>1.50932737360576</v>
      </c>
      <c r="AK357">
        <v>6.1785048608059503</v>
      </c>
      <c r="AL357">
        <f t="shared" si="138"/>
        <v>1.3232533733710821</v>
      </c>
      <c r="AM357">
        <f>AL357/C357</f>
        <v>3.1135373491084285E-2</v>
      </c>
      <c r="AN357">
        <f t="shared" si="139"/>
        <v>1.5755187395055175</v>
      </c>
      <c r="AO357">
        <f t="shared" si="140"/>
        <v>0.32325337337108206</v>
      </c>
      <c r="AP357">
        <f>AL357*C357</f>
        <v>56.238268368270987</v>
      </c>
      <c r="AQ357">
        <f>AO357/F357</f>
        <v>2.4865644105467852E-2</v>
      </c>
      <c r="AR357">
        <f>(AL357-1)/C357</f>
        <v>7.6059617263784015E-3</v>
      </c>
      <c r="AS357">
        <f>AR357*C357</f>
        <v>0.32325337337108206</v>
      </c>
      <c r="AT357">
        <f>ATAN2(C357,AO357)</f>
        <v>7.6058150615163226E-3</v>
      </c>
      <c r="AU357">
        <f t="shared" si="159"/>
        <v>0.43578110278191989</v>
      </c>
      <c r="AV357">
        <f>-AJ357/(A357/2)</f>
        <v>-11.837861753770666</v>
      </c>
      <c r="AW357">
        <f t="shared" si="160"/>
        <v>6.3881274527527211E-3</v>
      </c>
      <c r="AX357">
        <f t="shared" si="161"/>
        <v>9.0559642416346234E-3</v>
      </c>
      <c r="AY357">
        <v>1.5755187395055175</v>
      </c>
      <c r="AZ357">
        <v>1.1113796657775752</v>
      </c>
      <c r="BA357">
        <v>0.27149541674199068</v>
      </c>
      <c r="BB357">
        <v>8.4531112013794558E-3</v>
      </c>
      <c r="BC357">
        <v>14.447935655108477</v>
      </c>
    </row>
    <row r="358" spans="1:55" x14ac:dyDescent="0.15">
      <c r="A358">
        <v>0.108</v>
      </c>
      <c r="B358">
        <v>4.0000000000000001E-3</v>
      </c>
      <c r="C358">
        <f t="shared" si="141"/>
        <v>27</v>
      </c>
      <c r="D358">
        <f t="shared" si="142"/>
        <v>729</v>
      </c>
      <c r="E358">
        <f t="shared" si="143"/>
        <v>3.7037037037037035E-2</v>
      </c>
      <c r="F358">
        <v>7</v>
      </c>
      <c r="G358">
        <f t="shared" si="144"/>
        <v>49</v>
      </c>
      <c r="H358">
        <f t="shared" si="145"/>
        <v>189</v>
      </c>
      <c r="I358">
        <v>50000000</v>
      </c>
      <c r="J358">
        <f t="shared" si="146"/>
        <v>2.0106192982974676E-10</v>
      </c>
      <c r="K358">
        <f t="shared" si="147"/>
        <v>162.89739685280409</v>
      </c>
      <c r="L358">
        <f t="shared" si="148"/>
        <v>3.257947937056082E-6</v>
      </c>
      <c r="M358">
        <f t="shared" si="149"/>
        <v>0.25925925925925924</v>
      </c>
      <c r="N358">
        <f t="shared" si="150"/>
        <v>134286983233.7867</v>
      </c>
      <c r="O358">
        <f t="shared" si="151"/>
        <v>4.6542113386515456E-7</v>
      </c>
      <c r="P358">
        <f t="shared" si="152"/>
        <v>5.9259259259259258E-7</v>
      </c>
      <c r="Q358">
        <v>1.98562005820699E-3</v>
      </c>
      <c r="R358">
        <f t="shared" si="153"/>
        <v>1687499.9999999998</v>
      </c>
      <c r="S358">
        <f t="shared" si="154"/>
        <v>5.3611741571588725E-2</v>
      </c>
      <c r="T358">
        <f t="shared" si="155"/>
        <v>124.10125363793688</v>
      </c>
      <c r="U358">
        <f t="shared" si="156"/>
        <v>1.8385370909323982E-2</v>
      </c>
      <c r="V358">
        <f t="shared" si="135"/>
        <v>7.3541483637295921E-5</v>
      </c>
      <c r="W358">
        <f t="shared" si="157"/>
        <v>250</v>
      </c>
      <c r="X358">
        <f t="shared" si="136"/>
        <v>2314.8148148148148</v>
      </c>
      <c r="Y358">
        <f t="shared" si="137"/>
        <v>4.5963427273309954</v>
      </c>
      <c r="Z358">
        <v>-9.5903806067837607</v>
      </c>
      <c r="AA358">
        <f t="shared" si="158"/>
        <v>-1.0357611055326461</v>
      </c>
      <c r="AB358">
        <f>-AA358*B358^2/2/Q358</f>
        <v>4.173048519535749E-3</v>
      </c>
      <c r="AC358">
        <v>5.1142232800973204</v>
      </c>
      <c r="AD358">
        <f>AC358/Q358</f>
        <v>2575.6303472858003</v>
      </c>
      <c r="AE358">
        <f>C358*AC358</f>
        <v>138.08402856262765</v>
      </c>
      <c r="AF358">
        <v>4.59634272733099</v>
      </c>
      <c r="AG358">
        <f>AF358*A358</f>
        <v>0.4964050145517469</v>
      </c>
      <c r="AH358">
        <f>AG358*C358</f>
        <v>13.402935392897167</v>
      </c>
      <c r="AI358">
        <f>F358*AG358</f>
        <v>3.4748351018622285</v>
      </c>
      <c r="AJ358">
        <v>0.51788055276632305</v>
      </c>
      <c r="AK358">
        <v>5.1142232800973204</v>
      </c>
      <c r="AL358">
        <f t="shared" si="138"/>
        <v>1.1126723100274669</v>
      </c>
      <c r="AM358">
        <f>AL358/C358</f>
        <v>4.1210085556572851E-2</v>
      </c>
      <c r="AN358">
        <f t="shared" si="139"/>
        <v>0.55233611425051055</v>
      </c>
      <c r="AO358">
        <f t="shared" si="140"/>
        <v>0.11267231002746692</v>
      </c>
      <c r="AP358">
        <f>AL358*C358</f>
        <v>30.042152370741608</v>
      </c>
      <c r="AQ358">
        <f>AO358/F358</f>
        <v>1.609604428963813E-2</v>
      </c>
      <c r="AR358">
        <f>(AL358-1)/C358</f>
        <v>4.1730485195358115E-3</v>
      </c>
      <c r="AS358">
        <f>AR358*C358</f>
        <v>0.11267231002746692</v>
      </c>
      <c r="AT358">
        <f>ATAN2(C358,AO358)</f>
        <v>4.1730242961687466E-3</v>
      </c>
      <c r="AU358">
        <f t="shared" si="159"/>
        <v>0.23909667997602005</v>
      </c>
      <c r="AV358">
        <f>-AJ358/(A358/2)</f>
        <v>-9.5903806067837607</v>
      </c>
      <c r="AW358">
        <f t="shared" si="160"/>
        <v>8.406539815686731E-3</v>
      </c>
      <c r="AX358">
        <f t="shared" si="161"/>
        <v>2.0715222110653203E-3</v>
      </c>
      <c r="AY358">
        <v>0.55233611425051055</v>
      </c>
      <c r="AZ358">
        <v>2.241460656944025</v>
      </c>
      <c r="BA358">
        <v>0.22697657502354174</v>
      </c>
      <c r="BB358">
        <v>9.3537240760580304E-3</v>
      </c>
      <c r="BC358">
        <v>15.690224598608175</v>
      </c>
    </row>
    <row r="359" spans="1:55" x14ac:dyDescent="0.15">
      <c r="A359">
        <v>0.157</v>
      </c>
      <c r="B359">
        <v>4.0000000000000001E-3</v>
      </c>
      <c r="C359">
        <f t="shared" si="141"/>
        <v>39.25</v>
      </c>
      <c r="D359">
        <f t="shared" si="142"/>
        <v>1540.5625</v>
      </c>
      <c r="E359">
        <f t="shared" si="143"/>
        <v>2.5477707006369428E-2</v>
      </c>
      <c r="F359">
        <v>9</v>
      </c>
      <c r="G359">
        <f t="shared" si="144"/>
        <v>81</v>
      </c>
      <c r="H359">
        <f t="shared" si="145"/>
        <v>353.25</v>
      </c>
      <c r="I359">
        <v>50000000</v>
      </c>
      <c r="J359">
        <f t="shared" si="146"/>
        <v>2.0106192982974676E-10</v>
      </c>
      <c r="K359">
        <f t="shared" si="147"/>
        <v>144.07303889074211</v>
      </c>
      <c r="L359">
        <f t="shared" si="148"/>
        <v>2.8814607778148421E-6</v>
      </c>
      <c r="M359">
        <f t="shared" si="149"/>
        <v>0.22929936305732485</v>
      </c>
      <c r="N359">
        <f t="shared" si="150"/>
        <v>195213484886.15289</v>
      </c>
      <c r="O359">
        <f t="shared" si="151"/>
        <v>3.2016230864609358E-7</v>
      </c>
      <c r="P359">
        <f t="shared" si="152"/>
        <v>4.0764331210191083E-7</v>
      </c>
      <c r="Q359">
        <v>2.8312424520035499E-3</v>
      </c>
      <c r="R359">
        <f t="shared" si="153"/>
        <v>2453125</v>
      </c>
      <c r="S359">
        <f t="shared" si="154"/>
        <v>0.11112626624113933</v>
      </c>
      <c r="T359">
        <f t="shared" si="155"/>
        <v>176.95265325022189</v>
      </c>
      <c r="U359">
        <f t="shared" si="156"/>
        <v>1.803339141403535E-2</v>
      </c>
      <c r="V359">
        <f t="shared" si="135"/>
        <v>7.2133565656141402E-5</v>
      </c>
      <c r="W359">
        <f t="shared" si="157"/>
        <v>250</v>
      </c>
      <c r="X359">
        <f t="shared" si="136"/>
        <v>1592.3566878980891</v>
      </c>
      <c r="Y359">
        <f t="shared" si="137"/>
        <v>4.5083478535088375</v>
      </c>
      <c r="Z359">
        <v>-11.411441142096701</v>
      </c>
      <c r="AA359">
        <f t="shared" si="158"/>
        <v>-1.7915962593091821</v>
      </c>
      <c r="AB359">
        <f>-AA359*B359^2/2/Q359</f>
        <v>5.0623605422173449E-3</v>
      </c>
      <c r="AC359">
        <v>5.4041459831634402</v>
      </c>
      <c r="AD359">
        <f>AC359/Q359</f>
        <v>1908.7542217866774</v>
      </c>
      <c r="AE359">
        <f>C359*AC359</f>
        <v>212.11272983916504</v>
      </c>
      <c r="AF359">
        <v>4.5083478535088402</v>
      </c>
      <c r="AG359">
        <f>AF359*A359</f>
        <v>0.70781061300088788</v>
      </c>
      <c r="AH359">
        <f>AG359*C359</f>
        <v>27.781566560284848</v>
      </c>
      <c r="AI359">
        <f>F359*AG359</f>
        <v>6.3702955170079907</v>
      </c>
      <c r="AJ359">
        <v>0.89579812965459205</v>
      </c>
      <c r="AK359">
        <v>5.4041459831634402</v>
      </c>
      <c r="AL359">
        <f t="shared" si="138"/>
        <v>1.1986976512820327</v>
      </c>
      <c r="AM359">
        <f>AL359/C359</f>
        <v>3.0540067548586819E-2</v>
      </c>
      <c r="AN359">
        <f t="shared" si="139"/>
        <v>0.84845091935666006</v>
      </c>
      <c r="AO359">
        <f t="shared" si="140"/>
        <v>0.19869765128203265</v>
      </c>
      <c r="AP359">
        <f>AL359*C359</f>
        <v>47.048882812819784</v>
      </c>
      <c r="AQ359">
        <f>AO359/F359</f>
        <v>2.2077516809114739E-2</v>
      </c>
      <c r="AR359">
        <f>(AL359-1)/C359</f>
        <v>5.0623605422173926E-3</v>
      </c>
      <c r="AS359">
        <f>AR359*C359</f>
        <v>0.19869765128203265</v>
      </c>
      <c r="AT359">
        <f>ATAN2(C359,AO359)</f>
        <v>5.062317297677095E-3</v>
      </c>
      <c r="AU359">
        <f t="shared" si="159"/>
        <v>0.29004941571296955</v>
      </c>
      <c r="AV359">
        <f>-AJ359/(A359/2)</f>
        <v>-11.411441142096715</v>
      </c>
      <c r="AW359">
        <f t="shared" si="160"/>
        <v>7.1521399216587364E-3</v>
      </c>
      <c r="AX359">
        <f t="shared" si="161"/>
        <v>3.5831925186183998E-3</v>
      </c>
      <c r="AY359">
        <v>0.84845091935666006</v>
      </c>
      <c r="AZ359">
        <v>1.6935287904202829</v>
      </c>
      <c r="BA359">
        <v>0.28072149192510543</v>
      </c>
      <c r="BB359">
        <v>8.5732533257327891E-3</v>
      </c>
      <c r="BC359">
        <v>15.241759113782546</v>
      </c>
    </row>
    <row r="360" spans="1:55" x14ac:dyDescent="0.15">
      <c r="A360">
        <v>0.20599999999999999</v>
      </c>
      <c r="B360">
        <v>5.0000000000000001E-3</v>
      </c>
      <c r="C360">
        <f t="shared" si="141"/>
        <v>41.199999999999996</v>
      </c>
      <c r="D360">
        <f t="shared" si="142"/>
        <v>1697.4399999999996</v>
      </c>
      <c r="E360">
        <f t="shared" si="143"/>
        <v>2.4271844660194178E-2</v>
      </c>
      <c r="F360">
        <v>11</v>
      </c>
      <c r="G360">
        <f t="shared" si="144"/>
        <v>121</v>
      </c>
      <c r="H360">
        <f t="shared" si="145"/>
        <v>453.19999999999993</v>
      </c>
      <c r="I360">
        <v>50000000</v>
      </c>
      <c r="J360">
        <f t="shared" si="146"/>
        <v>4.9087385212340517E-10</v>
      </c>
      <c r="K360">
        <f t="shared" si="147"/>
        <v>262.11710550278917</v>
      </c>
      <c r="L360">
        <f t="shared" si="148"/>
        <v>5.2423421100557833E-6</v>
      </c>
      <c r="M360">
        <f t="shared" si="149"/>
        <v>0.26699029126213597</v>
      </c>
      <c r="N360">
        <f t="shared" si="150"/>
        <v>83931950788.941925</v>
      </c>
      <c r="O360">
        <f t="shared" si="151"/>
        <v>4.7657655545961664E-7</v>
      </c>
      <c r="P360">
        <f t="shared" si="152"/>
        <v>6.0679611650485445E-7</v>
      </c>
      <c r="Q360">
        <v>4.6403753801560702E-3</v>
      </c>
      <c r="R360">
        <f t="shared" si="153"/>
        <v>1647999.9999999995</v>
      </c>
      <c r="S360">
        <f t="shared" si="154"/>
        <v>0.19118346566243008</v>
      </c>
      <c r="T360">
        <f t="shared" si="155"/>
        <v>185.61501520624279</v>
      </c>
      <c r="U360">
        <f t="shared" si="156"/>
        <v>2.2526094078427525E-2</v>
      </c>
      <c r="V360">
        <f t="shared" si="135"/>
        <v>1.1263047039213763E-4</v>
      </c>
      <c r="W360">
        <f t="shared" si="157"/>
        <v>200</v>
      </c>
      <c r="X360">
        <f t="shared" si="136"/>
        <v>970.87378640776706</v>
      </c>
      <c r="Y360">
        <f t="shared" si="137"/>
        <v>4.5052188156855051</v>
      </c>
      <c r="Z360">
        <v>-11.241064293437001</v>
      </c>
      <c r="AA360">
        <f t="shared" si="158"/>
        <v>-2.315659244448022</v>
      </c>
      <c r="AB360">
        <f>-AA360*B360^2/2/Q360</f>
        <v>6.23780151049477E-3</v>
      </c>
      <c r="AC360">
        <v>5.6630484379095201</v>
      </c>
      <c r="AD360">
        <f>AC360/Q360</f>
        <v>1220.3858468275587</v>
      </c>
      <c r="AE360">
        <f>C360*AC360</f>
        <v>233.3175956418722</v>
      </c>
      <c r="AF360">
        <v>4.5052188156854998</v>
      </c>
      <c r="AG360">
        <f>AF360*A360</f>
        <v>0.92807507603121286</v>
      </c>
      <c r="AH360">
        <f>AG360*C360</f>
        <v>38.236693132485968</v>
      </c>
      <c r="AI360">
        <f>F360*AG360</f>
        <v>10.208825836343342</v>
      </c>
      <c r="AJ360">
        <v>1.1578296222240101</v>
      </c>
      <c r="AK360">
        <v>5.6630484379095201</v>
      </c>
      <c r="AL360">
        <f t="shared" si="138"/>
        <v>1.256997422232387</v>
      </c>
      <c r="AM360">
        <f>AL360/C360</f>
        <v>3.0509646170689006E-2</v>
      </c>
      <c r="AN360">
        <f t="shared" si="139"/>
        <v>1.1665879782093611</v>
      </c>
      <c r="AO360">
        <f t="shared" si="140"/>
        <v>0.25699742223238697</v>
      </c>
      <c r="AP360">
        <f>AL360*C360</f>
        <v>51.78829379597434</v>
      </c>
      <c r="AQ360">
        <f>AO360/F360</f>
        <v>2.3363402021126089E-2</v>
      </c>
      <c r="AR360">
        <f>(AL360-1)/C360</f>
        <v>6.2378015104948299E-3</v>
      </c>
      <c r="AS360">
        <f>AR360*C360</f>
        <v>0.25699742223238697</v>
      </c>
      <c r="AT360">
        <f>ATAN2(C360,AO360)</f>
        <v>6.237720607749333E-3</v>
      </c>
      <c r="AU360">
        <f t="shared" si="159"/>
        <v>0.35739506460581566</v>
      </c>
      <c r="AV360">
        <f>-AJ360/(A360/2)</f>
        <v>-11.241064293436992</v>
      </c>
      <c r="AW360">
        <f t="shared" si="160"/>
        <v>6.7212251159356005E-3</v>
      </c>
      <c r="AX360">
        <f t="shared" si="161"/>
        <v>5.7891481111201036E-3</v>
      </c>
      <c r="AY360">
        <v>1.1665879782093611</v>
      </c>
      <c r="AZ360">
        <v>1.3544135110359454</v>
      </c>
      <c r="BA360">
        <v>0.27691447477654674</v>
      </c>
      <c r="BB360">
        <v>8.4485626449746255E-3</v>
      </c>
      <c r="BC360">
        <v>14.898548621395399</v>
      </c>
    </row>
    <row r="361" spans="1:55" x14ac:dyDescent="0.15">
      <c r="A361">
        <v>0.108</v>
      </c>
      <c r="B361">
        <v>5.0000000000000001E-3</v>
      </c>
      <c r="C361">
        <f t="shared" si="141"/>
        <v>21.599999999999998</v>
      </c>
      <c r="D361">
        <f t="shared" si="142"/>
        <v>466.55999999999989</v>
      </c>
      <c r="E361">
        <f t="shared" si="143"/>
        <v>4.6296296296296301E-2</v>
      </c>
      <c r="F361">
        <v>7</v>
      </c>
      <c r="G361">
        <f t="shared" si="144"/>
        <v>49</v>
      </c>
      <c r="H361">
        <f t="shared" si="145"/>
        <v>151.19999999999999</v>
      </c>
      <c r="I361">
        <v>50000000</v>
      </c>
      <c r="J361">
        <f t="shared" si="146"/>
        <v>4.9087385212340517E-10</v>
      </c>
      <c r="K361">
        <f t="shared" si="147"/>
        <v>318.15897822813298</v>
      </c>
      <c r="L361">
        <f t="shared" si="148"/>
        <v>6.3631795645626597E-6</v>
      </c>
      <c r="M361">
        <f t="shared" si="149"/>
        <v>0.32407407407407413</v>
      </c>
      <c r="N361">
        <f t="shared" si="150"/>
        <v>44003158666.047218</v>
      </c>
      <c r="O361">
        <f t="shared" si="151"/>
        <v>9.0902565208037992E-7</v>
      </c>
      <c r="P361">
        <f t="shared" si="152"/>
        <v>1.1574074074074076E-6</v>
      </c>
      <c r="Q361">
        <v>2.4253706061252798E-3</v>
      </c>
      <c r="R361">
        <f t="shared" si="153"/>
        <v>863999.99999999988</v>
      </c>
      <c r="S361">
        <f t="shared" si="154"/>
        <v>5.2388005092306046E-2</v>
      </c>
      <c r="T361">
        <f t="shared" si="155"/>
        <v>97.014824245011184</v>
      </c>
      <c r="U361">
        <f t="shared" si="156"/>
        <v>2.2457135241900739E-2</v>
      </c>
      <c r="V361">
        <f t="shared" si="135"/>
        <v>1.122856762095037E-4</v>
      </c>
      <c r="W361">
        <f t="shared" si="157"/>
        <v>200</v>
      </c>
      <c r="X361">
        <f t="shared" si="136"/>
        <v>1851.8518518518517</v>
      </c>
      <c r="Y361">
        <f t="shared" si="137"/>
        <v>4.4914270483801477</v>
      </c>
      <c r="Z361">
        <v>-7.81826534775713</v>
      </c>
      <c r="AA361">
        <f t="shared" si="158"/>
        <v>-0.84437265755777002</v>
      </c>
      <c r="AB361">
        <f>-AA361*B361^2/2/Q361</f>
        <v>4.351771309842838E-3</v>
      </c>
      <c r="AC361">
        <v>4.9136133771590398</v>
      </c>
      <c r="AD361">
        <f>AC361/Q361</f>
        <v>2025.9227042455682</v>
      </c>
      <c r="AE361">
        <f>C361*AC361</f>
        <v>106.13404894663525</v>
      </c>
      <c r="AF361">
        <v>4.4914270483801602</v>
      </c>
      <c r="AG361">
        <f>AF361*A361</f>
        <v>0.48507412122505728</v>
      </c>
      <c r="AH361">
        <f>AG361*C361</f>
        <v>10.477601018461236</v>
      </c>
      <c r="AI361">
        <f>F361*AG361</f>
        <v>3.3955188485754011</v>
      </c>
      <c r="AJ361">
        <v>0.42218632877888401</v>
      </c>
      <c r="AK361">
        <v>4.9136133771590398</v>
      </c>
      <c r="AL361">
        <f t="shared" si="138"/>
        <v>1.0939982602926037</v>
      </c>
      <c r="AM361">
        <f>AL361/C361</f>
        <v>5.0648067606139067E-2</v>
      </c>
      <c r="AN361">
        <f t="shared" si="139"/>
        <v>0.53067024473317626</v>
      </c>
      <c r="AO361">
        <f t="shared" si="140"/>
        <v>9.3998260292603719E-2</v>
      </c>
      <c r="AP361">
        <f>AL361*C361</f>
        <v>23.630362422320239</v>
      </c>
      <c r="AQ361">
        <f>AO361/F361</f>
        <v>1.3428322898943388E-2</v>
      </c>
      <c r="AR361">
        <f>(AL361-1)/C361</f>
        <v>4.3517713098427651E-3</v>
      </c>
      <c r="AS361">
        <f>AR361*C361</f>
        <v>9.3998260292603719E-2</v>
      </c>
      <c r="AT361">
        <f>ATAN2(C361,AO361)</f>
        <v>4.3517438389986483E-3</v>
      </c>
      <c r="AU361">
        <f t="shared" si="159"/>
        <v>0.24933655549668096</v>
      </c>
      <c r="AV361">
        <f>-AJ361/(A361/2)</f>
        <v>-7.8182653477571113</v>
      </c>
      <c r="AW361">
        <f t="shared" si="160"/>
        <v>8.9713532827773688E-3</v>
      </c>
      <c r="AX361">
        <f t="shared" si="161"/>
        <v>2.1109316438943956E-3</v>
      </c>
      <c r="AY361">
        <v>0.53067024473317626</v>
      </c>
      <c r="AZ361">
        <v>2.2553218413913845</v>
      </c>
      <c r="BA361">
        <v>0.19378123090799115</v>
      </c>
      <c r="BB361">
        <v>9.8146448838287818E-3</v>
      </c>
      <c r="BC361">
        <v>15.78725288973969</v>
      </c>
    </row>
    <row r="362" spans="1:55" x14ac:dyDescent="0.15">
      <c r="A362">
        <v>0.30399999999999999</v>
      </c>
      <c r="B362">
        <v>8.9999999999999993E-3</v>
      </c>
      <c r="C362">
        <f t="shared" si="141"/>
        <v>33.777777777777779</v>
      </c>
      <c r="D362">
        <f t="shared" si="142"/>
        <v>1140.9382716049383</v>
      </c>
      <c r="E362">
        <f t="shared" si="143"/>
        <v>2.9605263157894735E-2</v>
      </c>
      <c r="F362">
        <v>15</v>
      </c>
      <c r="G362">
        <f t="shared" si="144"/>
        <v>225</v>
      </c>
      <c r="H362">
        <f t="shared" si="145"/>
        <v>506.66666666666669</v>
      </c>
      <c r="I362">
        <v>50000000</v>
      </c>
      <c r="J362">
        <f t="shared" si="146"/>
        <v>5.1529973500506572E-9</v>
      </c>
      <c r="K362">
        <f t="shared" si="147"/>
        <v>1412.5540981498516</v>
      </c>
      <c r="L362">
        <f t="shared" si="148"/>
        <v>2.8251081962997032E-5</v>
      </c>
      <c r="M362">
        <f t="shared" si="149"/>
        <v>0.44407894736842102</v>
      </c>
      <c r="N362">
        <f t="shared" si="150"/>
        <v>6554976741.3417597</v>
      </c>
      <c r="O362">
        <f t="shared" si="151"/>
        <v>1.8834054641998021E-6</v>
      </c>
      <c r="P362">
        <f t="shared" si="152"/>
        <v>2.3980263157894733E-6</v>
      </c>
      <c r="Q362">
        <v>1.22526476295061E-2</v>
      </c>
      <c r="R362">
        <f t="shared" si="153"/>
        <v>417009.60219478747</v>
      </c>
      <c r="S362">
        <f t="shared" si="154"/>
        <v>0.41386720881887273</v>
      </c>
      <c r="T362">
        <f t="shared" si="155"/>
        <v>151.26725468526053</v>
      </c>
      <c r="U362">
        <f t="shared" si="156"/>
        <v>4.0304761939164803E-2</v>
      </c>
      <c r="V362">
        <f t="shared" si="135"/>
        <v>3.6274285745248325E-4</v>
      </c>
      <c r="W362">
        <f t="shared" si="157"/>
        <v>111.11111111111111</v>
      </c>
      <c r="X362">
        <f t="shared" si="136"/>
        <v>365.49707602339186</v>
      </c>
      <c r="Y362">
        <f t="shared" si="137"/>
        <v>4.4783068821294227</v>
      </c>
      <c r="Z362">
        <v>-9.4340407057126896</v>
      </c>
      <c r="AA362">
        <f t="shared" si="158"/>
        <v>-2.8679483745366574</v>
      </c>
      <c r="AB362">
        <f>-AA362*B362^2/2/Q362</f>
        <v>9.4797396188089546E-3</v>
      </c>
      <c r="AC362">
        <v>5.9122810693977597</v>
      </c>
      <c r="AD362">
        <f>AC362/Q362</f>
        <v>482.53089847782405</v>
      </c>
      <c r="AE362">
        <f>C362*AC362</f>
        <v>199.70371612187989</v>
      </c>
      <c r="AF362">
        <v>4.4783068821294298</v>
      </c>
      <c r="AG362">
        <f>AF362*A362</f>
        <v>1.3614052921673467</v>
      </c>
      <c r="AH362">
        <f>AG362*C362</f>
        <v>45.985245424319267</v>
      </c>
      <c r="AI362">
        <f>F362*AG362</f>
        <v>20.4210793825102</v>
      </c>
      <c r="AJ362">
        <v>1.43397418726832</v>
      </c>
      <c r="AK362">
        <v>5.9122810693977597</v>
      </c>
      <c r="AL362">
        <f t="shared" si="138"/>
        <v>1.3202045382353245</v>
      </c>
      <c r="AM362">
        <f>AL362/C362</f>
        <v>3.9085002776703681E-2</v>
      </c>
      <c r="AN362">
        <f t="shared" si="139"/>
        <v>1.7973334450969189</v>
      </c>
      <c r="AO362">
        <f t="shared" si="140"/>
        <v>0.32020453823532447</v>
      </c>
      <c r="AP362">
        <f>AL362*C362</f>
        <v>44.593575513726513</v>
      </c>
      <c r="AQ362">
        <f>AO362/F362</f>
        <v>2.1346969215688297E-2</v>
      </c>
      <c r="AR362">
        <f>(AL362-1)/C362</f>
        <v>9.4797396188089477E-3</v>
      </c>
      <c r="AS362">
        <f>AR362*C362</f>
        <v>0.32020453823532447</v>
      </c>
      <c r="AT362">
        <f>ATAN2(C362,AO362)</f>
        <v>9.4794556670551831E-3</v>
      </c>
      <c r="AU362">
        <f t="shared" si="159"/>
        <v>0.54313280180363244</v>
      </c>
      <c r="AV362">
        <f>-AJ362/(A362/2)</f>
        <v>-9.4340407057126328</v>
      </c>
      <c r="AW362">
        <f t="shared" si="160"/>
        <v>6.9632016809022942E-3</v>
      </c>
      <c r="AX362">
        <f t="shared" si="161"/>
        <v>1.2905767685414968E-2</v>
      </c>
      <c r="AY362">
        <v>1.7973334450969189</v>
      </c>
      <c r="AZ362">
        <v>0.96973659925588285</v>
      </c>
      <c r="BA362">
        <v>0.23520147899936639</v>
      </c>
      <c r="BB362">
        <v>9.1928504597750486E-3</v>
      </c>
      <c r="BC362">
        <v>14.546048988838242</v>
      </c>
    </row>
    <row r="363" spans="1:55" x14ac:dyDescent="0.15">
      <c r="A363">
        <v>0.108</v>
      </c>
      <c r="B363">
        <v>6.0000000000000001E-3</v>
      </c>
      <c r="C363">
        <f t="shared" si="141"/>
        <v>18</v>
      </c>
      <c r="D363">
        <f t="shared" si="142"/>
        <v>324</v>
      </c>
      <c r="E363">
        <f t="shared" si="143"/>
        <v>5.5555555555555559E-2</v>
      </c>
      <c r="F363">
        <v>7</v>
      </c>
      <c r="G363">
        <f t="shared" si="144"/>
        <v>49</v>
      </c>
      <c r="H363">
        <f t="shared" si="145"/>
        <v>126</v>
      </c>
      <c r="I363">
        <v>50000000</v>
      </c>
      <c r="J363">
        <f t="shared" si="146"/>
        <v>1.0178760197630931E-9</v>
      </c>
      <c r="K363">
        <f t="shared" si="147"/>
        <v>549.77871437821386</v>
      </c>
      <c r="L363">
        <f t="shared" si="148"/>
        <v>1.0995574287564278E-5</v>
      </c>
      <c r="M363">
        <f t="shared" si="149"/>
        <v>0.3888888888888889</v>
      </c>
      <c r="N363">
        <f t="shared" si="150"/>
        <v>17683882565.766148</v>
      </c>
      <c r="O363">
        <f t="shared" si="151"/>
        <v>1.5707963267948969E-6</v>
      </c>
      <c r="P363">
        <f t="shared" si="152"/>
        <v>1.9999999999999999E-6</v>
      </c>
      <c r="Q363">
        <v>2.8701593491224E-3</v>
      </c>
      <c r="R363">
        <f t="shared" si="153"/>
        <v>500000</v>
      </c>
      <c r="S363">
        <f t="shared" si="154"/>
        <v>5.1662868284203196E-2</v>
      </c>
      <c r="T363">
        <f t="shared" si="155"/>
        <v>79.726648586733333</v>
      </c>
      <c r="U363">
        <f t="shared" si="156"/>
        <v>2.657554952891111E-2</v>
      </c>
      <c r="V363">
        <f t="shared" si="135"/>
        <v>1.5945329717346665E-4</v>
      </c>
      <c r="W363">
        <f t="shared" si="157"/>
        <v>166.66666666666666</v>
      </c>
      <c r="X363">
        <f t="shared" si="136"/>
        <v>1543.2098765432097</v>
      </c>
      <c r="Y363">
        <f t="shared" si="137"/>
        <v>4.4292582548185182</v>
      </c>
      <c r="Z363">
        <v>-6.3006585767153398</v>
      </c>
      <c r="AA363">
        <f t="shared" si="158"/>
        <v>-0.68047112628525674</v>
      </c>
      <c r="AB363">
        <f>-AA363*B363^2/2/Q363</f>
        <v>4.2675262183194821E-3</v>
      </c>
      <c r="AC363">
        <v>4.7694938179611501</v>
      </c>
      <c r="AD363">
        <f>AC363/Q363</f>
        <v>1661.7522714965301</v>
      </c>
      <c r="AE363">
        <f>C363*AC363</f>
        <v>85.850888723300699</v>
      </c>
      <c r="AF363">
        <v>4.42925825481852</v>
      </c>
      <c r="AG363">
        <f>AF363*A363</f>
        <v>0.47835989152040015</v>
      </c>
      <c r="AH363">
        <f>AG363*C363</f>
        <v>8.6104780473672022</v>
      </c>
      <c r="AI363">
        <f>F363*AG363</f>
        <v>3.3485192406428013</v>
      </c>
      <c r="AJ363">
        <v>0.34023556314262798</v>
      </c>
      <c r="AK363">
        <v>4.7694938179611501</v>
      </c>
      <c r="AL363">
        <f t="shared" si="138"/>
        <v>1.0768154719297511</v>
      </c>
      <c r="AM363">
        <f>AL363/C363</f>
        <v>5.9823081773875061E-2</v>
      </c>
      <c r="AN363">
        <f t="shared" si="139"/>
        <v>0.51510533233980427</v>
      </c>
      <c r="AO363">
        <f t="shared" si="140"/>
        <v>7.6815471929751133E-2</v>
      </c>
      <c r="AP363">
        <f>AL363*C363</f>
        <v>19.382678494735522</v>
      </c>
      <c r="AQ363">
        <f>AO363/F363</f>
        <v>1.0973638847107305E-2</v>
      </c>
      <c r="AR363">
        <f>(AL363-1)/C363</f>
        <v>4.2675262183195072E-3</v>
      </c>
      <c r="AS363">
        <f>AR363*C363</f>
        <v>7.6815471929751133E-2</v>
      </c>
      <c r="AT363">
        <f>ATAN2(C363,AO363)</f>
        <v>4.2675003121863397E-3</v>
      </c>
      <c r="AU363">
        <f t="shared" si="159"/>
        <v>0.24450975695903851</v>
      </c>
      <c r="AV363">
        <f>-AJ363/(A363/2)</f>
        <v>-6.3006585767153327</v>
      </c>
      <c r="AW363">
        <f t="shared" si="160"/>
        <v>8.9211622754486603E-3</v>
      </c>
      <c r="AX363">
        <f t="shared" si="161"/>
        <v>2.0414133788557829E-3</v>
      </c>
      <c r="AY363">
        <v>0.51510533233980416</v>
      </c>
      <c r="AZ363">
        <v>2.2510571873140184</v>
      </c>
      <c r="BA363">
        <v>0.16058092095807588</v>
      </c>
      <c r="BB363">
        <v>9.6064455657991401E-3</v>
      </c>
      <c r="BC363">
        <v>15.757400311198129</v>
      </c>
    </row>
    <row r="364" spans="1:55" x14ac:dyDescent="0.15">
      <c r="A364">
        <v>0.255</v>
      </c>
      <c r="B364">
        <v>7.0000000000000001E-3</v>
      </c>
      <c r="C364">
        <f t="shared" si="141"/>
        <v>36.428571428571431</v>
      </c>
      <c r="D364">
        <f t="shared" si="142"/>
        <v>1327.0408163265308</v>
      </c>
      <c r="E364">
        <f t="shared" si="143"/>
        <v>2.7450980392156862E-2</v>
      </c>
      <c r="F364">
        <v>13</v>
      </c>
      <c r="G364">
        <f t="shared" si="144"/>
        <v>169</v>
      </c>
      <c r="H364">
        <f t="shared" si="145"/>
        <v>473.57142857142861</v>
      </c>
      <c r="I364">
        <v>50000000</v>
      </c>
      <c r="J364">
        <f t="shared" si="146"/>
        <v>1.885740990317274E-9</v>
      </c>
      <c r="K364">
        <f t="shared" si="147"/>
        <v>686.68439423318091</v>
      </c>
      <c r="L364">
        <f t="shared" si="148"/>
        <v>1.3733687884663619E-5</v>
      </c>
      <c r="M364">
        <f t="shared" si="149"/>
        <v>0.35686274509803917</v>
      </c>
      <c r="N364">
        <f t="shared" si="150"/>
        <v>19317908247.008175</v>
      </c>
      <c r="O364">
        <f t="shared" si="151"/>
        <v>1.0564375295895091E-6</v>
      </c>
      <c r="P364">
        <f t="shared" si="152"/>
        <v>1.3450980392156864E-6</v>
      </c>
      <c r="Q364">
        <v>7.9030070029686202E-3</v>
      </c>
      <c r="R364">
        <f t="shared" si="153"/>
        <v>743440.23323615151</v>
      </c>
      <c r="S364">
        <f t="shared" si="154"/>
        <v>0.28789525510814257</v>
      </c>
      <c r="T364">
        <f t="shared" si="155"/>
        <v>161.28585720344122</v>
      </c>
      <c r="U364">
        <f t="shared" si="156"/>
        <v>3.0992184325367138E-2</v>
      </c>
      <c r="V364">
        <f t="shared" si="135"/>
        <v>2.1694529027756996E-4</v>
      </c>
      <c r="W364">
        <f t="shared" si="157"/>
        <v>142.85714285714286</v>
      </c>
      <c r="X364">
        <f t="shared" si="136"/>
        <v>560.22408963585428</v>
      </c>
      <c r="Y364">
        <f t="shared" si="137"/>
        <v>4.4274549036238771</v>
      </c>
      <c r="Z364">
        <v>-9.7457769673681796</v>
      </c>
      <c r="AA364">
        <f t="shared" si="158"/>
        <v>-2.4851731266788857</v>
      </c>
      <c r="AB364">
        <f>-AA364*B364^2/2/Q364</f>
        <v>7.7042499874746045E-3</v>
      </c>
      <c r="AC364">
        <v>5.6700414669633199</v>
      </c>
      <c r="AD364">
        <f>AC364/Q364</f>
        <v>717.45368121696868</v>
      </c>
      <c r="AE364">
        <f>C364*AC364</f>
        <v>206.55151058223524</v>
      </c>
      <c r="AF364">
        <v>4.4274549036238797</v>
      </c>
      <c r="AG364">
        <f>AF364*A364</f>
        <v>1.1290010004240894</v>
      </c>
      <c r="AH364">
        <f>AG364*C364</f>
        <v>41.127893586877541</v>
      </c>
      <c r="AI364">
        <f>F364*AG364</f>
        <v>14.677013005513162</v>
      </c>
      <c r="AJ364">
        <v>1.24258656333944</v>
      </c>
      <c r="AK364">
        <v>5.6700414669633199</v>
      </c>
      <c r="AL364">
        <f t="shared" si="138"/>
        <v>1.2806548209722883</v>
      </c>
      <c r="AM364">
        <f>AL364/C364</f>
        <v>3.515523037963144E-2</v>
      </c>
      <c r="AN364">
        <f t="shared" si="139"/>
        <v>1.4458605740756465</v>
      </c>
      <c r="AO364">
        <f t="shared" si="140"/>
        <v>0.28065482097228833</v>
      </c>
      <c r="AP364">
        <f>AL364*C364</f>
        <v>46.652425621133361</v>
      </c>
      <c r="AQ364">
        <f>AO364/F364</f>
        <v>2.1588832382483717E-2</v>
      </c>
      <c r="AR364">
        <f>(AL364-1)/C364</f>
        <v>7.7042499874745811E-3</v>
      </c>
      <c r="AS364">
        <f>AR364*C364</f>
        <v>0.28065482097228833</v>
      </c>
      <c r="AT364">
        <f>ATAN2(C364,AO364)</f>
        <v>7.704097563115346E-3</v>
      </c>
      <c r="AU364">
        <f t="shared" si="159"/>
        <v>0.44141227532353167</v>
      </c>
      <c r="AV364">
        <f>-AJ364/(A364/2)</f>
        <v>-9.7457769673681565</v>
      </c>
      <c r="AW364">
        <f t="shared" si="160"/>
        <v>6.8239531980756572E-3</v>
      </c>
      <c r="AX364">
        <f t="shared" si="161"/>
        <v>8.6981059433760798E-3</v>
      </c>
      <c r="AY364">
        <v>1.4458605740756465</v>
      </c>
      <c r="AZ364">
        <v>1.1343256741944718</v>
      </c>
      <c r="BA364">
        <v>0.24858686650132752</v>
      </c>
      <c r="BB364">
        <v>8.7391285612048557E-3</v>
      </c>
      <c r="BC364">
        <v>14.746233764528133</v>
      </c>
    </row>
    <row r="365" spans="1:55" x14ac:dyDescent="0.15">
      <c r="A365">
        <v>0.35299999999999998</v>
      </c>
      <c r="B365">
        <v>8.0000000000000002E-3</v>
      </c>
      <c r="C365">
        <f t="shared" si="141"/>
        <v>44.125</v>
      </c>
      <c r="D365">
        <f t="shared" si="142"/>
        <v>1947.015625</v>
      </c>
      <c r="E365">
        <f t="shared" si="143"/>
        <v>2.2662889518413599E-2</v>
      </c>
      <c r="F365">
        <v>15</v>
      </c>
      <c r="G365">
        <f t="shared" si="144"/>
        <v>225</v>
      </c>
      <c r="H365">
        <f t="shared" si="145"/>
        <v>661.875</v>
      </c>
      <c r="I365">
        <v>50000000</v>
      </c>
      <c r="J365">
        <f t="shared" si="146"/>
        <v>3.2169908772759481E-9</v>
      </c>
      <c r="K365">
        <f t="shared" si="147"/>
        <v>854.37080664198334</v>
      </c>
      <c r="L365">
        <f t="shared" si="148"/>
        <v>1.7087416132839668E-5</v>
      </c>
      <c r="M365">
        <f t="shared" si="149"/>
        <v>0.33994334277620397</v>
      </c>
      <c r="N365">
        <f t="shared" si="150"/>
        <v>13716234109.23805</v>
      </c>
      <c r="O365">
        <f t="shared" si="151"/>
        <v>1.1391610755226445E-6</v>
      </c>
      <c r="P365">
        <f t="shared" si="152"/>
        <v>1.4504249291784703E-6</v>
      </c>
      <c r="Q365">
        <v>1.23810269751391E-2</v>
      </c>
      <c r="R365">
        <f t="shared" si="153"/>
        <v>689453.12499999988</v>
      </c>
      <c r="S365">
        <f t="shared" si="154"/>
        <v>0.54631281527801268</v>
      </c>
      <c r="T365">
        <f t="shared" si="155"/>
        <v>193.45354648654845</v>
      </c>
      <c r="U365">
        <f t="shared" si="156"/>
        <v>3.5073730807759489E-2</v>
      </c>
      <c r="V365">
        <f t="shared" si="135"/>
        <v>2.8058984646207592E-4</v>
      </c>
      <c r="W365">
        <f t="shared" si="157"/>
        <v>125</v>
      </c>
      <c r="X365">
        <f t="shared" si="136"/>
        <v>354.10764872521253</v>
      </c>
      <c r="Y365">
        <f t="shared" si="137"/>
        <v>4.3842163509699361</v>
      </c>
      <c r="Z365">
        <v>-10.516442805729101</v>
      </c>
      <c r="AA365">
        <f t="shared" si="158"/>
        <v>-3.7123043104223723</v>
      </c>
      <c r="AB365">
        <f>-AA365*B365^2/2/Q365</f>
        <v>9.5948210251097753E-3</v>
      </c>
      <c r="AC365">
        <v>6.2403685061811496</v>
      </c>
      <c r="AD365">
        <f>AC365/Q365</f>
        <v>504.0267272425549</v>
      </c>
      <c r="AE365">
        <f>C365*AC365</f>
        <v>275.35626033524323</v>
      </c>
      <c r="AF365">
        <v>4.3842163509699503</v>
      </c>
      <c r="AG365">
        <f>AF365*A365</f>
        <v>1.5476283718923924</v>
      </c>
      <c r="AH365">
        <f>AG365*C365</f>
        <v>68.289101909751821</v>
      </c>
      <c r="AI365">
        <f>F365*AG365</f>
        <v>23.214425578385885</v>
      </c>
      <c r="AJ365">
        <v>1.8561521552111999</v>
      </c>
      <c r="AK365">
        <v>6.2403685061811496</v>
      </c>
      <c r="AL365">
        <f t="shared" si="138"/>
        <v>1.4233714777329705</v>
      </c>
      <c r="AM365">
        <f>AL365/C365</f>
        <v>3.2257710543523409E-2</v>
      </c>
      <c r="AN365">
        <f t="shared" si="139"/>
        <v>2.2028500826819459</v>
      </c>
      <c r="AO365">
        <f t="shared" si="140"/>
        <v>0.42337147773297046</v>
      </c>
      <c r="AP365">
        <f>AL365*C365</f>
        <v>62.806266454967322</v>
      </c>
      <c r="AQ365">
        <f>AO365/F365</f>
        <v>2.822476518219803E-2</v>
      </c>
      <c r="AR365">
        <f>(AL365-1)/C365</f>
        <v>9.5948210251098117E-3</v>
      </c>
      <c r="AS365">
        <f>AR365*C365</f>
        <v>0.42337147773297046</v>
      </c>
      <c r="AT365">
        <f>ATAN2(C365,AO365)</f>
        <v>9.594526606409139E-3</v>
      </c>
      <c r="AU365">
        <f t="shared" si="159"/>
        <v>0.54972588097322006</v>
      </c>
      <c r="AV365">
        <f>-AJ365/(A365/2)</f>
        <v>-10.516442805729179</v>
      </c>
      <c r="AW365">
        <f t="shared" si="160"/>
        <v>6.19969315590768E-3</v>
      </c>
      <c r="AX365">
        <f t="shared" si="161"/>
        <v>1.4849217241689593E-2</v>
      </c>
      <c r="AY365">
        <v>2.2028500826819455</v>
      </c>
      <c r="AZ365">
        <v>0.91971141365967291</v>
      </c>
      <c r="BA365">
        <v>0.27356146050442642</v>
      </c>
      <c r="BB365">
        <v>8.8244664088152971E-3</v>
      </c>
      <c r="BC365">
        <v>13.795671204895093</v>
      </c>
    </row>
    <row r="366" spans="1:55" x14ac:dyDescent="0.15">
      <c r="A366">
        <v>0.108</v>
      </c>
      <c r="B366">
        <v>7.0000000000000001E-3</v>
      </c>
      <c r="C366">
        <f t="shared" si="141"/>
        <v>15.428571428571429</v>
      </c>
      <c r="D366">
        <f t="shared" si="142"/>
        <v>238.04081632653063</v>
      </c>
      <c r="E366">
        <f t="shared" si="143"/>
        <v>6.4814814814814811E-2</v>
      </c>
      <c r="F366">
        <v>7</v>
      </c>
      <c r="G366">
        <f t="shared" si="144"/>
        <v>49</v>
      </c>
      <c r="H366">
        <f t="shared" si="145"/>
        <v>108</v>
      </c>
      <c r="I366">
        <v>50000000</v>
      </c>
      <c r="J366">
        <f t="shared" si="146"/>
        <v>1.885740990317274E-9</v>
      </c>
      <c r="K366">
        <f t="shared" si="147"/>
        <v>873.02823625799715</v>
      </c>
      <c r="L366">
        <f t="shared" si="148"/>
        <v>1.7460564725159944E-5</v>
      </c>
      <c r="M366">
        <f t="shared" si="149"/>
        <v>0.45370370370370372</v>
      </c>
      <c r="N366">
        <f t="shared" si="150"/>
        <v>8181702316.3799324</v>
      </c>
      <c r="O366">
        <f t="shared" si="151"/>
        <v>2.4943663893085637E-6</v>
      </c>
      <c r="P366">
        <f t="shared" si="152"/>
        <v>3.1759259259259263E-6</v>
      </c>
      <c r="Q366">
        <v>3.3124441847192198E-3</v>
      </c>
      <c r="R366">
        <f t="shared" si="153"/>
        <v>314868.80466472299</v>
      </c>
      <c r="S366">
        <f t="shared" si="154"/>
        <v>5.1106281707096531E-2</v>
      </c>
      <c r="T366">
        <f t="shared" si="155"/>
        <v>67.600901728963663</v>
      </c>
      <c r="U366">
        <f t="shared" si="156"/>
        <v>3.0670779488140926E-2</v>
      </c>
      <c r="V366">
        <f t="shared" si="135"/>
        <v>2.1469545641698647E-4</v>
      </c>
      <c r="W366">
        <f t="shared" si="157"/>
        <v>142.85714285714286</v>
      </c>
      <c r="X366">
        <f t="shared" si="136"/>
        <v>1322.7513227513227</v>
      </c>
      <c r="Y366">
        <f t="shared" si="137"/>
        <v>4.3815399268772754</v>
      </c>
      <c r="Z366">
        <v>-5.4872330021167004</v>
      </c>
      <c r="AA366">
        <f t="shared" si="158"/>
        <v>-0.59262116422860367</v>
      </c>
      <c r="AB366">
        <f>-AA366*B366^2/2/Q366</f>
        <v>4.3832341660517719E-3</v>
      </c>
      <c r="AC366">
        <v>4.6778505089915798</v>
      </c>
      <c r="AD366">
        <f>AC366/Q366</f>
        <v>1412.2050812421762</v>
      </c>
      <c r="AE366">
        <f>C366*AC366</f>
        <v>72.172550710155804</v>
      </c>
      <c r="AF366">
        <v>4.3815399268772799</v>
      </c>
      <c r="AG366">
        <f>AF366*A366</f>
        <v>0.47320631210274622</v>
      </c>
      <c r="AH366">
        <f>AG366*C366</f>
        <v>7.3008973867280842</v>
      </c>
      <c r="AI366">
        <f>F366*AG366</f>
        <v>3.3124441847192236</v>
      </c>
      <c r="AJ366">
        <v>0.296310582114301</v>
      </c>
      <c r="AK366">
        <v>4.6778505089915798</v>
      </c>
      <c r="AL366">
        <f t="shared" si="138"/>
        <v>1.067627041419084</v>
      </c>
      <c r="AM366">
        <f>AL366/C366</f>
        <v>6.9198048980866553E-2</v>
      </c>
      <c r="AN366">
        <f t="shared" si="139"/>
        <v>0.50520785497109066</v>
      </c>
      <c r="AO366">
        <f t="shared" si="140"/>
        <v>6.7627041419084044E-2</v>
      </c>
      <c r="AP366">
        <f>AL366*C366</f>
        <v>16.471960067608727</v>
      </c>
      <c r="AQ366">
        <f>AO366/F366</f>
        <v>9.6610059170120065E-3</v>
      </c>
      <c r="AR366">
        <f>(AL366-1)/C366</f>
        <v>4.3832341660517433E-3</v>
      </c>
      <c r="AS366">
        <f>AR366*C366</f>
        <v>6.7627041419084044E-2</v>
      </c>
      <c r="AT366">
        <f>ATAN2(C366,AO366)</f>
        <v>4.3832060950599744E-3</v>
      </c>
      <c r="AU366">
        <f t="shared" si="159"/>
        <v>0.25113920998295486</v>
      </c>
      <c r="AV366">
        <f>-AJ366/(A366/2)</f>
        <v>-5.4872330021166853</v>
      </c>
      <c r="AW366">
        <f t="shared" si="160"/>
        <v>9.2628395985977913E-3</v>
      </c>
      <c r="AX366">
        <f t="shared" si="161"/>
        <v>2.0741740748001017E-3</v>
      </c>
      <c r="AY366">
        <v>0.50520785497109066</v>
      </c>
      <c r="AZ366">
        <v>2.2561555374757396</v>
      </c>
      <c r="BA366">
        <v>0.14291238237836595</v>
      </c>
      <c r="BB366">
        <v>9.8892580357904953E-3</v>
      </c>
      <c r="BC366">
        <v>15.793088762330177</v>
      </c>
    </row>
    <row r="367" spans="1:55" x14ac:dyDescent="0.15">
      <c r="A367">
        <v>0.108</v>
      </c>
      <c r="B367">
        <v>8.0000000000000002E-3</v>
      </c>
      <c r="C367">
        <f t="shared" si="141"/>
        <v>13.5</v>
      </c>
      <c r="D367">
        <f t="shared" si="142"/>
        <v>182.25</v>
      </c>
      <c r="E367">
        <f t="shared" si="143"/>
        <v>7.407407407407407E-2</v>
      </c>
      <c r="F367">
        <v>7</v>
      </c>
      <c r="G367">
        <f t="shared" si="144"/>
        <v>49</v>
      </c>
      <c r="H367">
        <f t="shared" si="145"/>
        <v>94.5</v>
      </c>
      <c r="I367">
        <v>50000000</v>
      </c>
      <c r="J367">
        <f t="shared" si="146"/>
        <v>3.2169908772759481E-9</v>
      </c>
      <c r="K367">
        <f t="shared" si="147"/>
        <v>1303.1791748224327</v>
      </c>
      <c r="L367">
        <f t="shared" si="148"/>
        <v>2.6063583496448656E-5</v>
      </c>
      <c r="M367">
        <f t="shared" si="149"/>
        <v>0.51851851851851849</v>
      </c>
      <c r="N367">
        <f t="shared" si="150"/>
        <v>4196468226.0558343</v>
      </c>
      <c r="O367">
        <f t="shared" si="151"/>
        <v>3.7233690709212365E-6</v>
      </c>
      <c r="P367">
        <f t="shared" si="152"/>
        <v>4.7407407407407407E-6</v>
      </c>
      <c r="Q367">
        <v>3.7581940098190799E-3</v>
      </c>
      <c r="R367">
        <f t="shared" si="153"/>
        <v>210937.49999999997</v>
      </c>
      <c r="S367">
        <f t="shared" si="154"/>
        <v>5.0735619132557572E-2</v>
      </c>
      <c r="T367">
        <f t="shared" si="155"/>
        <v>58.721781403423122</v>
      </c>
      <c r="U367">
        <f t="shared" si="156"/>
        <v>3.4798092683510001E-2</v>
      </c>
      <c r="V367">
        <f t="shared" si="135"/>
        <v>2.7838474146807998E-4</v>
      </c>
      <c r="W367">
        <f t="shared" si="157"/>
        <v>125</v>
      </c>
      <c r="X367">
        <f t="shared" si="136"/>
        <v>1157.4074074074074</v>
      </c>
      <c r="Y367">
        <f t="shared" si="137"/>
        <v>4.3497615854387499</v>
      </c>
      <c r="Z367">
        <v>-4.7161340217197996</v>
      </c>
      <c r="AA367">
        <f t="shared" si="158"/>
        <v>-0.50934247434573832</v>
      </c>
      <c r="AB367">
        <f>-AA367*B367^2/2/Q367</f>
        <v>4.3369126597719897E-3</v>
      </c>
      <c r="AC367">
        <v>4.6044328226116198</v>
      </c>
      <c r="AD367">
        <f>AC367/Q367</f>
        <v>1225.1716677163449</v>
      </c>
      <c r="AE367">
        <f>C367*AC367</f>
        <v>62.159843105256869</v>
      </c>
      <c r="AF367">
        <v>4.3497615854387499</v>
      </c>
      <c r="AG367">
        <f>AF367*A367</f>
        <v>0.46977425122738498</v>
      </c>
      <c r="AH367">
        <f>AG367*C367</f>
        <v>6.3419523915696976</v>
      </c>
      <c r="AI367">
        <f>F367*AG367</f>
        <v>3.288419758591695</v>
      </c>
      <c r="AJ367">
        <v>0.25467123717286899</v>
      </c>
      <c r="AK367">
        <v>4.6044328226116198</v>
      </c>
      <c r="AL367">
        <f t="shared" si="138"/>
        <v>1.058548320906922</v>
      </c>
      <c r="AM367">
        <f>AL367/C367</f>
        <v>7.8410986733846069E-2</v>
      </c>
      <c r="AN367">
        <f t="shared" si="139"/>
        <v>0.49727874484205492</v>
      </c>
      <c r="AO367">
        <f t="shared" si="140"/>
        <v>5.8548320906921969E-2</v>
      </c>
      <c r="AP367">
        <f>AL367*C367</f>
        <v>14.290402332243447</v>
      </c>
      <c r="AQ367">
        <f>AO367/F367</f>
        <v>8.3640458438459953E-3</v>
      </c>
      <c r="AR367">
        <f>(AL367-1)/C367</f>
        <v>4.3369126597719975E-3</v>
      </c>
      <c r="AS367">
        <f>AR367*C367</f>
        <v>5.8548320906921969E-2</v>
      </c>
      <c r="AT367">
        <f>ATAN2(C367,AO367)</f>
        <v>4.33688546935473E-3</v>
      </c>
      <c r="AU367">
        <f t="shared" si="159"/>
        <v>0.24848523362563915</v>
      </c>
      <c r="AV367">
        <f>-AJ367/(A367/2)</f>
        <v>-4.716134021719796</v>
      </c>
      <c r="AW367">
        <f t="shared" si="160"/>
        <v>9.2319079822721067E-3</v>
      </c>
      <c r="AX367">
        <f t="shared" si="161"/>
        <v>2.0373698973829568E-3</v>
      </c>
      <c r="AY367">
        <v>0.49727874484205492</v>
      </c>
      <c r="AZ367">
        <v>2.2533127734039056</v>
      </c>
      <c r="BA367">
        <v>0.12463075776067345</v>
      </c>
      <c r="BB367">
        <v>9.7724206934013489E-3</v>
      </c>
      <c r="BC367">
        <v>15.773189413827339</v>
      </c>
    </row>
    <row r="368" spans="1:55" x14ac:dyDescent="0.15">
      <c r="A368">
        <v>0.108</v>
      </c>
      <c r="B368">
        <v>8.9999999999999993E-3</v>
      </c>
      <c r="C368">
        <f t="shared" si="141"/>
        <v>12</v>
      </c>
      <c r="D368">
        <f t="shared" si="142"/>
        <v>144</v>
      </c>
      <c r="E368">
        <f t="shared" si="143"/>
        <v>8.3333333333333329E-2</v>
      </c>
      <c r="F368">
        <v>7</v>
      </c>
      <c r="G368">
        <f t="shared" si="144"/>
        <v>49</v>
      </c>
      <c r="H368">
        <f t="shared" si="145"/>
        <v>84</v>
      </c>
      <c r="I368">
        <v>50000000</v>
      </c>
      <c r="J368">
        <f t="shared" si="146"/>
        <v>5.1529973500506572E-9</v>
      </c>
      <c r="K368">
        <f t="shared" si="147"/>
        <v>1855.5031610264714</v>
      </c>
      <c r="L368">
        <f t="shared" si="148"/>
        <v>3.7110063220529427E-5</v>
      </c>
      <c r="M368">
        <f t="shared" si="149"/>
        <v>0.58333333333333337</v>
      </c>
      <c r="N368">
        <f t="shared" si="150"/>
        <v>2328741737.055625</v>
      </c>
      <c r="O368">
        <f t="shared" si="151"/>
        <v>5.3014376029327751E-6</v>
      </c>
      <c r="P368">
        <f t="shared" si="152"/>
        <v>6.7499999999999989E-6</v>
      </c>
      <c r="Q368">
        <v>4.2012275028974902E-3</v>
      </c>
      <c r="R368">
        <f t="shared" si="153"/>
        <v>148148.14814814818</v>
      </c>
      <c r="S368">
        <f t="shared" si="154"/>
        <v>5.0414730034769886E-2</v>
      </c>
      <c r="T368">
        <f t="shared" si="155"/>
        <v>51.867006208610995</v>
      </c>
      <c r="U368">
        <f t="shared" si="156"/>
        <v>3.8900254656458244E-2</v>
      </c>
      <c r="V368">
        <f t="shared" si="135"/>
        <v>3.5010229190812417E-4</v>
      </c>
      <c r="W368">
        <f t="shared" si="157"/>
        <v>111.11111111111111</v>
      </c>
      <c r="X368">
        <f t="shared" si="136"/>
        <v>1028.80658436214</v>
      </c>
      <c r="Y368">
        <f t="shared" si="137"/>
        <v>4.3222505173842496</v>
      </c>
      <c r="Z368">
        <v>-4.3406876708092703</v>
      </c>
      <c r="AA368">
        <f t="shared" si="158"/>
        <v>-0.46879426844740119</v>
      </c>
      <c r="AB368">
        <f>-AA368*B368^2/2/Q368</f>
        <v>4.5191953682644946E-3</v>
      </c>
      <c r="AC368">
        <v>4.5566476516079497</v>
      </c>
      <c r="AD368">
        <f>AC368/Q368</f>
        <v>1084.5991197728126</v>
      </c>
      <c r="AE368">
        <f>C368*AC368</f>
        <v>54.679771819295397</v>
      </c>
      <c r="AF368">
        <v>4.3222505173842496</v>
      </c>
      <c r="AG368">
        <f>AF368*A368</f>
        <v>0.46680305587749893</v>
      </c>
      <c r="AH368">
        <f>AG368*C368</f>
        <v>5.6016366705299871</v>
      </c>
      <c r="AI368">
        <f>F368*AG368</f>
        <v>3.2676213911424927</v>
      </c>
      <c r="AJ368">
        <v>0.23439713422370101</v>
      </c>
      <c r="AK368">
        <v>4.5566476516079497</v>
      </c>
      <c r="AL368">
        <f t="shared" si="138"/>
        <v>1.0542303444191738</v>
      </c>
      <c r="AM368">
        <f>AL368/C368</f>
        <v>8.7852528701597821E-2</v>
      </c>
      <c r="AN368">
        <f t="shared" si="139"/>
        <v>0.49211794637365858</v>
      </c>
      <c r="AO368">
        <f t="shared" si="140"/>
        <v>5.4230344419173848E-2</v>
      </c>
      <c r="AP368">
        <f>AL368*C368</f>
        <v>12.650764133030087</v>
      </c>
      <c r="AQ368">
        <f>AO368/F368</f>
        <v>7.7471920598819787E-3</v>
      </c>
      <c r="AR368">
        <f>(AL368-1)/C368</f>
        <v>4.5191953682644876E-3</v>
      </c>
      <c r="AS368">
        <f>AR368*C368</f>
        <v>5.4230344419173848E-2</v>
      </c>
      <c r="AT368">
        <f>ATAN2(C368,AO368)</f>
        <v>4.5191646032748329E-3</v>
      </c>
      <c r="AU368">
        <f t="shared" si="159"/>
        <v>0.258929058692561</v>
      </c>
      <c r="AV368">
        <f>-AJ368/(A368/2)</f>
        <v>-4.3406876708092783</v>
      </c>
      <c r="AW368">
        <f t="shared" si="160"/>
        <v>9.681160633726529E-3</v>
      </c>
      <c r="AX368">
        <f t="shared" si="161"/>
        <v>2.1095742080133018E-3</v>
      </c>
      <c r="AY368">
        <v>0.49211794637365858</v>
      </c>
      <c r="AZ368">
        <v>2.2584049764572041</v>
      </c>
      <c r="BA368">
        <v>0.11617392760471834</v>
      </c>
      <c r="BB368">
        <v>1.0206173309270867E-2</v>
      </c>
      <c r="BC368">
        <v>15.808834835200429</v>
      </c>
    </row>
    <row r="369" spans="1:55" x14ac:dyDescent="0.15">
      <c r="A369">
        <v>0.157</v>
      </c>
      <c r="B369">
        <v>5.0000000000000001E-3</v>
      </c>
      <c r="C369">
        <f t="shared" si="141"/>
        <v>31.4</v>
      </c>
      <c r="D369">
        <f t="shared" si="142"/>
        <v>985.95999999999992</v>
      </c>
      <c r="E369">
        <f t="shared" si="143"/>
        <v>3.1847133757961783E-2</v>
      </c>
      <c r="F369">
        <v>9</v>
      </c>
      <c r="G369">
        <f t="shared" si="144"/>
        <v>81</v>
      </c>
      <c r="H369">
        <f t="shared" si="145"/>
        <v>282.59999999999997</v>
      </c>
      <c r="I369">
        <v>50000000</v>
      </c>
      <c r="J369">
        <f t="shared" si="146"/>
        <v>4.9087385212340517E-10</v>
      </c>
      <c r="K369">
        <f t="shared" si="147"/>
        <v>281.39265408348064</v>
      </c>
      <c r="L369">
        <f t="shared" si="148"/>
        <v>5.6278530816696129E-6</v>
      </c>
      <c r="M369">
        <f t="shared" si="149"/>
        <v>0.28662420382165604</v>
      </c>
      <c r="N369">
        <f t="shared" si="150"/>
        <v>63967554727.494576</v>
      </c>
      <c r="O369">
        <f t="shared" si="151"/>
        <v>6.2531700907440141E-7</v>
      </c>
      <c r="P369">
        <f t="shared" si="152"/>
        <v>7.9617834394904462E-7</v>
      </c>
      <c r="Q369">
        <v>3.39292832227535E-3</v>
      </c>
      <c r="R369">
        <f t="shared" si="153"/>
        <v>1255999.9999999998</v>
      </c>
      <c r="S369">
        <f t="shared" si="154"/>
        <v>0.10653794931944599</v>
      </c>
      <c r="T369">
        <f t="shared" si="155"/>
        <v>135.71713289101399</v>
      </c>
      <c r="U369">
        <f t="shared" si="156"/>
        <v>2.1611008422135987E-2</v>
      </c>
      <c r="V369">
        <f t="shared" si="135"/>
        <v>1.0805504211067994E-4</v>
      </c>
      <c r="W369">
        <f t="shared" si="157"/>
        <v>200</v>
      </c>
      <c r="X369">
        <f t="shared" si="136"/>
        <v>1273.8853503184714</v>
      </c>
      <c r="Y369">
        <f t="shared" si="137"/>
        <v>4.3222016844271973</v>
      </c>
      <c r="Z369">
        <v>-9.0560759979219601</v>
      </c>
      <c r="AA369">
        <f t="shared" si="158"/>
        <v>-1.4218039316737476</v>
      </c>
      <c r="AB369">
        <f>-AA369*B369^2/2/Q369</f>
        <v>5.2381151199808722E-3</v>
      </c>
      <c r="AC369">
        <v>5.0331036502640698</v>
      </c>
      <c r="AD369">
        <f>AC369/Q369</f>
        <v>1483.4099551177057</v>
      </c>
      <c r="AE369">
        <f>C369*AC369</f>
        <v>158.03945461829178</v>
      </c>
      <c r="AF369">
        <v>4.3222016844272</v>
      </c>
      <c r="AG369">
        <f>AF369*A369</f>
        <v>0.6785856644550704</v>
      </c>
      <c r="AH369">
        <f>AG369*C369</f>
        <v>21.307589863889209</v>
      </c>
      <c r="AI369">
        <f>F369*AG369</f>
        <v>6.1072709800956337</v>
      </c>
      <c r="AJ369">
        <v>0.71090196583687404</v>
      </c>
      <c r="AK369">
        <v>5.0331036502640698</v>
      </c>
      <c r="AL369">
        <f t="shared" si="138"/>
        <v>1.1644768147673983</v>
      </c>
      <c r="AM369">
        <f>AL369/C369</f>
        <v>3.7085248877942623E-2</v>
      </c>
      <c r="AN369">
        <f t="shared" si="139"/>
        <v>0.79019727309145893</v>
      </c>
      <c r="AO369">
        <f t="shared" si="140"/>
        <v>0.16447681476739828</v>
      </c>
      <c r="AP369">
        <f>AL369*C369</f>
        <v>36.564571983696304</v>
      </c>
      <c r="AQ369">
        <f>AO369/F369</f>
        <v>1.8275201640822032E-2</v>
      </c>
      <c r="AR369">
        <f>(AL369-1)/C369</f>
        <v>5.2381151199808376E-3</v>
      </c>
      <c r="AS369">
        <f>AR369*C369</f>
        <v>0.16447681476739828</v>
      </c>
      <c r="AT369">
        <f>ATAN2(C369,AO369)</f>
        <v>5.2380672132305104E-3</v>
      </c>
      <c r="AU369">
        <f t="shared" si="159"/>
        <v>0.3001191441239609</v>
      </c>
      <c r="AV369">
        <f>-AJ369/(A369/2)</f>
        <v>-9.0560759979219618</v>
      </c>
      <c r="AW369">
        <f t="shared" si="160"/>
        <v>7.7191656033394687E-3</v>
      </c>
      <c r="AX369">
        <f t="shared" si="161"/>
        <v>3.5545098291843475E-3</v>
      </c>
      <c r="AY369">
        <v>0.79019727309145893</v>
      </c>
      <c r="AZ369">
        <v>1.7160350944084806</v>
      </c>
      <c r="BA369">
        <v>0.24238179994485928</v>
      </c>
      <c r="BB369">
        <v>8.9887893744388069E-3</v>
      </c>
      <c r="BC369">
        <v>15.444315849676325</v>
      </c>
    </row>
    <row r="370" spans="1:55" x14ac:dyDescent="0.15">
      <c r="A370">
        <v>0.30399999999999999</v>
      </c>
      <c r="B370">
        <v>0.01</v>
      </c>
      <c r="C370">
        <f t="shared" si="141"/>
        <v>30.4</v>
      </c>
      <c r="D370">
        <f t="shared" si="142"/>
        <v>924.16</v>
      </c>
      <c r="E370">
        <f t="shared" si="143"/>
        <v>3.2894736842105261E-2</v>
      </c>
      <c r="F370">
        <v>15</v>
      </c>
      <c r="G370">
        <f t="shared" si="144"/>
        <v>225</v>
      </c>
      <c r="H370">
        <f t="shared" si="145"/>
        <v>456</v>
      </c>
      <c r="I370">
        <v>50000000</v>
      </c>
      <c r="J370">
        <f t="shared" si="146"/>
        <v>7.8539816339744827E-9</v>
      </c>
      <c r="K370">
        <f t="shared" si="147"/>
        <v>1937.6599425923887</v>
      </c>
      <c r="L370">
        <f t="shared" si="148"/>
        <v>3.8753198851847775E-5</v>
      </c>
      <c r="M370">
        <f t="shared" si="149"/>
        <v>0.49342105263157898</v>
      </c>
      <c r="N370">
        <f t="shared" si="150"/>
        <v>3870648215.9948945</v>
      </c>
      <c r="O370">
        <f t="shared" si="151"/>
        <v>2.583546590123185E-6</v>
      </c>
      <c r="P370">
        <f t="shared" si="152"/>
        <v>3.2894736842105265E-6</v>
      </c>
      <c r="Q370">
        <v>1.3120931548581301E-2</v>
      </c>
      <c r="R370">
        <f t="shared" si="153"/>
        <v>303999.99999999994</v>
      </c>
      <c r="S370">
        <f t="shared" si="154"/>
        <v>0.39887631907687154</v>
      </c>
      <c r="T370">
        <f t="shared" si="155"/>
        <v>131.20931548581299</v>
      </c>
      <c r="U370">
        <f t="shared" si="156"/>
        <v>4.3160959041385859E-2</v>
      </c>
      <c r="V370">
        <f t="shared" si="135"/>
        <v>4.316095904138586E-4</v>
      </c>
      <c r="W370">
        <f t="shared" si="157"/>
        <v>100</v>
      </c>
      <c r="X370">
        <f t="shared" si="136"/>
        <v>328.9473684210526</v>
      </c>
      <c r="Y370">
        <f t="shared" si="137"/>
        <v>4.316095904138586</v>
      </c>
      <c r="Z370">
        <v>-8.13833572001713</v>
      </c>
      <c r="AA370">
        <f t="shared" si="158"/>
        <v>-2.4740540588852076</v>
      </c>
      <c r="AB370">
        <f>-AA370*B370^2/2/Q370</f>
        <v>9.427890274881872E-3</v>
      </c>
      <c r="AC370">
        <v>5.5531229335811902</v>
      </c>
      <c r="AD370">
        <f>AC370/Q370</f>
        <v>423.22627116987138</v>
      </c>
      <c r="AE370">
        <f>C370*AC370</f>
        <v>168.81493718086818</v>
      </c>
      <c r="AF370">
        <v>4.3160959041385896</v>
      </c>
      <c r="AG370">
        <f>AF370*A370</f>
        <v>1.3120931548581312</v>
      </c>
      <c r="AH370">
        <f>AG370*C370</f>
        <v>39.887631907687187</v>
      </c>
      <c r="AI370">
        <f>F370*AG370</f>
        <v>19.681397322871966</v>
      </c>
      <c r="AJ370">
        <v>1.2370270294426</v>
      </c>
      <c r="AK370">
        <v>5.5531229335811902</v>
      </c>
      <c r="AL370">
        <f t="shared" si="138"/>
        <v>1.2866078643564078</v>
      </c>
      <c r="AM370">
        <f>AL370/C370</f>
        <v>4.2322627116987102E-2</v>
      </c>
      <c r="AN370">
        <f t="shared" si="139"/>
        <v>1.6881493718086817</v>
      </c>
      <c r="AO370">
        <f t="shared" si="140"/>
        <v>0.28660786435640784</v>
      </c>
      <c r="AP370">
        <f>AL370*C370</f>
        <v>39.112879076434794</v>
      </c>
      <c r="AQ370">
        <f>AO370/F370</f>
        <v>1.9107190957093855E-2</v>
      </c>
      <c r="AR370">
        <f>(AL370-1)/C370</f>
        <v>9.4278902748818373E-3</v>
      </c>
      <c r="AS370">
        <f>AR370*C370</f>
        <v>0.28660786435640784</v>
      </c>
      <c r="AT370">
        <f>ATAN2(C370,AO370)</f>
        <v>9.4276109567408145E-3</v>
      </c>
      <c r="AU370">
        <f t="shared" si="159"/>
        <v>0.54016231871254083</v>
      </c>
      <c r="AV370">
        <f>-AJ370/(A370/2)</f>
        <v>-8.1383357200171051</v>
      </c>
      <c r="AW370">
        <f t="shared" si="160"/>
        <v>7.1853818000454537E-3</v>
      </c>
      <c r="AX370">
        <f t="shared" si="161"/>
        <v>1.2370270294426004E-2</v>
      </c>
      <c r="AY370">
        <v>1.6881493718086817</v>
      </c>
      <c r="AZ370">
        <v>0.98057661500072468</v>
      </c>
      <c r="BA370">
        <v>0.21843560672138179</v>
      </c>
      <c r="BB370">
        <v>9.2447687323418837E-3</v>
      </c>
      <c r="BC370">
        <v>14.70864922501087</v>
      </c>
    </row>
    <row r="371" spans="1:55" x14ac:dyDescent="0.15">
      <c r="A371">
        <v>0.108</v>
      </c>
      <c r="B371">
        <v>0.01</v>
      </c>
      <c r="C371">
        <f t="shared" si="141"/>
        <v>10.799999999999999</v>
      </c>
      <c r="D371">
        <f t="shared" si="142"/>
        <v>116.63999999999997</v>
      </c>
      <c r="E371">
        <f t="shared" si="143"/>
        <v>9.2592592592592601E-2</v>
      </c>
      <c r="F371">
        <v>7</v>
      </c>
      <c r="G371">
        <f t="shared" si="144"/>
        <v>49</v>
      </c>
      <c r="H371">
        <f t="shared" si="145"/>
        <v>75.599999999999994</v>
      </c>
      <c r="I371">
        <v>50000000</v>
      </c>
      <c r="J371">
        <f t="shared" si="146"/>
        <v>7.8539816339744827E-9</v>
      </c>
      <c r="K371">
        <f t="shared" si="147"/>
        <v>2545.2718258250638</v>
      </c>
      <c r="L371">
        <f t="shared" si="148"/>
        <v>5.0905436516501278E-5</v>
      </c>
      <c r="M371">
        <f t="shared" si="149"/>
        <v>0.64814814814814825</v>
      </c>
      <c r="N371">
        <f t="shared" si="150"/>
        <v>1375098708.3139756</v>
      </c>
      <c r="O371">
        <f t="shared" si="151"/>
        <v>7.2722052166430393E-6</v>
      </c>
      <c r="P371">
        <f t="shared" si="152"/>
        <v>9.2592592592592608E-6</v>
      </c>
      <c r="Q371">
        <v>4.6481018282658196E-3</v>
      </c>
      <c r="R371">
        <f t="shared" si="153"/>
        <v>107999.99999999999</v>
      </c>
      <c r="S371">
        <f t="shared" si="154"/>
        <v>5.0199499745270847E-2</v>
      </c>
      <c r="T371">
        <f t="shared" si="155"/>
        <v>46.481018282658191</v>
      </c>
      <c r="U371">
        <f t="shared" si="156"/>
        <v>4.3037979891350185E-2</v>
      </c>
      <c r="V371">
        <f t="shared" si="135"/>
        <v>4.3037979891350186E-4</v>
      </c>
      <c r="W371">
        <f t="shared" si="157"/>
        <v>100</v>
      </c>
      <c r="X371">
        <f t="shared" si="136"/>
        <v>925.92592592592587</v>
      </c>
      <c r="Y371">
        <f t="shared" si="137"/>
        <v>4.3037979891350187</v>
      </c>
      <c r="Z371">
        <v>-3.88480403770129</v>
      </c>
      <c r="AA371">
        <f t="shared" si="158"/>
        <v>-0.41955883607173933</v>
      </c>
      <c r="AB371">
        <f>-AA371*B371^2/2/Q371</f>
        <v>4.5132276741479474E-3</v>
      </c>
      <c r="AC371">
        <v>4.5135774071708896</v>
      </c>
      <c r="AD371">
        <f>AC371/Q371</f>
        <v>971.05820266740579</v>
      </c>
      <c r="AE371">
        <f>C371*AC371</f>
        <v>48.746635997445601</v>
      </c>
      <c r="AF371">
        <v>4.3037979891350204</v>
      </c>
      <c r="AG371">
        <f>AF371*A371</f>
        <v>0.46481018282658221</v>
      </c>
      <c r="AH371">
        <f>AG371*C371</f>
        <v>5.019949974527087</v>
      </c>
      <c r="AI371">
        <f>F371*AG371</f>
        <v>3.2536712797860754</v>
      </c>
      <c r="AJ371">
        <v>0.20977941803587</v>
      </c>
      <c r="AK371">
        <v>4.5135774071708896</v>
      </c>
      <c r="AL371">
        <f t="shared" si="138"/>
        <v>1.0487428588807977</v>
      </c>
      <c r="AM371">
        <f>AL371/C371</f>
        <v>9.7105820266740528E-2</v>
      </c>
      <c r="AN371">
        <f t="shared" si="139"/>
        <v>0.48746635997445609</v>
      </c>
      <c r="AO371">
        <f t="shared" si="140"/>
        <v>4.8742858880797657E-2</v>
      </c>
      <c r="AP371">
        <f>AL371*C371</f>
        <v>11.326422875912614</v>
      </c>
      <c r="AQ371">
        <f>AO371/F371</f>
        <v>6.9632655543996657E-3</v>
      </c>
      <c r="AR371">
        <f>(AL371-1)/C371</f>
        <v>4.5132276741479318E-3</v>
      </c>
      <c r="AS371">
        <f>AR371*C371</f>
        <v>4.8742858880797657E-2</v>
      </c>
      <c r="AT371">
        <f>ATAN2(C371,AO371)</f>
        <v>4.5131970308738946E-3</v>
      </c>
      <c r="AU371">
        <f t="shared" si="159"/>
        <v>0.25858714198004845</v>
      </c>
      <c r="AV371">
        <f>-AJ371/(A371/2)</f>
        <v>-3.8848040377012962</v>
      </c>
      <c r="AW371">
        <f t="shared" si="160"/>
        <v>9.7098296055011107E-3</v>
      </c>
      <c r="AX371">
        <f t="shared" si="161"/>
        <v>2.0977941803586907E-3</v>
      </c>
      <c r="AY371">
        <v>0.48746635997445609</v>
      </c>
      <c r="AZ371">
        <v>2.2562820214119044</v>
      </c>
      <c r="BA371">
        <v>0.10486615973941198</v>
      </c>
      <c r="BB371">
        <v>1.0183114459718643E-2</v>
      </c>
      <c r="BC371">
        <v>15.793974149883331</v>
      </c>
    </row>
    <row r="372" spans="1:55" x14ac:dyDescent="0.15">
      <c r="A372">
        <v>0.20599999999999999</v>
      </c>
      <c r="B372">
        <v>6.0000000000000001E-3</v>
      </c>
      <c r="C372">
        <f t="shared" si="141"/>
        <v>34.333333333333329</v>
      </c>
      <c r="D372">
        <f t="shared" si="142"/>
        <v>1178.7777777777774</v>
      </c>
      <c r="E372">
        <f t="shared" si="143"/>
        <v>2.9126213592233011E-2</v>
      </c>
      <c r="F372">
        <v>11</v>
      </c>
      <c r="G372">
        <f t="shared" si="144"/>
        <v>121</v>
      </c>
      <c r="H372">
        <f t="shared" si="145"/>
        <v>377.66666666666663</v>
      </c>
      <c r="I372">
        <v>50000000</v>
      </c>
      <c r="J372">
        <f t="shared" si="146"/>
        <v>1.0178760197630931E-9</v>
      </c>
      <c r="K372">
        <f t="shared" si="147"/>
        <v>452.93835830881972</v>
      </c>
      <c r="L372">
        <f t="shared" si="148"/>
        <v>9.0587671661763939E-6</v>
      </c>
      <c r="M372">
        <f t="shared" si="149"/>
        <v>0.32038834951456313</v>
      </c>
      <c r="N372">
        <f t="shared" si="150"/>
        <v>33730368597.665047</v>
      </c>
      <c r="O372">
        <f t="shared" si="151"/>
        <v>8.235242878342176E-7</v>
      </c>
      <c r="P372">
        <f t="shared" si="152"/>
        <v>1.0485436893203885E-6</v>
      </c>
      <c r="Q372">
        <v>5.3186621881925302E-3</v>
      </c>
      <c r="R372">
        <f t="shared" si="153"/>
        <v>953703.70370370359</v>
      </c>
      <c r="S372">
        <f t="shared" si="154"/>
        <v>0.18260740179461019</v>
      </c>
      <c r="T372">
        <f t="shared" si="155"/>
        <v>147.74061633868138</v>
      </c>
      <c r="U372">
        <f t="shared" si="156"/>
        <v>2.5818748486371508E-2</v>
      </c>
      <c r="V372">
        <f t="shared" si="135"/>
        <v>1.5491249091822905E-4</v>
      </c>
      <c r="W372">
        <f t="shared" si="157"/>
        <v>166.66666666666666</v>
      </c>
      <c r="X372">
        <f t="shared" si="136"/>
        <v>809.06148867313925</v>
      </c>
      <c r="Y372">
        <f t="shared" si="137"/>
        <v>4.3031247477285843</v>
      </c>
      <c r="Z372">
        <v>-9.0804285967898597</v>
      </c>
      <c r="AA372">
        <f t="shared" si="158"/>
        <v>-1.8705682909387109</v>
      </c>
      <c r="AB372">
        <f>-AA372*B372^2/2/Q372</f>
        <v>6.3305823993945248E-3</v>
      </c>
      <c r="AC372">
        <v>5.2384088931979402</v>
      </c>
      <c r="AD372">
        <f>AC372/Q372</f>
        <v>984.91099976743158</v>
      </c>
      <c r="AE372">
        <f>C372*AC372</f>
        <v>179.85203866646259</v>
      </c>
      <c r="AF372">
        <v>4.3031247477285897</v>
      </c>
      <c r="AG372">
        <f>AF372*A372</f>
        <v>0.88644369803208944</v>
      </c>
      <c r="AH372">
        <f>AG372*C372</f>
        <v>30.434566965768401</v>
      </c>
      <c r="AI372">
        <f>F372*AG372</f>
        <v>9.7508806783529831</v>
      </c>
      <c r="AJ372">
        <v>0.93528414546935501</v>
      </c>
      <c r="AK372">
        <v>5.2384088931979402</v>
      </c>
      <c r="AL372">
        <f t="shared" si="138"/>
        <v>1.217349995712544</v>
      </c>
      <c r="AM372">
        <f>AL372/C372</f>
        <v>3.5456795991627502E-2</v>
      </c>
      <c r="AN372">
        <f t="shared" si="139"/>
        <v>1.0791122319987758</v>
      </c>
      <c r="AO372">
        <f t="shared" si="140"/>
        <v>0.21734999571254399</v>
      </c>
      <c r="AP372">
        <f>AL372*C372</f>
        <v>41.795683186130674</v>
      </c>
      <c r="AQ372">
        <f>AO372/F372</f>
        <v>1.9759090519322179E-2</v>
      </c>
      <c r="AR372">
        <f>(AL372-1)/C372</f>
        <v>6.3305823993944858E-3</v>
      </c>
      <c r="AS372">
        <f>AR372*C372</f>
        <v>0.21734999571254399</v>
      </c>
      <c r="AT372">
        <f>ATAN2(C372,AO372)</f>
        <v>6.3304978327106964E-3</v>
      </c>
      <c r="AU372">
        <f t="shared" si="159"/>
        <v>0.36271080803103756</v>
      </c>
      <c r="AV372">
        <f>-AJ372/(A372/2)</f>
        <v>-9.0804285967898544</v>
      </c>
      <c r="AW372">
        <f t="shared" si="160"/>
        <v>7.1415504599428234E-3</v>
      </c>
      <c r="AX372">
        <f t="shared" si="161"/>
        <v>5.6117048728161062E-3</v>
      </c>
      <c r="AY372">
        <v>1.0791122319987756</v>
      </c>
      <c r="AZ372">
        <v>1.3732964636277165</v>
      </c>
      <c r="BA372">
        <v>0.24519323245803692</v>
      </c>
      <c r="BB372">
        <v>8.6937664217923115E-3</v>
      </c>
      <c r="BC372">
        <v>15.106261099904881</v>
      </c>
    </row>
    <row r="373" spans="1:55" x14ac:dyDescent="0.15">
      <c r="A373">
        <v>0.255</v>
      </c>
      <c r="B373">
        <v>8.0000000000000002E-3</v>
      </c>
      <c r="C373">
        <f t="shared" si="141"/>
        <v>31.875</v>
      </c>
      <c r="D373">
        <f t="shared" si="142"/>
        <v>1016.015625</v>
      </c>
      <c r="E373">
        <f t="shared" si="143"/>
        <v>3.1372549019607843E-2</v>
      </c>
      <c r="F373">
        <v>13</v>
      </c>
      <c r="G373">
        <f t="shared" si="144"/>
        <v>169</v>
      </c>
      <c r="H373">
        <f t="shared" si="145"/>
        <v>414.375</v>
      </c>
      <c r="I373">
        <v>50000000</v>
      </c>
      <c r="J373">
        <f t="shared" si="146"/>
        <v>3.2169908772759481E-9</v>
      </c>
      <c r="K373">
        <f t="shared" si="147"/>
        <v>1025.0216030536108</v>
      </c>
      <c r="L373">
        <f t="shared" si="148"/>
        <v>2.0500432061072216E-5</v>
      </c>
      <c r="M373">
        <f t="shared" si="149"/>
        <v>0.40784313725490196</v>
      </c>
      <c r="N373">
        <f t="shared" si="150"/>
        <v>9908327755.9651642</v>
      </c>
      <c r="O373">
        <f t="shared" si="151"/>
        <v>1.5769563123901705E-6</v>
      </c>
      <c r="P373">
        <f t="shared" si="152"/>
        <v>2.007843137254902E-6</v>
      </c>
      <c r="Q373">
        <v>8.6830646150959992E-3</v>
      </c>
      <c r="R373">
        <f t="shared" si="153"/>
        <v>498046.875</v>
      </c>
      <c r="S373">
        <f t="shared" si="154"/>
        <v>0.27677268460618498</v>
      </c>
      <c r="T373">
        <f t="shared" si="155"/>
        <v>135.672884610875</v>
      </c>
      <c r="U373">
        <f t="shared" si="156"/>
        <v>3.4051233784690195E-2</v>
      </c>
      <c r="V373">
        <f t="shared" si="135"/>
        <v>2.7240987027752153E-4</v>
      </c>
      <c r="W373">
        <f t="shared" si="157"/>
        <v>125</v>
      </c>
      <c r="X373">
        <f t="shared" si="136"/>
        <v>490.19607843137254</v>
      </c>
      <c r="Y373">
        <f t="shared" si="137"/>
        <v>4.2564042230862746</v>
      </c>
      <c r="Z373">
        <v>-8.29592575824101</v>
      </c>
      <c r="AA373">
        <f t="shared" si="158"/>
        <v>-2.1154610683514576</v>
      </c>
      <c r="AB373">
        <f>-AA373*B373^2/2/Q373</f>
        <v>7.7961822453279312E-3</v>
      </c>
      <c r="AC373">
        <v>5.3141347572619999</v>
      </c>
      <c r="AD373">
        <f>AC373/Q373</f>
        <v>612.01142601462118</v>
      </c>
      <c r="AE373">
        <f>C373*AC373</f>
        <v>169.38804538772624</v>
      </c>
      <c r="AF373">
        <v>4.2564042230862702</v>
      </c>
      <c r="AG373">
        <f>AF373*A373</f>
        <v>1.085383076886999</v>
      </c>
      <c r="AH373">
        <f>AG373*C373</f>
        <v>34.596585575773091</v>
      </c>
      <c r="AI373">
        <f>F373*AG373</f>
        <v>14.109979999530987</v>
      </c>
      <c r="AJ373">
        <v>1.0577305341757199</v>
      </c>
      <c r="AK373">
        <v>5.3141347572619999</v>
      </c>
      <c r="AL373">
        <f t="shared" si="138"/>
        <v>1.2485033090698283</v>
      </c>
      <c r="AM373">
        <f>AL373/C373</f>
        <v>3.9168731264935787E-2</v>
      </c>
      <c r="AN373">
        <f t="shared" si="139"/>
        <v>1.35510436310181</v>
      </c>
      <c r="AO373">
        <f t="shared" si="140"/>
        <v>0.24850330906982832</v>
      </c>
      <c r="AP373">
        <f>AL373*C373</f>
        <v>39.796042976600781</v>
      </c>
      <c r="AQ373">
        <f>AO373/F373</f>
        <v>1.9115639159217563E-2</v>
      </c>
      <c r="AR373">
        <f>(AL373-1)/C373</f>
        <v>7.7961822453279468E-3</v>
      </c>
      <c r="AS373">
        <f>AR373*C373</f>
        <v>0.24850330906982832</v>
      </c>
      <c r="AT373">
        <f>ATAN2(C373,AO373)</f>
        <v>7.7960242992464535E-3</v>
      </c>
      <c r="AU373">
        <f t="shared" si="159"/>
        <v>0.4466792893282569</v>
      </c>
      <c r="AV373">
        <f>-AJ373/(A373/2)</f>
        <v>-8.2959257582409407</v>
      </c>
      <c r="AW373">
        <f t="shared" si="160"/>
        <v>7.1828853898185663E-3</v>
      </c>
      <c r="AX373">
        <f t="shared" si="161"/>
        <v>8.4618442734058393E-3</v>
      </c>
      <c r="AY373">
        <v>1.35510436310181</v>
      </c>
      <c r="AZ373">
        <v>1.1502881661382416</v>
      </c>
      <c r="BA373">
        <v>0.22895447180046682</v>
      </c>
      <c r="BB373">
        <v>8.9678561778578029E-3</v>
      </c>
      <c r="BC373">
        <v>14.953746159797142</v>
      </c>
    </row>
    <row r="374" spans="1:55" x14ac:dyDescent="0.15">
      <c r="A374">
        <v>0.157</v>
      </c>
      <c r="B374">
        <v>6.0000000000000001E-3</v>
      </c>
      <c r="C374">
        <f t="shared" si="141"/>
        <v>26.166666666666668</v>
      </c>
      <c r="D374">
        <f t="shared" si="142"/>
        <v>684.69444444444446</v>
      </c>
      <c r="E374">
        <f t="shared" si="143"/>
        <v>3.8216560509554139E-2</v>
      </c>
      <c r="F374">
        <v>9</v>
      </c>
      <c r="G374">
        <f t="shared" si="144"/>
        <v>81</v>
      </c>
      <c r="H374">
        <f t="shared" si="145"/>
        <v>235.5</v>
      </c>
      <c r="I374">
        <v>50000000</v>
      </c>
      <c r="J374">
        <f t="shared" si="146"/>
        <v>1.0178760197630931E-9</v>
      </c>
      <c r="K374">
        <f t="shared" si="147"/>
        <v>486.24650625625458</v>
      </c>
      <c r="L374">
        <f t="shared" si="148"/>
        <v>9.7249301251250921E-6</v>
      </c>
      <c r="M374">
        <f t="shared" si="149"/>
        <v>0.34394904458598724</v>
      </c>
      <c r="N374">
        <f t="shared" si="150"/>
        <v>25707125581.715603</v>
      </c>
      <c r="O374">
        <f t="shared" si="151"/>
        <v>1.0805477916805659E-6</v>
      </c>
      <c r="P374">
        <f t="shared" si="152"/>
        <v>1.3757961783439491E-6</v>
      </c>
      <c r="Q374">
        <v>3.9568224885192802E-3</v>
      </c>
      <c r="R374">
        <f t="shared" si="153"/>
        <v>726851.8518518518</v>
      </c>
      <c r="S374">
        <f t="shared" si="154"/>
        <v>0.10353685511625449</v>
      </c>
      <c r="T374">
        <f t="shared" si="155"/>
        <v>109.91173579220222</v>
      </c>
      <c r="U374">
        <f t="shared" si="156"/>
        <v>2.5202691009676943E-2</v>
      </c>
      <c r="V374">
        <f t="shared" si="135"/>
        <v>1.5121614605806167E-4</v>
      </c>
      <c r="W374">
        <f t="shared" si="157"/>
        <v>166.66666666666666</v>
      </c>
      <c r="X374">
        <f t="shared" si="136"/>
        <v>1061.5711252653928</v>
      </c>
      <c r="Y374">
        <f t="shared" si="137"/>
        <v>4.2004485016128239</v>
      </c>
      <c r="Z374">
        <v>-7.56255959527003</v>
      </c>
      <c r="AA374">
        <f t="shared" si="158"/>
        <v>-1.1873218564573946</v>
      </c>
      <c r="AB374">
        <f>-AA374*B374^2/2/Q374</f>
        <v>5.4012515037617581E-3</v>
      </c>
      <c r="AC374">
        <v>4.7941094298415203</v>
      </c>
      <c r="AD374">
        <f>AC374/Q374</f>
        <v>1211.6058892587746</v>
      </c>
      <c r="AE374">
        <f>C374*AC374</f>
        <v>125.44586341418645</v>
      </c>
      <c r="AF374">
        <v>4.2004485016128204</v>
      </c>
      <c r="AG374">
        <f>AF374*A374</f>
        <v>0.65947041475321277</v>
      </c>
      <c r="AH374">
        <f>AG374*C374</f>
        <v>17.256142519375736</v>
      </c>
      <c r="AI374">
        <f>F374*AG374</f>
        <v>5.9352337327789151</v>
      </c>
      <c r="AJ374">
        <v>0.59366092822869698</v>
      </c>
      <c r="AK374">
        <v>4.7941094298415203</v>
      </c>
      <c r="AL374">
        <f t="shared" si="138"/>
        <v>1.1413327476817667</v>
      </c>
      <c r="AM374">
        <f>AL374/C374</f>
        <v>4.3617812013315924E-2</v>
      </c>
      <c r="AN374">
        <f t="shared" si="139"/>
        <v>0.75267518048511861</v>
      </c>
      <c r="AO374">
        <f t="shared" si="140"/>
        <v>0.14133274768176673</v>
      </c>
      <c r="AP374">
        <f>AL374*C374</f>
        <v>29.864873564339565</v>
      </c>
      <c r="AQ374">
        <f>AO374/F374</f>
        <v>1.5703638631307415E-2</v>
      </c>
      <c r="AR374">
        <f>(AL374-1)/C374</f>
        <v>5.4012515037617859E-3</v>
      </c>
      <c r="AS374">
        <f>AR374*C374</f>
        <v>0.14133274768176673</v>
      </c>
      <c r="AT374">
        <f>ATAN2(C374,AO374)</f>
        <v>5.4011989801788533E-3</v>
      </c>
      <c r="AU374">
        <f t="shared" si="159"/>
        <v>0.3094659058746127</v>
      </c>
      <c r="AV374">
        <f>-AJ374/(A374/2)</f>
        <v>-7.5625595952700255</v>
      </c>
      <c r="AW374">
        <f t="shared" si="160"/>
        <v>8.1902863008389004E-3</v>
      </c>
      <c r="AX374">
        <f t="shared" si="161"/>
        <v>3.561965569372199E-3</v>
      </c>
      <c r="AY374">
        <v>0.75267518048511872</v>
      </c>
      <c r="AZ374">
        <v>1.7306807434399869</v>
      </c>
      <c r="BA374">
        <v>0.21431249153861787</v>
      </c>
      <c r="BB374">
        <v>9.3478419680367957E-3</v>
      </c>
      <c r="BC374">
        <v>15.576126690959882</v>
      </c>
    </row>
    <row r="375" spans="1:55" x14ac:dyDescent="0.15">
      <c r="A375">
        <v>0.20599999999999999</v>
      </c>
      <c r="B375">
        <v>7.0000000000000001E-3</v>
      </c>
      <c r="C375">
        <f t="shared" si="141"/>
        <v>29.428571428571427</v>
      </c>
      <c r="D375">
        <f t="shared" si="142"/>
        <v>866.04081632653049</v>
      </c>
      <c r="E375">
        <f t="shared" si="143"/>
        <v>3.398058252427185E-2</v>
      </c>
      <c r="F375">
        <v>11</v>
      </c>
      <c r="G375">
        <f t="shared" si="144"/>
        <v>121</v>
      </c>
      <c r="H375">
        <f t="shared" si="145"/>
        <v>323.71428571428572</v>
      </c>
      <c r="I375">
        <v>50000000</v>
      </c>
      <c r="J375">
        <f t="shared" si="146"/>
        <v>1.885740990317274E-9</v>
      </c>
      <c r="K375">
        <f t="shared" si="147"/>
        <v>719.24933749965385</v>
      </c>
      <c r="L375">
        <f t="shared" si="148"/>
        <v>1.4384986749993077E-5</v>
      </c>
      <c r="M375">
        <f t="shared" si="149"/>
        <v>0.37378640776699029</v>
      </c>
      <c r="N375">
        <f t="shared" si="150"/>
        <v>15605839603.465427</v>
      </c>
      <c r="O375">
        <f t="shared" si="151"/>
        <v>1.3077260681811889E-6</v>
      </c>
      <c r="P375">
        <f t="shared" si="152"/>
        <v>1.6650485436893207E-6</v>
      </c>
      <c r="Q375">
        <v>5.9999858319556001E-3</v>
      </c>
      <c r="R375">
        <f t="shared" si="153"/>
        <v>600583.09037900867</v>
      </c>
      <c r="S375">
        <f t="shared" si="154"/>
        <v>0.17657101162612193</v>
      </c>
      <c r="T375">
        <f t="shared" si="155"/>
        <v>122.44869044807346</v>
      </c>
      <c r="U375">
        <f t="shared" si="156"/>
        <v>2.9126144815318448E-2</v>
      </c>
      <c r="V375">
        <f t="shared" si="135"/>
        <v>2.0388301370722914E-4</v>
      </c>
      <c r="W375">
        <f t="shared" si="157"/>
        <v>142.85714285714286</v>
      </c>
      <c r="X375">
        <f t="shared" si="136"/>
        <v>693.4812760055479</v>
      </c>
      <c r="Y375">
        <f t="shared" si="137"/>
        <v>4.1608778307597785</v>
      </c>
      <c r="Z375">
        <v>-7.7159983093249496</v>
      </c>
      <c r="AA375">
        <f t="shared" si="158"/>
        <v>-1.5894956517209395</v>
      </c>
      <c r="AB375">
        <f>-AA375*B375^2/2/Q375</f>
        <v>6.4904559040384084E-3</v>
      </c>
      <c r="AC375">
        <v>4.9556256566202501</v>
      </c>
      <c r="AD375">
        <f>AC375/Q375</f>
        <v>825.93955976143411</v>
      </c>
      <c r="AE375">
        <f>C375*AC375</f>
        <v>145.83698360911021</v>
      </c>
      <c r="AF375">
        <v>4.1608778307597802</v>
      </c>
      <c r="AG375">
        <f>AF375*A375</f>
        <v>0.85714083313651468</v>
      </c>
      <c r="AH375">
        <f>AG375*C375</f>
        <v>25.224430232303146</v>
      </c>
      <c r="AI375">
        <f>F375*AG375</f>
        <v>9.4285491645016606</v>
      </c>
      <c r="AJ375">
        <v>0.79474782586046899</v>
      </c>
      <c r="AK375">
        <v>4.9556256566202501</v>
      </c>
      <c r="AL375">
        <f t="shared" si="138"/>
        <v>1.1910048451759874</v>
      </c>
      <c r="AM375">
        <f>AL375/C375</f>
        <v>4.0471038428310249E-2</v>
      </c>
      <c r="AN375">
        <f t="shared" si="139"/>
        <v>1.0208588852637714</v>
      </c>
      <c r="AO375">
        <f t="shared" si="140"/>
        <v>0.19100484517598737</v>
      </c>
      <c r="AP375">
        <f>AL375*C375</f>
        <v>35.049571158036201</v>
      </c>
      <c r="AQ375">
        <f>AO375/F375</f>
        <v>1.7364076834180672E-2</v>
      </c>
      <c r="AR375">
        <f>(AL375-1)/C375</f>
        <v>6.4904559040384058E-3</v>
      </c>
      <c r="AS375">
        <f>AR375*C375</f>
        <v>0.19100484517598737</v>
      </c>
      <c r="AT375">
        <f>ATAN2(C375,AO375)</f>
        <v>6.4903647673215251E-3</v>
      </c>
      <c r="AU375">
        <f t="shared" si="159"/>
        <v>0.37187050866793198</v>
      </c>
      <c r="AV375">
        <f>-AJ375/(A375/2)</f>
        <v>-7.7159983093249425</v>
      </c>
      <c r="AW375">
        <f t="shared" si="160"/>
        <v>7.5722164352945804E-3</v>
      </c>
      <c r="AX375">
        <f t="shared" si="161"/>
        <v>5.5632347810232897E-3</v>
      </c>
      <c r="AY375">
        <v>1.0208588852637714</v>
      </c>
      <c r="AZ375">
        <v>1.3895089338093625</v>
      </c>
      <c r="BA375">
        <v>0.22283951223866907</v>
      </c>
      <c r="BB375">
        <v>9.0185464631570861E-3</v>
      </c>
      <c r="BC375">
        <v>15.284598271902986</v>
      </c>
    </row>
    <row r="376" spans="1:55" x14ac:dyDescent="0.15">
      <c r="A376">
        <v>0.255</v>
      </c>
      <c r="B376">
        <v>8.9999999999999993E-3</v>
      </c>
      <c r="C376">
        <f t="shared" si="141"/>
        <v>28.333333333333336</v>
      </c>
      <c r="D376">
        <f t="shared" si="142"/>
        <v>802.77777777777794</v>
      </c>
      <c r="E376">
        <f t="shared" si="143"/>
        <v>3.5294117647058823E-2</v>
      </c>
      <c r="F376">
        <v>13</v>
      </c>
      <c r="G376">
        <f t="shared" si="144"/>
        <v>169</v>
      </c>
      <c r="H376">
        <f t="shared" si="145"/>
        <v>368.33333333333337</v>
      </c>
      <c r="I376">
        <v>50000000</v>
      </c>
      <c r="J376">
        <f t="shared" si="146"/>
        <v>5.1529973500506572E-9</v>
      </c>
      <c r="K376">
        <f t="shared" si="147"/>
        <v>1459.4545871603168</v>
      </c>
      <c r="L376">
        <f t="shared" si="148"/>
        <v>2.9189091743206336E-5</v>
      </c>
      <c r="M376">
        <f t="shared" si="149"/>
        <v>0.45882352941176469</v>
      </c>
      <c r="N376">
        <f t="shared" si="150"/>
        <v>5498417990.2702265</v>
      </c>
      <c r="O376">
        <f t="shared" si="151"/>
        <v>2.2453147494774106E-6</v>
      </c>
      <c r="P376">
        <f t="shared" si="152"/>
        <v>2.8588235294117641E-6</v>
      </c>
      <c r="Q376">
        <v>9.4754508247717299E-3</v>
      </c>
      <c r="R376">
        <f t="shared" si="153"/>
        <v>349794.23868312768</v>
      </c>
      <c r="S376">
        <f t="shared" si="154"/>
        <v>0.26847110670186569</v>
      </c>
      <c r="T376">
        <f t="shared" si="155"/>
        <v>116.98087437989791</v>
      </c>
      <c r="U376">
        <f t="shared" si="156"/>
        <v>3.7158630685379335E-2</v>
      </c>
      <c r="V376">
        <f t="shared" si="135"/>
        <v>3.3442767616841395E-4</v>
      </c>
      <c r="W376">
        <f t="shared" si="157"/>
        <v>111.11111111111111</v>
      </c>
      <c r="X376">
        <f t="shared" si="136"/>
        <v>435.72984749455344</v>
      </c>
      <c r="Y376">
        <f t="shared" si="137"/>
        <v>4.1287367428199264</v>
      </c>
      <c r="Z376">
        <v>-7.2844530395609501</v>
      </c>
      <c r="AA376">
        <f t="shared" si="158"/>
        <v>-1.8575355250880423</v>
      </c>
      <c r="AB376">
        <f>-AA376*B376^2/2/Q376</f>
        <v>7.9394838469733775E-3</v>
      </c>
      <c r="AC376">
        <v>5.0575045053639398</v>
      </c>
      <c r="AD376">
        <f>AC376/Q376</f>
        <v>533.74816659298938</v>
      </c>
      <c r="AE376">
        <f>C376*AC376</f>
        <v>143.29596098531164</v>
      </c>
      <c r="AF376">
        <v>4.1287367428199202</v>
      </c>
      <c r="AG376">
        <f>AF376*A376</f>
        <v>1.0528278694190796</v>
      </c>
      <c r="AH376">
        <f>AG376*C376</f>
        <v>29.830122966873923</v>
      </c>
      <c r="AI376">
        <f>F376*AG376</f>
        <v>13.686762302448034</v>
      </c>
      <c r="AJ376">
        <v>0.92876776254402205</v>
      </c>
      <c r="AK376">
        <v>5.0575045053639398</v>
      </c>
      <c r="AL376">
        <f t="shared" si="138"/>
        <v>1.2249520423309124</v>
      </c>
      <c r="AM376">
        <f>AL376/C376</f>
        <v>4.3233601494032201E-2</v>
      </c>
      <c r="AN376">
        <f t="shared" si="139"/>
        <v>1.2896636488678046</v>
      </c>
      <c r="AO376">
        <f t="shared" si="140"/>
        <v>0.22495204233091237</v>
      </c>
      <c r="AP376">
        <f>AL376*C376</f>
        <v>34.706974532709189</v>
      </c>
      <c r="AQ376">
        <f>AO376/F376</f>
        <v>1.730400325622403E-2</v>
      </c>
      <c r="AR376">
        <f>(AL376-1)/C376</f>
        <v>7.9394838469733775E-3</v>
      </c>
      <c r="AS376">
        <f>AR376*C376</f>
        <v>0.22495204233091237</v>
      </c>
      <c r="AT376">
        <f>ATAN2(C376,AO376)</f>
        <v>7.9393170304259044E-3</v>
      </c>
      <c r="AU376">
        <f t="shared" si="159"/>
        <v>0.45488935805974212</v>
      </c>
      <c r="AV376">
        <f>-AJ376/(A376/2)</f>
        <v>-7.2844530395609572</v>
      </c>
      <c r="AW376">
        <f t="shared" si="160"/>
        <v>7.5411034202145111E-3</v>
      </c>
      <c r="AX376">
        <f t="shared" si="161"/>
        <v>8.3589098628961793E-3</v>
      </c>
      <c r="AY376">
        <v>1.2896636488678046</v>
      </c>
      <c r="AZ376">
        <v>1.1634874777838147</v>
      </c>
      <c r="BA376">
        <v>0.21366459690607781</v>
      </c>
      <c r="BB376">
        <v>9.2374900360203925E-3</v>
      </c>
      <c r="BC376">
        <v>15.12533721118959</v>
      </c>
    </row>
    <row r="377" spans="1:55" x14ac:dyDescent="0.15">
      <c r="A377">
        <v>0.157</v>
      </c>
      <c r="B377">
        <v>7.0000000000000001E-3</v>
      </c>
      <c r="C377">
        <f t="shared" si="141"/>
        <v>22.428571428571427</v>
      </c>
      <c r="D377">
        <f t="shared" si="142"/>
        <v>503.04081632653055</v>
      </c>
      <c r="E377">
        <f t="shared" si="143"/>
        <v>4.4585987261146501E-2</v>
      </c>
      <c r="F377">
        <v>9</v>
      </c>
      <c r="G377">
        <f t="shared" si="144"/>
        <v>81</v>
      </c>
      <c r="H377">
        <f t="shared" si="145"/>
        <v>201.85714285714283</v>
      </c>
      <c r="I377">
        <v>50000000</v>
      </c>
      <c r="J377">
        <f t="shared" si="146"/>
        <v>1.885740990317274E-9</v>
      </c>
      <c r="K377">
        <f t="shared" si="147"/>
        <v>772.14144280507116</v>
      </c>
      <c r="L377">
        <f t="shared" si="148"/>
        <v>1.5442828856101425E-5</v>
      </c>
      <c r="M377">
        <f t="shared" si="149"/>
        <v>0.40127388535031849</v>
      </c>
      <c r="N377">
        <f t="shared" si="150"/>
        <v>11893770959.922678</v>
      </c>
      <c r="O377">
        <f t="shared" si="151"/>
        <v>1.7158698729001584E-6</v>
      </c>
      <c r="P377">
        <f t="shared" si="152"/>
        <v>2.1847133757961787E-6</v>
      </c>
      <c r="Q377">
        <v>4.5272168682040604E-3</v>
      </c>
      <c r="R377">
        <f t="shared" si="153"/>
        <v>457725.94752186583</v>
      </c>
      <c r="S377">
        <f t="shared" si="154"/>
        <v>0.10153900690114821</v>
      </c>
      <c r="T377">
        <f t="shared" si="155"/>
        <v>92.392180983756319</v>
      </c>
      <c r="U377">
        <f t="shared" si="156"/>
        <v>2.883577623059911E-2</v>
      </c>
      <c r="V377">
        <f t="shared" si="135"/>
        <v>2.0185043361419379E-4</v>
      </c>
      <c r="W377">
        <f t="shared" si="157"/>
        <v>142.85714285714286</v>
      </c>
      <c r="X377">
        <f t="shared" si="136"/>
        <v>909.91810737033677</v>
      </c>
      <c r="Y377">
        <f t="shared" si="137"/>
        <v>4.1193966043713015</v>
      </c>
      <c r="Z377">
        <v>-6.3590077758394203</v>
      </c>
      <c r="AA377">
        <f t="shared" si="158"/>
        <v>-0.99836422080678899</v>
      </c>
      <c r="AB377">
        <f>-AA377*B377^2/2/Q377</f>
        <v>5.40286098984022E-3</v>
      </c>
      <c r="AC377">
        <v>4.6185787147747002</v>
      </c>
      <c r="AD377">
        <f>AC377/Q377</f>
        <v>1020.1805765507502</v>
      </c>
      <c r="AE377">
        <f>C377*AC377</f>
        <v>103.58812260280398</v>
      </c>
      <c r="AF377">
        <v>4.1193966043712997</v>
      </c>
      <c r="AG377">
        <f>AF377*A377</f>
        <v>0.64674526688629408</v>
      </c>
      <c r="AH377">
        <f>AG377*C377</f>
        <v>14.505572414449738</v>
      </c>
      <c r="AI377">
        <f>F377*AG377</f>
        <v>5.8207074019766463</v>
      </c>
      <c r="AJ377">
        <v>0.499182110403395</v>
      </c>
      <c r="AK377">
        <v>4.6185787147747002</v>
      </c>
      <c r="AL377">
        <f t="shared" si="138"/>
        <v>1.121178453629275</v>
      </c>
      <c r="AM377">
        <f>AL377/C377</f>
        <v>4.9988848250986789E-2</v>
      </c>
      <c r="AN377">
        <f t="shared" si="139"/>
        <v>0.72511685821962801</v>
      </c>
      <c r="AO377">
        <f t="shared" si="140"/>
        <v>0.12117845362927504</v>
      </c>
      <c r="AP377">
        <f>AL377*C377</f>
        <v>25.146431031399452</v>
      </c>
      <c r="AQ377">
        <f>AO377/F377</f>
        <v>1.3464272625475004E-2</v>
      </c>
      <c r="AR377">
        <f>(AL377-1)/C377</f>
        <v>5.4028609898402885E-3</v>
      </c>
      <c r="AS377">
        <f>AR377*C377</f>
        <v>0.12117845362927504</v>
      </c>
      <c r="AT377">
        <f>ATAN2(C377,AO377)</f>
        <v>5.4028084192903631E-3</v>
      </c>
      <c r="AU377">
        <f t="shared" si="159"/>
        <v>0.30955811994308546</v>
      </c>
      <c r="AV377">
        <f>-AJ377/(A377/2)</f>
        <v>-6.3590077758394266</v>
      </c>
      <c r="AW377">
        <f t="shared" si="160"/>
        <v>8.3539242828199606E-3</v>
      </c>
      <c r="AX377">
        <f t="shared" si="161"/>
        <v>3.4942747728238044E-3</v>
      </c>
      <c r="AY377">
        <v>0.7251168582196279</v>
      </c>
      <c r="AZ377">
        <v>1.7335704040434703</v>
      </c>
      <c r="BA377">
        <v>0.18736658748610482</v>
      </c>
      <c r="BB377">
        <v>9.3662399091481319E-3</v>
      </c>
      <c r="BC377">
        <v>15.602133636391233</v>
      </c>
    </row>
    <row r="378" spans="1:55" x14ac:dyDescent="0.15">
      <c r="A378">
        <v>0.35299999999999998</v>
      </c>
      <c r="B378">
        <v>8.9999999999999993E-3</v>
      </c>
      <c r="C378">
        <f t="shared" si="141"/>
        <v>39.222222222222221</v>
      </c>
      <c r="D378">
        <f t="shared" si="142"/>
        <v>1538.3827160493827</v>
      </c>
      <c r="E378">
        <f t="shared" si="143"/>
        <v>2.5495750708215296E-2</v>
      </c>
      <c r="F378">
        <v>15</v>
      </c>
      <c r="G378">
        <f t="shared" si="144"/>
        <v>225</v>
      </c>
      <c r="H378">
        <f t="shared" si="145"/>
        <v>588.33333333333337</v>
      </c>
      <c r="I378">
        <v>50000000</v>
      </c>
      <c r="J378">
        <f t="shared" si="146"/>
        <v>5.1529973500506572E-9</v>
      </c>
      <c r="K378">
        <f t="shared" si="147"/>
        <v>1216.477183675793</v>
      </c>
      <c r="L378">
        <f t="shared" si="148"/>
        <v>2.4329543673515858E-5</v>
      </c>
      <c r="M378">
        <f t="shared" si="149"/>
        <v>0.3824362606232295</v>
      </c>
      <c r="N378">
        <f t="shared" si="150"/>
        <v>7611535492.4132929</v>
      </c>
      <c r="O378">
        <f t="shared" si="151"/>
        <v>1.6219695782343906E-6</v>
      </c>
      <c r="P378">
        <f t="shared" si="152"/>
        <v>2.0651558073654388E-6</v>
      </c>
      <c r="Q378">
        <v>1.3067061754326601E-2</v>
      </c>
      <c r="R378">
        <f t="shared" si="153"/>
        <v>484224.96570644726</v>
      </c>
      <c r="S378">
        <f t="shared" si="154"/>
        <v>0.51251919991969896</v>
      </c>
      <c r="T378">
        <f t="shared" si="155"/>
        <v>161.32175005341483</v>
      </c>
      <c r="U378">
        <f t="shared" si="156"/>
        <v>3.7017172108573942E-2</v>
      </c>
      <c r="V378">
        <f t="shared" si="135"/>
        <v>3.3315454897716549E-4</v>
      </c>
      <c r="W378">
        <f t="shared" si="157"/>
        <v>111.11111111111111</v>
      </c>
      <c r="X378">
        <f t="shared" si="136"/>
        <v>314.76235442241114</v>
      </c>
      <c r="Y378">
        <f t="shared" si="137"/>
        <v>4.1130191231748832</v>
      </c>
      <c r="Z378">
        <v>-8.6755282844025601</v>
      </c>
      <c r="AA378">
        <f t="shared" si="158"/>
        <v>-3.0624614843941034</v>
      </c>
      <c r="AB378">
        <f>-AA378*B378^2/2/Q378</f>
        <v>9.4917811249261158E-3</v>
      </c>
      <c r="AC378">
        <v>5.6442498653719504</v>
      </c>
      <c r="AD378">
        <f>AC378/Q378</f>
        <v>431.94483744619157</v>
      </c>
      <c r="AE378">
        <f>C378*AC378</f>
        <v>221.3800224973665</v>
      </c>
      <c r="AF378">
        <v>4.1130191231749</v>
      </c>
      <c r="AG378">
        <f>AF378*A378</f>
        <v>1.4518957504807397</v>
      </c>
      <c r="AH378">
        <f>AG378*C378</f>
        <v>56.946577768855676</v>
      </c>
      <c r="AI378">
        <f>F378*AG378</f>
        <v>21.778436257211094</v>
      </c>
      <c r="AJ378">
        <v>1.5312307421970499</v>
      </c>
      <c r="AK378">
        <v>5.6442498653719504</v>
      </c>
      <c r="AL378">
        <f t="shared" si="138"/>
        <v>1.3722887485665447</v>
      </c>
      <c r="AM378">
        <f>AL378/C378</f>
        <v>3.4987531833141364E-2</v>
      </c>
      <c r="AN378">
        <f t="shared" si="139"/>
        <v>1.9924202024762985</v>
      </c>
      <c r="AO378">
        <f t="shared" si="140"/>
        <v>0.3722887485665447</v>
      </c>
      <c r="AP378">
        <f>AL378*C378</f>
        <v>53.82421424933225</v>
      </c>
      <c r="AQ378">
        <f>AO378/F378</f>
        <v>2.4819249904436312E-2</v>
      </c>
      <c r="AR378">
        <f>(AL378-1)/C378</f>
        <v>9.491781124926069E-3</v>
      </c>
      <c r="AS378">
        <f>AR378*C378</f>
        <v>0.3722887485665447</v>
      </c>
      <c r="AT378">
        <f>ATAN2(C378,AO378)</f>
        <v>9.4914960897791376E-3</v>
      </c>
      <c r="AU378">
        <f t="shared" si="159"/>
        <v>0.54382266720926853</v>
      </c>
      <c r="AV378">
        <f>-AJ378/(A378/2)</f>
        <v>-8.6755282844025494</v>
      </c>
      <c r="AW378">
        <f t="shared" si="160"/>
        <v>6.5375087169882743E-3</v>
      </c>
      <c r="AX378">
        <f t="shared" si="161"/>
        <v>1.3781076679773454E-2</v>
      </c>
      <c r="AY378">
        <v>1.9924202024762985</v>
      </c>
      <c r="AZ378">
        <v>0.94517030448788331</v>
      </c>
      <c r="BA378">
        <v>0.25641561967742899</v>
      </c>
      <c r="BB378">
        <v>8.9713496559787158E-3</v>
      </c>
      <c r="BC378">
        <v>14.17755456731825</v>
      </c>
    </row>
    <row r="379" spans="1:55" x14ac:dyDescent="0.15">
      <c r="A379">
        <v>0.20599999999999999</v>
      </c>
      <c r="B379">
        <v>8.0000000000000002E-3</v>
      </c>
      <c r="C379">
        <f t="shared" si="141"/>
        <v>25.749999999999996</v>
      </c>
      <c r="D379">
        <f t="shared" si="142"/>
        <v>663.06249999999977</v>
      </c>
      <c r="E379">
        <f t="shared" si="143"/>
        <v>3.8834951456310683E-2</v>
      </c>
      <c r="F379">
        <v>11</v>
      </c>
      <c r="G379">
        <f t="shared" si="144"/>
        <v>121</v>
      </c>
      <c r="H379">
        <f t="shared" si="145"/>
        <v>283.24999999999994</v>
      </c>
      <c r="I379">
        <v>50000000</v>
      </c>
      <c r="J379">
        <f t="shared" si="146"/>
        <v>3.2169908772759481E-9</v>
      </c>
      <c r="K379">
        <f t="shared" si="147"/>
        <v>1073.6316641394246</v>
      </c>
      <c r="L379">
        <f t="shared" si="148"/>
        <v>2.1472633282788494E-5</v>
      </c>
      <c r="M379">
        <f t="shared" si="149"/>
        <v>0.42718446601941751</v>
      </c>
      <c r="N379">
        <f t="shared" si="150"/>
        <v>8004374579.3287191</v>
      </c>
      <c r="O379">
        <f t="shared" si="151"/>
        <v>1.9520575711625904E-6</v>
      </c>
      <c r="P379">
        <f t="shared" si="152"/>
        <v>2.4854368932038836E-6</v>
      </c>
      <c r="Q379">
        <v>6.6909336125842702E-3</v>
      </c>
      <c r="R379">
        <f t="shared" si="153"/>
        <v>402343.74999999994</v>
      </c>
      <c r="S379">
        <f t="shared" si="154"/>
        <v>0.17229154052404494</v>
      </c>
      <c r="T379">
        <f t="shared" si="155"/>
        <v>104.54583769662922</v>
      </c>
      <c r="U379">
        <f t="shared" si="156"/>
        <v>3.2480260255263446E-2</v>
      </c>
      <c r="V379">
        <f t="shared" si="135"/>
        <v>2.5984208204210763E-4</v>
      </c>
      <c r="W379">
        <f t="shared" si="157"/>
        <v>125</v>
      </c>
      <c r="X379">
        <f t="shared" si="136"/>
        <v>606.79611650485435</v>
      </c>
      <c r="Y379">
        <f t="shared" si="137"/>
        <v>4.0600325319079307</v>
      </c>
      <c r="Z379">
        <v>-6.6506570975193497</v>
      </c>
      <c r="AA379">
        <f t="shared" si="158"/>
        <v>-1.370035362088986</v>
      </c>
      <c r="AB379">
        <f>-AA379*B379^2/2/Q379</f>
        <v>6.5523190223246864E-3</v>
      </c>
      <c r="AC379">
        <v>4.7450502129524201</v>
      </c>
      <c r="AD379">
        <f>AC379/Q379</f>
        <v>709.176101228677</v>
      </c>
      <c r="AE379">
        <f>C379*AC379</f>
        <v>122.1850429835248</v>
      </c>
      <c r="AF379">
        <v>4.0600325319079298</v>
      </c>
      <c r="AG379">
        <f>AF379*A379</f>
        <v>0.8363667015730335</v>
      </c>
      <c r="AH379">
        <f>AG379*C379</f>
        <v>21.53644256550561</v>
      </c>
      <c r="AI379">
        <f>F379*AG379</f>
        <v>9.2000337173033682</v>
      </c>
      <c r="AJ379">
        <v>0.68501768104449301</v>
      </c>
      <c r="AK379">
        <v>4.7450502129524201</v>
      </c>
      <c r="AL379">
        <f t="shared" si="138"/>
        <v>1.1687222148248602</v>
      </c>
      <c r="AM379">
        <f>AL379/C379</f>
        <v>4.5387270478635354E-2</v>
      </c>
      <c r="AN379">
        <f t="shared" si="139"/>
        <v>0.9774803438681986</v>
      </c>
      <c r="AO379">
        <f t="shared" si="140"/>
        <v>0.16872221482486016</v>
      </c>
      <c r="AP379">
        <f>AL379*C379</f>
        <v>30.094597031740147</v>
      </c>
      <c r="AQ379">
        <f>AO379/F379</f>
        <v>1.5338383165896379E-2</v>
      </c>
      <c r="AR379">
        <f>(AL379-1)/C379</f>
        <v>6.5523190223246673E-3</v>
      </c>
      <c r="AS379">
        <f>AR379*C379</f>
        <v>0.16872221482486016</v>
      </c>
      <c r="AT379">
        <f>ATAN2(C379,AO379)</f>
        <v>6.5522252547546653E-3</v>
      </c>
      <c r="AU379">
        <f t="shared" si="159"/>
        <v>0.37541485351647297</v>
      </c>
      <c r="AV379">
        <f>-AJ379/(A379/2)</f>
        <v>-6.6506570975193497</v>
      </c>
      <c r="AW379">
        <f t="shared" si="160"/>
        <v>7.834265771223441E-3</v>
      </c>
      <c r="AX379">
        <f t="shared" si="161"/>
        <v>5.4801414483559253E-3</v>
      </c>
      <c r="AY379">
        <v>0.97748034386819849</v>
      </c>
      <c r="AZ379">
        <v>1.397380135563425</v>
      </c>
      <c r="BA379">
        <v>0.20173234360900361</v>
      </c>
      <c r="BB379">
        <v>9.1560804436708523E-3</v>
      </c>
      <c r="BC379">
        <v>15.371181491197675</v>
      </c>
    </row>
    <row r="380" spans="1:55" x14ac:dyDescent="0.15">
      <c r="A380">
        <v>0.157</v>
      </c>
      <c r="B380">
        <v>8.0000000000000002E-3</v>
      </c>
      <c r="C380">
        <f t="shared" si="141"/>
        <v>19.625</v>
      </c>
      <c r="D380">
        <f t="shared" si="142"/>
        <v>385.140625</v>
      </c>
      <c r="E380">
        <f t="shared" si="143"/>
        <v>5.0955414012738856E-2</v>
      </c>
      <c r="F380">
        <v>9</v>
      </c>
      <c r="G380">
        <f t="shared" si="144"/>
        <v>81</v>
      </c>
      <c r="H380">
        <f t="shared" si="145"/>
        <v>176.625</v>
      </c>
      <c r="I380">
        <v>50000000</v>
      </c>
      <c r="J380">
        <f t="shared" si="146"/>
        <v>3.2169908772759481E-9</v>
      </c>
      <c r="K380">
        <f t="shared" si="147"/>
        <v>1152.5843111259369</v>
      </c>
      <c r="L380">
        <f t="shared" si="148"/>
        <v>2.3051686222518737E-5</v>
      </c>
      <c r="M380">
        <f t="shared" si="149"/>
        <v>0.45859872611464969</v>
      </c>
      <c r="N380">
        <f t="shared" si="150"/>
        <v>6100421402.6922779</v>
      </c>
      <c r="O380">
        <f t="shared" si="151"/>
        <v>2.5612984691687487E-6</v>
      </c>
      <c r="P380">
        <f t="shared" si="152"/>
        <v>3.2611464968152867E-6</v>
      </c>
      <c r="Q380">
        <v>5.0934729880708499E-3</v>
      </c>
      <c r="R380">
        <f t="shared" si="153"/>
        <v>306640.625</v>
      </c>
      <c r="S380">
        <f t="shared" si="154"/>
        <v>9.9959407390890431E-2</v>
      </c>
      <c r="T380">
        <f t="shared" si="155"/>
        <v>79.585515438607032</v>
      </c>
      <c r="U380">
        <f t="shared" si="156"/>
        <v>3.2442503108731528E-2</v>
      </c>
      <c r="V380">
        <f t="shared" si="135"/>
        <v>2.5954002486985222E-4</v>
      </c>
      <c r="W380">
        <f t="shared" si="157"/>
        <v>125</v>
      </c>
      <c r="X380">
        <f t="shared" si="136"/>
        <v>796.17834394904457</v>
      </c>
      <c r="Y380">
        <f t="shared" si="137"/>
        <v>4.0553128885914411</v>
      </c>
      <c r="Z380">
        <v>-5.6577736325694801</v>
      </c>
      <c r="AA380">
        <f t="shared" si="158"/>
        <v>-0.88827046031340839</v>
      </c>
      <c r="AB380">
        <f>-AA380*B380^2/2/Q380</f>
        <v>5.580603803456095E-3</v>
      </c>
      <c r="AC380">
        <v>4.4994481187481403</v>
      </c>
      <c r="AD380">
        <f>AC380/Q380</f>
        <v>883.3752783780451</v>
      </c>
      <c r="AE380">
        <f>C380*AC380</f>
        <v>88.301669330432247</v>
      </c>
      <c r="AF380">
        <v>4.0553128885914402</v>
      </c>
      <c r="AG380">
        <f>AF380*A380</f>
        <v>0.63668412350885617</v>
      </c>
      <c r="AH380">
        <f>AG380*C380</f>
        <v>12.494925923861302</v>
      </c>
      <c r="AI380">
        <f>F380*AG380</f>
        <v>5.7301571115797056</v>
      </c>
      <c r="AJ380">
        <v>0.44413523015670398</v>
      </c>
      <c r="AK380">
        <v>4.4994481187481403</v>
      </c>
      <c r="AL380">
        <f t="shared" si="138"/>
        <v>1.1095193496428248</v>
      </c>
      <c r="AM380">
        <f>AL380/C380</f>
        <v>5.6536017816194897E-2</v>
      </c>
      <c r="AN380">
        <f t="shared" si="139"/>
        <v>0.70641335464345811</v>
      </c>
      <c r="AO380">
        <f t="shared" si="140"/>
        <v>0.10951934964282484</v>
      </c>
      <c r="AP380">
        <f>AL380*C380</f>
        <v>21.774317236740437</v>
      </c>
      <c r="AQ380">
        <f>AO380/F380</f>
        <v>1.2168816626980538E-2</v>
      </c>
      <c r="AR380">
        <f>(AL380-1)/C380</f>
        <v>5.580603803456043E-3</v>
      </c>
      <c r="AS380">
        <f>AR380*C380</f>
        <v>0.10951934964282484</v>
      </c>
      <c r="AT380">
        <f>ATAN2(C380,AO380)</f>
        <v>5.5805458720322382E-3</v>
      </c>
      <c r="AU380">
        <f t="shared" si="159"/>
        <v>0.31974172584660082</v>
      </c>
      <c r="AV380">
        <f>-AJ380/(A380/2)</f>
        <v>-5.6577736325694774</v>
      </c>
      <c r="AW380">
        <f t="shared" si="160"/>
        <v>8.7651059566250002E-3</v>
      </c>
      <c r="AX380">
        <f t="shared" si="161"/>
        <v>3.5530818412535998E-3</v>
      </c>
      <c r="AY380">
        <v>0.706413354643458</v>
      </c>
      <c r="AZ380">
        <v>1.7426527671651475</v>
      </c>
      <c r="BA380">
        <v>0.17201520439876564</v>
      </c>
      <c r="BB380">
        <v>9.7250546605450201E-3</v>
      </c>
      <c r="BC380">
        <v>15.683874904486327</v>
      </c>
    </row>
    <row r="381" spans="1:55" x14ac:dyDescent="0.15">
      <c r="A381">
        <v>0.255</v>
      </c>
      <c r="B381">
        <v>0.01</v>
      </c>
      <c r="C381">
        <f t="shared" si="141"/>
        <v>25.5</v>
      </c>
      <c r="D381">
        <f t="shared" si="142"/>
        <v>650.25</v>
      </c>
      <c r="E381">
        <f t="shared" si="143"/>
        <v>3.9215686274509803E-2</v>
      </c>
      <c r="F381">
        <v>13</v>
      </c>
      <c r="G381">
        <f t="shared" si="144"/>
        <v>169</v>
      </c>
      <c r="H381">
        <f t="shared" si="145"/>
        <v>331.5</v>
      </c>
      <c r="I381">
        <v>50000000</v>
      </c>
      <c r="J381">
        <f t="shared" si="146"/>
        <v>7.8539816339744827E-9</v>
      </c>
      <c r="K381">
        <f t="shared" si="147"/>
        <v>2001.9953184640835</v>
      </c>
      <c r="L381">
        <f t="shared" si="148"/>
        <v>4.0039906369281671E-5</v>
      </c>
      <c r="M381">
        <f t="shared" si="149"/>
        <v>0.50980392156862742</v>
      </c>
      <c r="N381">
        <f t="shared" si="150"/>
        <v>3246760839.0746651</v>
      </c>
      <c r="O381">
        <f t="shared" si="151"/>
        <v>3.0799927976370515E-6</v>
      </c>
      <c r="P381">
        <f t="shared" si="152"/>
        <v>3.9215686274509803E-6</v>
      </c>
      <c r="Q381">
        <v>1.0287540019841E-2</v>
      </c>
      <c r="R381">
        <f t="shared" si="153"/>
        <v>254999.99999999997</v>
      </c>
      <c r="S381">
        <f t="shared" si="154"/>
        <v>0.26233227050594549</v>
      </c>
      <c r="T381">
        <f t="shared" si="155"/>
        <v>102.87540019840999</v>
      </c>
      <c r="U381">
        <f t="shared" si="156"/>
        <v>4.0343294195454904E-2</v>
      </c>
      <c r="V381">
        <f t="shared" si="135"/>
        <v>4.0343294195454904E-4</v>
      </c>
      <c r="W381">
        <f t="shared" si="157"/>
        <v>100</v>
      </c>
      <c r="X381">
        <f t="shared" si="136"/>
        <v>392.15686274509801</v>
      </c>
      <c r="Y381">
        <f t="shared" si="137"/>
        <v>4.0343294195454904</v>
      </c>
      <c r="Z381">
        <v>-6.4043786286284696</v>
      </c>
      <c r="AA381">
        <f t="shared" si="158"/>
        <v>-1.6331165503002598</v>
      </c>
      <c r="AB381">
        <f>-AA381*B381^2/2/Q381</f>
        <v>7.9373521130929256E-3</v>
      </c>
      <c r="AC381">
        <v>4.8508876946956399</v>
      </c>
      <c r="AD381">
        <f>AC381/Q381</f>
        <v>471.53038387602919</v>
      </c>
      <c r="AE381">
        <f>C381*AC381</f>
        <v>123.69763621473882</v>
      </c>
      <c r="AF381">
        <v>4.0343294195455099</v>
      </c>
      <c r="AG381">
        <f>AF381*A381</f>
        <v>1.028754001984105</v>
      </c>
      <c r="AH381">
        <f>AG381*C381</f>
        <v>26.233227050594678</v>
      </c>
      <c r="AI381">
        <f>F381*AG381</f>
        <v>13.373802025793365</v>
      </c>
      <c r="AJ381">
        <v>0.81655827515012902</v>
      </c>
      <c r="AK381">
        <v>4.8508876946956399</v>
      </c>
      <c r="AL381">
        <f t="shared" si="138"/>
        <v>1.2024024788838685</v>
      </c>
      <c r="AM381">
        <f>AL381/C381</f>
        <v>4.7153038387602687E-2</v>
      </c>
      <c r="AN381">
        <f t="shared" si="139"/>
        <v>1.2369763621473882</v>
      </c>
      <c r="AO381">
        <f t="shared" si="140"/>
        <v>0.20240247888386853</v>
      </c>
      <c r="AP381">
        <f>AL381*C381</f>
        <v>30.661263211538646</v>
      </c>
      <c r="AQ381">
        <f>AO381/F381</f>
        <v>1.5569421452605271E-2</v>
      </c>
      <c r="AR381">
        <f>(AL381-1)/C381</f>
        <v>7.937352113092884E-3</v>
      </c>
      <c r="AS381">
        <f>AR381*C381</f>
        <v>0.20240247888386853</v>
      </c>
      <c r="AT381">
        <f>ATAN2(C381,AO381)</f>
        <v>7.9371854308755759E-3</v>
      </c>
      <c r="AU381">
        <f t="shared" si="159"/>
        <v>0.45476722640189632</v>
      </c>
      <c r="AV381">
        <f>-AJ381/(A381/2)</f>
        <v>-6.4043786286284625</v>
      </c>
      <c r="AW381">
        <f t="shared" si="160"/>
        <v>7.7155005937128993E-3</v>
      </c>
      <c r="AX381">
        <f t="shared" si="161"/>
        <v>8.1655827515012963E-3</v>
      </c>
      <c r="AY381">
        <v>1.2369763621473882</v>
      </c>
      <c r="AZ381">
        <v>1.1687949466683547</v>
      </c>
      <c r="BA381">
        <v>0.19674526513967894</v>
      </c>
      <c r="BB381">
        <v>9.2771370397103491E-3</v>
      </c>
      <c r="BC381">
        <v>15.194334306688612</v>
      </c>
    </row>
    <row r="382" spans="1:55" x14ac:dyDescent="0.15">
      <c r="A382">
        <v>0.157</v>
      </c>
      <c r="B382">
        <v>8.9999999999999993E-3</v>
      </c>
      <c r="C382">
        <f t="shared" si="141"/>
        <v>17.444444444444446</v>
      </c>
      <c r="D382">
        <f t="shared" si="142"/>
        <v>304.30864197530872</v>
      </c>
      <c r="E382">
        <f t="shared" si="143"/>
        <v>5.7324840764331204E-2</v>
      </c>
      <c r="F382">
        <v>9</v>
      </c>
      <c r="G382">
        <f t="shared" si="144"/>
        <v>81</v>
      </c>
      <c r="H382">
        <f t="shared" si="145"/>
        <v>157.00000000000003</v>
      </c>
      <c r="I382">
        <v>50000000</v>
      </c>
      <c r="J382">
        <f t="shared" si="146"/>
        <v>5.1529973500506572E-9</v>
      </c>
      <c r="K382">
        <f t="shared" si="147"/>
        <v>1641.0819586148591</v>
      </c>
      <c r="L382">
        <f t="shared" si="148"/>
        <v>3.2821639172297185E-5</v>
      </c>
      <c r="M382">
        <f t="shared" si="149"/>
        <v>0.51592356687898089</v>
      </c>
      <c r="N382">
        <f t="shared" si="150"/>
        <v>3385300488.1271591</v>
      </c>
      <c r="O382">
        <f t="shared" si="151"/>
        <v>3.6468487969219093E-6</v>
      </c>
      <c r="P382">
        <f t="shared" si="152"/>
        <v>4.6433121019108271E-6</v>
      </c>
      <c r="Q382">
        <v>5.6671979160033701E-3</v>
      </c>
      <c r="R382">
        <f t="shared" si="153"/>
        <v>215363.51165980802</v>
      </c>
      <c r="S382">
        <f t="shared" si="154"/>
        <v>9.8861119201392136E-2</v>
      </c>
      <c r="T382">
        <f t="shared" si="155"/>
        <v>69.965406370411984</v>
      </c>
      <c r="U382">
        <f t="shared" si="156"/>
        <v>3.6096802012760318E-2</v>
      </c>
      <c r="V382">
        <f t="shared" si="135"/>
        <v>3.2487121811484282E-4</v>
      </c>
      <c r="W382">
        <f t="shared" si="157"/>
        <v>111.11111111111111</v>
      </c>
      <c r="X382">
        <f t="shared" si="136"/>
        <v>707.71408351026184</v>
      </c>
      <c r="Y382">
        <f t="shared" si="137"/>
        <v>4.0107557791955912</v>
      </c>
      <c r="Z382">
        <v>-4.9423754194210403</v>
      </c>
      <c r="AA382">
        <f t="shared" si="158"/>
        <v>-0.77595294084910338</v>
      </c>
      <c r="AB382">
        <f>-AA382*B382^2/2/Q382</f>
        <v>5.545261444927803E-3</v>
      </c>
      <c r="AC382">
        <v>4.3987322496201404</v>
      </c>
      <c r="AD382">
        <f>AC382/Q382</f>
        <v>776.17410134887632</v>
      </c>
      <c r="AE382">
        <f>C382*AC382</f>
        <v>76.733440354484685</v>
      </c>
      <c r="AF382">
        <v>4.0107557791955903</v>
      </c>
      <c r="AG382">
        <f>AF382*A382</f>
        <v>0.62968865733370771</v>
      </c>
      <c r="AH382">
        <f>AG382*C382</f>
        <v>10.98456880015468</v>
      </c>
      <c r="AI382">
        <f>F382*AG382</f>
        <v>5.667197916003369</v>
      </c>
      <c r="AJ382">
        <v>0.38797647042455102</v>
      </c>
      <c r="AK382">
        <v>4.3987322496201404</v>
      </c>
      <c r="AL382">
        <f t="shared" si="138"/>
        <v>1.0967340052059624</v>
      </c>
      <c r="AM382">
        <f>AL382/C382</f>
        <v>6.2870102209258982E-2</v>
      </c>
      <c r="AN382">
        <f t="shared" si="139"/>
        <v>0.69060096319036213</v>
      </c>
      <c r="AO382">
        <f t="shared" si="140"/>
        <v>9.6734005205962426E-2</v>
      </c>
      <c r="AP382">
        <f>AL382*C382</f>
        <v>19.131915424148456</v>
      </c>
      <c r="AQ382">
        <f>AO382/F382</f>
        <v>1.0748222800662491E-2</v>
      </c>
      <c r="AR382">
        <f>(AL382-1)/C382</f>
        <v>5.5452614449277814E-3</v>
      </c>
      <c r="AS382">
        <f>AR382*C382</f>
        <v>9.6734005205962426E-2</v>
      </c>
      <c r="AT382">
        <f>ATAN2(C382,AO382)</f>
        <v>5.54520460718619E-3</v>
      </c>
      <c r="AU382">
        <f t="shared" si="159"/>
        <v>0.31771682052826822</v>
      </c>
      <c r="AV382">
        <f>-AJ382/(A382/2)</f>
        <v>-4.9423754194210323</v>
      </c>
      <c r="AW382">
        <f t="shared" si="160"/>
        <v>8.806354347254873E-3</v>
      </c>
      <c r="AX382">
        <f t="shared" si="161"/>
        <v>3.4917882338209505E-3</v>
      </c>
      <c r="AY382">
        <v>0.69060096319036202</v>
      </c>
      <c r="AZ382">
        <v>1.7417083703712657</v>
      </c>
      <c r="BA382">
        <v>0.15362195916877949</v>
      </c>
      <c r="BB382">
        <v>9.6582282745277769E-3</v>
      </c>
      <c r="BC382">
        <v>15.675375333341391</v>
      </c>
    </row>
    <row r="383" spans="1:55" x14ac:dyDescent="0.15">
      <c r="A383">
        <v>0.20599999999999999</v>
      </c>
      <c r="B383">
        <v>8.9999999999999993E-3</v>
      </c>
      <c r="C383">
        <f t="shared" si="141"/>
        <v>22.888888888888889</v>
      </c>
      <c r="D383">
        <f t="shared" si="142"/>
        <v>523.90123456790127</v>
      </c>
      <c r="E383">
        <f t="shared" si="143"/>
        <v>4.3689320388349516E-2</v>
      </c>
      <c r="F383">
        <v>11</v>
      </c>
      <c r="G383">
        <f t="shared" si="144"/>
        <v>121</v>
      </c>
      <c r="H383">
        <f t="shared" si="145"/>
        <v>251.77777777777777</v>
      </c>
      <c r="I383">
        <v>50000000</v>
      </c>
      <c r="J383">
        <f t="shared" si="146"/>
        <v>5.1529973500506572E-9</v>
      </c>
      <c r="K383">
        <f t="shared" si="147"/>
        <v>1528.6669592922667</v>
      </c>
      <c r="L383">
        <f t="shared" si="148"/>
        <v>3.0573339185845331E-5</v>
      </c>
      <c r="M383">
        <f t="shared" si="149"/>
        <v>0.48058252427184467</v>
      </c>
      <c r="N383">
        <f t="shared" si="150"/>
        <v>4441859239.1986933</v>
      </c>
      <c r="O383">
        <f t="shared" si="151"/>
        <v>2.7793944714404846E-6</v>
      </c>
      <c r="P383">
        <f t="shared" si="152"/>
        <v>3.5388349514563104E-6</v>
      </c>
      <c r="Q383">
        <v>7.3809096784496504E-3</v>
      </c>
      <c r="R383">
        <f t="shared" si="153"/>
        <v>282578.87517146784</v>
      </c>
      <c r="S383">
        <f t="shared" si="154"/>
        <v>0.16894082152895865</v>
      </c>
      <c r="T383">
        <f t="shared" si="155"/>
        <v>91.122341709254954</v>
      </c>
      <c r="U383">
        <f t="shared" si="156"/>
        <v>3.582965863325073E-2</v>
      </c>
      <c r="V383">
        <f t="shared" si="135"/>
        <v>3.2246692769925654E-4</v>
      </c>
      <c r="W383">
        <f t="shared" si="157"/>
        <v>111.11111111111111</v>
      </c>
      <c r="X383">
        <f t="shared" si="136"/>
        <v>539.3743257820928</v>
      </c>
      <c r="Y383">
        <f t="shared" si="137"/>
        <v>3.9810731814723037</v>
      </c>
      <c r="Z383">
        <v>-5.9316533367890001</v>
      </c>
      <c r="AA383">
        <f t="shared" si="158"/>
        <v>-1.2219205873785339</v>
      </c>
      <c r="AB383">
        <f>-AA383*B383^2/2/Q383</f>
        <v>6.7048353041525713E-3</v>
      </c>
      <c r="AC383">
        <v>4.5920334751615703</v>
      </c>
      <c r="AD383">
        <f>AC383/Q383</f>
        <v>622.15007027780359</v>
      </c>
      <c r="AE383">
        <f>C383*AC383</f>
        <v>105.1065439870315</v>
      </c>
      <c r="AF383">
        <v>3.9810731814723002</v>
      </c>
      <c r="AG383">
        <f>AF383*A383</f>
        <v>0.8201010753832938</v>
      </c>
      <c r="AH383">
        <f>AG383*C383</f>
        <v>18.771202392106503</v>
      </c>
      <c r="AI383">
        <f>F383*AG383</f>
        <v>9.0211118292162311</v>
      </c>
      <c r="AJ383">
        <v>0.61096029368926696</v>
      </c>
      <c r="AK383">
        <v>4.5920334751615703</v>
      </c>
      <c r="AL383">
        <f t="shared" si="138"/>
        <v>1.1534662302950487</v>
      </c>
      <c r="AM383">
        <f>AL383/C383</f>
        <v>5.0394155692502128E-2</v>
      </c>
      <c r="AN383">
        <f t="shared" si="139"/>
        <v>0.94595889588328341</v>
      </c>
      <c r="AO383">
        <f t="shared" si="140"/>
        <v>0.15346623029504869</v>
      </c>
      <c r="AP383">
        <f>AL383*C383</f>
        <v>26.401560382308894</v>
      </c>
      <c r="AQ383">
        <f>AO383/F383</f>
        <v>1.3951475481368063E-2</v>
      </c>
      <c r="AR383">
        <f>(AL383-1)/C383</f>
        <v>6.7048353041526121E-3</v>
      </c>
      <c r="AS383">
        <f>AR383*C383</f>
        <v>0.15346623029504869</v>
      </c>
      <c r="AT383">
        <f>ATAN2(C383,AO383)</f>
        <v>6.7047348353157111E-3</v>
      </c>
      <c r="AU383">
        <f t="shared" si="159"/>
        <v>0.3841530088179313</v>
      </c>
      <c r="AV383">
        <f>-AJ383/(A383/2)</f>
        <v>-5.9316533367890001</v>
      </c>
      <c r="AW383">
        <f t="shared" si="160"/>
        <v>8.1756206709263819E-3</v>
      </c>
      <c r="AX383">
        <f t="shared" si="161"/>
        <v>5.4986426432034313E-3</v>
      </c>
      <c r="AY383">
        <v>0.94595889588328341</v>
      </c>
      <c r="AZ383">
        <v>1.4064927664629006</v>
      </c>
      <c r="BA383">
        <v>0.18713087313453722</v>
      </c>
      <c r="BB383">
        <v>9.4303023556157311E-3</v>
      </c>
      <c r="BC383">
        <v>15.471420431091905</v>
      </c>
    </row>
    <row r="384" spans="1:55" x14ac:dyDescent="0.15">
      <c r="A384">
        <v>0.157</v>
      </c>
      <c r="B384">
        <v>0.01</v>
      </c>
      <c r="C384">
        <f t="shared" si="141"/>
        <v>15.7</v>
      </c>
      <c r="D384">
        <f t="shared" si="142"/>
        <v>246.48999999999998</v>
      </c>
      <c r="E384">
        <f t="shared" si="143"/>
        <v>6.3694267515923567E-2</v>
      </c>
      <c r="F384">
        <v>9</v>
      </c>
      <c r="G384">
        <f t="shared" si="144"/>
        <v>81</v>
      </c>
      <c r="H384">
        <f t="shared" si="145"/>
        <v>141.29999999999998</v>
      </c>
      <c r="I384">
        <v>50000000</v>
      </c>
      <c r="J384">
        <f t="shared" si="146"/>
        <v>7.8539816339744827E-9</v>
      </c>
      <c r="K384">
        <f t="shared" si="147"/>
        <v>2251.1412326678451</v>
      </c>
      <c r="L384">
        <f t="shared" si="148"/>
        <v>4.5022824653356903E-5</v>
      </c>
      <c r="M384">
        <f t="shared" si="149"/>
        <v>0.57324840764331209</v>
      </c>
      <c r="N384">
        <f t="shared" si="150"/>
        <v>1998986085.2342055</v>
      </c>
      <c r="O384">
        <f t="shared" si="151"/>
        <v>5.0025360725952113E-6</v>
      </c>
      <c r="P384">
        <f t="shared" si="152"/>
        <v>6.3694267515923569E-6</v>
      </c>
      <c r="Q384">
        <v>6.2363227962292196E-3</v>
      </c>
      <c r="R384">
        <f t="shared" si="153"/>
        <v>156999.99999999997</v>
      </c>
      <c r="S384">
        <f t="shared" si="154"/>
        <v>9.791026790079875E-2</v>
      </c>
      <c r="T384">
        <f t="shared" si="155"/>
        <v>62.363227962292193</v>
      </c>
      <c r="U384">
        <f t="shared" si="156"/>
        <v>3.9721801249867641E-2</v>
      </c>
      <c r="V384">
        <f t="shared" si="135"/>
        <v>3.9721801249867643E-4</v>
      </c>
      <c r="W384">
        <f t="shared" si="157"/>
        <v>100</v>
      </c>
      <c r="X384">
        <f t="shared" si="136"/>
        <v>636.9426751592357</v>
      </c>
      <c r="Y384">
        <f t="shared" si="137"/>
        <v>3.9721801249867639</v>
      </c>
      <c r="Z384">
        <v>-4.52868208755081</v>
      </c>
      <c r="AA384">
        <f t="shared" si="158"/>
        <v>-0.71100308774547716</v>
      </c>
      <c r="AB384">
        <f>-AA384*B384^2/2/Q384</f>
        <v>5.700499404676292E-3</v>
      </c>
      <c r="AC384">
        <v>4.3276816688595003</v>
      </c>
      <c r="AD384">
        <f>AC384/Q384</f>
        <v>693.94766920599818</v>
      </c>
      <c r="AE384">
        <f>C384*AC384</f>
        <v>67.944602201094156</v>
      </c>
      <c r="AF384">
        <v>3.9721801249867599</v>
      </c>
      <c r="AG384">
        <f>AF384*A384</f>
        <v>0.62363227962292134</v>
      </c>
      <c r="AH384">
        <f>AG384*C384</f>
        <v>9.7910267900798651</v>
      </c>
      <c r="AI384">
        <f>F384*AG384</f>
        <v>5.6126905166062917</v>
      </c>
      <c r="AJ384">
        <v>0.35550154387273902</v>
      </c>
      <c r="AK384">
        <v>4.3276816688595003</v>
      </c>
      <c r="AL384">
        <f t="shared" si="138"/>
        <v>1.0894978406534184</v>
      </c>
      <c r="AM384">
        <f>AL384/C384</f>
        <v>6.9394766920599898E-2</v>
      </c>
      <c r="AN384">
        <f t="shared" si="139"/>
        <v>0.67944602201094162</v>
      </c>
      <c r="AO384">
        <f t="shared" si="140"/>
        <v>8.949784065341837E-2</v>
      </c>
      <c r="AP384">
        <f>AL384*C384</f>
        <v>17.105116098258669</v>
      </c>
      <c r="AQ384">
        <f>AO384/F384</f>
        <v>9.9442045170464854E-3</v>
      </c>
      <c r="AR384">
        <f>(AL384-1)/C384</f>
        <v>5.7004994046763293E-3</v>
      </c>
      <c r="AS384">
        <f>AR384*C384</f>
        <v>8.949784065341837E-2</v>
      </c>
      <c r="AT384">
        <f>ATAN2(C384,AO384)</f>
        <v>5.7004376586531329E-3</v>
      </c>
      <c r="AU384">
        <f t="shared" si="159"/>
        <v>0.32661101921826113</v>
      </c>
      <c r="AV384">
        <f>-AJ384/(A384/2)</f>
        <v>-4.5286820875508154</v>
      </c>
      <c r="AW384">
        <f t="shared" si="160"/>
        <v>9.1408023460926857E-3</v>
      </c>
      <c r="AX384">
        <f t="shared" si="161"/>
        <v>3.555015438727405E-3</v>
      </c>
      <c r="AY384">
        <v>0.67944602201094151</v>
      </c>
      <c r="AZ384">
        <v>1.7470196400227744</v>
      </c>
      <c r="BA384">
        <v>0.14351059683365516</v>
      </c>
      <c r="BB384">
        <v>9.9588844179076801E-3</v>
      </c>
      <c r="BC384">
        <v>15.72317676020497</v>
      </c>
    </row>
    <row r="385" spans="1:55" x14ac:dyDescent="0.15">
      <c r="A385">
        <v>0.30399999999999999</v>
      </c>
      <c r="B385">
        <v>7.0000000000000001E-3</v>
      </c>
      <c r="C385">
        <f t="shared" si="141"/>
        <v>43.428571428571423</v>
      </c>
      <c r="D385">
        <f t="shared" si="142"/>
        <v>1886.0408163265301</v>
      </c>
      <c r="E385">
        <f t="shared" si="143"/>
        <v>2.3026315789473686E-2</v>
      </c>
      <c r="F385">
        <v>13</v>
      </c>
      <c r="G385">
        <f t="shared" si="144"/>
        <v>169</v>
      </c>
      <c r="H385">
        <f t="shared" si="145"/>
        <v>564.57142857142856</v>
      </c>
      <c r="I385">
        <v>50000000</v>
      </c>
      <c r="J385">
        <f t="shared" si="146"/>
        <v>1.885740990317274E-9</v>
      </c>
      <c r="K385">
        <f t="shared" si="147"/>
        <v>576.00171226796431</v>
      </c>
      <c r="L385">
        <f t="shared" si="148"/>
        <v>1.1520034245359286E-5</v>
      </c>
      <c r="M385">
        <f t="shared" si="149"/>
        <v>0.29934210526315791</v>
      </c>
      <c r="N385">
        <f t="shared" si="150"/>
        <v>23029976890.550919</v>
      </c>
      <c r="O385">
        <f t="shared" si="151"/>
        <v>8.8615648041225282E-7</v>
      </c>
      <c r="P385">
        <f t="shared" si="152"/>
        <v>1.1282894736842109E-6</v>
      </c>
      <c r="Q385">
        <v>8.4048674595168203E-3</v>
      </c>
      <c r="R385">
        <f t="shared" si="153"/>
        <v>886297.37609329436</v>
      </c>
      <c r="S385">
        <f t="shared" si="154"/>
        <v>0.36501138681330192</v>
      </c>
      <c r="T385">
        <f t="shared" si="155"/>
        <v>171.52790733707795</v>
      </c>
      <c r="U385">
        <f t="shared" si="156"/>
        <v>2.7647590327357963E-2</v>
      </c>
      <c r="V385">
        <f t="shared" si="135"/>
        <v>1.9353313229150576E-4</v>
      </c>
      <c r="W385">
        <f t="shared" si="157"/>
        <v>142.85714285714286</v>
      </c>
      <c r="X385">
        <f t="shared" si="136"/>
        <v>469.92481203007515</v>
      </c>
      <c r="Y385">
        <f t="shared" si="137"/>
        <v>3.9496557610511376</v>
      </c>
      <c r="Z385">
        <v>-8.5648998242314498</v>
      </c>
      <c r="AA385">
        <f t="shared" si="158"/>
        <v>-2.6037295465663606</v>
      </c>
      <c r="AB385">
        <f>-AA385*B385^2/2/Q385</f>
        <v>7.5898131883858511E-3</v>
      </c>
      <c r="AC385">
        <v>5.2515205343343103</v>
      </c>
      <c r="AD385">
        <f>AC385/Q385</f>
        <v>624.81895873182634</v>
      </c>
      <c r="AE385">
        <f>C385*AC385</f>
        <v>228.06603463394717</v>
      </c>
      <c r="AF385">
        <v>3.94965576105113</v>
      </c>
      <c r="AG385">
        <f>AF385*A385</f>
        <v>1.2006953513595435</v>
      </c>
      <c r="AH385">
        <f>AG385*C385</f>
        <v>52.1444838304716</v>
      </c>
      <c r="AI385">
        <f>F385*AG385</f>
        <v>15.609039567674065</v>
      </c>
      <c r="AJ385">
        <v>1.3018647732831801</v>
      </c>
      <c r="AK385">
        <v>5.2515205343343103</v>
      </c>
      <c r="AL385">
        <f t="shared" si="138"/>
        <v>1.3296147441813289</v>
      </c>
      <c r="AM385">
        <f>AL385/C385</f>
        <v>3.061612897785955E-2</v>
      </c>
      <c r="AN385">
        <f t="shared" si="139"/>
        <v>1.5964622424376302</v>
      </c>
      <c r="AO385">
        <f t="shared" si="140"/>
        <v>0.32961474418132886</v>
      </c>
      <c r="AP385">
        <f>AL385*C385</f>
        <v>57.743268890160557</v>
      </c>
      <c r="AQ385">
        <f>AO385/F385</f>
        <v>2.5354980321640682E-2</v>
      </c>
      <c r="AR385">
        <f>(AL385-1)/C385</f>
        <v>7.5898131883858624E-3</v>
      </c>
      <c r="AS385">
        <f>AR385*C385</f>
        <v>0.32961474418132886</v>
      </c>
      <c r="AT385">
        <f>ATAN2(C385,AO385)</f>
        <v>7.5896674556914087E-3</v>
      </c>
      <c r="AU385">
        <f t="shared" si="159"/>
        <v>0.43485591311891147</v>
      </c>
      <c r="AV385">
        <f>-AJ385/(A385/2)</f>
        <v>-8.564899824231448</v>
      </c>
      <c r="AW385">
        <f t="shared" si="160"/>
        <v>6.3211814552225432E-3</v>
      </c>
      <c r="AX385">
        <f t="shared" si="161"/>
        <v>9.1130534129822607E-3</v>
      </c>
      <c r="AY385">
        <v>1.5964622424376302</v>
      </c>
      <c r="AZ385">
        <v>1.1073706104348702</v>
      </c>
      <c r="BA385">
        <v>0.27451988034109331</v>
      </c>
      <c r="BB385">
        <v>8.4047360635094801E-3</v>
      </c>
      <c r="BC385">
        <v>14.395817935653312</v>
      </c>
    </row>
    <row r="386" spans="1:55" x14ac:dyDescent="0.15">
      <c r="A386">
        <v>0.35299999999999998</v>
      </c>
      <c r="B386">
        <v>0.01</v>
      </c>
      <c r="C386">
        <f t="shared" si="141"/>
        <v>35.299999999999997</v>
      </c>
      <c r="D386">
        <f t="shared" si="142"/>
        <v>1246.0899999999997</v>
      </c>
      <c r="E386">
        <f t="shared" si="143"/>
        <v>2.8328611898016998E-2</v>
      </c>
      <c r="F386">
        <v>15</v>
      </c>
      <c r="G386">
        <f t="shared" si="144"/>
        <v>225</v>
      </c>
      <c r="H386">
        <f t="shared" si="145"/>
        <v>529.5</v>
      </c>
      <c r="I386">
        <v>50000000</v>
      </c>
      <c r="J386">
        <f t="shared" si="146"/>
        <v>7.8539816339744827E-9</v>
      </c>
      <c r="K386">
        <f t="shared" si="147"/>
        <v>1668.6929817226239</v>
      </c>
      <c r="L386">
        <f t="shared" si="148"/>
        <v>3.3373859634452475E-5</v>
      </c>
      <c r="M386">
        <f t="shared" si="149"/>
        <v>0.42492917847025496</v>
      </c>
      <c r="N386">
        <f t="shared" si="150"/>
        <v>4494535592.915123</v>
      </c>
      <c r="O386">
        <f t="shared" si="151"/>
        <v>2.2249239756301649E-6</v>
      </c>
      <c r="P386">
        <f t="shared" si="152"/>
        <v>2.8328611898016999E-6</v>
      </c>
      <c r="Q386">
        <v>1.3856245054647999E-2</v>
      </c>
      <c r="R386">
        <f t="shared" si="153"/>
        <v>352999.99999999994</v>
      </c>
      <c r="S386">
        <f t="shared" si="154"/>
        <v>0.48912545042907429</v>
      </c>
      <c r="T386">
        <f t="shared" si="155"/>
        <v>138.56245054647999</v>
      </c>
      <c r="U386">
        <f t="shared" si="156"/>
        <v>3.925281885169405E-2</v>
      </c>
      <c r="V386">
        <f t="shared" ref="V386:V449" si="162">Q386/C386</f>
        <v>3.9252818851694051E-4</v>
      </c>
      <c r="W386">
        <f t="shared" si="157"/>
        <v>100</v>
      </c>
      <c r="X386">
        <f t="shared" ref="X386:X449" si="163">1/(A386*B386)</f>
        <v>283.28611898016999</v>
      </c>
      <c r="Y386">
        <f t="shared" ref="Y386:Y449" si="164">Q386/A386/B386</f>
        <v>3.9252818851694049</v>
      </c>
      <c r="Z386">
        <v>-7.4257913534993998</v>
      </c>
      <c r="AA386">
        <f t="shared" si="158"/>
        <v>-2.621304347785288</v>
      </c>
      <c r="AB386">
        <f>-AA386*B386^2/2/Q386</f>
        <v>9.458927499647482E-3</v>
      </c>
      <c r="AC386">
        <v>5.2359340590620498</v>
      </c>
      <c r="AD386">
        <f>AC386/Q386</f>
        <v>377.87539397664489</v>
      </c>
      <c r="AE386">
        <f>C386*AC386</f>
        <v>184.82847228489035</v>
      </c>
      <c r="AF386">
        <v>3.9252818851694</v>
      </c>
      <c r="AG386">
        <f>AF386*A386</f>
        <v>1.3856245054647982</v>
      </c>
      <c r="AH386">
        <f>AG386*C386</f>
        <v>48.912545042907375</v>
      </c>
      <c r="AI386">
        <f>F386*AG386</f>
        <v>20.784367581971974</v>
      </c>
      <c r="AJ386">
        <v>1.31065217389264</v>
      </c>
      <c r="AK386">
        <v>5.2359340590620498</v>
      </c>
      <c r="AL386">
        <f t="shared" ref="AL386:AL449" si="165">AC386/AF386</f>
        <v>1.3339001407375581</v>
      </c>
      <c r="AM386">
        <f>AL386/C386</f>
        <v>3.7787539397664542E-2</v>
      </c>
      <c r="AN386">
        <f t="shared" ref="AN386:AN449" si="166">AL386*AG386</f>
        <v>1.8482847228489037</v>
      </c>
      <c r="AO386">
        <f t="shared" ref="AO386:AO449" si="167">AL386-1</f>
        <v>0.33390014073755814</v>
      </c>
      <c r="AP386">
        <f>AL386*C386</f>
        <v>47.086674968035801</v>
      </c>
      <c r="AQ386">
        <f>AO386/F386</f>
        <v>2.2260009382503877E-2</v>
      </c>
      <c r="AR386">
        <f>(AL386-1)/C386</f>
        <v>9.4589274996475393E-3</v>
      </c>
      <c r="AS386">
        <f>AR386*C386</f>
        <v>0.33390014073755808</v>
      </c>
      <c r="AT386">
        <f>ATAN2(C386,AO386)</f>
        <v>9.4586454139140904E-3</v>
      </c>
      <c r="AU386">
        <f t="shared" si="159"/>
        <v>0.54194046212804903</v>
      </c>
      <c r="AV386">
        <f>-AJ386/(A386/2)</f>
        <v>-7.4257913534993776</v>
      </c>
      <c r="AW386">
        <f t="shared" si="160"/>
        <v>6.8264724406520271E-3</v>
      </c>
      <c r="AX386">
        <f t="shared" si="161"/>
        <v>1.3106521738926501E-2</v>
      </c>
      <c r="AY386">
        <v>1.8482847228489034</v>
      </c>
      <c r="AZ386">
        <v>0.96267072029742307</v>
      </c>
      <c r="BA386">
        <v>0.24097447715501658</v>
      </c>
      <c r="BB386">
        <v>9.1058325493267988E-3</v>
      </c>
      <c r="BC386">
        <v>14.440060804461346</v>
      </c>
    </row>
    <row r="387" spans="1:55" x14ac:dyDescent="0.15">
      <c r="A387">
        <v>0.20599999999999999</v>
      </c>
      <c r="B387">
        <v>0.01</v>
      </c>
      <c r="C387">
        <f t="shared" ref="C387:C450" si="168">A387/B387</f>
        <v>20.599999999999998</v>
      </c>
      <c r="D387">
        <f t="shared" ref="D387:D450" si="169">C387^2</f>
        <v>424.3599999999999</v>
      </c>
      <c r="E387">
        <f t="shared" ref="E387:E450" si="170">B387/A387</f>
        <v>4.8543689320388356E-2</v>
      </c>
      <c r="F387">
        <v>11</v>
      </c>
      <c r="G387">
        <f t="shared" ref="G387:G450" si="171">F387^2</f>
        <v>121</v>
      </c>
      <c r="H387">
        <f t="shared" ref="H387:H450" si="172">C387*F387</f>
        <v>226.59999999999997</v>
      </c>
      <c r="I387">
        <v>50000000</v>
      </c>
      <c r="J387">
        <f t="shared" ref="J387:J450" si="173">PI()*B387^4/4</f>
        <v>7.8539816339744827E-9</v>
      </c>
      <c r="K387">
        <f t="shared" ref="K387:K450" si="174">I387*J387/A387/B387*F387</f>
        <v>2096.9368440223134</v>
      </c>
      <c r="L387">
        <f t="shared" ref="L387:L450" si="175">K387/I387</f>
        <v>4.1938736880446267E-5</v>
      </c>
      <c r="M387">
        <f t="shared" ref="M387:M450" si="176">F387/C387</f>
        <v>0.53398058252427194</v>
      </c>
      <c r="N387">
        <f t="shared" ref="N387:N450" si="177">E387*D387/J387</f>
        <v>2622873462.1544352</v>
      </c>
      <c r="O387">
        <f t="shared" ref="O387:O450" si="178">K387/I387/F387</f>
        <v>3.8126124436769331E-6</v>
      </c>
      <c r="P387">
        <f t="shared" ref="P387:P450" si="179">B387^2/C387</f>
        <v>4.8543689320388356E-6</v>
      </c>
      <c r="Q387">
        <v>8.0758513628212403E-3</v>
      </c>
      <c r="R387">
        <f t="shared" ref="R387:R450" si="180">A387/B387^3</f>
        <v>205999.99999999994</v>
      </c>
      <c r="S387">
        <f t="shared" ref="S387:S450" si="181">A387*Q387/B387</f>
        <v>0.16636253807411752</v>
      </c>
      <c r="T387">
        <f t="shared" ref="T387:T450" si="182">Q387/B387^2</f>
        <v>80.758513628212398</v>
      </c>
      <c r="U387">
        <f t="shared" ref="U387:U450" si="183">Q387/A387</f>
        <v>3.9203161955442919E-2</v>
      </c>
      <c r="V387">
        <f t="shared" si="162"/>
        <v>3.9203161955442918E-4</v>
      </c>
      <c r="W387">
        <f t="shared" ref="W387:W450" si="184">1/B387</f>
        <v>100</v>
      </c>
      <c r="X387">
        <f t="shared" si="163"/>
        <v>485.43689320388353</v>
      </c>
      <c r="Y387">
        <f t="shared" si="164"/>
        <v>3.920316195544292</v>
      </c>
      <c r="Z387">
        <v>-5.3005499923226802</v>
      </c>
      <c r="AA387">
        <f t="shared" ref="AA387:AA450" si="185">Z387*A387</f>
        <v>-1.0919132984184721</v>
      </c>
      <c r="AB387">
        <f>-AA387*B387^2/2/Q387</f>
        <v>6.7603602974003977E-3</v>
      </c>
      <c r="AC387">
        <v>4.4662728447535196</v>
      </c>
      <c r="AD387">
        <f>AC387/Q387</f>
        <v>553.04049617788655</v>
      </c>
      <c r="AE387">
        <f>C387*AC387</f>
        <v>92.005220601922488</v>
      </c>
      <c r="AF387">
        <v>3.9203161955442898</v>
      </c>
      <c r="AG387">
        <f>AF387*A387</f>
        <v>0.80758513628212369</v>
      </c>
      <c r="AH387">
        <f>AG387*C387</f>
        <v>16.636253807411748</v>
      </c>
      <c r="AI387">
        <f>F387*AG387</f>
        <v>8.883436499103361</v>
      </c>
      <c r="AJ387">
        <v>0.54595664920923603</v>
      </c>
      <c r="AK387">
        <v>4.4662728447535196</v>
      </c>
      <c r="AL387">
        <f t="shared" si="165"/>
        <v>1.1392634221264466</v>
      </c>
      <c r="AM387">
        <f>AL387/C387</f>
        <v>5.5304049617788675E-2</v>
      </c>
      <c r="AN387">
        <f t="shared" si="166"/>
        <v>0.92005220601922499</v>
      </c>
      <c r="AO387">
        <f t="shared" si="167"/>
        <v>0.1392634221264466</v>
      </c>
      <c r="AP387">
        <f>AL387*C387</f>
        <v>23.468826495804798</v>
      </c>
      <c r="AQ387">
        <f>AO387/F387</f>
        <v>1.2660311102404237E-2</v>
      </c>
      <c r="AR387">
        <f>(AL387-1)/C387</f>
        <v>6.7603602974003214E-3</v>
      </c>
      <c r="AS387">
        <f>AR387*C387</f>
        <v>0.1392634221264466</v>
      </c>
      <c r="AT387">
        <f>ATAN2(C387,AO387)</f>
        <v>6.7602573118333859E-3</v>
      </c>
      <c r="AU387">
        <f t="shared" ref="AU387:AU450" si="186">DEGREES(AT387)</f>
        <v>0.3873342123905083</v>
      </c>
      <c r="AV387">
        <f>-AJ387/(A387/2)</f>
        <v>-5.3005499923226802</v>
      </c>
      <c r="AW387">
        <f t="shared" ref="AW387:AW450" si="187">AR387/AG387</f>
        <v>8.3710806374210443E-3</v>
      </c>
      <c r="AX387">
        <f t="shared" ref="AX387:AX450" si="188">AR387*AG387</f>
        <v>5.4595664920922965E-3</v>
      </c>
      <c r="AY387">
        <v>0.92005220601922499</v>
      </c>
      <c r="AZ387">
        <v>1.4107038019189766</v>
      </c>
      <c r="BA387">
        <v>0.17244426113087349</v>
      </c>
      <c r="BB387">
        <v>9.536865973884737E-3</v>
      </c>
      <c r="BC387">
        <v>15.517741821108743</v>
      </c>
    </row>
    <row r="388" spans="1:55" x14ac:dyDescent="0.15">
      <c r="A388">
        <v>0.40200000000000002</v>
      </c>
      <c r="B388">
        <v>8.9999999999999993E-3</v>
      </c>
      <c r="C388">
        <f t="shared" si="168"/>
        <v>44.666666666666671</v>
      </c>
      <c r="D388">
        <f t="shared" si="169"/>
        <v>1995.1111111111115</v>
      </c>
      <c r="E388">
        <f t="shared" si="170"/>
        <v>2.2388059701492536E-2</v>
      </c>
      <c r="F388">
        <v>15</v>
      </c>
      <c r="G388">
        <f t="shared" si="171"/>
        <v>225</v>
      </c>
      <c r="H388">
        <f t="shared" si="172"/>
        <v>670.00000000000011</v>
      </c>
      <c r="I388">
        <v>50000000</v>
      </c>
      <c r="J388">
        <f t="shared" si="173"/>
        <v>5.1529973500506572E-9</v>
      </c>
      <c r="K388">
        <f t="shared" si="174"/>
        <v>1068.2001140237683</v>
      </c>
      <c r="L388">
        <f t="shared" si="175"/>
        <v>2.1364002280475366E-5</v>
      </c>
      <c r="M388">
        <f t="shared" si="176"/>
        <v>0.33582089552238803</v>
      </c>
      <c r="N388">
        <f t="shared" si="177"/>
        <v>8668094243.484827</v>
      </c>
      <c r="O388">
        <f t="shared" si="178"/>
        <v>1.4242668186983577E-6</v>
      </c>
      <c r="P388">
        <f t="shared" si="179"/>
        <v>1.8134328358208951E-6</v>
      </c>
      <c r="Q388">
        <v>1.4036347275148501E-2</v>
      </c>
      <c r="R388">
        <f t="shared" si="180"/>
        <v>551440.32921810716</v>
      </c>
      <c r="S388">
        <f t="shared" si="181"/>
        <v>0.62695684495663317</v>
      </c>
      <c r="T388">
        <f t="shared" si="182"/>
        <v>173.28823796479634</v>
      </c>
      <c r="U388">
        <f t="shared" si="183"/>
        <v>3.4916286754100745E-2</v>
      </c>
      <c r="V388">
        <f t="shared" si="162"/>
        <v>3.142465807869067E-4</v>
      </c>
      <c r="W388">
        <f t="shared" si="184"/>
        <v>111.11111111111111</v>
      </c>
      <c r="X388">
        <f t="shared" si="163"/>
        <v>276.39579878385848</v>
      </c>
      <c r="Y388">
        <f t="shared" si="164"/>
        <v>3.8795874171223055</v>
      </c>
      <c r="Z388">
        <v>-8.2769672131671701</v>
      </c>
      <c r="AA388">
        <f t="shared" si="185"/>
        <v>-3.3273408196932026</v>
      </c>
      <c r="AB388">
        <f>-AA388*B388^2/2/Q388</f>
        <v>9.6005962631149702E-3</v>
      </c>
      <c r="AC388">
        <v>5.5432578269689197</v>
      </c>
      <c r="AD388">
        <f>AC388/Q388</f>
        <v>394.92167857540227</v>
      </c>
      <c r="AE388">
        <f>C388*AC388</f>
        <v>247.59884960461176</v>
      </c>
      <c r="AF388">
        <v>3.8795874171223201</v>
      </c>
      <c r="AG388">
        <f>AF388*A388</f>
        <v>1.5595941416831729</v>
      </c>
      <c r="AH388">
        <f>AG388*C388</f>
        <v>69.661871661848394</v>
      </c>
      <c r="AI388">
        <f>F388*AG388</f>
        <v>23.393912125247592</v>
      </c>
      <c r="AJ388">
        <v>1.6636704098466</v>
      </c>
      <c r="AK388">
        <v>5.5432578269689197</v>
      </c>
      <c r="AL388">
        <f t="shared" si="165"/>
        <v>1.4288266330857999</v>
      </c>
      <c r="AM388">
        <f>AL388/C388</f>
        <v>3.1988655964607461E-2</v>
      </c>
      <c r="AN388">
        <f t="shared" si="166"/>
        <v>2.2283896464415061</v>
      </c>
      <c r="AO388">
        <f t="shared" si="167"/>
        <v>0.42882663308579994</v>
      </c>
      <c r="AP388">
        <f>AL388*C388</f>
        <v>63.820922944499074</v>
      </c>
      <c r="AQ388">
        <f>AO388/F388</f>
        <v>2.8588442205719995E-2</v>
      </c>
      <c r="AR388">
        <f>(AL388-1)/C388</f>
        <v>9.6005962631149234E-3</v>
      </c>
      <c r="AS388">
        <f>AR388*C388</f>
        <v>0.42882663308579994</v>
      </c>
      <c r="AT388">
        <f>ATAN2(C388,AO388)</f>
        <v>9.600301312471346E-3</v>
      </c>
      <c r="AU388">
        <f t="shared" si="186"/>
        <v>0.55005674725851306</v>
      </c>
      <c r="AV388">
        <f>-AJ388/(A388/2)</f>
        <v>-8.276967213167163</v>
      </c>
      <c r="AW388">
        <f t="shared" si="187"/>
        <v>6.1558299088977069E-3</v>
      </c>
      <c r="AX388">
        <f t="shared" si="188"/>
        <v>1.4973033688619396E-2</v>
      </c>
      <c r="AY388">
        <v>2.2283896464415061</v>
      </c>
      <c r="AZ388">
        <v>0.9161528598355444</v>
      </c>
      <c r="BA388">
        <v>0.27496040259743093</v>
      </c>
      <c r="BB388">
        <v>8.7956137225791778E-3</v>
      </c>
      <c r="BC388">
        <v>13.742292897533165</v>
      </c>
    </row>
    <row r="389" spans="1:55" x14ac:dyDescent="0.15">
      <c r="A389">
        <v>0.30399999999999999</v>
      </c>
      <c r="B389">
        <v>8.0000000000000002E-3</v>
      </c>
      <c r="C389">
        <f t="shared" si="168"/>
        <v>38</v>
      </c>
      <c r="D389">
        <f t="shared" si="169"/>
        <v>1444</v>
      </c>
      <c r="E389">
        <f t="shared" si="170"/>
        <v>2.6315789473684213E-2</v>
      </c>
      <c r="F389">
        <v>13</v>
      </c>
      <c r="G389">
        <f t="shared" si="171"/>
        <v>169</v>
      </c>
      <c r="H389">
        <f t="shared" si="172"/>
        <v>494</v>
      </c>
      <c r="I389">
        <v>50000000</v>
      </c>
      <c r="J389">
        <f t="shared" si="173"/>
        <v>3.2169908772759481E-9</v>
      </c>
      <c r="K389">
        <f t="shared" si="174"/>
        <v>859.80430519299603</v>
      </c>
      <c r="L389">
        <f t="shared" si="175"/>
        <v>1.7196086103859922E-5</v>
      </c>
      <c r="M389">
        <f t="shared" si="176"/>
        <v>0.34210526315789475</v>
      </c>
      <c r="N389">
        <f t="shared" si="177"/>
        <v>11812280932.601608</v>
      </c>
      <c r="O389">
        <f t="shared" si="178"/>
        <v>1.322775854143071E-6</v>
      </c>
      <c r="P389">
        <f t="shared" si="179"/>
        <v>1.6842105263157893E-6</v>
      </c>
      <c r="Q389">
        <v>9.1540600134471205E-3</v>
      </c>
      <c r="R389">
        <f t="shared" si="180"/>
        <v>593750</v>
      </c>
      <c r="S389">
        <f t="shared" si="181"/>
        <v>0.34785428051099054</v>
      </c>
      <c r="T389">
        <f t="shared" si="182"/>
        <v>143.03218771011126</v>
      </c>
      <c r="U389">
        <f t="shared" si="183"/>
        <v>3.011203951791816E-2</v>
      </c>
      <c r="V389">
        <f t="shared" si="162"/>
        <v>2.4089631614334527E-4</v>
      </c>
      <c r="W389">
        <f t="shared" si="184"/>
        <v>125</v>
      </c>
      <c r="X389">
        <f t="shared" si="163"/>
        <v>411.18421052631578</v>
      </c>
      <c r="Y389">
        <f t="shared" si="164"/>
        <v>3.7640049397397699</v>
      </c>
      <c r="Z389">
        <v>-7.2154034413171804</v>
      </c>
      <c r="AA389">
        <f t="shared" si="185"/>
        <v>-2.1934826461604229</v>
      </c>
      <c r="AB389">
        <f>-AA389*B389^2/2/Q389</f>
        <v>7.6677938066850972E-3</v>
      </c>
      <c r="AC389">
        <v>4.8607462628199798</v>
      </c>
      <c r="AD389">
        <f>AC389/Q389</f>
        <v>530.99348875577027</v>
      </c>
      <c r="AE389">
        <f>C389*AC389</f>
        <v>184.70835798715922</v>
      </c>
      <c r="AF389">
        <v>3.7640049397397699</v>
      </c>
      <c r="AG389">
        <f>AF389*A389</f>
        <v>1.14425750168089</v>
      </c>
      <c r="AH389">
        <f>AG389*C389</f>
        <v>43.481785063873822</v>
      </c>
      <c r="AI389">
        <f>F389*AG389</f>
        <v>14.87534752185157</v>
      </c>
      <c r="AJ389">
        <v>1.0967413230802101</v>
      </c>
      <c r="AK389">
        <v>4.8607462628199798</v>
      </c>
      <c r="AL389">
        <f t="shared" si="165"/>
        <v>1.2913761646540334</v>
      </c>
      <c r="AM389">
        <f>AL389/C389</f>
        <v>3.3983583280369302E-2</v>
      </c>
      <c r="AN389">
        <f t="shared" si="166"/>
        <v>1.4776668638972739</v>
      </c>
      <c r="AO389">
        <f t="shared" si="167"/>
        <v>0.29137616465403338</v>
      </c>
      <c r="AP389">
        <f>AL389*C389</f>
        <v>49.072294256853269</v>
      </c>
      <c r="AQ389">
        <f>AO389/F389</f>
        <v>2.2413551127233335E-2</v>
      </c>
      <c r="AR389">
        <f>(AL389-1)/C389</f>
        <v>7.6677938066850885E-3</v>
      </c>
      <c r="AS389">
        <f>AR389*C389</f>
        <v>0.29137616465403338</v>
      </c>
      <c r="AT389">
        <f>ATAN2(C389,AO389)</f>
        <v>7.6676435358490934E-3</v>
      </c>
      <c r="AU389">
        <f t="shared" si="186"/>
        <v>0.4393236134149206</v>
      </c>
      <c r="AV389">
        <f>-AJ389/(A389/2)</f>
        <v>-7.2154034413171724</v>
      </c>
      <c r="AW389">
        <f t="shared" si="187"/>
        <v>6.7011086188390832E-3</v>
      </c>
      <c r="AX389">
        <f t="shared" si="188"/>
        <v>8.7739305846416815E-3</v>
      </c>
      <c r="AY389">
        <v>1.4776668638972739</v>
      </c>
      <c r="AZ389">
        <v>1.1285712899037403</v>
      </c>
      <c r="BA389">
        <v>0.25464212751588516</v>
      </c>
      <c r="BB389">
        <v>8.6536519471265023E-3</v>
      </c>
      <c r="BC389">
        <v>14.671426768748624</v>
      </c>
    </row>
    <row r="390" spans="1:55" x14ac:dyDescent="0.15">
      <c r="A390">
        <v>0.255</v>
      </c>
      <c r="B390">
        <v>6.0000000000000001E-3</v>
      </c>
      <c r="C390">
        <f t="shared" si="168"/>
        <v>42.5</v>
      </c>
      <c r="D390">
        <f t="shared" si="169"/>
        <v>1806.25</v>
      </c>
      <c r="E390">
        <f t="shared" si="170"/>
        <v>2.3529411764705882E-2</v>
      </c>
      <c r="F390">
        <v>11</v>
      </c>
      <c r="G390">
        <f t="shared" si="171"/>
        <v>121</v>
      </c>
      <c r="H390">
        <f t="shared" si="172"/>
        <v>467.5</v>
      </c>
      <c r="I390">
        <v>50000000</v>
      </c>
      <c r="J390">
        <f t="shared" si="173"/>
        <v>1.0178760197630931E-9</v>
      </c>
      <c r="K390">
        <f t="shared" si="174"/>
        <v>365.90314435928178</v>
      </c>
      <c r="L390">
        <f t="shared" si="175"/>
        <v>7.3180628871856358E-6</v>
      </c>
      <c r="M390">
        <f t="shared" si="176"/>
        <v>0.25882352941176473</v>
      </c>
      <c r="N390">
        <f t="shared" si="177"/>
        <v>41753611613.614517</v>
      </c>
      <c r="O390">
        <f t="shared" si="178"/>
        <v>6.6527844428960327E-7</v>
      </c>
      <c r="P390">
        <f t="shared" si="179"/>
        <v>8.4705882352941183E-7</v>
      </c>
      <c r="Q390">
        <v>5.6155480555468698E-3</v>
      </c>
      <c r="R390">
        <f t="shared" si="180"/>
        <v>1180555.5555555555</v>
      </c>
      <c r="S390">
        <f t="shared" si="181"/>
        <v>0.23866079236074195</v>
      </c>
      <c r="T390">
        <f t="shared" si="182"/>
        <v>155.98744598741305</v>
      </c>
      <c r="U390">
        <f t="shared" si="183"/>
        <v>2.2021757080575959E-2</v>
      </c>
      <c r="V390">
        <f t="shared" si="162"/>
        <v>1.3213054248345575E-4</v>
      </c>
      <c r="W390">
        <f t="shared" si="184"/>
        <v>166.66666666666666</v>
      </c>
      <c r="X390">
        <f t="shared" si="163"/>
        <v>653.59477124183002</v>
      </c>
      <c r="Y390">
        <f t="shared" si="164"/>
        <v>3.6702928467626599</v>
      </c>
      <c r="Z390">
        <v>-7.62340738317189</v>
      </c>
      <c r="AA390">
        <f t="shared" si="185"/>
        <v>-1.9439688827088319</v>
      </c>
      <c r="AB390">
        <f>-AA390*B390^2/2/Q390</f>
        <v>6.2311709458519335E-3</v>
      </c>
      <c r="AC390">
        <v>4.6422772881170697</v>
      </c>
      <c r="AD390">
        <f>AC390/Q390</f>
        <v>826.68285307104929</v>
      </c>
      <c r="AE390">
        <f>C390*AC390</f>
        <v>197.29678474497547</v>
      </c>
      <c r="AF390">
        <v>3.6702928467626599</v>
      </c>
      <c r="AG390">
        <f>AF390*A390</f>
        <v>0.93592467592447826</v>
      </c>
      <c r="AH390">
        <f>AG390*C390</f>
        <v>39.776798726790325</v>
      </c>
      <c r="AI390">
        <f>F390*AG390</f>
        <v>10.29517143516926</v>
      </c>
      <c r="AJ390">
        <v>0.97198444135441597</v>
      </c>
      <c r="AK390">
        <v>4.6422772881170697</v>
      </c>
      <c r="AL390">
        <f t="shared" si="165"/>
        <v>1.2648247651987055</v>
      </c>
      <c r="AM390">
        <f>AL390/C390</f>
        <v>2.9760582710557777E-2</v>
      </c>
      <c r="AN390">
        <f t="shared" si="166"/>
        <v>1.1837807084698526</v>
      </c>
      <c r="AO390">
        <f t="shared" si="167"/>
        <v>0.26482476519870546</v>
      </c>
      <c r="AP390">
        <f>AL390*C390</f>
        <v>53.755052520944979</v>
      </c>
      <c r="AQ390">
        <f>AO390/F390</f>
        <v>2.4074978654427769E-2</v>
      </c>
      <c r="AR390">
        <f>(AL390-1)/C390</f>
        <v>6.2311709458518928E-3</v>
      </c>
      <c r="AS390">
        <f>AR390*C390</f>
        <v>0.26482476519870546</v>
      </c>
      <c r="AT390">
        <f>ATAN2(C390,AO390)</f>
        <v>6.2310903008186173E-3</v>
      </c>
      <c r="AU390">
        <f t="shared" si="186"/>
        <v>0.35701517600180932</v>
      </c>
      <c r="AV390">
        <f>-AJ390/(A390/2)</f>
        <v>-7.62340738317189</v>
      </c>
      <c r="AW390">
        <f t="shared" si="187"/>
        <v>6.6577696967941675E-3</v>
      </c>
      <c r="AX390">
        <f t="shared" si="188"/>
        <v>5.8319066481264574E-3</v>
      </c>
      <c r="AY390">
        <v>1.1837807084698528</v>
      </c>
      <c r="AZ390">
        <v>1.3514172643747744</v>
      </c>
      <c r="BA390">
        <v>0.28295521211375213</v>
      </c>
      <c r="BB390">
        <v>8.420911993494741E-3</v>
      </c>
      <c r="BC390">
        <v>14.865589908122518</v>
      </c>
    </row>
    <row r="391" spans="1:55" x14ac:dyDescent="0.15">
      <c r="A391">
        <v>0.40200000000000002</v>
      </c>
      <c r="B391">
        <v>0.01</v>
      </c>
      <c r="C391">
        <f t="shared" si="168"/>
        <v>40.200000000000003</v>
      </c>
      <c r="D391">
        <f t="shared" si="169"/>
        <v>1616.0400000000002</v>
      </c>
      <c r="E391">
        <f t="shared" si="170"/>
        <v>2.4875621890547261E-2</v>
      </c>
      <c r="F391">
        <v>15</v>
      </c>
      <c r="G391">
        <f t="shared" si="171"/>
        <v>225</v>
      </c>
      <c r="H391">
        <f t="shared" si="172"/>
        <v>603</v>
      </c>
      <c r="I391">
        <v>50000000</v>
      </c>
      <c r="J391">
        <f t="shared" si="173"/>
        <v>7.8539816339744827E-9</v>
      </c>
      <c r="K391">
        <f t="shared" si="174"/>
        <v>1465.2950809653885</v>
      </c>
      <c r="L391">
        <f t="shared" si="175"/>
        <v>2.930590161930777E-5</v>
      </c>
      <c r="M391">
        <f t="shared" si="176"/>
        <v>0.37313432835820892</v>
      </c>
      <c r="N391">
        <f t="shared" si="177"/>
        <v>5118422969.8353548</v>
      </c>
      <c r="O391">
        <f t="shared" si="178"/>
        <v>1.9537267746205181E-6</v>
      </c>
      <c r="P391">
        <f t="shared" si="179"/>
        <v>2.4875621890547264E-6</v>
      </c>
      <c r="Q391">
        <v>1.46971477303359E-2</v>
      </c>
      <c r="R391">
        <f t="shared" si="180"/>
        <v>401999.99999999994</v>
      </c>
      <c r="S391">
        <f t="shared" si="181"/>
        <v>0.59082533875950316</v>
      </c>
      <c r="T391">
        <f t="shared" si="182"/>
        <v>146.97147730335899</v>
      </c>
      <c r="U391">
        <f t="shared" si="183"/>
        <v>3.656006898093507E-2</v>
      </c>
      <c r="V391">
        <f t="shared" si="162"/>
        <v>3.656006898093507E-4</v>
      </c>
      <c r="W391">
        <f t="shared" si="184"/>
        <v>100</v>
      </c>
      <c r="X391">
        <f t="shared" si="163"/>
        <v>248.75621890547262</v>
      </c>
      <c r="Y391">
        <f t="shared" si="164"/>
        <v>3.6560068980935068</v>
      </c>
      <c r="Z391">
        <v>-6.94909834935316</v>
      </c>
      <c r="AA391">
        <f t="shared" si="185"/>
        <v>-2.7935375364399704</v>
      </c>
      <c r="AB391">
        <f>-AA391*B391^2/2/Q391</f>
        <v>9.5036723713197817E-3</v>
      </c>
      <c r="AC391">
        <v>5.0527756663134999</v>
      </c>
      <c r="AD391">
        <f>AC391/Q391</f>
        <v>343.79294261867096</v>
      </c>
      <c r="AE391">
        <f>C391*AC391</f>
        <v>203.1215817858027</v>
      </c>
      <c r="AF391">
        <v>3.6560068980935099</v>
      </c>
      <c r="AG391">
        <f>AF391*A391</f>
        <v>1.4697147730335911</v>
      </c>
      <c r="AH391">
        <f>AG391*C391</f>
        <v>59.082533875950368</v>
      </c>
      <c r="AI391">
        <f>F391*AG391</f>
        <v>22.045721595503867</v>
      </c>
      <c r="AJ391">
        <v>1.3967687682199801</v>
      </c>
      <c r="AK391">
        <v>5.0527756663134999</v>
      </c>
      <c r="AL391">
        <f t="shared" si="165"/>
        <v>1.3820476293270563</v>
      </c>
      <c r="AM391">
        <f>AL391/C391</f>
        <v>3.4379294261867067E-2</v>
      </c>
      <c r="AN391">
        <f t="shared" si="166"/>
        <v>2.0312158178580271</v>
      </c>
      <c r="AO391">
        <f t="shared" si="167"/>
        <v>0.38204762932705627</v>
      </c>
      <c r="AP391">
        <f>AL391*C391</f>
        <v>55.558314698947669</v>
      </c>
      <c r="AQ391">
        <f>AO391/F391</f>
        <v>2.5469841955137084E-2</v>
      </c>
      <c r="AR391">
        <f>(AL391-1)/C391</f>
        <v>9.5036723713198077E-3</v>
      </c>
      <c r="AS391">
        <f>AR391*C391</f>
        <v>0.38204762932705627</v>
      </c>
      <c r="AT391">
        <f>ATAN2(C391,AO391)</f>
        <v>9.503386263598047E-3</v>
      </c>
      <c r="AU391">
        <f t="shared" si="186"/>
        <v>0.54450392398676895</v>
      </c>
      <c r="AV391">
        <f>-AJ391/(A391/2)</f>
        <v>-6.9490983493531342</v>
      </c>
      <c r="AW391">
        <f t="shared" si="187"/>
        <v>6.4663379219517423E-3</v>
      </c>
      <c r="AX391">
        <f t="shared" si="188"/>
        <v>1.3967687682199902E-2</v>
      </c>
      <c r="AY391">
        <v>2.0312158178580271</v>
      </c>
      <c r="AZ391">
        <v>0.94035091344588995</v>
      </c>
      <c r="BA391">
        <v>0.25994678446246006</v>
      </c>
      <c r="BB391">
        <v>8.9367869954610473E-3</v>
      </c>
      <c r="BC391">
        <v>14.105263701688349</v>
      </c>
    </row>
    <row r="392" spans="1:55" x14ac:dyDescent="0.15">
      <c r="A392">
        <v>0.30399999999999999</v>
      </c>
      <c r="B392">
        <v>8.9999999999999993E-3</v>
      </c>
      <c r="C392">
        <f t="shared" si="168"/>
        <v>33.777777777777779</v>
      </c>
      <c r="D392">
        <f t="shared" si="169"/>
        <v>1140.9382716049383</v>
      </c>
      <c r="E392">
        <f t="shared" si="170"/>
        <v>2.9605263157894735E-2</v>
      </c>
      <c r="F392">
        <v>13</v>
      </c>
      <c r="G392">
        <f t="shared" si="171"/>
        <v>169</v>
      </c>
      <c r="H392">
        <f t="shared" si="172"/>
        <v>439.11111111111114</v>
      </c>
      <c r="I392">
        <v>50000000</v>
      </c>
      <c r="J392">
        <f t="shared" si="173"/>
        <v>5.1529973500506572E-9</v>
      </c>
      <c r="K392">
        <f t="shared" si="174"/>
        <v>1224.2135517298714</v>
      </c>
      <c r="L392">
        <f t="shared" si="175"/>
        <v>2.4484271034597426E-5</v>
      </c>
      <c r="M392">
        <f t="shared" si="176"/>
        <v>0.38486842105263158</v>
      </c>
      <c r="N392">
        <f t="shared" si="177"/>
        <v>6554976741.3417597</v>
      </c>
      <c r="O392">
        <f t="shared" si="178"/>
        <v>1.8834054641998019E-6</v>
      </c>
      <c r="P392">
        <f t="shared" si="179"/>
        <v>2.3980263157894733E-6</v>
      </c>
      <c r="Q392">
        <v>9.9249815423144393E-3</v>
      </c>
      <c r="R392">
        <f t="shared" si="180"/>
        <v>417009.60219478747</v>
      </c>
      <c r="S392">
        <f t="shared" si="181"/>
        <v>0.33524382098484329</v>
      </c>
      <c r="T392">
        <f t="shared" si="182"/>
        <v>122.53063632486963</v>
      </c>
      <c r="U392">
        <f t="shared" si="183"/>
        <v>3.2647965599718554E-2</v>
      </c>
      <c r="V392">
        <f t="shared" si="162"/>
        <v>2.9383169039746694E-4</v>
      </c>
      <c r="W392">
        <f t="shared" si="184"/>
        <v>111.11111111111111</v>
      </c>
      <c r="X392">
        <f t="shared" si="163"/>
        <v>365.49707602339186</v>
      </c>
      <c r="Y392">
        <f t="shared" si="164"/>
        <v>3.6275517333020617</v>
      </c>
      <c r="Z392">
        <v>-6.2794482982452804</v>
      </c>
      <c r="AA392">
        <f t="shared" si="185"/>
        <v>-1.9089522826665652</v>
      </c>
      <c r="AB392">
        <f>-AA392*B392^2/2/Q392</f>
        <v>7.7896938264700394E-3</v>
      </c>
      <c r="AC392">
        <v>4.5820278746353402</v>
      </c>
      <c r="AD392">
        <f>AC392/Q392</f>
        <v>461.66613560944137</v>
      </c>
      <c r="AE392">
        <f>C392*AC392</f>
        <v>154.77071932101595</v>
      </c>
      <c r="AF392">
        <v>3.6275517333020599</v>
      </c>
      <c r="AG392">
        <f>AF392*A392</f>
        <v>1.1027757269238261</v>
      </c>
      <c r="AH392">
        <f>AG392*C392</f>
        <v>37.249313442760347</v>
      </c>
      <c r="AI392">
        <f>F392*AG392</f>
        <v>14.336084450009739</v>
      </c>
      <c r="AJ392">
        <v>0.95447614133328296</v>
      </c>
      <c r="AK392">
        <v>4.5820278746353402</v>
      </c>
      <c r="AL392">
        <f t="shared" si="165"/>
        <v>1.263118547027432</v>
      </c>
      <c r="AM392">
        <f>AL392/C392</f>
        <v>3.7394956984364763E-2</v>
      </c>
      <c r="AN392">
        <f t="shared" si="166"/>
        <v>1.3929364738891432</v>
      </c>
      <c r="AO392">
        <f t="shared" si="167"/>
        <v>0.26311854702743198</v>
      </c>
      <c r="AP392">
        <f>AL392*C392</f>
        <v>42.665337588482146</v>
      </c>
      <c r="AQ392">
        <f>AO392/F392</f>
        <v>2.0239888232879383E-2</v>
      </c>
      <c r="AR392">
        <f>(AL392-1)/C392</f>
        <v>7.7896938264700255E-3</v>
      </c>
      <c r="AS392">
        <f>AR392*C392</f>
        <v>0.26311854702743198</v>
      </c>
      <c r="AT392">
        <f>ATAN2(C392,AO392)</f>
        <v>7.7895362744055466E-3</v>
      </c>
      <c r="AU392">
        <f t="shared" si="186"/>
        <v>0.44630755288749691</v>
      </c>
      <c r="AV392">
        <f>-AJ392/(A392/2)</f>
        <v>-6.2794482982452831</v>
      </c>
      <c r="AW392">
        <f t="shared" si="187"/>
        <v>7.0637153469085166E-3</v>
      </c>
      <c r="AX392">
        <f t="shared" si="188"/>
        <v>8.5902852719995232E-3</v>
      </c>
      <c r="AY392">
        <v>1.3929364738891434</v>
      </c>
      <c r="AZ392">
        <v>1.1453993012258981</v>
      </c>
      <c r="BA392">
        <v>0.23859660727335433</v>
      </c>
      <c r="BB392">
        <v>8.9223098656024593E-3</v>
      </c>
      <c r="BC392">
        <v>14.890190915936675</v>
      </c>
    </row>
    <row r="393" spans="1:55" x14ac:dyDescent="0.15">
      <c r="A393">
        <v>0.30399999999999999</v>
      </c>
      <c r="B393">
        <v>0.01</v>
      </c>
      <c r="C393">
        <f t="shared" si="168"/>
        <v>30.4</v>
      </c>
      <c r="D393">
        <f t="shared" si="169"/>
        <v>924.16</v>
      </c>
      <c r="E393">
        <f t="shared" si="170"/>
        <v>3.2894736842105261E-2</v>
      </c>
      <c r="F393">
        <v>13</v>
      </c>
      <c r="G393">
        <f t="shared" si="171"/>
        <v>169</v>
      </c>
      <c r="H393">
        <f t="shared" si="172"/>
        <v>395.2</v>
      </c>
      <c r="I393">
        <v>50000000</v>
      </c>
      <c r="J393">
        <f t="shared" si="173"/>
        <v>7.8539816339744827E-9</v>
      </c>
      <c r="K393">
        <f t="shared" si="174"/>
        <v>1679.3052835800704</v>
      </c>
      <c r="L393">
        <f t="shared" si="175"/>
        <v>3.3586105671601406E-5</v>
      </c>
      <c r="M393">
        <f t="shared" si="176"/>
        <v>0.42763157894736842</v>
      </c>
      <c r="N393">
        <f t="shared" si="177"/>
        <v>3870648215.9948945</v>
      </c>
      <c r="O393">
        <f t="shared" si="178"/>
        <v>2.583546590123185E-6</v>
      </c>
      <c r="P393">
        <f t="shared" si="179"/>
        <v>3.2894736842105265E-6</v>
      </c>
      <c r="Q393">
        <v>1.07127932503552E-2</v>
      </c>
      <c r="R393">
        <f t="shared" si="180"/>
        <v>303999.99999999994</v>
      </c>
      <c r="S393">
        <f t="shared" si="181"/>
        <v>0.32566891481079807</v>
      </c>
      <c r="T393">
        <f t="shared" si="182"/>
        <v>107.12793250355199</v>
      </c>
      <c r="U393">
        <f t="shared" si="183"/>
        <v>3.523945148143158E-2</v>
      </c>
      <c r="V393">
        <f t="shared" si="162"/>
        <v>3.5239451481431581E-4</v>
      </c>
      <c r="W393">
        <f t="shared" si="184"/>
        <v>100</v>
      </c>
      <c r="X393">
        <f t="shared" si="163"/>
        <v>328.9473684210526</v>
      </c>
      <c r="Y393">
        <f t="shared" si="164"/>
        <v>3.5239451481431581</v>
      </c>
      <c r="Z393">
        <v>-5.56044255556073</v>
      </c>
      <c r="AA393">
        <f t="shared" si="185"/>
        <v>-1.6903745368904619</v>
      </c>
      <c r="AB393">
        <f>-AA393*B393^2/2/Q393</f>
        <v>7.8895134881577927E-3</v>
      </c>
      <c r="AC393">
        <v>4.3691324165883998</v>
      </c>
      <c r="AD393">
        <f>AC393/Q393</f>
        <v>407.84250330263154</v>
      </c>
      <c r="AE393">
        <f>C393*AC393</f>
        <v>132.82162546428734</v>
      </c>
      <c r="AF393">
        <v>3.5239451481431701</v>
      </c>
      <c r="AG393">
        <f>AF393*A393</f>
        <v>1.0712793250355237</v>
      </c>
      <c r="AH393">
        <f>AG393*C393</f>
        <v>32.566891481079921</v>
      </c>
      <c r="AI393">
        <f>F393*AG393</f>
        <v>13.926631225461808</v>
      </c>
      <c r="AJ393">
        <v>0.84518726844523095</v>
      </c>
      <c r="AK393">
        <v>4.3691324165883998</v>
      </c>
      <c r="AL393">
        <f t="shared" si="165"/>
        <v>1.2398412100399956</v>
      </c>
      <c r="AM393">
        <f>AL393/C393</f>
        <v>4.0784250330263012E-2</v>
      </c>
      <c r="AN393">
        <f t="shared" si="166"/>
        <v>1.3282162546428735</v>
      </c>
      <c r="AO393">
        <f t="shared" si="167"/>
        <v>0.23984121003999559</v>
      </c>
      <c r="AP393">
        <f>AL393*C393</f>
        <v>37.691172785215862</v>
      </c>
      <c r="AQ393">
        <f>AO393/F393</f>
        <v>1.8449323849230429E-2</v>
      </c>
      <c r="AR393">
        <f>(AL393-1)/C393</f>
        <v>7.8895134881577494E-3</v>
      </c>
      <c r="AS393">
        <f>AR393*C393</f>
        <v>0.23984121003999556</v>
      </c>
      <c r="AT393">
        <f>ATAN2(C393,AO393)</f>
        <v>7.8893498015323704E-3</v>
      </c>
      <c r="AU393">
        <f t="shared" si="186"/>
        <v>0.4520264467301785</v>
      </c>
      <c r="AV393">
        <f>-AJ393/(A393/2)</f>
        <v>-5.56044255556073</v>
      </c>
      <c r="AW393">
        <f t="shared" si="187"/>
        <v>7.3645717823370973E-3</v>
      </c>
      <c r="AX393">
        <f t="shared" si="188"/>
        <v>8.4518726844522944E-3</v>
      </c>
      <c r="AY393">
        <v>1.3282162546428735</v>
      </c>
      <c r="AZ393">
        <v>1.1573463438201632</v>
      </c>
      <c r="BA393">
        <v>0.22388298218304778</v>
      </c>
      <c r="BB393">
        <v>9.1308995900392341E-3</v>
      </c>
      <c r="BC393">
        <v>15.045502469662122</v>
      </c>
    </row>
    <row r="394" spans="1:55" x14ac:dyDescent="0.15">
      <c r="A394">
        <v>0.255</v>
      </c>
      <c r="B394">
        <v>7.0000000000000001E-3</v>
      </c>
      <c r="C394">
        <f t="shared" si="168"/>
        <v>36.428571428571431</v>
      </c>
      <c r="D394">
        <f t="shared" si="169"/>
        <v>1327.0408163265308</v>
      </c>
      <c r="E394">
        <f t="shared" si="170"/>
        <v>2.7450980392156862E-2</v>
      </c>
      <c r="F394">
        <v>11</v>
      </c>
      <c r="G394">
        <f t="shared" si="171"/>
        <v>121</v>
      </c>
      <c r="H394">
        <f t="shared" si="172"/>
        <v>400.71428571428572</v>
      </c>
      <c r="I394">
        <v>50000000</v>
      </c>
      <c r="J394">
        <f t="shared" si="173"/>
        <v>1.885740990317274E-9</v>
      </c>
      <c r="K394">
        <f t="shared" si="174"/>
        <v>581.04064127422998</v>
      </c>
      <c r="L394">
        <f t="shared" si="175"/>
        <v>1.16208128254846E-5</v>
      </c>
      <c r="M394">
        <f t="shared" si="176"/>
        <v>0.30196078431372547</v>
      </c>
      <c r="N394">
        <f t="shared" si="177"/>
        <v>19317908247.008175</v>
      </c>
      <c r="O394">
        <f t="shared" si="178"/>
        <v>1.0564375295895091E-6</v>
      </c>
      <c r="P394">
        <f t="shared" si="179"/>
        <v>1.3450980392156864E-6</v>
      </c>
      <c r="Q394">
        <v>6.2871893266845799E-3</v>
      </c>
      <c r="R394">
        <f t="shared" si="180"/>
        <v>743440.23323615151</v>
      </c>
      <c r="S394">
        <f t="shared" si="181"/>
        <v>0.22903332547208113</v>
      </c>
      <c r="T394">
        <f t="shared" si="182"/>
        <v>128.30998625886897</v>
      </c>
      <c r="U394">
        <f t="shared" si="183"/>
        <v>2.4655644418370901E-2</v>
      </c>
      <c r="V394">
        <f t="shared" si="162"/>
        <v>1.7258951092859629E-4</v>
      </c>
      <c r="W394">
        <f t="shared" si="184"/>
        <v>142.85714285714286</v>
      </c>
      <c r="X394">
        <f t="shared" si="163"/>
        <v>560.22408963585428</v>
      </c>
      <c r="Y394">
        <f t="shared" si="164"/>
        <v>3.5222349169101288</v>
      </c>
      <c r="Z394">
        <v>-6.3792396150068598</v>
      </c>
      <c r="AA394">
        <f t="shared" si="185"/>
        <v>-1.6267061018267492</v>
      </c>
      <c r="AB394">
        <f>-AA394*B394^2/2/Q394</f>
        <v>6.3389691997348683E-3</v>
      </c>
      <c r="AC394">
        <v>4.3355879678234999</v>
      </c>
      <c r="AD394">
        <f>AC394/Q394</f>
        <v>689.59080799778985</v>
      </c>
      <c r="AE394">
        <f>C394*AC394</f>
        <v>157.93927597071323</v>
      </c>
      <c r="AF394">
        <v>3.5222349169101301</v>
      </c>
      <c r="AG394">
        <f>AF394*A394</f>
        <v>0.89816990381208317</v>
      </c>
      <c r="AH394">
        <f>AG394*C394</f>
        <v>32.7190464960116</v>
      </c>
      <c r="AI394">
        <f>F394*AG394</f>
        <v>9.8798689419329158</v>
      </c>
      <c r="AJ394">
        <v>0.81335305091337495</v>
      </c>
      <c r="AK394">
        <v>4.3355879678234999</v>
      </c>
      <c r="AL394">
        <f t="shared" si="165"/>
        <v>1.2309195922760545</v>
      </c>
      <c r="AM394">
        <f>AL394/C394</f>
        <v>3.3789949591891688E-2</v>
      </c>
      <c r="AN394">
        <f t="shared" si="166"/>
        <v>1.1055749317949926</v>
      </c>
      <c r="AO394">
        <f t="shared" si="167"/>
        <v>0.23091959227605452</v>
      </c>
      <c r="AP394">
        <f>AL394*C394</f>
        <v>44.840642290056273</v>
      </c>
      <c r="AQ394">
        <f>AO394/F394</f>
        <v>2.0992690206914046E-2</v>
      </c>
      <c r="AR394">
        <f>(AL394-1)/C394</f>
        <v>6.3389691997348292E-3</v>
      </c>
      <c r="AS394">
        <f>AR394*C394</f>
        <v>0.23091959227605452</v>
      </c>
      <c r="AT394">
        <f>ATAN2(C394,AO394)</f>
        <v>6.3388842965073616E-3</v>
      </c>
      <c r="AU394">
        <f t="shared" si="186"/>
        <v>0.36319131701162571</v>
      </c>
      <c r="AV394">
        <f>-AJ394/(A394/2)</f>
        <v>-6.3792396150068624</v>
      </c>
      <c r="AW394">
        <f t="shared" si="187"/>
        <v>7.0576504209620902E-3</v>
      </c>
      <c r="AX394">
        <f t="shared" si="188"/>
        <v>5.6934713563935894E-3</v>
      </c>
      <c r="AY394">
        <v>1.1055749317949926</v>
      </c>
      <c r="AZ394">
        <v>1.3704752152701722</v>
      </c>
      <c r="BA394">
        <v>0.25710012247790476</v>
      </c>
      <c r="BB394">
        <v>8.6874001785975808E-3</v>
      </c>
      <c r="BC394">
        <v>15.075227367971895</v>
      </c>
    </row>
    <row r="395" spans="1:55" x14ac:dyDescent="0.15">
      <c r="A395">
        <v>0.45100000000000001</v>
      </c>
      <c r="B395">
        <v>0.01</v>
      </c>
      <c r="C395">
        <f t="shared" si="168"/>
        <v>45.1</v>
      </c>
      <c r="D395">
        <f t="shared" si="169"/>
        <v>2034.0100000000002</v>
      </c>
      <c r="E395">
        <f t="shared" si="170"/>
        <v>2.2172949002217293E-2</v>
      </c>
      <c r="F395">
        <v>15</v>
      </c>
      <c r="G395">
        <f t="shared" si="171"/>
        <v>225</v>
      </c>
      <c r="H395">
        <f t="shared" si="172"/>
        <v>676.5</v>
      </c>
      <c r="I395">
        <v>50000000</v>
      </c>
      <c r="J395">
        <f t="shared" si="173"/>
        <v>7.8539816339744827E-9</v>
      </c>
      <c r="K395">
        <f t="shared" si="174"/>
        <v>1306.094506758506</v>
      </c>
      <c r="L395">
        <f t="shared" si="175"/>
        <v>2.6121890135170118E-5</v>
      </c>
      <c r="M395">
        <f t="shared" si="176"/>
        <v>0.33259423503325941</v>
      </c>
      <c r="N395">
        <f t="shared" si="177"/>
        <v>5742310346.7555838</v>
      </c>
      <c r="O395">
        <f t="shared" si="178"/>
        <v>1.7414593423446745E-6</v>
      </c>
      <c r="P395">
        <f t="shared" si="179"/>
        <v>2.2172949002217296E-6</v>
      </c>
      <c r="Q395">
        <v>1.5691740002079201E-2</v>
      </c>
      <c r="R395">
        <f t="shared" si="180"/>
        <v>450999.99999999994</v>
      </c>
      <c r="S395">
        <f t="shared" si="181"/>
        <v>0.70769747409377193</v>
      </c>
      <c r="T395">
        <f t="shared" si="182"/>
        <v>156.917400020792</v>
      </c>
      <c r="U395">
        <f t="shared" si="183"/>
        <v>3.4793215082215521E-2</v>
      </c>
      <c r="V395">
        <f t="shared" si="162"/>
        <v>3.4793215082215524E-4</v>
      </c>
      <c r="W395">
        <f t="shared" si="184"/>
        <v>100</v>
      </c>
      <c r="X395">
        <f t="shared" si="163"/>
        <v>221.72949002217294</v>
      </c>
      <c r="Y395">
        <f t="shared" si="164"/>
        <v>3.4793215082215521</v>
      </c>
      <c r="Z395">
        <v>-6.69184134430522</v>
      </c>
      <c r="AA395">
        <f t="shared" si="185"/>
        <v>-3.0180204462816542</v>
      </c>
      <c r="AB395">
        <f>-AA395*B395^2/2/Q395</f>
        <v>9.6165895110477163E-3</v>
      </c>
      <c r="AC395">
        <v>4.9883317313623898</v>
      </c>
      <c r="AD395">
        <f>AC395/Q395</f>
        <v>317.8953851326508</v>
      </c>
      <c r="AE395">
        <f>C395*AC395</f>
        <v>224.97376108444379</v>
      </c>
      <c r="AF395">
        <v>3.4793215082215601</v>
      </c>
      <c r="AG395">
        <f>AF395*A395</f>
        <v>1.5691740002079235</v>
      </c>
      <c r="AH395">
        <f>AG395*C395</f>
        <v>70.769747409377359</v>
      </c>
      <c r="AI395">
        <f>F395*AG395</f>
        <v>23.537610003118854</v>
      </c>
      <c r="AJ395">
        <v>1.50901022314082</v>
      </c>
      <c r="AK395">
        <v>4.9883317313623898</v>
      </c>
      <c r="AL395">
        <f t="shared" si="165"/>
        <v>1.4337081869482518</v>
      </c>
      <c r="AM395">
        <f>AL395/C395</f>
        <v>3.1789538513265006E-2</v>
      </c>
      <c r="AN395">
        <f t="shared" si="166"/>
        <v>2.2497376108444378</v>
      </c>
      <c r="AO395">
        <f t="shared" si="167"/>
        <v>0.43370818694825175</v>
      </c>
      <c r="AP395">
        <f>AL395*C395</f>
        <v>64.660239231366162</v>
      </c>
      <c r="AQ395">
        <f>AO395/F395</f>
        <v>2.8913879129883451E-2</v>
      </c>
      <c r="AR395">
        <f>(AL395-1)/C395</f>
        <v>9.6165895110477111E-3</v>
      </c>
      <c r="AS395">
        <f>AR395*C395</f>
        <v>0.43370818694825181</v>
      </c>
      <c r="AT395">
        <f>ATAN2(C395,AO395)</f>
        <v>9.6162930839625745E-3</v>
      </c>
      <c r="AU395">
        <f t="shared" si="186"/>
        <v>0.5509730082718981</v>
      </c>
      <c r="AV395">
        <f>-AJ395/(A395/2)</f>
        <v>-6.6918413443051881</v>
      </c>
      <c r="AW395">
        <f t="shared" si="187"/>
        <v>6.1284405105956792E-3</v>
      </c>
      <c r="AX395">
        <f t="shared" si="188"/>
        <v>1.5090102231408296E-2</v>
      </c>
      <c r="AY395">
        <v>2.2497376108444378</v>
      </c>
      <c r="AZ395">
        <v>0.91367062337145422</v>
      </c>
      <c r="BA395">
        <v>0.27639266702786514</v>
      </c>
      <c r="BB395">
        <v>8.7863953332663509E-3</v>
      </c>
      <c r="BC395">
        <v>13.705059350571814</v>
      </c>
    </row>
    <row r="396" spans="1:55" x14ac:dyDescent="0.15">
      <c r="A396">
        <v>0.20599999999999999</v>
      </c>
      <c r="B396">
        <v>5.0000000000000001E-3</v>
      </c>
      <c r="C396">
        <f t="shared" si="168"/>
        <v>41.199999999999996</v>
      </c>
      <c r="D396">
        <f t="shared" si="169"/>
        <v>1697.4399999999996</v>
      </c>
      <c r="E396">
        <f t="shared" si="170"/>
        <v>2.4271844660194178E-2</v>
      </c>
      <c r="F396">
        <v>9</v>
      </c>
      <c r="G396">
        <f t="shared" si="171"/>
        <v>81</v>
      </c>
      <c r="H396">
        <f t="shared" si="172"/>
        <v>370.79999999999995</v>
      </c>
      <c r="I396">
        <v>50000000</v>
      </c>
      <c r="J396">
        <f t="shared" si="173"/>
        <v>4.9087385212340517E-10</v>
      </c>
      <c r="K396">
        <f t="shared" si="174"/>
        <v>214.45944995682751</v>
      </c>
      <c r="L396">
        <f t="shared" si="175"/>
        <v>4.2891889991365501E-6</v>
      </c>
      <c r="M396">
        <f t="shared" si="176"/>
        <v>0.21844660194174759</v>
      </c>
      <c r="N396">
        <f t="shared" si="177"/>
        <v>83931950788.941925</v>
      </c>
      <c r="O396">
        <f t="shared" si="178"/>
        <v>4.7657655545961669E-7</v>
      </c>
      <c r="P396">
        <f t="shared" si="179"/>
        <v>6.0679611650485445E-7</v>
      </c>
      <c r="Q396">
        <v>3.5744789156934701E-3</v>
      </c>
      <c r="R396">
        <f t="shared" si="180"/>
        <v>1647999.9999999995</v>
      </c>
      <c r="S396">
        <f t="shared" si="181"/>
        <v>0.14726853132657097</v>
      </c>
      <c r="T396">
        <f t="shared" si="182"/>
        <v>142.9791566277388</v>
      </c>
      <c r="U396">
        <f t="shared" si="183"/>
        <v>1.7351839396570243E-2</v>
      </c>
      <c r="V396">
        <f t="shared" si="162"/>
        <v>8.6759196982851228E-5</v>
      </c>
      <c r="W396">
        <f t="shared" si="184"/>
        <v>200</v>
      </c>
      <c r="X396">
        <f t="shared" si="163"/>
        <v>970.87378640776706</v>
      </c>
      <c r="Y396">
        <f t="shared" si="164"/>
        <v>3.4703678793140487</v>
      </c>
      <c r="Z396">
        <v>-6.9901549131685403</v>
      </c>
      <c r="AA396">
        <f t="shared" si="185"/>
        <v>-1.4399719121127192</v>
      </c>
      <c r="AB396">
        <f>-AA396*B396^2/2/Q396</f>
        <v>5.0356008039054139E-3</v>
      </c>
      <c r="AC396">
        <v>4.1903538353704102</v>
      </c>
      <c r="AD396">
        <f>AC396/Q396</f>
        <v>1172.297818563984</v>
      </c>
      <c r="AE396">
        <f>C396*AC396</f>
        <v>172.64257801726089</v>
      </c>
      <c r="AF396">
        <v>3.47036787931405</v>
      </c>
      <c r="AG396">
        <f>AF396*A396</f>
        <v>0.71489578313869429</v>
      </c>
      <c r="AH396">
        <f>AG396*C396</f>
        <v>29.453706265314203</v>
      </c>
      <c r="AI396">
        <f>F396*AG396</f>
        <v>6.4340620482482489</v>
      </c>
      <c r="AJ396">
        <v>0.71998595605635995</v>
      </c>
      <c r="AK396">
        <v>4.1903538353704102</v>
      </c>
      <c r="AL396">
        <f t="shared" si="165"/>
        <v>1.2074667531209031</v>
      </c>
      <c r="AM396">
        <f>AL396/C396</f>
        <v>2.9307445464099594E-2</v>
      </c>
      <c r="AN396">
        <f t="shared" si="166"/>
        <v>0.86321289008630442</v>
      </c>
      <c r="AO396">
        <f t="shared" si="167"/>
        <v>0.20746675312090312</v>
      </c>
      <c r="AP396">
        <f>AL396*C396</f>
        <v>49.747630228581201</v>
      </c>
      <c r="AQ396">
        <f>AO396/F396</f>
        <v>2.3051861457878124E-2</v>
      </c>
      <c r="AR396">
        <f>(AL396-1)/C396</f>
        <v>5.0356008039054165E-3</v>
      </c>
      <c r="AS396">
        <f>AR396*C396</f>
        <v>0.20746675312090315</v>
      </c>
      <c r="AT396">
        <f>ATAN2(C396,AO396)</f>
        <v>5.0355582415140838E-3</v>
      </c>
      <c r="AU396">
        <f t="shared" si="186"/>
        <v>0.28851623473107552</v>
      </c>
      <c r="AV396">
        <f>-AJ396/(A396/2)</f>
        <v>-6.9901549131685439</v>
      </c>
      <c r="AW396">
        <f t="shared" si="187"/>
        <v>7.0438250199168937E-3</v>
      </c>
      <c r="AX396">
        <f t="shared" si="188"/>
        <v>3.5999297802818014E-3</v>
      </c>
      <c r="AY396">
        <v>0.86321289008630442</v>
      </c>
      <c r="AZ396">
        <v>1.6890108762701246</v>
      </c>
      <c r="BA396">
        <v>0.29020559082057595</v>
      </c>
      <c r="BB396">
        <v>8.5051845263508317E-3</v>
      </c>
      <c r="BC396">
        <v>15.201097886431121</v>
      </c>
    </row>
    <row r="397" spans="1:55" x14ac:dyDescent="0.15">
      <c r="A397">
        <v>0.35299999999999998</v>
      </c>
      <c r="B397">
        <v>8.0000000000000002E-3</v>
      </c>
      <c r="C397">
        <f t="shared" si="168"/>
        <v>44.125</v>
      </c>
      <c r="D397">
        <f t="shared" si="169"/>
        <v>1947.015625</v>
      </c>
      <c r="E397">
        <f t="shared" si="170"/>
        <v>2.2662889518413599E-2</v>
      </c>
      <c r="F397">
        <v>13</v>
      </c>
      <c r="G397">
        <f t="shared" si="171"/>
        <v>169</v>
      </c>
      <c r="H397">
        <f t="shared" si="172"/>
        <v>573.625</v>
      </c>
      <c r="I397">
        <v>50000000</v>
      </c>
      <c r="J397">
        <f t="shared" si="173"/>
        <v>3.2169908772759481E-9</v>
      </c>
      <c r="K397">
        <f t="shared" si="174"/>
        <v>740.45469908971893</v>
      </c>
      <c r="L397">
        <f t="shared" si="175"/>
        <v>1.4809093981794379E-5</v>
      </c>
      <c r="M397">
        <f t="shared" si="176"/>
        <v>0.29461756373937675</v>
      </c>
      <c r="N397">
        <f t="shared" si="177"/>
        <v>13716234109.23805</v>
      </c>
      <c r="O397">
        <f t="shared" si="178"/>
        <v>1.1391610755226445E-6</v>
      </c>
      <c r="P397">
        <f t="shared" si="179"/>
        <v>1.4504249291784703E-6</v>
      </c>
      <c r="Q397">
        <v>9.6631566565768007E-3</v>
      </c>
      <c r="R397">
        <f t="shared" si="180"/>
        <v>689453.12499999988</v>
      </c>
      <c r="S397">
        <f t="shared" si="181"/>
        <v>0.42638678747145131</v>
      </c>
      <c r="T397">
        <f t="shared" si="182"/>
        <v>150.98682275901251</v>
      </c>
      <c r="U397">
        <f t="shared" si="183"/>
        <v>2.7374381463390371E-2</v>
      </c>
      <c r="V397">
        <f t="shared" si="162"/>
        <v>2.1899505170712297E-4</v>
      </c>
      <c r="W397">
        <f t="shared" si="184"/>
        <v>125</v>
      </c>
      <c r="X397">
        <f t="shared" si="163"/>
        <v>354.10764872521253</v>
      </c>
      <c r="Y397">
        <f t="shared" si="164"/>
        <v>3.4217976829237964</v>
      </c>
      <c r="Z397">
        <v>-6.5080047182314802</v>
      </c>
      <c r="AA397">
        <f t="shared" si="185"/>
        <v>-2.2973256655357122</v>
      </c>
      <c r="AB397">
        <f>-AA397*B397^2/2/Q397</f>
        <v>7.6077025251482851E-3</v>
      </c>
      <c r="AC397">
        <v>4.57046051569165</v>
      </c>
      <c r="AD397">
        <f>AC397/Q397</f>
        <v>472.97800068065419</v>
      </c>
      <c r="AE397">
        <f>C397*AC397</f>
        <v>201.67157025489405</v>
      </c>
      <c r="AF397">
        <v>3.4217976829237902</v>
      </c>
      <c r="AG397">
        <f>AF397*A397</f>
        <v>1.2078945820720979</v>
      </c>
      <c r="AH397">
        <f>AG397*C397</f>
        <v>53.298348433931316</v>
      </c>
      <c r="AI397">
        <f>F397*AG397</f>
        <v>15.702629566937272</v>
      </c>
      <c r="AJ397">
        <v>1.1486628327678501</v>
      </c>
      <c r="AK397">
        <v>4.57046051569165</v>
      </c>
      <c r="AL397">
        <f t="shared" si="165"/>
        <v>1.3356898739221699</v>
      </c>
      <c r="AM397">
        <f>AL397/C397</f>
        <v>3.0270592043561924E-2</v>
      </c>
      <c r="AN397">
        <f t="shared" si="166"/>
        <v>1.6133725620391526</v>
      </c>
      <c r="AO397">
        <f t="shared" si="167"/>
        <v>0.33568987392216987</v>
      </c>
      <c r="AP397">
        <f>AL397*C397</f>
        <v>58.937315686815744</v>
      </c>
      <c r="AQ397">
        <f>AO397/F397</f>
        <v>2.5822297994013067E-2</v>
      </c>
      <c r="AR397">
        <f>(AL397-1)/C397</f>
        <v>7.6077025251483259E-3</v>
      </c>
      <c r="AS397">
        <f>AR397*C397</f>
        <v>0.33568987392216987</v>
      </c>
      <c r="AT397">
        <f>ATAN2(C397,AO397)</f>
        <v>7.6075557595626777E-3</v>
      </c>
      <c r="AU397">
        <f t="shared" si="186"/>
        <v>0.43588083743338268</v>
      </c>
      <c r="AV397">
        <f>-AJ397/(A397/2)</f>
        <v>-6.5080047182314456</v>
      </c>
      <c r="AW397">
        <f t="shared" si="187"/>
        <v>6.2983166230430451E-3</v>
      </c>
      <c r="AX397">
        <f t="shared" si="188"/>
        <v>9.1893026621428803E-3</v>
      </c>
      <c r="AY397">
        <v>1.6133725620391524</v>
      </c>
      <c r="AZ397">
        <v>1.1058000373102459</v>
      </c>
      <c r="BA397">
        <v>0.27791322099177435</v>
      </c>
      <c r="BB397">
        <v>8.4125977361542703E-3</v>
      </c>
      <c r="BC397">
        <v>14.375400485033197</v>
      </c>
    </row>
    <row r="398" spans="1:55" x14ac:dyDescent="0.15">
      <c r="A398">
        <v>0.255</v>
      </c>
      <c r="B398">
        <v>8.0000000000000002E-3</v>
      </c>
      <c r="C398">
        <f t="shared" si="168"/>
        <v>31.875</v>
      </c>
      <c r="D398">
        <f t="shared" si="169"/>
        <v>1016.015625</v>
      </c>
      <c r="E398">
        <f t="shared" si="170"/>
        <v>3.1372549019607843E-2</v>
      </c>
      <c r="F398">
        <v>11</v>
      </c>
      <c r="G398">
        <f t="shared" si="171"/>
        <v>121</v>
      </c>
      <c r="H398">
        <f t="shared" si="172"/>
        <v>350.625</v>
      </c>
      <c r="I398">
        <v>50000000</v>
      </c>
      <c r="J398">
        <f t="shared" si="173"/>
        <v>3.2169908772759481E-9</v>
      </c>
      <c r="K398">
        <f t="shared" si="174"/>
        <v>867.3259718145938</v>
      </c>
      <c r="L398">
        <f t="shared" si="175"/>
        <v>1.7346519436291874E-5</v>
      </c>
      <c r="M398">
        <f t="shared" si="176"/>
        <v>0.34509803921568627</v>
      </c>
      <c r="N398">
        <f t="shared" si="177"/>
        <v>9908327755.9651642</v>
      </c>
      <c r="O398">
        <f t="shared" si="178"/>
        <v>1.5769563123901705E-6</v>
      </c>
      <c r="P398">
        <f t="shared" si="179"/>
        <v>2.007843137254902E-6</v>
      </c>
      <c r="Q398">
        <v>6.9720565042233201E-3</v>
      </c>
      <c r="R398">
        <f t="shared" si="180"/>
        <v>498046.875</v>
      </c>
      <c r="S398">
        <f t="shared" si="181"/>
        <v>0.22223430107211833</v>
      </c>
      <c r="T398">
        <f t="shared" si="182"/>
        <v>108.93838287848938</v>
      </c>
      <c r="U398">
        <f t="shared" si="183"/>
        <v>2.7341398055777726E-2</v>
      </c>
      <c r="V398">
        <f t="shared" si="162"/>
        <v>2.1873118444622181E-4</v>
      </c>
      <c r="W398">
        <f t="shared" si="184"/>
        <v>125</v>
      </c>
      <c r="X398">
        <f t="shared" si="163"/>
        <v>490.19607843137254</v>
      </c>
      <c r="Y398">
        <f t="shared" si="164"/>
        <v>3.4176747569722155</v>
      </c>
      <c r="Z398">
        <v>-5.4808212023586496</v>
      </c>
      <c r="AA398">
        <f t="shared" si="185"/>
        <v>-1.3976094066014557</v>
      </c>
      <c r="AB398">
        <f>-AA398*B398^2/2/Q398</f>
        <v>6.41467850757597E-3</v>
      </c>
      <c r="AC398">
        <v>4.1164794602729398</v>
      </c>
      <c r="AD398">
        <f>AC398/Q398</f>
        <v>590.42543011224654</v>
      </c>
      <c r="AE398">
        <f>C398*AC398</f>
        <v>131.21278279619995</v>
      </c>
      <c r="AF398">
        <v>3.4176747569722101</v>
      </c>
      <c r="AG398">
        <f>AF398*A398</f>
        <v>0.87150706302791359</v>
      </c>
      <c r="AH398">
        <f>AG398*C398</f>
        <v>27.779287634014747</v>
      </c>
      <c r="AI398">
        <f>F398*AG398</f>
        <v>9.5865776933070492</v>
      </c>
      <c r="AJ398">
        <v>0.69880470330072797</v>
      </c>
      <c r="AK398">
        <v>4.1164794602729398</v>
      </c>
      <c r="AL398">
        <f t="shared" si="165"/>
        <v>1.204467877428985</v>
      </c>
      <c r="AM398">
        <f>AL398/C398</f>
        <v>3.7787227527183845E-2</v>
      </c>
      <c r="AN398">
        <f t="shared" si="166"/>
        <v>1.0497022623695997</v>
      </c>
      <c r="AO398">
        <f t="shared" si="167"/>
        <v>0.20446787742898498</v>
      </c>
      <c r="AP398">
        <f>AL398*C398</f>
        <v>38.392413593048893</v>
      </c>
      <c r="AQ398">
        <f>AO398/F398</f>
        <v>1.8587988857180451E-2</v>
      </c>
      <c r="AR398">
        <f>(AL398-1)/C398</f>
        <v>6.4146785075759995E-3</v>
      </c>
      <c r="AS398">
        <f>AR398*C398</f>
        <v>0.20446787742898498</v>
      </c>
      <c r="AT398">
        <f>ATAN2(C398,AO398)</f>
        <v>6.4145905258031662E-3</v>
      </c>
      <c r="AU398">
        <f t="shared" si="186"/>
        <v>0.36752896443312499</v>
      </c>
      <c r="AV398">
        <f>-AJ398/(A398/2)</f>
        <v>-5.4808212023586504</v>
      </c>
      <c r="AW398">
        <f t="shared" si="187"/>
        <v>7.3604435118279051E-3</v>
      </c>
      <c r="AX398">
        <f t="shared" si="188"/>
        <v>5.5904376264058388E-3</v>
      </c>
      <c r="AY398">
        <v>1.0497022623695997</v>
      </c>
      <c r="AZ398">
        <v>1.382051768168409</v>
      </c>
      <c r="BA398">
        <v>0.23461413693951447</v>
      </c>
      <c r="BB398">
        <v>8.8654177736273015E-3</v>
      </c>
      <c r="BC398">
        <v>15.202569449852499</v>
      </c>
    </row>
    <row r="399" spans="1:55" x14ac:dyDescent="0.15">
      <c r="A399">
        <v>0.5</v>
      </c>
      <c r="B399">
        <v>0.01</v>
      </c>
      <c r="C399">
        <f t="shared" si="168"/>
        <v>50</v>
      </c>
      <c r="D399">
        <f t="shared" si="169"/>
        <v>2500</v>
      </c>
      <c r="E399">
        <f t="shared" si="170"/>
        <v>0.02</v>
      </c>
      <c r="F399">
        <v>15</v>
      </c>
      <c r="G399">
        <f t="shared" si="171"/>
        <v>225</v>
      </c>
      <c r="H399">
        <f t="shared" si="172"/>
        <v>750</v>
      </c>
      <c r="I399">
        <v>50000000</v>
      </c>
      <c r="J399">
        <f t="shared" si="173"/>
        <v>7.8539816339744827E-9</v>
      </c>
      <c r="K399">
        <f t="shared" si="174"/>
        <v>1178.0972450961724</v>
      </c>
      <c r="L399">
        <f t="shared" si="175"/>
        <v>2.356194490192345E-5</v>
      </c>
      <c r="M399">
        <f t="shared" si="176"/>
        <v>0.3</v>
      </c>
      <c r="N399">
        <f t="shared" si="177"/>
        <v>6366197723.6758137</v>
      </c>
      <c r="O399">
        <f t="shared" si="178"/>
        <v>1.5707963267948967E-6</v>
      </c>
      <c r="P399">
        <f t="shared" si="179"/>
        <v>1.9999999999999999E-6</v>
      </c>
      <c r="Q399">
        <v>1.6945168972593599E-2</v>
      </c>
      <c r="R399">
        <f t="shared" si="180"/>
        <v>499999.99999999994</v>
      </c>
      <c r="S399">
        <f t="shared" si="181"/>
        <v>0.84725844862967992</v>
      </c>
      <c r="T399">
        <f t="shared" si="182"/>
        <v>169.45168972593598</v>
      </c>
      <c r="U399">
        <f t="shared" si="183"/>
        <v>3.3890337945187199E-2</v>
      </c>
      <c r="V399">
        <f t="shared" si="162"/>
        <v>3.3890337945187199E-4</v>
      </c>
      <c r="W399">
        <f t="shared" si="184"/>
        <v>100</v>
      </c>
      <c r="X399">
        <f t="shared" si="163"/>
        <v>200</v>
      </c>
      <c r="Y399">
        <f t="shared" si="164"/>
        <v>3.3890337945187197</v>
      </c>
      <c r="Z399">
        <v>-6.6937639880597004</v>
      </c>
      <c r="AA399">
        <f t="shared" si="185"/>
        <v>-3.3468819940298502</v>
      </c>
      <c r="AB399">
        <f>-AA399*B399^2/2/Q399</f>
        <v>9.8756229561444801E-3</v>
      </c>
      <c r="AC399">
        <v>5.0624747915336501</v>
      </c>
      <c r="AD399">
        <f>AC399/Q399</f>
        <v>298.75622956144508</v>
      </c>
      <c r="AE399">
        <f>C399*AC399</f>
        <v>253.12373957668251</v>
      </c>
      <c r="AF399">
        <v>3.3890337945187201</v>
      </c>
      <c r="AG399">
        <f>AF399*A399</f>
        <v>1.6945168972593601</v>
      </c>
      <c r="AH399">
        <f>AG399*C399</f>
        <v>84.725844862968003</v>
      </c>
      <c r="AI399">
        <f>F399*AG399</f>
        <v>25.417753458890402</v>
      </c>
      <c r="AJ399">
        <v>1.67344099701492</v>
      </c>
      <c r="AK399">
        <v>5.0624747915336501</v>
      </c>
      <c r="AL399">
        <f t="shared" si="165"/>
        <v>1.4937811478072254</v>
      </c>
      <c r="AM399">
        <f>AL399/C399</f>
        <v>2.9875622956144508E-2</v>
      </c>
      <c r="AN399">
        <f t="shared" si="166"/>
        <v>2.531237395766825</v>
      </c>
      <c r="AO399">
        <f t="shared" si="167"/>
        <v>0.49378114780722537</v>
      </c>
      <c r="AP399">
        <f>AL399*C399</f>
        <v>74.68905739036127</v>
      </c>
      <c r="AQ399">
        <f>AO399/F399</f>
        <v>3.291874318714836E-2</v>
      </c>
      <c r="AR399">
        <f>(AL399-1)/C399</f>
        <v>9.8756229561445079E-3</v>
      </c>
      <c r="AS399">
        <f>AR399*C399</f>
        <v>0.49378114780722537</v>
      </c>
      <c r="AT399">
        <f>ATAN2(C399,AO399)</f>
        <v>9.8753019252459037E-3</v>
      </c>
      <c r="AU399">
        <f t="shared" si="186"/>
        <v>0.56581312173400666</v>
      </c>
      <c r="AV399">
        <f>-AJ399/(A399/2)</f>
        <v>-6.69376398805968</v>
      </c>
      <c r="AW399">
        <f t="shared" si="187"/>
        <v>5.8279872995760165E-3</v>
      </c>
      <c r="AX399">
        <f t="shared" si="188"/>
        <v>1.67344099701493E-2</v>
      </c>
      <c r="AY399">
        <v>2.531237395766825</v>
      </c>
      <c r="AZ399">
        <v>0.88153806564171999</v>
      </c>
      <c r="BA399">
        <v>0.29139936497880081</v>
      </c>
      <c r="BB399">
        <v>8.7057375577665932E-3</v>
      </c>
      <c r="BC399">
        <v>13.223070984625799</v>
      </c>
    </row>
    <row r="400" spans="1:55" x14ac:dyDescent="0.15">
      <c r="A400">
        <v>0.20599999999999999</v>
      </c>
      <c r="B400">
        <v>6.0000000000000001E-3</v>
      </c>
      <c r="C400">
        <f t="shared" si="168"/>
        <v>34.333333333333329</v>
      </c>
      <c r="D400">
        <f t="shared" si="169"/>
        <v>1178.7777777777774</v>
      </c>
      <c r="E400">
        <f t="shared" si="170"/>
        <v>2.9126213592233011E-2</v>
      </c>
      <c r="F400">
        <v>9</v>
      </c>
      <c r="G400">
        <f t="shared" si="171"/>
        <v>81</v>
      </c>
      <c r="H400">
        <f t="shared" si="172"/>
        <v>308.99999999999994</v>
      </c>
      <c r="I400">
        <v>50000000</v>
      </c>
      <c r="J400">
        <f t="shared" si="173"/>
        <v>1.0178760197630931E-9</v>
      </c>
      <c r="K400">
        <f t="shared" si="174"/>
        <v>370.585929525398</v>
      </c>
      <c r="L400">
        <f t="shared" si="175"/>
        <v>7.4117185905079602E-6</v>
      </c>
      <c r="M400">
        <f t="shared" si="176"/>
        <v>0.26213592233009714</v>
      </c>
      <c r="N400">
        <f t="shared" si="177"/>
        <v>33730368597.665047</v>
      </c>
      <c r="O400">
        <f t="shared" si="178"/>
        <v>8.2352428783421781E-7</v>
      </c>
      <c r="P400">
        <f t="shared" si="179"/>
        <v>1.0485436893203885E-6</v>
      </c>
      <c r="Q400">
        <v>4.1297292430107699E-3</v>
      </c>
      <c r="R400">
        <f t="shared" si="180"/>
        <v>953703.70370370359</v>
      </c>
      <c r="S400">
        <f t="shared" si="181"/>
        <v>0.14178737067670311</v>
      </c>
      <c r="T400">
        <f t="shared" si="182"/>
        <v>114.71470119474361</v>
      </c>
      <c r="U400">
        <f t="shared" si="183"/>
        <v>2.004722933500374E-2</v>
      </c>
      <c r="V400">
        <f t="shared" si="162"/>
        <v>1.2028337601002243E-4</v>
      </c>
      <c r="W400">
        <f t="shared" si="184"/>
        <v>166.66666666666666</v>
      </c>
      <c r="X400">
        <f t="shared" si="163"/>
        <v>809.06148867313925</v>
      </c>
      <c r="Y400">
        <f t="shared" si="164"/>
        <v>3.3412048891672899</v>
      </c>
      <c r="Z400">
        <v>-5.76676979672858</v>
      </c>
      <c r="AA400">
        <f t="shared" si="185"/>
        <v>-1.1879545781260874</v>
      </c>
      <c r="AB400">
        <f>-AA400*B400^2/2/Q400</f>
        <v>5.177865459935144E-3</v>
      </c>
      <c r="AC400">
        <v>3.9351821782303298</v>
      </c>
      <c r="AD400">
        <f>AC400/Q400</f>
        <v>952.89108478244782</v>
      </c>
      <c r="AE400">
        <f>C400*AC400</f>
        <v>135.10792145257463</v>
      </c>
      <c r="AF400">
        <v>3.3412048891672899</v>
      </c>
      <c r="AG400">
        <f>AF400*A400</f>
        <v>0.68828820716846162</v>
      </c>
      <c r="AH400">
        <f>AG400*C400</f>
        <v>23.631228446117181</v>
      </c>
      <c r="AI400">
        <f>F400*AG400</f>
        <v>6.1945938645161549</v>
      </c>
      <c r="AJ400">
        <v>0.59397728906304303</v>
      </c>
      <c r="AK400">
        <v>3.9351821782303298</v>
      </c>
      <c r="AL400">
        <f t="shared" si="165"/>
        <v>1.1777733807911055</v>
      </c>
      <c r="AM400">
        <f>AL400/C400</f>
        <v>3.4304079052168125E-2</v>
      </c>
      <c r="AN400">
        <f t="shared" si="166"/>
        <v>0.81064752871544787</v>
      </c>
      <c r="AO400">
        <f t="shared" si="167"/>
        <v>0.1777733807911055</v>
      </c>
      <c r="AP400">
        <f>AL400*C400</f>
        <v>40.436886073827949</v>
      </c>
      <c r="AQ400">
        <f>AO400/F400</f>
        <v>1.9752597865678387E-2</v>
      </c>
      <c r="AR400">
        <f>(AL400-1)/C400</f>
        <v>5.1778654599351119E-3</v>
      </c>
      <c r="AS400">
        <f>AR400*C400</f>
        <v>0.1777733807911055</v>
      </c>
      <c r="AT400">
        <f>ATAN2(C400,AO400)</f>
        <v>5.1778191873200268E-3</v>
      </c>
      <c r="AU400">
        <f t="shared" si="186"/>
        <v>0.29666718651529533</v>
      </c>
      <c r="AV400">
        <f>-AJ400/(A400/2)</f>
        <v>-5.7667697967285738</v>
      </c>
      <c r="AW400">
        <f t="shared" si="187"/>
        <v>7.5228158873101338E-3</v>
      </c>
      <c r="AX400">
        <f t="shared" si="188"/>
        <v>3.5638637343782401E-3</v>
      </c>
      <c r="AY400">
        <v>0.81064752871544787</v>
      </c>
      <c r="AZ400">
        <v>1.7111630978486898</v>
      </c>
      <c r="BA400">
        <v>0.25828334546431458</v>
      </c>
      <c r="BB400">
        <v>8.8601723006662969E-3</v>
      </c>
      <c r="BC400">
        <v>15.400467880638208</v>
      </c>
    </row>
    <row r="401" spans="1:55" x14ac:dyDescent="0.15">
      <c r="A401">
        <v>0.255</v>
      </c>
      <c r="B401">
        <v>8.9999999999999993E-3</v>
      </c>
      <c r="C401">
        <f t="shared" si="168"/>
        <v>28.333333333333336</v>
      </c>
      <c r="D401">
        <f t="shared" si="169"/>
        <v>802.77777777777794</v>
      </c>
      <c r="E401">
        <f t="shared" si="170"/>
        <v>3.5294117647058823E-2</v>
      </c>
      <c r="F401">
        <v>11</v>
      </c>
      <c r="G401">
        <f t="shared" si="171"/>
        <v>121</v>
      </c>
      <c r="H401">
        <f t="shared" si="172"/>
        <v>311.66666666666669</v>
      </c>
      <c r="I401">
        <v>50000000</v>
      </c>
      <c r="J401">
        <f t="shared" si="173"/>
        <v>5.1529973500506572E-9</v>
      </c>
      <c r="K401">
        <f t="shared" si="174"/>
        <v>1234.9231122125759</v>
      </c>
      <c r="L401">
        <f t="shared" si="175"/>
        <v>2.4698462244251519E-5</v>
      </c>
      <c r="M401">
        <f t="shared" si="176"/>
        <v>0.38823529411764701</v>
      </c>
      <c r="N401">
        <f t="shared" si="177"/>
        <v>5498417990.2702265</v>
      </c>
      <c r="O401">
        <f t="shared" si="178"/>
        <v>2.2453147494774106E-6</v>
      </c>
      <c r="P401">
        <f t="shared" si="179"/>
        <v>2.8588235294117641E-6</v>
      </c>
      <c r="Q401">
        <v>7.6677911755179502E-3</v>
      </c>
      <c r="R401">
        <f t="shared" si="180"/>
        <v>349794.23868312768</v>
      </c>
      <c r="S401">
        <f t="shared" si="181"/>
        <v>0.21725408330634194</v>
      </c>
      <c r="T401">
        <f t="shared" si="182"/>
        <v>94.66408858664137</v>
      </c>
      <c r="U401">
        <f t="shared" si="183"/>
        <v>3.0069769315756667E-2</v>
      </c>
      <c r="V401">
        <f t="shared" si="162"/>
        <v>2.7062792384180997E-4</v>
      </c>
      <c r="W401">
        <f t="shared" si="184"/>
        <v>111.11111111111111</v>
      </c>
      <c r="X401">
        <f t="shared" si="163"/>
        <v>435.72984749455344</v>
      </c>
      <c r="Y401">
        <f t="shared" si="164"/>
        <v>3.3410854795285188</v>
      </c>
      <c r="Z401">
        <v>-4.9462432003256396</v>
      </c>
      <c r="AA401">
        <f t="shared" si="185"/>
        <v>-1.2612920160830381</v>
      </c>
      <c r="AB401">
        <f>-AA401*B401^2/2/Q401</f>
        <v>6.6619350321460062E-3</v>
      </c>
      <c r="AC401">
        <v>3.9717314875700298</v>
      </c>
      <c r="AD401">
        <f>AC401/Q401</f>
        <v>517.9759590025277</v>
      </c>
      <c r="AE401">
        <f>C401*AC401</f>
        <v>112.53239214781752</v>
      </c>
      <c r="AF401">
        <v>3.3410854795285099</v>
      </c>
      <c r="AG401">
        <f>AF401*A401</f>
        <v>0.85197679727977005</v>
      </c>
      <c r="AH401">
        <f>AG401*C401</f>
        <v>24.139342589593486</v>
      </c>
      <c r="AI401">
        <f>F401*AG401</f>
        <v>9.3717447700774699</v>
      </c>
      <c r="AJ401">
        <v>0.63064600804151905</v>
      </c>
      <c r="AK401">
        <v>3.9717314875700298</v>
      </c>
      <c r="AL401">
        <f t="shared" si="165"/>
        <v>1.1887548259108043</v>
      </c>
      <c r="AM401">
        <f>AL401/C401</f>
        <v>4.1956052679204853E-2</v>
      </c>
      <c r="AN401">
        <f t="shared" si="166"/>
        <v>1.0127915293303575</v>
      </c>
      <c r="AO401">
        <f t="shared" si="167"/>
        <v>0.18875482591080428</v>
      </c>
      <c r="AP401">
        <f>AL401*C401</f>
        <v>33.681386734139458</v>
      </c>
      <c r="AQ401">
        <f>AO401/F401</f>
        <v>1.7159529628254934E-2</v>
      </c>
      <c r="AR401">
        <f>(AL401-1)/C401</f>
        <v>6.6619350321460331E-3</v>
      </c>
      <c r="AS401">
        <f>AR401*C401</f>
        <v>0.18875482591080428</v>
      </c>
      <c r="AT401">
        <f>ATAN2(C401,AO401)</f>
        <v>6.66183647948391E-3</v>
      </c>
      <c r="AU401">
        <f t="shared" si="186"/>
        <v>0.38169511408071866</v>
      </c>
      <c r="AV401">
        <f>-AJ401/(A401/2)</f>
        <v>-4.9462432003256396</v>
      </c>
      <c r="AW401">
        <f t="shared" si="187"/>
        <v>7.8193855201415807E-3</v>
      </c>
      <c r="AX401">
        <f t="shared" si="188"/>
        <v>5.6758140723736795E-3</v>
      </c>
      <c r="AY401">
        <v>1.0127915293303575</v>
      </c>
      <c r="AZ401">
        <v>1.395290141358678</v>
      </c>
      <c r="BA401">
        <v>0.22154925640401146</v>
      </c>
      <c r="BB401">
        <v>9.2953322727253682E-3</v>
      </c>
      <c r="BC401">
        <v>15.348191554945458</v>
      </c>
    </row>
    <row r="402" spans="1:55" x14ac:dyDescent="0.15">
      <c r="A402">
        <v>0.157</v>
      </c>
      <c r="B402">
        <v>4.0000000000000001E-3</v>
      </c>
      <c r="C402">
        <f t="shared" si="168"/>
        <v>39.25</v>
      </c>
      <c r="D402">
        <f t="shared" si="169"/>
        <v>1540.5625</v>
      </c>
      <c r="E402">
        <f t="shared" si="170"/>
        <v>2.5477707006369428E-2</v>
      </c>
      <c r="F402">
        <v>7</v>
      </c>
      <c r="G402">
        <f t="shared" si="171"/>
        <v>49</v>
      </c>
      <c r="H402">
        <f t="shared" si="172"/>
        <v>274.75</v>
      </c>
      <c r="I402">
        <v>50000000</v>
      </c>
      <c r="J402">
        <f t="shared" si="173"/>
        <v>2.0106192982974676E-10</v>
      </c>
      <c r="K402">
        <f t="shared" si="174"/>
        <v>112.05680802613274</v>
      </c>
      <c r="L402">
        <f t="shared" si="175"/>
        <v>2.2411361605226548E-6</v>
      </c>
      <c r="M402">
        <f t="shared" si="176"/>
        <v>0.17834394904458598</v>
      </c>
      <c r="N402">
        <f t="shared" si="177"/>
        <v>195213484886.15289</v>
      </c>
      <c r="O402">
        <f t="shared" si="178"/>
        <v>3.2016230864609353E-7</v>
      </c>
      <c r="P402">
        <f t="shared" si="179"/>
        <v>4.0764331210191083E-7</v>
      </c>
      <c r="Q402">
        <v>2.08969036560611E-3</v>
      </c>
      <c r="R402">
        <f t="shared" si="180"/>
        <v>2453125</v>
      </c>
      <c r="S402">
        <f t="shared" si="181"/>
        <v>8.2020346850039824E-2</v>
      </c>
      <c r="T402">
        <f t="shared" si="182"/>
        <v>130.60564785038187</v>
      </c>
      <c r="U402">
        <f t="shared" si="183"/>
        <v>1.331012971723637E-2</v>
      </c>
      <c r="V402">
        <f t="shared" si="162"/>
        <v>5.3240518868945475E-5</v>
      </c>
      <c r="W402">
        <f t="shared" si="184"/>
        <v>250</v>
      </c>
      <c r="X402">
        <f t="shared" si="163"/>
        <v>1592.3566878980891</v>
      </c>
      <c r="Y402">
        <f t="shared" si="164"/>
        <v>3.3275324293090924</v>
      </c>
      <c r="Z402">
        <v>-6.5862964520509504</v>
      </c>
      <c r="AA402">
        <f t="shared" si="185"/>
        <v>-1.0340485429719992</v>
      </c>
      <c r="AB402">
        <f>-AA402*B402^2/2/Q402</f>
        <v>3.9586670254741808E-3</v>
      </c>
      <c r="AC402">
        <v>3.8445567007951</v>
      </c>
      <c r="AD402">
        <f>AC402/Q402</f>
        <v>1839.7733769902293</v>
      </c>
      <c r="AE402">
        <f>C402*AC402</f>
        <v>150.89885050620768</v>
      </c>
      <c r="AF402">
        <v>3.3275324293091</v>
      </c>
      <c r="AG402">
        <f>AF402*A402</f>
        <v>0.52242259140152869</v>
      </c>
      <c r="AH402">
        <f>AG402*C402</f>
        <v>20.50508671251</v>
      </c>
      <c r="AI402">
        <f>F402*AG402</f>
        <v>3.6569581398107007</v>
      </c>
      <c r="AJ402">
        <v>0.51702427148599905</v>
      </c>
      <c r="AK402">
        <v>3.8445567007951</v>
      </c>
      <c r="AL402">
        <f t="shared" si="165"/>
        <v>1.1553776807498615</v>
      </c>
      <c r="AM402">
        <f>AL402/C402</f>
        <v>2.9436374031843605E-2</v>
      </c>
      <c r="AN402">
        <f t="shared" si="166"/>
        <v>0.60359540202483075</v>
      </c>
      <c r="AO402">
        <f t="shared" si="167"/>
        <v>0.15537768074986147</v>
      </c>
      <c r="AP402">
        <f>AL402*C402</f>
        <v>45.34857396943206</v>
      </c>
      <c r="AQ402">
        <f>AO402/F402</f>
        <v>2.2196811535694496E-2</v>
      </c>
      <c r="AR402">
        <f>(AL402-1)/C402</f>
        <v>3.9586670254741774E-3</v>
      </c>
      <c r="AS402">
        <f>AR402*C402</f>
        <v>0.15537768074986147</v>
      </c>
      <c r="AT402">
        <f>ATAN2(C402,AO402)</f>
        <v>3.9586463468527485E-3</v>
      </c>
      <c r="AU402">
        <f t="shared" si="186"/>
        <v>0.22681372825954388</v>
      </c>
      <c r="AV402">
        <f>-AJ402/(A402/2)</f>
        <v>-6.5862964520509433</v>
      </c>
      <c r="AW402">
        <f t="shared" si="187"/>
        <v>7.5775188336592936E-3</v>
      </c>
      <c r="AX402">
        <f t="shared" si="188"/>
        <v>2.0680970859440011E-3</v>
      </c>
      <c r="AY402">
        <v>0.60359540202483075</v>
      </c>
      <c r="AZ402">
        <v>2.2115767958086825</v>
      </c>
      <c r="BA402">
        <v>0.29741761422112728</v>
      </c>
      <c r="BB402">
        <v>8.7548961358716697E-3</v>
      </c>
      <c r="BC402">
        <v>15.481037570660778</v>
      </c>
    </row>
    <row r="403" spans="1:55" x14ac:dyDescent="0.15">
      <c r="A403">
        <v>0.35299999999999998</v>
      </c>
      <c r="B403">
        <v>8.9999999999999993E-3</v>
      </c>
      <c r="C403">
        <f t="shared" si="168"/>
        <v>39.222222222222221</v>
      </c>
      <c r="D403">
        <f t="shared" si="169"/>
        <v>1538.3827160493827</v>
      </c>
      <c r="E403">
        <f t="shared" si="170"/>
        <v>2.5495750708215296E-2</v>
      </c>
      <c r="F403">
        <v>13</v>
      </c>
      <c r="G403">
        <f t="shared" si="171"/>
        <v>169</v>
      </c>
      <c r="H403">
        <f t="shared" si="172"/>
        <v>509.88888888888886</v>
      </c>
      <c r="I403">
        <v>50000000</v>
      </c>
      <c r="J403">
        <f t="shared" si="173"/>
        <v>5.1529973500506572E-9</v>
      </c>
      <c r="K403">
        <f t="shared" si="174"/>
        <v>1054.2802258523539</v>
      </c>
      <c r="L403">
        <f t="shared" si="175"/>
        <v>2.1085604517047076E-5</v>
      </c>
      <c r="M403">
        <f t="shared" si="176"/>
        <v>0.33144475920679889</v>
      </c>
      <c r="N403">
        <f t="shared" si="177"/>
        <v>7611535492.4132929</v>
      </c>
      <c r="O403">
        <f t="shared" si="178"/>
        <v>1.6219695782343904E-6</v>
      </c>
      <c r="P403">
        <f t="shared" si="179"/>
        <v>2.0651558073654388E-6</v>
      </c>
      <c r="Q403">
        <v>1.04067839736502E-2</v>
      </c>
      <c r="R403">
        <f t="shared" si="180"/>
        <v>484224.96570644726</v>
      </c>
      <c r="S403">
        <f t="shared" si="181"/>
        <v>0.40817719363316896</v>
      </c>
      <c r="T403">
        <f t="shared" si="182"/>
        <v>128.47881448950866</v>
      </c>
      <c r="U403">
        <f t="shared" si="183"/>
        <v>2.9480974429603967E-2</v>
      </c>
      <c r="V403">
        <f t="shared" si="162"/>
        <v>2.6532876986643569E-4</v>
      </c>
      <c r="W403">
        <f t="shared" si="184"/>
        <v>111.11111111111111</v>
      </c>
      <c r="X403">
        <f t="shared" si="163"/>
        <v>314.76235442241114</v>
      </c>
      <c r="Y403">
        <f t="shared" si="164"/>
        <v>3.2756638255115522</v>
      </c>
      <c r="Z403">
        <v>-5.5830911213593097</v>
      </c>
      <c r="AA403">
        <f t="shared" si="185"/>
        <v>-1.9708311658398363</v>
      </c>
      <c r="AB403">
        <f>-AA403*B403^2/2/Q403</f>
        <v>7.6698682723320534E-3</v>
      </c>
      <c r="AC403">
        <v>4.2610794084314998</v>
      </c>
      <c r="AD403">
        <f>AC403/Q403</f>
        <v>409.4520861795998</v>
      </c>
      <c r="AE403">
        <f>C403*AC403</f>
        <v>167.12900346403549</v>
      </c>
      <c r="AF403">
        <v>3.2756638255115802</v>
      </c>
      <c r="AG403">
        <f>AF403*A403</f>
        <v>1.1563093304055878</v>
      </c>
      <c r="AH403">
        <f>AG403*C403</f>
        <v>45.353021514796943</v>
      </c>
      <c r="AI403">
        <f>F403*AG403</f>
        <v>15.032021295272642</v>
      </c>
      <c r="AJ403">
        <v>0.98541558291991904</v>
      </c>
      <c r="AK403">
        <v>4.2610794084314998</v>
      </c>
      <c r="AL403">
        <f t="shared" si="165"/>
        <v>1.3008292777925774</v>
      </c>
      <c r="AM403">
        <f>AL403/C403</f>
        <v>3.3165618980547297E-2</v>
      </c>
      <c r="AN403">
        <f t="shared" si="166"/>
        <v>1.5041610311763196</v>
      </c>
      <c r="AO403">
        <f t="shared" si="167"/>
        <v>0.3008292777925774</v>
      </c>
      <c r="AP403">
        <f>AL403*C403</f>
        <v>51.021415006753315</v>
      </c>
      <c r="AQ403">
        <f>AO403/F403</f>
        <v>2.3140713676352107E-2</v>
      </c>
      <c r="AR403">
        <f>(AL403-1)/C403</f>
        <v>7.6698682723320014E-3</v>
      </c>
      <c r="AS403">
        <f>AR403*C403</f>
        <v>0.3008292777925774</v>
      </c>
      <c r="AT403">
        <f>ATAN2(C403,AO403)</f>
        <v>7.6697178795018441E-3</v>
      </c>
      <c r="AU403">
        <f t="shared" si="186"/>
        <v>0.43944246455148295</v>
      </c>
      <c r="AV403">
        <f>-AJ403/(A403/2)</f>
        <v>-5.5830911213593151</v>
      </c>
      <c r="AW403">
        <f t="shared" si="187"/>
        <v>6.6330592261516332E-3</v>
      </c>
      <c r="AX403">
        <f t="shared" si="188"/>
        <v>8.8687402462792799E-3</v>
      </c>
      <c r="AY403">
        <v>1.5041610311763194</v>
      </c>
      <c r="AZ403">
        <v>1.1249838114999016</v>
      </c>
      <c r="BA403">
        <v>0.26016332298128075</v>
      </c>
      <c r="BB403">
        <v>8.6284776427102191E-3</v>
      </c>
      <c r="BC403">
        <v>14.62478954949872</v>
      </c>
    </row>
    <row r="404" spans="1:55" x14ac:dyDescent="0.15">
      <c r="A404">
        <v>0.255</v>
      </c>
      <c r="B404">
        <v>0.01</v>
      </c>
      <c r="C404">
        <f t="shared" si="168"/>
        <v>25.5</v>
      </c>
      <c r="D404">
        <f t="shared" si="169"/>
        <v>650.25</v>
      </c>
      <c r="E404">
        <f t="shared" si="170"/>
        <v>3.9215686274509803E-2</v>
      </c>
      <c r="F404">
        <v>11</v>
      </c>
      <c r="G404">
        <f t="shared" si="171"/>
        <v>121</v>
      </c>
      <c r="H404">
        <f t="shared" si="172"/>
        <v>280.5</v>
      </c>
      <c r="I404">
        <v>50000000</v>
      </c>
      <c r="J404">
        <f t="shared" si="173"/>
        <v>7.8539816339744827E-9</v>
      </c>
      <c r="K404">
        <f t="shared" si="174"/>
        <v>1693.9960387003782</v>
      </c>
      <c r="L404">
        <f t="shared" si="175"/>
        <v>3.3879920774007562E-5</v>
      </c>
      <c r="M404">
        <f t="shared" si="176"/>
        <v>0.43137254901960786</v>
      </c>
      <c r="N404">
        <f t="shared" si="177"/>
        <v>3246760839.0746651</v>
      </c>
      <c r="O404">
        <f t="shared" si="178"/>
        <v>3.0799927976370511E-6</v>
      </c>
      <c r="P404">
        <f t="shared" si="179"/>
        <v>3.9215686274509803E-6</v>
      </c>
      <c r="Q404">
        <v>8.3477728193844108E-3</v>
      </c>
      <c r="R404">
        <f t="shared" si="180"/>
        <v>254999.99999999997</v>
      </c>
      <c r="S404">
        <f t="shared" si="181"/>
        <v>0.21286820689430247</v>
      </c>
      <c r="T404">
        <f t="shared" si="182"/>
        <v>83.477728193844101</v>
      </c>
      <c r="U404">
        <f t="shared" si="183"/>
        <v>3.2736363997585921E-2</v>
      </c>
      <c r="V404">
        <f t="shared" si="162"/>
        <v>3.2736363997585926E-4</v>
      </c>
      <c r="W404">
        <f t="shared" si="184"/>
        <v>100</v>
      </c>
      <c r="X404">
        <f t="shared" si="163"/>
        <v>392.15686274509801</v>
      </c>
      <c r="Y404">
        <f t="shared" si="164"/>
        <v>3.2736363997585922</v>
      </c>
      <c r="Z404">
        <v>-4.3121047821066103</v>
      </c>
      <c r="AA404">
        <f t="shared" si="185"/>
        <v>-1.0995867194371856</v>
      </c>
      <c r="AB404">
        <f>-AA404*B404^2/2/Q404</f>
        <v>6.58610831432684E-3</v>
      </c>
      <c r="AC404">
        <v>3.8234297594771798</v>
      </c>
      <c r="AD404">
        <f>AC404/Q404</f>
        <v>458.01794588836577</v>
      </c>
      <c r="AE404">
        <f>C404*AC404</f>
        <v>97.497458866668083</v>
      </c>
      <c r="AF404">
        <v>3.27363639975859</v>
      </c>
      <c r="AG404">
        <f>AF404*A404</f>
        <v>0.83477728193844047</v>
      </c>
      <c r="AH404">
        <f>AG404*C404</f>
        <v>21.286820689430233</v>
      </c>
      <c r="AI404">
        <f>F404*AG404</f>
        <v>9.1825501013228461</v>
      </c>
      <c r="AJ404">
        <v>0.549793359718592</v>
      </c>
      <c r="AK404">
        <v>3.8234297594771798</v>
      </c>
      <c r="AL404">
        <f t="shared" si="165"/>
        <v>1.1679457620153337</v>
      </c>
      <c r="AM404">
        <f>AL404/C404</f>
        <v>4.5801794588836618E-2</v>
      </c>
      <c r="AN404">
        <f t="shared" si="166"/>
        <v>0.97497458866668096</v>
      </c>
      <c r="AO404">
        <f t="shared" si="167"/>
        <v>0.16794576201533373</v>
      </c>
      <c r="AP404">
        <f>AL404*C404</f>
        <v>29.782616931391011</v>
      </c>
      <c r="AQ404">
        <f>AO404/F404</f>
        <v>1.5267796546848521E-2</v>
      </c>
      <c r="AR404">
        <f>(AL404-1)/C404</f>
        <v>6.5861083143268131E-3</v>
      </c>
      <c r="AS404">
        <f>AR404*C404</f>
        <v>0.16794576201533373</v>
      </c>
      <c r="AT404">
        <f>ATAN2(C404,AO404)</f>
        <v>6.5860130886542132E-3</v>
      </c>
      <c r="AU404">
        <f t="shared" si="186"/>
        <v>0.37735075379780608</v>
      </c>
      <c r="AV404">
        <f>-AJ404/(A404/2)</f>
        <v>-4.3121047821066041</v>
      </c>
      <c r="AW404">
        <f t="shared" si="187"/>
        <v>7.8896592622084514E-3</v>
      </c>
      <c r="AX404">
        <f t="shared" si="188"/>
        <v>5.4979335971859014E-3</v>
      </c>
      <c r="AY404">
        <v>0.97497458866668085</v>
      </c>
      <c r="AZ404">
        <v>1.3991106218214766</v>
      </c>
      <c r="BA404">
        <v>0.20118631118631553</v>
      </c>
      <c r="BB404">
        <v>9.2146940990413852E-3</v>
      </c>
      <c r="BC404">
        <v>15.390216840036242</v>
      </c>
    </row>
    <row r="405" spans="1:55" x14ac:dyDescent="0.15">
      <c r="A405">
        <v>0.20599999999999999</v>
      </c>
      <c r="B405">
        <v>7.0000000000000001E-3</v>
      </c>
      <c r="C405">
        <f t="shared" si="168"/>
        <v>29.428571428571427</v>
      </c>
      <c r="D405">
        <f t="shared" si="169"/>
        <v>866.04081632653049</v>
      </c>
      <c r="E405">
        <f t="shared" si="170"/>
        <v>3.398058252427185E-2</v>
      </c>
      <c r="F405">
        <v>9</v>
      </c>
      <c r="G405">
        <f t="shared" si="171"/>
        <v>81</v>
      </c>
      <c r="H405">
        <f t="shared" si="172"/>
        <v>264.85714285714283</v>
      </c>
      <c r="I405">
        <v>50000000</v>
      </c>
      <c r="J405">
        <f t="shared" si="173"/>
        <v>1.885740990317274E-9</v>
      </c>
      <c r="K405">
        <f t="shared" si="174"/>
        <v>588.47673068153495</v>
      </c>
      <c r="L405">
        <f t="shared" si="175"/>
        <v>1.1769534613630699E-5</v>
      </c>
      <c r="M405">
        <f t="shared" si="176"/>
        <v>0.30582524271844663</v>
      </c>
      <c r="N405">
        <f t="shared" si="177"/>
        <v>15605839603.465427</v>
      </c>
      <c r="O405">
        <f t="shared" si="178"/>
        <v>1.3077260681811887E-6</v>
      </c>
      <c r="P405">
        <f t="shared" si="179"/>
        <v>1.6650485436893207E-6</v>
      </c>
      <c r="Q405">
        <v>4.7022573809784802E-3</v>
      </c>
      <c r="R405">
        <f t="shared" si="180"/>
        <v>600583.09037900867</v>
      </c>
      <c r="S405">
        <f t="shared" si="181"/>
        <v>0.1383807172116524</v>
      </c>
      <c r="T405">
        <f t="shared" si="182"/>
        <v>95.964436346499582</v>
      </c>
      <c r="U405">
        <f t="shared" si="183"/>
        <v>2.2826492140672235E-2</v>
      </c>
      <c r="V405">
        <f t="shared" si="162"/>
        <v>1.5978544498470565E-4</v>
      </c>
      <c r="W405">
        <f t="shared" si="184"/>
        <v>142.85714285714286</v>
      </c>
      <c r="X405">
        <f t="shared" si="163"/>
        <v>693.4812760055479</v>
      </c>
      <c r="Y405">
        <f t="shared" si="164"/>
        <v>3.260927448667462</v>
      </c>
      <c r="Z405">
        <v>-4.8716306908317097</v>
      </c>
      <c r="AA405">
        <f t="shared" si="185"/>
        <v>-1.0035559223113322</v>
      </c>
      <c r="AB405">
        <f>-AA405*B405^2/2/Q405</f>
        <v>5.2287907922878036E-3</v>
      </c>
      <c r="AC405">
        <v>3.7627054098231301</v>
      </c>
      <c r="AD405">
        <f>AC405/Q405</f>
        <v>800.19129217468708</v>
      </c>
      <c r="AE405">
        <f>C405*AC405</f>
        <v>110.73104491765211</v>
      </c>
      <c r="AF405">
        <v>3.2609274486674602</v>
      </c>
      <c r="AG405">
        <f>AF405*A405</f>
        <v>0.67175105442549676</v>
      </c>
      <c r="AH405">
        <f>AG405*C405</f>
        <v>19.768673887378903</v>
      </c>
      <c r="AI405">
        <f>F405*AG405</f>
        <v>6.0457594898294706</v>
      </c>
      <c r="AJ405">
        <v>0.50177796115566597</v>
      </c>
      <c r="AK405">
        <v>3.7627054098231301</v>
      </c>
      <c r="AL405">
        <f t="shared" si="165"/>
        <v>1.1538758433158995</v>
      </c>
      <c r="AM405">
        <f>AL405/C405</f>
        <v>3.9209373316559694E-2</v>
      </c>
      <c r="AN405">
        <f t="shared" si="166"/>
        <v>0.7751173144235648</v>
      </c>
      <c r="AO405">
        <f t="shared" si="167"/>
        <v>0.15387584331589954</v>
      </c>
      <c r="AP405">
        <f>AL405*C405</f>
        <v>33.956917674725041</v>
      </c>
      <c r="AQ405">
        <f>AO405/F405</f>
        <v>1.7097315923988839E-2</v>
      </c>
      <c r="AR405">
        <f>(AL405-1)/C405</f>
        <v>5.2287907922878487E-3</v>
      </c>
      <c r="AS405">
        <f>AR405*C405</f>
        <v>0.15387584331589954</v>
      </c>
      <c r="AT405">
        <f>ATAN2(C405,AO405)</f>
        <v>5.228743140914884E-3</v>
      </c>
      <c r="AU405">
        <f t="shared" si="186"/>
        <v>0.29958491413240074</v>
      </c>
      <c r="AV405">
        <f>-AJ405/(A405/2)</f>
        <v>-4.8716306908317089</v>
      </c>
      <c r="AW405">
        <f t="shared" si="187"/>
        <v>7.7838222327163741E-3</v>
      </c>
      <c r="AX405">
        <f t="shared" si="188"/>
        <v>3.5124457280896909E-3</v>
      </c>
      <c r="AY405">
        <v>0.7751173144235648</v>
      </c>
      <c r="AZ405">
        <v>1.7177134828656599</v>
      </c>
      <c r="BA405">
        <v>0.22906676856279615</v>
      </c>
      <c r="BB405">
        <v>8.9815644429966542E-3</v>
      </c>
      <c r="BC405">
        <v>15.45942134579094</v>
      </c>
    </row>
    <row r="406" spans="1:55" x14ac:dyDescent="0.15">
      <c r="A406">
        <v>0.108</v>
      </c>
      <c r="B406">
        <v>3.0000000000000001E-3</v>
      </c>
      <c r="C406">
        <f t="shared" si="168"/>
        <v>36</v>
      </c>
      <c r="D406">
        <f t="shared" si="169"/>
        <v>1296</v>
      </c>
      <c r="E406">
        <f t="shared" si="170"/>
        <v>2.777777777777778E-2</v>
      </c>
      <c r="F406">
        <v>5</v>
      </c>
      <c r="G406">
        <f t="shared" si="171"/>
        <v>25</v>
      </c>
      <c r="H406">
        <f t="shared" si="172"/>
        <v>180</v>
      </c>
      <c r="I406">
        <v>50000000</v>
      </c>
      <c r="J406">
        <f t="shared" si="173"/>
        <v>6.3617251235193316E-11</v>
      </c>
      <c r="K406">
        <f t="shared" si="174"/>
        <v>49.087385212340521</v>
      </c>
      <c r="L406">
        <f t="shared" si="175"/>
        <v>9.8174770424681047E-7</v>
      </c>
      <c r="M406">
        <f t="shared" si="176"/>
        <v>0.1388888888888889</v>
      </c>
      <c r="N406">
        <f t="shared" si="177"/>
        <v>565884242104.51672</v>
      </c>
      <c r="O406">
        <f t="shared" si="178"/>
        <v>1.9634954084936208E-7</v>
      </c>
      <c r="P406">
        <f t="shared" si="179"/>
        <v>2.4999999999999999E-7</v>
      </c>
      <c r="Q406">
        <v>1.0542558646662399E-3</v>
      </c>
      <c r="R406">
        <f t="shared" si="180"/>
        <v>4000000</v>
      </c>
      <c r="S406">
        <f t="shared" si="181"/>
        <v>3.7953211127984637E-2</v>
      </c>
      <c r="T406">
        <f t="shared" si="182"/>
        <v>117.13954051847109</v>
      </c>
      <c r="U406">
        <f t="shared" si="183"/>
        <v>9.7616283765392577E-3</v>
      </c>
      <c r="V406">
        <f t="shared" si="162"/>
        <v>2.9284885129617776E-5</v>
      </c>
      <c r="W406">
        <f t="shared" si="184"/>
        <v>333.33333333333331</v>
      </c>
      <c r="X406">
        <f t="shared" si="163"/>
        <v>3086.4197530864194</v>
      </c>
      <c r="Y406">
        <f t="shared" si="164"/>
        <v>3.2538761255130857</v>
      </c>
      <c r="Z406">
        <v>-6.3347173188724701</v>
      </c>
      <c r="AA406">
        <f t="shared" si="185"/>
        <v>-0.68414947043822671</v>
      </c>
      <c r="AB406">
        <f>-AA406*B406^2/2/Q406</f>
        <v>2.920232858222399E-3</v>
      </c>
      <c r="AC406">
        <v>3.5959508607321999</v>
      </c>
      <c r="AD406">
        <f>AC406/Q406</f>
        <v>3410.8900706666868</v>
      </c>
      <c r="AE406">
        <f>C406*AC406</f>
        <v>129.45423098635919</v>
      </c>
      <c r="AF406">
        <v>3.2538761255130901</v>
      </c>
      <c r="AG406">
        <f>AF406*A406</f>
        <v>0.35141862155541376</v>
      </c>
      <c r="AH406">
        <f>AG406*C406</f>
        <v>12.651070375994895</v>
      </c>
      <c r="AI406">
        <f>F406*AG406</f>
        <v>1.7570931077770688</v>
      </c>
      <c r="AJ406">
        <v>0.34207473521911302</v>
      </c>
      <c r="AK406">
        <v>3.5959508607321999</v>
      </c>
      <c r="AL406">
        <f t="shared" si="165"/>
        <v>1.1051283828960052</v>
      </c>
      <c r="AM406">
        <f>AL406/C406</f>
        <v>3.0698010636000146E-2</v>
      </c>
      <c r="AN406">
        <f t="shared" si="166"/>
        <v>0.38836269295907766</v>
      </c>
      <c r="AO406">
        <f t="shared" si="167"/>
        <v>0.10512838289600523</v>
      </c>
      <c r="AP406">
        <f>AL406*C406</f>
        <v>39.784621784256188</v>
      </c>
      <c r="AQ406">
        <f>AO406/F406</f>
        <v>2.1025676579201048E-2</v>
      </c>
      <c r="AR406">
        <f>(AL406-1)/C406</f>
        <v>2.9202328582223678E-3</v>
      </c>
      <c r="AS406">
        <f>AR406*C406</f>
        <v>0.10512838289600523</v>
      </c>
      <c r="AT406">
        <f>ATAN2(C406,AO406)</f>
        <v>2.9202245572499072E-3</v>
      </c>
      <c r="AU406">
        <f t="shared" si="186"/>
        <v>0.16731654236087912</v>
      </c>
      <c r="AV406">
        <f>-AJ406/(A406/2)</f>
        <v>-6.3347173188724639</v>
      </c>
      <c r="AW406">
        <f t="shared" si="187"/>
        <v>8.3098409677242677E-3</v>
      </c>
      <c r="AX406">
        <f t="shared" si="188"/>
        <v>1.0262242056573304E-3</v>
      </c>
      <c r="AY406">
        <v>0.3883626929590776</v>
      </c>
      <c r="AZ406">
        <v>3.1447632968469259</v>
      </c>
      <c r="BA406">
        <v>0.29915427483807361</v>
      </c>
      <c r="BB406">
        <v>9.1834411107840942E-3</v>
      </c>
      <c r="BC406">
        <v>15.723816484234629</v>
      </c>
    </row>
    <row r="407" spans="1:55" x14ac:dyDescent="0.15">
      <c r="A407">
        <v>0.157</v>
      </c>
      <c r="B407">
        <v>5.0000000000000001E-3</v>
      </c>
      <c r="C407">
        <f t="shared" si="168"/>
        <v>31.4</v>
      </c>
      <c r="D407">
        <f t="shared" si="169"/>
        <v>985.95999999999992</v>
      </c>
      <c r="E407">
        <f t="shared" si="170"/>
        <v>3.1847133757961783E-2</v>
      </c>
      <c r="F407">
        <v>7</v>
      </c>
      <c r="G407">
        <f t="shared" si="171"/>
        <v>49</v>
      </c>
      <c r="H407">
        <f t="shared" si="172"/>
        <v>219.79999999999998</v>
      </c>
      <c r="I407">
        <v>50000000</v>
      </c>
      <c r="J407">
        <f t="shared" si="173"/>
        <v>4.9087385212340517E-10</v>
      </c>
      <c r="K407">
        <f t="shared" si="174"/>
        <v>218.86095317604051</v>
      </c>
      <c r="L407">
        <f t="shared" si="175"/>
        <v>4.3772190635208105E-6</v>
      </c>
      <c r="M407">
        <f t="shared" si="176"/>
        <v>0.22292993630573249</v>
      </c>
      <c r="N407">
        <f t="shared" si="177"/>
        <v>63967554727.494576</v>
      </c>
      <c r="O407">
        <f t="shared" si="178"/>
        <v>6.2531700907440151E-7</v>
      </c>
      <c r="P407">
        <f t="shared" si="179"/>
        <v>7.9617834394904462E-7</v>
      </c>
      <c r="Q407">
        <v>2.52748473163021E-3</v>
      </c>
      <c r="R407">
        <f t="shared" si="180"/>
        <v>1255999.9999999998</v>
      </c>
      <c r="S407">
        <f t="shared" si="181"/>
        <v>7.9363020573188586E-2</v>
      </c>
      <c r="T407">
        <f t="shared" si="182"/>
        <v>101.09938926520839</v>
      </c>
      <c r="U407">
        <f t="shared" si="183"/>
        <v>1.6098628863886688E-2</v>
      </c>
      <c r="V407">
        <f t="shared" si="162"/>
        <v>8.0493144319433442E-5</v>
      </c>
      <c r="W407">
        <f t="shared" si="184"/>
        <v>200</v>
      </c>
      <c r="X407">
        <f t="shared" si="163"/>
        <v>1273.8853503184714</v>
      </c>
      <c r="Y407">
        <f t="shared" si="164"/>
        <v>3.2197257727773376</v>
      </c>
      <c r="Z407">
        <v>-5.3084564225642703</v>
      </c>
      <c r="AA407">
        <f t="shared" si="185"/>
        <v>-0.83342765834259047</v>
      </c>
      <c r="AB407">
        <f>-AA407*B407^2/2/Q407</f>
        <v>4.1218234076385273E-3</v>
      </c>
      <c r="AC407">
        <v>3.6364396019486298</v>
      </c>
      <c r="AD407">
        <f>AC407/Q407</f>
        <v>1438.7582866240114</v>
      </c>
      <c r="AE407">
        <f>C407*AC407</f>
        <v>114.18420350118697</v>
      </c>
      <c r="AF407">
        <v>3.2197257727773301</v>
      </c>
      <c r="AG407">
        <f>AF407*A407</f>
        <v>0.50549694632604081</v>
      </c>
      <c r="AH407">
        <f>AG407*C407</f>
        <v>15.872604114637682</v>
      </c>
      <c r="AI407">
        <f>F407*AG407</f>
        <v>3.5384786242822859</v>
      </c>
      <c r="AJ407">
        <v>0.41671382917129501</v>
      </c>
      <c r="AK407">
        <v>3.6364396019486298</v>
      </c>
      <c r="AL407">
        <f t="shared" si="165"/>
        <v>1.1294252549998514</v>
      </c>
      <c r="AM407">
        <f>AL407/C407</f>
        <v>3.5968957165600363E-2</v>
      </c>
      <c r="AN407">
        <f t="shared" si="166"/>
        <v>0.57092101750593482</v>
      </c>
      <c r="AO407">
        <f t="shared" si="167"/>
        <v>0.12942525499985136</v>
      </c>
      <c r="AP407">
        <f>AL407*C407</f>
        <v>35.463953006995332</v>
      </c>
      <c r="AQ407">
        <f>AO407/F407</f>
        <v>1.8489322142835909E-2</v>
      </c>
      <c r="AR407">
        <f>(AL407-1)/C407</f>
        <v>4.1218234076385784E-3</v>
      </c>
      <c r="AS407">
        <f>AR407*C407</f>
        <v>0.12942525499985136</v>
      </c>
      <c r="AT407">
        <f>ATAN2(C407,AO407)</f>
        <v>4.1218000654022367E-3</v>
      </c>
      <c r="AU407">
        <f t="shared" si="186"/>
        <v>0.23616174774429485</v>
      </c>
      <c r="AV407">
        <f>-AJ407/(A407/2)</f>
        <v>-5.3084564225642676</v>
      </c>
      <c r="AW407">
        <f t="shared" si="187"/>
        <v>8.1540025861601174E-3</v>
      </c>
      <c r="AX407">
        <f t="shared" si="188"/>
        <v>2.083569145856497E-3</v>
      </c>
      <c r="AY407">
        <v>0.57092101750593494</v>
      </c>
      <c r="AZ407">
        <v>2.2342869985833365</v>
      </c>
      <c r="BA407">
        <v>0.25603568120542763</v>
      </c>
      <c r="BB407">
        <v>9.2093364501433395E-3</v>
      </c>
      <c r="BC407">
        <v>15.640008990083356</v>
      </c>
    </row>
    <row r="408" spans="1:55" x14ac:dyDescent="0.15">
      <c r="A408">
        <v>0.20599999999999999</v>
      </c>
      <c r="B408">
        <v>8.0000000000000002E-3</v>
      </c>
      <c r="C408">
        <f t="shared" si="168"/>
        <v>25.749999999999996</v>
      </c>
      <c r="D408">
        <f t="shared" si="169"/>
        <v>663.06249999999977</v>
      </c>
      <c r="E408">
        <f t="shared" si="170"/>
        <v>3.8834951456310683E-2</v>
      </c>
      <c r="F408">
        <v>9</v>
      </c>
      <c r="G408">
        <f t="shared" si="171"/>
        <v>81</v>
      </c>
      <c r="H408">
        <f t="shared" si="172"/>
        <v>231.74999999999997</v>
      </c>
      <c r="I408">
        <v>50000000</v>
      </c>
      <c r="J408">
        <f t="shared" si="173"/>
        <v>3.2169908772759481E-9</v>
      </c>
      <c r="K408">
        <f t="shared" si="174"/>
        <v>878.42590702316556</v>
      </c>
      <c r="L408">
        <f t="shared" si="175"/>
        <v>1.756851814046331E-5</v>
      </c>
      <c r="M408">
        <f t="shared" si="176"/>
        <v>0.34951456310679618</v>
      </c>
      <c r="N408">
        <f t="shared" si="177"/>
        <v>8004374579.3287191</v>
      </c>
      <c r="O408">
        <f t="shared" si="178"/>
        <v>1.9520575711625899E-6</v>
      </c>
      <c r="P408">
        <f t="shared" si="179"/>
        <v>2.4854368932038836E-6</v>
      </c>
      <c r="Q408">
        <v>5.2658874399447199E-3</v>
      </c>
      <c r="R408">
        <f t="shared" si="180"/>
        <v>402343.74999999994</v>
      </c>
      <c r="S408">
        <f t="shared" si="181"/>
        <v>0.13559660157857653</v>
      </c>
      <c r="T408">
        <f t="shared" si="182"/>
        <v>82.279491249136257</v>
      </c>
      <c r="U408">
        <f t="shared" si="183"/>
        <v>2.5562560388081166E-2</v>
      </c>
      <c r="V408">
        <f t="shared" si="162"/>
        <v>2.0450048310464934E-4</v>
      </c>
      <c r="W408">
        <f t="shared" si="184"/>
        <v>125</v>
      </c>
      <c r="X408">
        <f t="shared" si="163"/>
        <v>606.79611650485435</v>
      </c>
      <c r="Y408">
        <f t="shared" si="164"/>
        <v>3.1953200485101458</v>
      </c>
      <c r="Z408">
        <v>-4.2844921872567197</v>
      </c>
      <c r="AA408">
        <f t="shared" si="185"/>
        <v>-0.88260539057488419</v>
      </c>
      <c r="AB408">
        <f>-AA408*B408^2/2/Q408</f>
        <v>5.3634592118613125E-3</v>
      </c>
      <c r="AC408">
        <v>3.6366227437975902</v>
      </c>
      <c r="AD408">
        <f>AC408/Q408</f>
        <v>690.60016669018785</v>
      </c>
      <c r="AE408">
        <f>C408*AC408</f>
        <v>93.64303565278793</v>
      </c>
      <c r="AF408">
        <v>3.1953200485101498</v>
      </c>
      <c r="AG408">
        <f>AF408*A408</f>
        <v>0.65823592999309088</v>
      </c>
      <c r="AH408">
        <f>AG408*C408</f>
        <v>16.949575197322087</v>
      </c>
      <c r="AI408">
        <f>F408*AG408</f>
        <v>5.924123369937818</v>
      </c>
      <c r="AJ408">
        <v>0.44130269528744198</v>
      </c>
      <c r="AK408">
        <v>3.6366227437975902</v>
      </c>
      <c r="AL408">
        <f t="shared" si="165"/>
        <v>1.1381090747054281</v>
      </c>
      <c r="AM408">
        <f>AL408/C408</f>
        <v>4.419841066817197E-2</v>
      </c>
      <c r="AN408">
        <f t="shared" si="166"/>
        <v>0.74914428522230359</v>
      </c>
      <c r="AO408">
        <f t="shared" si="167"/>
        <v>0.1381090747054281</v>
      </c>
      <c r="AP408">
        <f>AL408*C408</f>
        <v>29.30630867366477</v>
      </c>
      <c r="AQ408">
        <f>AO408/F408</f>
        <v>1.5345452745047568E-2</v>
      </c>
      <c r="AR408">
        <f>(AL408-1)/C408</f>
        <v>5.3634592118612864E-3</v>
      </c>
      <c r="AS408">
        <f>AR408*C408</f>
        <v>0.1381090747054281</v>
      </c>
      <c r="AT408">
        <f>ATAN2(C408,AO408)</f>
        <v>5.3634077830843532E-3</v>
      </c>
      <c r="AU408">
        <f t="shared" si="186"/>
        <v>0.30730062977835076</v>
      </c>
      <c r="AV408">
        <f>-AJ408/(A408/2)</f>
        <v>-4.2844921872567188</v>
      </c>
      <c r="AW408">
        <f t="shared" si="187"/>
        <v>8.1482322180704767E-3</v>
      </c>
      <c r="AX408">
        <f t="shared" si="188"/>
        <v>3.5304215622995239E-3</v>
      </c>
      <c r="AY408">
        <v>0.74914428522230359</v>
      </c>
      <c r="AZ408">
        <v>1.7290290955666521</v>
      </c>
      <c r="BA408">
        <v>0.20981697961531476</v>
      </c>
      <c r="BB408">
        <v>9.2735770301931482E-3</v>
      </c>
      <c r="BC408">
        <v>15.561261860099869</v>
      </c>
    </row>
    <row r="409" spans="1:55" x14ac:dyDescent="0.15">
      <c r="A409">
        <v>0.108</v>
      </c>
      <c r="B409">
        <v>4.0000000000000001E-3</v>
      </c>
      <c r="C409">
        <f t="shared" si="168"/>
        <v>27</v>
      </c>
      <c r="D409">
        <f t="shared" si="169"/>
        <v>729</v>
      </c>
      <c r="E409">
        <f t="shared" si="170"/>
        <v>3.7037037037037035E-2</v>
      </c>
      <c r="F409">
        <v>5</v>
      </c>
      <c r="G409">
        <f t="shared" si="171"/>
        <v>25</v>
      </c>
      <c r="H409">
        <f t="shared" si="172"/>
        <v>135</v>
      </c>
      <c r="I409">
        <v>50000000</v>
      </c>
      <c r="J409">
        <f t="shared" si="173"/>
        <v>2.0106192982974676E-10</v>
      </c>
      <c r="K409">
        <f t="shared" si="174"/>
        <v>116.35528346628863</v>
      </c>
      <c r="L409">
        <f t="shared" si="175"/>
        <v>2.3271056693257725E-6</v>
      </c>
      <c r="M409">
        <f t="shared" si="176"/>
        <v>0.18518518518518517</v>
      </c>
      <c r="N409">
        <f t="shared" si="177"/>
        <v>134286983233.7867</v>
      </c>
      <c r="O409">
        <f t="shared" si="178"/>
        <v>4.654211338651545E-7</v>
      </c>
      <c r="P409">
        <f t="shared" si="179"/>
        <v>5.9259259259259258E-7</v>
      </c>
      <c r="Q409">
        <v>1.36852120328178E-3</v>
      </c>
      <c r="R409">
        <f t="shared" si="180"/>
        <v>1687499.9999999998</v>
      </c>
      <c r="S409">
        <f t="shared" si="181"/>
        <v>3.6950072488608064E-2</v>
      </c>
      <c r="T409">
        <f t="shared" si="182"/>
        <v>85.532575205111257</v>
      </c>
      <c r="U409">
        <f t="shared" si="183"/>
        <v>1.2671492622979445E-2</v>
      </c>
      <c r="V409">
        <f t="shared" si="162"/>
        <v>5.0685970491917779E-5</v>
      </c>
      <c r="W409">
        <f t="shared" si="184"/>
        <v>250</v>
      </c>
      <c r="X409">
        <f t="shared" si="163"/>
        <v>2314.8148148148148</v>
      </c>
      <c r="Y409">
        <f t="shared" si="164"/>
        <v>3.1678731557448612</v>
      </c>
      <c r="Z409">
        <v>-4.6889531398612396</v>
      </c>
      <c r="AA409">
        <f t="shared" si="185"/>
        <v>-0.50640693910501389</v>
      </c>
      <c r="AB409">
        <f>-AA409*B409^2/2/Q409</f>
        <v>2.9603162180644365E-3</v>
      </c>
      <c r="AC409">
        <v>3.4210766252973799</v>
      </c>
      <c r="AD409">
        <f>AC409/Q409</f>
        <v>2499.8345784438507</v>
      </c>
      <c r="AE409">
        <f>C409*AC409</f>
        <v>92.369068883029257</v>
      </c>
      <c r="AF409">
        <v>3.1678731557448701</v>
      </c>
      <c r="AG409">
        <f>AF409*A409</f>
        <v>0.34213030082044599</v>
      </c>
      <c r="AH409">
        <f>AG409*C409</f>
        <v>9.237518122152041</v>
      </c>
      <c r="AI409">
        <f>F409*AG409</f>
        <v>1.7106515041022299</v>
      </c>
      <c r="AJ409">
        <v>0.253203469552507</v>
      </c>
      <c r="AK409">
        <v>3.4210766252973799</v>
      </c>
      <c r="AL409">
        <f t="shared" si="165"/>
        <v>1.0799285378877406</v>
      </c>
      <c r="AM409">
        <f>AL409/C409</f>
        <v>3.9997353255101502E-2</v>
      </c>
      <c r="AN409">
        <f t="shared" si="166"/>
        <v>0.36947627553211709</v>
      </c>
      <c r="AO409">
        <f t="shared" si="167"/>
        <v>7.9928537887740569E-2</v>
      </c>
      <c r="AP409">
        <f>AL409*C409</f>
        <v>29.158070522968995</v>
      </c>
      <c r="AQ409">
        <f>AO409/F409</f>
        <v>1.5985707577548115E-2</v>
      </c>
      <c r="AR409">
        <f>(AL409-1)/C409</f>
        <v>2.9603162180644655E-3</v>
      </c>
      <c r="AS409">
        <f>AR409*C409</f>
        <v>7.9928537887740569E-2</v>
      </c>
      <c r="AT409">
        <f>ATAN2(C409,AO409)</f>
        <v>2.9603075705603959E-3</v>
      </c>
      <c r="AU409">
        <f t="shared" si="186"/>
        <v>0.16961312985373683</v>
      </c>
      <c r="AV409">
        <f>-AJ409/(A409/2)</f>
        <v>-4.6889531398612405</v>
      </c>
      <c r="AW409">
        <f t="shared" si="187"/>
        <v>8.6525987641710642E-3</v>
      </c>
      <c r="AX409">
        <f t="shared" si="188"/>
        <v>1.0128138782100405E-3</v>
      </c>
      <c r="AY409">
        <v>0.36947627553211704</v>
      </c>
      <c r="AZ409">
        <v>3.1564831740948303</v>
      </c>
      <c r="BA409">
        <v>0.23362016663261875</v>
      </c>
      <c r="BB409">
        <v>9.3441883323205285E-3</v>
      </c>
      <c r="BC409">
        <v>15.782415870474152</v>
      </c>
    </row>
    <row r="410" spans="1:55" x14ac:dyDescent="0.15">
      <c r="A410">
        <v>0.35299999999999998</v>
      </c>
      <c r="B410">
        <v>0.01</v>
      </c>
      <c r="C410">
        <f t="shared" si="168"/>
        <v>35.299999999999997</v>
      </c>
      <c r="D410">
        <f t="shared" si="169"/>
        <v>1246.0899999999997</v>
      </c>
      <c r="E410">
        <f t="shared" si="170"/>
        <v>2.8328611898016998E-2</v>
      </c>
      <c r="F410">
        <v>13</v>
      </c>
      <c r="G410">
        <f t="shared" si="171"/>
        <v>169</v>
      </c>
      <c r="H410">
        <f t="shared" si="172"/>
        <v>458.9</v>
      </c>
      <c r="I410">
        <v>50000000</v>
      </c>
      <c r="J410">
        <f t="shared" si="173"/>
        <v>7.8539816339744827E-9</v>
      </c>
      <c r="K410">
        <f t="shared" si="174"/>
        <v>1446.2005841596074</v>
      </c>
      <c r="L410">
        <f t="shared" si="175"/>
        <v>2.8924011683192147E-5</v>
      </c>
      <c r="M410">
        <f t="shared" si="176"/>
        <v>0.36827195467422097</v>
      </c>
      <c r="N410">
        <f t="shared" si="177"/>
        <v>4494535592.915123</v>
      </c>
      <c r="O410">
        <f t="shared" si="178"/>
        <v>2.2249239756301653E-6</v>
      </c>
      <c r="P410">
        <f t="shared" si="179"/>
        <v>2.8328611898016999E-6</v>
      </c>
      <c r="Q410">
        <v>1.1177662080069199E-2</v>
      </c>
      <c r="R410">
        <f t="shared" si="180"/>
        <v>352999.99999999994</v>
      </c>
      <c r="S410">
        <f t="shared" si="181"/>
        <v>0.39457147142644272</v>
      </c>
      <c r="T410">
        <f t="shared" si="182"/>
        <v>111.77662080069199</v>
      </c>
      <c r="U410">
        <f t="shared" si="183"/>
        <v>3.1664765099346175E-2</v>
      </c>
      <c r="V410">
        <f t="shared" si="162"/>
        <v>3.1664765099346175E-4</v>
      </c>
      <c r="W410">
        <f t="shared" si="184"/>
        <v>100</v>
      </c>
      <c r="X410">
        <f t="shared" si="163"/>
        <v>283.28611898016999</v>
      </c>
      <c r="Y410">
        <f t="shared" si="164"/>
        <v>3.1664765099346175</v>
      </c>
      <c r="Z410">
        <v>-4.8873598557156903</v>
      </c>
      <c r="AA410">
        <f t="shared" si="185"/>
        <v>-1.7252380290676386</v>
      </c>
      <c r="AB410">
        <f>-AA410*B410^2/2/Q410</f>
        <v>7.7173474055182651E-3</v>
      </c>
      <c r="AC410">
        <v>4.0290955244684401</v>
      </c>
      <c r="AD410">
        <f>AC410/Q410</f>
        <v>360.45959303535295</v>
      </c>
      <c r="AE410">
        <f>C410*AC410</f>
        <v>142.22707201373592</v>
      </c>
      <c r="AF410">
        <v>3.1664765099346202</v>
      </c>
      <c r="AG410">
        <f>AF410*A410</f>
        <v>1.1177662080069208</v>
      </c>
      <c r="AH410">
        <f>AG410*C410</f>
        <v>39.457147142644303</v>
      </c>
      <c r="AI410">
        <f>F410*AG410</f>
        <v>14.530960704089971</v>
      </c>
      <c r="AJ410">
        <v>0.86261901453381995</v>
      </c>
      <c r="AK410">
        <v>4.0290955244684401</v>
      </c>
      <c r="AL410">
        <f t="shared" si="165"/>
        <v>1.2724223634147946</v>
      </c>
      <c r="AM410">
        <f>AL410/C410</f>
        <v>3.6045959303535262E-2</v>
      </c>
      <c r="AN410">
        <f t="shared" si="166"/>
        <v>1.4222707201373592</v>
      </c>
      <c r="AO410">
        <f t="shared" si="167"/>
        <v>0.27242236341479464</v>
      </c>
      <c r="AP410">
        <f>AL410*C410</f>
        <v>44.916509428542248</v>
      </c>
      <c r="AQ410">
        <f>AO410/F410</f>
        <v>2.0955566416522665E-2</v>
      </c>
      <c r="AR410">
        <f>(AL410-1)/C410</f>
        <v>7.7173474055182625E-3</v>
      </c>
      <c r="AS410">
        <f>AR410*C410</f>
        <v>0.27242236341479464</v>
      </c>
      <c r="AT410">
        <f>ATAN2(C410,AO410)</f>
        <v>7.7171942024795949E-3</v>
      </c>
      <c r="AU410">
        <f t="shared" si="186"/>
        <v>0.44216265748490807</v>
      </c>
      <c r="AV410">
        <f>-AJ410/(A410/2)</f>
        <v>-4.8873598557156939</v>
      </c>
      <c r="AW410">
        <f t="shared" si="187"/>
        <v>6.9042590035701627E-3</v>
      </c>
      <c r="AX410">
        <f t="shared" si="188"/>
        <v>8.6261901453381969E-3</v>
      </c>
      <c r="AY410">
        <v>1.4222707201373592</v>
      </c>
      <c r="AZ410">
        <v>1.1383618097416275</v>
      </c>
      <c r="BA410">
        <v>0.24372034282602673</v>
      </c>
      <c r="BB410">
        <v>8.7851335589506224E-3</v>
      </c>
      <c r="BC410">
        <v>14.798703526641157</v>
      </c>
    </row>
    <row r="411" spans="1:55" x14ac:dyDescent="0.15">
      <c r="A411">
        <v>0.157</v>
      </c>
      <c r="B411">
        <v>6.0000000000000001E-3</v>
      </c>
      <c r="C411">
        <f t="shared" si="168"/>
        <v>26.166666666666668</v>
      </c>
      <c r="D411">
        <f t="shared" si="169"/>
        <v>684.69444444444446</v>
      </c>
      <c r="E411">
        <f t="shared" si="170"/>
        <v>3.8216560509554139E-2</v>
      </c>
      <c r="F411">
        <v>7</v>
      </c>
      <c r="G411">
        <f t="shared" si="171"/>
        <v>49</v>
      </c>
      <c r="H411">
        <f t="shared" si="172"/>
        <v>183.16666666666669</v>
      </c>
      <c r="I411">
        <v>50000000</v>
      </c>
      <c r="J411">
        <f t="shared" si="173"/>
        <v>1.0178760197630931E-9</v>
      </c>
      <c r="K411">
        <f t="shared" si="174"/>
        <v>378.19172708819798</v>
      </c>
      <c r="L411">
        <f t="shared" si="175"/>
        <v>7.5638345417639595E-6</v>
      </c>
      <c r="M411">
        <f t="shared" si="176"/>
        <v>0.26751592356687898</v>
      </c>
      <c r="N411">
        <f t="shared" si="177"/>
        <v>25707125581.715603</v>
      </c>
      <c r="O411">
        <f t="shared" si="178"/>
        <v>1.0805477916805657E-6</v>
      </c>
      <c r="P411">
        <f t="shared" si="179"/>
        <v>1.3757961783439491E-6</v>
      </c>
      <c r="Q411">
        <v>2.9668647945494098E-3</v>
      </c>
      <c r="R411">
        <f t="shared" si="180"/>
        <v>726851.8518518518</v>
      </c>
      <c r="S411">
        <f t="shared" si="181"/>
        <v>7.7632962124042887E-2</v>
      </c>
      <c r="T411">
        <f t="shared" si="182"/>
        <v>82.412910959705826</v>
      </c>
      <c r="U411">
        <f t="shared" si="183"/>
        <v>1.8897227990760573E-2</v>
      </c>
      <c r="V411">
        <f t="shared" si="162"/>
        <v>1.1338336794456343E-4</v>
      </c>
      <c r="W411">
        <f t="shared" si="184"/>
        <v>166.66666666666666</v>
      </c>
      <c r="X411">
        <f t="shared" si="163"/>
        <v>1061.5711252653928</v>
      </c>
      <c r="Y411">
        <f t="shared" si="164"/>
        <v>3.1495379984600955</v>
      </c>
      <c r="Z411">
        <v>-4.4496516606918597</v>
      </c>
      <c r="AA411">
        <f t="shared" si="185"/>
        <v>-0.69859531072862202</v>
      </c>
      <c r="AB411">
        <f>-AA411*B411^2/2/Q411</f>
        <v>4.238385118262516E-3</v>
      </c>
      <c r="AC411">
        <v>3.4988356538244099</v>
      </c>
      <c r="AD411">
        <f>AC411/Q411</f>
        <v>1179.3040452171306</v>
      </c>
      <c r="AE411">
        <f>C411*AC411</f>
        <v>91.552866275072063</v>
      </c>
      <c r="AF411">
        <v>3.1495379984601</v>
      </c>
      <c r="AG411">
        <f>AF411*A411</f>
        <v>0.4944774657582357</v>
      </c>
      <c r="AH411">
        <f>AG411*C411</f>
        <v>12.938827020673834</v>
      </c>
      <c r="AI411">
        <f>F411*AG411</f>
        <v>3.4613422603076498</v>
      </c>
      <c r="AJ411">
        <v>0.34929765536431101</v>
      </c>
      <c r="AK411">
        <v>3.4988356538244099</v>
      </c>
      <c r="AL411">
        <f t="shared" si="165"/>
        <v>1.1109044105945354</v>
      </c>
      <c r="AM411">
        <f>AL411/C411</f>
        <v>4.245494562781664E-2</v>
      </c>
      <c r="AN411">
        <f t="shared" si="166"/>
        <v>0.54931719765043241</v>
      </c>
      <c r="AO411">
        <f t="shared" si="167"/>
        <v>0.11090441059453537</v>
      </c>
      <c r="AP411">
        <f>AL411*C411</f>
        <v>29.06866541055701</v>
      </c>
      <c r="AQ411">
        <f>AO411/F411</f>
        <v>1.5843487227790769E-2</v>
      </c>
      <c r="AR411">
        <f>(AL411-1)/C411</f>
        <v>4.2383851182624978E-3</v>
      </c>
      <c r="AS411">
        <f>AR411*C411</f>
        <v>0.11090441059453536</v>
      </c>
      <c r="AT411">
        <f>ATAN2(C411,AO411)</f>
        <v>4.2383597392153501E-3</v>
      </c>
      <c r="AU411">
        <f t="shared" si="186"/>
        <v>0.24284012511520781</v>
      </c>
      <c r="AV411">
        <f>-AJ411/(A411/2)</f>
        <v>-4.4496516606918597</v>
      </c>
      <c r="AW411">
        <f t="shared" si="187"/>
        <v>8.5714424048896221E-3</v>
      </c>
      <c r="AX411">
        <f t="shared" si="188"/>
        <v>2.0957859321858599E-3</v>
      </c>
      <c r="AY411">
        <v>0.5493171976504323</v>
      </c>
      <c r="AZ411">
        <v>2.246622925255179</v>
      </c>
      <c r="BA411">
        <v>0.2242860762612785</v>
      </c>
      <c r="BB411">
        <v>9.5220531727489115E-3</v>
      </c>
      <c r="BC411">
        <v>15.726360476786253</v>
      </c>
    </row>
    <row r="412" spans="1:55" x14ac:dyDescent="0.15">
      <c r="A412">
        <v>0.20599999999999999</v>
      </c>
      <c r="B412">
        <v>8.9999999999999993E-3</v>
      </c>
      <c r="C412">
        <f t="shared" si="168"/>
        <v>22.888888888888889</v>
      </c>
      <c r="D412">
        <f t="shared" si="169"/>
        <v>523.90123456790127</v>
      </c>
      <c r="E412">
        <f t="shared" si="170"/>
        <v>4.3689320388349516E-2</v>
      </c>
      <c r="F412">
        <v>9</v>
      </c>
      <c r="G412">
        <f t="shared" si="171"/>
        <v>81</v>
      </c>
      <c r="H412">
        <f t="shared" si="172"/>
        <v>206</v>
      </c>
      <c r="I412">
        <v>50000000</v>
      </c>
      <c r="J412">
        <f t="shared" si="173"/>
        <v>5.1529973500506572E-9</v>
      </c>
      <c r="K412">
        <f t="shared" si="174"/>
        <v>1250.727512148218</v>
      </c>
      <c r="L412">
        <f t="shared" si="175"/>
        <v>2.501455024296436E-5</v>
      </c>
      <c r="M412">
        <f t="shared" si="176"/>
        <v>0.39320388349514562</v>
      </c>
      <c r="N412">
        <f t="shared" si="177"/>
        <v>4441859239.1986933</v>
      </c>
      <c r="O412">
        <f t="shared" si="178"/>
        <v>2.7793944714404842E-6</v>
      </c>
      <c r="P412">
        <f t="shared" si="179"/>
        <v>3.5388349514563104E-6</v>
      </c>
      <c r="Q412">
        <v>5.8332067944032199E-3</v>
      </c>
      <c r="R412">
        <f t="shared" si="180"/>
        <v>282578.87517146784</v>
      </c>
      <c r="S412">
        <f t="shared" si="181"/>
        <v>0.13351562218300703</v>
      </c>
      <c r="T412">
        <f t="shared" si="182"/>
        <v>72.014898696336061</v>
      </c>
      <c r="U412">
        <f t="shared" si="183"/>
        <v>2.8316537836908837E-2</v>
      </c>
      <c r="V412">
        <f t="shared" si="162"/>
        <v>2.5484884053217951E-4</v>
      </c>
      <c r="W412">
        <f t="shared" si="184"/>
        <v>111.11111111111111</v>
      </c>
      <c r="X412">
        <f t="shared" si="163"/>
        <v>539.3743257820928</v>
      </c>
      <c r="Y412">
        <f t="shared" si="164"/>
        <v>3.1462819818787597</v>
      </c>
      <c r="Z412">
        <v>-3.7959459706774101</v>
      </c>
      <c r="AA412">
        <f t="shared" si="185"/>
        <v>-0.78196486995954639</v>
      </c>
      <c r="AB412">
        <f>-AA412*B412^2/2/Q412</f>
        <v>5.4291881549180798E-3</v>
      </c>
      <c r="AC412">
        <v>3.5372644168585299</v>
      </c>
      <c r="AD412">
        <f>AC412/Q412</f>
        <v>606.40134004034019</v>
      </c>
      <c r="AE412">
        <f>C412*AC412</f>
        <v>80.964052208095239</v>
      </c>
      <c r="AF412">
        <v>3.1462819818787602</v>
      </c>
      <c r="AG412">
        <f>AF412*A412</f>
        <v>0.64813408826702457</v>
      </c>
      <c r="AH412">
        <f>AG412*C412</f>
        <v>14.835069131445229</v>
      </c>
      <c r="AI412">
        <f>F412*AG412</f>
        <v>5.8332067944032211</v>
      </c>
      <c r="AJ412">
        <v>0.39098243497977297</v>
      </c>
      <c r="AK412">
        <v>3.5372644168585299</v>
      </c>
      <c r="AL412">
        <f t="shared" si="165"/>
        <v>1.1242680844347905</v>
      </c>
      <c r="AM412">
        <f>AL412/C412</f>
        <v>4.9118508543267547E-2</v>
      </c>
      <c r="AN412">
        <f t="shared" si="166"/>
        <v>0.72867646987285717</v>
      </c>
      <c r="AO412">
        <f t="shared" si="167"/>
        <v>0.12426808443479054</v>
      </c>
      <c r="AP412">
        <f>AL412*C412</f>
        <v>25.733247265951874</v>
      </c>
      <c r="AQ412">
        <f>AO412/F412</f>
        <v>1.3807564937198948E-2</v>
      </c>
      <c r="AR412">
        <f>(AL412-1)/C412</f>
        <v>5.429188154918033E-3</v>
      </c>
      <c r="AS412">
        <f>AR412*C412</f>
        <v>0.12426808443479054</v>
      </c>
      <c r="AT412">
        <f>ATAN2(C412,AO412)</f>
        <v>5.4291348121260239E-3</v>
      </c>
      <c r="AU412">
        <f t="shared" si="186"/>
        <v>0.31106651114237227</v>
      </c>
      <c r="AV412">
        <f>-AJ412/(A412/2)</f>
        <v>-3.7959459706774079</v>
      </c>
      <c r="AW412">
        <f t="shared" si="187"/>
        <v>8.376643434130351E-3</v>
      </c>
      <c r="AX412">
        <f t="shared" si="188"/>
        <v>3.5188419148179284E-3</v>
      </c>
      <c r="AY412">
        <v>0.72867646987285717</v>
      </c>
      <c r="AZ412">
        <v>1.7346226726646163</v>
      </c>
      <c r="BA412">
        <v>0.19173206082565028</v>
      </c>
      <c r="BB412">
        <v>9.4175928676829956E-3</v>
      </c>
      <c r="BC412">
        <v>15.611604053981548</v>
      </c>
    </row>
    <row r="413" spans="1:55" x14ac:dyDescent="0.15">
      <c r="A413">
        <v>0.108</v>
      </c>
      <c r="B413">
        <v>5.0000000000000001E-3</v>
      </c>
      <c r="C413">
        <f t="shared" si="168"/>
        <v>21.599999999999998</v>
      </c>
      <c r="D413">
        <f t="shared" si="169"/>
        <v>466.55999999999989</v>
      </c>
      <c r="E413">
        <f t="shared" si="170"/>
        <v>4.6296296296296301E-2</v>
      </c>
      <c r="F413">
        <v>5</v>
      </c>
      <c r="G413">
        <f t="shared" si="171"/>
        <v>25</v>
      </c>
      <c r="H413">
        <f t="shared" si="172"/>
        <v>107.99999999999999</v>
      </c>
      <c r="I413">
        <v>50000000</v>
      </c>
      <c r="J413">
        <f t="shared" si="173"/>
        <v>4.9087385212340517E-10</v>
      </c>
      <c r="K413">
        <f t="shared" si="174"/>
        <v>227.25641302009501</v>
      </c>
      <c r="L413">
        <f t="shared" si="175"/>
        <v>4.5451282604019005E-6</v>
      </c>
      <c r="M413">
        <f t="shared" si="176"/>
        <v>0.23148148148148151</v>
      </c>
      <c r="N413">
        <f t="shared" si="177"/>
        <v>44003158666.047218</v>
      </c>
      <c r="O413">
        <f t="shared" si="178"/>
        <v>9.0902565208038013E-7</v>
      </c>
      <c r="P413">
        <f t="shared" si="179"/>
        <v>1.1574074074074076E-6</v>
      </c>
      <c r="Q413">
        <v>1.68427116184587E-3</v>
      </c>
      <c r="R413">
        <f t="shared" si="180"/>
        <v>863999.99999999988</v>
      </c>
      <c r="S413">
        <f t="shared" si="181"/>
        <v>3.638025709587079E-2</v>
      </c>
      <c r="T413">
        <f t="shared" si="182"/>
        <v>67.370846473834803</v>
      </c>
      <c r="U413">
        <f t="shared" si="183"/>
        <v>1.5595103350424723E-2</v>
      </c>
      <c r="V413">
        <f t="shared" si="162"/>
        <v>7.797551675212362E-5</v>
      </c>
      <c r="W413">
        <f t="shared" si="184"/>
        <v>200</v>
      </c>
      <c r="X413">
        <f t="shared" si="163"/>
        <v>1851.8518518518517</v>
      </c>
      <c r="Y413">
        <f t="shared" si="164"/>
        <v>3.1190206700849443</v>
      </c>
      <c r="Z413">
        <v>-3.6169975298147099</v>
      </c>
      <c r="AA413">
        <f t="shared" si="185"/>
        <v>-0.39063573321998868</v>
      </c>
      <c r="AB413">
        <f>-AA413*B413^2/2/Q413</f>
        <v>2.8991452064633192E-3</v>
      </c>
      <c r="AC413">
        <v>3.31433853669495</v>
      </c>
      <c r="AD413">
        <f>AC413/Q413</f>
        <v>1967.8176601103912</v>
      </c>
      <c r="AE413">
        <f>C413*AC413</f>
        <v>71.58971239261092</v>
      </c>
      <c r="AF413">
        <v>3.1190206700849501</v>
      </c>
      <c r="AG413">
        <f>AF413*A413</f>
        <v>0.33685423236917461</v>
      </c>
      <c r="AH413">
        <f>AG413*C413</f>
        <v>7.2760514191741708</v>
      </c>
      <c r="AI413">
        <f>F413*AG413</f>
        <v>1.684271161845873</v>
      </c>
      <c r="AJ413">
        <v>0.19531786660999401</v>
      </c>
      <c r="AK413">
        <v>3.31433853669495</v>
      </c>
      <c r="AL413">
        <f t="shared" si="165"/>
        <v>1.0626215364596094</v>
      </c>
      <c r="AM413">
        <f>AL413/C413</f>
        <v>4.9195441502759701E-2</v>
      </c>
      <c r="AN413">
        <f t="shared" si="166"/>
        <v>0.35794856196305463</v>
      </c>
      <c r="AO413">
        <f t="shared" si="167"/>
        <v>6.2621536459609439E-2</v>
      </c>
      <c r="AP413">
        <f>AL413*C413</f>
        <v>22.952625187527563</v>
      </c>
      <c r="AQ413">
        <f>AO413/F413</f>
        <v>1.2524307291921888E-2</v>
      </c>
      <c r="AR413">
        <f>(AL413-1)/C413</f>
        <v>2.8991452064634003E-3</v>
      </c>
      <c r="AS413">
        <f>AR413*C413</f>
        <v>6.2621536459609439E-2</v>
      </c>
      <c r="AT413">
        <f>ATAN2(C413,AO413)</f>
        <v>2.8991370840243903E-3</v>
      </c>
      <c r="AU413">
        <f t="shared" si="186"/>
        <v>0.16610831914446189</v>
      </c>
      <c r="AV413">
        <f>-AJ413/(A413/2)</f>
        <v>-3.6169975298147037</v>
      </c>
      <c r="AW413">
        <f t="shared" si="187"/>
        <v>8.6065274765082626E-3</v>
      </c>
      <c r="AX413">
        <f t="shared" si="188"/>
        <v>9.7658933305000092E-4</v>
      </c>
      <c r="AY413">
        <v>0.35794856196305458</v>
      </c>
      <c r="AZ413">
        <v>3.1545441153757916</v>
      </c>
      <c r="BA413">
        <v>0.18590099349257846</v>
      </c>
      <c r="BB413">
        <v>9.1454814506690546E-3</v>
      </c>
      <c r="BC413">
        <v>15.772720576878958</v>
      </c>
    </row>
    <row r="414" spans="1:55" x14ac:dyDescent="0.15">
      <c r="A414">
        <v>0.20599999999999999</v>
      </c>
      <c r="B414">
        <v>0.01</v>
      </c>
      <c r="C414">
        <f t="shared" si="168"/>
        <v>20.599999999999998</v>
      </c>
      <c r="D414">
        <f t="shared" si="169"/>
        <v>424.3599999999999</v>
      </c>
      <c r="E414">
        <f t="shared" si="170"/>
        <v>4.8543689320388356E-2</v>
      </c>
      <c r="F414">
        <v>9</v>
      </c>
      <c r="G414">
        <f t="shared" si="171"/>
        <v>81</v>
      </c>
      <c r="H414">
        <f t="shared" si="172"/>
        <v>185.39999999999998</v>
      </c>
      <c r="I414">
        <v>50000000</v>
      </c>
      <c r="J414">
        <f t="shared" si="173"/>
        <v>7.8539816339744827E-9</v>
      </c>
      <c r="K414">
        <f t="shared" si="174"/>
        <v>1715.6755996546201</v>
      </c>
      <c r="L414">
        <f t="shared" si="175"/>
        <v>3.4313511993092401E-5</v>
      </c>
      <c r="M414">
        <f t="shared" si="176"/>
        <v>0.43689320388349517</v>
      </c>
      <c r="N414">
        <f t="shared" si="177"/>
        <v>2622873462.1544352</v>
      </c>
      <c r="O414">
        <f t="shared" si="178"/>
        <v>3.8126124436769336E-6</v>
      </c>
      <c r="P414">
        <f t="shared" si="179"/>
        <v>4.8543689320388356E-6</v>
      </c>
      <c r="Q414">
        <v>6.4022066255993004E-3</v>
      </c>
      <c r="R414">
        <f t="shared" si="180"/>
        <v>205999.99999999994</v>
      </c>
      <c r="S414">
        <f t="shared" si="181"/>
        <v>0.13188545648734559</v>
      </c>
      <c r="T414">
        <f t="shared" si="182"/>
        <v>64.022066255992996</v>
      </c>
      <c r="U414">
        <f t="shared" si="183"/>
        <v>3.1078672939802432E-2</v>
      </c>
      <c r="V414">
        <f t="shared" si="162"/>
        <v>3.1078672939802431E-4</v>
      </c>
      <c r="W414">
        <f t="shared" si="184"/>
        <v>100</v>
      </c>
      <c r="X414">
        <f t="shared" si="163"/>
        <v>485.43689320388353</v>
      </c>
      <c r="Y414">
        <f t="shared" si="164"/>
        <v>3.107867293980243</v>
      </c>
      <c r="Z414">
        <v>-3.42055531114914</v>
      </c>
      <c r="AA414">
        <f t="shared" si="185"/>
        <v>-0.70463439409672279</v>
      </c>
      <c r="AB414">
        <f>-AA414*B414^2/2/Q414</f>
        <v>5.5030588303666564E-3</v>
      </c>
      <c r="AC414">
        <v>3.4601844910285999</v>
      </c>
      <c r="AD414">
        <f>AC414/Q414</f>
        <v>540.46748150754934</v>
      </c>
      <c r="AE414">
        <f>C414*AC414</f>
        <v>71.279800515189152</v>
      </c>
      <c r="AF414">
        <v>3.1078672939802399</v>
      </c>
      <c r="AG414">
        <f>AF414*A414</f>
        <v>0.64022066255992938</v>
      </c>
      <c r="AH414">
        <f>AG414*C414</f>
        <v>13.188545648734543</v>
      </c>
      <c r="AI414">
        <f>F414*AG414</f>
        <v>5.7619859630393648</v>
      </c>
      <c r="AJ414">
        <v>0.35231719704836201</v>
      </c>
      <c r="AK414">
        <v>3.4601844910285999</v>
      </c>
      <c r="AL414">
        <f t="shared" si="165"/>
        <v>1.1133630119055529</v>
      </c>
      <c r="AM414">
        <f>AL414/C414</f>
        <v>5.4046748150754997E-2</v>
      </c>
      <c r="AN414">
        <f t="shared" si="166"/>
        <v>0.71279800515189162</v>
      </c>
      <c r="AO414">
        <f t="shared" si="167"/>
        <v>0.11336301190555287</v>
      </c>
      <c r="AP414">
        <f>AL414*C414</f>
        <v>22.935278045254385</v>
      </c>
      <c r="AQ414">
        <f>AO414/F414</f>
        <v>1.2595890211728097E-2</v>
      </c>
      <c r="AR414">
        <f>(AL414-1)/C414</f>
        <v>5.5030588303666443E-3</v>
      </c>
      <c r="AS414">
        <f>AR414*C414</f>
        <v>0.11336301190555285</v>
      </c>
      <c r="AT414">
        <f>ATAN2(C414,AO414)</f>
        <v>5.5030032804615717E-3</v>
      </c>
      <c r="AU414">
        <f t="shared" si="186"/>
        <v>0.31529886261709494</v>
      </c>
      <c r="AV414">
        <f>-AJ414/(A414/2)</f>
        <v>-3.4205553111491458</v>
      </c>
      <c r="AW414">
        <f t="shared" si="187"/>
        <v>8.5955657981462257E-3</v>
      </c>
      <c r="AX414">
        <f t="shared" si="188"/>
        <v>3.5231719704836031E-3</v>
      </c>
      <c r="AY414">
        <v>0.71279800515189151</v>
      </c>
      <c r="AZ414">
        <v>1.7390301141699465</v>
      </c>
      <c r="BA414">
        <v>0.17706865544181222</v>
      </c>
      <c r="BB414">
        <v>9.5699850260564379E-3</v>
      </c>
      <c r="BC414">
        <v>15.651271027529518</v>
      </c>
    </row>
    <row r="415" spans="1:55" x14ac:dyDescent="0.15">
      <c r="A415">
        <v>0.157</v>
      </c>
      <c r="B415">
        <v>7.0000000000000001E-3</v>
      </c>
      <c r="C415">
        <f t="shared" si="168"/>
        <v>22.428571428571427</v>
      </c>
      <c r="D415">
        <f t="shared" si="169"/>
        <v>503.04081632653055</v>
      </c>
      <c r="E415">
        <f t="shared" si="170"/>
        <v>4.4585987261146501E-2</v>
      </c>
      <c r="F415">
        <v>7</v>
      </c>
      <c r="G415">
        <f t="shared" si="171"/>
        <v>49</v>
      </c>
      <c r="H415">
        <f t="shared" si="172"/>
        <v>157</v>
      </c>
      <c r="I415">
        <v>50000000</v>
      </c>
      <c r="J415">
        <f t="shared" si="173"/>
        <v>1.885740990317274E-9</v>
      </c>
      <c r="K415">
        <f t="shared" si="174"/>
        <v>600.55445551505545</v>
      </c>
      <c r="L415">
        <f t="shared" si="175"/>
        <v>1.2011089110301109E-5</v>
      </c>
      <c r="M415">
        <f t="shared" si="176"/>
        <v>0.31210191082802552</v>
      </c>
      <c r="N415">
        <f t="shared" si="177"/>
        <v>11893770959.922678</v>
      </c>
      <c r="O415">
        <f t="shared" si="178"/>
        <v>1.7158698729001584E-6</v>
      </c>
      <c r="P415">
        <f t="shared" si="179"/>
        <v>2.1847133757961787E-6</v>
      </c>
      <c r="Q415">
        <v>3.4086998463452802E-3</v>
      </c>
      <c r="R415">
        <f t="shared" si="180"/>
        <v>457725.94752186583</v>
      </c>
      <c r="S415">
        <f t="shared" si="181"/>
        <v>7.6452267982315567E-2</v>
      </c>
      <c r="T415">
        <f t="shared" si="182"/>
        <v>69.565302986638358</v>
      </c>
      <c r="U415">
        <f t="shared" si="183"/>
        <v>2.1711463989460382E-2</v>
      </c>
      <c r="V415">
        <f t="shared" si="162"/>
        <v>1.519802479262227E-4</v>
      </c>
      <c r="W415">
        <f t="shared" si="184"/>
        <v>142.85714285714286</v>
      </c>
      <c r="X415">
        <f t="shared" si="163"/>
        <v>909.91810737033677</v>
      </c>
      <c r="Y415">
        <f t="shared" si="164"/>
        <v>3.1016377127800543</v>
      </c>
      <c r="Z415">
        <v>-3.7872045217158501</v>
      </c>
      <c r="AA415">
        <f t="shared" si="185"/>
        <v>-0.59459110990938846</v>
      </c>
      <c r="AB415">
        <f>-AA415*B415^2/2/Q415</f>
        <v>4.2736183440730043E-3</v>
      </c>
      <c r="AC415">
        <v>3.3989332677347499</v>
      </c>
      <c r="AD415">
        <f>AC415/Q415</f>
        <v>997.13480826978605</v>
      </c>
      <c r="AE415">
        <f>C415*AC415</f>
        <v>76.233217576336529</v>
      </c>
      <c r="AF415">
        <v>3.1016377127800601</v>
      </c>
      <c r="AG415">
        <f>AF415*A415</f>
        <v>0.48695712090646942</v>
      </c>
      <c r="AH415">
        <f>AG415*C415</f>
        <v>10.921752568902242</v>
      </c>
      <c r="AI415">
        <f>F415*AG415</f>
        <v>3.4086998463452858</v>
      </c>
      <c r="AJ415">
        <v>0.29729555495469401</v>
      </c>
      <c r="AK415">
        <v>3.3989332677347499</v>
      </c>
      <c r="AL415">
        <f t="shared" si="165"/>
        <v>1.095851154288493</v>
      </c>
      <c r="AM415">
        <f>AL415/C415</f>
        <v>4.8859605605219437E-2</v>
      </c>
      <c r="AN415">
        <f t="shared" si="166"/>
        <v>0.53363252303435571</v>
      </c>
      <c r="AO415">
        <f t="shared" si="167"/>
        <v>9.5851154288493001E-2</v>
      </c>
      <c r="AP415">
        <f>AL415*C415</f>
        <v>24.578375889041912</v>
      </c>
      <c r="AQ415">
        <f>AO415/F415</f>
        <v>1.3693022041213285E-2</v>
      </c>
      <c r="AR415">
        <f>(AL415-1)/C415</f>
        <v>4.2736183440729367E-3</v>
      </c>
      <c r="AS415">
        <f>AR415*C415</f>
        <v>9.5851154288493001E-2</v>
      </c>
      <c r="AT415">
        <f>ATAN2(C415,AO415)</f>
        <v>4.2735923268348809E-3</v>
      </c>
      <c r="AU415">
        <f t="shared" si="186"/>
        <v>0.24485880368713178</v>
      </c>
      <c r="AV415">
        <f>-AJ415/(A415/2)</f>
        <v>-3.7872045217158474</v>
      </c>
      <c r="AW415">
        <f t="shared" si="187"/>
        <v>8.7761697295187045E-3</v>
      </c>
      <c r="AX415">
        <f t="shared" si="188"/>
        <v>2.0810688846828306E-3</v>
      </c>
      <c r="AY415">
        <v>0.53363252303435571</v>
      </c>
      <c r="AZ415">
        <v>2.2504058514404077</v>
      </c>
      <c r="BA415">
        <v>0.19683694964777665</v>
      </c>
      <c r="BB415">
        <v>9.6173757283248024E-3</v>
      </c>
      <c r="BC415">
        <v>15.752840960082853</v>
      </c>
    </row>
    <row r="416" spans="1:55" x14ac:dyDescent="0.15">
      <c r="A416">
        <v>0.30399999999999999</v>
      </c>
      <c r="B416">
        <v>7.0000000000000001E-3</v>
      </c>
      <c r="C416">
        <f t="shared" si="168"/>
        <v>43.428571428571423</v>
      </c>
      <c r="D416">
        <f t="shared" si="169"/>
        <v>1886.0408163265301</v>
      </c>
      <c r="E416">
        <f t="shared" si="170"/>
        <v>2.3026315789473686E-2</v>
      </c>
      <c r="F416">
        <v>11</v>
      </c>
      <c r="G416">
        <f t="shared" si="171"/>
        <v>121</v>
      </c>
      <c r="H416">
        <f t="shared" si="172"/>
        <v>477.71428571428567</v>
      </c>
      <c r="I416">
        <v>50000000</v>
      </c>
      <c r="J416">
        <f t="shared" si="173"/>
        <v>1.885740990317274E-9</v>
      </c>
      <c r="K416">
        <f t="shared" si="174"/>
        <v>487.38606422673905</v>
      </c>
      <c r="L416">
        <f t="shared" si="175"/>
        <v>9.7477212845347814E-6</v>
      </c>
      <c r="M416">
        <f t="shared" si="176"/>
        <v>0.25328947368421056</v>
      </c>
      <c r="N416">
        <f t="shared" si="177"/>
        <v>23029976890.550919</v>
      </c>
      <c r="O416">
        <f t="shared" si="178"/>
        <v>8.8615648041225282E-7</v>
      </c>
      <c r="P416">
        <f t="shared" si="179"/>
        <v>1.1282894736842109E-6</v>
      </c>
      <c r="Q416">
        <v>6.5970320089160598E-3</v>
      </c>
      <c r="R416">
        <f t="shared" si="180"/>
        <v>886297.37609329436</v>
      </c>
      <c r="S416">
        <f t="shared" si="181"/>
        <v>0.28649967581578317</v>
      </c>
      <c r="T416">
        <f t="shared" si="182"/>
        <v>134.63330630440936</v>
      </c>
      <c r="U416">
        <f t="shared" si="183"/>
        <v>2.170076318722388E-2</v>
      </c>
      <c r="V416">
        <f t="shared" si="162"/>
        <v>1.5190534231056718E-4</v>
      </c>
      <c r="W416">
        <f t="shared" si="184"/>
        <v>142.85714285714286</v>
      </c>
      <c r="X416">
        <f t="shared" si="163"/>
        <v>469.92481203007515</v>
      </c>
      <c r="Y416">
        <f t="shared" si="164"/>
        <v>3.1001090267462685</v>
      </c>
      <c r="Z416">
        <v>-5.4549032599855396</v>
      </c>
      <c r="AA416">
        <f t="shared" si="185"/>
        <v>-1.6582905910356041</v>
      </c>
      <c r="AB416">
        <f>-AA416*B416^2/2/Q416</f>
        <v>6.1585451496161221E-3</v>
      </c>
      <c r="AC416">
        <v>3.9292543222640699</v>
      </c>
      <c r="AD416">
        <f>AC416/Q416</f>
        <v>595.60940692019994</v>
      </c>
      <c r="AE416">
        <f>C416*AC416</f>
        <v>170.64190199546815</v>
      </c>
      <c r="AF416">
        <v>3.1001090267462699</v>
      </c>
      <c r="AG416">
        <f>AF416*A416</f>
        <v>0.94243314413086599</v>
      </c>
      <c r="AH416">
        <f>AG416*C416</f>
        <v>40.928525116540463</v>
      </c>
      <c r="AI416">
        <f>F416*AG416</f>
        <v>10.366764585439526</v>
      </c>
      <c r="AJ416">
        <v>0.82914529551780203</v>
      </c>
      <c r="AK416">
        <v>3.9292543222640699</v>
      </c>
      <c r="AL416">
        <f t="shared" si="165"/>
        <v>1.2674568179261851</v>
      </c>
      <c r="AM416">
        <f>AL416/C416</f>
        <v>2.9184860939089792E-2</v>
      </c>
      <c r="AN416">
        <f t="shared" si="166"/>
        <v>1.1944933139682772</v>
      </c>
      <c r="AO416">
        <f t="shared" si="167"/>
        <v>0.26745681792618514</v>
      </c>
      <c r="AP416">
        <f>AL416*C416</f>
        <v>55.043838949937175</v>
      </c>
      <c r="AQ416">
        <f>AO416/F416</f>
        <v>2.431425617510774E-2</v>
      </c>
      <c r="AR416">
        <f>(AL416-1)/C416</f>
        <v>6.1585451496161056E-3</v>
      </c>
      <c r="AS416">
        <f>AR416*C416</f>
        <v>0.26745681792618514</v>
      </c>
      <c r="AT416">
        <f>ATAN2(C416,AO416)</f>
        <v>6.158467291614682E-3</v>
      </c>
      <c r="AU416">
        <f t="shared" si="186"/>
        <v>0.35285418407888408</v>
      </c>
      <c r="AV416">
        <f>-AJ416/(A416/2)</f>
        <v>-5.4549032599855396</v>
      </c>
      <c r="AW416">
        <f t="shared" si="187"/>
        <v>6.5347289491772499E-3</v>
      </c>
      <c r="AX416">
        <f t="shared" si="188"/>
        <v>5.8040170686246007E-3</v>
      </c>
      <c r="AY416">
        <v>1.1944933139682772</v>
      </c>
      <c r="AZ416">
        <v>1.3448771680192377</v>
      </c>
      <c r="BA416">
        <v>0.28379394293569771</v>
      </c>
      <c r="BB416">
        <v>8.2824867599343207E-3</v>
      </c>
      <c r="BC416">
        <v>14.793648848211616</v>
      </c>
    </row>
    <row r="417" spans="1:55" x14ac:dyDescent="0.15">
      <c r="A417">
        <v>0.108</v>
      </c>
      <c r="B417">
        <v>6.0000000000000001E-3</v>
      </c>
      <c r="C417">
        <f t="shared" si="168"/>
        <v>18</v>
      </c>
      <c r="D417">
        <f t="shared" si="169"/>
        <v>324</v>
      </c>
      <c r="E417">
        <f t="shared" si="170"/>
        <v>5.5555555555555559E-2</v>
      </c>
      <c r="F417">
        <v>5</v>
      </c>
      <c r="G417">
        <f t="shared" si="171"/>
        <v>25</v>
      </c>
      <c r="H417">
        <f t="shared" si="172"/>
        <v>90</v>
      </c>
      <c r="I417">
        <v>50000000</v>
      </c>
      <c r="J417">
        <f t="shared" si="173"/>
        <v>1.0178760197630931E-9</v>
      </c>
      <c r="K417">
        <f t="shared" si="174"/>
        <v>392.69908169872417</v>
      </c>
      <c r="L417">
        <f t="shared" si="175"/>
        <v>7.8539816339744837E-6</v>
      </c>
      <c r="M417">
        <f t="shared" si="176"/>
        <v>0.27777777777777779</v>
      </c>
      <c r="N417">
        <f t="shared" si="177"/>
        <v>17683882565.766148</v>
      </c>
      <c r="O417">
        <f t="shared" si="178"/>
        <v>1.5707963267948967E-6</v>
      </c>
      <c r="P417">
        <f t="shared" si="179"/>
        <v>1.9999999999999999E-6</v>
      </c>
      <c r="Q417">
        <v>1.9958061357045298E-3</v>
      </c>
      <c r="R417">
        <f t="shared" si="180"/>
        <v>500000</v>
      </c>
      <c r="S417">
        <f t="shared" si="181"/>
        <v>3.5924510442681537E-2</v>
      </c>
      <c r="T417">
        <f t="shared" si="182"/>
        <v>55.439059325125825</v>
      </c>
      <c r="U417">
        <f t="shared" si="183"/>
        <v>1.8479686441708609E-2</v>
      </c>
      <c r="V417">
        <f t="shared" si="162"/>
        <v>1.1087811865025166E-4</v>
      </c>
      <c r="W417">
        <f t="shared" si="184"/>
        <v>166.66666666666666</v>
      </c>
      <c r="X417">
        <f t="shared" si="163"/>
        <v>1543.2098765432097</v>
      </c>
      <c r="Y417">
        <f t="shared" si="164"/>
        <v>3.0799477402847684</v>
      </c>
      <c r="Z417">
        <v>-3.3306621087801598</v>
      </c>
      <c r="AA417">
        <f t="shared" si="185"/>
        <v>-0.35971150774825728</v>
      </c>
      <c r="AB417">
        <f>-AA417*B417^2/2/Q417</f>
        <v>3.2442064505343307E-3</v>
      </c>
      <c r="AC417">
        <v>3.2598034941588998</v>
      </c>
      <c r="AD417">
        <f>AC417/Q417</f>
        <v>1633.3267223913872</v>
      </c>
      <c r="AE417">
        <f>C417*AC417</f>
        <v>58.676462894860194</v>
      </c>
      <c r="AF417">
        <v>3.0799477402847701</v>
      </c>
      <c r="AG417">
        <f>AF417*A417</f>
        <v>0.33263435595075519</v>
      </c>
      <c r="AH417">
        <f>AG417*C417</f>
        <v>5.9874184071135934</v>
      </c>
      <c r="AI417">
        <f>F417*AG417</f>
        <v>1.6631717797537759</v>
      </c>
      <c r="AJ417">
        <v>0.179855753874129</v>
      </c>
      <c r="AK417">
        <v>3.2598034941588998</v>
      </c>
      <c r="AL417">
        <f t="shared" si="165"/>
        <v>1.0583957161096182</v>
      </c>
      <c r="AM417">
        <f>AL417/C417</f>
        <v>5.8799762006089905E-2</v>
      </c>
      <c r="AN417">
        <f t="shared" si="166"/>
        <v>0.35205877736916119</v>
      </c>
      <c r="AO417">
        <f t="shared" si="167"/>
        <v>5.8395716109618245E-2</v>
      </c>
      <c r="AP417">
        <f>AL417*C417</f>
        <v>19.051122889973129</v>
      </c>
      <c r="AQ417">
        <f>AO417/F417</f>
        <v>1.1679143221923649E-2</v>
      </c>
      <c r="AR417">
        <f>(AL417-1)/C417</f>
        <v>3.2442064505343472E-3</v>
      </c>
      <c r="AS417">
        <f>AR417*C417</f>
        <v>5.8395716109618245E-2</v>
      </c>
      <c r="AT417">
        <f>ATAN2(C417,AO417)</f>
        <v>3.2441950689832315E-3</v>
      </c>
      <c r="AU417">
        <f t="shared" si="186"/>
        <v>0.18587868536989213</v>
      </c>
      <c r="AV417">
        <f>-AJ417/(A417/2)</f>
        <v>-3.3306621087801669</v>
      </c>
      <c r="AW417">
        <f t="shared" si="187"/>
        <v>9.7530708794693333E-3</v>
      </c>
      <c r="AX417">
        <f t="shared" si="188"/>
        <v>1.0791345232447781E-3</v>
      </c>
      <c r="AY417">
        <v>0.35205877736916119</v>
      </c>
      <c r="AZ417">
        <v>3.1818592913664889</v>
      </c>
      <c r="BA417">
        <v>0.175555275830448</v>
      </c>
      <c r="BB417">
        <v>1.032260843774381E-2</v>
      </c>
      <c r="BC417">
        <v>15.909296456832445</v>
      </c>
    </row>
    <row r="418" spans="1:55" x14ac:dyDescent="0.15">
      <c r="A418">
        <v>0.157</v>
      </c>
      <c r="B418">
        <v>8.0000000000000002E-3</v>
      </c>
      <c r="C418">
        <f t="shared" si="168"/>
        <v>19.625</v>
      </c>
      <c r="D418">
        <f t="shared" si="169"/>
        <v>385.140625</v>
      </c>
      <c r="E418">
        <f t="shared" si="170"/>
        <v>5.0955414012738856E-2</v>
      </c>
      <c r="F418">
        <v>7</v>
      </c>
      <c r="G418">
        <f t="shared" si="171"/>
        <v>49</v>
      </c>
      <c r="H418">
        <f t="shared" si="172"/>
        <v>137.375</v>
      </c>
      <c r="I418">
        <v>50000000</v>
      </c>
      <c r="J418">
        <f t="shared" si="173"/>
        <v>3.2169908772759481E-9</v>
      </c>
      <c r="K418">
        <f t="shared" si="174"/>
        <v>896.45446420906194</v>
      </c>
      <c r="L418">
        <f t="shared" si="175"/>
        <v>1.7929089284181238E-5</v>
      </c>
      <c r="M418">
        <f t="shared" si="176"/>
        <v>0.35668789808917195</v>
      </c>
      <c r="N418">
        <f t="shared" si="177"/>
        <v>6100421402.6922779</v>
      </c>
      <c r="O418">
        <f t="shared" si="178"/>
        <v>2.5612984691687482E-6</v>
      </c>
      <c r="P418">
        <f t="shared" si="179"/>
        <v>3.2611464968152867E-6</v>
      </c>
      <c r="Q418">
        <v>3.8494050553939002E-3</v>
      </c>
      <c r="R418">
        <f t="shared" si="180"/>
        <v>306640.625</v>
      </c>
      <c r="S418">
        <f t="shared" si="181"/>
        <v>7.5544574212105295E-2</v>
      </c>
      <c r="T418">
        <f t="shared" si="182"/>
        <v>60.146953990529695</v>
      </c>
      <c r="U418">
        <f t="shared" si="183"/>
        <v>2.4518503537540766E-2</v>
      </c>
      <c r="V418">
        <f t="shared" si="162"/>
        <v>1.9614802830032613E-4</v>
      </c>
      <c r="W418">
        <f t="shared" si="184"/>
        <v>125</v>
      </c>
      <c r="X418">
        <f t="shared" si="163"/>
        <v>796.17834394904457</v>
      </c>
      <c r="Y418">
        <f t="shared" si="164"/>
        <v>3.0648129421925958</v>
      </c>
      <c r="Z418">
        <v>-3.3526257184042998</v>
      </c>
      <c r="AA418">
        <f t="shared" si="185"/>
        <v>-0.52636223778947511</v>
      </c>
      <c r="AB418">
        <f>-AA418*B418^2/2/Q418</f>
        <v>4.3756350310969394E-3</v>
      </c>
      <c r="AC418">
        <v>3.3279940610873302</v>
      </c>
      <c r="AD418">
        <f>AC418/Q418</f>
        <v>864.54764130993351</v>
      </c>
      <c r="AE418">
        <f>C418*AC418</f>
        <v>65.311883448838856</v>
      </c>
      <c r="AF418">
        <v>3.06481294219259</v>
      </c>
      <c r="AG418">
        <f>AF418*A418</f>
        <v>0.48117563192423662</v>
      </c>
      <c r="AH418">
        <f>AG418*C418</f>
        <v>9.4430717765131433</v>
      </c>
      <c r="AI418">
        <f>F418*AG418</f>
        <v>3.3682294234696561</v>
      </c>
      <c r="AJ418">
        <v>0.263181118894737</v>
      </c>
      <c r="AK418">
        <v>3.3279940610873302</v>
      </c>
      <c r="AL418">
        <f t="shared" si="165"/>
        <v>1.0858718374852785</v>
      </c>
      <c r="AM418">
        <f>AL418/C418</f>
        <v>5.5331049043835845E-2</v>
      </c>
      <c r="AN418">
        <f t="shared" si="166"/>
        <v>0.52249506759071085</v>
      </c>
      <c r="AO418">
        <f t="shared" si="167"/>
        <v>8.587183748527849E-2</v>
      </c>
      <c r="AP418">
        <f>AL418*C418</f>
        <v>21.310234810648591</v>
      </c>
      <c r="AQ418">
        <f>AO418/F418</f>
        <v>1.2267405355039784E-2</v>
      </c>
      <c r="AR418">
        <f>(AL418-1)/C418</f>
        <v>4.3756350310969932E-3</v>
      </c>
      <c r="AS418">
        <f>AR418*C418</f>
        <v>8.587183748527849E-2</v>
      </c>
      <c r="AT418">
        <f>ATAN2(C418,AO418)</f>
        <v>4.3756071058496746E-3</v>
      </c>
      <c r="AU418">
        <f t="shared" si="186"/>
        <v>0.25070381997263924</v>
      </c>
      <c r="AV418">
        <f>-AJ418/(A418/2)</f>
        <v>-3.3526257184042931</v>
      </c>
      <c r="AW418">
        <f t="shared" si="187"/>
        <v>9.0936338849885012E-3</v>
      </c>
      <c r="AX418">
        <f t="shared" si="188"/>
        <v>2.1054489511579226E-3</v>
      </c>
      <c r="AY418">
        <v>0.52249506759071085</v>
      </c>
      <c r="AZ418">
        <v>2.2567057960579646</v>
      </c>
      <c r="BA418">
        <v>0.17846256499289934</v>
      </c>
      <c r="BB418">
        <v>9.8745209361108567E-3</v>
      </c>
      <c r="BC418">
        <v>15.796940572405752</v>
      </c>
    </row>
    <row r="419" spans="1:55" x14ac:dyDescent="0.15">
      <c r="A419">
        <v>0.108</v>
      </c>
      <c r="B419">
        <v>7.0000000000000001E-3</v>
      </c>
      <c r="C419">
        <f t="shared" si="168"/>
        <v>15.428571428571429</v>
      </c>
      <c r="D419">
        <f t="shared" si="169"/>
        <v>238.04081632653063</v>
      </c>
      <c r="E419">
        <f t="shared" si="170"/>
        <v>6.4814814814814811E-2</v>
      </c>
      <c r="F419">
        <v>5</v>
      </c>
      <c r="G419">
        <f t="shared" si="171"/>
        <v>25</v>
      </c>
      <c r="H419">
        <f t="shared" si="172"/>
        <v>77.142857142857139</v>
      </c>
      <c r="I419">
        <v>50000000</v>
      </c>
      <c r="J419">
        <f t="shared" si="173"/>
        <v>1.885740990317274E-9</v>
      </c>
      <c r="K419">
        <f t="shared" si="174"/>
        <v>623.59159732714079</v>
      </c>
      <c r="L419">
        <f t="shared" si="175"/>
        <v>1.2471831946542816E-5</v>
      </c>
      <c r="M419">
        <f t="shared" si="176"/>
        <v>0.32407407407407407</v>
      </c>
      <c r="N419">
        <f t="shared" si="177"/>
        <v>8181702316.3799324</v>
      </c>
      <c r="O419">
        <f t="shared" si="178"/>
        <v>2.4943663893085632E-6</v>
      </c>
      <c r="P419">
        <f t="shared" si="179"/>
        <v>3.1759259259259263E-6</v>
      </c>
      <c r="Q419">
        <v>2.31141369505042E-3</v>
      </c>
      <c r="R419">
        <f t="shared" si="180"/>
        <v>314868.80466472299</v>
      </c>
      <c r="S419">
        <f t="shared" si="181"/>
        <v>3.5661811295063628E-2</v>
      </c>
      <c r="T419">
        <f t="shared" si="182"/>
        <v>47.171708062253465</v>
      </c>
      <c r="U419">
        <f t="shared" si="183"/>
        <v>2.1401978657874261E-2</v>
      </c>
      <c r="V419">
        <f t="shared" si="162"/>
        <v>1.4981385060511981E-4</v>
      </c>
      <c r="W419">
        <f t="shared" si="184"/>
        <v>142.85714285714286</v>
      </c>
      <c r="X419">
        <f t="shared" si="163"/>
        <v>1322.7513227513227</v>
      </c>
      <c r="Y419">
        <f t="shared" si="164"/>
        <v>3.0574255225534657</v>
      </c>
      <c r="Z419">
        <v>-2.8521453872742999</v>
      </c>
      <c r="AA419">
        <f t="shared" si="185"/>
        <v>-0.30803170182562439</v>
      </c>
      <c r="AB419">
        <f>-AA419*B419^2/2/Q419</f>
        <v>3.2650047505075361E-3</v>
      </c>
      <c r="AC419">
        <v>3.2114413734662799</v>
      </c>
      <c r="AD419">
        <f>AC419/Q419</f>
        <v>1389.3840727616814</v>
      </c>
      <c r="AE419">
        <f>C419*AC419</f>
        <v>49.547952619194035</v>
      </c>
      <c r="AF419">
        <v>3.0574255225534701</v>
      </c>
      <c r="AG419">
        <f>AF419*A419</f>
        <v>0.33020195643577477</v>
      </c>
      <c r="AH419">
        <f>AG419*C419</f>
        <v>5.094544470723382</v>
      </c>
      <c r="AI419">
        <f>F419*AG419</f>
        <v>1.6510097821788738</v>
      </c>
      <c r="AJ419">
        <v>0.154015850912812</v>
      </c>
      <c r="AK419">
        <v>3.2114413734662799</v>
      </c>
      <c r="AL419">
        <f t="shared" si="165"/>
        <v>1.0503743590078296</v>
      </c>
      <c r="AM419">
        <f>AL419/C419</f>
        <v>6.8079819565322289E-2</v>
      </c>
      <c r="AN419">
        <f t="shared" si="166"/>
        <v>0.34683566833435819</v>
      </c>
      <c r="AO419">
        <f t="shared" si="167"/>
        <v>5.0374359007829606E-2</v>
      </c>
      <c r="AP419">
        <f>AL419*C419</f>
        <v>16.205775824692228</v>
      </c>
      <c r="AQ419">
        <f>AO419/F419</f>
        <v>1.007487180156592E-2</v>
      </c>
      <c r="AR419">
        <f>(AL419-1)/C419</f>
        <v>3.2650047505074745E-3</v>
      </c>
      <c r="AS419">
        <f>AR419*C419</f>
        <v>5.0374359007829606E-2</v>
      </c>
      <c r="AT419">
        <f>ATAN2(C419,AO419)</f>
        <v>3.2649931486528317E-3</v>
      </c>
      <c r="AU419">
        <f t="shared" si="186"/>
        <v>0.18707032755693706</v>
      </c>
      <c r="AV419">
        <f>-AJ419/(A419/2)</f>
        <v>-2.8521453872742963</v>
      </c>
      <c r="AW419">
        <f t="shared" si="187"/>
        <v>9.8879024998827572E-3</v>
      </c>
      <c r="AX419">
        <f t="shared" si="188"/>
        <v>1.0781109563896669E-3</v>
      </c>
      <c r="AY419">
        <v>0.34683566833435825</v>
      </c>
      <c r="AZ419">
        <v>3.1810058618236279</v>
      </c>
      <c r="BA419">
        <v>0.15255620999819111</v>
      </c>
      <c r="BB419">
        <v>1.0385999250246268E-2</v>
      </c>
      <c r="BC419">
        <v>15.90502930911814</v>
      </c>
    </row>
    <row r="420" spans="1:55" x14ac:dyDescent="0.15">
      <c r="A420">
        <v>0.157</v>
      </c>
      <c r="B420">
        <v>8.9999999999999993E-3</v>
      </c>
      <c r="C420">
        <f t="shared" si="168"/>
        <v>17.444444444444446</v>
      </c>
      <c r="D420">
        <f t="shared" si="169"/>
        <v>304.30864197530872</v>
      </c>
      <c r="E420">
        <f t="shared" si="170"/>
        <v>5.7324840764331204E-2</v>
      </c>
      <c r="F420">
        <v>7</v>
      </c>
      <c r="G420">
        <f t="shared" si="171"/>
        <v>49</v>
      </c>
      <c r="H420">
        <f t="shared" si="172"/>
        <v>122.11111111111113</v>
      </c>
      <c r="I420">
        <v>50000000</v>
      </c>
      <c r="J420">
        <f t="shared" si="173"/>
        <v>5.1529973500506572E-9</v>
      </c>
      <c r="K420">
        <f t="shared" si="174"/>
        <v>1276.3970789226682</v>
      </c>
      <c r="L420">
        <f t="shared" si="175"/>
        <v>2.5527941578453364E-5</v>
      </c>
      <c r="M420">
        <f t="shared" si="176"/>
        <v>0.40127388535031844</v>
      </c>
      <c r="N420">
        <f t="shared" si="177"/>
        <v>3385300488.1271591</v>
      </c>
      <c r="O420">
        <f t="shared" si="178"/>
        <v>3.6468487969219093E-6</v>
      </c>
      <c r="P420">
        <f t="shared" si="179"/>
        <v>4.6433121019108271E-6</v>
      </c>
      <c r="Q420">
        <v>4.2973908635834104E-3</v>
      </c>
      <c r="R420">
        <f t="shared" si="180"/>
        <v>215363.51165980802</v>
      </c>
      <c r="S420">
        <f t="shared" si="181"/>
        <v>7.4965596175843946E-2</v>
      </c>
      <c r="T420">
        <f t="shared" si="182"/>
        <v>53.05420819238779</v>
      </c>
      <c r="U420">
        <f t="shared" si="183"/>
        <v>2.7371916328556754E-2</v>
      </c>
      <c r="V420">
        <f t="shared" si="162"/>
        <v>2.4634724695701078E-4</v>
      </c>
      <c r="W420">
        <f t="shared" si="184"/>
        <v>111.11111111111111</v>
      </c>
      <c r="X420">
        <f t="shared" si="163"/>
        <v>707.71408351026184</v>
      </c>
      <c r="Y420">
        <f t="shared" si="164"/>
        <v>3.0413240365063063</v>
      </c>
      <c r="Z420">
        <v>-2.8307334664656199</v>
      </c>
      <c r="AA420">
        <f t="shared" si="185"/>
        <v>-0.44442515423510232</v>
      </c>
      <c r="AB420">
        <f>-AA420*B420^2/2/Q420</f>
        <v>4.1884062487890297E-3</v>
      </c>
      <c r="AC420">
        <v>3.2635366136238599</v>
      </c>
      <c r="AD420">
        <f>AC420/Q420</f>
        <v>759.42280263111468</v>
      </c>
      <c r="AE420">
        <f>C420*AC420</f>
        <v>56.930583148771788</v>
      </c>
      <c r="AF420">
        <v>3.0413240365063001</v>
      </c>
      <c r="AG420">
        <f>AF420*A420</f>
        <v>0.4774878737314891</v>
      </c>
      <c r="AH420">
        <f>AG420*C420</f>
        <v>8.3295106862048662</v>
      </c>
      <c r="AI420">
        <f>F420*AG420</f>
        <v>3.3424151161204239</v>
      </c>
      <c r="AJ420">
        <v>0.22221257711755099</v>
      </c>
      <c r="AK420">
        <v>3.2635366136238599</v>
      </c>
      <c r="AL420">
        <f t="shared" si="165"/>
        <v>1.0730644201177673</v>
      </c>
      <c r="AM420">
        <f>AL420/C420</f>
        <v>6.1513247013120408E-2</v>
      </c>
      <c r="AN420">
        <f t="shared" si="166"/>
        <v>0.51237524833894599</v>
      </c>
      <c r="AO420">
        <f t="shared" si="167"/>
        <v>7.3064420117767259E-2</v>
      </c>
      <c r="AP420">
        <f>AL420*C420</f>
        <v>18.719012662054386</v>
      </c>
      <c r="AQ420">
        <f>AO420/F420</f>
        <v>1.0437774302538181E-2</v>
      </c>
      <c r="AR420">
        <f>(AL420-1)/C420</f>
        <v>4.1884062487892058E-3</v>
      </c>
      <c r="AS420">
        <f>AR420*C420</f>
        <v>7.3064420117767259E-2</v>
      </c>
      <c r="AT420">
        <f>ATAN2(C420,AO420)</f>
        <v>4.1883817569967445E-3</v>
      </c>
      <c r="AU420">
        <f t="shared" si="186"/>
        <v>0.23997659766550181</v>
      </c>
      <c r="AV420">
        <f>-AJ420/(A420/2)</f>
        <v>-2.8307334664656176</v>
      </c>
      <c r="AW420">
        <f t="shared" si="187"/>
        <v>8.7717541726400304E-3</v>
      </c>
      <c r="AX420">
        <f t="shared" si="188"/>
        <v>1.9999131940580403E-3</v>
      </c>
      <c r="AY420">
        <v>0.51237524833894599</v>
      </c>
      <c r="AZ420">
        <v>2.2473124013222483</v>
      </c>
      <c r="BA420">
        <v>0.15301837834494278</v>
      </c>
      <c r="BB420">
        <v>9.4126573046795798E-3</v>
      </c>
      <c r="BC420">
        <v>15.731186809255739</v>
      </c>
    </row>
    <row r="421" spans="1:55" x14ac:dyDescent="0.15">
      <c r="A421">
        <v>0.108</v>
      </c>
      <c r="B421">
        <v>8.0000000000000002E-3</v>
      </c>
      <c r="C421">
        <f t="shared" si="168"/>
        <v>13.5</v>
      </c>
      <c r="D421">
        <f t="shared" si="169"/>
        <v>182.25</v>
      </c>
      <c r="E421">
        <f t="shared" si="170"/>
        <v>7.407407407407407E-2</v>
      </c>
      <c r="F421">
        <v>5</v>
      </c>
      <c r="G421">
        <f t="shared" si="171"/>
        <v>25</v>
      </c>
      <c r="H421">
        <f t="shared" si="172"/>
        <v>67.5</v>
      </c>
      <c r="I421">
        <v>50000000</v>
      </c>
      <c r="J421">
        <f t="shared" si="173"/>
        <v>3.2169908772759481E-9</v>
      </c>
      <c r="K421">
        <f t="shared" si="174"/>
        <v>930.842267730309</v>
      </c>
      <c r="L421">
        <f t="shared" si="175"/>
        <v>1.861684535460618E-5</v>
      </c>
      <c r="M421">
        <f t="shared" si="176"/>
        <v>0.37037037037037035</v>
      </c>
      <c r="N421">
        <f t="shared" si="177"/>
        <v>4196468226.0558343</v>
      </c>
      <c r="O421">
        <f t="shared" si="178"/>
        <v>3.723369070921236E-6</v>
      </c>
      <c r="P421">
        <f t="shared" si="179"/>
        <v>4.7407407407407407E-6</v>
      </c>
      <c r="Q421">
        <v>2.62683217207568E-3</v>
      </c>
      <c r="R421">
        <f t="shared" si="180"/>
        <v>210937.49999999997</v>
      </c>
      <c r="S421">
        <f t="shared" si="181"/>
        <v>3.5462234323021681E-2</v>
      </c>
      <c r="T421">
        <f t="shared" si="182"/>
        <v>41.044252688682505</v>
      </c>
      <c r="U421">
        <f t="shared" si="183"/>
        <v>2.4322520111811852E-2</v>
      </c>
      <c r="V421">
        <f t="shared" si="162"/>
        <v>1.9458016089449483E-4</v>
      </c>
      <c r="W421">
        <f t="shared" si="184"/>
        <v>125</v>
      </c>
      <c r="X421">
        <f t="shared" si="163"/>
        <v>1157.4074074074074</v>
      </c>
      <c r="Y421">
        <f t="shared" si="164"/>
        <v>3.0403150139764814</v>
      </c>
      <c r="Z421">
        <v>-2.5416273976285102</v>
      </c>
      <c r="AA421">
        <f t="shared" si="185"/>
        <v>-0.27449575894387912</v>
      </c>
      <c r="AB421">
        <f>-AA421*B421^2/2/Q421</f>
        <v>3.3439000708078218E-3</v>
      </c>
      <c r="AC421">
        <v>3.1775628934484299</v>
      </c>
      <c r="AD421">
        <f>AC421/Q421</f>
        <v>1209.655846013783</v>
      </c>
      <c r="AE421">
        <f>C421*AC421</f>
        <v>42.897099061553803</v>
      </c>
      <c r="AF421">
        <v>3.0403150139764898</v>
      </c>
      <c r="AG421">
        <f>AF421*A421</f>
        <v>0.32835402150946091</v>
      </c>
      <c r="AH421">
        <f>AG421*C421</f>
        <v>4.4327792903777219</v>
      </c>
      <c r="AI421">
        <f>F421*AG421</f>
        <v>1.6417701075473046</v>
      </c>
      <c r="AJ421">
        <v>0.137247879471939</v>
      </c>
      <c r="AK421">
        <v>3.1775628934484299</v>
      </c>
      <c r="AL421">
        <f t="shared" si="165"/>
        <v>1.0451426509559056</v>
      </c>
      <c r="AM421">
        <f>AL421/C421</f>
        <v>7.7417974144881899E-2</v>
      </c>
      <c r="AN421">
        <f t="shared" si="166"/>
        <v>0.34317679249243044</v>
      </c>
      <c r="AO421">
        <f t="shared" si="167"/>
        <v>4.5142650955905639E-2</v>
      </c>
      <c r="AP421">
        <f>AL421*C421</f>
        <v>14.109425787904726</v>
      </c>
      <c r="AQ421">
        <f>AO421/F421</f>
        <v>9.0285301911811281E-3</v>
      </c>
      <c r="AR421">
        <f>(AL421-1)/C421</f>
        <v>3.3439000708078252E-3</v>
      </c>
      <c r="AS421">
        <f>AR421*C421</f>
        <v>4.5142650955905639E-2</v>
      </c>
      <c r="AT421">
        <f>ATAN2(C421,AO421)</f>
        <v>3.3438876074316556E-3</v>
      </c>
      <c r="AU421">
        <f t="shared" si="186"/>
        <v>0.19159064707193252</v>
      </c>
      <c r="AV421">
        <f>-AJ421/(A421/2)</f>
        <v>-2.5416273976285</v>
      </c>
      <c r="AW421">
        <f t="shared" si="187"/>
        <v>1.0183825541212313E-2</v>
      </c>
      <c r="AX421">
        <f t="shared" si="188"/>
        <v>1.0979830357755204E-3</v>
      </c>
      <c r="AY421">
        <v>0.34317679249243044</v>
      </c>
      <c r="AZ421">
        <v>3.1829750284504792</v>
      </c>
      <c r="BA421">
        <v>0.13748164480636621</v>
      </c>
      <c r="BB421">
        <v>1.0643550423015097E-2</v>
      </c>
      <c r="BC421">
        <v>15.914875142252395</v>
      </c>
    </row>
    <row r="422" spans="1:55" x14ac:dyDescent="0.15">
      <c r="A422">
        <v>0.108</v>
      </c>
      <c r="B422">
        <v>8.9999999999999993E-3</v>
      </c>
      <c r="C422">
        <f t="shared" si="168"/>
        <v>12</v>
      </c>
      <c r="D422">
        <f t="shared" si="169"/>
        <v>144</v>
      </c>
      <c r="E422">
        <f t="shared" si="170"/>
        <v>8.3333333333333329E-2</v>
      </c>
      <c r="F422">
        <v>5</v>
      </c>
      <c r="G422">
        <f t="shared" si="171"/>
        <v>25</v>
      </c>
      <c r="H422">
        <f t="shared" si="172"/>
        <v>60</v>
      </c>
      <c r="I422">
        <v>50000000</v>
      </c>
      <c r="J422">
        <f t="shared" si="173"/>
        <v>5.1529973500506572E-9</v>
      </c>
      <c r="K422">
        <f t="shared" si="174"/>
        <v>1325.3594007331938</v>
      </c>
      <c r="L422">
        <f t="shared" si="175"/>
        <v>2.6507188014663875E-5</v>
      </c>
      <c r="M422">
        <f t="shared" si="176"/>
        <v>0.41666666666666669</v>
      </c>
      <c r="N422">
        <f t="shared" si="177"/>
        <v>2328741737.055625</v>
      </c>
      <c r="O422">
        <f t="shared" si="178"/>
        <v>5.3014376029327751E-6</v>
      </c>
      <c r="P422">
        <f t="shared" si="179"/>
        <v>6.7499999999999989E-6</v>
      </c>
      <c r="Q422">
        <v>2.9453697955610699E-3</v>
      </c>
      <c r="R422">
        <f t="shared" si="180"/>
        <v>148148.14814814818</v>
      </c>
      <c r="S422">
        <f t="shared" si="181"/>
        <v>3.5344437546732839E-2</v>
      </c>
      <c r="T422">
        <f t="shared" si="182"/>
        <v>36.362590068655187</v>
      </c>
      <c r="U422">
        <f t="shared" si="183"/>
        <v>2.7271942551491388E-2</v>
      </c>
      <c r="V422">
        <f t="shared" si="162"/>
        <v>2.4544748296342249E-4</v>
      </c>
      <c r="W422">
        <f t="shared" si="184"/>
        <v>111.11111111111111</v>
      </c>
      <c r="X422">
        <f t="shared" si="163"/>
        <v>1028.80658436214</v>
      </c>
      <c r="Y422">
        <f t="shared" si="164"/>
        <v>3.0302158390545988</v>
      </c>
      <c r="Z422">
        <v>-2.1474483562270699</v>
      </c>
      <c r="AA422">
        <f t="shared" si="185"/>
        <v>-0.23192442247252354</v>
      </c>
      <c r="AB422">
        <f>-AA422*B422^2/2/Q422</f>
        <v>3.1890525679638538E-3</v>
      </c>
      <c r="AC422">
        <v>3.1461780502908598</v>
      </c>
      <c r="AD422">
        <f>AC422/Q422</f>
        <v>1068.1776037197183</v>
      </c>
      <c r="AE422">
        <f>C422*AC422</f>
        <v>37.754136603490316</v>
      </c>
      <c r="AF422">
        <v>3.0302158390545899</v>
      </c>
      <c r="AG422">
        <f>AF422*A422</f>
        <v>0.32726331061789571</v>
      </c>
      <c r="AH422">
        <f>AG422*C422</f>
        <v>3.9271597274147485</v>
      </c>
      <c r="AI422">
        <f>F422*AG422</f>
        <v>1.6363165530894785</v>
      </c>
      <c r="AJ422">
        <v>0.11596221123626101</v>
      </c>
      <c r="AK422">
        <v>3.1461780502908598</v>
      </c>
      <c r="AL422">
        <f t="shared" si="165"/>
        <v>1.0382686308155691</v>
      </c>
      <c r="AM422">
        <f>AL422/C422</f>
        <v>8.6522385901297419E-2</v>
      </c>
      <c r="AN422">
        <f t="shared" si="166"/>
        <v>0.33978722943141287</v>
      </c>
      <c r="AO422">
        <f t="shared" si="167"/>
        <v>3.8268630815569082E-2</v>
      </c>
      <c r="AP422">
        <f>AL422*C422</f>
        <v>12.459223569786829</v>
      </c>
      <c r="AQ422">
        <f>AO422/F422</f>
        <v>7.6537261631138163E-3</v>
      </c>
      <c r="AR422">
        <f>(AL422-1)/C422</f>
        <v>3.1890525679640902E-3</v>
      </c>
      <c r="AS422">
        <f>AR422*C422</f>
        <v>3.8268630815569082E-2</v>
      </c>
      <c r="AT422">
        <f>ATAN2(C422,AO422)</f>
        <v>3.1890417570820252E-3</v>
      </c>
      <c r="AU422">
        <f t="shared" si="186"/>
        <v>0.18271863337178434</v>
      </c>
      <c r="AV422">
        <f>-AJ422/(A422/2)</f>
        <v>-2.1474483562270557</v>
      </c>
      <c r="AW422">
        <f t="shared" si="187"/>
        <v>9.7446076736892352E-3</v>
      </c>
      <c r="AX422">
        <f t="shared" si="188"/>
        <v>1.0436599011264299E-3</v>
      </c>
      <c r="AY422">
        <v>0.33978722943141287</v>
      </c>
      <c r="AZ422">
        <v>3.1725787680117463</v>
      </c>
      <c r="BA422">
        <v>0.11693529208427082</v>
      </c>
      <c r="BB422">
        <v>1.0117520467196208E-2</v>
      </c>
      <c r="BC422">
        <v>15.862893840058732</v>
      </c>
    </row>
    <row r="423" spans="1:55" x14ac:dyDescent="0.15">
      <c r="A423">
        <v>0.108</v>
      </c>
      <c r="B423">
        <v>0.01</v>
      </c>
      <c r="C423">
        <f t="shared" si="168"/>
        <v>10.799999999999999</v>
      </c>
      <c r="D423">
        <f t="shared" si="169"/>
        <v>116.63999999999997</v>
      </c>
      <c r="E423">
        <f t="shared" si="170"/>
        <v>9.2592592592592601E-2</v>
      </c>
      <c r="F423">
        <v>5</v>
      </c>
      <c r="G423">
        <f t="shared" si="171"/>
        <v>25</v>
      </c>
      <c r="H423">
        <f t="shared" si="172"/>
        <v>53.999999999999993</v>
      </c>
      <c r="I423">
        <v>50000000</v>
      </c>
      <c r="J423">
        <f t="shared" si="173"/>
        <v>7.8539816339744827E-9</v>
      </c>
      <c r="K423">
        <f t="shared" si="174"/>
        <v>1818.0513041607601</v>
      </c>
      <c r="L423">
        <f t="shared" si="175"/>
        <v>3.6361026083215204E-5</v>
      </c>
      <c r="M423">
        <f t="shared" si="176"/>
        <v>0.46296296296296302</v>
      </c>
      <c r="N423">
        <f t="shared" si="177"/>
        <v>1375098708.3139756</v>
      </c>
      <c r="O423">
        <f t="shared" si="178"/>
        <v>7.272205216643041E-6</v>
      </c>
      <c r="P423">
        <f t="shared" si="179"/>
        <v>9.2592592592592608E-6</v>
      </c>
      <c r="Q423">
        <v>3.2657961433297301E-3</v>
      </c>
      <c r="R423">
        <f t="shared" si="180"/>
        <v>107999.99999999999</v>
      </c>
      <c r="S423">
        <f t="shared" si="181"/>
        <v>3.5270598347961084E-2</v>
      </c>
      <c r="T423">
        <f t="shared" si="182"/>
        <v>32.657961433297302</v>
      </c>
      <c r="U423">
        <f t="shared" si="183"/>
        <v>3.0238853178978984E-2</v>
      </c>
      <c r="V423">
        <f t="shared" si="162"/>
        <v>3.0238853178978984E-4</v>
      </c>
      <c r="W423">
        <f t="shared" si="184"/>
        <v>100</v>
      </c>
      <c r="X423">
        <f t="shared" si="163"/>
        <v>925.92592592592587</v>
      </c>
      <c r="Y423">
        <f t="shared" si="164"/>
        <v>3.0238853178978982</v>
      </c>
      <c r="Z423">
        <v>-1.73612306755067</v>
      </c>
      <c r="AA423">
        <f t="shared" si="185"/>
        <v>-0.18750129129547236</v>
      </c>
      <c r="AB423">
        <f>-AA423*B423^2/2/Q423</f>
        <v>2.8706827227785933E-3</v>
      </c>
      <c r="AC423">
        <v>3.1176359635456401</v>
      </c>
      <c r="AD423">
        <f>AC423/Q423</f>
        <v>954.63275315371357</v>
      </c>
      <c r="AE423">
        <f>C423*AC423</f>
        <v>33.670468406292912</v>
      </c>
      <c r="AF423">
        <v>3.0238853178978999</v>
      </c>
      <c r="AG423">
        <f>AF423*A423</f>
        <v>0.32657961433297317</v>
      </c>
      <c r="AH423">
        <f>AG423*C423</f>
        <v>3.52705983479611</v>
      </c>
      <c r="AI423">
        <f>F423*AG423</f>
        <v>1.6328980716648658</v>
      </c>
      <c r="AJ423">
        <v>9.3750645647736594E-2</v>
      </c>
      <c r="AK423">
        <v>3.1176359635456401</v>
      </c>
      <c r="AL423">
        <f t="shared" si="165"/>
        <v>1.03100337340601</v>
      </c>
      <c r="AM423">
        <f>AL423/C423</f>
        <v>9.5463275315371313E-2</v>
      </c>
      <c r="AN423">
        <f t="shared" si="166"/>
        <v>0.33670468406292908</v>
      </c>
      <c r="AO423">
        <f t="shared" si="167"/>
        <v>3.1003373406010004E-2</v>
      </c>
      <c r="AP423">
        <f>AL423*C423</f>
        <v>11.134836432784907</v>
      </c>
      <c r="AQ423">
        <f>AO423/F423</f>
        <v>6.2006746812020008E-3</v>
      </c>
      <c r="AR423">
        <f>(AL423-1)/C423</f>
        <v>2.8706827227787043E-3</v>
      </c>
      <c r="AS423">
        <f>AR423*C423</f>
        <v>3.1003373406010004E-2</v>
      </c>
      <c r="AT423">
        <f>ATAN2(C423,AO423)</f>
        <v>2.8706748372251704E-3</v>
      </c>
      <c r="AU423">
        <f t="shared" si="186"/>
        <v>0.16447755252740684</v>
      </c>
      <c r="AV423">
        <f>-AJ423/(A423/2)</f>
        <v>-1.7361230675506776</v>
      </c>
      <c r="AW423">
        <f t="shared" si="187"/>
        <v>8.7901467109083586E-3</v>
      </c>
      <c r="AX423">
        <f t="shared" si="188"/>
        <v>9.3750645647739858E-4</v>
      </c>
      <c r="AY423">
        <v>0.33670468406292914</v>
      </c>
      <c r="AZ423">
        <v>3.1569740674469124</v>
      </c>
      <c r="BA423">
        <v>9.4933584477810265E-2</v>
      </c>
      <c r="BB423">
        <v>9.0626709116802644E-3</v>
      </c>
      <c r="BC423">
        <v>15.784870337234562</v>
      </c>
    </row>
    <row r="424" spans="1:55" x14ac:dyDescent="0.15">
      <c r="A424">
        <v>0.40200000000000002</v>
      </c>
      <c r="B424">
        <v>8.9999999999999993E-3</v>
      </c>
      <c r="C424">
        <f t="shared" si="168"/>
        <v>44.666666666666671</v>
      </c>
      <c r="D424">
        <f t="shared" si="169"/>
        <v>1995.1111111111115</v>
      </c>
      <c r="E424">
        <f t="shared" si="170"/>
        <v>2.2388059701492536E-2</v>
      </c>
      <c r="F424">
        <v>13</v>
      </c>
      <c r="G424">
        <f t="shared" si="171"/>
        <v>169</v>
      </c>
      <c r="H424">
        <f t="shared" si="172"/>
        <v>580.66666666666674</v>
      </c>
      <c r="I424">
        <v>50000000</v>
      </c>
      <c r="J424">
        <f t="shared" si="173"/>
        <v>5.1529973500506572E-9</v>
      </c>
      <c r="K424">
        <f t="shared" si="174"/>
        <v>925.77343215393239</v>
      </c>
      <c r="L424">
        <f t="shared" si="175"/>
        <v>1.8515468643078647E-5</v>
      </c>
      <c r="M424">
        <f t="shared" si="176"/>
        <v>0.29104477611940294</v>
      </c>
      <c r="N424">
        <f t="shared" si="177"/>
        <v>8668094243.484827</v>
      </c>
      <c r="O424">
        <f t="shared" si="178"/>
        <v>1.4242668186983575E-6</v>
      </c>
      <c r="P424">
        <f t="shared" si="179"/>
        <v>1.8134328358208951E-6</v>
      </c>
      <c r="Q424">
        <v>1.0925061857978501E-2</v>
      </c>
      <c r="R424">
        <f t="shared" si="180"/>
        <v>551440.32921810716</v>
      </c>
      <c r="S424">
        <f t="shared" si="181"/>
        <v>0.48798609632303974</v>
      </c>
      <c r="T424">
        <f t="shared" si="182"/>
        <v>134.87730688862348</v>
      </c>
      <c r="U424">
        <f t="shared" si="183"/>
        <v>2.7176770790991293E-2</v>
      </c>
      <c r="V424">
        <f t="shared" si="162"/>
        <v>2.4459093711892162E-4</v>
      </c>
      <c r="W424">
        <f t="shared" si="184"/>
        <v>111.11111111111111</v>
      </c>
      <c r="X424">
        <f t="shared" si="163"/>
        <v>276.39579878385848</v>
      </c>
      <c r="Y424">
        <f t="shared" si="164"/>
        <v>3.0196411989990328</v>
      </c>
      <c r="Z424">
        <v>-5.0983653657400598</v>
      </c>
      <c r="AA424">
        <f t="shared" si="185"/>
        <v>-2.0495428770275042</v>
      </c>
      <c r="AB424">
        <f>-AA424*B424^2/2/Q424</f>
        <v>7.5978047171416999E-3</v>
      </c>
      <c r="AC424">
        <v>4.0444126375128002</v>
      </c>
      <c r="AD424">
        <f>AC424/Q424</f>
        <v>370.19585702017719</v>
      </c>
      <c r="AE424">
        <f>C424*AC424</f>
        <v>180.65043114223843</v>
      </c>
      <c r="AF424">
        <v>3.0196411989990399</v>
      </c>
      <c r="AG424">
        <f>AF424*A424</f>
        <v>1.2138957619976141</v>
      </c>
      <c r="AH424">
        <f>AG424*C424</f>
        <v>54.22067736922677</v>
      </c>
      <c r="AI424">
        <f>F424*AG424</f>
        <v>15.780644905968982</v>
      </c>
      <c r="AJ424">
        <v>1.0247714385137501</v>
      </c>
      <c r="AK424">
        <v>4.0444126375128002</v>
      </c>
      <c r="AL424">
        <f t="shared" si="165"/>
        <v>1.3393686106989979</v>
      </c>
      <c r="AM424">
        <f>AL424/C424</f>
        <v>2.9985864418634278E-2</v>
      </c>
      <c r="AN424">
        <f t="shared" si="166"/>
        <v>1.6258538802801459</v>
      </c>
      <c r="AO424">
        <f t="shared" si="167"/>
        <v>0.33936861069899793</v>
      </c>
      <c r="AP424">
        <f>AL424*C424</f>
        <v>59.82513127788858</v>
      </c>
      <c r="AQ424">
        <f>AO424/F424</f>
        <v>2.6105277746076763E-2</v>
      </c>
      <c r="AR424">
        <f>(AL424-1)/C424</f>
        <v>7.5978047171417441E-3</v>
      </c>
      <c r="AS424">
        <f>AR424*C424</f>
        <v>0.33936861069899793</v>
      </c>
      <c r="AT424">
        <f>ATAN2(C424,AO424)</f>
        <v>7.5976585236348483E-3</v>
      </c>
      <c r="AU424">
        <f t="shared" si="186"/>
        <v>0.43531376758587281</v>
      </c>
      <c r="AV424">
        <f>-AJ424/(A424/2)</f>
        <v>-5.0983653657400501</v>
      </c>
      <c r="AW424">
        <f t="shared" si="187"/>
        <v>6.2590256552495305E-3</v>
      </c>
      <c r="AX424">
        <f t="shared" si="188"/>
        <v>9.2229429466238449E-3</v>
      </c>
      <c r="AY424">
        <v>1.6258538802801459</v>
      </c>
      <c r="AZ424">
        <v>1.1033637752346239</v>
      </c>
      <c r="BA424">
        <v>0.27956981260114572</v>
      </c>
      <c r="BB424">
        <v>8.3831424962009481E-3</v>
      </c>
      <c r="BC424">
        <v>14.34372907805011</v>
      </c>
    </row>
    <row r="425" spans="1:55" x14ac:dyDescent="0.15">
      <c r="A425">
        <v>0.157</v>
      </c>
      <c r="B425">
        <v>0.01</v>
      </c>
      <c r="C425">
        <f t="shared" si="168"/>
        <v>15.7</v>
      </c>
      <c r="D425">
        <f t="shared" si="169"/>
        <v>246.48999999999998</v>
      </c>
      <c r="E425">
        <f t="shared" si="170"/>
        <v>6.3694267515923567E-2</v>
      </c>
      <c r="F425">
        <v>7</v>
      </c>
      <c r="G425">
        <f t="shared" si="171"/>
        <v>49</v>
      </c>
      <c r="H425">
        <f t="shared" si="172"/>
        <v>109.89999999999999</v>
      </c>
      <c r="I425">
        <v>50000000</v>
      </c>
      <c r="J425">
        <f t="shared" si="173"/>
        <v>7.8539816339744827E-9</v>
      </c>
      <c r="K425">
        <f t="shared" si="174"/>
        <v>1750.8876254083241</v>
      </c>
      <c r="L425">
        <f t="shared" si="175"/>
        <v>3.5017752508166484E-5</v>
      </c>
      <c r="M425">
        <f t="shared" si="176"/>
        <v>0.44585987261146498</v>
      </c>
      <c r="N425">
        <f t="shared" si="177"/>
        <v>1998986085.2342055</v>
      </c>
      <c r="O425">
        <f t="shared" si="178"/>
        <v>5.0025360725952121E-6</v>
      </c>
      <c r="P425">
        <f t="shared" si="179"/>
        <v>6.3694267515923569E-6</v>
      </c>
      <c r="Q425">
        <v>4.7383303134322001E-3</v>
      </c>
      <c r="R425">
        <f t="shared" si="180"/>
        <v>156999.99999999997</v>
      </c>
      <c r="S425">
        <f t="shared" si="181"/>
        <v>7.4391785920885536E-2</v>
      </c>
      <c r="T425">
        <f t="shared" si="182"/>
        <v>47.383303134321999</v>
      </c>
      <c r="U425">
        <f t="shared" si="183"/>
        <v>3.0180447856256051E-2</v>
      </c>
      <c r="V425">
        <f t="shared" si="162"/>
        <v>3.0180447856256054E-4</v>
      </c>
      <c r="W425">
        <f t="shared" si="184"/>
        <v>100</v>
      </c>
      <c r="X425">
        <f t="shared" si="163"/>
        <v>636.9426751592357</v>
      </c>
      <c r="Y425">
        <f t="shared" si="164"/>
        <v>3.0180447856256052</v>
      </c>
      <c r="Z425">
        <v>-2.61184160184875</v>
      </c>
      <c r="AA425">
        <f t="shared" si="185"/>
        <v>-0.41005913149025375</v>
      </c>
      <c r="AB425">
        <f>-AA425*B425^2/2/Q425</f>
        <v>4.327042485069264E-3</v>
      </c>
      <c r="AC425">
        <v>3.2230743513707298</v>
      </c>
      <c r="AD425">
        <f>AC425/Q425</f>
        <v>680.21310000992787</v>
      </c>
      <c r="AE425">
        <f>C425*AC425</f>
        <v>50.602267316520454</v>
      </c>
      <c r="AF425">
        <v>3.0180447856255999</v>
      </c>
      <c r="AG425">
        <f>AF425*A425</f>
        <v>0.47383303134321919</v>
      </c>
      <c r="AH425">
        <f>AG425*C425</f>
        <v>7.4391785920885409</v>
      </c>
      <c r="AI425">
        <f>F425*AG425</f>
        <v>3.3168312194025344</v>
      </c>
      <c r="AJ425">
        <v>0.20502956574512701</v>
      </c>
      <c r="AK425">
        <v>3.2230743513707298</v>
      </c>
      <c r="AL425">
        <f t="shared" si="165"/>
        <v>1.0679345670155886</v>
      </c>
      <c r="AM425">
        <f>AL425/C425</f>
        <v>6.8021310000992916E-2</v>
      </c>
      <c r="AN425">
        <f t="shared" si="166"/>
        <v>0.50602267316520466</v>
      </c>
      <c r="AO425">
        <f t="shared" si="167"/>
        <v>6.7934567015588643E-2</v>
      </c>
      <c r="AP425">
        <f>AL425*C425</f>
        <v>16.766572702144742</v>
      </c>
      <c r="AQ425">
        <f>AO425/F425</f>
        <v>9.7049381450840921E-3</v>
      </c>
      <c r="AR425">
        <f>(AL425-1)/C425</f>
        <v>4.3270424850693403E-3</v>
      </c>
      <c r="AS425">
        <f>AR425*C425</f>
        <v>6.7934567015588643E-2</v>
      </c>
      <c r="AT425">
        <f>ATAN2(C425,AO425)</f>
        <v>4.3270154798726685E-3</v>
      </c>
      <c r="AU425">
        <f t="shared" si="186"/>
        <v>0.24791972488447853</v>
      </c>
      <c r="AV425">
        <f>-AJ425/(A425/2)</f>
        <v>-2.6118416018487518</v>
      </c>
      <c r="AW425">
        <f t="shared" si="187"/>
        <v>9.1319984020596136E-3</v>
      </c>
      <c r="AX425">
        <f t="shared" si="188"/>
        <v>2.0502956574513019E-3</v>
      </c>
      <c r="AY425">
        <v>0.50602267316520455</v>
      </c>
      <c r="AZ425">
        <v>2.2538204311932701</v>
      </c>
      <c r="BA425">
        <v>0.14337237491233593</v>
      </c>
      <c r="BB425">
        <v>9.7523767594905799E-3</v>
      </c>
      <c r="BC425">
        <v>15.776743018352891</v>
      </c>
    </row>
    <row r="426" spans="1:55" x14ac:dyDescent="0.15">
      <c r="A426">
        <v>0.30399999999999999</v>
      </c>
      <c r="B426">
        <v>8.0000000000000002E-3</v>
      </c>
      <c r="C426">
        <f t="shared" si="168"/>
        <v>38</v>
      </c>
      <c r="D426">
        <f t="shared" si="169"/>
        <v>1444</v>
      </c>
      <c r="E426">
        <f t="shared" si="170"/>
        <v>2.6315789473684213E-2</v>
      </c>
      <c r="F426">
        <v>11</v>
      </c>
      <c r="G426">
        <f t="shared" si="171"/>
        <v>121</v>
      </c>
      <c r="H426">
        <f t="shared" si="172"/>
        <v>418</v>
      </c>
      <c r="I426">
        <v>50000000</v>
      </c>
      <c r="J426">
        <f t="shared" si="173"/>
        <v>3.2169908772759481E-9</v>
      </c>
      <c r="K426">
        <f t="shared" si="174"/>
        <v>727.52671977868897</v>
      </c>
      <c r="L426">
        <f t="shared" si="175"/>
        <v>1.4550534395573779E-5</v>
      </c>
      <c r="M426">
        <f t="shared" si="176"/>
        <v>0.28947368421052633</v>
      </c>
      <c r="N426">
        <f t="shared" si="177"/>
        <v>11812280932.601608</v>
      </c>
      <c r="O426">
        <f t="shared" si="178"/>
        <v>1.3227758541430708E-6</v>
      </c>
      <c r="P426">
        <f t="shared" si="179"/>
        <v>1.6842105263157893E-6</v>
      </c>
      <c r="Q426">
        <v>7.2679775944847098E-3</v>
      </c>
      <c r="R426">
        <f t="shared" si="180"/>
        <v>593750</v>
      </c>
      <c r="S426">
        <f t="shared" si="181"/>
        <v>0.27618314859041898</v>
      </c>
      <c r="T426">
        <f t="shared" si="182"/>
        <v>113.5621499138236</v>
      </c>
      <c r="U426">
        <f t="shared" si="183"/>
        <v>2.3907821034489178E-2</v>
      </c>
      <c r="V426">
        <f t="shared" si="162"/>
        <v>1.9126256827591343E-4</v>
      </c>
      <c r="W426">
        <f t="shared" si="184"/>
        <v>125</v>
      </c>
      <c r="X426">
        <f t="shared" si="163"/>
        <v>411.18421052631578</v>
      </c>
      <c r="Y426">
        <f t="shared" si="164"/>
        <v>2.9884776293111472</v>
      </c>
      <c r="Z426">
        <v>-4.6777060148885203</v>
      </c>
      <c r="AA426">
        <f t="shared" si="185"/>
        <v>-1.4220226285261102</v>
      </c>
      <c r="AB426">
        <f>-AA426*B426^2/2/Q426</f>
        <v>6.2609884966302997E-3</v>
      </c>
      <c r="AC426">
        <v>3.6994889435742002</v>
      </c>
      <c r="AD426">
        <f>AC426/Q426</f>
        <v>509.01215578616393</v>
      </c>
      <c r="AE426">
        <f>C426*AC426</f>
        <v>140.58057985581962</v>
      </c>
      <c r="AF426">
        <v>2.9884776293111401</v>
      </c>
      <c r="AG426">
        <f>AF426*A426</f>
        <v>0.90849719931058659</v>
      </c>
      <c r="AH426">
        <f>AG426*C426</f>
        <v>34.522893573802293</v>
      </c>
      <c r="AI426">
        <f>F426*AG426</f>
        <v>9.9934691924164518</v>
      </c>
      <c r="AJ426">
        <v>0.71101131426305597</v>
      </c>
      <c r="AK426">
        <v>3.6994889435742002</v>
      </c>
      <c r="AL426">
        <f t="shared" si="165"/>
        <v>1.2379175628719536</v>
      </c>
      <c r="AM426">
        <f>AL426/C426</f>
        <v>3.2576777970314573E-2</v>
      </c>
      <c r="AN426">
        <f t="shared" si="166"/>
        <v>1.124644638846557</v>
      </c>
      <c r="AO426">
        <f t="shared" si="167"/>
        <v>0.23791756287195365</v>
      </c>
      <c r="AP426">
        <f>AL426*C426</f>
        <v>47.040867389134242</v>
      </c>
      <c r="AQ426">
        <f>AO426/F426</f>
        <v>2.1628869351995785E-2</v>
      </c>
      <c r="AR426">
        <f>(AL426-1)/C426</f>
        <v>6.2609884966303595E-3</v>
      </c>
      <c r="AS426">
        <f>AR426*C426</f>
        <v>0.23791756287195368</v>
      </c>
      <c r="AT426">
        <f>ATAN2(C426,AO426)</f>
        <v>6.2609066883528861E-3</v>
      </c>
      <c r="AU426">
        <f t="shared" si="186"/>
        <v>0.35872352916784939</v>
      </c>
      <c r="AV426">
        <f>-AJ426/(A426/2)</f>
        <v>-4.6777060148885266</v>
      </c>
      <c r="AW426">
        <f t="shared" si="187"/>
        <v>6.8915881098824665E-3</v>
      </c>
      <c r="AX426">
        <f t="shared" si="188"/>
        <v>5.6880905141044819E-3</v>
      </c>
      <c r="AY426">
        <v>1.1246446388465567</v>
      </c>
      <c r="AZ426">
        <v>1.3625992064822519</v>
      </c>
      <c r="BA426">
        <v>0.26188034817553368</v>
      </c>
      <c r="BB426">
        <v>8.5312179573030344E-3</v>
      </c>
      <c r="BC426">
        <v>14.98859127130477</v>
      </c>
    </row>
    <row r="427" spans="1:55" x14ac:dyDescent="0.15">
      <c r="A427">
        <v>0.30399999999999999</v>
      </c>
      <c r="B427">
        <v>8.9999999999999993E-3</v>
      </c>
      <c r="C427">
        <f t="shared" si="168"/>
        <v>33.777777777777779</v>
      </c>
      <c r="D427">
        <f t="shared" si="169"/>
        <v>1140.9382716049383</v>
      </c>
      <c r="E427">
        <f t="shared" si="170"/>
        <v>2.9605263157894735E-2</v>
      </c>
      <c r="F427">
        <v>11</v>
      </c>
      <c r="G427">
        <f t="shared" si="171"/>
        <v>121</v>
      </c>
      <c r="H427">
        <f t="shared" si="172"/>
        <v>371.55555555555554</v>
      </c>
      <c r="I427">
        <v>50000000</v>
      </c>
      <c r="J427">
        <f t="shared" si="173"/>
        <v>5.1529973500506572E-9</v>
      </c>
      <c r="K427">
        <f t="shared" si="174"/>
        <v>1035.8730053098911</v>
      </c>
      <c r="L427">
        <f t="shared" si="175"/>
        <v>2.0717460106197823E-5</v>
      </c>
      <c r="M427">
        <f t="shared" si="176"/>
        <v>0.32565789473684209</v>
      </c>
      <c r="N427">
        <f t="shared" si="177"/>
        <v>6554976741.3417597</v>
      </c>
      <c r="O427">
        <f t="shared" si="178"/>
        <v>1.8834054641998021E-6</v>
      </c>
      <c r="P427">
        <f t="shared" si="179"/>
        <v>2.3980263157894733E-6</v>
      </c>
      <c r="Q427">
        <v>7.9406841624555403E-3</v>
      </c>
      <c r="R427">
        <f t="shared" si="180"/>
        <v>417009.60219478747</v>
      </c>
      <c r="S427">
        <f t="shared" si="181"/>
        <v>0.26821866504294273</v>
      </c>
      <c r="T427">
        <f t="shared" si="182"/>
        <v>98.033137808093102</v>
      </c>
      <c r="U427">
        <f t="shared" si="183"/>
        <v>2.6120671587024805E-2</v>
      </c>
      <c r="V427">
        <f t="shared" si="162"/>
        <v>2.3508604428322324E-4</v>
      </c>
      <c r="W427">
        <f t="shared" si="184"/>
        <v>111.11111111111111</v>
      </c>
      <c r="X427">
        <f t="shared" si="163"/>
        <v>365.49707602339186</v>
      </c>
      <c r="Y427">
        <f t="shared" si="164"/>
        <v>2.9022968430027563</v>
      </c>
      <c r="Z427">
        <v>-4.1440045910106296</v>
      </c>
      <c r="AA427">
        <f t="shared" si="185"/>
        <v>-1.2597773956672313</v>
      </c>
      <c r="AB427">
        <f>-AA427*B427^2/2/Q427</f>
        <v>6.4252630479569878E-3</v>
      </c>
      <c r="AC427">
        <v>3.53218554083637</v>
      </c>
      <c r="AD427">
        <f>AC427/Q427</f>
        <v>444.82131118335445</v>
      </c>
      <c r="AE427">
        <f>C427*AC427</f>
        <v>119.30937826825073</v>
      </c>
      <c r="AF427">
        <v>2.90229684300275</v>
      </c>
      <c r="AG427">
        <f>AF427*A427</f>
        <v>0.88229824027283599</v>
      </c>
      <c r="AH427">
        <f>AG427*C427</f>
        <v>29.802073893660239</v>
      </c>
      <c r="AI427">
        <f>F427*AG427</f>
        <v>9.7052806430011955</v>
      </c>
      <c r="AJ427">
        <v>0.62988869783361601</v>
      </c>
      <c r="AK427">
        <v>3.53218554083637</v>
      </c>
      <c r="AL427">
        <f t="shared" si="165"/>
        <v>1.2170311073976603</v>
      </c>
      <c r="AM427">
        <f>AL427/C427</f>
        <v>3.6030526205851787E-2</v>
      </c>
      <c r="AN427">
        <f t="shared" si="166"/>
        <v>1.0737844044142566</v>
      </c>
      <c r="AO427">
        <f t="shared" si="167"/>
        <v>0.21703110739766029</v>
      </c>
      <c r="AP427">
        <f>AL427*C427</f>
        <v>41.108606294320971</v>
      </c>
      <c r="AQ427">
        <f>AO427/F427</f>
        <v>1.9730100672514572E-2</v>
      </c>
      <c r="AR427">
        <f>(AL427-1)/C427</f>
        <v>6.4252630479570477E-3</v>
      </c>
      <c r="AS427">
        <f>AR427*C427</f>
        <v>0.21703110739766029</v>
      </c>
      <c r="AT427">
        <f>ATAN2(C427,AO427)</f>
        <v>6.4251746299494169E-3</v>
      </c>
      <c r="AU427">
        <f t="shared" si="186"/>
        <v>0.36813538893063208</v>
      </c>
      <c r="AV427">
        <f>-AJ427/(A427/2)</f>
        <v>-4.1440045910106313</v>
      </c>
      <c r="AW427">
        <f t="shared" si="187"/>
        <v>7.2824162564011719E-3</v>
      </c>
      <c r="AX427">
        <f t="shared" si="188"/>
        <v>5.6689982805025818E-3</v>
      </c>
      <c r="AY427">
        <v>1.0737844044142564</v>
      </c>
      <c r="AZ427">
        <v>1.3793874359551184</v>
      </c>
      <c r="BA427">
        <v>0.24598383799399515</v>
      </c>
      <c r="BB427">
        <v>8.8629271210586402E-3</v>
      </c>
      <c r="BC427">
        <v>15.173261795506303</v>
      </c>
    </row>
    <row r="428" spans="1:55" x14ac:dyDescent="0.15">
      <c r="A428">
        <v>0.40200000000000002</v>
      </c>
      <c r="B428">
        <v>0.01</v>
      </c>
      <c r="C428">
        <f t="shared" si="168"/>
        <v>40.200000000000003</v>
      </c>
      <c r="D428">
        <f t="shared" si="169"/>
        <v>1616.0400000000002</v>
      </c>
      <c r="E428">
        <f t="shared" si="170"/>
        <v>2.4875621890547261E-2</v>
      </c>
      <c r="F428">
        <v>13</v>
      </c>
      <c r="G428">
        <f t="shared" si="171"/>
        <v>169</v>
      </c>
      <c r="H428">
        <f t="shared" si="172"/>
        <v>522.6</v>
      </c>
      <c r="I428">
        <v>50000000</v>
      </c>
      <c r="J428">
        <f t="shared" si="173"/>
        <v>7.8539816339744827E-9</v>
      </c>
      <c r="K428">
        <f t="shared" si="174"/>
        <v>1269.9224035033367</v>
      </c>
      <c r="L428">
        <f t="shared" si="175"/>
        <v>2.5398448070066733E-5</v>
      </c>
      <c r="M428">
        <f t="shared" si="176"/>
        <v>0.3233830845771144</v>
      </c>
      <c r="N428">
        <f t="shared" si="177"/>
        <v>5118422969.8353548</v>
      </c>
      <c r="O428">
        <f t="shared" si="178"/>
        <v>1.9537267746205181E-6</v>
      </c>
      <c r="P428">
        <f t="shared" si="179"/>
        <v>2.4875621890547264E-6</v>
      </c>
      <c r="Q428">
        <v>1.16621250080445E-2</v>
      </c>
      <c r="R428">
        <f t="shared" si="180"/>
        <v>401999.99999999994</v>
      </c>
      <c r="S428">
        <f t="shared" si="181"/>
        <v>0.46881742532338894</v>
      </c>
      <c r="T428">
        <f t="shared" si="182"/>
        <v>116.62125008044499</v>
      </c>
      <c r="U428">
        <f t="shared" si="183"/>
        <v>2.9010261214041041E-2</v>
      </c>
      <c r="V428">
        <f t="shared" si="162"/>
        <v>2.9010261214041045E-4</v>
      </c>
      <c r="W428">
        <f t="shared" si="184"/>
        <v>100</v>
      </c>
      <c r="X428">
        <f t="shared" si="163"/>
        <v>248.75621890547262</v>
      </c>
      <c r="Y428">
        <f t="shared" si="164"/>
        <v>2.901026121404104</v>
      </c>
      <c r="Z428">
        <v>-4.4448813091404604</v>
      </c>
      <c r="AA428">
        <f t="shared" si="185"/>
        <v>-1.7868422862744653</v>
      </c>
      <c r="AB428">
        <f>-AA428*B428^2/2/Q428</f>
        <v>7.6608777776001665E-3</v>
      </c>
      <c r="AC428">
        <v>3.7944472645413398</v>
      </c>
      <c r="AD428">
        <f>AC428/Q428</f>
        <v>325.36499668147451</v>
      </c>
      <c r="AE428">
        <f>C428*AC428</f>
        <v>152.53678003456187</v>
      </c>
      <c r="AF428">
        <v>2.9010261214041102</v>
      </c>
      <c r="AG428">
        <f>AF428*A428</f>
        <v>1.1662125008044524</v>
      </c>
      <c r="AH428">
        <f>AG428*C428</f>
        <v>46.88174253233899</v>
      </c>
      <c r="AI428">
        <f>F428*AG428</f>
        <v>15.16076251045788</v>
      </c>
      <c r="AJ428">
        <v>0.89342114313723198</v>
      </c>
      <c r="AK428">
        <v>3.7944472645413398</v>
      </c>
      <c r="AL428">
        <f t="shared" si="165"/>
        <v>1.3079672866595251</v>
      </c>
      <c r="AM428">
        <f>AL428/C428</f>
        <v>3.2536499668147388E-2</v>
      </c>
      <c r="AN428">
        <f t="shared" si="166"/>
        <v>1.5253678003456188</v>
      </c>
      <c r="AO428">
        <f t="shared" si="167"/>
        <v>0.30796728665952511</v>
      </c>
      <c r="AP428">
        <f>AL428*C428</f>
        <v>52.58028492371291</v>
      </c>
      <c r="AQ428">
        <f>AO428/F428</f>
        <v>2.3689791281501931E-2</v>
      </c>
      <c r="AR428">
        <f>(AL428-1)/C428</f>
        <v>7.6608777776001266E-3</v>
      </c>
      <c r="AS428">
        <f>AR428*C428</f>
        <v>0.30796728665952511</v>
      </c>
      <c r="AT428">
        <f>ATAN2(C428,AO428)</f>
        <v>7.6607279130019744E-3</v>
      </c>
      <c r="AU428">
        <f t="shared" si="186"/>
        <v>0.43892737741307641</v>
      </c>
      <c r="AV428">
        <f>-AJ428/(A428/2)</f>
        <v>-4.4448813091404578</v>
      </c>
      <c r="AW428">
        <f t="shared" si="187"/>
        <v>6.5690238891416954E-3</v>
      </c>
      <c r="AX428">
        <f t="shared" si="188"/>
        <v>8.9342114313722982E-3</v>
      </c>
      <c r="AY428">
        <v>1.5253678003456188</v>
      </c>
      <c r="AZ428">
        <v>1.121551420309155</v>
      </c>
      <c r="BA428">
        <v>0.2640747603434962</v>
      </c>
      <c r="BB428">
        <v>8.5920683522822654E-3</v>
      </c>
      <c r="BC428">
        <v>14.580168464019016</v>
      </c>
    </row>
    <row r="429" spans="1:55" x14ac:dyDescent="0.15">
      <c r="A429">
        <v>0.30399999999999999</v>
      </c>
      <c r="B429">
        <v>0.01</v>
      </c>
      <c r="C429">
        <f t="shared" si="168"/>
        <v>30.4</v>
      </c>
      <c r="D429">
        <f t="shared" si="169"/>
        <v>924.16</v>
      </c>
      <c r="E429">
        <f t="shared" si="170"/>
        <v>3.2894736842105261E-2</v>
      </c>
      <c r="F429">
        <v>11</v>
      </c>
      <c r="G429">
        <f t="shared" si="171"/>
        <v>121</v>
      </c>
      <c r="H429">
        <f t="shared" si="172"/>
        <v>334.4</v>
      </c>
      <c r="I429">
        <v>50000000</v>
      </c>
      <c r="J429">
        <f t="shared" si="173"/>
        <v>7.8539816339744827E-9</v>
      </c>
      <c r="K429">
        <f t="shared" si="174"/>
        <v>1420.9506245677517</v>
      </c>
      <c r="L429">
        <f t="shared" si="175"/>
        <v>2.8419012491355034E-5</v>
      </c>
      <c r="M429">
        <f t="shared" si="176"/>
        <v>0.36184210526315791</v>
      </c>
      <c r="N429">
        <f t="shared" si="177"/>
        <v>3870648215.9948945</v>
      </c>
      <c r="O429">
        <f t="shared" si="178"/>
        <v>2.583546590123185E-6</v>
      </c>
      <c r="P429">
        <f t="shared" si="179"/>
        <v>3.2894736842105265E-6</v>
      </c>
      <c r="Q429">
        <v>8.6326109094384592E-3</v>
      </c>
      <c r="R429">
        <f t="shared" si="180"/>
        <v>303999.99999999994</v>
      </c>
      <c r="S429">
        <f t="shared" si="181"/>
        <v>0.26243137164692915</v>
      </c>
      <c r="T429">
        <f t="shared" si="182"/>
        <v>86.326109094384591</v>
      </c>
      <c r="U429">
        <f t="shared" si="183"/>
        <v>2.839674641262651E-2</v>
      </c>
      <c r="V429">
        <f t="shared" si="162"/>
        <v>2.8396746412626513E-4</v>
      </c>
      <c r="W429">
        <f t="shared" si="184"/>
        <v>100</v>
      </c>
      <c r="X429">
        <f t="shared" si="163"/>
        <v>328.9473684210526</v>
      </c>
      <c r="Y429">
        <f t="shared" si="164"/>
        <v>2.839674641262651</v>
      </c>
      <c r="Z429">
        <v>-3.6349504866859301</v>
      </c>
      <c r="AA429">
        <f t="shared" si="185"/>
        <v>-1.1050249479525227</v>
      </c>
      <c r="AB429">
        <f>-AA429*B429^2/2/Q429</f>
        <v>6.4002939524608051E-3</v>
      </c>
      <c r="AC429">
        <v>3.3921871152389098</v>
      </c>
      <c r="AD429">
        <f>AC429/Q429</f>
        <v>392.95030794566037</v>
      </c>
      <c r="AE429">
        <f>C429*AC429</f>
        <v>103.12248830326286</v>
      </c>
      <c r="AF429">
        <v>2.8396746412626501</v>
      </c>
      <c r="AG429">
        <f>AF429*A429</f>
        <v>0.86326109094384562</v>
      </c>
      <c r="AH429">
        <f>AG429*C429</f>
        <v>26.243137164692907</v>
      </c>
      <c r="AI429">
        <f>F429*AG429</f>
        <v>9.4958720003823025</v>
      </c>
      <c r="AJ429">
        <v>0.55251247397626102</v>
      </c>
      <c r="AK429">
        <v>3.3921871152389098</v>
      </c>
      <c r="AL429">
        <f t="shared" si="165"/>
        <v>1.194568936154808</v>
      </c>
      <c r="AM429">
        <f>AL429/C429</f>
        <v>3.9295030794566053E-2</v>
      </c>
      <c r="AN429">
        <f t="shared" si="166"/>
        <v>1.0312248830326285</v>
      </c>
      <c r="AO429">
        <f t="shared" si="167"/>
        <v>0.19456893615480797</v>
      </c>
      <c r="AP429">
        <f>AL429*C429</f>
        <v>36.314895659106163</v>
      </c>
      <c r="AQ429">
        <f>AO429/F429</f>
        <v>1.7688085104982543E-2</v>
      </c>
      <c r="AR429">
        <f>(AL429-1)/C429</f>
        <v>6.4002939524607887E-3</v>
      </c>
      <c r="AS429">
        <f>AR429*C429</f>
        <v>0.19456893615480797</v>
      </c>
      <c r="AT429">
        <f>ATAN2(C429,AO429)</f>
        <v>6.4002065612345236E-3</v>
      </c>
      <c r="AU429">
        <f t="shared" si="186"/>
        <v>0.36670482397067605</v>
      </c>
      <c r="AV429">
        <f>-AJ429/(A429/2)</f>
        <v>-3.6349504866859279</v>
      </c>
      <c r="AW429">
        <f t="shared" si="187"/>
        <v>7.4140882979713977E-3</v>
      </c>
      <c r="AX429">
        <f t="shared" si="188"/>
        <v>5.5251247397625977E-3</v>
      </c>
      <c r="AY429">
        <v>1.0312248830326285</v>
      </c>
      <c r="AZ429">
        <v>1.3837863755086277</v>
      </c>
      <c r="BA429">
        <v>0.22538828425833049</v>
      </c>
      <c r="BB429">
        <v>8.8566395706655039E-3</v>
      </c>
      <c r="BC429">
        <v>15.221650130594904</v>
      </c>
    </row>
    <row r="430" spans="1:55" x14ac:dyDescent="0.15">
      <c r="A430">
        <v>0.255</v>
      </c>
      <c r="B430">
        <v>6.0000000000000001E-3</v>
      </c>
      <c r="C430">
        <f t="shared" si="168"/>
        <v>42.5</v>
      </c>
      <c r="D430">
        <f t="shared" si="169"/>
        <v>1806.25</v>
      </c>
      <c r="E430">
        <f t="shared" si="170"/>
        <v>2.3529411764705882E-2</v>
      </c>
      <c r="F430">
        <v>9</v>
      </c>
      <c r="G430">
        <f t="shared" si="171"/>
        <v>81</v>
      </c>
      <c r="H430">
        <f t="shared" si="172"/>
        <v>382.5</v>
      </c>
      <c r="I430">
        <v>50000000</v>
      </c>
      <c r="J430">
        <f t="shared" si="173"/>
        <v>1.0178760197630931E-9</v>
      </c>
      <c r="K430">
        <f t="shared" si="174"/>
        <v>299.37529993032143</v>
      </c>
      <c r="L430">
        <f t="shared" si="175"/>
        <v>5.9875059986064288E-6</v>
      </c>
      <c r="M430">
        <f t="shared" si="176"/>
        <v>0.21176470588235294</v>
      </c>
      <c r="N430">
        <f t="shared" si="177"/>
        <v>41753611613.614517</v>
      </c>
      <c r="O430">
        <f t="shared" si="178"/>
        <v>6.6527844428960316E-7</v>
      </c>
      <c r="P430">
        <f t="shared" si="179"/>
        <v>8.4705882352941183E-7</v>
      </c>
      <c r="Q430">
        <v>4.3201887727429304E-3</v>
      </c>
      <c r="R430">
        <f t="shared" si="180"/>
        <v>1180555.5555555555</v>
      </c>
      <c r="S430">
        <f t="shared" si="181"/>
        <v>0.18360802284157454</v>
      </c>
      <c r="T430">
        <f t="shared" si="182"/>
        <v>120.00524368730362</v>
      </c>
      <c r="U430">
        <f t="shared" si="183"/>
        <v>1.694191675585463E-2</v>
      </c>
      <c r="V430">
        <f t="shared" si="162"/>
        <v>1.0165150053512777E-4</v>
      </c>
      <c r="W430">
        <f t="shared" si="184"/>
        <v>166.66666666666666</v>
      </c>
      <c r="X430">
        <f t="shared" si="163"/>
        <v>653.59477124183002</v>
      </c>
      <c r="Y430">
        <f t="shared" si="164"/>
        <v>2.8236527926424384</v>
      </c>
      <c r="Z430">
        <v>-4.7154533619421803</v>
      </c>
      <c r="AA430">
        <f t="shared" si="185"/>
        <v>-1.202440607295256</v>
      </c>
      <c r="AB430">
        <f>-AA430*B430^2/2/Q430</f>
        <v>5.0099502752914806E-3</v>
      </c>
      <c r="AC430">
        <v>3.42487309629007</v>
      </c>
      <c r="AD430">
        <f>AC430/Q430</f>
        <v>792.76005666659432</v>
      </c>
      <c r="AE430">
        <f>C430*AC430</f>
        <v>145.55710659232798</v>
      </c>
      <c r="AF430">
        <v>2.8236527926424402</v>
      </c>
      <c r="AG430">
        <f>AF430*A430</f>
        <v>0.7200314621238223</v>
      </c>
      <c r="AH430">
        <f>AG430*C430</f>
        <v>30.601337140262448</v>
      </c>
      <c r="AI430">
        <f>F430*AG430</f>
        <v>6.4802831591144008</v>
      </c>
      <c r="AJ430">
        <v>0.60122030364762802</v>
      </c>
      <c r="AK430">
        <v>3.42487309629007</v>
      </c>
      <c r="AL430">
        <f t="shared" si="165"/>
        <v>1.2129228866998885</v>
      </c>
      <c r="AM430">
        <f>AL430/C430</f>
        <v>2.8539362039997376E-2</v>
      </c>
      <c r="AN430">
        <f t="shared" si="166"/>
        <v>0.87334263955396796</v>
      </c>
      <c r="AO430">
        <f t="shared" si="167"/>
        <v>0.21292288669988846</v>
      </c>
      <c r="AP430">
        <f>AL430*C430</f>
        <v>51.54922268474526</v>
      </c>
      <c r="AQ430">
        <f>AO430/F430</f>
        <v>2.365809852220983E-2</v>
      </c>
      <c r="AR430">
        <f>(AL430-1)/C430</f>
        <v>5.0099502752914927E-3</v>
      </c>
      <c r="AS430">
        <f>AR430*C430</f>
        <v>0.21292288669988843</v>
      </c>
      <c r="AT430">
        <f>ATAN2(C430,AO430)</f>
        <v>5.0099083600038076E-3</v>
      </c>
      <c r="AU430">
        <f t="shared" si="186"/>
        <v>0.28704660477552602</v>
      </c>
      <c r="AV430">
        <f>-AJ430/(A430/2)</f>
        <v>-4.7154533619421803</v>
      </c>
      <c r="AW430">
        <f t="shared" si="187"/>
        <v>6.9579602265073554E-3</v>
      </c>
      <c r="AX430">
        <f t="shared" si="188"/>
        <v>3.6073218218857796E-3</v>
      </c>
      <c r="AY430">
        <v>0.87334263955396785</v>
      </c>
      <c r="AZ430">
        <v>1.684541510342092</v>
      </c>
      <c r="BA430">
        <v>0.29571330962656261</v>
      </c>
      <c r="BB430">
        <v>8.4394692034783104E-3</v>
      </c>
      <c r="BC430">
        <v>15.160873593078827</v>
      </c>
    </row>
    <row r="431" spans="1:55" x14ac:dyDescent="0.15">
      <c r="A431">
        <v>0.255</v>
      </c>
      <c r="B431">
        <v>7.0000000000000001E-3</v>
      </c>
      <c r="C431">
        <f t="shared" si="168"/>
        <v>36.428571428571431</v>
      </c>
      <c r="D431">
        <f t="shared" si="169"/>
        <v>1327.0408163265308</v>
      </c>
      <c r="E431">
        <f t="shared" si="170"/>
        <v>2.7450980392156862E-2</v>
      </c>
      <c r="F431">
        <v>9</v>
      </c>
      <c r="G431">
        <f t="shared" si="171"/>
        <v>81</v>
      </c>
      <c r="H431">
        <f t="shared" si="172"/>
        <v>327.85714285714289</v>
      </c>
      <c r="I431">
        <v>50000000</v>
      </c>
      <c r="J431">
        <f t="shared" si="173"/>
        <v>1.885740990317274E-9</v>
      </c>
      <c r="K431">
        <f t="shared" si="174"/>
        <v>475.39688831527911</v>
      </c>
      <c r="L431">
        <f t="shared" si="175"/>
        <v>9.5079377663055816E-6</v>
      </c>
      <c r="M431">
        <f t="shared" si="176"/>
        <v>0.24705882352941175</v>
      </c>
      <c r="N431">
        <f t="shared" si="177"/>
        <v>19317908247.008175</v>
      </c>
      <c r="O431">
        <f t="shared" si="178"/>
        <v>1.0564375295895091E-6</v>
      </c>
      <c r="P431">
        <f t="shared" si="179"/>
        <v>1.3450980392156864E-6</v>
      </c>
      <c r="Q431">
        <v>4.8784443612498703E-3</v>
      </c>
      <c r="R431">
        <f t="shared" si="180"/>
        <v>743440.23323615151</v>
      </c>
      <c r="S431">
        <f t="shared" si="181"/>
        <v>0.17771475887410243</v>
      </c>
      <c r="T431">
        <f t="shared" si="182"/>
        <v>99.560089005099385</v>
      </c>
      <c r="U431">
        <f t="shared" si="183"/>
        <v>1.9131154357842628E-2</v>
      </c>
      <c r="V431">
        <f t="shared" si="162"/>
        <v>1.3391808050489839E-4</v>
      </c>
      <c r="W431">
        <f t="shared" si="184"/>
        <v>142.85714285714286</v>
      </c>
      <c r="X431">
        <f t="shared" si="163"/>
        <v>560.22408963585428</v>
      </c>
      <c r="Y431">
        <f t="shared" si="164"/>
        <v>2.7330220511203756</v>
      </c>
      <c r="Z431">
        <v>-4.00711696457192</v>
      </c>
      <c r="AA431">
        <f t="shared" si="185"/>
        <v>-1.0218148259658397</v>
      </c>
      <c r="AB431">
        <f>-AA431*B431^2/2/Q431</f>
        <v>5.1316488171957303E-3</v>
      </c>
      <c r="AC431">
        <v>3.2439294641032999</v>
      </c>
      <c r="AD431">
        <f>AC431/Q431</f>
        <v>664.95161651740079</v>
      </c>
      <c r="AE431">
        <f>C431*AC431</f>
        <v>118.1717161923345</v>
      </c>
      <c r="AF431">
        <v>2.73302205112038</v>
      </c>
      <c r="AG431">
        <f>AF431*A431</f>
        <v>0.69692062303569691</v>
      </c>
      <c r="AH431">
        <f>AG431*C431</f>
        <v>25.38782269630039</v>
      </c>
      <c r="AI431">
        <f>F431*AG431</f>
        <v>6.2722856073212725</v>
      </c>
      <c r="AJ431">
        <v>0.51090741298291897</v>
      </c>
      <c r="AK431">
        <v>3.2439294641032999</v>
      </c>
      <c r="AL431">
        <f t="shared" si="165"/>
        <v>1.1869386354835585</v>
      </c>
      <c r="AM431">
        <f>AL431/C431</f>
        <v>3.2582629209352586E-2</v>
      </c>
      <c r="AN431">
        <f t="shared" si="166"/>
        <v>0.82720201334634158</v>
      </c>
      <c r="AO431">
        <f t="shared" si="167"/>
        <v>0.18693863548355849</v>
      </c>
      <c r="AP431">
        <f>AL431*C431</f>
        <v>43.23847886404392</v>
      </c>
      <c r="AQ431">
        <f>AO431/F431</f>
        <v>2.0770959498173164E-2</v>
      </c>
      <c r="AR431">
        <f>(AL431-1)/C431</f>
        <v>5.1316488171957234E-3</v>
      </c>
      <c r="AS431">
        <f>AR431*C431</f>
        <v>0.18693863548355849</v>
      </c>
      <c r="AT431">
        <f>ATAN2(C431,AO431)</f>
        <v>5.1316037726027337E-3</v>
      </c>
      <c r="AU431">
        <f t="shared" si="186"/>
        <v>0.29401923830354765</v>
      </c>
      <c r="AV431">
        <f>-AJ431/(A431/2)</f>
        <v>-4.0071169645719138</v>
      </c>
      <c r="AW431">
        <f t="shared" si="187"/>
        <v>7.3633189312764472E-3</v>
      </c>
      <c r="AX431">
        <f t="shared" si="188"/>
        <v>3.5763518908804408E-3</v>
      </c>
      <c r="AY431">
        <v>0.82720201334634147</v>
      </c>
      <c r="AZ431">
        <v>1.7031188291048209</v>
      </c>
      <c r="BA431">
        <v>0.26823518963935628</v>
      </c>
      <c r="BB431">
        <v>8.739807724919519E-3</v>
      </c>
      <c r="BC431">
        <v>15.328069461943388</v>
      </c>
    </row>
    <row r="432" spans="1:55" x14ac:dyDescent="0.15">
      <c r="A432">
        <v>0.45100000000000001</v>
      </c>
      <c r="B432">
        <v>0.01</v>
      </c>
      <c r="C432">
        <f t="shared" si="168"/>
        <v>45.1</v>
      </c>
      <c r="D432">
        <f t="shared" si="169"/>
        <v>2034.0100000000002</v>
      </c>
      <c r="E432">
        <f t="shared" si="170"/>
        <v>2.2172949002217293E-2</v>
      </c>
      <c r="F432">
        <v>13</v>
      </c>
      <c r="G432">
        <f t="shared" si="171"/>
        <v>169</v>
      </c>
      <c r="H432">
        <f t="shared" si="172"/>
        <v>586.30000000000007</v>
      </c>
      <c r="I432">
        <v>50000000</v>
      </c>
      <c r="J432">
        <f t="shared" si="173"/>
        <v>7.8539816339744827E-9</v>
      </c>
      <c r="K432">
        <f t="shared" si="174"/>
        <v>1131.9485725240386</v>
      </c>
      <c r="L432">
        <f t="shared" si="175"/>
        <v>2.263897145048077E-5</v>
      </c>
      <c r="M432">
        <f t="shared" si="176"/>
        <v>0.2882483370288248</v>
      </c>
      <c r="N432">
        <f t="shared" si="177"/>
        <v>5742310346.7555838</v>
      </c>
      <c r="O432">
        <f t="shared" si="178"/>
        <v>1.7414593423446745E-6</v>
      </c>
      <c r="P432">
        <f t="shared" si="179"/>
        <v>2.2172949002217296E-6</v>
      </c>
      <c r="Q432">
        <v>1.21884119427651E-2</v>
      </c>
      <c r="R432">
        <f t="shared" si="180"/>
        <v>450999.99999999994</v>
      </c>
      <c r="S432">
        <f t="shared" si="181"/>
        <v>0.54969737861870605</v>
      </c>
      <c r="T432">
        <f t="shared" si="182"/>
        <v>121.884119427651</v>
      </c>
      <c r="U432">
        <f t="shared" si="183"/>
        <v>2.702530364249468E-2</v>
      </c>
      <c r="V432">
        <f t="shared" si="162"/>
        <v>2.702530364249468E-4</v>
      </c>
      <c r="W432">
        <f t="shared" si="184"/>
        <v>100</v>
      </c>
      <c r="X432">
        <f t="shared" si="163"/>
        <v>221.72949002217294</v>
      </c>
      <c r="Y432">
        <f t="shared" si="164"/>
        <v>2.7025303642494678</v>
      </c>
      <c r="Z432">
        <v>-4.0995501826640703</v>
      </c>
      <c r="AA432">
        <f t="shared" si="185"/>
        <v>-1.8488971323814958</v>
      </c>
      <c r="AB432">
        <f>-AA432*B432^2/2/Q432</f>
        <v>7.584651474956833E-3</v>
      </c>
      <c r="AC432">
        <v>3.6269789304402198</v>
      </c>
      <c r="AD432">
        <f>AC432/Q432</f>
        <v>297.57600477174162</v>
      </c>
      <c r="AE432">
        <f>C432*AC432</f>
        <v>163.57674976285392</v>
      </c>
      <c r="AF432">
        <v>2.70253036424947</v>
      </c>
      <c r="AG432">
        <f>AF432*A432</f>
        <v>1.2188411942765109</v>
      </c>
      <c r="AH432">
        <f>AG432*C432</f>
        <v>54.969737861870648</v>
      </c>
      <c r="AI432">
        <f>F432*AG432</f>
        <v>15.844935525594643</v>
      </c>
      <c r="AJ432">
        <v>0.924448566190748</v>
      </c>
      <c r="AK432">
        <v>3.6269789304402198</v>
      </c>
      <c r="AL432">
        <f t="shared" si="165"/>
        <v>1.3420677815205535</v>
      </c>
      <c r="AM432">
        <f>AL432/C432</f>
        <v>2.9757600477174136E-2</v>
      </c>
      <c r="AN432">
        <f t="shared" si="166"/>
        <v>1.635767497628539</v>
      </c>
      <c r="AO432">
        <f t="shared" si="167"/>
        <v>0.3420677815205535</v>
      </c>
      <c r="AP432">
        <f>AL432*C432</f>
        <v>60.527256946576962</v>
      </c>
      <c r="AQ432">
        <f>AO432/F432</f>
        <v>2.6312906270811807E-2</v>
      </c>
      <c r="AR432">
        <f>(AL432-1)/C432</f>
        <v>7.5846514749568399E-3</v>
      </c>
      <c r="AS432">
        <f>AR432*C432</f>
        <v>0.3420677815205535</v>
      </c>
      <c r="AT432">
        <f>ATAN2(C432,AO432)</f>
        <v>7.5845060393849766E-3</v>
      </c>
      <c r="AU432">
        <f t="shared" si="186"/>
        <v>0.4345601857482429</v>
      </c>
      <c r="AV432">
        <f>-AJ432/(A432/2)</f>
        <v>-4.0995501826640712</v>
      </c>
      <c r="AW432">
        <f t="shared" si="187"/>
        <v>6.2228381437821317E-3</v>
      </c>
      <c r="AX432">
        <f t="shared" si="188"/>
        <v>9.2444856619074943E-3</v>
      </c>
      <c r="AY432">
        <v>1.6357674976285392</v>
      </c>
      <c r="AZ432">
        <v>1.1011014296388206</v>
      </c>
      <c r="BA432">
        <v>0.28065000028457415</v>
      </c>
      <c r="BB432">
        <v>8.351470582387166E-3</v>
      </c>
      <c r="BC432">
        <v>14.314318585304669</v>
      </c>
    </row>
    <row r="433" spans="1:55" x14ac:dyDescent="0.15">
      <c r="A433">
        <v>0.35299999999999998</v>
      </c>
      <c r="B433">
        <v>8.0000000000000002E-3</v>
      </c>
      <c r="C433">
        <f t="shared" si="168"/>
        <v>44.125</v>
      </c>
      <c r="D433">
        <f t="shared" si="169"/>
        <v>1947.015625</v>
      </c>
      <c r="E433">
        <f t="shared" si="170"/>
        <v>2.2662889518413599E-2</v>
      </c>
      <c r="F433">
        <v>11</v>
      </c>
      <c r="G433">
        <f t="shared" si="171"/>
        <v>121</v>
      </c>
      <c r="H433">
        <f t="shared" si="172"/>
        <v>485.375</v>
      </c>
      <c r="I433">
        <v>50000000</v>
      </c>
      <c r="J433">
        <f t="shared" si="173"/>
        <v>3.2169908772759481E-9</v>
      </c>
      <c r="K433">
        <f t="shared" si="174"/>
        <v>626.53859153745452</v>
      </c>
      <c r="L433">
        <f t="shared" si="175"/>
        <v>1.2530771830749091E-5</v>
      </c>
      <c r="M433">
        <f t="shared" si="176"/>
        <v>0.24929178470254956</v>
      </c>
      <c r="N433">
        <f t="shared" si="177"/>
        <v>13716234109.23805</v>
      </c>
      <c r="O433">
        <f t="shared" si="178"/>
        <v>1.1391610755226445E-6</v>
      </c>
      <c r="P433">
        <f t="shared" si="179"/>
        <v>1.4504249291784703E-6</v>
      </c>
      <c r="Q433">
        <v>7.5693528066714004E-3</v>
      </c>
      <c r="R433">
        <f t="shared" si="180"/>
        <v>689453.12499999988</v>
      </c>
      <c r="S433">
        <f t="shared" si="181"/>
        <v>0.33399769259437551</v>
      </c>
      <c r="T433">
        <f t="shared" si="182"/>
        <v>118.27113760424064</v>
      </c>
      <c r="U433">
        <f t="shared" si="183"/>
        <v>2.1442925797935979E-2</v>
      </c>
      <c r="V433">
        <f t="shared" si="162"/>
        <v>1.7154340638348784E-4</v>
      </c>
      <c r="W433">
        <f t="shared" si="184"/>
        <v>125</v>
      </c>
      <c r="X433">
        <f t="shared" si="163"/>
        <v>354.10764872521253</v>
      </c>
      <c r="Y433">
        <f t="shared" si="164"/>
        <v>2.6803657247419972</v>
      </c>
      <c r="Z433">
        <v>-4.1595677050862099</v>
      </c>
      <c r="AA433">
        <f t="shared" si="185"/>
        <v>-1.468327399895432</v>
      </c>
      <c r="AB433">
        <f>-AA433*B433^2/2/Q433</f>
        <v>6.2074629095424582E-3</v>
      </c>
      <c r="AC433">
        <v>3.41452942468971</v>
      </c>
      <c r="AD433">
        <f>AC433/Q433</f>
        <v>451.09925668681296</v>
      </c>
      <c r="AE433">
        <f>C433*AC433</f>
        <v>150.66611086443345</v>
      </c>
      <c r="AF433">
        <v>2.6803657247419901</v>
      </c>
      <c r="AG433">
        <f>AF433*A433</f>
        <v>0.94616910083392247</v>
      </c>
      <c r="AH433">
        <f>AG433*C433</f>
        <v>41.749711574296832</v>
      </c>
      <c r="AI433">
        <f>F433*AG433</f>
        <v>10.407860109173146</v>
      </c>
      <c r="AJ433">
        <v>0.73416369994771602</v>
      </c>
      <c r="AK433">
        <v>3.41452942468971</v>
      </c>
      <c r="AL433">
        <f t="shared" si="165"/>
        <v>1.2739043008835631</v>
      </c>
      <c r="AM433">
        <f>AL433/C433</f>
        <v>2.8870352427956103E-2</v>
      </c>
      <c r="AN433">
        <f t="shared" si="166"/>
        <v>1.2053288869154675</v>
      </c>
      <c r="AO433">
        <f t="shared" si="167"/>
        <v>0.2739043008835631</v>
      </c>
      <c r="AP433">
        <f>AL433*C433</f>
        <v>56.211027276487222</v>
      </c>
      <c r="AQ433">
        <f>AO433/F433</f>
        <v>2.4900390989414826E-2</v>
      </c>
      <c r="AR433">
        <f>(AL433-1)/C433</f>
        <v>6.2074629095425068E-3</v>
      </c>
      <c r="AS433">
        <f>AR433*C433</f>
        <v>0.2739043008835631</v>
      </c>
      <c r="AT433">
        <f>ATAN2(C433,AO433)</f>
        <v>6.2073831814994183E-3</v>
      </c>
      <c r="AU433">
        <f t="shared" si="186"/>
        <v>0.35565685812040615</v>
      </c>
      <c r="AV433">
        <f>-AJ433/(A433/2)</f>
        <v>-4.1595677050862099</v>
      </c>
      <c r="AW433">
        <f t="shared" si="187"/>
        <v>6.5606273805300262E-3</v>
      </c>
      <c r="AX433">
        <f t="shared" si="188"/>
        <v>5.8733095995817577E-3</v>
      </c>
      <c r="AY433">
        <v>1.2053288869154675</v>
      </c>
      <c r="AZ433">
        <v>1.3463812121541334</v>
      </c>
      <c r="BA433">
        <v>0.28948768316588741</v>
      </c>
      <c r="BB433">
        <v>8.3576114365516638E-3</v>
      </c>
      <c r="BC433">
        <v>14.810193333695468</v>
      </c>
    </row>
    <row r="434" spans="1:55" x14ac:dyDescent="0.15">
      <c r="A434">
        <v>0.255</v>
      </c>
      <c r="B434">
        <v>8.0000000000000002E-3</v>
      </c>
      <c r="C434">
        <f t="shared" si="168"/>
        <v>31.875</v>
      </c>
      <c r="D434">
        <f t="shared" si="169"/>
        <v>1016.015625</v>
      </c>
      <c r="E434">
        <f t="shared" si="170"/>
        <v>3.1372549019607843E-2</v>
      </c>
      <c r="F434">
        <v>9</v>
      </c>
      <c r="G434">
        <f t="shared" si="171"/>
        <v>81</v>
      </c>
      <c r="H434">
        <f t="shared" si="172"/>
        <v>286.875</v>
      </c>
      <c r="I434">
        <v>50000000</v>
      </c>
      <c r="J434">
        <f t="shared" si="173"/>
        <v>3.2169908772759481E-9</v>
      </c>
      <c r="K434">
        <f t="shared" si="174"/>
        <v>709.63034057557672</v>
      </c>
      <c r="L434">
        <f t="shared" si="175"/>
        <v>1.4192606811511535E-5</v>
      </c>
      <c r="M434">
        <f t="shared" si="176"/>
        <v>0.28235294117647058</v>
      </c>
      <c r="N434">
        <f t="shared" si="177"/>
        <v>9908327755.9651642</v>
      </c>
      <c r="O434">
        <f t="shared" si="178"/>
        <v>1.5769563123901705E-6</v>
      </c>
      <c r="P434">
        <f t="shared" si="179"/>
        <v>2.007843137254902E-6</v>
      </c>
      <c r="Q434">
        <v>5.4423802127619401E-3</v>
      </c>
      <c r="R434">
        <f t="shared" si="180"/>
        <v>498046.875</v>
      </c>
      <c r="S434">
        <f t="shared" si="181"/>
        <v>0.17347586928178685</v>
      </c>
      <c r="T434">
        <f t="shared" si="182"/>
        <v>85.037190824405315</v>
      </c>
      <c r="U434">
        <f t="shared" si="183"/>
        <v>2.1342667501027215E-2</v>
      </c>
      <c r="V434">
        <f t="shared" si="162"/>
        <v>1.7074134000821773E-4</v>
      </c>
      <c r="W434">
        <f t="shared" si="184"/>
        <v>125</v>
      </c>
      <c r="X434">
        <f t="shared" si="163"/>
        <v>490.19607843137254</v>
      </c>
      <c r="Y434">
        <f t="shared" si="164"/>
        <v>2.6678334376284019</v>
      </c>
      <c r="Z434">
        <v>-3.4900704999972301</v>
      </c>
      <c r="AA434">
        <f t="shared" si="185"/>
        <v>-0.88996797749929368</v>
      </c>
      <c r="AB434">
        <f>-AA434*B434^2/2/Q434</f>
        <v>5.2328161882546371E-3</v>
      </c>
      <c r="AC434">
        <v>3.1128174263780499</v>
      </c>
      <c r="AD434">
        <f>AC434/Q434</f>
        <v>571.95883137285148</v>
      </c>
      <c r="AE434">
        <f>C434*AC434</f>
        <v>99.221055465800347</v>
      </c>
      <c r="AF434">
        <v>2.6678334376284001</v>
      </c>
      <c r="AG434">
        <f>AF434*A434</f>
        <v>0.68029752659524201</v>
      </c>
      <c r="AH434">
        <f>AG434*C434</f>
        <v>21.684483660223339</v>
      </c>
      <c r="AI434">
        <f>F434*AG434</f>
        <v>6.1226777393571776</v>
      </c>
      <c r="AJ434">
        <v>0.44498398874964701</v>
      </c>
      <c r="AK434">
        <v>3.1128174263780499</v>
      </c>
      <c r="AL434">
        <f t="shared" si="165"/>
        <v>1.1667960160006179</v>
      </c>
      <c r="AM434">
        <f>AL434/C434</f>
        <v>3.660536520786252E-2</v>
      </c>
      <c r="AN434">
        <f t="shared" si="166"/>
        <v>0.79376844372640276</v>
      </c>
      <c r="AO434">
        <f t="shared" si="167"/>
        <v>0.16679601600061789</v>
      </c>
      <c r="AP434">
        <f>AL434*C434</f>
        <v>37.191623010019697</v>
      </c>
      <c r="AQ434">
        <f>AO434/F434</f>
        <v>1.853289066673532E-2</v>
      </c>
      <c r="AR434">
        <f>(AL434-1)/C434</f>
        <v>5.2328161882546787E-3</v>
      </c>
      <c r="AS434">
        <f>AR434*C434</f>
        <v>0.16679601600061789</v>
      </c>
      <c r="AT434">
        <f>ATAN2(C434,AO434)</f>
        <v>5.2327684267446349E-3</v>
      </c>
      <c r="AU434">
        <f t="shared" si="186"/>
        <v>0.29981554602177929</v>
      </c>
      <c r="AV434">
        <f>-AJ434/(A434/2)</f>
        <v>-3.4900704999972314</v>
      </c>
      <c r="AW434">
        <f t="shared" si="187"/>
        <v>7.6919523938943522E-3</v>
      </c>
      <c r="AX434">
        <f t="shared" si="188"/>
        <v>3.5598719099972E-3</v>
      </c>
      <c r="AY434">
        <v>0.79376844372640276</v>
      </c>
      <c r="AZ434">
        <v>1.7151260593878785</v>
      </c>
      <c r="BA434">
        <v>0.24518098255538248</v>
      </c>
      <c r="BB434">
        <v>8.9749394084623468E-3</v>
      </c>
      <c r="BC434">
        <v>15.436134534490908</v>
      </c>
    </row>
    <row r="435" spans="1:55" x14ac:dyDescent="0.15">
      <c r="A435">
        <v>0.255</v>
      </c>
      <c r="B435">
        <v>8.9999999999999993E-3</v>
      </c>
      <c r="C435">
        <f t="shared" si="168"/>
        <v>28.333333333333336</v>
      </c>
      <c r="D435">
        <f t="shared" si="169"/>
        <v>802.77777777777794</v>
      </c>
      <c r="E435">
        <f t="shared" si="170"/>
        <v>3.5294117647058823E-2</v>
      </c>
      <c r="F435">
        <v>9</v>
      </c>
      <c r="G435">
        <f t="shared" si="171"/>
        <v>81</v>
      </c>
      <c r="H435">
        <f t="shared" si="172"/>
        <v>255.00000000000003</v>
      </c>
      <c r="I435">
        <v>50000000</v>
      </c>
      <c r="J435">
        <f t="shared" si="173"/>
        <v>5.1529973500506572E-9</v>
      </c>
      <c r="K435">
        <f t="shared" si="174"/>
        <v>1010.3916372648348</v>
      </c>
      <c r="L435">
        <f t="shared" si="175"/>
        <v>2.0207832745296695E-5</v>
      </c>
      <c r="M435">
        <f t="shared" si="176"/>
        <v>0.31764705882352939</v>
      </c>
      <c r="N435">
        <f t="shared" si="177"/>
        <v>5498417990.2702265</v>
      </c>
      <c r="O435">
        <f t="shared" si="178"/>
        <v>2.2453147494774106E-6</v>
      </c>
      <c r="P435">
        <f t="shared" si="179"/>
        <v>2.8588235294117641E-6</v>
      </c>
      <c r="Q435">
        <v>6.0071927625677899E-3</v>
      </c>
      <c r="R435">
        <f t="shared" si="180"/>
        <v>349794.23868312768</v>
      </c>
      <c r="S435">
        <f t="shared" si="181"/>
        <v>0.17020379493942073</v>
      </c>
      <c r="T435">
        <f t="shared" si="182"/>
        <v>74.162873611948029</v>
      </c>
      <c r="U435">
        <f t="shared" si="183"/>
        <v>2.355761867673643E-2</v>
      </c>
      <c r="V435">
        <f t="shared" si="162"/>
        <v>2.1201856809062786E-4</v>
      </c>
      <c r="W435">
        <f t="shared" si="184"/>
        <v>111.11111111111111</v>
      </c>
      <c r="X435">
        <f t="shared" si="163"/>
        <v>435.72984749455344</v>
      </c>
      <c r="Y435">
        <f t="shared" si="164"/>
        <v>2.6175131863040479</v>
      </c>
      <c r="Z435">
        <v>-3.0858003143260402</v>
      </c>
      <c r="AA435">
        <f t="shared" si="185"/>
        <v>-0.78687908015314023</v>
      </c>
      <c r="AB435">
        <f>-AA435*B435^2/2/Q435</f>
        <v>5.3050741012978346E-3</v>
      </c>
      <c r="AC435">
        <v>3.0109527263806202</v>
      </c>
      <c r="AD435">
        <f>AC435/Q435</f>
        <v>501.22458948588502</v>
      </c>
      <c r="AE435">
        <f>C435*AC435</f>
        <v>85.310327247450914</v>
      </c>
      <c r="AF435">
        <v>2.6175131863040502</v>
      </c>
      <c r="AG435">
        <f>AF435*A435</f>
        <v>0.66746586250753281</v>
      </c>
      <c r="AH435">
        <f>AG435*C435</f>
        <v>18.911532771046765</v>
      </c>
      <c r="AI435">
        <f>F435*AG435</f>
        <v>6.0071927625677954</v>
      </c>
      <c r="AJ435">
        <v>0.39343954007657</v>
      </c>
      <c r="AK435">
        <v>3.0109527263806202</v>
      </c>
      <c r="AL435">
        <f t="shared" si="165"/>
        <v>1.1503104328701053</v>
      </c>
      <c r="AM435">
        <f>AL435/C435</f>
        <v>4.0599191748356654E-2</v>
      </c>
      <c r="AN435">
        <f t="shared" si="166"/>
        <v>0.76779294522705821</v>
      </c>
      <c r="AO435">
        <f t="shared" si="167"/>
        <v>0.15031043287010526</v>
      </c>
      <c r="AP435">
        <f>AL435*C435</f>
        <v>32.59212893131965</v>
      </c>
      <c r="AQ435">
        <f>AO435/F435</f>
        <v>1.6701159207789473E-2</v>
      </c>
      <c r="AR435">
        <f>(AL435-1)/C435</f>
        <v>5.305074101297832E-3</v>
      </c>
      <c r="AS435">
        <f>AR435*C435</f>
        <v>0.15031043287010526</v>
      </c>
      <c r="AT435">
        <f>ATAN2(C435,AO435)</f>
        <v>5.3050243338035458E-3</v>
      </c>
      <c r="AU435">
        <f t="shared" si="186"/>
        <v>0.30395550454114439</v>
      </c>
      <c r="AV435">
        <f>-AJ435/(A435/2)</f>
        <v>-3.0858003143260393</v>
      </c>
      <c r="AW435">
        <f t="shared" si="187"/>
        <v>7.9480830395846063E-3</v>
      </c>
      <c r="AX435">
        <f t="shared" si="188"/>
        <v>3.5409558606891321E-3</v>
      </c>
      <c r="AY435">
        <v>0.76779294522705821</v>
      </c>
      <c r="AZ435">
        <v>1.723399648558241</v>
      </c>
      <c r="BA435">
        <v>0.22519568612156385</v>
      </c>
      <c r="BB435">
        <v>9.1427628417521094E-3</v>
      </c>
      <c r="BC435">
        <v>15.510596837024169</v>
      </c>
    </row>
    <row r="436" spans="1:55" x14ac:dyDescent="0.15">
      <c r="A436">
        <v>0.35299999999999998</v>
      </c>
      <c r="B436">
        <v>8.9999999999999993E-3</v>
      </c>
      <c r="C436">
        <f t="shared" si="168"/>
        <v>39.222222222222221</v>
      </c>
      <c r="D436">
        <f t="shared" si="169"/>
        <v>1538.3827160493827</v>
      </c>
      <c r="E436">
        <f t="shared" si="170"/>
        <v>2.5495750708215296E-2</v>
      </c>
      <c r="F436">
        <v>11</v>
      </c>
      <c r="G436">
        <f t="shared" si="171"/>
        <v>121</v>
      </c>
      <c r="H436">
        <f t="shared" si="172"/>
        <v>431.44444444444446</v>
      </c>
      <c r="I436">
        <v>50000000</v>
      </c>
      <c r="J436">
        <f t="shared" si="173"/>
        <v>5.1529973500506572E-9</v>
      </c>
      <c r="K436">
        <f t="shared" si="174"/>
        <v>892.08326802891474</v>
      </c>
      <c r="L436">
        <f t="shared" si="175"/>
        <v>1.7841665360578293E-5</v>
      </c>
      <c r="M436">
        <f t="shared" si="176"/>
        <v>0.28045325779036828</v>
      </c>
      <c r="N436">
        <f t="shared" si="177"/>
        <v>7611535492.4132929</v>
      </c>
      <c r="O436">
        <f t="shared" si="178"/>
        <v>1.6219695782343904E-6</v>
      </c>
      <c r="P436">
        <f t="shared" si="179"/>
        <v>2.0651558073654388E-6</v>
      </c>
      <c r="Q436">
        <v>8.2441257622392801E-3</v>
      </c>
      <c r="R436">
        <f t="shared" si="180"/>
        <v>484224.96570644726</v>
      </c>
      <c r="S436">
        <f t="shared" si="181"/>
        <v>0.32335293267449622</v>
      </c>
      <c r="T436">
        <f t="shared" si="182"/>
        <v>101.77933039801582</v>
      </c>
      <c r="U436">
        <f t="shared" si="183"/>
        <v>2.3354463915692014E-2</v>
      </c>
      <c r="V436">
        <f t="shared" si="162"/>
        <v>2.101901752412281E-4</v>
      </c>
      <c r="W436">
        <f t="shared" si="184"/>
        <v>111.11111111111111</v>
      </c>
      <c r="X436">
        <f t="shared" si="163"/>
        <v>314.76235442241114</v>
      </c>
      <c r="Y436">
        <f t="shared" si="164"/>
        <v>2.5949404350768908</v>
      </c>
      <c r="Z436">
        <v>-3.59711198118959</v>
      </c>
      <c r="AA436">
        <f t="shared" si="185"/>
        <v>-1.2697805293599251</v>
      </c>
      <c r="AB436">
        <f>-AA436*B436^2/2/Q436</f>
        <v>6.2379096246475176E-3</v>
      </c>
      <c r="AC436">
        <v>3.22983069975685</v>
      </c>
      <c r="AD436">
        <f>AC436/Q436</f>
        <v>391.77358435633073</v>
      </c>
      <c r="AE436">
        <f>C436*AC436</f>
        <v>126.68113744601867</v>
      </c>
      <c r="AF436">
        <v>2.5949404350768899</v>
      </c>
      <c r="AG436">
        <f>AF436*A436</f>
        <v>0.91601397358214209</v>
      </c>
      <c r="AH436">
        <f>AG436*C436</f>
        <v>35.928103630499571</v>
      </c>
      <c r="AI436">
        <f>F436*AG436</f>
        <v>10.076153709403563</v>
      </c>
      <c r="AJ436">
        <v>0.63489026467996401</v>
      </c>
      <c r="AK436">
        <v>3.22983069975685</v>
      </c>
      <c r="AL436">
        <f t="shared" si="165"/>
        <v>1.2446646775000629</v>
      </c>
      <c r="AM436">
        <f>AL436/C436</f>
        <v>3.1733660332862797E-2</v>
      </c>
      <c r="AN436">
        <f t="shared" si="166"/>
        <v>1.1401302370141682</v>
      </c>
      <c r="AO436">
        <f t="shared" si="167"/>
        <v>0.24466467750006293</v>
      </c>
      <c r="AP436">
        <f>AL436*C436</f>
        <v>48.818514573058025</v>
      </c>
      <c r="AQ436">
        <f>AO436/F436</f>
        <v>2.224224340909663E-2</v>
      </c>
      <c r="AR436">
        <f>(AL436-1)/C436</f>
        <v>6.2379096246474967E-3</v>
      </c>
      <c r="AS436">
        <f>AR436*C436</f>
        <v>0.24466467750006293</v>
      </c>
      <c r="AT436">
        <f>ATAN2(C436,AO436)</f>
        <v>6.237828717695351E-3</v>
      </c>
      <c r="AU436">
        <f t="shared" si="186"/>
        <v>0.35740125884944585</v>
      </c>
      <c r="AV436">
        <f>-AJ436/(A436/2)</f>
        <v>-3.597111981189598</v>
      </c>
      <c r="AW436">
        <f t="shared" si="187"/>
        <v>6.8098411209314615E-3</v>
      </c>
      <c r="AX436">
        <f t="shared" si="188"/>
        <v>5.7140123821196416E-3</v>
      </c>
      <c r="AY436">
        <v>1.1401302370141679</v>
      </c>
      <c r="AZ436">
        <v>1.3587835048331274</v>
      </c>
      <c r="BA436">
        <v>0.26709710174320067</v>
      </c>
      <c r="BB436">
        <v>8.4759687026108241E-3</v>
      </c>
      <c r="BC436">
        <v>14.9466185531644</v>
      </c>
    </row>
    <row r="437" spans="1:55" x14ac:dyDescent="0.15">
      <c r="A437">
        <v>0.255</v>
      </c>
      <c r="B437">
        <v>0.01</v>
      </c>
      <c r="C437">
        <f t="shared" si="168"/>
        <v>25.5</v>
      </c>
      <c r="D437">
        <f t="shared" si="169"/>
        <v>650.25</v>
      </c>
      <c r="E437">
        <f t="shared" si="170"/>
        <v>3.9215686274509803E-2</v>
      </c>
      <c r="F437">
        <v>9</v>
      </c>
      <c r="G437">
        <f t="shared" si="171"/>
        <v>81</v>
      </c>
      <c r="H437">
        <f t="shared" si="172"/>
        <v>229.5</v>
      </c>
      <c r="I437">
        <v>50000000</v>
      </c>
      <c r="J437">
        <f t="shared" si="173"/>
        <v>7.8539816339744827E-9</v>
      </c>
      <c r="K437">
        <f t="shared" si="174"/>
        <v>1385.9967589366731</v>
      </c>
      <c r="L437">
        <f t="shared" si="175"/>
        <v>2.7719935178733463E-5</v>
      </c>
      <c r="M437">
        <f t="shared" si="176"/>
        <v>0.35294117647058826</v>
      </c>
      <c r="N437">
        <f t="shared" si="177"/>
        <v>3246760839.0746651</v>
      </c>
      <c r="O437">
        <f t="shared" si="178"/>
        <v>3.0799927976370515E-6</v>
      </c>
      <c r="P437">
        <f t="shared" si="179"/>
        <v>3.9215686274509803E-6</v>
      </c>
      <c r="Q437">
        <v>6.5752530176408199E-3</v>
      </c>
      <c r="R437">
        <f t="shared" si="180"/>
        <v>254999.99999999997</v>
      </c>
      <c r="S437">
        <f t="shared" si="181"/>
        <v>0.16766895194984088</v>
      </c>
      <c r="T437">
        <f t="shared" si="182"/>
        <v>65.7525301764082</v>
      </c>
      <c r="U437">
        <f t="shared" si="183"/>
        <v>2.5785305951532625E-2</v>
      </c>
      <c r="V437">
        <f t="shared" si="162"/>
        <v>2.5785305951532626E-4</v>
      </c>
      <c r="W437">
        <f t="shared" si="184"/>
        <v>100</v>
      </c>
      <c r="X437">
        <f t="shared" si="163"/>
        <v>392.15686274509801</v>
      </c>
      <c r="Y437">
        <f t="shared" si="164"/>
        <v>2.5785305951532624</v>
      </c>
      <c r="Z437">
        <v>-2.7530999590489298</v>
      </c>
      <c r="AA437">
        <f t="shared" si="185"/>
        <v>-0.70204048955747711</v>
      </c>
      <c r="AB437">
        <f>-AA437*B437^2/2/Q437</f>
        <v>5.3385055120613988E-3</v>
      </c>
      <c r="AC437">
        <v>2.9295508399319998</v>
      </c>
      <c r="AD437">
        <f>AC437/Q437</f>
        <v>445.54191786571181</v>
      </c>
      <c r="AE437">
        <f>C437*AC437</f>
        <v>74.703546418266001</v>
      </c>
      <c r="AF437">
        <v>2.5785305951532602</v>
      </c>
      <c r="AG437">
        <f>AF437*A437</f>
        <v>0.65752530176408142</v>
      </c>
      <c r="AH437">
        <f>AG437*C437</f>
        <v>16.766895194984077</v>
      </c>
      <c r="AI437">
        <f>F437*AG437</f>
        <v>5.9177277158767332</v>
      </c>
      <c r="AJ437">
        <v>0.351020244778738</v>
      </c>
      <c r="AK437">
        <v>2.9295508399319998</v>
      </c>
      <c r="AL437">
        <f t="shared" si="165"/>
        <v>1.1361318905575661</v>
      </c>
      <c r="AM437">
        <f>AL437/C437</f>
        <v>4.4554191786571218E-2</v>
      </c>
      <c r="AN437">
        <f t="shared" si="166"/>
        <v>0.74703546418265998</v>
      </c>
      <c r="AO437">
        <f t="shared" si="167"/>
        <v>0.13613189055756614</v>
      </c>
      <c r="AP437">
        <f>AL437*C437</f>
        <v>28.971363209217937</v>
      </c>
      <c r="AQ437">
        <f>AO437/F437</f>
        <v>1.5125765617507348E-2</v>
      </c>
      <c r="AR437">
        <f>(AL437-1)/C437</f>
        <v>5.338505512061417E-3</v>
      </c>
      <c r="AS437">
        <f>AR437*C437</f>
        <v>0.13613189055756614</v>
      </c>
      <c r="AT437">
        <f>ATAN2(C437,AO437)</f>
        <v>5.3384547977649126E-3</v>
      </c>
      <c r="AU437">
        <f t="shared" si="186"/>
        <v>0.30587092903329494</v>
      </c>
      <c r="AV437">
        <f>-AJ437/(A437/2)</f>
        <v>-2.7530999590489253</v>
      </c>
      <c r="AW437">
        <f t="shared" si="187"/>
        <v>8.1190875814796566E-3</v>
      </c>
      <c r="AX437">
        <f t="shared" si="188"/>
        <v>3.5102024477873953E-3</v>
      </c>
      <c r="AY437">
        <v>0.74703546418265998</v>
      </c>
      <c r="AZ437">
        <v>1.7278907557008469</v>
      </c>
      <c r="BA437">
        <v>0.20703673332773123</v>
      </c>
      <c r="BB437">
        <v>9.2243543235489382E-3</v>
      </c>
      <c r="BC437">
        <v>15.551016801307622</v>
      </c>
    </row>
    <row r="438" spans="1:55" x14ac:dyDescent="0.15">
      <c r="A438">
        <v>0.20599999999999999</v>
      </c>
      <c r="B438">
        <v>5.0000000000000001E-3</v>
      </c>
      <c r="C438">
        <f t="shared" si="168"/>
        <v>41.199999999999996</v>
      </c>
      <c r="D438">
        <f t="shared" si="169"/>
        <v>1697.4399999999996</v>
      </c>
      <c r="E438">
        <f t="shared" si="170"/>
        <v>2.4271844660194178E-2</v>
      </c>
      <c r="F438">
        <v>7</v>
      </c>
      <c r="G438">
        <f t="shared" si="171"/>
        <v>49</v>
      </c>
      <c r="H438">
        <f t="shared" si="172"/>
        <v>288.39999999999998</v>
      </c>
      <c r="I438">
        <v>50000000</v>
      </c>
      <c r="J438">
        <f t="shared" si="173"/>
        <v>4.9087385212340517E-10</v>
      </c>
      <c r="K438">
        <f t="shared" si="174"/>
        <v>166.80179441086582</v>
      </c>
      <c r="L438">
        <f t="shared" si="175"/>
        <v>3.3360358882173165E-6</v>
      </c>
      <c r="M438">
        <f t="shared" si="176"/>
        <v>0.16990291262135923</v>
      </c>
      <c r="N438">
        <f t="shared" si="177"/>
        <v>83931950788.941925</v>
      </c>
      <c r="O438">
        <f t="shared" si="178"/>
        <v>4.7657655545961664E-7</v>
      </c>
      <c r="P438">
        <f t="shared" si="179"/>
        <v>6.0679611650485445E-7</v>
      </c>
      <c r="Q438">
        <v>2.63212141127518E-3</v>
      </c>
      <c r="R438">
        <f t="shared" si="180"/>
        <v>1647999.9999999995</v>
      </c>
      <c r="S438">
        <f t="shared" si="181"/>
        <v>0.1084434021445374</v>
      </c>
      <c r="T438">
        <f t="shared" si="182"/>
        <v>105.2848564510072</v>
      </c>
      <c r="U438">
        <f t="shared" si="183"/>
        <v>1.2777288404248447E-2</v>
      </c>
      <c r="V438">
        <f t="shared" si="162"/>
        <v>6.3886442021242245E-5</v>
      </c>
      <c r="W438">
        <f t="shared" si="184"/>
        <v>200</v>
      </c>
      <c r="X438">
        <f t="shared" si="163"/>
        <v>970.87378640776706</v>
      </c>
      <c r="Y438">
        <f t="shared" si="164"/>
        <v>2.5554576808496892</v>
      </c>
      <c r="Z438">
        <v>-4.0244627355921896</v>
      </c>
      <c r="AA438">
        <f t="shared" si="185"/>
        <v>-0.82903932353199106</v>
      </c>
      <c r="AB438">
        <f>-AA438*B438^2/2/Q438</f>
        <v>3.9371252024158511E-3</v>
      </c>
      <c r="AC438">
        <v>2.9699773426156901</v>
      </c>
      <c r="AD438">
        <f>AC438/Q438</f>
        <v>1128.358794504403</v>
      </c>
      <c r="AE438">
        <f>C438*AC438</f>
        <v>122.36306651576642</v>
      </c>
      <c r="AF438">
        <v>2.55545768084969</v>
      </c>
      <c r="AG438">
        <f>AF438*A438</f>
        <v>0.52642428225503612</v>
      </c>
      <c r="AH438">
        <f>AG438*C438</f>
        <v>21.688680428907485</v>
      </c>
      <c r="AI438">
        <f>F438*AG438</f>
        <v>3.6849699757852528</v>
      </c>
      <c r="AJ438">
        <v>0.41451966176599597</v>
      </c>
      <c r="AK438">
        <v>2.9699773426156901</v>
      </c>
      <c r="AL438">
        <f t="shared" si="165"/>
        <v>1.1622095583395349</v>
      </c>
      <c r="AM438">
        <f>AL438/C438</f>
        <v>2.8208969862610074E-2</v>
      </c>
      <c r="AN438">
        <f t="shared" si="166"/>
        <v>0.61181533257883214</v>
      </c>
      <c r="AO438">
        <f t="shared" si="167"/>
        <v>0.16220955833953488</v>
      </c>
      <c r="AP438">
        <f>AL438*C438</f>
        <v>47.88303380358883</v>
      </c>
      <c r="AQ438">
        <f>AO438/F438</f>
        <v>2.3172794048504981E-2</v>
      </c>
      <c r="AR438">
        <f>(AL438-1)/C438</f>
        <v>3.9371252024158953E-3</v>
      </c>
      <c r="AS438">
        <f>AR438*C438</f>
        <v>0.16220955833953488</v>
      </c>
      <c r="AT438">
        <f>ATAN2(C438,AO438)</f>
        <v>3.9371048595384156E-3</v>
      </c>
      <c r="AU438">
        <f t="shared" si="186"/>
        <v>0.225579491951998</v>
      </c>
      <c r="AV438">
        <f>-AJ438/(A438/2)</f>
        <v>-4.024462735592194</v>
      </c>
      <c r="AW438">
        <f t="shared" si="187"/>
        <v>7.4789961921028578E-3</v>
      </c>
      <c r="AX438">
        <f t="shared" si="188"/>
        <v>2.0725983088300017E-3</v>
      </c>
      <c r="AY438">
        <v>0.61181533257883214</v>
      </c>
      <c r="AZ438">
        <v>2.207743064892437</v>
      </c>
      <c r="BA438">
        <v>0.30813464311463773</v>
      </c>
      <c r="BB438">
        <v>8.6921608612469253E-3</v>
      </c>
      <c r="BC438">
        <v>15.454201454247059</v>
      </c>
    </row>
    <row r="439" spans="1:55" x14ac:dyDescent="0.15">
      <c r="A439">
        <v>0.5</v>
      </c>
      <c r="B439">
        <v>0.01</v>
      </c>
      <c r="C439">
        <f t="shared" si="168"/>
        <v>50</v>
      </c>
      <c r="D439">
        <f t="shared" si="169"/>
        <v>2500</v>
      </c>
      <c r="E439">
        <f t="shared" si="170"/>
        <v>0.02</v>
      </c>
      <c r="F439">
        <v>13</v>
      </c>
      <c r="G439">
        <f t="shared" si="171"/>
        <v>169</v>
      </c>
      <c r="H439">
        <f t="shared" si="172"/>
        <v>650</v>
      </c>
      <c r="I439">
        <v>50000000</v>
      </c>
      <c r="J439">
        <f t="shared" si="173"/>
        <v>7.8539816339744827E-9</v>
      </c>
      <c r="K439">
        <f t="shared" si="174"/>
        <v>1021.0176124166828</v>
      </c>
      <c r="L439">
        <f t="shared" si="175"/>
        <v>2.0420352248333655E-5</v>
      </c>
      <c r="M439">
        <f t="shared" si="176"/>
        <v>0.26</v>
      </c>
      <c r="N439">
        <f t="shared" si="177"/>
        <v>6366197723.6758137</v>
      </c>
      <c r="O439">
        <f t="shared" si="178"/>
        <v>1.5707963267948967E-6</v>
      </c>
      <c r="P439">
        <f t="shared" si="179"/>
        <v>1.9999999999999999E-6</v>
      </c>
      <c r="Q439">
        <v>1.27533199701605E-2</v>
      </c>
      <c r="R439">
        <f t="shared" si="180"/>
        <v>499999.99999999994</v>
      </c>
      <c r="S439">
        <f t="shared" si="181"/>
        <v>0.63766599850802497</v>
      </c>
      <c r="T439">
        <f t="shared" si="182"/>
        <v>127.53319970160499</v>
      </c>
      <c r="U439">
        <f t="shared" si="183"/>
        <v>2.5506639940320999E-2</v>
      </c>
      <c r="V439">
        <f t="shared" si="162"/>
        <v>2.5506639940320997E-4</v>
      </c>
      <c r="W439">
        <f t="shared" si="184"/>
        <v>100</v>
      </c>
      <c r="X439">
        <f t="shared" si="163"/>
        <v>200</v>
      </c>
      <c r="Y439">
        <f t="shared" si="164"/>
        <v>2.5506639940320999</v>
      </c>
      <c r="Z439">
        <v>-3.8620087253675499</v>
      </c>
      <c r="AA439">
        <f t="shared" si="185"/>
        <v>-1.931004362683775</v>
      </c>
      <c r="AB439">
        <f>-AA439*B439^2/2/Q439</f>
        <v>7.5705948223749988E-3</v>
      </c>
      <c r="AC439">
        <v>3.5161661753739999</v>
      </c>
      <c r="AD439">
        <f>AC439/Q439</f>
        <v>275.70594822375097</v>
      </c>
      <c r="AE439">
        <f>C439*AC439</f>
        <v>175.80830876869999</v>
      </c>
      <c r="AF439">
        <v>2.5506639940321101</v>
      </c>
      <c r="AG439">
        <f>AF439*A439</f>
        <v>1.275331997016055</v>
      </c>
      <c r="AH439">
        <f>AG439*C439</f>
        <v>63.766599850802749</v>
      </c>
      <c r="AI439">
        <f>F439*AG439</f>
        <v>16.579315961208714</v>
      </c>
      <c r="AJ439">
        <v>0.96550218134188903</v>
      </c>
      <c r="AK439">
        <v>3.5161661753739999</v>
      </c>
      <c r="AL439">
        <f t="shared" si="165"/>
        <v>1.3785297411187494</v>
      </c>
      <c r="AM439">
        <f>AL439/C439</f>
        <v>2.7570594822374988E-2</v>
      </c>
      <c r="AN439">
        <f t="shared" si="166"/>
        <v>1.7580830876869999</v>
      </c>
      <c r="AO439">
        <f t="shared" si="167"/>
        <v>0.37852974111874937</v>
      </c>
      <c r="AP439">
        <f>AL439*C439</f>
        <v>68.926487055937471</v>
      </c>
      <c r="AQ439">
        <f>AO439/F439</f>
        <v>2.9117672393749953E-2</v>
      </c>
      <c r="AR439">
        <f>(AL439-1)/C439</f>
        <v>7.5705948223749875E-3</v>
      </c>
      <c r="AS439">
        <f>AR439*C439</f>
        <v>0.37852974111874937</v>
      </c>
      <c r="AT439">
        <f>ATAN2(C439,AO439)</f>
        <v>7.5704501938952404E-3</v>
      </c>
      <c r="AU439">
        <f t="shared" si="186"/>
        <v>0.43375484512419299</v>
      </c>
      <c r="AV439">
        <f>-AJ439/(A439/2)</f>
        <v>-3.8620087253675561</v>
      </c>
      <c r="AW439">
        <f t="shared" si="187"/>
        <v>5.936175709609897E-3</v>
      </c>
      <c r="AX439">
        <f t="shared" si="188"/>
        <v>9.6550218134188997E-3</v>
      </c>
      <c r="AY439">
        <v>1.7580830876869999</v>
      </c>
      <c r="AZ439">
        <v>1.0809183368284887</v>
      </c>
      <c r="BA439">
        <v>0.29680878548049483</v>
      </c>
      <c r="BB439">
        <v>8.1831947642039393E-3</v>
      </c>
      <c r="BC439">
        <v>14.051938378770354</v>
      </c>
    </row>
    <row r="440" spans="1:55" x14ac:dyDescent="0.15">
      <c r="A440">
        <v>0.35299999999999998</v>
      </c>
      <c r="B440">
        <v>0.01</v>
      </c>
      <c r="C440">
        <f t="shared" si="168"/>
        <v>35.299999999999997</v>
      </c>
      <c r="D440">
        <f t="shared" si="169"/>
        <v>1246.0899999999997</v>
      </c>
      <c r="E440">
        <f t="shared" si="170"/>
        <v>2.8328611898016998E-2</v>
      </c>
      <c r="F440">
        <v>11</v>
      </c>
      <c r="G440">
        <f t="shared" si="171"/>
        <v>121</v>
      </c>
      <c r="H440">
        <f t="shared" si="172"/>
        <v>388.29999999999995</v>
      </c>
      <c r="I440">
        <v>50000000</v>
      </c>
      <c r="J440">
        <f t="shared" si="173"/>
        <v>7.8539816339744827E-9</v>
      </c>
      <c r="K440">
        <f t="shared" si="174"/>
        <v>1223.7081865965908</v>
      </c>
      <c r="L440">
        <f t="shared" si="175"/>
        <v>2.4474163731931818E-5</v>
      </c>
      <c r="M440">
        <f t="shared" si="176"/>
        <v>0.31161473087818697</v>
      </c>
      <c r="N440">
        <f t="shared" si="177"/>
        <v>4494535592.915123</v>
      </c>
      <c r="O440">
        <f t="shared" si="178"/>
        <v>2.2249239756301653E-6</v>
      </c>
      <c r="P440">
        <f t="shared" si="179"/>
        <v>2.8328611898016999E-6</v>
      </c>
      <c r="Q440">
        <v>8.9171199686910608E-3</v>
      </c>
      <c r="R440">
        <f t="shared" si="180"/>
        <v>352999.99999999994</v>
      </c>
      <c r="S440">
        <f t="shared" si="181"/>
        <v>0.31477433489479445</v>
      </c>
      <c r="T440">
        <f t="shared" si="182"/>
        <v>89.171199686910597</v>
      </c>
      <c r="U440">
        <f t="shared" si="183"/>
        <v>2.5260963084110657E-2</v>
      </c>
      <c r="V440">
        <f t="shared" si="162"/>
        <v>2.5260963084110656E-4</v>
      </c>
      <c r="W440">
        <f t="shared" si="184"/>
        <v>100</v>
      </c>
      <c r="X440">
        <f t="shared" si="163"/>
        <v>283.28611898016999</v>
      </c>
      <c r="Y440">
        <f t="shared" si="164"/>
        <v>2.5260963084110655</v>
      </c>
      <c r="Z440">
        <v>-3.21179438324994</v>
      </c>
      <c r="AA440">
        <f t="shared" si="185"/>
        <v>-1.1337634172872288</v>
      </c>
      <c r="AB440">
        <f>-AA440*B440^2/2/Q440</f>
        <v>6.3572286863246806E-3</v>
      </c>
      <c r="AC440">
        <v>3.0929780170546799</v>
      </c>
      <c r="AD440">
        <f>AC440/Q440</f>
        <v>346.85840584341679</v>
      </c>
      <c r="AE440">
        <f>C440*AC440</f>
        <v>109.18212400203019</v>
      </c>
      <c r="AF440">
        <v>2.5260963084110601</v>
      </c>
      <c r="AG440">
        <f>AF440*A440</f>
        <v>0.89171199686910418</v>
      </c>
      <c r="AH440">
        <f>AG440*C440</f>
        <v>31.477433489479374</v>
      </c>
      <c r="AI440">
        <f>F440*AG440</f>
        <v>9.8088319655601452</v>
      </c>
      <c r="AJ440">
        <v>0.56688170864361498</v>
      </c>
      <c r="AK440">
        <v>3.0929780170546799</v>
      </c>
      <c r="AL440">
        <f t="shared" si="165"/>
        <v>1.2244101726272638</v>
      </c>
      <c r="AM440">
        <f>AL440/C440</f>
        <v>3.4685840584341751E-2</v>
      </c>
      <c r="AN440">
        <f t="shared" si="166"/>
        <v>1.091821240020302</v>
      </c>
      <c r="AO440">
        <f t="shared" si="167"/>
        <v>0.22441017262726382</v>
      </c>
      <c r="AP440">
        <f>AL440*C440</f>
        <v>43.221679093742409</v>
      </c>
      <c r="AQ440">
        <f>AO440/F440</f>
        <v>2.0400924784296712E-2</v>
      </c>
      <c r="AR440">
        <f>(AL440-1)/C440</f>
        <v>6.3572286863247543E-3</v>
      </c>
      <c r="AS440">
        <f>AR440*C440</f>
        <v>0.22441017262726382</v>
      </c>
      <c r="AT440">
        <f>ATAN2(C440,AO440)</f>
        <v>6.3571430472990631E-3</v>
      </c>
      <c r="AU440">
        <f t="shared" si="186"/>
        <v>0.36423746637117138</v>
      </c>
      <c r="AV440">
        <f>-AJ440/(A440/2)</f>
        <v>-3.2117943832499436</v>
      </c>
      <c r="AW440">
        <f t="shared" si="187"/>
        <v>7.1292398315214566E-3</v>
      </c>
      <c r="AX440">
        <f t="shared" si="188"/>
        <v>5.668817086436199E-3</v>
      </c>
      <c r="AY440">
        <v>1.091821240020302</v>
      </c>
      <c r="AZ440">
        <v>1.3731004819115347</v>
      </c>
      <c r="BA440">
        <v>0.25166216605270741</v>
      </c>
      <c r="BB440">
        <v>8.7291137728143526E-3</v>
      </c>
      <c r="BC440">
        <v>15.10410530102688</v>
      </c>
    </row>
    <row r="441" spans="1:55" x14ac:dyDescent="0.15">
      <c r="A441">
        <v>0.20599999999999999</v>
      </c>
      <c r="B441">
        <v>6.0000000000000001E-3</v>
      </c>
      <c r="C441">
        <f t="shared" si="168"/>
        <v>34.333333333333329</v>
      </c>
      <c r="D441">
        <f t="shared" si="169"/>
        <v>1178.7777777777774</v>
      </c>
      <c r="E441">
        <f t="shared" si="170"/>
        <v>2.9126213592233011E-2</v>
      </c>
      <c r="F441">
        <v>7</v>
      </c>
      <c r="G441">
        <f t="shared" si="171"/>
        <v>49</v>
      </c>
      <c r="H441">
        <f t="shared" si="172"/>
        <v>240.33333333333331</v>
      </c>
      <c r="I441">
        <v>50000000</v>
      </c>
      <c r="J441">
        <f t="shared" si="173"/>
        <v>1.0178760197630931E-9</v>
      </c>
      <c r="K441">
        <f t="shared" si="174"/>
        <v>288.23350074197617</v>
      </c>
      <c r="L441">
        <f t="shared" si="175"/>
        <v>5.7646700148395231E-6</v>
      </c>
      <c r="M441">
        <f t="shared" si="176"/>
        <v>0.20388349514563109</v>
      </c>
      <c r="N441">
        <f t="shared" si="177"/>
        <v>33730368597.665047</v>
      </c>
      <c r="O441">
        <f t="shared" si="178"/>
        <v>8.235242878342176E-7</v>
      </c>
      <c r="P441">
        <f t="shared" si="179"/>
        <v>1.0485436893203885E-6</v>
      </c>
      <c r="Q441">
        <v>3.06928466126243E-3</v>
      </c>
      <c r="R441">
        <f t="shared" si="180"/>
        <v>953703.70370370359</v>
      </c>
      <c r="S441">
        <f t="shared" si="181"/>
        <v>0.1053787733700101</v>
      </c>
      <c r="T441">
        <f t="shared" si="182"/>
        <v>85.257907257289716</v>
      </c>
      <c r="U441">
        <f t="shared" si="183"/>
        <v>1.4899440103215681E-2</v>
      </c>
      <c r="V441">
        <f t="shared" si="162"/>
        <v>8.9396640619294085E-5</v>
      </c>
      <c r="W441">
        <f t="shared" si="184"/>
        <v>166.66666666666666</v>
      </c>
      <c r="X441">
        <f t="shared" si="163"/>
        <v>809.06148867313925</v>
      </c>
      <c r="Y441">
        <f t="shared" si="164"/>
        <v>2.4832400172026134</v>
      </c>
      <c r="Z441">
        <v>-3.23772759514249</v>
      </c>
      <c r="AA441">
        <f t="shared" si="185"/>
        <v>-0.66697188459935286</v>
      </c>
      <c r="AB441">
        <f>-AA441*B441^2/2/Q441</f>
        <v>3.9114957547959602E-3</v>
      </c>
      <c r="AC441">
        <v>2.81672595950229</v>
      </c>
      <c r="AD441">
        <f>AC441/Q441</f>
        <v>917.71414852858254</v>
      </c>
      <c r="AE441">
        <f>C441*AC441</f>
        <v>96.707591276245282</v>
      </c>
      <c r="AF441">
        <v>2.4832400172026099</v>
      </c>
      <c r="AG441">
        <f>AF441*A441</f>
        <v>0.5115474435437376</v>
      </c>
      <c r="AH441">
        <f>AG441*C441</f>
        <v>17.563128895001654</v>
      </c>
      <c r="AI441">
        <f>F441*AG441</f>
        <v>3.5808321048061633</v>
      </c>
      <c r="AJ441">
        <v>0.33348594229967699</v>
      </c>
      <c r="AK441">
        <v>2.81672595950229</v>
      </c>
      <c r="AL441">
        <f t="shared" si="165"/>
        <v>1.1342946875813296</v>
      </c>
      <c r="AM441">
        <f>AL441/C441</f>
        <v>3.3037709347029022E-2</v>
      </c>
      <c r="AN441">
        <f t="shared" si="166"/>
        <v>0.58024554765747172</v>
      </c>
      <c r="AO441">
        <f t="shared" si="167"/>
        <v>0.13429468758132956</v>
      </c>
      <c r="AP441">
        <f>AL441*C441</f>
        <v>38.944117606958976</v>
      </c>
      <c r="AQ441">
        <f>AO441/F441</f>
        <v>1.9184955368761365E-2</v>
      </c>
      <c r="AR441">
        <f>(AL441-1)/C441</f>
        <v>3.911495754796007E-3</v>
      </c>
      <c r="AS441">
        <f>AR441*C441</f>
        <v>0.13429468758132956</v>
      </c>
      <c r="AT441">
        <f>ATAN2(C441,AO441)</f>
        <v>3.9114758066127976E-3</v>
      </c>
      <c r="AU441">
        <f t="shared" si="186"/>
        <v>0.22411105538644269</v>
      </c>
      <c r="AV441">
        <f>-AJ441/(A441/2)</f>
        <v>-3.2377275951424953</v>
      </c>
      <c r="AW441">
        <f t="shared" si="187"/>
        <v>7.6463987928454416E-3</v>
      </c>
      <c r="AX441">
        <f t="shared" si="188"/>
        <v>2.0009156537980797E-3</v>
      </c>
      <c r="AY441">
        <v>0.58024554765747172</v>
      </c>
      <c r="AZ441">
        <v>2.2173792517142097</v>
      </c>
      <c r="BA441">
        <v>0.26252635855436013</v>
      </c>
      <c r="BB441">
        <v>8.6732695298528777E-3</v>
      </c>
      <c r="BC441">
        <v>15.521654761999468</v>
      </c>
    </row>
    <row r="442" spans="1:55" x14ac:dyDescent="0.15">
      <c r="A442">
        <v>0.20599999999999999</v>
      </c>
      <c r="B442">
        <v>7.0000000000000001E-3</v>
      </c>
      <c r="C442">
        <f t="shared" si="168"/>
        <v>29.428571428571427</v>
      </c>
      <c r="D442">
        <f t="shared" si="169"/>
        <v>866.04081632653049</v>
      </c>
      <c r="E442">
        <f t="shared" si="170"/>
        <v>3.398058252427185E-2</v>
      </c>
      <c r="F442">
        <v>7</v>
      </c>
      <c r="G442">
        <f t="shared" si="171"/>
        <v>49</v>
      </c>
      <c r="H442">
        <f t="shared" si="172"/>
        <v>206</v>
      </c>
      <c r="I442">
        <v>50000000</v>
      </c>
      <c r="J442">
        <f t="shared" si="173"/>
        <v>1.885740990317274E-9</v>
      </c>
      <c r="K442">
        <f t="shared" si="174"/>
        <v>457.70412386341604</v>
      </c>
      <c r="L442">
        <f t="shared" si="175"/>
        <v>9.1540824772683206E-6</v>
      </c>
      <c r="M442">
        <f t="shared" si="176"/>
        <v>0.23786407766990292</v>
      </c>
      <c r="N442">
        <f t="shared" si="177"/>
        <v>15605839603.465427</v>
      </c>
      <c r="O442">
        <f t="shared" si="178"/>
        <v>1.3077260681811887E-6</v>
      </c>
      <c r="P442">
        <f t="shared" si="179"/>
        <v>1.6650485436893207E-6</v>
      </c>
      <c r="Q442">
        <v>3.5127857525806198E-3</v>
      </c>
      <c r="R442">
        <f t="shared" si="180"/>
        <v>600583.09037900867</v>
      </c>
      <c r="S442">
        <f t="shared" si="181"/>
        <v>0.10337626643308681</v>
      </c>
      <c r="T442">
        <f t="shared" si="182"/>
        <v>71.689505154706524</v>
      </c>
      <c r="U442">
        <f t="shared" si="183"/>
        <v>1.7052358022236019E-2</v>
      </c>
      <c r="V442">
        <f t="shared" si="162"/>
        <v>1.1936650615565214E-4</v>
      </c>
      <c r="W442">
        <f t="shared" si="184"/>
        <v>142.85714285714286</v>
      </c>
      <c r="X442">
        <f t="shared" si="163"/>
        <v>693.4812760055479</v>
      </c>
      <c r="Y442">
        <f t="shared" si="164"/>
        <v>2.4360511460337171</v>
      </c>
      <c r="Z442">
        <v>-2.8174703302737099</v>
      </c>
      <c r="AA442">
        <f t="shared" si="185"/>
        <v>-0.58039888803638418</v>
      </c>
      <c r="AB442">
        <f>-AA442*B442^2/2/Q442</f>
        <v>4.0480045634565254E-3</v>
      </c>
      <c r="AC442">
        <v>2.7262505900519098</v>
      </c>
      <c r="AD442">
        <f>AC442/Q442</f>
        <v>776.09361403527305</v>
      </c>
      <c r="AE442">
        <f>C442*AC442</f>
        <v>80.229660221527624</v>
      </c>
      <c r="AF442">
        <v>2.43605114603371</v>
      </c>
      <c r="AG442">
        <f>AF442*A442</f>
        <v>0.50182653608294425</v>
      </c>
      <c r="AH442">
        <f>AG442*C442</f>
        <v>14.768038061869502</v>
      </c>
      <c r="AI442">
        <f>F442*AG442</f>
        <v>3.5127857525806099</v>
      </c>
      <c r="AJ442">
        <v>0.29019944401819198</v>
      </c>
      <c r="AK442">
        <v>2.7262505900519098</v>
      </c>
      <c r="AL442">
        <f t="shared" si="165"/>
        <v>1.1191269914388671</v>
      </c>
      <c r="AM442">
        <f>AL442/C442</f>
        <v>3.8028587087728494E-2</v>
      </c>
      <c r="AN442">
        <f t="shared" si="166"/>
        <v>0.56160762155069344</v>
      </c>
      <c r="AO442">
        <f t="shared" si="167"/>
        <v>0.11912699143886707</v>
      </c>
      <c r="AP442">
        <f>AL442*C442</f>
        <v>32.934308605200947</v>
      </c>
      <c r="AQ442">
        <f>AO442/F442</f>
        <v>1.7018141634123869E-2</v>
      </c>
      <c r="AR442">
        <f>(AL442-1)/C442</f>
        <v>4.0480045634566485E-3</v>
      </c>
      <c r="AS442">
        <f>AR442*C442</f>
        <v>0.11912699143886708</v>
      </c>
      <c r="AT442">
        <f>ATAN2(C442,AO442)</f>
        <v>4.0479824530130579E-3</v>
      </c>
      <c r="AU442">
        <f t="shared" si="186"/>
        <v>0.23193231010066229</v>
      </c>
      <c r="AV442">
        <f>-AJ442/(A442/2)</f>
        <v>-2.8174703302737085</v>
      </c>
      <c r="AW442">
        <f t="shared" si="187"/>
        <v>8.066541468798644E-3</v>
      </c>
      <c r="AX442">
        <f t="shared" si="188"/>
        <v>2.0313961081274007E-3</v>
      </c>
      <c r="AY442">
        <v>0.56160762155069344</v>
      </c>
      <c r="AZ442">
        <v>2.2301072401916437</v>
      </c>
      <c r="BA442">
        <v>0.23738679179607433</v>
      </c>
      <c r="BB442">
        <v>9.0274842852934856E-3</v>
      </c>
      <c r="BC442">
        <v>15.610750681341507</v>
      </c>
    </row>
    <row r="443" spans="1:55" x14ac:dyDescent="0.15">
      <c r="A443">
        <v>0.20599999999999999</v>
      </c>
      <c r="B443">
        <v>8.0000000000000002E-3</v>
      </c>
      <c r="C443">
        <f t="shared" si="168"/>
        <v>25.749999999999996</v>
      </c>
      <c r="D443">
        <f t="shared" si="169"/>
        <v>663.06249999999977</v>
      </c>
      <c r="E443">
        <f t="shared" si="170"/>
        <v>3.8834951456310683E-2</v>
      </c>
      <c r="F443">
        <v>7</v>
      </c>
      <c r="G443">
        <f t="shared" si="171"/>
        <v>49</v>
      </c>
      <c r="H443">
        <f t="shared" si="172"/>
        <v>180.24999999999997</v>
      </c>
      <c r="I443">
        <v>50000000</v>
      </c>
      <c r="J443">
        <f t="shared" si="173"/>
        <v>3.2169908772759481E-9</v>
      </c>
      <c r="K443">
        <f t="shared" si="174"/>
        <v>683.2201499069065</v>
      </c>
      <c r="L443">
        <f t="shared" si="175"/>
        <v>1.3664402998138131E-5</v>
      </c>
      <c r="M443">
        <f t="shared" si="176"/>
        <v>0.2718446601941748</v>
      </c>
      <c r="N443">
        <f t="shared" si="177"/>
        <v>8004374579.3287191</v>
      </c>
      <c r="O443">
        <f t="shared" si="178"/>
        <v>1.9520575711625899E-6</v>
      </c>
      <c r="P443">
        <f t="shared" si="179"/>
        <v>2.4854368932038836E-6</v>
      </c>
      <c r="Q443">
        <v>3.9512126545306198E-3</v>
      </c>
      <c r="R443">
        <f t="shared" si="180"/>
        <v>402343.74999999994</v>
      </c>
      <c r="S443">
        <f t="shared" si="181"/>
        <v>0.10174372585416346</v>
      </c>
      <c r="T443">
        <f t="shared" si="182"/>
        <v>61.737697727040938</v>
      </c>
      <c r="U443">
        <f t="shared" si="183"/>
        <v>1.9180643954032135E-2</v>
      </c>
      <c r="V443">
        <f t="shared" si="162"/>
        <v>1.5344515163225709E-4</v>
      </c>
      <c r="W443">
        <f t="shared" si="184"/>
        <v>125</v>
      </c>
      <c r="X443">
        <f t="shared" si="163"/>
        <v>606.79611650485435</v>
      </c>
      <c r="Y443">
        <f t="shared" si="164"/>
        <v>2.3975804942540169</v>
      </c>
      <c r="Z443">
        <v>-2.5014022403468901</v>
      </c>
      <c r="AA443">
        <f t="shared" si="185"/>
        <v>-0.51528886151145936</v>
      </c>
      <c r="AB443">
        <f>-AA443*B443^2/2/Q443</f>
        <v>4.1732108621031746E-3</v>
      </c>
      <c r="AC443">
        <v>2.6552249250097399</v>
      </c>
      <c r="AD443">
        <f>AC443/Q443</f>
        <v>672.00253622521484</v>
      </c>
      <c r="AE443">
        <f>C443*AC443</f>
        <v>68.372041819000799</v>
      </c>
      <c r="AF443">
        <v>2.3975804942540102</v>
      </c>
      <c r="AG443">
        <f>AF443*A443</f>
        <v>0.4939015818163261</v>
      </c>
      <c r="AH443">
        <f>AG443*C443</f>
        <v>12.717965731770395</v>
      </c>
      <c r="AI443">
        <f>F443*AG443</f>
        <v>3.4573110727142828</v>
      </c>
      <c r="AJ443">
        <v>0.25764443075572901</v>
      </c>
      <c r="AK443">
        <v>2.6552249250097399</v>
      </c>
      <c r="AL443">
        <f t="shared" si="165"/>
        <v>1.107460179699157</v>
      </c>
      <c r="AM443">
        <f>AL443/C443</f>
        <v>4.3008162318413867E-2</v>
      </c>
      <c r="AN443">
        <f t="shared" si="166"/>
        <v>0.54697633455200634</v>
      </c>
      <c r="AO443">
        <f t="shared" si="167"/>
        <v>0.107460179699157</v>
      </c>
      <c r="AP443">
        <f>AL443*C443</f>
        <v>28.517099627253288</v>
      </c>
      <c r="AQ443">
        <f>AO443/F443</f>
        <v>1.5351454242736715E-2</v>
      </c>
      <c r="AR443">
        <f>(AL443-1)/C443</f>
        <v>4.173210862103185E-3</v>
      </c>
      <c r="AS443">
        <f>AR443*C443</f>
        <v>0.107460179699157</v>
      </c>
      <c r="AT443">
        <f>ATAN2(C443,AO443)</f>
        <v>4.1731866359089719E-3</v>
      </c>
      <c r="AU443">
        <f t="shared" si="186"/>
        <v>0.23910598135798222</v>
      </c>
      <c r="AV443">
        <f>-AJ443/(A443/2)</f>
        <v>-2.5014022403468839</v>
      </c>
      <c r="AW443">
        <f t="shared" si="187"/>
        <v>8.4494786324760818E-3</v>
      </c>
      <c r="AX443">
        <f t="shared" si="188"/>
        <v>2.0611554460458368E-3</v>
      </c>
      <c r="AY443">
        <v>0.54697633455200645</v>
      </c>
      <c r="AZ443">
        <v>2.242268946834439</v>
      </c>
      <c r="BA443">
        <v>0.21757407478625909</v>
      </c>
      <c r="BB443">
        <v>9.3574611246861495E-3</v>
      </c>
      <c r="BC443">
        <v>15.695882627841073</v>
      </c>
    </row>
    <row r="444" spans="1:55" x14ac:dyDescent="0.15">
      <c r="A444">
        <v>0.30399999999999999</v>
      </c>
      <c r="B444">
        <v>7.0000000000000001E-3</v>
      </c>
      <c r="C444">
        <f t="shared" si="168"/>
        <v>43.428571428571423</v>
      </c>
      <c r="D444">
        <f t="shared" si="169"/>
        <v>1886.0408163265301</v>
      </c>
      <c r="E444">
        <f t="shared" si="170"/>
        <v>2.3026315789473686E-2</v>
      </c>
      <c r="F444">
        <v>9</v>
      </c>
      <c r="G444">
        <f t="shared" si="171"/>
        <v>81</v>
      </c>
      <c r="H444">
        <f t="shared" si="172"/>
        <v>390.85714285714283</v>
      </c>
      <c r="I444">
        <v>50000000</v>
      </c>
      <c r="J444">
        <f t="shared" si="173"/>
        <v>1.885740990317274E-9</v>
      </c>
      <c r="K444">
        <f t="shared" si="174"/>
        <v>398.7704161855138</v>
      </c>
      <c r="L444">
        <f t="shared" si="175"/>
        <v>7.9754083237102766E-6</v>
      </c>
      <c r="M444">
        <f t="shared" si="176"/>
        <v>0.20723684210526319</v>
      </c>
      <c r="N444">
        <f t="shared" si="177"/>
        <v>23029976890.550919</v>
      </c>
      <c r="O444">
        <f t="shared" si="178"/>
        <v>8.8615648041225293E-7</v>
      </c>
      <c r="P444">
        <f t="shared" si="179"/>
        <v>1.1282894736842109E-6</v>
      </c>
      <c r="Q444">
        <v>5.0633443229999801E-3</v>
      </c>
      <c r="R444">
        <f t="shared" si="180"/>
        <v>886297.37609329436</v>
      </c>
      <c r="S444">
        <f t="shared" si="181"/>
        <v>0.21989381059885627</v>
      </c>
      <c r="T444">
        <f t="shared" si="182"/>
        <v>103.33355761224448</v>
      </c>
      <c r="U444">
        <f t="shared" si="183"/>
        <v>1.6655737904605197E-2</v>
      </c>
      <c r="V444">
        <f t="shared" si="162"/>
        <v>1.1659016533223639E-4</v>
      </c>
      <c r="W444">
        <f t="shared" si="184"/>
        <v>142.85714285714286</v>
      </c>
      <c r="X444">
        <f t="shared" si="163"/>
        <v>469.92481203007515</v>
      </c>
      <c r="Y444">
        <f t="shared" si="164"/>
        <v>2.379391129229314</v>
      </c>
      <c r="Z444">
        <v>-3.41240613303323</v>
      </c>
      <c r="AA444">
        <f t="shared" si="185"/>
        <v>-1.0373714644421019</v>
      </c>
      <c r="AB444">
        <f>-AA444*B444^2/2/Q444</f>
        <v>5.0195284494839601E-3</v>
      </c>
      <c r="AC444">
        <v>2.89807686145036</v>
      </c>
      <c r="AD444">
        <f>AC444/Q444</f>
        <v>572.36416814199174</v>
      </c>
      <c r="AE444">
        <f>C444*AC444</f>
        <v>125.85933798298704</v>
      </c>
      <c r="AF444">
        <v>2.37939112922931</v>
      </c>
      <c r="AG444">
        <f>AF444*A444</f>
        <v>0.72333490328571026</v>
      </c>
      <c r="AH444">
        <f>AG444*C444</f>
        <v>31.41340151412227</v>
      </c>
      <c r="AI444">
        <f>F444*AG444</f>
        <v>6.5100141295713927</v>
      </c>
      <c r="AJ444">
        <v>0.51868573222105097</v>
      </c>
      <c r="AK444">
        <v>2.89807686145036</v>
      </c>
      <c r="AL444">
        <f t="shared" si="165"/>
        <v>1.2179909498061605</v>
      </c>
      <c r="AM444">
        <f>AL444/C444</f>
        <v>2.8045844238957646E-2</v>
      </c>
      <c r="AN444">
        <f t="shared" si="166"/>
        <v>0.88101536588090945</v>
      </c>
      <c r="AO444">
        <f t="shared" si="167"/>
        <v>0.21799094980616052</v>
      </c>
      <c r="AP444">
        <f>AL444*C444</f>
        <v>52.895606963010394</v>
      </c>
      <c r="AQ444">
        <f>AO444/F444</f>
        <v>2.4221216645128947E-2</v>
      </c>
      <c r="AR444">
        <f>(AL444-1)/C444</f>
        <v>5.0195284494839601E-3</v>
      </c>
      <c r="AS444">
        <f>AR444*C444</f>
        <v>0.21799094980616052</v>
      </c>
      <c r="AT444">
        <f>ATAN2(C444,AO444)</f>
        <v>5.019486293334062E-3</v>
      </c>
      <c r="AU444">
        <f t="shared" si="186"/>
        <v>0.28759537993180728</v>
      </c>
      <c r="AV444">
        <f>-AJ444/(A444/2)</f>
        <v>-3.41240613303323</v>
      </c>
      <c r="AW444">
        <f t="shared" si="187"/>
        <v>6.9394251911293362E-3</v>
      </c>
      <c r="AX444">
        <f t="shared" si="188"/>
        <v>3.6308001255473516E-3</v>
      </c>
      <c r="AY444">
        <v>0.88101536588090945</v>
      </c>
      <c r="AZ444">
        <v>1.6838548012455936</v>
      </c>
      <c r="BA444">
        <v>0.30136932258618826</v>
      </c>
      <c r="BB444">
        <v>8.4521570796524167E-3</v>
      </c>
      <c r="BC444">
        <v>15.154693211210343</v>
      </c>
    </row>
    <row r="445" spans="1:55" x14ac:dyDescent="0.15">
      <c r="A445">
        <v>0.20599999999999999</v>
      </c>
      <c r="B445">
        <v>8.9999999999999993E-3</v>
      </c>
      <c r="C445">
        <f t="shared" si="168"/>
        <v>22.888888888888889</v>
      </c>
      <c r="D445">
        <f t="shared" si="169"/>
        <v>523.90123456790127</v>
      </c>
      <c r="E445">
        <f t="shared" si="170"/>
        <v>4.3689320388349516E-2</v>
      </c>
      <c r="F445">
        <v>7</v>
      </c>
      <c r="G445">
        <f t="shared" si="171"/>
        <v>49</v>
      </c>
      <c r="H445">
        <f t="shared" si="172"/>
        <v>160.22222222222223</v>
      </c>
      <c r="I445">
        <v>50000000</v>
      </c>
      <c r="J445">
        <f t="shared" si="173"/>
        <v>5.1529973500506572E-9</v>
      </c>
      <c r="K445">
        <f t="shared" si="174"/>
        <v>972.78806500416965</v>
      </c>
      <c r="L445">
        <f t="shared" si="175"/>
        <v>1.9455761300083395E-5</v>
      </c>
      <c r="M445">
        <f t="shared" si="176"/>
        <v>0.30582524271844658</v>
      </c>
      <c r="N445">
        <f t="shared" si="177"/>
        <v>4441859239.1986933</v>
      </c>
      <c r="O445">
        <f t="shared" si="178"/>
        <v>2.7793944714404851E-6</v>
      </c>
      <c r="P445">
        <f t="shared" si="179"/>
        <v>3.5388349514563104E-6</v>
      </c>
      <c r="Q445">
        <v>4.39042962916995E-3</v>
      </c>
      <c r="R445">
        <f t="shared" si="180"/>
        <v>282578.87517146784</v>
      </c>
      <c r="S445">
        <f t="shared" si="181"/>
        <v>0.10049205595655664</v>
      </c>
      <c r="T445">
        <f t="shared" si="182"/>
        <v>54.202834928024082</v>
      </c>
      <c r="U445">
        <f t="shared" si="183"/>
        <v>2.131276519014539E-2</v>
      </c>
      <c r="V445">
        <f t="shared" si="162"/>
        <v>1.9181488671130849E-4</v>
      </c>
      <c r="W445">
        <f t="shared" si="184"/>
        <v>111.11111111111111</v>
      </c>
      <c r="X445">
        <f t="shared" si="163"/>
        <v>539.3743257820928</v>
      </c>
      <c r="Y445">
        <f t="shared" si="164"/>
        <v>2.3680850211272659</v>
      </c>
      <c r="Z445">
        <v>-2.2376941958541301</v>
      </c>
      <c r="AA445">
        <f t="shared" si="185"/>
        <v>-0.46096500434595078</v>
      </c>
      <c r="AB445">
        <f>-AA445*B445^2/2/Q445</f>
        <v>4.2522222772855512E-3</v>
      </c>
      <c r="AC445">
        <v>2.5985675233002401</v>
      </c>
      <c r="AD445">
        <f>AC445/Q445</f>
        <v>591.87089710660564</v>
      </c>
      <c r="AE445">
        <f>C445*AC445</f>
        <v>59.478323311094385</v>
      </c>
      <c r="AF445">
        <v>2.3680850211272602</v>
      </c>
      <c r="AG445">
        <f>AF445*A445</f>
        <v>0.48782551435221555</v>
      </c>
      <c r="AH445">
        <f>AG445*C445</f>
        <v>11.165783995172934</v>
      </c>
      <c r="AI445">
        <f>F445*AG445</f>
        <v>3.414778600465509</v>
      </c>
      <c r="AJ445">
        <v>0.230482502172976</v>
      </c>
      <c r="AK445">
        <v>2.5985675233002401</v>
      </c>
      <c r="AL445">
        <f t="shared" si="165"/>
        <v>1.0973286432356493</v>
      </c>
      <c r="AM445">
        <f>AL445/C445</f>
        <v>4.7941542665635162E-2</v>
      </c>
      <c r="AN445">
        <f t="shared" si="166"/>
        <v>0.53530490979984946</v>
      </c>
      <c r="AO445">
        <f t="shared" si="167"/>
        <v>9.732864323564927E-2</v>
      </c>
      <c r="AP445">
        <f>AL445*C445</f>
        <v>25.116633389615973</v>
      </c>
      <c r="AQ445">
        <f>AO445/F445</f>
        <v>1.3904091890807038E-2</v>
      </c>
      <c r="AR445">
        <f>(AL445-1)/C445</f>
        <v>4.2522222772856475E-3</v>
      </c>
      <c r="AS445">
        <f>AR445*C445</f>
        <v>9.732864323564927E-2</v>
      </c>
      <c r="AT445">
        <f>ATAN2(C445,AO445)</f>
        <v>4.2521966488611434E-3</v>
      </c>
      <c r="AU445">
        <f t="shared" si="186"/>
        <v>0.24363292163941561</v>
      </c>
      <c r="AV445">
        <f>-AJ445/(A445/2)</f>
        <v>-2.2376941958541359</v>
      </c>
      <c r="AW445">
        <f t="shared" si="187"/>
        <v>8.7166869140335584E-3</v>
      </c>
      <c r="AX445">
        <f t="shared" si="188"/>
        <v>2.0743425195568202E-3</v>
      </c>
      <c r="AY445">
        <v>0.53530490979984946</v>
      </c>
      <c r="AZ445">
        <v>2.2494285578580167</v>
      </c>
      <c r="BA445">
        <v>0.19951527825454593</v>
      </c>
      <c r="BB445">
        <v>9.5650702248863857E-3</v>
      </c>
      <c r="BC445">
        <v>15.745999905006116</v>
      </c>
    </row>
    <row r="446" spans="1:55" x14ac:dyDescent="0.15">
      <c r="A446">
        <v>0.40200000000000002</v>
      </c>
      <c r="B446">
        <v>8.9999999999999993E-3</v>
      </c>
      <c r="C446">
        <f t="shared" si="168"/>
        <v>44.666666666666671</v>
      </c>
      <c r="D446">
        <f t="shared" si="169"/>
        <v>1995.1111111111115</v>
      </c>
      <c r="E446">
        <f t="shared" si="170"/>
        <v>2.2388059701492536E-2</v>
      </c>
      <c r="F446">
        <v>11</v>
      </c>
      <c r="G446">
        <f t="shared" si="171"/>
        <v>121</v>
      </c>
      <c r="H446">
        <f t="shared" si="172"/>
        <v>491.33333333333337</v>
      </c>
      <c r="I446">
        <v>50000000</v>
      </c>
      <c r="J446">
        <f t="shared" si="173"/>
        <v>5.1529973500506572E-9</v>
      </c>
      <c r="K446">
        <f t="shared" si="174"/>
        <v>783.34675028409674</v>
      </c>
      <c r="L446">
        <f t="shared" si="175"/>
        <v>1.5666935005681934E-5</v>
      </c>
      <c r="M446">
        <f t="shared" si="176"/>
        <v>0.24626865671641787</v>
      </c>
      <c r="N446">
        <f t="shared" si="177"/>
        <v>8668094243.484827</v>
      </c>
      <c r="O446">
        <f t="shared" si="178"/>
        <v>1.4242668186983577E-6</v>
      </c>
      <c r="P446">
        <f t="shared" si="179"/>
        <v>1.8134328358208951E-6</v>
      </c>
      <c r="Q446">
        <v>8.5507911709937993E-3</v>
      </c>
      <c r="R446">
        <f t="shared" si="180"/>
        <v>551440.32921810716</v>
      </c>
      <c r="S446">
        <f t="shared" si="181"/>
        <v>0.38193533897105642</v>
      </c>
      <c r="T446">
        <f t="shared" si="182"/>
        <v>105.56532309868889</v>
      </c>
      <c r="U446">
        <f t="shared" si="183"/>
        <v>2.1270624803467163E-2</v>
      </c>
      <c r="V446">
        <f t="shared" si="162"/>
        <v>1.9143562323120444E-4</v>
      </c>
      <c r="W446">
        <f t="shared" si="184"/>
        <v>111.11111111111111</v>
      </c>
      <c r="X446">
        <f t="shared" si="163"/>
        <v>276.39579878385848</v>
      </c>
      <c r="Y446">
        <f t="shared" si="164"/>
        <v>2.363402755940796</v>
      </c>
      <c r="Z446">
        <v>-3.2364377553593</v>
      </c>
      <c r="AA446">
        <f t="shared" si="185"/>
        <v>-1.3010479776544386</v>
      </c>
      <c r="AB446">
        <f>-AA446*B446^2/2/Q446</f>
        <v>6.1622886164907562E-3</v>
      </c>
      <c r="AC446">
        <v>3.01392674476801</v>
      </c>
      <c r="AD446">
        <f>AC446/Q446</f>
        <v>352.4734360244845</v>
      </c>
      <c r="AE446">
        <f>C446*AC446</f>
        <v>134.62206126630446</v>
      </c>
      <c r="AF446">
        <v>2.3634027559407902</v>
      </c>
      <c r="AG446">
        <f>AF446*A446</f>
        <v>0.95008790788819775</v>
      </c>
      <c r="AH446">
        <f>AG446*C446</f>
        <v>42.437259885672837</v>
      </c>
      <c r="AI446">
        <f>F446*AG446</f>
        <v>10.450966986770176</v>
      </c>
      <c r="AJ446">
        <v>0.65052398882721996</v>
      </c>
      <c r="AK446">
        <v>3.01392674476801</v>
      </c>
      <c r="AL446">
        <f t="shared" si="165"/>
        <v>1.275248891536588</v>
      </c>
      <c r="AM446">
        <f>AL446/C446</f>
        <v>2.8550348317983313E-2</v>
      </c>
      <c r="AN446">
        <f t="shared" si="166"/>
        <v>1.2115985513967402</v>
      </c>
      <c r="AO446">
        <f t="shared" si="167"/>
        <v>0.27524889153658805</v>
      </c>
      <c r="AP446">
        <f>AL446*C446</f>
        <v>56.96111715530094</v>
      </c>
      <c r="AQ446">
        <f>AO446/F446</f>
        <v>2.5022626503326185E-2</v>
      </c>
      <c r="AR446">
        <f>(AL446-1)/C446</f>
        <v>6.1622886164907761E-3</v>
      </c>
      <c r="AS446">
        <f>AR446*C446</f>
        <v>0.27524889153658805</v>
      </c>
      <c r="AT446">
        <f>ATAN2(C446,AO446)</f>
        <v>6.1622106164274156E-3</v>
      </c>
      <c r="AU446">
        <f t="shared" si="186"/>
        <v>0.35306866079200033</v>
      </c>
      <c r="AV446">
        <f>-AJ446/(A446/2)</f>
        <v>-3.2364377553593031</v>
      </c>
      <c r="AW446">
        <f t="shared" si="187"/>
        <v>6.4860194149696801E-3</v>
      </c>
      <c r="AX446">
        <f t="shared" si="188"/>
        <v>5.8547158994449776E-3</v>
      </c>
      <c r="AY446">
        <v>1.21159855139674</v>
      </c>
      <c r="AZ446">
        <v>1.3422430502995664</v>
      </c>
      <c r="BA446">
        <v>0.28970886720197914</v>
      </c>
      <c r="BB446">
        <v>8.2712890694248732E-3</v>
      </c>
      <c r="BC446">
        <v>14.76467355329523</v>
      </c>
    </row>
    <row r="447" spans="1:55" x14ac:dyDescent="0.15">
      <c r="A447">
        <v>0.20599999999999999</v>
      </c>
      <c r="B447">
        <v>0.01</v>
      </c>
      <c r="C447">
        <f t="shared" si="168"/>
        <v>20.599999999999998</v>
      </c>
      <c r="D447">
        <f t="shared" si="169"/>
        <v>424.3599999999999</v>
      </c>
      <c r="E447">
        <f t="shared" si="170"/>
        <v>4.8543689320388356E-2</v>
      </c>
      <c r="F447">
        <v>7</v>
      </c>
      <c r="G447">
        <f t="shared" si="171"/>
        <v>49</v>
      </c>
      <c r="H447">
        <f t="shared" si="172"/>
        <v>144.19999999999999</v>
      </c>
      <c r="I447">
        <v>50000000</v>
      </c>
      <c r="J447">
        <f t="shared" si="173"/>
        <v>7.8539816339744827E-9</v>
      </c>
      <c r="K447">
        <f t="shared" si="174"/>
        <v>1334.4143552869266</v>
      </c>
      <c r="L447">
        <f t="shared" si="175"/>
        <v>2.6688287105738532E-5</v>
      </c>
      <c r="M447">
        <f t="shared" si="176"/>
        <v>0.33980582524271846</v>
      </c>
      <c r="N447">
        <f t="shared" si="177"/>
        <v>2622873462.1544352</v>
      </c>
      <c r="O447">
        <f t="shared" si="178"/>
        <v>3.8126124436769331E-6</v>
      </c>
      <c r="P447">
        <f t="shared" si="179"/>
        <v>4.8543689320388356E-6</v>
      </c>
      <c r="Q447">
        <v>4.8348845375193201E-3</v>
      </c>
      <c r="R447">
        <f t="shared" si="180"/>
        <v>205999.99999999994</v>
      </c>
      <c r="S447">
        <f t="shared" si="181"/>
        <v>9.9598621472897997E-2</v>
      </c>
      <c r="T447">
        <f t="shared" si="182"/>
        <v>48.3488453751932</v>
      </c>
      <c r="U447">
        <f t="shared" si="183"/>
        <v>2.3470313288928738E-2</v>
      </c>
      <c r="V447">
        <f t="shared" si="162"/>
        <v>2.3470313288928742E-4</v>
      </c>
      <c r="W447">
        <f t="shared" si="184"/>
        <v>100</v>
      </c>
      <c r="X447">
        <f t="shared" si="163"/>
        <v>485.43689320388353</v>
      </c>
      <c r="Y447">
        <f t="shared" si="164"/>
        <v>2.3470313288928737</v>
      </c>
      <c r="Z447">
        <v>-1.9870093612961599</v>
      </c>
      <c r="AA447">
        <f t="shared" si="185"/>
        <v>-0.40932392842700893</v>
      </c>
      <c r="AB447">
        <f>-AA447*B447^2/2/Q447</f>
        <v>4.2330269239172422E-3</v>
      </c>
      <c r="AC447">
        <v>2.5516932931063798</v>
      </c>
      <c r="AD447">
        <f>AC447/Q447</f>
        <v>527.76716244305624</v>
      </c>
      <c r="AE447">
        <f>C447*AC447</f>
        <v>52.564881837991422</v>
      </c>
      <c r="AF447">
        <v>2.3470313288928701</v>
      </c>
      <c r="AG447">
        <f>AF447*A447</f>
        <v>0.48348845375193122</v>
      </c>
      <c r="AH447">
        <f>AG447*C447</f>
        <v>9.9598621472897815</v>
      </c>
      <c r="AI447">
        <f>F447*AG447</f>
        <v>3.3844191762635187</v>
      </c>
      <c r="AJ447">
        <v>0.20466196421350399</v>
      </c>
      <c r="AK447">
        <v>2.5516932931063798</v>
      </c>
      <c r="AL447">
        <f t="shared" si="165"/>
        <v>1.0872003546326976</v>
      </c>
      <c r="AM447">
        <f>AL447/C447</f>
        <v>5.2776716244305716E-2</v>
      </c>
      <c r="AN447">
        <f t="shared" si="166"/>
        <v>0.52564881837991428</v>
      </c>
      <c r="AO447">
        <f t="shared" si="167"/>
        <v>8.7200354632697596E-2</v>
      </c>
      <c r="AP447">
        <f>AL447*C447</f>
        <v>22.396327305433569</v>
      </c>
      <c r="AQ447">
        <f>AO447/F447</f>
        <v>1.2457193518956799E-2</v>
      </c>
      <c r="AR447">
        <f>(AL447-1)/C447</f>
        <v>4.2330269239173593E-3</v>
      </c>
      <c r="AS447">
        <f>AR447*C447</f>
        <v>8.7200354632697596E-2</v>
      </c>
      <c r="AT447">
        <f>ATAN2(C447,AO447)</f>
        <v>4.2330016410009651E-3</v>
      </c>
      <c r="AU447">
        <f t="shared" si="186"/>
        <v>0.24253312870130694</v>
      </c>
      <c r="AV447">
        <f>-AJ447/(A447/2)</f>
        <v>-1.9870093612961555</v>
      </c>
      <c r="AW447">
        <f t="shared" si="187"/>
        <v>8.7551768632084959E-3</v>
      </c>
      <c r="AX447">
        <f t="shared" si="188"/>
        <v>2.0466196421350977E-3</v>
      </c>
      <c r="AY447">
        <v>0.52564881837991417</v>
      </c>
      <c r="AZ447">
        <v>2.2486583623577481</v>
      </c>
      <c r="BA447">
        <v>0.18035664338209501</v>
      </c>
      <c r="BB447">
        <v>9.5186313905522655E-3</v>
      </c>
      <c r="BC447">
        <v>15.740608536504237</v>
      </c>
    </row>
    <row r="448" spans="1:55" x14ac:dyDescent="0.15">
      <c r="A448">
        <v>0.30399999999999999</v>
      </c>
      <c r="B448">
        <v>8.0000000000000002E-3</v>
      </c>
      <c r="C448">
        <f t="shared" si="168"/>
        <v>38</v>
      </c>
      <c r="D448">
        <f t="shared" si="169"/>
        <v>1444</v>
      </c>
      <c r="E448">
        <f t="shared" si="170"/>
        <v>2.6315789473684213E-2</v>
      </c>
      <c r="F448">
        <v>9</v>
      </c>
      <c r="G448">
        <f t="shared" si="171"/>
        <v>81</v>
      </c>
      <c r="H448">
        <f t="shared" si="172"/>
        <v>342</v>
      </c>
      <c r="I448">
        <v>50000000</v>
      </c>
      <c r="J448">
        <f t="shared" si="173"/>
        <v>3.2169908772759481E-9</v>
      </c>
      <c r="K448">
        <f t="shared" si="174"/>
        <v>595.24913436438192</v>
      </c>
      <c r="L448">
        <f t="shared" si="175"/>
        <v>1.1904982687287639E-5</v>
      </c>
      <c r="M448">
        <f t="shared" si="176"/>
        <v>0.23684210526315788</v>
      </c>
      <c r="N448">
        <f t="shared" si="177"/>
        <v>11812280932.601608</v>
      </c>
      <c r="O448">
        <f t="shared" si="178"/>
        <v>1.322775854143071E-6</v>
      </c>
      <c r="P448">
        <f t="shared" si="179"/>
        <v>1.6842105263157893E-6</v>
      </c>
      <c r="Q448">
        <v>5.6246651672354799E-3</v>
      </c>
      <c r="R448">
        <f t="shared" si="180"/>
        <v>593750</v>
      </c>
      <c r="S448">
        <f t="shared" si="181"/>
        <v>0.21373727635494824</v>
      </c>
      <c r="T448">
        <f t="shared" si="182"/>
        <v>87.885393238054377</v>
      </c>
      <c r="U448">
        <f t="shared" si="183"/>
        <v>1.8502188050116712E-2</v>
      </c>
      <c r="V448">
        <f t="shared" si="162"/>
        <v>1.4801750440093369E-4</v>
      </c>
      <c r="W448">
        <f t="shared" si="184"/>
        <v>125</v>
      </c>
      <c r="X448">
        <f t="shared" si="163"/>
        <v>411.18421052631578</v>
      </c>
      <c r="Y448">
        <f t="shared" si="164"/>
        <v>2.3127735062645889</v>
      </c>
      <c r="Z448">
        <v>-2.94227562850697</v>
      </c>
      <c r="AA448">
        <f t="shared" si="185"/>
        <v>-0.89445179106611883</v>
      </c>
      <c r="AB448">
        <f>-AA448*B448^2/2/Q448</f>
        <v>5.0887397672746667E-3</v>
      </c>
      <c r="AC448">
        <v>2.7599994017976499</v>
      </c>
      <c r="AD448">
        <f>AC448/Q448</f>
        <v>490.69576938998279</v>
      </c>
      <c r="AE448">
        <f>C448*AC448</f>
        <v>104.8799772683107</v>
      </c>
      <c r="AF448">
        <v>2.3127735062645902</v>
      </c>
      <c r="AG448">
        <f>AF448*A448</f>
        <v>0.70308314590443544</v>
      </c>
      <c r="AH448">
        <f>AG448*C448</f>
        <v>26.717159544368545</v>
      </c>
      <c r="AI448">
        <f>F448*AG448</f>
        <v>6.327748313139919</v>
      </c>
      <c r="AJ448">
        <v>0.44722589553306102</v>
      </c>
      <c r="AK448">
        <v>2.7599994017976499</v>
      </c>
      <c r="AL448">
        <f t="shared" si="165"/>
        <v>1.1933721111564373</v>
      </c>
      <c r="AM448">
        <f>AL448/C448</f>
        <v>3.1404529240958878E-2</v>
      </c>
      <c r="AN448">
        <f t="shared" si="166"/>
        <v>0.83903981814648554</v>
      </c>
      <c r="AO448">
        <f t="shared" si="167"/>
        <v>0.19337211115643727</v>
      </c>
      <c r="AP448">
        <f>AL448*C448</f>
        <v>45.348140223944618</v>
      </c>
      <c r="AQ448">
        <f>AO448/F448</f>
        <v>2.148579012849303E-2</v>
      </c>
      <c r="AR448">
        <f>(AL448-1)/C448</f>
        <v>5.0887397672746649E-3</v>
      </c>
      <c r="AS448">
        <f>AR448*C448</f>
        <v>0.19337211115643727</v>
      </c>
      <c r="AT448">
        <f>ATAN2(C448,AO448)</f>
        <v>5.0886958431896039E-3</v>
      </c>
      <c r="AU448">
        <f t="shared" si="186"/>
        <v>0.29156079504053006</v>
      </c>
      <c r="AV448">
        <f>-AJ448/(A448/2)</f>
        <v>-2.9422756285069807</v>
      </c>
      <c r="AW448">
        <f t="shared" si="187"/>
        <v>7.2377496131394072E-3</v>
      </c>
      <c r="AX448">
        <f t="shared" si="188"/>
        <v>3.5778071642644763E-3</v>
      </c>
      <c r="AY448">
        <v>0.83903981814648554</v>
      </c>
      <c r="AZ448">
        <v>1.6973413715120445</v>
      </c>
      <c r="BA448">
        <v>0.27503448529929747</v>
      </c>
      <c r="BB448">
        <v>8.637328535853861E-3</v>
      </c>
      <c r="BC448">
        <v>15.2760723436084</v>
      </c>
    </row>
    <row r="449" spans="1:55" x14ac:dyDescent="0.15">
      <c r="A449">
        <v>0.40200000000000002</v>
      </c>
      <c r="B449">
        <v>0.01</v>
      </c>
      <c r="C449">
        <f t="shared" si="168"/>
        <v>40.200000000000003</v>
      </c>
      <c r="D449">
        <f t="shared" si="169"/>
        <v>1616.0400000000002</v>
      </c>
      <c r="E449">
        <f t="shared" si="170"/>
        <v>2.4875621890547261E-2</v>
      </c>
      <c r="F449">
        <v>11</v>
      </c>
      <c r="G449">
        <f t="shared" si="171"/>
        <v>121</v>
      </c>
      <c r="H449">
        <f t="shared" si="172"/>
        <v>442.20000000000005</v>
      </c>
      <c r="I449">
        <v>50000000</v>
      </c>
      <c r="J449">
        <f t="shared" si="173"/>
        <v>7.8539816339744827E-9</v>
      </c>
      <c r="K449">
        <f t="shared" si="174"/>
        <v>1074.5497260412849</v>
      </c>
      <c r="L449">
        <f t="shared" si="175"/>
        <v>2.1490994520825697E-5</v>
      </c>
      <c r="M449">
        <f t="shared" si="176"/>
        <v>0.27363184079601988</v>
      </c>
      <c r="N449">
        <f t="shared" si="177"/>
        <v>5118422969.8353548</v>
      </c>
      <c r="O449">
        <f t="shared" si="178"/>
        <v>1.9537267746205181E-6</v>
      </c>
      <c r="P449">
        <f t="shared" si="179"/>
        <v>2.4875621890547264E-6</v>
      </c>
      <c r="Q449">
        <v>9.2209213860912909E-3</v>
      </c>
      <c r="R449">
        <f t="shared" si="180"/>
        <v>401999.99999999994</v>
      </c>
      <c r="S449">
        <f t="shared" si="181"/>
        <v>0.37068103972086991</v>
      </c>
      <c r="T449">
        <f t="shared" si="182"/>
        <v>92.209213860912911</v>
      </c>
      <c r="U449">
        <f t="shared" si="183"/>
        <v>2.2937615388286793E-2</v>
      </c>
      <c r="V449">
        <f t="shared" si="162"/>
        <v>2.2937615388286792E-4</v>
      </c>
      <c r="W449">
        <f t="shared" si="184"/>
        <v>100</v>
      </c>
      <c r="X449">
        <f t="shared" si="163"/>
        <v>248.75621890547262</v>
      </c>
      <c r="Y449">
        <f t="shared" si="164"/>
        <v>2.2937615388286794</v>
      </c>
      <c r="Z449">
        <v>-2.8530856110550502</v>
      </c>
      <c r="AA449">
        <f t="shared" si="185"/>
        <v>-1.1469404156441303</v>
      </c>
      <c r="AB449">
        <f>-AA449*B449^2/2/Q449</f>
        <v>6.219228901431474E-3</v>
      </c>
      <c r="AC449">
        <v>2.8672317466507402</v>
      </c>
      <c r="AD449">
        <f>AC449/Q449</f>
        <v>310.94850791978689</v>
      </c>
      <c r="AE449">
        <f>C449*AC449</f>
        <v>115.26271621535976</v>
      </c>
      <c r="AF449">
        <v>2.2937615388286701</v>
      </c>
      <c r="AG449">
        <f>AF449*A449</f>
        <v>0.92209213860912542</v>
      </c>
      <c r="AH449">
        <f>AG449*C449</f>
        <v>37.068103972086845</v>
      </c>
      <c r="AI449">
        <f>F449*AG449</f>
        <v>10.143013524700379</v>
      </c>
      <c r="AJ449">
        <v>0.57347020782206604</v>
      </c>
      <c r="AK449">
        <v>2.8672317466507402</v>
      </c>
      <c r="AL449">
        <f t="shared" si="165"/>
        <v>1.2500130018375484</v>
      </c>
      <c r="AM449">
        <f>AL449/C449</f>
        <v>3.1094850791978813E-2</v>
      </c>
      <c r="AN449">
        <f t="shared" si="166"/>
        <v>1.1526271621535975</v>
      </c>
      <c r="AO449">
        <f t="shared" si="167"/>
        <v>0.25001300183754838</v>
      </c>
      <c r="AP449">
        <f>AL449*C449</f>
        <v>50.250522673869447</v>
      </c>
      <c r="AQ449">
        <f>AO449/F449</f>
        <v>2.2728454712504398E-2</v>
      </c>
      <c r="AR449">
        <f>(AL449-1)/C449</f>
        <v>6.2192289014315512E-3</v>
      </c>
      <c r="AS449">
        <f>AR449*C449</f>
        <v>0.25001300183754838</v>
      </c>
      <c r="AT449">
        <f>ATAN2(C449,AO449)</f>
        <v>6.2191487191718938E-3</v>
      </c>
      <c r="AU449">
        <f t="shared" si="186"/>
        <v>0.35633097377274114</v>
      </c>
      <c r="AV449">
        <f>-AJ449/(A449/2)</f>
        <v>-2.8530856110550546</v>
      </c>
      <c r="AW449">
        <f t="shared" si="187"/>
        <v>6.744693551788191E-3</v>
      </c>
      <c r="AX449">
        <f t="shared" si="188"/>
        <v>5.7347020782207011E-3</v>
      </c>
      <c r="AY449">
        <v>1.1526271621535977</v>
      </c>
      <c r="AZ449">
        <v>1.3556270024414867</v>
      </c>
      <c r="BA449">
        <v>0.2711366807818853</v>
      </c>
      <c r="BB449">
        <v>8.4309546331451136E-3</v>
      </c>
      <c r="BC449">
        <v>14.911897026856353</v>
      </c>
    </row>
    <row r="450" spans="1:55" x14ac:dyDescent="0.15">
      <c r="A450">
        <v>0.30399999999999999</v>
      </c>
      <c r="B450">
        <v>8.9999999999999993E-3</v>
      </c>
      <c r="C450">
        <f t="shared" si="168"/>
        <v>33.777777777777779</v>
      </c>
      <c r="D450">
        <f t="shared" si="169"/>
        <v>1140.9382716049383</v>
      </c>
      <c r="E450">
        <f t="shared" si="170"/>
        <v>2.9605263157894735E-2</v>
      </c>
      <c r="F450">
        <v>9</v>
      </c>
      <c r="G450">
        <f t="shared" si="171"/>
        <v>81</v>
      </c>
      <c r="H450">
        <f t="shared" si="172"/>
        <v>304</v>
      </c>
      <c r="I450">
        <v>50000000</v>
      </c>
      <c r="J450">
        <f t="shared" si="173"/>
        <v>5.1529973500506572E-9</v>
      </c>
      <c r="K450">
        <f t="shared" si="174"/>
        <v>847.53245888991091</v>
      </c>
      <c r="L450">
        <f t="shared" si="175"/>
        <v>1.6950649177798217E-5</v>
      </c>
      <c r="M450">
        <f t="shared" si="176"/>
        <v>0.2664473684210526</v>
      </c>
      <c r="N450">
        <f t="shared" si="177"/>
        <v>6554976741.3417597</v>
      </c>
      <c r="O450">
        <f t="shared" si="178"/>
        <v>1.8834054641998019E-6</v>
      </c>
      <c r="P450">
        <f t="shared" si="179"/>
        <v>2.3980263157894733E-6</v>
      </c>
      <c r="Q450">
        <v>6.1862857264096604E-3</v>
      </c>
      <c r="R450">
        <f t="shared" si="180"/>
        <v>417009.60219478747</v>
      </c>
      <c r="S450">
        <f t="shared" si="181"/>
        <v>0.20895898453650411</v>
      </c>
      <c r="T450">
        <f t="shared" si="182"/>
        <v>76.373897856909394</v>
      </c>
      <c r="U450">
        <f t="shared" si="183"/>
        <v>2.0349624100031778E-2</v>
      </c>
      <c r="V450">
        <f t="shared" ref="V450:V513" si="189">Q450/C450</f>
        <v>1.8314661690028601E-4</v>
      </c>
      <c r="W450">
        <f t="shared" si="184"/>
        <v>111.11111111111111</v>
      </c>
      <c r="X450">
        <f t="shared" ref="X450:X513" si="190">1/(A450*B450)</f>
        <v>365.49707602339186</v>
      </c>
      <c r="Y450">
        <f t="shared" ref="Y450:Y513" si="191">Q450/A450/B450</f>
        <v>2.2610693444479755</v>
      </c>
      <c r="Z450">
        <v>-2.6011545338178199</v>
      </c>
      <c r="AA450">
        <f t="shared" si="185"/>
        <v>-0.79075097828061724</v>
      </c>
      <c r="AB450">
        <f>-AA450*B450^2/2/Q450</f>
        <v>5.1768405205802892E-3</v>
      </c>
      <c r="AC450">
        <v>2.6564448335882802</v>
      </c>
      <c r="AD450">
        <f>AC450/Q450</f>
        <v>429.40868738857995</v>
      </c>
      <c r="AE450">
        <f>C450*AC450</f>
        <v>89.728803267870802</v>
      </c>
      <c r="AF450">
        <v>2.2610693444479701</v>
      </c>
      <c r="AG450">
        <f>AF450*A450</f>
        <v>0.68736508071218294</v>
      </c>
      <c r="AH450">
        <f>AG450*C450</f>
        <v>23.217664948500403</v>
      </c>
      <c r="AI450">
        <f>F450*AG450</f>
        <v>6.1862857264096469</v>
      </c>
      <c r="AJ450">
        <v>0.39537548914030801</v>
      </c>
      <c r="AK450">
        <v>2.6564448335882802</v>
      </c>
      <c r="AL450">
        <f t="shared" ref="AL450:AL513" si="192">AC450/AF450</f>
        <v>1.1748621686951575</v>
      </c>
      <c r="AM450">
        <f>AL450/C450</f>
        <v>3.4782103678475056E-2</v>
      </c>
      <c r="AN450">
        <f t="shared" ref="AN450:AN513" si="193">AL450*AG450</f>
        <v>0.80755922941083724</v>
      </c>
      <c r="AO450">
        <f t="shared" ref="AO450:AO513" si="194">AL450-1</f>
        <v>0.17486216869515747</v>
      </c>
      <c r="AP450">
        <f>AL450*C450</f>
        <v>39.684233253703098</v>
      </c>
      <c r="AQ450">
        <f>AO450/F450</f>
        <v>1.9429129855017498E-2</v>
      </c>
      <c r="AR450">
        <f>(AL450-1)/C450</f>
        <v>5.1768405205803196E-3</v>
      </c>
      <c r="AS450">
        <f>AR450*C450</f>
        <v>0.17486216869515747</v>
      </c>
      <c r="AT450">
        <f>ATAN2(C450,AO450)</f>
        <v>5.1767942754379816E-3</v>
      </c>
      <c r="AU450">
        <f t="shared" si="186"/>
        <v>0.29660846339008134</v>
      </c>
      <c r="AV450">
        <f>-AJ450/(A450/2)</f>
        <v>-2.6011545338178159</v>
      </c>
      <c r="AW450">
        <f t="shared" si="187"/>
        <v>7.5314278624927606E-3</v>
      </c>
      <c r="AX450">
        <f t="shared" si="188"/>
        <v>3.5583794022627903E-3</v>
      </c>
      <c r="AY450">
        <v>0.80755922941083713</v>
      </c>
      <c r="AZ450">
        <v>1.7092258563351457</v>
      </c>
      <c r="BA450">
        <v>0.25439489668864435</v>
      </c>
      <c r="BB450">
        <v>8.8483896718993781E-3</v>
      </c>
      <c r="BC450">
        <v>15.38303270701631</v>
      </c>
    </row>
    <row r="451" spans="1:55" x14ac:dyDescent="0.15">
      <c r="A451">
        <v>0.157</v>
      </c>
      <c r="B451">
        <v>4.0000000000000001E-3</v>
      </c>
      <c r="C451">
        <f t="shared" ref="C451:C514" si="195">A451/B451</f>
        <v>39.25</v>
      </c>
      <c r="D451">
        <f t="shared" ref="D451:D514" si="196">C451^2</f>
        <v>1540.5625</v>
      </c>
      <c r="E451">
        <f t="shared" ref="E451:E514" si="197">B451/A451</f>
        <v>2.5477707006369428E-2</v>
      </c>
      <c r="F451">
        <v>5</v>
      </c>
      <c r="G451">
        <f t="shared" ref="G451:G514" si="198">F451^2</f>
        <v>25</v>
      </c>
      <c r="H451">
        <f t="shared" ref="H451:H514" si="199">C451*F451</f>
        <v>196.25</v>
      </c>
      <c r="I451">
        <v>50000000</v>
      </c>
      <c r="J451">
        <f t="shared" ref="J451:J514" si="200">PI()*B451^4/4</f>
        <v>2.0106192982974676E-10</v>
      </c>
      <c r="K451">
        <f t="shared" ref="K451:K514" si="201">I451*J451/A451/B451*F451</f>
        <v>80.040577161523387</v>
      </c>
      <c r="L451">
        <f t="shared" ref="L451:L514" si="202">K451/I451</f>
        <v>1.6008115432304677E-6</v>
      </c>
      <c r="M451">
        <f t="shared" ref="M451:M514" si="203">F451/C451</f>
        <v>0.12738853503184713</v>
      </c>
      <c r="N451">
        <f t="shared" ref="N451:N514" si="204">E451*D451/J451</f>
        <v>195213484886.15289</v>
      </c>
      <c r="O451">
        <f t="shared" ref="O451:O514" si="205">K451/I451/F451</f>
        <v>3.2016230864609353E-7</v>
      </c>
      <c r="P451">
        <f t="shared" ref="P451:P514" si="206">B451^2/C451</f>
        <v>4.0764331210191083E-7</v>
      </c>
      <c r="Q451">
        <v>1.4181205630257E-3</v>
      </c>
      <c r="R451">
        <f t="shared" ref="R451:R514" si="207">A451/B451^3</f>
        <v>2453125</v>
      </c>
      <c r="S451">
        <f t="shared" ref="S451:S514" si="208">A451*Q451/B451</f>
        <v>5.5661232098758721E-2</v>
      </c>
      <c r="T451">
        <f t="shared" ref="T451:T514" si="209">Q451/B451^2</f>
        <v>88.63253518910625</v>
      </c>
      <c r="U451">
        <f t="shared" ref="U451:U514" si="210">Q451/A451</f>
        <v>9.032615051119108E-3</v>
      </c>
      <c r="V451">
        <f t="shared" si="189"/>
        <v>3.613046020447643E-5</v>
      </c>
      <c r="W451">
        <f t="shared" ref="W451:W514" si="211">1/B451</f>
        <v>250</v>
      </c>
      <c r="X451">
        <f t="shared" si="190"/>
        <v>1592.3566878980891</v>
      </c>
      <c r="Y451">
        <f t="shared" si="191"/>
        <v>2.2581537627797768</v>
      </c>
      <c r="Z451">
        <v>-3.3422549729856899</v>
      </c>
      <c r="AA451">
        <f t="shared" ref="AA451:AA514" si="212">Z451*A451</f>
        <v>-0.52473403075875336</v>
      </c>
      <c r="AB451">
        <f>-AA451*B451^2/2/Q451</f>
        <v>2.960165979903325E-3</v>
      </c>
      <c r="AC451">
        <v>2.5205207781591601</v>
      </c>
      <c r="AD451">
        <f>AC451/Q451</f>
        <v>1777.3670616420516</v>
      </c>
      <c r="AE451">
        <f>C451*AC451</f>
        <v>98.930440542747036</v>
      </c>
      <c r="AF451">
        <v>2.2581537627797799</v>
      </c>
      <c r="AG451">
        <f>AF451*A451</f>
        <v>0.35453014075642542</v>
      </c>
      <c r="AH451">
        <f>AG451*C451</f>
        <v>13.915308024689697</v>
      </c>
      <c r="AI451">
        <f>F451*AG451</f>
        <v>1.7726507037821271</v>
      </c>
      <c r="AJ451">
        <v>0.26236701537937701</v>
      </c>
      <c r="AK451">
        <v>2.5205207781591601</v>
      </c>
      <c r="AL451">
        <f t="shared" si="192"/>
        <v>1.1161865147112069</v>
      </c>
      <c r="AM451">
        <f>AL451/C451</f>
        <v>2.8437872986272789E-2</v>
      </c>
      <c r="AN451">
        <f t="shared" si="193"/>
        <v>0.39572176217098809</v>
      </c>
      <c r="AO451">
        <f t="shared" si="194"/>
        <v>0.11618651471120689</v>
      </c>
      <c r="AP451">
        <f>AL451*C451</f>
        <v>43.81032070241487</v>
      </c>
      <c r="AQ451">
        <f>AO451/F451</f>
        <v>2.3237302942241377E-2</v>
      </c>
      <c r="AR451">
        <f>(AL451-1)/C451</f>
        <v>2.9601659799033601E-3</v>
      </c>
      <c r="AS451">
        <f>AR451*C451</f>
        <v>0.11618651471120689</v>
      </c>
      <c r="AT451">
        <f>ATAN2(C451,AO451)</f>
        <v>2.9601573337158199E-3</v>
      </c>
      <c r="AU451">
        <f t="shared" ref="AU451:AU514" si="213">DEGREES(AT451)</f>
        <v>0.16960452191661526</v>
      </c>
      <c r="AV451">
        <f>-AJ451/(A451/2)</f>
        <v>-3.3422549729856943</v>
      </c>
      <c r="AW451">
        <f t="shared" ref="AW451:AW514" si="214">AR451/AG451</f>
        <v>8.3495467369503508E-3</v>
      </c>
      <c r="AX451">
        <f t="shared" ref="AX451:AX514" si="215">AR451*AG451</f>
        <v>1.0494680615175203E-3</v>
      </c>
      <c r="AY451">
        <v>0.39572176217098814</v>
      </c>
      <c r="AZ451">
        <v>3.148354360872426</v>
      </c>
      <c r="BA451">
        <v>0.32771970942530126</v>
      </c>
      <c r="BB451">
        <v>9.3196514717349428E-3</v>
      </c>
      <c r="BC451">
        <v>15.741771804362131</v>
      </c>
    </row>
    <row r="452" spans="1:55" x14ac:dyDescent="0.15">
      <c r="A452">
        <v>0.30399999999999999</v>
      </c>
      <c r="B452">
        <v>0.01</v>
      </c>
      <c r="C452">
        <f t="shared" si="195"/>
        <v>30.4</v>
      </c>
      <c r="D452">
        <f t="shared" si="196"/>
        <v>924.16</v>
      </c>
      <c r="E452">
        <f t="shared" si="197"/>
        <v>3.2894736842105261E-2</v>
      </c>
      <c r="F452">
        <v>9</v>
      </c>
      <c r="G452">
        <f t="shared" si="198"/>
        <v>81</v>
      </c>
      <c r="H452">
        <f t="shared" si="199"/>
        <v>273.59999999999997</v>
      </c>
      <c r="I452">
        <v>50000000</v>
      </c>
      <c r="J452">
        <f t="shared" si="200"/>
        <v>7.8539816339744827E-9</v>
      </c>
      <c r="K452">
        <f t="shared" si="201"/>
        <v>1162.5959655554334</v>
      </c>
      <c r="L452">
        <f t="shared" si="202"/>
        <v>2.3251919311108668E-5</v>
      </c>
      <c r="M452">
        <f t="shared" si="203"/>
        <v>0.2960526315789474</v>
      </c>
      <c r="N452">
        <f t="shared" si="204"/>
        <v>3870648215.9948945</v>
      </c>
      <c r="O452">
        <f t="shared" si="205"/>
        <v>2.5835465901231854E-6</v>
      </c>
      <c r="P452">
        <f t="shared" si="206"/>
        <v>3.2894736842105265E-6</v>
      </c>
      <c r="Q452">
        <v>6.7535097450482197E-3</v>
      </c>
      <c r="R452">
        <f t="shared" si="207"/>
        <v>303999.99999999994</v>
      </c>
      <c r="S452">
        <f t="shared" si="208"/>
        <v>0.20530669624946588</v>
      </c>
      <c r="T452">
        <f t="shared" si="209"/>
        <v>67.535097450482198</v>
      </c>
      <c r="U452">
        <f t="shared" si="210"/>
        <v>2.2215492582395462E-2</v>
      </c>
      <c r="V452">
        <f t="shared" si="189"/>
        <v>2.221549258239546E-4</v>
      </c>
      <c r="W452">
        <f t="shared" si="211"/>
        <v>100</v>
      </c>
      <c r="X452">
        <f t="shared" si="190"/>
        <v>328.9473684210526</v>
      </c>
      <c r="Y452">
        <f t="shared" si="191"/>
        <v>2.2215492582395462</v>
      </c>
      <c r="Z452">
        <v>-2.3068854580937401</v>
      </c>
      <c r="AA452">
        <f t="shared" si="212"/>
        <v>-0.70129317926049695</v>
      </c>
      <c r="AB452">
        <f>-AA452*B452^2/2/Q452</f>
        <v>5.1920646133271388E-3</v>
      </c>
      <c r="AC452">
        <v>2.5721958478697902</v>
      </c>
      <c r="AD452">
        <f>AC452/Q452</f>
        <v>380.86801455432339</v>
      </c>
      <c r="AE452">
        <f>C452*AC452</f>
        <v>78.194753775241622</v>
      </c>
      <c r="AF452">
        <v>2.22154925823954</v>
      </c>
      <c r="AG452">
        <f>AF452*A452</f>
        <v>0.67535097450482018</v>
      </c>
      <c r="AH452">
        <f>AG452*C452</f>
        <v>20.530669624946533</v>
      </c>
      <c r="AI452">
        <f>F452*AG452</f>
        <v>6.0781587705433813</v>
      </c>
      <c r="AJ452">
        <v>0.35064658963024797</v>
      </c>
      <c r="AK452">
        <v>2.5721958478697902</v>
      </c>
      <c r="AL452">
        <f t="shared" si="192"/>
        <v>1.1578387642451462</v>
      </c>
      <c r="AM452">
        <f>AL452/C452</f>
        <v>3.8086801455432445E-2</v>
      </c>
      <c r="AN452">
        <f t="shared" si="193"/>
        <v>0.78194753775241621</v>
      </c>
      <c r="AO452">
        <f t="shared" si="194"/>
        <v>0.1578387642451462</v>
      </c>
      <c r="AP452">
        <f>AL452*C452</f>
        <v>35.198298433052443</v>
      </c>
      <c r="AQ452">
        <f>AO452/F452</f>
        <v>1.7537640471682912E-2</v>
      </c>
      <c r="AR452">
        <f>(AL452-1)/C452</f>
        <v>5.1920646133271778E-3</v>
      </c>
      <c r="AS452">
        <f>AR452*C452</f>
        <v>0.1578387642451462</v>
      </c>
      <c r="AT452">
        <f>ATAN2(C452,AO452)</f>
        <v>5.1920179589940302E-3</v>
      </c>
      <c r="AU452">
        <f t="shared" si="213"/>
        <v>0.29748071620648564</v>
      </c>
      <c r="AV452">
        <f>-AJ452/(A452/2)</f>
        <v>-2.3068854580937366</v>
      </c>
      <c r="AW452">
        <f t="shared" si="214"/>
        <v>7.6879501316098574E-3</v>
      </c>
      <c r="AX452">
        <f t="shared" si="215"/>
        <v>3.5064658963025021E-3</v>
      </c>
      <c r="AY452">
        <v>0.78194753775241621</v>
      </c>
      <c r="AZ452">
        <v>1.7144252513947951</v>
      </c>
      <c r="BA452">
        <v>0.23371368400093967</v>
      </c>
      <c r="BB452">
        <v>8.9014066799614662E-3</v>
      </c>
      <c r="BC452">
        <v>15.429827262553156</v>
      </c>
    </row>
    <row r="453" spans="1:55" x14ac:dyDescent="0.15">
      <c r="A453">
        <v>0.157</v>
      </c>
      <c r="B453">
        <v>5.0000000000000001E-3</v>
      </c>
      <c r="C453">
        <f t="shared" si="195"/>
        <v>31.4</v>
      </c>
      <c r="D453">
        <f t="shared" si="196"/>
        <v>985.95999999999992</v>
      </c>
      <c r="E453">
        <f t="shared" si="197"/>
        <v>3.1847133757961783E-2</v>
      </c>
      <c r="F453">
        <v>5</v>
      </c>
      <c r="G453">
        <f t="shared" si="198"/>
        <v>25</v>
      </c>
      <c r="H453">
        <f t="shared" si="199"/>
        <v>157</v>
      </c>
      <c r="I453">
        <v>50000000</v>
      </c>
      <c r="J453">
        <f t="shared" si="200"/>
        <v>4.9087385212340517E-10</v>
      </c>
      <c r="K453">
        <f t="shared" si="201"/>
        <v>156.32925226860036</v>
      </c>
      <c r="L453">
        <f t="shared" si="202"/>
        <v>3.1265850453720073E-6</v>
      </c>
      <c r="M453">
        <f t="shared" si="203"/>
        <v>0.15923566878980894</v>
      </c>
      <c r="N453">
        <f t="shared" si="204"/>
        <v>63967554727.494576</v>
      </c>
      <c r="O453">
        <f t="shared" si="205"/>
        <v>6.2531700907440141E-7</v>
      </c>
      <c r="P453">
        <f t="shared" si="206"/>
        <v>7.9617834394904462E-7</v>
      </c>
      <c r="Q453">
        <v>1.7338328574444399E-3</v>
      </c>
      <c r="R453">
        <f t="shared" si="207"/>
        <v>1255999.9999999998</v>
      </c>
      <c r="S453">
        <f t="shared" si="208"/>
        <v>5.4442351723755417E-2</v>
      </c>
      <c r="T453">
        <f t="shared" si="209"/>
        <v>69.353314297777587</v>
      </c>
      <c r="U453">
        <f t="shared" si="210"/>
        <v>1.1043521384996433E-2</v>
      </c>
      <c r="V453">
        <f t="shared" si="189"/>
        <v>5.5217606924982165E-5</v>
      </c>
      <c r="W453">
        <f t="shared" si="211"/>
        <v>200</v>
      </c>
      <c r="X453">
        <f t="shared" si="190"/>
        <v>1273.8853503184714</v>
      </c>
      <c r="Y453">
        <f t="shared" si="191"/>
        <v>2.2087042769992866</v>
      </c>
      <c r="Z453">
        <v>-2.5667271000437002</v>
      </c>
      <c r="AA453">
        <f t="shared" si="212"/>
        <v>-0.40297615470686093</v>
      </c>
      <c r="AB453">
        <f>-AA453*B453^2/2/Q453</f>
        <v>2.9052407861622138E-3</v>
      </c>
      <c r="AC453">
        <v>2.4101923543527199</v>
      </c>
      <c r="AD453">
        <f>AC453/Q453</f>
        <v>1390.0949817649616</v>
      </c>
      <c r="AE453">
        <f>C453*AC453</f>
        <v>75.680039926675406</v>
      </c>
      <c r="AF453">
        <v>2.2087042769992902</v>
      </c>
      <c r="AG453">
        <f>AF453*A453</f>
        <v>0.34676657148888856</v>
      </c>
      <c r="AH453">
        <f>AG453*C453</f>
        <v>10.8884703447511</v>
      </c>
      <c r="AI453">
        <f>F453*AG453</f>
        <v>1.7338328574444428</v>
      </c>
      <c r="AJ453">
        <v>0.20148807735343099</v>
      </c>
      <c r="AK453">
        <v>2.4101923543527199</v>
      </c>
      <c r="AL453">
        <f t="shared" si="192"/>
        <v>1.0912245606854931</v>
      </c>
      <c r="AM453">
        <f>AL453/C453</f>
        <v>3.4752374544123985E-2</v>
      </c>
      <c r="AN453">
        <f t="shared" si="193"/>
        <v>0.37840019963337707</v>
      </c>
      <c r="AO453">
        <f t="shared" si="194"/>
        <v>9.1224560685493117E-2</v>
      </c>
      <c r="AP453">
        <f>AL453*C453</f>
        <v>34.26445120552448</v>
      </c>
      <c r="AQ453">
        <f>AO453/F453</f>
        <v>1.8244912137098623E-2</v>
      </c>
      <c r="AR453">
        <f>(AL453-1)/C453</f>
        <v>2.9052407861622012E-3</v>
      </c>
      <c r="AS453">
        <f>AR453*C453</f>
        <v>9.1224560685493117E-2</v>
      </c>
      <c r="AT453">
        <f>ATAN2(C453,AO453)</f>
        <v>2.9052326123822181E-3</v>
      </c>
      <c r="AU453">
        <f t="shared" si="213"/>
        <v>0.16645756719326774</v>
      </c>
      <c r="AV453">
        <f>-AJ453/(A453/2)</f>
        <v>-2.5667271000437069</v>
      </c>
      <c r="AW453">
        <f t="shared" si="214"/>
        <v>8.3780878118907536E-3</v>
      </c>
      <c r="AX453">
        <f t="shared" si="215"/>
        <v>1.0074403867671498E-3</v>
      </c>
      <c r="AY453">
        <v>0.37840019963337701</v>
      </c>
      <c r="AZ453">
        <v>3.1468562727951963</v>
      </c>
      <c r="BA453">
        <v>0.26307195729336968</v>
      </c>
      <c r="BB453">
        <v>9.1423751919149712E-3</v>
      </c>
      <c r="BC453">
        <v>15.734281363975981</v>
      </c>
    </row>
    <row r="454" spans="1:55" x14ac:dyDescent="0.15">
      <c r="A454">
        <v>0.157</v>
      </c>
      <c r="B454">
        <v>6.0000000000000001E-3</v>
      </c>
      <c r="C454">
        <f t="shared" si="195"/>
        <v>26.166666666666668</v>
      </c>
      <c r="D454">
        <f t="shared" si="196"/>
        <v>684.69444444444446</v>
      </c>
      <c r="E454">
        <f t="shared" si="197"/>
        <v>3.8216560509554139E-2</v>
      </c>
      <c r="F454">
        <v>5</v>
      </c>
      <c r="G454">
        <f t="shared" si="198"/>
        <v>25</v>
      </c>
      <c r="H454">
        <f t="shared" si="199"/>
        <v>130.83333333333334</v>
      </c>
      <c r="I454">
        <v>50000000</v>
      </c>
      <c r="J454">
        <f t="shared" si="200"/>
        <v>1.0178760197630931E-9</v>
      </c>
      <c r="K454">
        <f t="shared" si="201"/>
        <v>270.13694792014144</v>
      </c>
      <c r="L454">
        <f t="shared" si="202"/>
        <v>5.4027389584028286E-6</v>
      </c>
      <c r="M454">
        <f t="shared" si="203"/>
        <v>0.19108280254777069</v>
      </c>
      <c r="N454">
        <f t="shared" si="204"/>
        <v>25707125581.715603</v>
      </c>
      <c r="O454">
        <f t="shared" si="205"/>
        <v>1.0805477916805657E-6</v>
      </c>
      <c r="P454">
        <f t="shared" si="206"/>
        <v>1.3757961783439491E-6</v>
      </c>
      <c r="Q454">
        <v>2.0463830225018E-3</v>
      </c>
      <c r="R454">
        <f t="shared" si="207"/>
        <v>726851.8518518518</v>
      </c>
      <c r="S454">
        <f t="shared" si="208"/>
        <v>5.3547022422130428E-2</v>
      </c>
      <c r="T454">
        <f t="shared" si="209"/>
        <v>56.843972847272219</v>
      </c>
      <c r="U454">
        <f t="shared" si="210"/>
        <v>1.3034286767527388E-2</v>
      </c>
      <c r="V454">
        <f t="shared" si="189"/>
        <v>7.8205720605164326E-5</v>
      </c>
      <c r="W454">
        <f t="shared" si="211"/>
        <v>166.66666666666666</v>
      </c>
      <c r="X454">
        <f t="shared" si="190"/>
        <v>1061.5711252653928</v>
      </c>
      <c r="Y454">
        <f t="shared" si="191"/>
        <v>2.1723811279212315</v>
      </c>
      <c r="Z454">
        <v>-2.2068494259514</v>
      </c>
      <c r="AA454">
        <f t="shared" si="212"/>
        <v>-0.34647535987436978</v>
      </c>
      <c r="AB454">
        <f>-AA454*B454^2/2/Q454</f>
        <v>3.0475997939594761E-3</v>
      </c>
      <c r="AC454">
        <v>2.3456188078584201</v>
      </c>
      <c r="AD454">
        <f>AC454/Q454</f>
        <v>1146.2266750976023</v>
      </c>
      <c r="AE454">
        <f>C454*AC454</f>
        <v>61.37702547229533</v>
      </c>
      <c r="AF454">
        <v>2.1723811279212302</v>
      </c>
      <c r="AG454">
        <f>AF454*A454</f>
        <v>0.34106383708363314</v>
      </c>
      <c r="AH454">
        <f>AG454*C454</f>
        <v>8.9245037370217339</v>
      </c>
      <c r="AI454">
        <f>F454*AG454</f>
        <v>1.7053191854181657</v>
      </c>
      <c r="AJ454">
        <v>0.173237679937185</v>
      </c>
      <c r="AK454">
        <v>2.3456188078584201</v>
      </c>
      <c r="AL454">
        <f t="shared" si="192"/>
        <v>1.0797455279419421</v>
      </c>
      <c r="AM454">
        <f>AL454/C454</f>
        <v>4.1264160303513708E-2</v>
      </c>
      <c r="AN454">
        <f t="shared" si="193"/>
        <v>0.36826215283377201</v>
      </c>
      <c r="AO454">
        <f t="shared" si="194"/>
        <v>7.9745527941942118E-2</v>
      </c>
      <c r="AP454">
        <f>AL454*C454</f>
        <v>28.253341314480821</v>
      </c>
      <c r="AQ454">
        <f>AO454/F454</f>
        <v>1.5949105588388423E-2</v>
      </c>
      <c r="AR454">
        <f>(AL454-1)/C454</f>
        <v>3.0475997939595711E-3</v>
      </c>
      <c r="AS454">
        <f>AR454*C454</f>
        <v>7.9745527941942118E-2</v>
      </c>
      <c r="AT454">
        <f>ATAN2(C454,AO454)</f>
        <v>3.0475903587808342E-3</v>
      </c>
      <c r="AU454">
        <f t="shared" si="213"/>
        <v>0.17461406524290213</v>
      </c>
      <c r="AV454">
        <f>-AJ454/(A454/2)</f>
        <v>-2.2068494259514013</v>
      </c>
      <c r="AW454">
        <f t="shared" si="214"/>
        <v>8.9355700094708706E-3</v>
      </c>
      <c r="AX454">
        <f t="shared" si="215"/>
        <v>1.039426079623141E-3</v>
      </c>
      <c r="AY454">
        <v>0.36826215283377195</v>
      </c>
      <c r="AZ454">
        <v>3.1658165145112549</v>
      </c>
      <c r="BA454">
        <v>0.2338140819144878</v>
      </c>
      <c r="BB454">
        <v>9.6481417573383074E-3</v>
      </c>
      <c r="BC454">
        <v>15.829082572556274</v>
      </c>
    </row>
    <row r="455" spans="1:55" x14ac:dyDescent="0.15">
      <c r="A455">
        <v>0.157</v>
      </c>
      <c r="B455">
        <v>7.0000000000000001E-3</v>
      </c>
      <c r="C455">
        <f t="shared" si="195"/>
        <v>22.428571428571427</v>
      </c>
      <c r="D455">
        <f t="shared" si="196"/>
        <v>503.04081632653055</v>
      </c>
      <c r="E455">
        <f t="shared" si="197"/>
        <v>4.4585987261146501E-2</v>
      </c>
      <c r="F455">
        <v>5</v>
      </c>
      <c r="G455">
        <f t="shared" si="198"/>
        <v>25</v>
      </c>
      <c r="H455">
        <f t="shared" si="199"/>
        <v>112.14285714285714</v>
      </c>
      <c r="I455">
        <v>50000000</v>
      </c>
      <c r="J455">
        <f t="shared" si="200"/>
        <v>1.885740990317274E-9</v>
      </c>
      <c r="K455">
        <f t="shared" si="201"/>
        <v>428.96746822503957</v>
      </c>
      <c r="L455">
        <f t="shared" si="202"/>
        <v>8.5793493645007914E-6</v>
      </c>
      <c r="M455">
        <f t="shared" si="203"/>
        <v>0.22292993630573249</v>
      </c>
      <c r="N455">
        <f t="shared" si="204"/>
        <v>11893770959.922678</v>
      </c>
      <c r="O455">
        <f t="shared" si="205"/>
        <v>1.7158698729001584E-6</v>
      </c>
      <c r="P455">
        <f t="shared" si="206"/>
        <v>2.1847133757961787E-6</v>
      </c>
      <c r="Q455">
        <v>2.36262999223779E-3</v>
      </c>
      <c r="R455">
        <f t="shared" si="207"/>
        <v>457725.94752186583</v>
      </c>
      <c r="S455">
        <f t="shared" si="208"/>
        <v>5.2990415540190433E-2</v>
      </c>
      <c r="T455">
        <f t="shared" si="209"/>
        <v>48.216938617097746</v>
      </c>
      <c r="U455">
        <f t="shared" si="210"/>
        <v>1.5048598676673821E-2</v>
      </c>
      <c r="V455">
        <f t="shared" si="189"/>
        <v>1.0534019073671676E-4</v>
      </c>
      <c r="W455">
        <f t="shared" si="211"/>
        <v>142.85714285714286</v>
      </c>
      <c r="X455">
        <f t="shared" si="190"/>
        <v>909.91810737033677</v>
      </c>
      <c r="Y455">
        <f t="shared" si="191"/>
        <v>2.1497998109534029</v>
      </c>
      <c r="Z455">
        <v>-1.8272218044598201</v>
      </c>
      <c r="AA455">
        <f t="shared" si="212"/>
        <v>-0.28687382330019173</v>
      </c>
      <c r="AB455">
        <f>-AA455*B455^2/2/Q455</f>
        <v>2.9748241129359688E-3</v>
      </c>
      <c r="AC455">
        <v>2.2932367226035</v>
      </c>
      <c r="AD455">
        <f>AC455/Q455</f>
        <v>970.62880355270386</v>
      </c>
      <c r="AE455">
        <f>C455*AC455</f>
        <v>51.434023635535638</v>
      </c>
      <c r="AF455">
        <v>2.1497998109533998</v>
      </c>
      <c r="AG455">
        <f>AF455*A455</f>
        <v>0.33751857031968374</v>
      </c>
      <c r="AH455">
        <f>AG455*C455</f>
        <v>7.5700593628843347</v>
      </c>
      <c r="AI455">
        <f>F455*AG455</f>
        <v>1.6875928515984187</v>
      </c>
      <c r="AJ455">
        <v>0.14343691165009501</v>
      </c>
      <c r="AK455">
        <v>2.2932367226035</v>
      </c>
      <c r="AL455">
        <f t="shared" si="192"/>
        <v>1.0667210551044231</v>
      </c>
      <c r="AM455">
        <f>AL455/C455</f>
        <v>4.7560811374082558E-2</v>
      </c>
      <c r="AN455">
        <f t="shared" si="193"/>
        <v>0.36003816544874945</v>
      </c>
      <c r="AO455">
        <f t="shared" si="194"/>
        <v>6.6721055104423055E-2</v>
      </c>
      <c r="AP455">
        <f>AL455*C455</f>
        <v>23.925029378770631</v>
      </c>
      <c r="AQ455">
        <f>AO455/F455</f>
        <v>1.3344211020884612E-2</v>
      </c>
      <c r="AR455">
        <f>(AL455-1)/C455</f>
        <v>2.9748241129360599E-3</v>
      </c>
      <c r="AS455">
        <f>AR455*C455</f>
        <v>6.6721055104423055E-2</v>
      </c>
      <c r="AT455">
        <f>ATAN2(C455,AO455)</f>
        <v>2.9748153376694809E-3</v>
      </c>
      <c r="AU455">
        <f t="shared" si="213"/>
        <v>0.17044436367924612</v>
      </c>
      <c r="AV455">
        <f>-AJ455/(A455/2)</f>
        <v>-1.827221804459809</v>
      </c>
      <c r="AW455">
        <f t="shared" si="214"/>
        <v>8.8138087042690088E-3</v>
      </c>
      <c r="AX455">
        <f t="shared" si="215"/>
        <v>1.0040583815507003E-3</v>
      </c>
      <c r="AY455">
        <v>0.3600381654487495</v>
      </c>
      <c r="AZ455">
        <v>3.1604810784013124</v>
      </c>
      <c r="BA455">
        <v>0.19768113808146204</v>
      </c>
      <c r="BB455">
        <v>9.4018753205063858E-3</v>
      </c>
      <c r="BC455">
        <v>15.802405392006563</v>
      </c>
    </row>
    <row r="456" spans="1:55" x14ac:dyDescent="0.15">
      <c r="A456">
        <v>0.157</v>
      </c>
      <c r="B456">
        <v>8.0000000000000002E-3</v>
      </c>
      <c r="C456">
        <f t="shared" si="195"/>
        <v>19.625</v>
      </c>
      <c r="D456">
        <f t="shared" si="196"/>
        <v>385.140625</v>
      </c>
      <c r="E456">
        <f t="shared" si="197"/>
        <v>5.0955414012738856E-2</v>
      </c>
      <c r="F456">
        <v>5</v>
      </c>
      <c r="G456">
        <f t="shared" si="198"/>
        <v>25</v>
      </c>
      <c r="H456">
        <f t="shared" si="199"/>
        <v>98.125</v>
      </c>
      <c r="I456">
        <v>50000000</v>
      </c>
      <c r="J456">
        <f t="shared" si="200"/>
        <v>3.2169908772759481E-9</v>
      </c>
      <c r="K456">
        <f t="shared" si="201"/>
        <v>640.3246172921871</v>
      </c>
      <c r="L456">
        <f t="shared" si="202"/>
        <v>1.2806492345843742E-5</v>
      </c>
      <c r="M456">
        <f t="shared" si="203"/>
        <v>0.25477707006369427</v>
      </c>
      <c r="N456">
        <f t="shared" si="204"/>
        <v>6100421402.6922779</v>
      </c>
      <c r="O456">
        <f t="shared" si="205"/>
        <v>2.5612984691687482E-6</v>
      </c>
      <c r="P456">
        <f t="shared" si="206"/>
        <v>3.2611464968152867E-6</v>
      </c>
      <c r="Q456">
        <v>2.6762599740215798E-3</v>
      </c>
      <c r="R456">
        <f t="shared" si="207"/>
        <v>306640.625</v>
      </c>
      <c r="S456">
        <f t="shared" si="208"/>
        <v>5.25216019901735E-2</v>
      </c>
      <c r="T456">
        <f t="shared" si="209"/>
        <v>41.816562094087189</v>
      </c>
      <c r="U456">
        <f t="shared" si="210"/>
        <v>1.7046241872748915E-2</v>
      </c>
      <c r="V456">
        <f t="shared" si="189"/>
        <v>1.3636993498199133E-4</v>
      </c>
      <c r="W456">
        <f t="shared" si="211"/>
        <v>125</v>
      </c>
      <c r="X456">
        <f t="shared" si="190"/>
        <v>796.17834394904457</v>
      </c>
      <c r="Y456">
        <f t="shared" si="191"/>
        <v>2.1307802340936144</v>
      </c>
      <c r="Z456">
        <v>-1.63871840329662</v>
      </c>
      <c r="AA456">
        <f t="shared" si="212"/>
        <v>-0.25727878931756937</v>
      </c>
      <c r="AB456">
        <f>-AA456*B456^2/2/Q456</f>
        <v>3.0762785895537344E-3</v>
      </c>
      <c r="AC456">
        <v>2.2594196287524002</v>
      </c>
      <c r="AD456">
        <f>AC456/Q456</f>
        <v>844.24519691082207</v>
      </c>
      <c r="AE456">
        <f>C456*AC456</f>
        <v>44.341110214265854</v>
      </c>
      <c r="AF456">
        <v>2.1307802340936099</v>
      </c>
      <c r="AG456">
        <f>AF456*A456</f>
        <v>0.33453249675269675</v>
      </c>
      <c r="AH456">
        <f>AG456*C456</f>
        <v>6.5652002487716734</v>
      </c>
      <c r="AI456">
        <f>F456*AG456</f>
        <v>1.6726624837634838</v>
      </c>
      <c r="AJ456">
        <v>0.12863939465878399</v>
      </c>
      <c r="AK456">
        <v>2.2594196287524002</v>
      </c>
      <c r="AL456">
        <f t="shared" si="192"/>
        <v>1.0603719673199947</v>
      </c>
      <c r="AM456">
        <f>AL456/C456</f>
        <v>5.4031692602292722E-2</v>
      </c>
      <c r="AN456">
        <f t="shared" si="193"/>
        <v>0.35472888171412681</v>
      </c>
      <c r="AO456">
        <f t="shared" si="194"/>
        <v>6.0371967319994724E-2</v>
      </c>
      <c r="AP456">
        <f>AL456*C456</f>
        <v>20.809799858654898</v>
      </c>
      <c r="AQ456">
        <f>AO456/F456</f>
        <v>1.2074393463998944E-2</v>
      </c>
      <c r="AR456">
        <f>(AL456-1)/C456</f>
        <v>3.0762785895538714E-3</v>
      </c>
      <c r="AS456">
        <f>AR456*C456</f>
        <v>6.0371967319994724E-2</v>
      </c>
      <c r="AT456">
        <f>ATAN2(C456,AO456)</f>
        <v>3.0762688854984559E-3</v>
      </c>
      <c r="AU456">
        <f t="shared" si="213"/>
        <v>0.17625722378647501</v>
      </c>
      <c r="AV456">
        <f>-AJ456/(A456/2)</f>
        <v>-1.6387184032966113</v>
      </c>
      <c r="AW456">
        <f t="shared" si="214"/>
        <v>9.1957541327532411E-3</v>
      </c>
      <c r="AX456">
        <f t="shared" si="215"/>
        <v>1.029115157270321E-3</v>
      </c>
      <c r="AY456">
        <v>0.35472888171412681</v>
      </c>
      <c r="AZ456">
        <v>3.169712890714695</v>
      </c>
      <c r="BA456">
        <v>0.18046667485528234</v>
      </c>
      <c r="BB456">
        <v>9.7509199007385257E-3</v>
      </c>
      <c r="BC456">
        <v>15.848564453573475</v>
      </c>
    </row>
    <row r="457" spans="1:55" x14ac:dyDescent="0.15">
      <c r="A457">
        <v>0.157</v>
      </c>
      <c r="B457">
        <v>8.9999999999999993E-3</v>
      </c>
      <c r="C457">
        <f t="shared" si="195"/>
        <v>17.444444444444446</v>
      </c>
      <c r="D457">
        <f t="shared" si="196"/>
        <v>304.30864197530872</v>
      </c>
      <c r="E457">
        <f t="shared" si="197"/>
        <v>5.7324840764331204E-2</v>
      </c>
      <c r="F457">
        <v>5</v>
      </c>
      <c r="G457">
        <f t="shared" si="198"/>
        <v>25</v>
      </c>
      <c r="H457">
        <f t="shared" si="199"/>
        <v>87.222222222222229</v>
      </c>
      <c r="I457">
        <v>50000000</v>
      </c>
      <c r="J457">
        <f t="shared" si="200"/>
        <v>5.1529973500506572E-9</v>
      </c>
      <c r="K457">
        <f t="shared" si="201"/>
        <v>911.71219923047727</v>
      </c>
      <c r="L457">
        <f t="shared" si="202"/>
        <v>1.8234243984609546E-5</v>
      </c>
      <c r="M457">
        <f t="shared" si="203"/>
        <v>0.28662420382165604</v>
      </c>
      <c r="N457">
        <f t="shared" si="204"/>
        <v>3385300488.1271591</v>
      </c>
      <c r="O457">
        <f t="shared" si="205"/>
        <v>3.6468487969219093E-6</v>
      </c>
      <c r="P457">
        <f t="shared" si="206"/>
        <v>4.6433121019108271E-6</v>
      </c>
      <c r="Q457">
        <v>2.9916066160507902E-3</v>
      </c>
      <c r="R457">
        <f t="shared" si="207"/>
        <v>215363.51165980802</v>
      </c>
      <c r="S457">
        <f t="shared" si="208"/>
        <v>5.2186915413330454E-2</v>
      </c>
      <c r="T457">
        <f t="shared" si="209"/>
        <v>36.933415012972723</v>
      </c>
      <c r="U457">
        <f t="shared" si="210"/>
        <v>1.9054819210514586E-2</v>
      </c>
      <c r="V457">
        <f t="shared" si="189"/>
        <v>1.7149337289463126E-4</v>
      </c>
      <c r="W457">
        <f t="shared" si="211"/>
        <v>111.11111111111111</v>
      </c>
      <c r="X457">
        <f t="shared" si="190"/>
        <v>707.71408351026184</v>
      </c>
      <c r="Y457">
        <f t="shared" si="191"/>
        <v>2.1172021345016208</v>
      </c>
      <c r="Z457">
        <v>-1.4514862127587</v>
      </c>
      <c r="AA457">
        <f t="shared" si="212"/>
        <v>-0.22788333540311589</v>
      </c>
      <c r="AB457">
        <f>-AA457*B457^2/2/Q457</f>
        <v>3.0850563821822694E-3</v>
      </c>
      <c r="AC457">
        <v>2.2311438022031802</v>
      </c>
      <c r="AD457">
        <f>AC457/Q457</f>
        <v>745.80119933967308</v>
      </c>
      <c r="AE457">
        <f>C457*AC457</f>
        <v>38.921064105099923</v>
      </c>
      <c r="AF457">
        <v>2.1172021345016199</v>
      </c>
      <c r="AG457">
        <f>AF457*A457</f>
        <v>0.33240073511675433</v>
      </c>
      <c r="AH457">
        <f>AG457*C457</f>
        <v>5.7985461570367152</v>
      </c>
      <c r="AI457">
        <f>F457*AG457</f>
        <v>1.6620036755837717</v>
      </c>
      <c r="AJ457">
        <v>0.113941667701558</v>
      </c>
      <c r="AK457">
        <v>2.2311438022031802</v>
      </c>
      <c r="AL457">
        <f t="shared" si="192"/>
        <v>1.0538170946669585</v>
      </c>
      <c r="AM457">
        <f>AL457/C457</f>
        <v>6.0409897146513535E-2</v>
      </c>
      <c r="AN457">
        <f t="shared" si="193"/>
        <v>0.35028957694589929</v>
      </c>
      <c r="AO457">
        <f t="shared" si="194"/>
        <v>5.3817094666958498E-2</v>
      </c>
      <c r="AP457">
        <f>AL457*C457</f>
        <v>18.383253762523612</v>
      </c>
      <c r="AQ457">
        <f>AO457/F457</f>
        <v>1.0763418933391699E-2</v>
      </c>
      <c r="AR457">
        <f>(AL457-1)/C457</f>
        <v>3.085056382182334E-3</v>
      </c>
      <c r="AS457">
        <f>AR457*C457</f>
        <v>5.3817094666958498E-2</v>
      </c>
      <c r="AT457">
        <f>ATAN2(C457,AO457)</f>
        <v>3.085046594821905E-3</v>
      </c>
      <c r="AU457">
        <f t="shared" si="213"/>
        <v>0.17676014948450128</v>
      </c>
      <c r="AV457">
        <f>-AJ457/(A457/2)</f>
        <v>-1.4514862127587007</v>
      </c>
      <c r="AW457">
        <f t="shared" si="214"/>
        <v>9.2811358587962245E-3</v>
      </c>
      <c r="AX457">
        <f t="shared" si="215"/>
        <v>1.0254750093140425E-3</v>
      </c>
      <c r="AY457">
        <v>0.35028957694589929</v>
      </c>
      <c r="AZ457">
        <v>3.1703211916688745</v>
      </c>
      <c r="BA457">
        <v>0.16190425887011192</v>
      </c>
      <c r="BB457">
        <v>9.7806196259259646E-3</v>
      </c>
      <c r="BC457">
        <v>15.851605958344372</v>
      </c>
    </row>
    <row r="458" spans="1:55" x14ac:dyDescent="0.15">
      <c r="A458">
        <v>0.45100000000000001</v>
      </c>
      <c r="B458">
        <v>0.01</v>
      </c>
      <c r="C458">
        <f t="shared" si="195"/>
        <v>45.1</v>
      </c>
      <c r="D458">
        <f t="shared" si="196"/>
        <v>2034.0100000000002</v>
      </c>
      <c r="E458">
        <f t="shared" si="197"/>
        <v>2.2172949002217293E-2</v>
      </c>
      <c r="F458">
        <v>11</v>
      </c>
      <c r="G458">
        <f t="shared" si="198"/>
        <v>121</v>
      </c>
      <c r="H458">
        <f t="shared" si="199"/>
        <v>496.1</v>
      </c>
      <c r="I458">
        <v>50000000</v>
      </c>
      <c r="J458">
        <f t="shared" si="200"/>
        <v>7.8539816339744827E-9</v>
      </c>
      <c r="K458">
        <f t="shared" si="201"/>
        <v>957.80263828957106</v>
      </c>
      <c r="L458">
        <f t="shared" si="202"/>
        <v>1.9156052765791422E-5</v>
      </c>
      <c r="M458">
        <f t="shared" si="203"/>
        <v>0.24390243902439024</v>
      </c>
      <c r="N458">
        <f t="shared" si="204"/>
        <v>5742310346.7555838</v>
      </c>
      <c r="O458">
        <f t="shared" si="205"/>
        <v>1.7414593423446747E-6</v>
      </c>
      <c r="P458">
        <f t="shared" si="206"/>
        <v>2.2172949002217296E-6</v>
      </c>
      <c r="Q458">
        <v>9.5256697559462401E-3</v>
      </c>
      <c r="R458">
        <f t="shared" si="207"/>
        <v>450999.99999999994</v>
      </c>
      <c r="S458">
        <f t="shared" si="208"/>
        <v>0.42960770599317544</v>
      </c>
      <c r="T458">
        <f t="shared" si="209"/>
        <v>95.256697559462395</v>
      </c>
      <c r="U458">
        <f t="shared" si="210"/>
        <v>2.1121218971055965E-2</v>
      </c>
      <c r="V458">
        <f t="shared" si="189"/>
        <v>2.1121218971055964E-4</v>
      </c>
      <c r="W458">
        <f t="shared" si="211"/>
        <v>100</v>
      </c>
      <c r="X458">
        <f t="shared" si="190"/>
        <v>221.72949002217294</v>
      </c>
      <c r="Y458">
        <f t="shared" si="191"/>
        <v>2.1121218971055966</v>
      </c>
      <c r="Z458">
        <v>-2.6102346379075598</v>
      </c>
      <c r="AA458">
        <f t="shared" si="212"/>
        <v>-1.1772158216963096</v>
      </c>
      <c r="AB458">
        <f>-AA458*B458^2/2/Q458</f>
        <v>6.1791761201959172E-3</v>
      </c>
      <c r="AC458">
        <v>2.7007298079537501</v>
      </c>
      <c r="AD458">
        <f>AC458/Q458</f>
        <v>283.52125122413202</v>
      </c>
      <c r="AE458">
        <f>C458*AC458</f>
        <v>121.80291433871413</v>
      </c>
      <c r="AF458">
        <v>2.11212189710559</v>
      </c>
      <c r="AG458">
        <f>AF458*A458</f>
        <v>0.95256697559462111</v>
      </c>
      <c r="AH458">
        <f>AG458*C458</f>
        <v>42.960770599317414</v>
      </c>
      <c r="AI458">
        <f>F458*AG458</f>
        <v>10.478236731540832</v>
      </c>
      <c r="AJ458">
        <v>0.588607910848156</v>
      </c>
      <c r="AK458">
        <v>2.7007298079537501</v>
      </c>
      <c r="AL458">
        <f t="shared" si="192"/>
        <v>1.2786808430208392</v>
      </c>
      <c r="AM458">
        <f>AL458/C458</f>
        <v>2.8352125122413283E-2</v>
      </c>
      <c r="AN458">
        <f t="shared" si="193"/>
        <v>1.2180291433871413</v>
      </c>
      <c r="AO458">
        <f t="shared" si="194"/>
        <v>0.27868084302083918</v>
      </c>
      <c r="AP458">
        <f>AL458*C458</f>
        <v>57.668506020239846</v>
      </c>
      <c r="AQ458">
        <f>AO458/F458</f>
        <v>2.5334622092803561E-2</v>
      </c>
      <c r="AR458">
        <f>(AL458-1)/C458</f>
        <v>6.1791761201959901E-3</v>
      </c>
      <c r="AS458">
        <f>AR458*C458</f>
        <v>0.27868084302083918</v>
      </c>
      <c r="AT458">
        <f>ATAN2(C458,AO458)</f>
        <v>6.1790974771153947E-3</v>
      </c>
      <c r="AU458">
        <f t="shared" si="213"/>
        <v>0.35403620663864688</v>
      </c>
      <c r="AV458">
        <f>-AJ458/(A458/2)</f>
        <v>-2.6102346379075652</v>
      </c>
      <c r="AW458">
        <f t="shared" si="214"/>
        <v>6.4868678827950778E-3</v>
      </c>
      <c r="AX458">
        <f t="shared" si="215"/>
        <v>5.8860791084815994E-3</v>
      </c>
      <c r="AY458">
        <v>1.2180291433871413</v>
      </c>
      <c r="AZ458">
        <v>1.3423526909723571</v>
      </c>
      <c r="BA458">
        <v>0.292557741514058</v>
      </c>
      <c r="BB458">
        <v>8.2946336929372172E-3</v>
      </c>
      <c r="BC458">
        <v>14.765879600695929</v>
      </c>
    </row>
    <row r="459" spans="1:55" x14ac:dyDescent="0.15">
      <c r="A459">
        <v>0.157</v>
      </c>
      <c r="B459">
        <v>0.01</v>
      </c>
      <c r="C459">
        <f t="shared" si="195"/>
        <v>15.7</v>
      </c>
      <c r="D459">
        <f t="shared" si="196"/>
        <v>246.48999999999998</v>
      </c>
      <c r="E459">
        <f t="shared" si="197"/>
        <v>6.3694267515923567E-2</v>
      </c>
      <c r="F459">
        <v>5</v>
      </c>
      <c r="G459">
        <f t="shared" si="198"/>
        <v>25</v>
      </c>
      <c r="H459">
        <f t="shared" si="199"/>
        <v>78.5</v>
      </c>
      <c r="I459">
        <v>50000000</v>
      </c>
      <c r="J459">
        <f t="shared" si="200"/>
        <v>7.8539816339744827E-9</v>
      </c>
      <c r="K459">
        <f t="shared" si="201"/>
        <v>1250.6340181488029</v>
      </c>
      <c r="L459">
        <f t="shared" si="202"/>
        <v>2.5012680362976058E-5</v>
      </c>
      <c r="M459">
        <f t="shared" si="203"/>
        <v>0.31847133757961787</v>
      </c>
      <c r="N459">
        <f t="shared" si="204"/>
        <v>1998986085.2342055</v>
      </c>
      <c r="O459">
        <f t="shared" si="205"/>
        <v>5.0025360725952113E-6</v>
      </c>
      <c r="P459">
        <f t="shared" si="206"/>
        <v>6.3694267515923569E-6</v>
      </c>
      <c r="Q459">
        <v>3.3072387578739898E-3</v>
      </c>
      <c r="R459">
        <f t="shared" si="207"/>
        <v>156999.99999999997</v>
      </c>
      <c r="S459">
        <f t="shared" si="208"/>
        <v>5.192364849862164E-2</v>
      </c>
      <c r="T459">
        <f t="shared" si="209"/>
        <v>33.0723875787399</v>
      </c>
      <c r="U459">
        <f t="shared" si="210"/>
        <v>2.1065215018305668E-2</v>
      </c>
      <c r="V459">
        <f t="shared" si="189"/>
        <v>2.1065215018305669E-4</v>
      </c>
      <c r="W459">
        <f t="shared" si="211"/>
        <v>100</v>
      </c>
      <c r="X459">
        <f t="shared" si="190"/>
        <v>636.9426751592357</v>
      </c>
      <c r="Y459">
        <f t="shared" si="191"/>
        <v>2.1065215018305667</v>
      </c>
      <c r="Z459">
        <v>-1.3041383573304499</v>
      </c>
      <c r="AA459">
        <f t="shared" si="212"/>
        <v>-0.20474972210088063</v>
      </c>
      <c r="AB459">
        <f>-AA459*B459^2/2/Q459</f>
        <v>3.0954783898411529E-3</v>
      </c>
      <c r="AC459">
        <v>2.2088963628810099</v>
      </c>
      <c r="AD459">
        <f>AC459/Q459</f>
        <v>667.89745905764801</v>
      </c>
      <c r="AE459">
        <f>C459*AC459</f>
        <v>34.679672897231853</v>
      </c>
      <c r="AF459">
        <v>2.1065215018305699</v>
      </c>
      <c r="AG459">
        <f>AF459*A459</f>
        <v>0.33072387578739948</v>
      </c>
      <c r="AH459">
        <f>AG459*C459</f>
        <v>5.1923648498621713</v>
      </c>
      <c r="AI459">
        <f>F459*AG459</f>
        <v>1.6536193789369973</v>
      </c>
      <c r="AJ459">
        <v>0.10237486105044</v>
      </c>
      <c r="AK459">
        <v>2.2088963628810099</v>
      </c>
      <c r="AL459">
        <f t="shared" si="192"/>
        <v>1.0485990107205059</v>
      </c>
      <c r="AM459">
        <f>AL459/C459</f>
        <v>6.6789745905764711E-2</v>
      </c>
      <c r="AN459">
        <f t="shared" si="193"/>
        <v>0.34679672897231856</v>
      </c>
      <c r="AO459">
        <f t="shared" si="194"/>
        <v>4.8599010720505875E-2</v>
      </c>
      <c r="AP459">
        <f>AL459*C459</f>
        <v>16.46300446831194</v>
      </c>
      <c r="AQ459">
        <f>AO459/F459</f>
        <v>9.719802144101175E-3</v>
      </c>
      <c r="AR459">
        <f>(AL459-1)/C459</f>
        <v>3.0954783898411386E-3</v>
      </c>
      <c r="AS459">
        <f>AR459*C459</f>
        <v>4.8599010720505875E-2</v>
      </c>
      <c r="AT459">
        <f>ATAN2(C459,AO459)</f>
        <v>3.095468502953972E-3</v>
      </c>
      <c r="AU459">
        <f t="shared" si="213"/>
        <v>0.17735728083494179</v>
      </c>
      <c r="AV459">
        <f>-AJ459/(A459/2)</f>
        <v>-1.3041383573304459</v>
      </c>
      <c r="AW459">
        <f t="shared" si="214"/>
        <v>9.3597064393107707E-3</v>
      </c>
      <c r="AX459">
        <f t="shared" si="215"/>
        <v>1.0237486105044E-3</v>
      </c>
      <c r="AY459">
        <v>0.34679672897231856</v>
      </c>
      <c r="AZ459">
        <v>3.1706178098692241</v>
      </c>
      <c r="BA459">
        <v>0.14694739109717911</v>
      </c>
      <c r="BB459">
        <v>9.8145789128956228E-3</v>
      </c>
      <c r="BC459">
        <v>15.853089049346121</v>
      </c>
    </row>
    <row r="460" spans="1:55" x14ac:dyDescent="0.15">
      <c r="A460">
        <v>0.255</v>
      </c>
      <c r="B460">
        <v>6.0000000000000001E-3</v>
      </c>
      <c r="C460">
        <f t="shared" si="195"/>
        <v>42.5</v>
      </c>
      <c r="D460">
        <f t="shared" si="196"/>
        <v>1806.25</v>
      </c>
      <c r="E460">
        <f t="shared" si="197"/>
        <v>2.3529411764705882E-2</v>
      </c>
      <c r="F460">
        <v>7</v>
      </c>
      <c r="G460">
        <f t="shared" si="198"/>
        <v>49</v>
      </c>
      <c r="H460">
        <f t="shared" si="199"/>
        <v>297.5</v>
      </c>
      <c r="I460">
        <v>50000000</v>
      </c>
      <c r="J460">
        <f t="shared" si="200"/>
        <v>1.0178760197630931E-9</v>
      </c>
      <c r="K460">
        <f t="shared" si="201"/>
        <v>232.84745550136114</v>
      </c>
      <c r="L460">
        <f t="shared" si="202"/>
        <v>4.6569491100272227E-6</v>
      </c>
      <c r="M460">
        <f t="shared" si="203"/>
        <v>0.16470588235294117</v>
      </c>
      <c r="N460">
        <f t="shared" si="204"/>
        <v>41753611613.614517</v>
      </c>
      <c r="O460">
        <f t="shared" si="205"/>
        <v>6.6527844428960327E-7</v>
      </c>
      <c r="P460">
        <f t="shared" si="206"/>
        <v>8.4705882352941183E-7</v>
      </c>
      <c r="Q460">
        <v>3.1763263716889098E-3</v>
      </c>
      <c r="R460">
        <f t="shared" si="207"/>
        <v>1180555.5555555555</v>
      </c>
      <c r="S460">
        <f t="shared" si="208"/>
        <v>0.13499387079677869</v>
      </c>
      <c r="T460">
        <f t="shared" si="209"/>
        <v>88.231288102469719</v>
      </c>
      <c r="U460">
        <f t="shared" si="210"/>
        <v>1.2456181849760431E-2</v>
      </c>
      <c r="V460">
        <f t="shared" si="189"/>
        <v>7.4737091098562585E-5</v>
      </c>
      <c r="W460">
        <f t="shared" si="211"/>
        <v>166.66666666666666</v>
      </c>
      <c r="X460">
        <f t="shared" si="190"/>
        <v>653.59477124183002</v>
      </c>
      <c r="Y460">
        <f t="shared" si="191"/>
        <v>2.0760303082934048</v>
      </c>
      <c r="Z460">
        <v>-2.71172756344885</v>
      </c>
      <c r="AA460">
        <f t="shared" si="212"/>
        <v>-0.69149052867945682</v>
      </c>
      <c r="AB460">
        <f>-AA460*B460^2/2/Q460</f>
        <v>3.9186242406229876E-3</v>
      </c>
      <c r="AC460">
        <v>2.4217755726331398</v>
      </c>
      <c r="AD460">
        <f>AC460/Q460</f>
        <v>762.44544459247061</v>
      </c>
      <c r="AE460">
        <f>C460*AC460</f>
        <v>102.92546183690844</v>
      </c>
      <c r="AF460">
        <v>2.0760303082934102</v>
      </c>
      <c r="AG460">
        <f>AF460*A460</f>
        <v>0.52938772861481964</v>
      </c>
      <c r="AH460">
        <f>AG460*C460</f>
        <v>22.498978466129834</v>
      </c>
      <c r="AI460">
        <f>F460*AG460</f>
        <v>3.7057141003037373</v>
      </c>
      <c r="AJ460">
        <v>0.34574526433972902</v>
      </c>
      <c r="AK460">
        <v>2.4217755726331398</v>
      </c>
      <c r="AL460">
        <f t="shared" si="192"/>
        <v>1.1665415302264772</v>
      </c>
      <c r="AM460">
        <f>AL460/C460</f>
        <v>2.7448036005328875E-2</v>
      </c>
      <c r="AN460">
        <f t="shared" si="193"/>
        <v>0.61755277102145079</v>
      </c>
      <c r="AO460">
        <f t="shared" si="194"/>
        <v>0.16654153022647722</v>
      </c>
      <c r="AP460">
        <f>AL460*C460</f>
        <v>49.578015034625281</v>
      </c>
      <c r="AQ460">
        <f>AO460/F460</f>
        <v>2.3791647175211032E-2</v>
      </c>
      <c r="AR460">
        <f>(AL460-1)/C460</f>
        <v>3.9186242406229936E-3</v>
      </c>
      <c r="AS460">
        <f>AR460*C460</f>
        <v>0.16654153022647722</v>
      </c>
      <c r="AT460">
        <f>ATAN2(C460,AO460)</f>
        <v>3.918604183178174E-3</v>
      </c>
      <c r="AU460">
        <f t="shared" si="213"/>
        <v>0.22451948127841873</v>
      </c>
      <c r="AV460">
        <f>-AJ460/(A460/2)</f>
        <v>-2.7117275634488549</v>
      </c>
      <c r="AW460">
        <f t="shared" si="214"/>
        <v>7.4021818580425934E-3</v>
      </c>
      <c r="AX460">
        <f t="shared" si="215"/>
        <v>2.0744715860383789E-3</v>
      </c>
      <c r="AY460">
        <v>0.61755277102145067</v>
      </c>
      <c r="AZ460">
        <v>2.2035673801484128</v>
      </c>
      <c r="BA460">
        <v>0.31459272896681018</v>
      </c>
      <c r="BB460">
        <v>8.6349525516956731E-3</v>
      </c>
      <c r="BC460">
        <v>15.424971661038889</v>
      </c>
    </row>
    <row r="461" spans="1:55" x14ac:dyDescent="0.15">
      <c r="A461">
        <v>0.35299999999999998</v>
      </c>
      <c r="B461">
        <v>8.0000000000000002E-3</v>
      </c>
      <c r="C461">
        <f t="shared" si="195"/>
        <v>44.125</v>
      </c>
      <c r="D461">
        <f t="shared" si="196"/>
        <v>1947.015625</v>
      </c>
      <c r="E461">
        <f t="shared" si="197"/>
        <v>2.2662889518413599E-2</v>
      </c>
      <c r="F461">
        <v>9</v>
      </c>
      <c r="G461">
        <f t="shared" si="198"/>
        <v>81</v>
      </c>
      <c r="H461">
        <f t="shared" si="199"/>
        <v>397.125</v>
      </c>
      <c r="I461">
        <v>50000000</v>
      </c>
      <c r="J461">
        <f t="shared" si="200"/>
        <v>3.2169908772759481E-9</v>
      </c>
      <c r="K461">
        <f t="shared" si="201"/>
        <v>512.62248398519</v>
      </c>
      <c r="L461">
        <f t="shared" si="202"/>
        <v>1.02524496797038E-5</v>
      </c>
      <c r="M461">
        <f t="shared" si="203"/>
        <v>0.20396600566572237</v>
      </c>
      <c r="N461">
        <f t="shared" si="204"/>
        <v>13716234109.23805</v>
      </c>
      <c r="O461">
        <f t="shared" si="205"/>
        <v>1.1391610755226445E-6</v>
      </c>
      <c r="P461">
        <f t="shared" si="206"/>
        <v>1.4504249291784703E-6</v>
      </c>
      <c r="Q461">
        <v>5.8100247739822997E-3</v>
      </c>
      <c r="R461">
        <f t="shared" si="207"/>
        <v>689453.12499999988</v>
      </c>
      <c r="S461">
        <f t="shared" si="208"/>
        <v>0.25636734315196891</v>
      </c>
      <c r="T461">
        <f t="shared" si="209"/>
        <v>90.781637093473435</v>
      </c>
      <c r="U461">
        <f t="shared" si="210"/>
        <v>1.6458993694000851E-2</v>
      </c>
      <c r="V461">
        <f t="shared" si="189"/>
        <v>1.316719495520068E-4</v>
      </c>
      <c r="W461">
        <f t="shared" si="211"/>
        <v>125</v>
      </c>
      <c r="X461">
        <f t="shared" si="190"/>
        <v>354.10764872521253</v>
      </c>
      <c r="Y461">
        <f t="shared" si="191"/>
        <v>2.0573742117501066</v>
      </c>
      <c r="Z461">
        <v>-2.5607374092278299</v>
      </c>
      <c r="AA461">
        <f t="shared" si="212"/>
        <v>-0.90394030545742388</v>
      </c>
      <c r="AB461">
        <f>-AA461*B461^2/2/Q461</f>
        <v>4.9786517097432413E-3</v>
      </c>
      <c r="AC461">
        <v>2.5093443644788098</v>
      </c>
      <c r="AD461">
        <f>AC461/Q461</f>
        <v>431.89908168994918</v>
      </c>
      <c r="AE461">
        <f>C461*AC461</f>
        <v>110.72482008262749</v>
      </c>
      <c r="AF461">
        <v>2.0573742117500999</v>
      </c>
      <c r="AG461">
        <f>AF461*A461</f>
        <v>0.72625309674778527</v>
      </c>
      <c r="AH461">
        <f>AG461*C461</f>
        <v>32.045917893996027</v>
      </c>
      <c r="AI461">
        <f>F461*AG461</f>
        <v>6.5362778707300677</v>
      </c>
      <c r="AJ461">
        <v>0.45197015272871199</v>
      </c>
      <c r="AK461">
        <v>2.5093443644788098</v>
      </c>
      <c r="AL461">
        <f t="shared" si="192"/>
        <v>1.2196830066924202</v>
      </c>
      <c r="AM461">
        <f>AL461/C461</f>
        <v>2.7641541228156832E-2</v>
      </c>
      <c r="AN461">
        <f t="shared" si="193"/>
        <v>0.88579856066101992</v>
      </c>
      <c r="AO461">
        <f t="shared" si="194"/>
        <v>0.21968300669242025</v>
      </c>
      <c r="AP461">
        <f>AL461*C461</f>
        <v>53.818512670303043</v>
      </c>
      <c r="AQ461">
        <f>AO461/F461</f>
        <v>2.440922296582447E-2</v>
      </c>
      <c r="AR461">
        <f>(AL461-1)/C461</f>
        <v>4.9786517097432353E-3</v>
      </c>
      <c r="AS461">
        <f>AR461*C461</f>
        <v>0.21968300669242025</v>
      </c>
      <c r="AT461">
        <f>ATAN2(C461,AO461)</f>
        <v>4.9786105751200805E-3</v>
      </c>
      <c r="AU461">
        <f t="shared" si="213"/>
        <v>0.28525337379358012</v>
      </c>
      <c r="AV461">
        <f>-AJ461/(A461/2)</f>
        <v>-2.5607374092278303</v>
      </c>
      <c r="AW461">
        <f t="shared" si="214"/>
        <v>6.8552571163386479E-3</v>
      </c>
      <c r="AX461">
        <f t="shared" si="215"/>
        <v>3.6157612218296804E-3</v>
      </c>
      <c r="AY461">
        <v>0.88579856066101981</v>
      </c>
      <c r="AZ461">
        <v>1.6794186656886563</v>
      </c>
      <c r="BA461">
        <v>0.3024882202584428</v>
      </c>
      <c r="BB461">
        <v>8.3612406113055312E-3</v>
      </c>
      <c r="BC461">
        <v>15.114767991197906</v>
      </c>
    </row>
    <row r="462" spans="1:55" x14ac:dyDescent="0.15">
      <c r="A462">
        <v>0.255</v>
      </c>
      <c r="B462">
        <v>7.0000000000000001E-3</v>
      </c>
      <c r="C462">
        <f t="shared" si="195"/>
        <v>36.428571428571431</v>
      </c>
      <c r="D462">
        <f t="shared" si="196"/>
        <v>1327.0408163265308</v>
      </c>
      <c r="E462">
        <f t="shared" si="197"/>
        <v>2.7450980392156862E-2</v>
      </c>
      <c r="F462">
        <v>7</v>
      </c>
      <c r="G462">
        <f t="shared" si="198"/>
        <v>49</v>
      </c>
      <c r="H462">
        <f t="shared" si="199"/>
        <v>255</v>
      </c>
      <c r="I462">
        <v>50000000</v>
      </c>
      <c r="J462">
        <f t="shared" si="200"/>
        <v>1.885740990317274E-9</v>
      </c>
      <c r="K462">
        <f t="shared" si="201"/>
        <v>369.75313535632819</v>
      </c>
      <c r="L462">
        <f t="shared" si="202"/>
        <v>7.3950627071265637E-6</v>
      </c>
      <c r="M462">
        <f t="shared" si="203"/>
        <v>0.19215686274509802</v>
      </c>
      <c r="N462">
        <f t="shared" si="204"/>
        <v>19317908247.008175</v>
      </c>
      <c r="O462">
        <f t="shared" si="205"/>
        <v>1.0564375295895091E-6</v>
      </c>
      <c r="P462">
        <f t="shared" si="206"/>
        <v>1.3450980392156864E-6</v>
      </c>
      <c r="Q462">
        <v>3.6143179367413899E-3</v>
      </c>
      <c r="R462">
        <f t="shared" si="207"/>
        <v>743440.23323615151</v>
      </c>
      <c r="S462">
        <f t="shared" si="208"/>
        <v>0.13166443912415063</v>
      </c>
      <c r="T462">
        <f t="shared" si="209"/>
        <v>73.761590545742649</v>
      </c>
      <c r="U462">
        <f t="shared" si="210"/>
        <v>1.4173795830358391E-2</v>
      </c>
      <c r="V462">
        <f t="shared" si="189"/>
        <v>9.9216570812508731E-5</v>
      </c>
      <c r="W462">
        <f t="shared" si="211"/>
        <v>142.85714285714286</v>
      </c>
      <c r="X462">
        <f t="shared" si="190"/>
        <v>560.22408963585428</v>
      </c>
      <c r="Y462">
        <f t="shared" si="191"/>
        <v>2.0248279757654846</v>
      </c>
      <c r="Z462">
        <v>-2.3133961758029402</v>
      </c>
      <c r="AA462">
        <f t="shared" si="212"/>
        <v>-0.58991602482974981</v>
      </c>
      <c r="AB462">
        <f>-AA462*B462^2/2/Q462</f>
        <v>3.9988022252849757E-3</v>
      </c>
      <c r="AC462">
        <v>2.3197859881803602</v>
      </c>
      <c r="AD462">
        <f>AC462/Q462</f>
        <v>641.83229831513972</v>
      </c>
      <c r="AE462">
        <f>C462*AC462</f>
        <v>84.506489569427416</v>
      </c>
      <c r="AF462">
        <v>2.0248279757654801</v>
      </c>
      <c r="AG462">
        <f>AF462*A462</f>
        <v>0.51633113382019746</v>
      </c>
      <c r="AH462">
        <f>AG462*C462</f>
        <v>18.809205589164335</v>
      </c>
      <c r="AI462">
        <f>F462*AG462</f>
        <v>3.614317936741382</v>
      </c>
      <c r="AJ462">
        <v>0.29495801241487501</v>
      </c>
      <c r="AK462">
        <v>2.3197859881803602</v>
      </c>
      <c r="AL462">
        <f t="shared" si="192"/>
        <v>1.1456706524925269</v>
      </c>
      <c r="AM462">
        <f>AL462/C462</f>
        <v>3.1449782617441913E-2</v>
      </c>
      <c r="AN462">
        <f t="shared" si="193"/>
        <v>0.59154542698599188</v>
      </c>
      <c r="AO462">
        <f t="shared" si="194"/>
        <v>0.14567065249252686</v>
      </c>
      <c r="AP462">
        <f>AL462*C462</f>
        <v>41.735145197942053</v>
      </c>
      <c r="AQ462">
        <f>AO462/F462</f>
        <v>2.0810093213218122E-2</v>
      </c>
      <c r="AR462">
        <f>(AL462-1)/C462</f>
        <v>3.9988022252850511E-3</v>
      </c>
      <c r="AS462">
        <f>AR462*C462</f>
        <v>0.14567065249252686</v>
      </c>
      <c r="AT462">
        <f>ATAN2(C462,AO462)</f>
        <v>3.998780911314866E-3</v>
      </c>
      <c r="AU462">
        <f t="shared" si="213"/>
        <v>0.22911326941581897</v>
      </c>
      <c r="AV462">
        <f>-AJ462/(A462/2)</f>
        <v>-2.3133961758029411</v>
      </c>
      <c r="AW462">
        <f t="shared" si="214"/>
        <v>7.7446467264117337E-3</v>
      </c>
      <c r="AX462">
        <f t="shared" si="215"/>
        <v>2.0647060869041591E-3</v>
      </c>
      <c r="AY462">
        <v>0.59154542698599188</v>
      </c>
      <c r="AZ462">
        <v>2.2188680431025203</v>
      </c>
      <c r="BA462">
        <v>0.28212641646214176</v>
      </c>
      <c r="BB462">
        <v>8.8728144683722452E-3</v>
      </c>
      <c r="BC462">
        <v>15.532076301717641</v>
      </c>
    </row>
    <row r="463" spans="1:55" x14ac:dyDescent="0.15">
      <c r="A463">
        <v>0.35299999999999998</v>
      </c>
      <c r="B463">
        <v>8.9999999999999993E-3</v>
      </c>
      <c r="C463">
        <f t="shared" si="195"/>
        <v>39.222222222222221</v>
      </c>
      <c r="D463">
        <f t="shared" si="196"/>
        <v>1538.3827160493827</v>
      </c>
      <c r="E463">
        <f t="shared" si="197"/>
        <v>2.5495750708215296E-2</v>
      </c>
      <c r="F463">
        <v>9</v>
      </c>
      <c r="G463">
        <f t="shared" si="198"/>
        <v>81</v>
      </c>
      <c r="H463">
        <f t="shared" si="199"/>
        <v>353</v>
      </c>
      <c r="I463">
        <v>50000000</v>
      </c>
      <c r="J463">
        <f t="shared" si="200"/>
        <v>5.1529973500506572E-9</v>
      </c>
      <c r="K463">
        <f t="shared" si="201"/>
        <v>729.88631020547575</v>
      </c>
      <c r="L463">
        <f t="shared" si="202"/>
        <v>1.4597726204109514E-5</v>
      </c>
      <c r="M463">
        <f t="shared" si="203"/>
        <v>0.22946175637393768</v>
      </c>
      <c r="N463">
        <f t="shared" si="204"/>
        <v>7611535492.4132929</v>
      </c>
      <c r="O463">
        <f t="shared" si="205"/>
        <v>1.6219695782343904E-6</v>
      </c>
      <c r="P463">
        <f t="shared" si="206"/>
        <v>2.0651558073654388E-6</v>
      </c>
      <c r="Q463">
        <v>6.37179517691569E-3</v>
      </c>
      <c r="R463">
        <f t="shared" si="207"/>
        <v>484224.96570644726</v>
      </c>
      <c r="S463">
        <f t="shared" si="208"/>
        <v>0.24991596638347097</v>
      </c>
      <c r="T463">
        <f t="shared" si="209"/>
        <v>78.664137986613468</v>
      </c>
      <c r="U463">
        <f t="shared" si="210"/>
        <v>1.8050411266050115E-2</v>
      </c>
      <c r="V463">
        <f t="shared" si="189"/>
        <v>1.6245370139445102E-4</v>
      </c>
      <c r="W463">
        <f t="shared" si="211"/>
        <v>111.11111111111111</v>
      </c>
      <c r="X463">
        <f t="shared" si="190"/>
        <v>314.76235442241114</v>
      </c>
      <c r="Y463">
        <f t="shared" si="191"/>
        <v>2.0056012517833461</v>
      </c>
      <c r="Z463">
        <v>-2.2401651395365798</v>
      </c>
      <c r="AA463">
        <f t="shared" si="212"/>
        <v>-0.79077829425641266</v>
      </c>
      <c r="AB463">
        <f>-AA463*B463^2/2/Q463</f>
        <v>5.0262947926219062E-3</v>
      </c>
      <c r="AC463">
        <v>2.4009903989115502</v>
      </c>
      <c r="AD463">
        <f>AC463/Q463</f>
        <v>376.81537655354543</v>
      </c>
      <c r="AE463">
        <f>C463*AC463</f>
        <v>94.172178979530798</v>
      </c>
      <c r="AF463">
        <v>2.0056012517833399</v>
      </c>
      <c r="AG463">
        <f>AF463*A463</f>
        <v>0.70797724187951894</v>
      </c>
      <c r="AH463">
        <f>AG463*C463</f>
        <v>27.768440709274465</v>
      </c>
      <c r="AI463">
        <f>F463*AG463</f>
        <v>6.3717951769156702</v>
      </c>
      <c r="AJ463">
        <v>0.395389147128208</v>
      </c>
      <c r="AK463">
        <v>2.4009903989115502</v>
      </c>
      <c r="AL463">
        <f t="shared" si="192"/>
        <v>1.1971424513106173</v>
      </c>
      <c r="AM463">
        <f>AL463/C463</f>
        <v>3.0522045500837269E-2</v>
      </c>
      <c r="AN463">
        <f t="shared" si="193"/>
        <v>0.84754961081577707</v>
      </c>
      <c r="AO463">
        <f t="shared" si="194"/>
        <v>0.19714245131061725</v>
      </c>
      <c r="AP463">
        <f>AL463*C463</f>
        <v>46.954587256960878</v>
      </c>
      <c r="AQ463">
        <f>AO463/F463</f>
        <v>2.1904716812290805E-2</v>
      </c>
      <c r="AR463">
        <f>(AL463-1)/C463</f>
        <v>5.0262947926219695E-3</v>
      </c>
      <c r="AS463">
        <f>AR463*C463</f>
        <v>0.19714245131061725</v>
      </c>
      <c r="AT463">
        <f>ATAN2(C463,AO463)</f>
        <v>5.0262524657639432E-3</v>
      </c>
      <c r="AU463">
        <f t="shared" si="213"/>
        <v>0.28798305305549726</v>
      </c>
      <c r="AV463">
        <f>-AJ463/(A463/2)</f>
        <v>-2.2401651395365891</v>
      </c>
      <c r="AW463">
        <f t="shared" si="214"/>
        <v>7.0995146387450216E-3</v>
      </c>
      <c r="AX463">
        <f t="shared" si="215"/>
        <v>3.5585023241538906E-3</v>
      </c>
      <c r="AY463">
        <v>0.84754961081577718</v>
      </c>
      <c r="AZ463">
        <v>1.6909335222873487</v>
      </c>
      <c r="BA463">
        <v>0.27845874083077693</v>
      </c>
      <c r="BB463">
        <v>8.4991303577428255E-3</v>
      </c>
      <c r="BC463">
        <v>15.218401700586139</v>
      </c>
    </row>
    <row r="464" spans="1:55" x14ac:dyDescent="0.15">
      <c r="A464">
        <v>0.255</v>
      </c>
      <c r="B464">
        <v>8.0000000000000002E-3</v>
      </c>
      <c r="C464">
        <f t="shared" si="195"/>
        <v>31.875</v>
      </c>
      <c r="D464">
        <f t="shared" si="196"/>
        <v>1016.015625</v>
      </c>
      <c r="E464">
        <f t="shared" si="197"/>
        <v>3.1372549019607843E-2</v>
      </c>
      <c r="F464">
        <v>7</v>
      </c>
      <c r="G464">
        <f t="shared" si="198"/>
        <v>49</v>
      </c>
      <c r="H464">
        <f t="shared" si="199"/>
        <v>223.125</v>
      </c>
      <c r="I464">
        <v>50000000</v>
      </c>
      <c r="J464">
        <f t="shared" si="200"/>
        <v>3.2169908772759481E-9</v>
      </c>
      <c r="K464">
        <f t="shared" si="201"/>
        <v>551.93470933655965</v>
      </c>
      <c r="L464">
        <f t="shared" si="202"/>
        <v>1.1038694186731193E-5</v>
      </c>
      <c r="M464">
        <f t="shared" si="203"/>
        <v>0.2196078431372549</v>
      </c>
      <c r="N464">
        <f t="shared" si="204"/>
        <v>9908327755.9651642</v>
      </c>
      <c r="O464">
        <f t="shared" si="205"/>
        <v>1.5769563123901705E-6</v>
      </c>
      <c r="P464">
        <f t="shared" si="206"/>
        <v>2.007843137254902E-6</v>
      </c>
      <c r="Q464">
        <v>4.0544697983364401E-3</v>
      </c>
      <c r="R464">
        <f t="shared" si="207"/>
        <v>498046.875</v>
      </c>
      <c r="S464">
        <f t="shared" si="208"/>
        <v>0.12923622482197403</v>
      </c>
      <c r="T464">
        <f t="shared" si="209"/>
        <v>63.351090599006881</v>
      </c>
      <c r="U464">
        <f t="shared" si="210"/>
        <v>1.5899881562103688E-2</v>
      </c>
      <c r="V464">
        <f t="shared" si="189"/>
        <v>1.2719905249682949E-4</v>
      </c>
      <c r="W464">
        <f t="shared" si="211"/>
        <v>125</v>
      </c>
      <c r="X464">
        <f t="shared" si="190"/>
        <v>490.19607843137254</v>
      </c>
      <c r="Y464">
        <f t="shared" si="191"/>
        <v>1.9874851952629609</v>
      </c>
      <c r="Z464">
        <v>-2.0124920788770502</v>
      </c>
      <c r="AA464">
        <f t="shared" si="212"/>
        <v>-0.51318548011364784</v>
      </c>
      <c r="AB464">
        <f>-AA464*B464^2/2/Q464</f>
        <v>4.0503286941179573E-3</v>
      </c>
      <c r="AC464">
        <v>2.2440779353197802</v>
      </c>
      <c r="AD464">
        <f>AC464/Q464</f>
        <v>553.48246427696449</v>
      </c>
      <c r="AE464">
        <f>C464*AC464</f>
        <v>71.529984188317997</v>
      </c>
      <c r="AF464">
        <v>1.98748519526296</v>
      </c>
      <c r="AG464">
        <f>AF464*A464</f>
        <v>0.50680872479205485</v>
      </c>
      <c r="AH464">
        <f>AG464*C464</f>
        <v>16.154528102746749</v>
      </c>
      <c r="AI464">
        <f>F464*AG464</f>
        <v>3.5476610735443841</v>
      </c>
      <c r="AJ464">
        <v>0.25659274005682398</v>
      </c>
      <c r="AK464">
        <v>2.2440779353197802</v>
      </c>
      <c r="AL464">
        <f t="shared" si="192"/>
        <v>1.129104227125008</v>
      </c>
      <c r="AM464">
        <f>AL464/C464</f>
        <v>3.5422877713725744E-2</v>
      </c>
      <c r="AN464">
        <f t="shared" si="193"/>
        <v>0.57223987350654404</v>
      </c>
      <c r="AO464">
        <f t="shared" si="194"/>
        <v>0.12910422712500802</v>
      </c>
      <c r="AP464">
        <f>AL464*C464</f>
        <v>35.990197239609628</v>
      </c>
      <c r="AQ464">
        <f>AO464/F464</f>
        <v>1.8443461017858289E-2</v>
      </c>
      <c r="AR464">
        <f>(AL464-1)/C464</f>
        <v>4.0503286941178983E-3</v>
      </c>
      <c r="AS464">
        <f>AR464*C464</f>
        <v>0.12910422712500802</v>
      </c>
      <c r="AT464">
        <f>ATAN2(C464,AO464)</f>
        <v>4.0503065455690657E-3</v>
      </c>
      <c r="AU464">
        <f t="shared" si="213"/>
        <v>0.23206547079531931</v>
      </c>
      <c r="AV464">
        <f>-AJ464/(A464/2)</f>
        <v>-2.0124920788770506</v>
      </c>
      <c r="AW464">
        <f t="shared" si="214"/>
        <v>7.9918290589408459E-3</v>
      </c>
      <c r="AX464">
        <f t="shared" si="215"/>
        <v>2.0527419204545609E-3</v>
      </c>
      <c r="AY464">
        <v>0.57223987350654393</v>
      </c>
      <c r="AZ464">
        <v>2.2278705394984719</v>
      </c>
      <c r="BA464">
        <v>0.25473955125373954</v>
      </c>
      <c r="BB464">
        <v>9.0236079729105832E-3</v>
      </c>
      <c r="BC464">
        <v>15.595093776489303</v>
      </c>
    </row>
    <row r="465" spans="1:55" x14ac:dyDescent="0.15">
      <c r="A465">
        <v>0.5</v>
      </c>
      <c r="B465">
        <v>0.01</v>
      </c>
      <c r="C465">
        <f t="shared" si="195"/>
        <v>50</v>
      </c>
      <c r="D465">
        <f t="shared" si="196"/>
        <v>2500</v>
      </c>
      <c r="E465">
        <f t="shared" si="197"/>
        <v>0.02</v>
      </c>
      <c r="F465">
        <v>11</v>
      </c>
      <c r="G465">
        <f t="shared" si="198"/>
        <v>121</v>
      </c>
      <c r="H465">
        <f t="shared" si="199"/>
        <v>550</v>
      </c>
      <c r="I465">
        <v>50000000</v>
      </c>
      <c r="J465">
        <f t="shared" si="200"/>
        <v>7.8539816339744827E-9</v>
      </c>
      <c r="K465">
        <f t="shared" si="201"/>
        <v>863.93797973719313</v>
      </c>
      <c r="L465">
        <f t="shared" si="202"/>
        <v>1.7278759594743861E-5</v>
      </c>
      <c r="M465">
        <f t="shared" si="203"/>
        <v>0.22</v>
      </c>
      <c r="N465">
        <f t="shared" si="204"/>
        <v>6366197723.6758137</v>
      </c>
      <c r="O465">
        <f t="shared" si="205"/>
        <v>1.5707963267948965E-6</v>
      </c>
      <c r="P465">
        <f t="shared" si="206"/>
        <v>1.9999999999999999E-6</v>
      </c>
      <c r="Q465">
        <v>9.8533692691610292E-3</v>
      </c>
      <c r="R465">
        <f t="shared" si="207"/>
        <v>499999.99999999994</v>
      </c>
      <c r="S465">
        <f t="shared" si="208"/>
        <v>0.49266846345805143</v>
      </c>
      <c r="T465">
        <f t="shared" si="209"/>
        <v>98.533692691610284</v>
      </c>
      <c r="U465">
        <f t="shared" si="210"/>
        <v>1.9706738538322058E-2</v>
      </c>
      <c r="V465">
        <f t="shared" si="189"/>
        <v>1.9706738538322058E-4</v>
      </c>
      <c r="W465">
        <f t="shared" si="211"/>
        <v>100</v>
      </c>
      <c r="X465">
        <f t="shared" si="190"/>
        <v>200</v>
      </c>
      <c r="Y465">
        <f t="shared" si="191"/>
        <v>1.9706738538322057</v>
      </c>
      <c r="Z465">
        <v>-2.3875771289468601</v>
      </c>
      <c r="AA465">
        <f t="shared" si="212"/>
        <v>-1.1937885644734301</v>
      </c>
      <c r="AB465">
        <f>-AA465*B465^2/2/Q465</f>
        <v>6.057768321997923E-3</v>
      </c>
      <c r="AC465">
        <v>2.5675681360689202</v>
      </c>
      <c r="AD465">
        <f>AC465/Q465</f>
        <v>260.57768321997918</v>
      </c>
      <c r="AE465">
        <f>C465*AC465</f>
        <v>128.37840680344601</v>
      </c>
      <c r="AF465">
        <v>1.9706738538322</v>
      </c>
      <c r="AG465">
        <f>AF465*A465</f>
        <v>0.98533692691609998</v>
      </c>
      <c r="AH465">
        <f>AG465*C465</f>
        <v>49.266846345805</v>
      </c>
      <c r="AI465">
        <f>F465*AG465</f>
        <v>10.8387061960771</v>
      </c>
      <c r="AJ465">
        <v>0.59689428223671603</v>
      </c>
      <c r="AK465">
        <v>2.5675681360689202</v>
      </c>
      <c r="AL465">
        <f t="shared" si="192"/>
        <v>1.3028884160998997</v>
      </c>
      <c r="AM465">
        <f>AL465/C465</f>
        <v>2.6057768321997993E-2</v>
      </c>
      <c r="AN465">
        <f t="shared" si="193"/>
        <v>1.2837840680344601</v>
      </c>
      <c r="AO465">
        <f t="shared" si="194"/>
        <v>0.30288841609989969</v>
      </c>
      <c r="AP465">
        <f>AL465*C465</f>
        <v>65.144420804994979</v>
      </c>
      <c r="AQ465">
        <f>AO465/F465</f>
        <v>2.7535310554536337E-2</v>
      </c>
      <c r="AR465">
        <f>(AL465-1)/C465</f>
        <v>6.0577683219979941E-3</v>
      </c>
      <c r="AS465">
        <f>AR465*C465</f>
        <v>0.30288841609989969</v>
      </c>
      <c r="AT465">
        <f>ATAN2(C465,AO465)</f>
        <v>6.0576942238825477E-3</v>
      </c>
      <c r="AU465">
        <f t="shared" si="213"/>
        <v>0.34708031260924682</v>
      </c>
      <c r="AV465">
        <f>-AJ465/(A465/2)</f>
        <v>-2.3875771289468641</v>
      </c>
      <c r="AW465">
        <f t="shared" si="214"/>
        <v>6.1479156586139033E-3</v>
      </c>
      <c r="AX465">
        <f t="shared" si="215"/>
        <v>5.9689428223672035E-3</v>
      </c>
      <c r="AY465">
        <v>1.2837840680344601</v>
      </c>
      <c r="AZ465">
        <v>1.3222770612867114</v>
      </c>
      <c r="BA465">
        <v>0.30739578293069514</v>
      </c>
      <c r="BB465">
        <v>8.0100480947672397E-3</v>
      </c>
      <c r="BC465">
        <v>14.545047674153825</v>
      </c>
    </row>
    <row r="466" spans="1:55" x14ac:dyDescent="0.15">
      <c r="A466">
        <v>0.35299999999999998</v>
      </c>
      <c r="B466">
        <v>0.01</v>
      </c>
      <c r="C466">
        <f t="shared" si="195"/>
        <v>35.299999999999997</v>
      </c>
      <c r="D466">
        <f t="shared" si="196"/>
        <v>1246.0899999999997</v>
      </c>
      <c r="E466">
        <f t="shared" si="197"/>
        <v>2.8328611898016998E-2</v>
      </c>
      <c r="F466">
        <v>9</v>
      </c>
      <c r="G466">
        <f t="shared" si="198"/>
        <v>81</v>
      </c>
      <c r="H466">
        <f t="shared" si="199"/>
        <v>317.7</v>
      </c>
      <c r="I466">
        <v>50000000</v>
      </c>
      <c r="J466">
        <f t="shared" si="200"/>
        <v>7.8539816339744827E-9</v>
      </c>
      <c r="K466">
        <f t="shared" si="201"/>
        <v>1001.2157890335743</v>
      </c>
      <c r="L466">
        <f t="shared" si="202"/>
        <v>2.0024315780671485E-5</v>
      </c>
      <c r="M466">
        <f t="shared" si="203"/>
        <v>0.25495750708215298</v>
      </c>
      <c r="N466">
        <f t="shared" si="204"/>
        <v>4494535592.915123</v>
      </c>
      <c r="O466">
        <f t="shared" si="205"/>
        <v>2.2249239756301649E-6</v>
      </c>
      <c r="P466">
        <f t="shared" si="206"/>
        <v>2.8328611898016999E-6</v>
      </c>
      <c r="Q466">
        <v>6.9286908917351002E-3</v>
      </c>
      <c r="R466">
        <f t="shared" si="207"/>
        <v>352999.99999999994</v>
      </c>
      <c r="S466">
        <f t="shared" si="208"/>
        <v>0.24458278847824902</v>
      </c>
      <c r="T466">
        <f t="shared" si="209"/>
        <v>69.286908917350999</v>
      </c>
      <c r="U466">
        <f t="shared" si="210"/>
        <v>1.9628019523328898E-2</v>
      </c>
      <c r="V466">
        <f t="shared" si="189"/>
        <v>1.9628019523328897E-4</v>
      </c>
      <c r="W466">
        <f t="shared" si="211"/>
        <v>100</v>
      </c>
      <c r="X466">
        <f t="shared" si="190"/>
        <v>283.28611898016999</v>
      </c>
      <c r="Y466">
        <f t="shared" si="191"/>
        <v>1.9628019523328897</v>
      </c>
      <c r="Z466">
        <v>-2.0259443889108</v>
      </c>
      <c r="AA466">
        <f t="shared" si="212"/>
        <v>-0.71515836928551235</v>
      </c>
      <c r="AB466">
        <f>-AA466*B466^2/2/Q466</f>
        <v>5.160847701681931E-3</v>
      </c>
      <c r="AC466">
        <v>2.32038113697564</v>
      </c>
      <c r="AD466">
        <f>AC466/Q466</f>
        <v>334.89459599698841</v>
      </c>
      <c r="AE466">
        <f>C466*AC466</f>
        <v>81.909454135240082</v>
      </c>
      <c r="AF466">
        <v>1.9628019523328799</v>
      </c>
      <c r="AG466">
        <f>AF466*A466</f>
        <v>0.69286908917350654</v>
      </c>
      <c r="AH466">
        <f>AG466*C466</f>
        <v>24.458278847824779</v>
      </c>
      <c r="AI466">
        <f>F466*AG466</f>
        <v>6.235821802561559</v>
      </c>
      <c r="AJ466">
        <v>0.35757918464275701</v>
      </c>
      <c r="AK466">
        <v>2.32038113697564</v>
      </c>
      <c r="AL466">
        <f t="shared" si="192"/>
        <v>1.182177923869375</v>
      </c>
      <c r="AM466">
        <f>AL466/C466</f>
        <v>3.3489459599699012E-2</v>
      </c>
      <c r="AN466">
        <f t="shared" si="193"/>
        <v>0.81909454135240078</v>
      </c>
      <c r="AO466">
        <f t="shared" si="194"/>
        <v>0.18217792386937504</v>
      </c>
      <c r="AP466">
        <f>AL466*C466</f>
        <v>41.730880712588935</v>
      </c>
      <c r="AQ466">
        <f>AO466/F466</f>
        <v>2.0241991541041671E-2</v>
      </c>
      <c r="AR466">
        <f>(AL466-1)/C466</f>
        <v>5.1608477016820125E-3</v>
      </c>
      <c r="AS466">
        <f>AR466*C466</f>
        <v>0.18217792386937504</v>
      </c>
      <c r="AT466">
        <f>ATAN2(C466,AO466)</f>
        <v>5.1608018838079335E-3</v>
      </c>
      <c r="AU466">
        <f t="shared" si="213"/>
        <v>0.29569216684535926</v>
      </c>
      <c r="AV466">
        <f>-AJ466/(A466/2)</f>
        <v>-2.0259443889108049</v>
      </c>
      <c r="AW466">
        <f t="shared" si="214"/>
        <v>7.4485177392430131E-3</v>
      </c>
      <c r="AX466">
        <f t="shared" si="215"/>
        <v>3.5757918464276008E-3</v>
      </c>
      <c r="AY466">
        <v>0.8190945413524009</v>
      </c>
      <c r="AZ466">
        <v>1.7062067601825677</v>
      </c>
      <c r="BA466">
        <v>0.26293267619527833</v>
      </c>
      <c r="BB466">
        <v>8.8054732368825165E-3</v>
      </c>
      <c r="BC466">
        <v>15.355860841643109</v>
      </c>
    </row>
    <row r="467" spans="1:55" x14ac:dyDescent="0.15">
      <c r="A467">
        <v>0.255</v>
      </c>
      <c r="B467">
        <v>8.9999999999999993E-3</v>
      </c>
      <c r="C467">
        <f t="shared" si="195"/>
        <v>28.333333333333336</v>
      </c>
      <c r="D467">
        <f t="shared" si="196"/>
        <v>802.77777777777794</v>
      </c>
      <c r="E467">
        <f t="shared" si="197"/>
        <v>3.5294117647058823E-2</v>
      </c>
      <c r="F467">
        <v>7</v>
      </c>
      <c r="G467">
        <f t="shared" si="198"/>
        <v>49</v>
      </c>
      <c r="H467">
        <f t="shared" si="199"/>
        <v>198.33333333333334</v>
      </c>
      <c r="I467">
        <v>50000000</v>
      </c>
      <c r="J467">
        <f t="shared" si="200"/>
        <v>5.1529973500506572E-9</v>
      </c>
      <c r="K467">
        <f t="shared" si="201"/>
        <v>785.86016231709368</v>
      </c>
      <c r="L467">
        <f t="shared" si="202"/>
        <v>1.5717203246341875E-5</v>
      </c>
      <c r="M467">
        <f t="shared" si="203"/>
        <v>0.24705882352941175</v>
      </c>
      <c r="N467">
        <f t="shared" si="204"/>
        <v>5498417990.2702265</v>
      </c>
      <c r="O467">
        <f t="shared" si="205"/>
        <v>2.2453147494774106E-6</v>
      </c>
      <c r="P467">
        <f t="shared" si="206"/>
        <v>2.8588235294117641E-6</v>
      </c>
      <c r="Q467">
        <v>4.4896244226118502E-3</v>
      </c>
      <c r="R467">
        <f t="shared" si="207"/>
        <v>349794.23868312768</v>
      </c>
      <c r="S467">
        <f t="shared" si="208"/>
        <v>0.12720602530733577</v>
      </c>
      <c r="T467">
        <f t="shared" si="209"/>
        <v>55.427462007553714</v>
      </c>
      <c r="U467">
        <f t="shared" si="210"/>
        <v>1.7606370284752353E-2</v>
      </c>
      <c r="V467">
        <f t="shared" si="189"/>
        <v>1.5845733256277116E-4</v>
      </c>
      <c r="W467">
        <f t="shared" si="211"/>
        <v>111.11111111111111</v>
      </c>
      <c r="X467">
        <f t="shared" si="190"/>
        <v>435.72984749455344</v>
      </c>
      <c r="Y467">
        <f t="shared" si="191"/>
        <v>1.9562633649724839</v>
      </c>
      <c r="Z467">
        <v>-1.76634058479197</v>
      </c>
      <c r="AA467">
        <f t="shared" si="212"/>
        <v>-0.45041684912195235</v>
      </c>
      <c r="AB467">
        <f>-AA467*B467^2/2/Q467</f>
        <v>4.0631199121165702E-3</v>
      </c>
      <c r="AC467">
        <v>2.1814717895334601</v>
      </c>
      <c r="AD467">
        <f>AC467/Q467</f>
        <v>485.89182171821477</v>
      </c>
      <c r="AE467">
        <f>C467*AC467</f>
        <v>61.808367370114709</v>
      </c>
      <c r="AF467">
        <v>1.9562633649724801</v>
      </c>
      <c r="AG467">
        <f>AF467*A467</f>
        <v>0.49884715806798241</v>
      </c>
      <c r="AH467">
        <f>AG467*C467</f>
        <v>14.13400281192617</v>
      </c>
      <c r="AI467">
        <f>F467*AG467</f>
        <v>3.491930106475877</v>
      </c>
      <c r="AJ467">
        <v>0.22520842456097701</v>
      </c>
      <c r="AK467">
        <v>2.1814717895334601</v>
      </c>
      <c r="AL467">
        <f t="shared" si="192"/>
        <v>1.115121730843305</v>
      </c>
      <c r="AM467">
        <f>AL467/C467</f>
        <v>3.9357237559175466E-2</v>
      </c>
      <c r="AN467">
        <f t="shared" si="193"/>
        <v>0.55627530633103228</v>
      </c>
      <c r="AO467">
        <f t="shared" si="194"/>
        <v>0.11512173084330501</v>
      </c>
      <c r="AP467">
        <f>AL467*C467</f>
        <v>31.595115707226977</v>
      </c>
      <c r="AQ467">
        <f>AO467/F467</f>
        <v>1.6445961549043573E-2</v>
      </c>
      <c r="AR467">
        <f>(AL467-1)/C467</f>
        <v>4.0631199121166474E-3</v>
      </c>
      <c r="AS467">
        <f>AR467*C467</f>
        <v>0.11512173084330501</v>
      </c>
      <c r="AT467">
        <f>ATAN2(C467,AO467)</f>
        <v>4.0630975530658751E-3</v>
      </c>
      <c r="AU467">
        <f t="shared" si="213"/>
        <v>0.23279834154060669</v>
      </c>
      <c r="AV467">
        <f>-AJ467/(A467/2)</f>
        <v>-1.7663405847919764</v>
      </c>
      <c r="AW467">
        <f t="shared" si="214"/>
        <v>8.1450196646463188E-3</v>
      </c>
      <c r="AX467">
        <f t="shared" si="215"/>
        <v>2.0268758210488201E-3</v>
      </c>
      <c r="AY467">
        <v>0.55627530633103228</v>
      </c>
      <c r="AZ467">
        <v>2.2353975818207172</v>
      </c>
      <c r="BA467">
        <v>0.23077555716497905</v>
      </c>
      <c r="BB467">
        <v>9.0826884261931591E-3</v>
      </c>
      <c r="BC467">
        <v>15.647783072745021</v>
      </c>
    </row>
    <row r="468" spans="1:55" x14ac:dyDescent="0.15">
      <c r="A468">
        <v>0.255</v>
      </c>
      <c r="B468">
        <v>0.01</v>
      </c>
      <c r="C468">
        <f t="shared" si="195"/>
        <v>25.5</v>
      </c>
      <c r="D468">
        <f t="shared" si="196"/>
        <v>650.25</v>
      </c>
      <c r="E468">
        <f t="shared" si="197"/>
        <v>3.9215686274509803E-2</v>
      </c>
      <c r="F468">
        <v>7</v>
      </c>
      <c r="G468">
        <f t="shared" si="198"/>
        <v>49</v>
      </c>
      <c r="H468">
        <f t="shared" si="199"/>
        <v>178.5</v>
      </c>
      <c r="I468">
        <v>50000000</v>
      </c>
      <c r="J468">
        <f t="shared" si="200"/>
        <v>7.8539816339744827E-9</v>
      </c>
      <c r="K468">
        <f t="shared" si="201"/>
        <v>1077.997479172968</v>
      </c>
      <c r="L468">
        <f t="shared" si="202"/>
        <v>2.1559949583459361E-5</v>
      </c>
      <c r="M468">
        <f t="shared" si="203"/>
        <v>0.27450980392156865</v>
      </c>
      <c r="N468">
        <f t="shared" si="204"/>
        <v>3246760839.0746651</v>
      </c>
      <c r="O468">
        <f t="shared" si="205"/>
        <v>3.0799927976370515E-6</v>
      </c>
      <c r="P468">
        <f t="shared" si="206"/>
        <v>3.9215686274509803E-6</v>
      </c>
      <c r="Q468">
        <v>4.93556115018416E-3</v>
      </c>
      <c r="R468">
        <f t="shared" si="207"/>
        <v>254999.99999999997</v>
      </c>
      <c r="S468">
        <f t="shared" si="208"/>
        <v>0.12585680932969609</v>
      </c>
      <c r="T468">
        <f t="shared" si="209"/>
        <v>49.355611501841601</v>
      </c>
      <c r="U468">
        <f t="shared" si="210"/>
        <v>1.9355141765428078E-2</v>
      </c>
      <c r="V468">
        <f t="shared" si="189"/>
        <v>1.9355141765428079E-4</v>
      </c>
      <c r="W468">
        <f t="shared" si="211"/>
        <v>100</v>
      </c>
      <c r="X468">
        <f t="shared" si="190"/>
        <v>392.15686274509801</v>
      </c>
      <c r="Y468">
        <f t="shared" si="191"/>
        <v>1.9355141765428077</v>
      </c>
      <c r="Z468">
        <v>-1.6007810178489901</v>
      </c>
      <c r="AA468">
        <f t="shared" si="212"/>
        <v>-0.4081991595514925</v>
      </c>
      <c r="AB468">
        <f>-AA468*B468^2/2/Q468</f>
        <v>4.1352862129594055E-3</v>
      </c>
      <c r="AC468">
        <v>2.1396137563185502</v>
      </c>
      <c r="AD468">
        <f>AC468/Q468</f>
        <v>433.5097248746913</v>
      </c>
      <c r="AE468">
        <f>C468*AC468</f>
        <v>54.560150786123032</v>
      </c>
      <c r="AF468">
        <v>1.9355141765427999</v>
      </c>
      <c r="AG468">
        <f>AF468*A468</f>
        <v>0.49355611501841395</v>
      </c>
      <c r="AH468">
        <f>AG468*C468</f>
        <v>12.585680932969556</v>
      </c>
      <c r="AI468">
        <f>F468*AG468</f>
        <v>3.4548928051288978</v>
      </c>
      <c r="AJ468">
        <v>0.204099579775747</v>
      </c>
      <c r="AK468">
        <v>2.1396137563185502</v>
      </c>
      <c r="AL468">
        <f t="shared" si="192"/>
        <v>1.1054497984304674</v>
      </c>
      <c r="AM468">
        <f>AL468/C468</f>
        <v>4.3350972487469309E-2</v>
      </c>
      <c r="AN468">
        <f t="shared" si="193"/>
        <v>0.54560150786123029</v>
      </c>
      <c r="AO468">
        <f t="shared" si="194"/>
        <v>0.10544979843046742</v>
      </c>
      <c r="AP468">
        <f>AL468*C468</f>
        <v>28.188969859976918</v>
      </c>
      <c r="AQ468">
        <f>AO468/F468</f>
        <v>1.5064256918638204E-2</v>
      </c>
      <c r="AR468">
        <f>(AL468-1)/C468</f>
        <v>4.135286212959507E-3</v>
      </c>
      <c r="AS468">
        <f>AR468*C468</f>
        <v>0.10544979843046742</v>
      </c>
      <c r="AT468">
        <f>ATAN2(C468,AO468)</f>
        <v>4.1352626412538302E-3</v>
      </c>
      <c r="AU468">
        <f t="shared" si="213"/>
        <v>0.2369330965219659</v>
      </c>
      <c r="AV468">
        <f>-AJ468/(A468/2)</f>
        <v>-1.6007810178489961</v>
      </c>
      <c r="AW468">
        <f t="shared" si="214"/>
        <v>8.3785532933883817E-3</v>
      </c>
      <c r="AX468">
        <f t="shared" si="215"/>
        <v>2.040995797757504E-3</v>
      </c>
      <c r="AY468">
        <v>0.54560150786123029</v>
      </c>
      <c r="AZ468">
        <v>2.2397651752105725</v>
      </c>
      <c r="BA468">
        <v>0.21365310898140372</v>
      </c>
      <c r="BB468">
        <v>9.2620700493151152E-3</v>
      </c>
      <c r="BC468">
        <v>15.678356226474008</v>
      </c>
    </row>
    <row r="469" spans="1:55" x14ac:dyDescent="0.15">
      <c r="A469">
        <v>0.40200000000000002</v>
      </c>
      <c r="B469">
        <v>8.9999999999999993E-3</v>
      </c>
      <c r="C469">
        <f t="shared" si="195"/>
        <v>44.666666666666671</v>
      </c>
      <c r="D469">
        <f t="shared" si="196"/>
        <v>1995.1111111111115</v>
      </c>
      <c r="E469">
        <f t="shared" si="197"/>
        <v>2.2388059701492536E-2</v>
      </c>
      <c r="F469">
        <v>9</v>
      </c>
      <c r="G469">
        <f t="shared" si="198"/>
        <v>81</v>
      </c>
      <c r="H469">
        <f t="shared" si="199"/>
        <v>402.00000000000006</v>
      </c>
      <c r="I469">
        <v>50000000</v>
      </c>
      <c r="J469">
        <f t="shared" si="200"/>
        <v>5.1529973500506572E-9</v>
      </c>
      <c r="K469">
        <f t="shared" si="201"/>
        <v>640.92006841426087</v>
      </c>
      <c r="L469">
        <f t="shared" si="202"/>
        <v>1.2818401368285218E-5</v>
      </c>
      <c r="M469">
        <f t="shared" si="203"/>
        <v>0.20149253731343281</v>
      </c>
      <c r="N469">
        <f t="shared" si="204"/>
        <v>8668094243.484827</v>
      </c>
      <c r="O469">
        <f t="shared" si="205"/>
        <v>1.4242668186983575E-6</v>
      </c>
      <c r="P469">
        <f t="shared" si="206"/>
        <v>1.8134328358208951E-6</v>
      </c>
      <c r="Q469">
        <v>6.5552572394639401E-3</v>
      </c>
      <c r="R469">
        <f t="shared" si="207"/>
        <v>551440.32921810716</v>
      </c>
      <c r="S469">
        <f t="shared" si="208"/>
        <v>0.29280149002938938</v>
      </c>
      <c r="T469">
        <f t="shared" si="209"/>
        <v>80.929101721777045</v>
      </c>
      <c r="U469">
        <f t="shared" si="210"/>
        <v>1.6306610048417762E-2</v>
      </c>
      <c r="V469">
        <f t="shared" si="189"/>
        <v>1.4675949043575984E-4</v>
      </c>
      <c r="W469">
        <f t="shared" si="211"/>
        <v>111.11111111111111</v>
      </c>
      <c r="X469">
        <f t="shared" si="190"/>
        <v>276.39579878385848</v>
      </c>
      <c r="Y469">
        <f t="shared" si="191"/>
        <v>1.811845560935307</v>
      </c>
      <c r="Z469">
        <v>-1.9993583471755301</v>
      </c>
      <c r="AA469">
        <f t="shared" si="212"/>
        <v>-0.80374205556456313</v>
      </c>
      <c r="AB469">
        <f>-AA469*B469^2/2/Q469</f>
        <v>4.9657171429365182E-3</v>
      </c>
      <c r="AC469">
        <v>2.21371658871759</v>
      </c>
      <c r="AD469">
        <f>AC469/Q469</f>
        <v>337.70094869665525</v>
      </c>
      <c r="AE469">
        <f>C469*AC469</f>
        <v>98.879340962719027</v>
      </c>
      <c r="AF469">
        <v>1.8118455609352999</v>
      </c>
      <c r="AG469">
        <f>AF469*A469</f>
        <v>0.72836191549599061</v>
      </c>
      <c r="AH469">
        <f>AG469*C469</f>
        <v>32.533498892154249</v>
      </c>
      <c r="AI469">
        <f>F469*AG469</f>
        <v>6.5552572394639155</v>
      </c>
      <c r="AJ469">
        <v>0.40187102778228301</v>
      </c>
      <c r="AK469">
        <v>2.21371658871759</v>
      </c>
      <c r="AL469">
        <f t="shared" si="192"/>
        <v>1.2218020323845034</v>
      </c>
      <c r="AM469">
        <f>AL469/C469</f>
        <v>2.7353776844429176E-2</v>
      </c>
      <c r="AN469">
        <f t="shared" si="193"/>
        <v>0.8899140686644712</v>
      </c>
      <c r="AO469">
        <f t="shared" si="194"/>
        <v>0.22180203238450336</v>
      </c>
      <c r="AP469">
        <f>AL469*C469</f>
        <v>54.573824113174489</v>
      </c>
      <c r="AQ469">
        <f>AO469/F469</f>
        <v>2.4644670264944817E-2</v>
      </c>
      <c r="AR469">
        <f>(AL469-1)/C469</f>
        <v>4.9657171429366414E-3</v>
      </c>
      <c r="AS469">
        <f>AR469*C469</f>
        <v>0.22180203238450333</v>
      </c>
      <c r="AT469">
        <f>ATAN2(C469,AO469)</f>
        <v>4.9656763280821149E-3</v>
      </c>
      <c r="AU469">
        <f t="shared" si="213"/>
        <v>0.28451229602712508</v>
      </c>
      <c r="AV469">
        <f>-AJ469/(A469/2)</f>
        <v>-1.9993583471755372</v>
      </c>
      <c r="AW469">
        <f t="shared" si="214"/>
        <v>6.8176507273244105E-3</v>
      </c>
      <c r="AX469">
        <f t="shared" si="215"/>
        <v>3.6168392500406099E-3</v>
      </c>
      <c r="AY469">
        <v>0.8899140686644712</v>
      </c>
      <c r="AZ469">
        <v>1.6774655653879105</v>
      </c>
      <c r="BA469">
        <v>0.30452173248715708</v>
      </c>
      <c r="BB469">
        <v>8.3298195147326528E-3</v>
      </c>
      <c r="BC469">
        <v>15.097190088491194</v>
      </c>
    </row>
    <row r="470" spans="1:55" x14ac:dyDescent="0.15">
      <c r="A470">
        <v>0.40200000000000002</v>
      </c>
      <c r="B470">
        <v>0.01</v>
      </c>
      <c r="C470">
        <f t="shared" si="195"/>
        <v>40.200000000000003</v>
      </c>
      <c r="D470">
        <f t="shared" si="196"/>
        <v>1616.0400000000002</v>
      </c>
      <c r="E470">
        <f t="shared" si="197"/>
        <v>2.4875621890547261E-2</v>
      </c>
      <c r="F470">
        <v>9</v>
      </c>
      <c r="G470">
        <f t="shared" si="198"/>
        <v>81</v>
      </c>
      <c r="H470">
        <f t="shared" si="199"/>
        <v>361.8</v>
      </c>
      <c r="I470">
        <v>50000000</v>
      </c>
      <c r="J470">
        <f t="shared" si="200"/>
        <v>7.8539816339744827E-9</v>
      </c>
      <c r="K470">
        <f t="shared" si="201"/>
        <v>879.17704857923309</v>
      </c>
      <c r="L470">
        <f t="shared" si="202"/>
        <v>1.7583540971584661E-5</v>
      </c>
      <c r="M470">
        <f t="shared" si="203"/>
        <v>0.22388059701492535</v>
      </c>
      <c r="N470">
        <f t="shared" si="204"/>
        <v>5118422969.8353548</v>
      </c>
      <c r="O470">
        <f t="shared" si="205"/>
        <v>1.9537267746205181E-6</v>
      </c>
      <c r="P470">
        <f t="shared" si="206"/>
        <v>2.4875621890547264E-6</v>
      </c>
      <c r="Q470">
        <v>7.1144626560933899E-3</v>
      </c>
      <c r="R470">
        <f t="shared" si="207"/>
        <v>401999.99999999994</v>
      </c>
      <c r="S470">
        <f t="shared" si="208"/>
        <v>0.28600139877495429</v>
      </c>
      <c r="T470">
        <f t="shared" si="209"/>
        <v>71.144626560933901</v>
      </c>
      <c r="U470">
        <f t="shared" si="210"/>
        <v>1.7697668298739776E-2</v>
      </c>
      <c r="V470">
        <f t="shared" si="189"/>
        <v>1.7697668298739775E-4</v>
      </c>
      <c r="W470">
        <f t="shared" si="211"/>
        <v>100</v>
      </c>
      <c r="X470">
        <f t="shared" si="190"/>
        <v>248.75621890547262</v>
      </c>
      <c r="Y470">
        <f t="shared" si="191"/>
        <v>1.7697668298739775</v>
      </c>
      <c r="Z470">
        <v>-1.78194197904909</v>
      </c>
      <c r="AA470">
        <f t="shared" si="212"/>
        <v>-0.71634067557773418</v>
      </c>
      <c r="AB470">
        <f>-AA470*B470^2/2/Q470</f>
        <v>5.0343976081187467E-3</v>
      </c>
      <c r="AC470">
        <v>2.1279371676628398</v>
      </c>
      <c r="AD470">
        <f>AC470/Q470</f>
        <v>299.1001949866594</v>
      </c>
      <c r="AE470">
        <f>C470*AC470</f>
        <v>85.543074140046173</v>
      </c>
      <c r="AF470">
        <v>1.7697668298739699</v>
      </c>
      <c r="AG470">
        <f>AF470*A470</f>
        <v>0.71144626560933599</v>
      </c>
      <c r="AH470">
        <f>AG470*C470</f>
        <v>28.600139877495309</v>
      </c>
      <c r="AI470">
        <f>F470*AG470</f>
        <v>6.4030163904840238</v>
      </c>
      <c r="AJ470">
        <v>0.35817033778886798</v>
      </c>
      <c r="AK470">
        <v>2.1279371676628398</v>
      </c>
      <c r="AL470">
        <f t="shared" si="192"/>
        <v>1.2023827838463761</v>
      </c>
      <c r="AM470">
        <f>AL470/C470</f>
        <v>2.991001949866607E-2</v>
      </c>
      <c r="AN470">
        <f t="shared" si="193"/>
        <v>0.85543074140046171</v>
      </c>
      <c r="AO470">
        <f t="shared" si="194"/>
        <v>0.20238278384637609</v>
      </c>
      <c r="AP470">
        <f>AL470*C470</f>
        <v>48.335787910624319</v>
      </c>
      <c r="AQ470">
        <f>AO470/F470</f>
        <v>2.2486975982930677E-2</v>
      </c>
      <c r="AR470">
        <f>(AL470-1)/C470</f>
        <v>5.0343976081188083E-3</v>
      </c>
      <c r="AS470">
        <f>AR470*C470</f>
        <v>0.20238278384637612</v>
      </c>
      <c r="AT470">
        <f>ATAN2(C470,AO470)</f>
        <v>5.03435507622918E-3</v>
      </c>
      <c r="AU470">
        <f t="shared" si="213"/>
        <v>0.28844729843819383</v>
      </c>
      <c r="AV470">
        <f>-AJ470/(A470/2)</f>
        <v>-1.7819419790490942</v>
      </c>
      <c r="AW470">
        <f t="shared" si="214"/>
        <v>7.0762865046553759E-3</v>
      </c>
      <c r="AX470">
        <f t="shared" si="215"/>
        <v>3.5817033778886994E-3</v>
      </c>
      <c r="AY470">
        <v>0.8554307414004616</v>
      </c>
      <c r="AZ470">
        <v>1.6900542486038141</v>
      </c>
      <c r="BA470">
        <v>0.28446671748714608</v>
      </c>
      <c r="BB470">
        <v>8.5084050667620717E-3</v>
      </c>
      <c r="BC470">
        <v>15.210488237434328</v>
      </c>
    </row>
    <row r="471" spans="1:55" x14ac:dyDescent="0.15">
      <c r="A471">
        <v>0.30399999999999999</v>
      </c>
      <c r="B471">
        <v>7.0000000000000001E-3</v>
      </c>
      <c r="C471">
        <f t="shared" si="195"/>
        <v>43.428571428571423</v>
      </c>
      <c r="D471">
        <f t="shared" si="196"/>
        <v>1886.0408163265301</v>
      </c>
      <c r="E471">
        <f t="shared" si="197"/>
        <v>2.3026315789473686E-2</v>
      </c>
      <c r="F471">
        <v>7</v>
      </c>
      <c r="G471">
        <f t="shared" si="198"/>
        <v>49</v>
      </c>
      <c r="H471">
        <f t="shared" si="199"/>
        <v>303.99999999999994</v>
      </c>
      <c r="I471">
        <v>50000000</v>
      </c>
      <c r="J471">
        <f t="shared" si="200"/>
        <v>1.885740990317274E-9</v>
      </c>
      <c r="K471">
        <f t="shared" si="201"/>
        <v>310.15476814428848</v>
      </c>
      <c r="L471">
        <f t="shared" si="202"/>
        <v>6.2030953628857693E-6</v>
      </c>
      <c r="M471">
        <f t="shared" si="203"/>
        <v>0.16118421052631582</v>
      </c>
      <c r="N471">
        <f t="shared" si="204"/>
        <v>23029976890.550919</v>
      </c>
      <c r="O471">
        <f t="shared" si="205"/>
        <v>8.8615648041225271E-7</v>
      </c>
      <c r="P471">
        <f t="shared" si="206"/>
        <v>1.1282894736842109E-6</v>
      </c>
      <c r="Q471">
        <v>3.7208922084759899E-3</v>
      </c>
      <c r="R471">
        <f t="shared" si="207"/>
        <v>886297.37609329436</v>
      </c>
      <c r="S471">
        <f t="shared" si="208"/>
        <v>0.16159303305381442</v>
      </c>
      <c r="T471">
        <f t="shared" si="209"/>
        <v>75.936575683183463</v>
      </c>
      <c r="U471">
        <f t="shared" si="210"/>
        <v>1.2239777001565757E-2</v>
      </c>
      <c r="V471">
        <f t="shared" si="189"/>
        <v>8.5678439010960304E-5</v>
      </c>
      <c r="W471">
        <f t="shared" si="211"/>
        <v>142.85714285714286</v>
      </c>
      <c r="X471">
        <f t="shared" si="190"/>
        <v>469.92481203007515</v>
      </c>
      <c r="Y471">
        <f t="shared" si="191"/>
        <v>1.7485395716522509</v>
      </c>
      <c r="Z471">
        <v>-1.9389552884383701</v>
      </c>
      <c r="AA471">
        <f t="shared" si="212"/>
        <v>-0.58944240768526446</v>
      </c>
      <c r="AB471">
        <f>-AA471*B471^2/2/Q471</f>
        <v>3.8811495144611811E-3</v>
      </c>
      <c r="AC471">
        <v>2.0432607754948799</v>
      </c>
      <c r="AD471">
        <f>AC471/Q471</f>
        <v>549.13194497826169</v>
      </c>
      <c r="AE471">
        <f>C471*AC471</f>
        <v>88.735896535777627</v>
      </c>
      <c r="AF471">
        <v>1.74853957165225</v>
      </c>
      <c r="AG471">
        <f>AF471*A471</f>
        <v>0.531556029782284</v>
      </c>
      <c r="AH471">
        <f>AG471*C471</f>
        <v>23.08471900768776</v>
      </c>
      <c r="AI471">
        <f>F471*AG471</f>
        <v>3.7208922084759881</v>
      </c>
      <c r="AJ471">
        <v>0.29472120384263301</v>
      </c>
      <c r="AK471">
        <v>2.0432607754948799</v>
      </c>
      <c r="AL471">
        <f t="shared" si="192"/>
        <v>1.1685527789137415</v>
      </c>
      <c r="AM471">
        <f>AL471/C471</f>
        <v>2.6907465303934841E-2</v>
      </c>
      <c r="AN471">
        <f t="shared" si="193"/>
        <v>0.62115127575044349</v>
      </c>
      <c r="AO471">
        <f t="shared" si="194"/>
        <v>0.16855277891374154</v>
      </c>
      <c r="AP471">
        <f>AL471*C471</f>
        <v>50.748577827111056</v>
      </c>
      <c r="AQ471">
        <f>AO471/F471</f>
        <v>2.4078968416248792E-2</v>
      </c>
      <c r="AR471">
        <f>(AL471-1)/C471</f>
        <v>3.8811495144611542E-3</v>
      </c>
      <c r="AS471">
        <f>AR471*C471</f>
        <v>0.16855277891374154</v>
      </c>
      <c r="AT471">
        <f>ATAN2(C471,AO471)</f>
        <v>3.8811300269695702E-3</v>
      </c>
      <c r="AU471">
        <f t="shared" si="213"/>
        <v>0.22237237028685175</v>
      </c>
      <c r="AV471">
        <f>-AJ471/(A471/2)</f>
        <v>-1.9389552884383752</v>
      </c>
      <c r="AW471">
        <f t="shared" si="214"/>
        <v>7.301487137773237E-3</v>
      </c>
      <c r="AX471">
        <f t="shared" si="215"/>
        <v>2.0630484268984103E-3</v>
      </c>
      <c r="AY471">
        <v>0.62115127575044349</v>
      </c>
      <c r="AZ471">
        <v>2.1983623803352583</v>
      </c>
      <c r="BA471">
        <v>0.31709315569758056</v>
      </c>
      <c r="BB471">
        <v>8.5321730850478547E-3</v>
      </c>
      <c r="BC471">
        <v>15.388536662346809</v>
      </c>
    </row>
    <row r="472" spans="1:55" x14ac:dyDescent="0.15">
      <c r="A472">
        <v>0.20599999999999999</v>
      </c>
      <c r="B472">
        <v>5.0000000000000001E-3</v>
      </c>
      <c r="C472">
        <f t="shared" si="195"/>
        <v>41.199999999999996</v>
      </c>
      <c r="D472">
        <f t="shared" si="196"/>
        <v>1697.4399999999996</v>
      </c>
      <c r="E472">
        <f t="shared" si="197"/>
        <v>2.4271844660194178E-2</v>
      </c>
      <c r="F472">
        <v>5</v>
      </c>
      <c r="G472">
        <f t="shared" si="198"/>
        <v>25</v>
      </c>
      <c r="H472">
        <f t="shared" si="199"/>
        <v>205.99999999999997</v>
      </c>
      <c r="I472">
        <v>50000000</v>
      </c>
      <c r="J472">
        <f t="shared" si="200"/>
        <v>4.9087385212340517E-10</v>
      </c>
      <c r="K472">
        <f t="shared" si="201"/>
        <v>119.14413886490416</v>
      </c>
      <c r="L472">
        <f t="shared" si="202"/>
        <v>2.3828827772980834E-6</v>
      </c>
      <c r="M472">
        <f t="shared" si="203"/>
        <v>0.12135922330097089</v>
      </c>
      <c r="N472">
        <f t="shared" si="204"/>
        <v>83931950788.941925</v>
      </c>
      <c r="O472">
        <f t="shared" si="205"/>
        <v>4.7657655545961669E-7</v>
      </c>
      <c r="P472">
        <f t="shared" si="206"/>
        <v>6.0679611650485445E-7</v>
      </c>
      <c r="Q472">
        <v>1.7853197351425901E-3</v>
      </c>
      <c r="R472">
        <f t="shared" si="207"/>
        <v>1647999.9999999995</v>
      </c>
      <c r="S472">
        <f t="shared" si="208"/>
        <v>7.3555173087874709E-2</v>
      </c>
      <c r="T472">
        <f t="shared" si="209"/>
        <v>71.412789405703606</v>
      </c>
      <c r="U472">
        <f t="shared" si="210"/>
        <v>8.6666006560319909E-3</v>
      </c>
      <c r="V472">
        <f t="shared" si="189"/>
        <v>4.3333003280159957E-5</v>
      </c>
      <c r="W472">
        <f t="shared" si="211"/>
        <v>200</v>
      </c>
      <c r="X472">
        <f t="shared" si="190"/>
        <v>970.87378640776706</v>
      </c>
      <c r="Y472">
        <f t="shared" si="191"/>
        <v>1.7333201312063982</v>
      </c>
      <c r="Z472">
        <v>-1.9546617295136499</v>
      </c>
      <c r="AA472">
        <f t="shared" si="212"/>
        <v>-0.40266031627981186</v>
      </c>
      <c r="AB472">
        <f>-AA472*B472^2/2/Q472</f>
        <v>2.8192451214323535E-3</v>
      </c>
      <c r="AC472">
        <v>1.93465028934631</v>
      </c>
      <c r="AD472">
        <f>AC472/Q472</f>
        <v>1083.6435912650645</v>
      </c>
      <c r="AE472">
        <f>C472*AC472</f>
        <v>79.707591921067959</v>
      </c>
      <c r="AF472">
        <v>1.7333201312063999</v>
      </c>
      <c r="AG472">
        <f>AF472*A472</f>
        <v>0.35706394702851835</v>
      </c>
      <c r="AH472">
        <f>AG472*C472</f>
        <v>14.711034617574954</v>
      </c>
      <c r="AI472">
        <f>F472*AG472</f>
        <v>1.7853197351425918</v>
      </c>
      <c r="AJ472">
        <v>0.20133015813990601</v>
      </c>
      <c r="AK472">
        <v>1.93465028934631</v>
      </c>
      <c r="AL472">
        <f t="shared" si="192"/>
        <v>1.1161528990030152</v>
      </c>
      <c r="AM472">
        <f>AL472/C472</f>
        <v>2.7091089781626585E-2</v>
      </c>
      <c r="AN472">
        <f t="shared" si="193"/>
        <v>0.39853795960533978</v>
      </c>
      <c r="AO472">
        <f t="shared" si="194"/>
        <v>0.11615289900301518</v>
      </c>
      <c r="AP472">
        <f>AL472*C472</f>
        <v>45.985499438924222</v>
      </c>
      <c r="AQ472">
        <f>AO472/F472</f>
        <v>2.3230579800603036E-2</v>
      </c>
      <c r="AR472">
        <f>(AL472-1)/C472</f>
        <v>2.8192451214324073E-3</v>
      </c>
      <c r="AS472">
        <f>AR472*C472</f>
        <v>0.11615289900301516</v>
      </c>
      <c r="AT472">
        <f>ATAN2(C472,AO472)</f>
        <v>2.8192376522135167E-3</v>
      </c>
      <c r="AU472">
        <f t="shared" si="213"/>
        <v>0.16153041891620551</v>
      </c>
      <c r="AV472">
        <f>-AJ472/(A472/2)</f>
        <v>-1.9546617295136508</v>
      </c>
      <c r="AW472">
        <f t="shared" si="214"/>
        <v>7.8956308663871815E-3</v>
      </c>
      <c r="AX472">
        <f t="shared" si="215"/>
        <v>1.0066507906995499E-3</v>
      </c>
      <c r="AY472">
        <v>0.39853795960533983</v>
      </c>
      <c r="AZ472">
        <v>3.1259187837126254</v>
      </c>
      <c r="BA472">
        <v>0.32529999169515189</v>
      </c>
      <c r="BB472">
        <v>8.8127312809757434E-3</v>
      </c>
      <c r="BC472">
        <v>15.629593918563128</v>
      </c>
    </row>
    <row r="473" spans="1:55" x14ac:dyDescent="0.15">
      <c r="A473">
        <v>0.30399999999999999</v>
      </c>
      <c r="B473">
        <v>8.0000000000000002E-3</v>
      </c>
      <c r="C473">
        <f t="shared" si="195"/>
        <v>38</v>
      </c>
      <c r="D473">
        <f t="shared" si="196"/>
        <v>1444</v>
      </c>
      <c r="E473">
        <f t="shared" si="197"/>
        <v>2.6315789473684213E-2</v>
      </c>
      <c r="F473">
        <v>7</v>
      </c>
      <c r="G473">
        <f t="shared" si="198"/>
        <v>49</v>
      </c>
      <c r="H473">
        <f t="shared" si="199"/>
        <v>266</v>
      </c>
      <c r="I473">
        <v>50000000</v>
      </c>
      <c r="J473">
        <f t="shared" si="200"/>
        <v>3.2169908772759481E-9</v>
      </c>
      <c r="K473">
        <f t="shared" si="201"/>
        <v>462.9715489500748</v>
      </c>
      <c r="L473">
        <f t="shared" si="202"/>
        <v>9.2594309790014955E-6</v>
      </c>
      <c r="M473">
        <f t="shared" si="203"/>
        <v>0.18421052631578946</v>
      </c>
      <c r="N473">
        <f t="shared" si="204"/>
        <v>11812280932.601608</v>
      </c>
      <c r="O473">
        <f t="shared" si="205"/>
        <v>1.3227758541430708E-6</v>
      </c>
      <c r="P473">
        <f t="shared" si="206"/>
        <v>1.6842105263157893E-6</v>
      </c>
      <c r="Q473">
        <v>4.1575686115787403E-3</v>
      </c>
      <c r="R473">
        <f t="shared" si="207"/>
        <v>593750</v>
      </c>
      <c r="S473">
        <f t="shared" si="208"/>
        <v>0.15798760723999211</v>
      </c>
      <c r="T473">
        <f t="shared" si="209"/>
        <v>64.962009555917817</v>
      </c>
      <c r="U473">
        <f t="shared" si="210"/>
        <v>1.3676212538087961E-2</v>
      </c>
      <c r="V473">
        <f t="shared" si="189"/>
        <v>1.0940970030470369E-4</v>
      </c>
      <c r="W473">
        <f t="shared" si="211"/>
        <v>125</v>
      </c>
      <c r="X473">
        <f t="shared" si="190"/>
        <v>411.18421052631578</v>
      </c>
      <c r="Y473">
        <f t="shared" si="191"/>
        <v>1.7095265672609952</v>
      </c>
      <c r="Z473">
        <v>-1.7022182273570701</v>
      </c>
      <c r="AA473">
        <f t="shared" si="212"/>
        <v>-0.51747434111654933</v>
      </c>
      <c r="AB473">
        <f>-AA473*B473^2/2/Q473</f>
        <v>3.9828997336598644E-3</v>
      </c>
      <c r="AC473">
        <v>1.96826373781927</v>
      </c>
      <c r="AD473">
        <f>AC473/Q473</f>
        <v>473.41701886475124</v>
      </c>
      <c r="AE473">
        <f>C473*AC473</f>
        <v>74.794022037132265</v>
      </c>
      <c r="AF473">
        <v>1.7095265672609901</v>
      </c>
      <c r="AG473">
        <f>AF473*A473</f>
        <v>0.51969607644734095</v>
      </c>
      <c r="AH473">
        <f>AG473*C473</f>
        <v>19.748450904998958</v>
      </c>
      <c r="AI473">
        <f>F473*AG473</f>
        <v>3.6378725351313865</v>
      </c>
      <c r="AJ473">
        <v>0.258737170558275</v>
      </c>
      <c r="AK473">
        <v>1.96826373781927</v>
      </c>
      <c r="AL473">
        <f t="shared" si="192"/>
        <v>1.1513501898790783</v>
      </c>
      <c r="AM473">
        <f>AL473/C473</f>
        <v>3.0298689207344166E-2</v>
      </c>
      <c r="AN473">
        <f t="shared" si="193"/>
        <v>0.59835217629705806</v>
      </c>
      <c r="AO473">
        <f t="shared" si="194"/>
        <v>0.15135018987907833</v>
      </c>
      <c r="AP473">
        <f>AL473*C473</f>
        <v>43.751307215404978</v>
      </c>
      <c r="AQ473">
        <f>AO473/F473</f>
        <v>2.162145569701119E-2</v>
      </c>
      <c r="AR473">
        <f>(AL473-1)/C473</f>
        <v>3.9828997336599564E-3</v>
      </c>
      <c r="AS473">
        <f>AR473*C473</f>
        <v>0.15135018987907833</v>
      </c>
      <c r="AT473">
        <f>ATAN2(C473,AO473)</f>
        <v>3.9828786729633322E-3</v>
      </c>
      <c r="AU473">
        <f t="shared" si="213"/>
        <v>0.228202138273465</v>
      </c>
      <c r="AV473">
        <f>-AJ473/(A473/2)</f>
        <v>-1.7022182273570723</v>
      </c>
      <c r="AW473">
        <f t="shared" si="214"/>
        <v>7.6639018729700381E-3</v>
      </c>
      <c r="AX473">
        <f t="shared" si="215"/>
        <v>2.0698973644662387E-3</v>
      </c>
      <c r="AY473">
        <v>0.59835217629705806</v>
      </c>
      <c r="AZ473">
        <v>2.2154298291989143</v>
      </c>
      <c r="BA473">
        <v>0.29122827117286143</v>
      </c>
      <c r="BB473">
        <v>8.8238348766586788E-3</v>
      </c>
      <c r="BC473">
        <v>15.5080088043924</v>
      </c>
    </row>
    <row r="474" spans="1:55" x14ac:dyDescent="0.15">
      <c r="A474">
        <v>0.20599999999999999</v>
      </c>
      <c r="B474">
        <v>6.0000000000000001E-3</v>
      </c>
      <c r="C474">
        <f t="shared" si="195"/>
        <v>34.333333333333329</v>
      </c>
      <c r="D474">
        <f t="shared" si="196"/>
        <v>1178.7777777777774</v>
      </c>
      <c r="E474">
        <f t="shared" si="197"/>
        <v>2.9126213592233011E-2</v>
      </c>
      <c r="F474">
        <v>5</v>
      </c>
      <c r="G474">
        <f t="shared" si="198"/>
        <v>25</v>
      </c>
      <c r="H474">
        <f t="shared" si="199"/>
        <v>171.66666666666663</v>
      </c>
      <c r="I474">
        <v>50000000</v>
      </c>
      <c r="J474">
        <f t="shared" si="200"/>
        <v>1.0178760197630931E-9</v>
      </c>
      <c r="K474">
        <f t="shared" si="201"/>
        <v>205.88107195855443</v>
      </c>
      <c r="L474">
        <f t="shared" si="202"/>
        <v>4.1176214391710885E-6</v>
      </c>
      <c r="M474">
        <f t="shared" si="203"/>
        <v>0.14563106796116507</v>
      </c>
      <c r="N474">
        <f t="shared" si="204"/>
        <v>33730368597.665047</v>
      </c>
      <c r="O474">
        <f t="shared" si="205"/>
        <v>8.235242878342177E-7</v>
      </c>
      <c r="P474">
        <f t="shared" si="206"/>
        <v>1.0485436893203885E-6</v>
      </c>
      <c r="Q474">
        <v>2.0943315555689E-3</v>
      </c>
      <c r="R474">
        <f t="shared" si="207"/>
        <v>953703.70370370359</v>
      </c>
      <c r="S474">
        <f t="shared" si="208"/>
        <v>7.1905383407865564E-2</v>
      </c>
      <c r="T474">
        <f t="shared" si="209"/>
        <v>58.17587654358055</v>
      </c>
      <c r="U474">
        <f t="shared" si="210"/>
        <v>1.0166658036742233E-2</v>
      </c>
      <c r="V474">
        <f t="shared" si="189"/>
        <v>6.0999948220453406E-5</v>
      </c>
      <c r="W474">
        <f t="shared" si="211"/>
        <v>166.66666666666666</v>
      </c>
      <c r="X474">
        <f t="shared" si="190"/>
        <v>809.06148867313925</v>
      </c>
      <c r="Y474">
        <f t="shared" si="191"/>
        <v>1.6944430061237055</v>
      </c>
      <c r="Z474">
        <v>-1.6467774786703699</v>
      </c>
      <c r="AA474">
        <f t="shared" si="212"/>
        <v>-0.33923616060609618</v>
      </c>
      <c r="AB474">
        <f>-AA474*B474^2/2/Q474</f>
        <v>2.9156085027096114E-3</v>
      </c>
      <c r="AC474">
        <v>1.8640610864267599</v>
      </c>
      <c r="AD474">
        <f>AC474/Q474</f>
        <v>890.05061374840921</v>
      </c>
      <c r="AE474">
        <f>C474*AC474</f>
        <v>63.999430633985419</v>
      </c>
      <c r="AF474">
        <v>1.6944430061237099</v>
      </c>
      <c r="AG474">
        <f>AF474*A474</f>
        <v>0.34905525926148423</v>
      </c>
      <c r="AH474">
        <f>AG474*C474</f>
        <v>11.984230567977624</v>
      </c>
      <c r="AI474">
        <f>F474*AG474</f>
        <v>1.7452762963074211</v>
      </c>
      <c r="AJ474">
        <v>0.16961808030304801</v>
      </c>
      <c r="AK474">
        <v>1.8640610864267599</v>
      </c>
      <c r="AL474">
        <f t="shared" si="192"/>
        <v>1.1001025585930309</v>
      </c>
      <c r="AM474">
        <f>AL474/C474</f>
        <v>3.2041822094942649E-2</v>
      </c>
      <c r="AN474">
        <f t="shared" si="193"/>
        <v>0.38399658380391255</v>
      </c>
      <c r="AO474">
        <f t="shared" si="194"/>
        <v>0.10010255859303085</v>
      </c>
      <c r="AP474">
        <f>AL474*C474</f>
        <v>37.770187845027387</v>
      </c>
      <c r="AQ474">
        <f>AO474/F474</f>
        <v>2.0020511718606172E-2</v>
      </c>
      <c r="AR474">
        <f>(AL474-1)/C474</f>
        <v>2.915608502709637E-3</v>
      </c>
      <c r="AS474">
        <f>AR474*C474</f>
        <v>0.10010255859303085</v>
      </c>
      <c r="AT474">
        <f>ATAN2(C474,AO474)</f>
        <v>2.9156002411098196E-3</v>
      </c>
      <c r="AU474">
        <f t="shared" si="213"/>
        <v>0.16705158856291788</v>
      </c>
      <c r="AV474">
        <f>-AJ474/(A474/2)</f>
        <v>-1.6467774786703691</v>
      </c>
      <c r="AW474">
        <f t="shared" si="214"/>
        <v>8.3528565330267569E-3</v>
      </c>
      <c r="AX474">
        <f t="shared" si="215"/>
        <v>1.0177084818183003E-3</v>
      </c>
      <c r="AY474">
        <v>0.38399658380391255</v>
      </c>
      <c r="AZ474">
        <v>3.1516573075580627</v>
      </c>
      <c r="BA474">
        <v>0.28678140763391863</v>
      </c>
      <c r="BB474">
        <v>9.1889988435432494E-3</v>
      </c>
      <c r="BC474">
        <v>15.758286537790314</v>
      </c>
    </row>
    <row r="475" spans="1:55" x14ac:dyDescent="0.15">
      <c r="A475">
        <v>0.30399999999999999</v>
      </c>
      <c r="B475">
        <v>8.9999999999999993E-3</v>
      </c>
      <c r="C475">
        <f t="shared" si="195"/>
        <v>33.777777777777779</v>
      </c>
      <c r="D475">
        <f t="shared" si="196"/>
        <v>1140.9382716049383</v>
      </c>
      <c r="E475">
        <f t="shared" si="197"/>
        <v>2.9605263157894735E-2</v>
      </c>
      <c r="F475">
        <v>7</v>
      </c>
      <c r="G475">
        <f t="shared" si="198"/>
        <v>49</v>
      </c>
      <c r="H475">
        <f t="shared" si="199"/>
        <v>236.44444444444446</v>
      </c>
      <c r="I475">
        <v>50000000</v>
      </c>
      <c r="J475">
        <f t="shared" si="200"/>
        <v>5.1529973500506572E-9</v>
      </c>
      <c r="K475">
        <f t="shared" si="201"/>
        <v>659.19191246993068</v>
      </c>
      <c r="L475">
        <f t="shared" si="202"/>
        <v>1.3183838249398614E-5</v>
      </c>
      <c r="M475">
        <f t="shared" si="203"/>
        <v>0.20723684210526316</v>
      </c>
      <c r="N475">
        <f t="shared" si="204"/>
        <v>6554976741.3417597</v>
      </c>
      <c r="O475">
        <f t="shared" si="205"/>
        <v>1.8834054641998019E-6</v>
      </c>
      <c r="P475">
        <f t="shared" si="206"/>
        <v>2.3980263157894733E-6</v>
      </c>
      <c r="Q475">
        <v>4.5957345010823004E-3</v>
      </c>
      <c r="R475">
        <f t="shared" si="207"/>
        <v>417009.60219478747</v>
      </c>
      <c r="S475">
        <f t="shared" si="208"/>
        <v>0.15523369870322437</v>
      </c>
      <c r="T475">
        <f t="shared" si="209"/>
        <v>56.7374629763247</v>
      </c>
      <c r="U475">
        <f t="shared" si="210"/>
        <v>1.5117547700928621E-2</v>
      </c>
      <c r="V475">
        <f t="shared" si="189"/>
        <v>1.3605792930835756E-4</v>
      </c>
      <c r="W475">
        <f t="shared" si="211"/>
        <v>111.11111111111111</v>
      </c>
      <c r="X475">
        <f t="shared" si="190"/>
        <v>365.49707602339186</v>
      </c>
      <c r="Y475">
        <f t="shared" si="191"/>
        <v>1.6797275223254025</v>
      </c>
      <c r="Z475">
        <v>-1.5153850062385501</v>
      </c>
      <c r="AA475">
        <f t="shared" si="212"/>
        <v>-0.4606770418965192</v>
      </c>
      <c r="AB475">
        <f>-AA475*B475^2/2/Q475</f>
        <v>4.0597254241765239E-3</v>
      </c>
      <c r="AC475">
        <v>1.91006604327366</v>
      </c>
      <c r="AD475">
        <f>AC475/Q475</f>
        <v>415.61714298853371</v>
      </c>
      <c r="AE475">
        <f>C475*AC475</f>
        <v>64.517786350576969</v>
      </c>
      <c r="AF475">
        <v>1.6797275223254</v>
      </c>
      <c r="AG475">
        <f>AF475*A475</f>
        <v>0.51063716678692161</v>
      </c>
      <c r="AH475">
        <f>AG475*C475</f>
        <v>17.248188744802686</v>
      </c>
      <c r="AI475">
        <f>F475*AG475</f>
        <v>3.5744601675084513</v>
      </c>
      <c r="AJ475">
        <v>0.23033852094825999</v>
      </c>
      <c r="AK475">
        <v>1.91006604327366</v>
      </c>
      <c r="AL475">
        <f t="shared" si="192"/>
        <v>1.1371285032166296</v>
      </c>
      <c r="AM475">
        <f>AL475/C475</f>
        <v>3.3664988582071273E-2</v>
      </c>
      <c r="AN475">
        <f t="shared" si="193"/>
        <v>0.58066007715519263</v>
      </c>
      <c r="AO475">
        <f t="shared" si="194"/>
        <v>0.13712850321662962</v>
      </c>
      <c r="AP475">
        <f>AL475*C475</f>
        <v>38.409673886428379</v>
      </c>
      <c r="AQ475">
        <f>AO475/F475</f>
        <v>1.9589786173804229E-2</v>
      </c>
      <c r="AR475">
        <f>(AL475-1)/C475</f>
        <v>4.0597254241765343E-3</v>
      </c>
      <c r="AS475">
        <f>AR475*C475</f>
        <v>0.13712850321662962</v>
      </c>
      <c r="AT475">
        <f>ATAN2(C475,AO475)</f>
        <v>4.0597031211174438E-3</v>
      </c>
      <c r="AU475">
        <f t="shared" si="213"/>
        <v>0.23260385491611721</v>
      </c>
      <c r="AV475">
        <f>-AJ475/(A475/2)</f>
        <v>-1.5153850062385525</v>
      </c>
      <c r="AW475">
        <f t="shared" si="214"/>
        <v>7.9503132326256502E-3</v>
      </c>
      <c r="AX475">
        <f t="shared" si="215"/>
        <v>2.0730466885343392E-3</v>
      </c>
      <c r="AY475">
        <v>0.58066007715519263</v>
      </c>
      <c r="AZ475">
        <v>2.2268815847694254</v>
      </c>
      <c r="BA475">
        <v>0.26854391363535535</v>
      </c>
      <c r="BB475">
        <v>9.0405277863189679E-3</v>
      </c>
      <c r="BC475">
        <v>15.588171093385977</v>
      </c>
    </row>
    <row r="476" spans="1:55" x14ac:dyDescent="0.15">
      <c r="A476">
        <v>0.20599999999999999</v>
      </c>
      <c r="B476">
        <v>7.0000000000000001E-3</v>
      </c>
      <c r="C476">
        <f t="shared" si="195"/>
        <v>29.428571428571427</v>
      </c>
      <c r="D476">
        <f t="shared" si="196"/>
        <v>866.04081632653049</v>
      </c>
      <c r="E476">
        <f t="shared" si="197"/>
        <v>3.398058252427185E-2</v>
      </c>
      <c r="F476">
        <v>5</v>
      </c>
      <c r="G476">
        <f t="shared" si="198"/>
        <v>25</v>
      </c>
      <c r="H476">
        <f t="shared" si="199"/>
        <v>147.14285714285714</v>
      </c>
      <c r="I476">
        <v>50000000</v>
      </c>
      <c r="J476">
        <f t="shared" si="200"/>
        <v>1.885740990317274E-9</v>
      </c>
      <c r="K476">
        <f t="shared" si="201"/>
        <v>326.9315170452972</v>
      </c>
      <c r="L476">
        <f t="shared" si="202"/>
        <v>6.538630340905944E-6</v>
      </c>
      <c r="M476">
        <f t="shared" si="203"/>
        <v>0.16990291262135923</v>
      </c>
      <c r="N476">
        <f t="shared" si="204"/>
        <v>15605839603.465427</v>
      </c>
      <c r="O476">
        <f t="shared" si="205"/>
        <v>1.3077260681811887E-6</v>
      </c>
      <c r="P476">
        <f t="shared" si="206"/>
        <v>1.6650485436893207E-6</v>
      </c>
      <c r="Q476">
        <v>2.4121954294192799E-3</v>
      </c>
      <c r="R476">
        <f t="shared" si="207"/>
        <v>600583.09037900867</v>
      </c>
      <c r="S476">
        <f t="shared" si="208"/>
        <v>7.0987465494338806E-2</v>
      </c>
      <c r="T476">
        <f t="shared" si="209"/>
        <v>49.228478151413867</v>
      </c>
      <c r="U476">
        <f t="shared" si="210"/>
        <v>1.1709686550579029E-2</v>
      </c>
      <c r="V476">
        <f t="shared" si="189"/>
        <v>8.1967805854053202E-5</v>
      </c>
      <c r="W476">
        <f t="shared" si="211"/>
        <v>142.85714285714286</v>
      </c>
      <c r="X476">
        <f t="shared" si="190"/>
        <v>693.4812760055479</v>
      </c>
      <c r="Y476">
        <f t="shared" si="191"/>
        <v>1.6728123643684327</v>
      </c>
      <c r="Z476">
        <v>-1.41273231979243</v>
      </c>
      <c r="AA476">
        <f t="shared" si="212"/>
        <v>-0.29102285787724058</v>
      </c>
      <c r="AB476">
        <f>-AA476*B476^2/2/Q476</f>
        <v>2.9558384577939895E-3</v>
      </c>
      <c r="AC476">
        <v>1.81832379330705</v>
      </c>
      <c r="AD476">
        <f>AC476/Q476</f>
        <v>753.80450983807702</v>
      </c>
      <c r="AE476">
        <f>C476*AC476</f>
        <v>53.510671631607465</v>
      </c>
      <c r="AF476">
        <v>1.6728123643684301</v>
      </c>
      <c r="AG476">
        <f>AF476*A476</f>
        <v>0.34459934705989659</v>
      </c>
      <c r="AH476">
        <f>AG476*C476</f>
        <v>10.141066499191242</v>
      </c>
      <c r="AI476">
        <f>F476*AG476</f>
        <v>1.7229967352994828</v>
      </c>
      <c r="AJ476">
        <v>0.14551142893862101</v>
      </c>
      <c r="AK476">
        <v>1.81832379330705</v>
      </c>
      <c r="AL476">
        <f t="shared" si="192"/>
        <v>1.0869861031865087</v>
      </c>
      <c r="AM476">
        <f>AL476/C476</f>
        <v>3.6936420982065829E-2</v>
      </c>
      <c r="AN476">
        <f t="shared" si="193"/>
        <v>0.37457470142125227</v>
      </c>
      <c r="AO476">
        <f t="shared" si="194"/>
        <v>8.6986103186508679E-2</v>
      </c>
      <c r="AP476">
        <f>AL476*C476</f>
        <v>31.988448179488682</v>
      </c>
      <c r="AQ476">
        <f>AO476/F476</f>
        <v>1.7397220637301737E-2</v>
      </c>
      <c r="AR476">
        <f>(AL476-1)/C476</f>
        <v>2.9558384577939843E-3</v>
      </c>
      <c r="AS476">
        <f>AR476*C476</f>
        <v>8.6986103186508679E-2</v>
      </c>
      <c r="AT476">
        <f>ATAN2(C476,AO476)</f>
        <v>2.9558298494709737E-3</v>
      </c>
      <c r="AU476">
        <f t="shared" si="213"/>
        <v>0.16935657533347623</v>
      </c>
      <c r="AV476">
        <f>-AJ476/(A476/2)</f>
        <v>-1.4127323197924371</v>
      </c>
      <c r="AW476">
        <f t="shared" si="214"/>
        <v>8.5776089914651361E-3</v>
      </c>
      <c r="AX476">
        <f t="shared" si="215"/>
        <v>1.0185800025703387E-3</v>
      </c>
      <c r="AY476">
        <v>0.37457470142125227</v>
      </c>
      <c r="AZ476">
        <v>3.1543475414582667</v>
      </c>
      <c r="BA476">
        <v>0.2524267788916883</v>
      </c>
      <c r="BB476">
        <v>9.3237417722902491E-3</v>
      </c>
      <c r="BC476">
        <v>15.771737707291333</v>
      </c>
    </row>
    <row r="477" spans="1:55" x14ac:dyDescent="0.15">
      <c r="A477">
        <v>0.30399999999999999</v>
      </c>
      <c r="B477">
        <v>0.01</v>
      </c>
      <c r="C477">
        <f t="shared" si="195"/>
        <v>30.4</v>
      </c>
      <c r="D477">
        <f t="shared" si="196"/>
        <v>924.16</v>
      </c>
      <c r="E477">
        <f t="shared" si="197"/>
        <v>3.2894736842105261E-2</v>
      </c>
      <c r="F477">
        <v>7</v>
      </c>
      <c r="G477">
        <f t="shared" si="198"/>
        <v>49</v>
      </c>
      <c r="H477">
        <f t="shared" si="199"/>
        <v>212.79999999999998</v>
      </c>
      <c r="I477">
        <v>50000000</v>
      </c>
      <c r="J477">
        <f t="shared" si="200"/>
        <v>7.8539816339744827E-9</v>
      </c>
      <c r="K477">
        <f t="shared" si="201"/>
        <v>904.24130654311477</v>
      </c>
      <c r="L477">
        <f t="shared" si="202"/>
        <v>1.8084826130862295E-5</v>
      </c>
      <c r="M477">
        <f t="shared" si="203"/>
        <v>0.23026315789473686</v>
      </c>
      <c r="N477">
        <f t="shared" si="204"/>
        <v>3870648215.9948945</v>
      </c>
      <c r="O477">
        <f t="shared" si="205"/>
        <v>2.583546590123185E-6</v>
      </c>
      <c r="P477">
        <f t="shared" si="206"/>
        <v>3.2894736842105265E-6</v>
      </c>
      <c r="Q477">
        <v>5.0360765421924997E-3</v>
      </c>
      <c r="R477">
        <f t="shared" si="207"/>
        <v>303999.99999999994</v>
      </c>
      <c r="S477">
        <f t="shared" si="208"/>
        <v>0.153096726882652</v>
      </c>
      <c r="T477">
        <f t="shared" si="209"/>
        <v>50.360765421924995</v>
      </c>
      <c r="U477">
        <f t="shared" si="210"/>
        <v>1.6566041257212172E-2</v>
      </c>
      <c r="V477">
        <f t="shared" si="189"/>
        <v>1.6566041257212171E-4</v>
      </c>
      <c r="W477">
        <f t="shared" si="211"/>
        <v>100</v>
      </c>
      <c r="X477">
        <f t="shared" si="190"/>
        <v>328.9473684210526</v>
      </c>
      <c r="Y477">
        <f t="shared" si="191"/>
        <v>1.6566041257212172</v>
      </c>
      <c r="Z477">
        <v>-1.3564086094127401</v>
      </c>
      <c r="AA477">
        <f t="shared" si="212"/>
        <v>-0.41234821726147297</v>
      </c>
      <c r="AB477">
        <f>-AA477*B477^2/2/Q477</f>
        <v>4.0939431103439268E-3</v>
      </c>
      <c r="AC477">
        <v>1.8627782343519499</v>
      </c>
      <c r="AD477">
        <f>AC477/Q477</f>
        <v>369.88679952449121</v>
      </c>
      <c r="AE477">
        <f>C477*AC477</f>
        <v>56.628458324299274</v>
      </c>
      <c r="AF477">
        <v>1.6566041257212101</v>
      </c>
      <c r="AG477">
        <f>AF477*A477</f>
        <v>0.5036076542192478</v>
      </c>
      <c r="AH477">
        <f>AG477*C477</f>
        <v>15.309672688265133</v>
      </c>
      <c r="AI477">
        <f>F477*AG477</f>
        <v>3.5252535795347346</v>
      </c>
      <c r="AJ477">
        <v>0.20617410863073701</v>
      </c>
      <c r="AK477">
        <v>1.8627782343519499</v>
      </c>
      <c r="AL477">
        <f t="shared" si="192"/>
        <v>1.1244558705544578</v>
      </c>
      <c r="AM477">
        <f>AL477/C477</f>
        <v>3.6988679952449276E-2</v>
      </c>
      <c r="AN477">
        <f t="shared" si="193"/>
        <v>0.56628458324299269</v>
      </c>
      <c r="AO477">
        <f t="shared" si="194"/>
        <v>0.12445587055445784</v>
      </c>
      <c r="AP477">
        <f>AL477*C477</f>
        <v>34.183458464855519</v>
      </c>
      <c r="AQ477">
        <f>AO477/F477</f>
        <v>1.7779410079208264E-2</v>
      </c>
      <c r="AR477">
        <f>(AL477-1)/C477</f>
        <v>4.0939431103440083E-3</v>
      </c>
      <c r="AS477">
        <f>AR477*C477</f>
        <v>0.12445587055445785</v>
      </c>
      <c r="AT477">
        <f>ATAN2(C477,AO477)</f>
        <v>4.0939202385733217E-3</v>
      </c>
      <c r="AU477">
        <f t="shared" si="213"/>
        <v>0.23456435133344242</v>
      </c>
      <c r="AV477">
        <f>-AJ477/(A477/2)</f>
        <v>-1.3564086094127434</v>
      </c>
      <c r="AW477">
        <f t="shared" si="214"/>
        <v>8.1292313094226566E-3</v>
      </c>
      <c r="AX477">
        <f t="shared" si="215"/>
        <v>2.0617410863073972E-3</v>
      </c>
      <c r="AY477">
        <v>0.5662845832429928</v>
      </c>
      <c r="AZ477">
        <v>2.2328013903953119</v>
      </c>
      <c r="BA477">
        <v>0.24712863180644873</v>
      </c>
      <c r="BB477">
        <v>9.1409618689754103E-3</v>
      </c>
      <c r="BC477">
        <v>15.629609732767182</v>
      </c>
    </row>
    <row r="478" spans="1:55" x14ac:dyDescent="0.15">
      <c r="A478">
        <v>0.20599999999999999</v>
      </c>
      <c r="B478">
        <v>8.0000000000000002E-3</v>
      </c>
      <c r="C478">
        <f t="shared" si="195"/>
        <v>25.749999999999996</v>
      </c>
      <c r="D478">
        <f t="shared" si="196"/>
        <v>663.06249999999977</v>
      </c>
      <c r="E478">
        <f t="shared" si="197"/>
        <v>3.8834951456310683E-2</v>
      </c>
      <c r="F478">
        <v>5</v>
      </c>
      <c r="G478">
        <f t="shared" si="198"/>
        <v>25</v>
      </c>
      <c r="H478">
        <f t="shared" si="199"/>
        <v>128.74999999999997</v>
      </c>
      <c r="I478">
        <v>50000000</v>
      </c>
      <c r="J478">
        <f t="shared" si="200"/>
        <v>3.2169908772759481E-9</v>
      </c>
      <c r="K478">
        <f t="shared" si="201"/>
        <v>488.01439279064755</v>
      </c>
      <c r="L478">
        <f t="shared" si="202"/>
        <v>9.7602878558129518E-6</v>
      </c>
      <c r="M478">
        <f t="shared" si="203"/>
        <v>0.19417475728155342</v>
      </c>
      <c r="N478">
        <f t="shared" si="204"/>
        <v>8004374579.3287191</v>
      </c>
      <c r="O478">
        <f t="shared" si="205"/>
        <v>1.9520575711625904E-6</v>
      </c>
      <c r="P478">
        <f t="shared" si="206"/>
        <v>2.4854368932038836E-6</v>
      </c>
      <c r="Q478">
        <v>2.7272168660112E-3</v>
      </c>
      <c r="R478">
        <f t="shared" si="207"/>
        <v>402343.74999999994</v>
      </c>
      <c r="S478">
        <f t="shared" si="208"/>
        <v>7.0225834299788389E-2</v>
      </c>
      <c r="T478">
        <f t="shared" si="209"/>
        <v>42.612763531425003</v>
      </c>
      <c r="U478">
        <f t="shared" si="210"/>
        <v>1.3238916825297087E-2</v>
      </c>
      <c r="V478">
        <f t="shared" si="189"/>
        <v>1.0591133460237671E-4</v>
      </c>
      <c r="W478">
        <f t="shared" si="211"/>
        <v>125</v>
      </c>
      <c r="X478">
        <f t="shared" si="190"/>
        <v>606.79611650485435</v>
      </c>
      <c r="Y478">
        <f t="shared" si="191"/>
        <v>1.6548646031621359</v>
      </c>
      <c r="Z478">
        <v>-1.2223177192860699</v>
      </c>
      <c r="AA478">
        <f t="shared" si="212"/>
        <v>-0.25179745017293037</v>
      </c>
      <c r="AB478">
        <f>-AA478*B478^2/2/Q478</f>
        <v>2.9544839304688733E-3</v>
      </c>
      <c r="AC478">
        <v>1.7807633282486</v>
      </c>
      <c r="AD478">
        <f>AC478/Q478</f>
        <v>652.95992791843014</v>
      </c>
      <c r="AE478">
        <f>C478*AC478</f>
        <v>45.854655702401445</v>
      </c>
      <c r="AF478">
        <v>1.6548646031621299</v>
      </c>
      <c r="AG478">
        <f>AF478*A478</f>
        <v>0.34090210825139872</v>
      </c>
      <c r="AH478">
        <f>AG478*C478</f>
        <v>8.7782292874735166</v>
      </c>
      <c r="AI478">
        <f>F478*AG478</f>
        <v>1.7045105412569936</v>
      </c>
      <c r="AJ478">
        <v>0.12589872508646499</v>
      </c>
      <c r="AK478">
        <v>1.7807633282486</v>
      </c>
      <c r="AL478">
        <f t="shared" si="192"/>
        <v>1.0760779612095768</v>
      </c>
      <c r="AM478">
        <f>AL478/C478</f>
        <v>4.1789435386779684E-2</v>
      </c>
      <c r="AN478">
        <f t="shared" si="193"/>
        <v>0.36683724561921155</v>
      </c>
      <c r="AO478">
        <f t="shared" si="194"/>
        <v>7.6077961209576772E-2</v>
      </c>
      <c r="AP478">
        <f>AL478*C478</f>
        <v>27.709007501146598</v>
      </c>
      <c r="AQ478">
        <f>AO478/F478</f>
        <v>1.5215592241915354E-2</v>
      </c>
      <c r="AR478">
        <f>(AL478-1)/C478</f>
        <v>2.9544839304690013E-3</v>
      </c>
      <c r="AS478">
        <f>AR478*C478</f>
        <v>7.6077961209576772E-2</v>
      </c>
      <c r="AT478">
        <f>ATAN2(C478,AO478)</f>
        <v>2.9544753339749443E-3</v>
      </c>
      <c r="AU478">
        <f t="shared" si="213"/>
        <v>0.16927896731226866</v>
      </c>
      <c r="AV478">
        <f>-AJ478/(A478/2)</f>
        <v>-1.2223177192860679</v>
      </c>
      <c r="AW478">
        <f t="shared" si="214"/>
        <v>8.6666637106574095E-3</v>
      </c>
      <c r="AX478">
        <f t="shared" si="215"/>
        <v>1.0071898006917615E-3</v>
      </c>
      <c r="AY478">
        <v>0.36683724561921155</v>
      </c>
      <c r="AZ478">
        <v>3.1565600070035988</v>
      </c>
      <c r="BA478">
        <v>0.22316659054942828</v>
      </c>
      <c r="BB478">
        <v>9.3260058162532508E-3</v>
      </c>
      <c r="BC478">
        <v>15.782800035017994</v>
      </c>
    </row>
    <row r="479" spans="1:55" x14ac:dyDescent="0.15">
      <c r="A479">
        <v>0.20599999999999999</v>
      </c>
      <c r="B479">
        <v>8.9999999999999993E-3</v>
      </c>
      <c r="C479">
        <f t="shared" si="195"/>
        <v>22.888888888888889</v>
      </c>
      <c r="D479">
        <f t="shared" si="196"/>
        <v>523.90123456790127</v>
      </c>
      <c r="E479">
        <f t="shared" si="197"/>
        <v>4.3689320388349516E-2</v>
      </c>
      <c r="F479">
        <v>5</v>
      </c>
      <c r="G479">
        <f t="shared" si="198"/>
        <v>25</v>
      </c>
      <c r="H479">
        <f t="shared" si="199"/>
        <v>114.44444444444444</v>
      </c>
      <c r="I479">
        <v>50000000</v>
      </c>
      <c r="J479">
        <f t="shared" si="200"/>
        <v>5.1529973500506572E-9</v>
      </c>
      <c r="K479">
        <f t="shared" si="201"/>
        <v>694.84861786012118</v>
      </c>
      <c r="L479">
        <f t="shared" si="202"/>
        <v>1.3896972357202424E-5</v>
      </c>
      <c r="M479">
        <f t="shared" si="203"/>
        <v>0.21844660194174756</v>
      </c>
      <c r="N479">
        <f t="shared" si="204"/>
        <v>4441859239.1986933</v>
      </c>
      <c r="O479">
        <f t="shared" si="205"/>
        <v>2.7793944714404851E-6</v>
      </c>
      <c r="P479">
        <f t="shared" si="206"/>
        <v>3.5388349514563104E-6</v>
      </c>
      <c r="Q479">
        <v>3.0395942250600202E-3</v>
      </c>
      <c r="R479">
        <f t="shared" si="207"/>
        <v>282578.87517146784</v>
      </c>
      <c r="S479">
        <f t="shared" si="208"/>
        <v>6.9572934484707125E-2</v>
      </c>
      <c r="T479">
        <f t="shared" si="209"/>
        <v>37.525854630370624</v>
      </c>
      <c r="U479">
        <f t="shared" si="210"/>
        <v>1.475531177213602E-2</v>
      </c>
      <c r="V479">
        <f t="shared" si="189"/>
        <v>1.3279780594922417E-4</v>
      </c>
      <c r="W479">
        <f t="shared" si="211"/>
        <v>111.11111111111111</v>
      </c>
      <c r="X479">
        <f t="shared" si="190"/>
        <v>539.3743257820928</v>
      </c>
      <c r="Y479">
        <f t="shared" si="191"/>
        <v>1.6394790857928911</v>
      </c>
      <c r="Z479">
        <v>-1.10824602485374</v>
      </c>
      <c r="AA479">
        <f t="shared" si="212"/>
        <v>-0.22829868111987042</v>
      </c>
      <c r="AB479">
        <f>-AA479*B479^2/2/Q479</f>
        <v>3.0418851664886872E-3</v>
      </c>
      <c r="AC479">
        <v>1.7536284263528299</v>
      </c>
      <c r="AD479">
        <f>AC479/Q479</f>
        <v>576.92846363997899</v>
      </c>
      <c r="AE479">
        <f>C479*AC479</f>
        <v>40.138606203186995</v>
      </c>
      <c r="AF479">
        <v>1.63947908579289</v>
      </c>
      <c r="AG479">
        <f>AF479*A479</f>
        <v>0.33773269167333531</v>
      </c>
      <c r="AH479">
        <f>AG479*C479</f>
        <v>7.7303260538563414</v>
      </c>
      <c r="AI479">
        <f>F479*AG479</f>
        <v>1.6886634583666766</v>
      </c>
      <c r="AJ479">
        <v>0.114149340559935</v>
      </c>
      <c r="AK479">
        <v>1.7536284263528299</v>
      </c>
      <c r="AL479">
        <f t="shared" si="192"/>
        <v>1.0696253715885218</v>
      </c>
      <c r="AM479">
        <f>AL479/C479</f>
        <v>4.6731205554838326E-2</v>
      </c>
      <c r="AN479">
        <f t="shared" si="193"/>
        <v>0.36124745582868295</v>
      </c>
      <c r="AO479">
        <f t="shared" si="194"/>
        <v>6.9625371588521778E-2</v>
      </c>
      <c r="AP479">
        <f>AL479*C479</f>
        <v>24.482536283026164</v>
      </c>
      <c r="AQ479">
        <f>AO479/F479</f>
        <v>1.3925074317704355E-2</v>
      </c>
      <c r="AR479">
        <f>(AL479-1)/C479</f>
        <v>3.0418851664888156E-3</v>
      </c>
      <c r="AS479">
        <f>AR479*C479</f>
        <v>6.9625371588521778E-2</v>
      </c>
      <c r="AT479">
        <f>ATAN2(C479,AO479)</f>
        <v>3.0418757842868103E-3</v>
      </c>
      <c r="AU479">
        <f t="shared" si="213"/>
        <v>0.17428664424268145</v>
      </c>
      <c r="AV479">
        <f>-AJ479/(A479/2)</f>
        <v>-1.108246024853738</v>
      </c>
      <c r="AW479">
        <f t="shared" si="214"/>
        <v>9.0067832978129748E-3</v>
      </c>
      <c r="AX479">
        <f t="shared" si="215"/>
        <v>1.0273440650394594E-3</v>
      </c>
      <c r="AY479">
        <v>0.36124745582868295</v>
      </c>
      <c r="AZ479">
        <v>3.1670767975967631</v>
      </c>
      <c r="BA479">
        <v>0.20615526214994143</v>
      </c>
      <c r="BB479">
        <v>9.6338839317404949E-3</v>
      </c>
      <c r="BC479">
        <v>15.835383987983816</v>
      </c>
    </row>
    <row r="480" spans="1:55" x14ac:dyDescent="0.15">
      <c r="A480">
        <v>0.20599999999999999</v>
      </c>
      <c r="B480">
        <v>0.01</v>
      </c>
      <c r="C480">
        <f t="shared" si="195"/>
        <v>20.599999999999998</v>
      </c>
      <c r="D480">
        <f t="shared" si="196"/>
        <v>424.3599999999999</v>
      </c>
      <c r="E480">
        <f t="shared" si="197"/>
        <v>4.8543689320388356E-2</v>
      </c>
      <c r="F480">
        <v>5</v>
      </c>
      <c r="G480">
        <f t="shared" si="198"/>
        <v>25</v>
      </c>
      <c r="H480">
        <f t="shared" si="199"/>
        <v>102.99999999999999</v>
      </c>
      <c r="I480">
        <v>50000000</v>
      </c>
      <c r="J480">
        <f t="shared" si="200"/>
        <v>7.8539816339744827E-9</v>
      </c>
      <c r="K480">
        <f t="shared" si="201"/>
        <v>953.15311091923331</v>
      </c>
      <c r="L480">
        <f t="shared" si="202"/>
        <v>1.9063062218384667E-5</v>
      </c>
      <c r="M480">
        <f t="shared" si="203"/>
        <v>0.24271844660194178</v>
      </c>
      <c r="N480">
        <f t="shared" si="204"/>
        <v>2622873462.1544352</v>
      </c>
      <c r="O480">
        <f t="shared" si="205"/>
        <v>3.8126124436769336E-6</v>
      </c>
      <c r="P480">
        <f t="shared" si="206"/>
        <v>4.8543689320388356E-6</v>
      </c>
      <c r="Q480">
        <v>3.3560395050949402E-3</v>
      </c>
      <c r="R480">
        <f t="shared" si="207"/>
        <v>205999.99999999994</v>
      </c>
      <c r="S480">
        <f t="shared" si="208"/>
        <v>6.913441380495576E-2</v>
      </c>
      <c r="T480">
        <f t="shared" si="209"/>
        <v>33.560395050949403</v>
      </c>
      <c r="U480">
        <f t="shared" si="210"/>
        <v>1.6291453908227865E-2</v>
      </c>
      <c r="V480">
        <f t="shared" si="189"/>
        <v>1.6291453908227866E-4</v>
      </c>
      <c r="W480">
        <f t="shared" si="211"/>
        <v>100</v>
      </c>
      <c r="X480">
        <f t="shared" si="190"/>
        <v>485.43689320388353</v>
      </c>
      <c r="Y480">
        <f t="shared" si="191"/>
        <v>1.6291453908227864</v>
      </c>
      <c r="Z480">
        <v>-0.98589469055248602</v>
      </c>
      <c r="AA480">
        <f t="shared" si="212"/>
        <v>-0.20309430625381211</v>
      </c>
      <c r="AB480">
        <f>-AA480*B480^2/2/Q480</f>
        <v>3.0258032711695791E-3</v>
      </c>
      <c r="AC480">
        <v>1.7306925439496901</v>
      </c>
      <c r="AD480">
        <f>AC480/Q480</f>
        <v>515.69492591557855</v>
      </c>
      <c r="AE480">
        <f>C480*AC480</f>
        <v>35.652266405363612</v>
      </c>
      <c r="AF480">
        <v>1.62914539082278</v>
      </c>
      <c r="AG480">
        <f>AF480*A480</f>
        <v>0.33560395050949265</v>
      </c>
      <c r="AH480">
        <f>AG480*C480</f>
        <v>6.9134413804955477</v>
      </c>
      <c r="AI480">
        <f>F480*AG480</f>
        <v>1.6780197525474634</v>
      </c>
      <c r="AJ480">
        <v>0.101547153126906</v>
      </c>
      <c r="AK480">
        <v>1.7306925439496901</v>
      </c>
      <c r="AL480">
        <f t="shared" si="192"/>
        <v>1.0623315473860961</v>
      </c>
      <c r="AM480">
        <f>AL480/C480</f>
        <v>5.1569492591558068E-2</v>
      </c>
      <c r="AN480">
        <f t="shared" si="193"/>
        <v>0.35652266405363614</v>
      </c>
      <c r="AO480">
        <f t="shared" si="194"/>
        <v>6.2331547386096142E-2</v>
      </c>
      <c r="AP480">
        <f>AL480*C480</f>
        <v>21.88402987615358</v>
      </c>
      <c r="AQ480">
        <f>AO480/F480</f>
        <v>1.2466309477219228E-2</v>
      </c>
      <c r="AR480">
        <f>(AL480-1)/C480</f>
        <v>3.0258032711697161E-3</v>
      </c>
      <c r="AS480">
        <f>AR480*C480</f>
        <v>6.2331547386096142E-2</v>
      </c>
      <c r="AT480">
        <f>ATAN2(C480,AO480)</f>
        <v>3.0257940369878486E-3</v>
      </c>
      <c r="AU480">
        <f t="shared" si="213"/>
        <v>0.17336522799525503</v>
      </c>
      <c r="AV480">
        <f>-AJ480/(A480/2)</f>
        <v>-0.98589469055248546</v>
      </c>
      <c r="AW480">
        <f t="shared" si="214"/>
        <v>9.0159941996395855E-3</v>
      </c>
      <c r="AX480">
        <f t="shared" si="215"/>
        <v>1.0154715312691025E-3</v>
      </c>
      <c r="AY480">
        <v>0.35652266405363614</v>
      </c>
      <c r="AZ480">
        <v>3.1654321880696927</v>
      </c>
      <c r="BA480">
        <v>0.18572948051257543</v>
      </c>
      <c r="BB480">
        <v>9.5779750693271888E-3</v>
      </c>
      <c r="BC480">
        <v>15.827160940348463</v>
      </c>
    </row>
    <row r="481" spans="1:55" x14ac:dyDescent="0.15">
      <c r="A481">
        <v>0.45100000000000001</v>
      </c>
      <c r="B481">
        <v>0.01</v>
      </c>
      <c r="C481">
        <f t="shared" si="195"/>
        <v>45.1</v>
      </c>
      <c r="D481">
        <f t="shared" si="196"/>
        <v>2034.0100000000002</v>
      </c>
      <c r="E481">
        <f t="shared" si="197"/>
        <v>2.2172949002217293E-2</v>
      </c>
      <c r="F481">
        <v>9</v>
      </c>
      <c r="G481">
        <f t="shared" si="198"/>
        <v>81</v>
      </c>
      <c r="H481">
        <f t="shared" si="199"/>
        <v>405.90000000000003</v>
      </c>
      <c r="I481">
        <v>50000000</v>
      </c>
      <c r="J481">
        <f t="shared" si="200"/>
        <v>7.8539816339744827E-9</v>
      </c>
      <c r="K481">
        <f t="shared" si="201"/>
        <v>783.65670405510355</v>
      </c>
      <c r="L481">
        <f t="shared" si="202"/>
        <v>1.567313408110207E-5</v>
      </c>
      <c r="M481">
        <f t="shared" si="203"/>
        <v>0.19955654101995565</v>
      </c>
      <c r="N481">
        <f t="shared" si="204"/>
        <v>5742310346.7555838</v>
      </c>
      <c r="O481">
        <f t="shared" si="205"/>
        <v>1.7414593423446745E-6</v>
      </c>
      <c r="P481">
        <f t="shared" si="206"/>
        <v>2.2172949002217296E-6</v>
      </c>
      <c r="Q481">
        <v>7.3019401780215496E-3</v>
      </c>
      <c r="R481">
        <f t="shared" si="207"/>
        <v>450999.99999999994</v>
      </c>
      <c r="S481">
        <f t="shared" si="208"/>
        <v>0.32931750202877186</v>
      </c>
      <c r="T481">
        <f t="shared" si="209"/>
        <v>73.019401780215489</v>
      </c>
      <c r="U481">
        <f t="shared" si="210"/>
        <v>1.6190554718451329E-2</v>
      </c>
      <c r="V481">
        <f t="shared" si="189"/>
        <v>1.6190554718451328E-4</v>
      </c>
      <c r="W481">
        <f t="shared" si="211"/>
        <v>100</v>
      </c>
      <c r="X481">
        <f t="shared" si="190"/>
        <v>221.72949002217294</v>
      </c>
      <c r="Y481">
        <f t="shared" si="191"/>
        <v>1.6190554718451329</v>
      </c>
      <c r="Z481">
        <v>-1.6000924548659099</v>
      </c>
      <c r="AA481">
        <f t="shared" si="212"/>
        <v>-0.72164169714452542</v>
      </c>
      <c r="AB481">
        <f>-AA481*B481^2/2/Q481</f>
        <v>4.9414380257224539E-3</v>
      </c>
      <c r="AC481">
        <v>1.9798763204173899</v>
      </c>
      <c r="AD481">
        <f>AC481/Q481</f>
        <v>271.14387027939671</v>
      </c>
      <c r="AE481">
        <f>C481*AC481</f>
        <v>89.292422050824285</v>
      </c>
      <c r="AF481">
        <v>1.61905547184513</v>
      </c>
      <c r="AG481">
        <f>AF481*A481</f>
        <v>0.73019401780215365</v>
      </c>
      <c r="AH481">
        <f>AG481*C481</f>
        <v>32.931750202877133</v>
      </c>
      <c r="AI481">
        <f>F481*AG481</f>
        <v>6.5717461602193827</v>
      </c>
      <c r="AJ481">
        <v>0.36082084857226299</v>
      </c>
      <c r="AK481">
        <v>1.9798763204173899</v>
      </c>
      <c r="AL481">
        <f t="shared" si="192"/>
        <v>1.2228588549600814</v>
      </c>
      <c r="AM481">
        <f>AL481/C481</f>
        <v>2.711438702793972E-2</v>
      </c>
      <c r="AN481">
        <f t="shared" si="193"/>
        <v>0.89292422050824294</v>
      </c>
      <c r="AO481">
        <f t="shared" si="194"/>
        <v>0.2228588549600814</v>
      </c>
      <c r="AP481">
        <f>AL481*C481</f>
        <v>55.150934358699672</v>
      </c>
      <c r="AQ481">
        <f>AO481/F481</f>
        <v>2.4762094995564601E-2</v>
      </c>
      <c r="AR481">
        <f>(AL481-1)/C481</f>
        <v>4.9414380257224253E-3</v>
      </c>
      <c r="AS481">
        <f>AR481*C481</f>
        <v>0.2228588549600814</v>
      </c>
      <c r="AT481">
        <f>ATAN2(C481,AO481)</f>
        <v>4.9413978066137733E-3</v>
      </c>
      <c r="AU481">
        <f t="shared" si="213"/>
        <v>0.28312123921417137</v>
      </c>
      <c r="AV481">
        <f>-AJ481/(A481/2)</f>
        <v>-1.6000924548659112</v>
      </c>
      <c r="AW481">
        <f t="shared" si="214"/>
        <v>6.7672945891776807E-3</v>
      </c>
      <c r="AX481">
        <f t="shared" si="215"/>
        <v>3.6082084857225996E-3</v>
      </c>
      <c r="AY481">
        <v>0.89292422050824283</v>
      </c>
      <c r="AZ481">
        <v>1.6747040172156209</v>
      </c>
      <c r="BA481">
        <v>0.30520498597191342</v>
      </c>
      <c r="BB481">
        <v>8.2754461124993715E-3</v>
      </c>
      <c r="BC481">
        <v>15.072336154940588</v>
      </c>
    </row>
    <row r="482" spans="1:55" x14ac:dyDescent="0.15">
      <c r="A482">
        <v>0.35299999999999998</v>
      </c>
      <c r="B482">
        <v>8.0000000000000002E-3</v>
      </c>
      <c r="C482">
        <f t="shared" si="195"/>
        <v>44.125</v>
      </c>
      <c r="D482">
        <f t="shared" si="196"/>
        <v>1947.015625</v>
      </c>
      <c r="E482">
        <f t="shared" si="197"/>
        <v>2.2662889518413599E-2</v>
      </c>
      <c r="F482">
        <v>7</v>
      </c>
      <c r="G482">
        <f t="shared" si="198"/>
        <v>49</v>
      </c>
      <c r="H482">
        <f t="shared" si="199"/>
        <v>308.875</v>
      </c>
      <c r="I482">
        <v>50000000</v>
      </c>
      <c r="J482">
        <f t="shared" si="200"/>
        <v>3.2169908772759481E-9</v>
      </c>
      <c r="K482">
        <f t="shared" si="201"/>
        <v>398.70637643292559</v>
      </c>
      <c r="L482">
        <f t="shared" si="202"/>
        <v>7.9741275286585117E-6</v>
      </c>
      <c r="M482">
        <f t="shared" si="203"/>
        <v>0.15864022662889518</v>
      </c>
      <c r="N482">
        <f t="shared" si="204"/>
        <v>13716234109.23805</v>
      </c>
      <c r="O482">
        <f t="shared" si="205"/>
        <v>1.1391610755226445E-6</v>
      </c>
      <c r="P482">
        <f t="shared" si="206"/>
        <v>1.4504249291784703E-6</v>
      </c>
      <c r="Q482">
        <v>4.2634120140097901E-3</v>
      </c>
      <c r="R482">
        <f t="shared" si="207"/>
        <v>689453.12499999988</v>
      </c>
      <c r="S482">
        <f t="shared" si="208"/>
        <v>0.18812305511818198</v>
      </c>
      <c r="T482">
        <f t="shared" si="209"/>
        <v>66.615812718902973</v>
      </c>
      <c r="U482">
        <f t="shared" si="210"/>
        <v>1.2077654430622635E-2</v>
      </c>
      <c r="V482">
        <f t="shared" si="189"/>
        <v>9.662123544498108E-5</v>
      </c>
      <c r="W482">
        <f t="shared" si="211"/>
        <v>125</v>
      </c>
      <c r="X482">
        <f t="shared" si="190"/>
        <v>354.10764872521253</v>
      </c>
      <c r="Y482">
        <f t="shared" si="191"/>
        <v>1.5097068038278294</v>
      </c>
      <c r="Z482">
        <v>-1.4689030649686501</v>
      </c>
      <c r="AA482">
        <f t="shared" si="212"/>
        <v>-0.51852278193393342</v>
      </c>
      <c r="AB482">
        <f>-AA482*B482^2/2/Q482</f>
        <v>3.89188963378658E-3</v>
      </c>
      <c r="AC482">
        <v>1.7689681947947899</v>
      </c>
      <c r="AD482">
        <f>AC482/Q482</f>
        <v>414.91842425312637</v>
      </c>
      <c r="AE482">
        <f>C482*AC482</f>
        <v>78.055721595320108</v>
      </c>
      <c r="AF482">
        <v>1.5097068038278301</v>
      </c>
      <c r="AG482">
        <f>AF482*A482</f>
        <v>0.53292650175122402</v>
      </c>
      <c r="AH482">
        <f>AG482*C482</f>
        <v>23.515381889772762</v>
      </c>
      <c r="AI482">
        <f>F482*AG482</f>
        <v>3.7304855122585683</v>
      </c>
      <c r="AJ482">
        <v>0.25926139096696699</v>
      </c>
      <c r="AK482">
        <v>1.7689681947947899</v>
      </c>
      <c r="AL482">
        <f t="shared" si="192"/>
        <v>1.1717296300908282</v>
      </c>
      <c r="AM482">
        <f>AL482/C482</f>
        <v>2.6554779152200073E-2</v>
      </c>
      <c r="AN482">
        <f t="shared" si="193"/>
        <v>0.62444577276256086</v>
      </c>
      <c r="AO482">
        <f t="shared" si="194"/>
        <v>0.1717296300908282</v>
      </c>
      <c r="AP482">
        <f>AL482*C482</f>
        <v>51.702569927757793</v>
      </c>
      <c r="AQ482">
        <f>AO482/F482</f>
        <v>2.4532804298689741E-2</v>
      </c>
      <c r="AR482">
        <f>(AL482-1)/C482</f>
        <v>3.8918896337864746E-3</v>
      </c>
      <c r="AS482">
        <f>AR482*C482</f>
        <v>0.1717296300908282</v>
      </c>
      <c r="AT482">
        <f>ATAN2(C482,AO482)</f>
        <v>3.8918699840673663E-3</v>
      </c>
      <c r="AU482">
        <f t="shared" si="213"/>
        <v>0.22298772450070703</v>
      </c>
      <c r="AV482">
        <f>-AJ482/(A482/2)</f>
        <v>-1.4689030649686516</v>
      </c>
      <c r="AW482">
        <f t="shared" si="214"/>
        <v>7.302863755128567E-3</v>
      </c>
      <c r="AX482">
        <f t="shared" si="215"/>
        <v>2.0740911277356785E-3</v>
      </c>
      <c r="AY482">
        <v>0.62444577276256086</v>
      </c>
      <c r="AZ482">
        <v>2.1986702223298411</v>
      </c>
      <c r="BA482">
        <v>0.32223886319504802</v>
      </c>
      <c r="BB482">
        <v>8.5569818464005121E-3</v>
      </c>
      <c r="BC482">
        <v>15.390691556308887</v>
      </c>
    </row>
    <row r="483" spans="1:55" x14ac:dyDescent="0.15">
      <c r="A483">
        <v>0.5</v>
      </c>
      <c r="B483">
        <v>0.01</v>
      </c>
      <c r="C483">
        <f t="shared" si="195"/>
        <v>50</v>
      </c>
      <c r="D483">
        <f t="shared" si="196"/>
        <v>2500</v>
      </c>
      <c r="E483">
        <f t="shared" si="197"/>
        <v>0.02</v>
      </c>
      <c r="F483">
        <v>9</v>
      </c>
      <c r="G483">
        <f t="shared" si="198"/>
        <v>81</v>
      </c>
      <c r="H483">
        <f t="shared" si="199"/>
        <v>450</v>
      </c>
      <c r="I483">
        <v>50000000</v>
      </c>
      <c r="J483">
        <f t="shared" si="200"/>
        <v>7.8539816339744827E-9</v>
      </c>
      <c r="K483">
        <f t="shared" si="201"/>
        <v>706.85834705770344</v>
      </c>
      <c r="L483">
        <f t="shared" si="202"/>
        <v>1.4137166941154069E-5</v>
      </c>
      <c r="M483">
        <f t="shared" si="203"/>
        <v>0.18</v>
      </c>
      <c r="N483">
        <f t="shared" si="204"/>
        <v>6366197723.6758137</v>
      </c>
      <c r="O483">
        <f t="shared" si="205"/>
        <v>1.5707963267948965E-6</v>
      </c>
      <c r="P483">
        <f t="shared" si="206"/>
        <v>1.9999999999999999E-6</v>
      </c>
      <c r="Q483">
        <v>7.4905882764317996E-3</v>
      </c>
      <c r="R483">
        <f t="shared" si="207"/>
        <v>499999.99999999994</v>
      </c>
      <c r="S483">
        <f t="shared" si="208"/>
        <v>0.37452941382159</v>
      </c>
      <c r="T483">
        <f t="shared" si="209"/>
        <v>74.905882764317994</v>
      </c>
      <c r="U483">
        <f t="shared" si="210"/>
        <v>1.4981176552863599E-2</v>
      </c>
      <c r="V483">
        <f t="shared" si="189"/>
        <v>1.49811765528636E-4</v>
      </c>
      <c r="W483">
        <f t="shared" si="211"/>
        <v>100</v>
      </c>
      <c r="X483">
        <f t="shared" si="190"/>
        <v>200</v>
      </c>
      <c r="Y483">
        <f t="shared" si="191"/>
        <v>1.49811765528636</v>
      </c>
      <c r="Z483">
        <v>-1.46143292115706</v>
      </c>
      <c r="AA483">
        <f t="shared" si="212"/>
        <v>-0.73071646057853001</v>
      </c>
      <c r="AB483">
        <f>-AA483*B483^2/2/Q483</f>
        <v>4.877563908282331E-3</v>
      </c>
      <c r="AC483">
        <v>1.8634758855756199</v>
      </c>
      <c r="AD483">
        <f>AC483/Q483</f>
        <v>248.77563908282264</v>
      </c>
      <c r="AE483">
        <f>C483*AC483</f>
        <v>93.173794278781003</v>
      </c>
      <c r="AF483">
        <v>1.49811765528636</v>
      </c>
      <c r="AG483">
        <f>AF483*A483</f>
        <v>0.74905882764317999</v>
      </c>
      <c r="AH483">
        <f>AG483*C483</f>
        <v>37.452941382158997</v>
      </c>
      <c r="AI483">
        <f>F483*AG483</f>
        <v>6.7415294487886204</v>
      </c>
      <c r="AJ483">
        <v>0.36535823028926601</v>
      </c>
      <c r="AK483">
        <v>1.8634758855756199</v>
      </c>
      <c r="AL483">
        <f t="shared" si="192"/>
        <v>1.2438781954141132</v>
      </c>
      <c r="AM483">
        <f>AL483/C483</f>
        <v>2.4877563908282264E-2</v>
      </c>
      <c r="AN483">
        <f t="shared" si="193"/>
        <v>0.93173794278780997</v>
      </c>
      <c r="AO483">
        <f t="shared" si="194"/>
        <v>0.24387819541411315</v>
      </c>
      <c r="AP483">
        <f>AL483*C483</f>
        <v>62.193909770705659</v>
      </c>
      <c r="AQ483">
        <f>AO483/F483</f>
        <v>2.7097577268234793E-2</v>
      </c>
      <c r="AR483">
        <f>(AL483-1)/C483</f>
        <v>4.8775639082822633E-3</v>
      </c>
      <c r="AS483">
        <f>AR483*C483</f>
        <v>0.24387819541411315</v>
      </c>
      <c r="AT483">
        <f>ATAN2(C483,AO483)</f>
        <v>4.8775252287288282E-3</v>
      </c>
      <c r="AU483">
        <f t="shared" si="213"/>
        <v>0.27946161007474335</v>
      </c>
      <c r="AV483">
        <f>-AJ483/(A483/2)</f>
        <v>-1.461432921157064</v>
      </c>
      <c r="AW483">
        <f t="shared" si="214"/>
        <v>6.511589915613048E-3</v>
      </c>
      <c r="AX483">
        <f t="shared" si="215"/>
        <v>3.6535823028925993E-3</v>
      </c>
      <c r="AY483">
        <v>0.93173794278780997</v>
      </c>
      <c r="AZ483">
        <v>1.6605881267400859</v>
      </c>
      <c r="BA483">
        <v>0.32557949578065237</v>
      </c>
      <c r="BB483">
        <v>8.099624713509496E-3</v>
      </c>
      <c r="BC483">
        <v>14.945293140660773</v>
      </c>
    </row>
    <row r="484" spans="1:55" x14ac:dyDescent="0.15">
      <c r="A484">
        <v>0.35299999999999998</v>
      </c>
      <c r="B484">
        <v>8.9999999999999993E-3</v>
      </c>
      <c r="C484">
        <f t="shared" si="195"/>
        <v>39.222222222222221</v>
      </c>
      <c r="D484">
        <f t="shared" si="196"/>
        <v>1538.3827160493827</v>
      </c>
      <c r="E484">
        <f t="shared" si="197"/>
        <v>2.5495750708215296E-2</v>
      </c>
      <c r="F484">
        <v>7</v>
      </c>
      <c r="G484">
        <f t="shared" si="198"/>
        <v>49</v>
      </c>
      <c r="H484">
        <f t="shared" si="199"/>
        <v>274.55555555555554</v>
      </c>
      <c r="I484">
        <v>50000000</v>
      </c>
      <c r="J484">
        <f t="shared" si="200"/>
        <v>5.1529973500506572E-9</v>
      </c>
      <c r="K484">
        <f t="shared" si="201"/>
        <v>567.68935238203665</v>
      </c>
      <c r="L484">
        <f t="shared" si="202"/>
        <v>1.1353787047640734E-5</v>
      </c>
      <c r="M484">
        <f t="shared" si="203"/>
        <v>0.1784702549575071</v>
      </c>
      <c r="N484">
        <f t="shared" si="204"/>
        <v>7611535492.4132929</v>
      </c>
      <c r="O484">
        <f t="shared" si="205"/>
        <v>1.6219695782343906E-6</v>
      </c>
      <c r="P484">
        <f t="shared" si="206"/>
        <v>2.0651558073654388E-6</v>
      </c>
      <c r="Q484">
        <v>4.7021788592776E-3</v>
      </c>
      <c r="R484">
        <f t="shared" si="207"/>
        <v>484224.96570644726</v>
      </c>
      <c r="S484">
        <f t="shared" si="208"/>
        <v>0.18442990414722144</v>
      </c>
      <c r="T484">
        <f t="shared" si="209"/>
        <v>58.051590855279017</v>
      </c>
      <c r="U484">
        <f t="shared" si="210"/>
        <v>1.3320619997953542E-2</v>
      </c>
      <c r="V484">
        <f t="shared" si="189"/>
        <v>1.1988557998158187E-4</v>
      </c>
      <c r="W484">
        <f t="shared" si="211"/>
        <v>111.11111111111111</v>
      </c>
      <c r="X484">
        <f t="shared" si="190"/>
        <v>314.76235442241114</v>
      </c>
      <c r="Y484">
        <f t="shared" si="191"/>
        <v>1.4800688886615048</v>
      </c>
      <c r="Z484">
        <v>-1.2961500382031199</v>
      </c>
      <c r="AA484">
        <f t="shared" si="212"/>
        <v>-0.45754096348570128</v>
      </c>
      <c r="AB484">
        <f>-AA484*B484^2/2/Q484</f>
        <v>3.9408133071351823E-3</v>
      </c>
      <c r="AC484">
        <v>1.7088393704043501</v>
      </c>
      <c r="AD484">
        <f>AC484/Q484</f>
        <v>363.41437055988138</v>
      </c>
      <c r="AE484">
        <f>C484*AC484</f>
        <v>67.024477528081732</v>
      </c>
      <c r="AF484">
        <v>1.4800688886615001</v>
      </c>
      <c r="AG484">
        <f>AF484*A484</f>
        <v>0.52246431769750956</v>
      </c>
      <c r="AH484">
        <f>AG484*C484</f>
        <v>20.49221157191343</v>
      </c>
      <c r="AI484">
        <f>F484*AG484</f>
        <v>3.657250223882567</v>
      </c>
      <c r="AJ484">
        <v>0.22877048174285</v>
      </c>
      <c r="AK484">
        <v>1.7088393704043501</v>
      </c>
      <c r="AL484">
        <f t="shared" si="192"/>
        <v>1.1545674552687466</v>
      </c>
      <c r="AM484">
        <f>AL484/C484</f>
        <v>2.943656401535048E-2</v>
      </c>
      <c r="AN484">
        <f t="shared" si="193"/>
        <v>0.60322029775273556</v>
      </c>
      <c r="AO484">
        <f t="shared" si="194"/>
        <v>0.1545674552687466</v>
      </c>
      <c r="AP484">
        <f>AL484*C484</f>
        <v>45.284701301096391</v>
      </c>
      <c r="AQ484">
        <f>AO484/F484</f>
        <v>2.2081065038392373E-2</v>
      </c>
      <c r="AR484">
        <f>(AL484-1)/C484</f>
        <v>3.9408133071351823E-3</v>
      </c>
      <c r="AS484">
        <f>AR484*C484</f>
        <v>0.1545674552687466</v>
      </c>
      <c r="AT484">
        <f>ATAN2(C484,AO484)</f>
        <v>3.9407929070358755E-3</v>
      </c>
      <c r="AU484">
        <f t="shared" si="213"/>
        <v>0.22579080150824624</v>
      </c>
      <c r="AV484">
        <f>-AJ484/(A484/2)</f>
        <v>-1.2961500382031161</v>
      </c>
      <c r="AW484">
        <f t="shared" si="214"/>
        <v>7.5427415301819508E-3</v>
      </c>
      <c r="AX484">
        <f t="shared" si="215"/>
        <v>2.0589343356856491E-3</v>
      </c>
      <c r="AY484">
        <v>0.60322029775273556</v>
      </c>
      <c r="AZ484">
        <v>2.209849392886587</v>
      </c>
      <c r="BA484">
        <v>0.29584308446158097</v>
      </c>
      <c r="BB484">
        <v>8.7086038942520653E-3</v>
      </c>
      <c r="BC484">
        <v>15.468945750206109</v>
      </c>
    </row>
    <row r="485" spans="1:55" x14ac:dyDescent="0.15">
      <c r="A485">
        <v>0.35299999999999998</v>
      </c>
      <c r="B485">
        <v>0.01</v>
      </c>
      <c r="C485">
        <f t="shared" si="195"/>
        <v>35.299999999999997</v>
      </c>
      <c r="D485">
        <f t="shared" si="196"/>
        <v>1246.0899999999997</v>
      </c>
      <c r="E485">
        <f t="shared" si="197"/>
        <v>2.8328611898016998E-2</v>
      </c>
      <c r="F485">
        <v>7</v>
      </c>
      <c r="G485">
        <f t="shared" si="198"/>
        <v>49</v>
      </c>
      <c r="H485">
        <f t="shared" si="199"/>
        <v>247.09999999999997</v>
      </c>
      <c r="I485">
        <v>50000000</v>
      </c>
      <c r="J485">
        <f t="shared" si="200"/>
        <v>7.8539816339744827E-9</v>
      </c>
      <c r="K485">
        <f t="shared" si="201"/>
        <v>778.72339147055777</v>
      </c>
      <c r="L485">
        <f t="shared" si="202"/>
        <v>1.5574467829411156E-5</v>
      </c>
      <c r="M485">
        <f t="shared" si="203"/>
        <v>0.19830028328611898</v>
      </c>
      <c r="N485">
        <f t="shared" si="204"/>
        <v>4494535592.915123</v>
      </c>
      <c r="O485">
        <f t="shared" si="205"/>
        <v>2.2249239756301653E-6</v>
      </c>
      <c r="P485">
        <f t="shared" si="206"/>
        <v>2.8328611898016999E-6</v>
      </c>
      <c r="Q485">
        <v>5.1400488693553997E-3</v>
      </c>
      <c r="R485">
        <f t="shared" si="207"/>
        <v>352999.99999999994</v>
      </c>
      <c r="S485">
        <f t="shared" si="208"/>
        <v>0.18144372508824561</v>
      </c>
      <c r="T485">
        <f t="shared" si="209"/>
        <v>51.400488693553996</v>
      </c>
      <c r="U485">
        <f t="shared" si="210"/>
        <v>1.4561044955681019E-2</v>
      </c>
      <c r="V485">
        <f t="shared" si="189"/>
        <v>1.4561044955681019E-4</v>
      </c>
      <c r="W485">
        <f t="shared" si="211"/>
        <v>100</v>
      </c>
      <c r="X485">
        <f t="shared" si="190"/>
        <v>283.28611898016999</v>
      </c>
      <c r="Y485">
        <f t="shared" si="191"/>
        <v>1.456104495568102</v>
      </c>
      <c r="Z485">
        <v>-1.1684749609301901</v>
      </c>
      <c r="AA485">
        <f t="shared" si="212"/>
        <v>-0.4124716612083571</v>
      </c>
      <c r="AB485">
        <f>-AA485*B485^2/2/Q485</f>
        <v>4.0123320973413637E-3</v>
      </c>
      <c r="AC485">
        <v>1.66234032617228</v>
      </c>
      <c r="AD485">
        <f>AC485/Q485</f>
        <v>323.4094399535835</v>
      </c>
      <c r="AE485">
        <f>C485*AC485</f>
        <v>58.680613513881482</v>
      </c>
      <c r="AF485">
        <v>1.4561044955681</v>
      </c>
      <c r="AG485">
        <f>AF485*A485</f>
        <v>0.51400488693553925</v>
      </c>
      <c r="AH485">
        <f>AG485*C485</f>
        <v>18.144372508824535</v>
      </c>
      <c r="AI485">
        <f>F485*AG485</f>
        <v>3.5980342085487749</v>
      </c>
      <c r="AJ485">
        <v>0.20623583060417899</v>
      </c>
      <c r="AK485">
        <v>1.66234032617228</v>
      </c>
      <c r="AL485">
        <f t="shared" si="192"/>
        <v>1.1416353230361513</v>
      </c>
      <c r="AM485">
        <f>AL485/C485</f>
        <v>3.2340943995358397E-2</v>
      </c>
      <c r="AN485">
        <f t="shared" si="193"/>
        <v>0.58680613513881474</v>
      </c>
      <c r="AO485">
        <f t="shared" si="194"/>
        <v>0.14163532303615134</v>
      </c>
      <c r="AP485">
        <f>AL485*C485</f>
        <v>40.299726903176136</v>
      </c>
      <c r="AQ485">
        <f>AO485/F485</f>
        <v>2.023361757659305E-2</v>
      </c>
      <c r="AR485">
        <f>(AL485-1)/C485</f>
        <v>4.0123320973413984E-3</v>
      </c>
      <c r="AS485">
        <f>AR485*C485</f>
        <v>0.14163532303615134</v>
      </c>
      <c r="AT485">
        <f>ATAN2(C485,AO485)</f>
        <v>4.0123105662935345E-3</v>
      </c>
      <c r="AU485">
        <f t="shared" si="213"/>
        <v>0.22988846154436482</v>
      </c>
      <c r="AV485">
        <f>-AJ485/(A485/2)</f>
        <v>-1.1684749609301928</v>
      </c>
      <c r="AW485">
        <f t="shared" si="214"/>
        <v>7.8060193576419837E-3</v>
      </c>
      <c r="AX485">
        <f t="shared" si="215"/>
        <v>2.0623583060418007E-3</v>
      </c>
      <c r="AY485">
        <v>0.58680613513881485</v>
      </c>
      <c r="AZ485">
        <v>2.2210592779428624</v>
      </c>
      <c r="BA485">
        <v>0.27555248332476195</v>
      </c>
      <c r="BB485">
        <v>8.9116274309880561E-3</v>
      </c>
      <c r="BC485">
        <v>15.547414945600037</v>
      </c>
    </row>
    <row r="486" spans="1:55" x14ac:dyDescent="0.15">
      <c r="A486">
        <v>0.255</v>
      </c>
      <c r="B486">
        <v>6.0000000000000001E-3</v>
      </c>
      <c r="C486">
        <f t="shared" si="195"/>
        <v>42.5</v>
      </c>
      <c r="D486">
        <f t="shared" si="196"/>
        <v>1806.25</v>
      </c>
      <c r="E486">
        <f t="shared" si="197"/>
        <v>2.3529411764705882E-2</v>
      </c>
      <c r="F486">
        <v>5</v>
      </c>
      <c r="G486">
        <f t="shared" si="198"/>
        <v>25</v>
      </c>
      <c r="H486">
        <f t="shared" si="199"/>
        <v>212.5</v>
      </c>
      <c r="I486">
        <v>50000000</v>
      </c>
      <c r="J486">
        <f t="shared" si="200"/>
        <v>1.0178760197630931E-9</v>
      </c>
      <c r="K486">
        <f t="shared" si="201"/>
        <v>166.31961107240079</v>
      </c>
      <c r="L486">
        <f t="shared" si="202"/>
        <v>3.3263922214480157E-6</v>
      </c>
      <c r="M486">
        <f t="shared" si="203"/>
        <v>0.11764705882352941</v>
      </c>
      <c r="N486">
        <f t="shared" si="204"/>
        <v>41753611613.614517</v>
      </c>
      <c r="O486">
        <f t="shared" si="205"/>
        <v>6.6527844428960316E-7</v>
      </c>
      <c r="P486">
        <f t="shared" si="206"/>
        <v>8.4705882352941183E-7</v>
      </c>
      <c r="Q486">
        <v>2.1290202821024002E-3</v>
      </c>
      <c r="R486">
        <f t="shared" si="207"/>
        <v>1180555.5555555555</v>
      </c>
      <c r="S486">
        <f t="shared" si="208"/>
        <v>9.0483361989352015E-2</v>
      </c>
      <c r="T486">
        <f t="shared" si="209"/>
        <v>59.139452280622223</v>
      </c>
      <c r="U486">
        <f t="shared" si="210"/>
        <v>8.3490991454996076E-3</v>
      </c>
      <c r="V486">
        <f t="shared" si="189"/>
        <v>5.0094594872997648E-5</v>
      </c>
      <c r="W486">
        <f t="shared" si="211"/>
        <v>166.66666666666666</v>
      </c>
      <c r="X486">
        <f t="shared" si="190"/>
        <v>653.59477124183002</v>
      </c>
      <c r="Y486">
        <f t="shared" si="191"/>
        <v>1.3915165242499345</v>
      </c>
      <c r="Z486">
        <v>-1.1847691812935299</v>
      </c>
      <c r="AA486">
        <f t="shared" si="212"/>
        <v>-0.30211614122985014</v>
      </c>
      <c r="AB486">
        <f>-AA486*B486^2/2/Q486</f>
        <v>2.5542690165296159E-3</v>
      </c>
      <c r="AC486">
        <v>1.5425745948648599</v>
      </c>
      <c r="AD486">
        <f>AC486/Q486</f>
        <v>724.54668836765279</v>
      </c>
      <c r="AE486">
        <f>C486*AC486</f>
        <v>65.559420281756545</v>
      </c>
      <c r="AF486">
        <v>1.3915165242499301</v>
      </c>
      <c r="AG486">
        <f>AF486*A486</f>
        <v>0.35483671368373221</v>
      </c>
      <c r="AH486">
        <f>AG486*C486</f>
        <v>15.080560331558619</v>
      </c>
      <c r="AI486">
        <f>F486*AG486</f>
        <v>1.7741835684186611</v>
      </c>
      <c r="AJ486">
        <v>0.15105807061492499</v>
      </c>
      <c r="AK486">
        <v>1.5425745948648599</v>
      </c>
      <c r="AL486">
        <f t="shared" si="192"/>
        <v>1.1085564332025124</v>
      </c>
      <c r="AM486">
        <f>AL486/C486</f>
        <v>2.6083680781235585E-2</v>
      </c>
      <c r="AN486">
        <f t="shared" si="193"/>
        <v>0.39335652169053931</v>
      </c>
      <c r="AO486">
        <f t="shared" si="194"/>
        <v>0.1085564332025124</v>
      </c>
      <c r="AP486">
        <f>AL486*C486</f>
        <v>47.11364841110678</v>
      </c>
      <c r="AQ486">
        <f>AO486/F486</f>
        <v>2.1711286640502481E-2</v>
      </c>
      <c r="AR486">
        <f>(AL486-1)/C486</f>
        <v>2.5542690165297035E-3</v>
      </c>
      <c r="AS486">
        <f>AR486*C486</f>
        <v>0.1085564332025124</v>
      </c>
      <c r="AT486">
        <f>ATAN2(C486,AO486)</f>
        <v>2.5542634616206703E-3</v>
      </c>
      <c r="AU486">
        <f t="shared" si="213"/>
        <v>0.14634851611534033</v>
      </c>
      <c r="AV486">
        <f>-AJ486/(A486/2)</f>
        <v>-1.1847691812935293</v>
      </c>
      <c r="AW486">
        <f t="shared" si="214"/>
        <v>7.1984349928523369E-3</v>
      </c>
      <c r="AX486">
        <f t="shared" si="215"/>
        <v>9.0634842368957861E-4</v>
      </c>
      <c r="AY486">
        <v>0.39335652169053931</v>
      </c>
      <c r="AZ486">
        <v>3.1241311579460023</v>
      </c>
      <c r="BA486">
        <v>0.30593348719622432</v>
      </c>
      <c r="BB486">
        <v>7.979871420316538E-3</v>
      </c>
      <c r="BC486">
        <v>15.620655789730012</v>
      </c>
    </row>
    <row r="487" spans="1:55" x14ac:dyDescent="0.15">
      <c r="A487">
        <v>0.255</v>
      </c>
      <c r="B487">
        <v>7.0000000000000001E-3</v>
      </c>
      <c r="C487">
        <f t="shared" si="195"/>
        <v>36.428571428571431</v>
      </c>
      <c r="D487">
        <f t="shared" si="196"/>
        <v>1327.0408163265308</v>
      </c>
      <c r="E487">
        <f t="shared" si="197"/>
        <v>2.7450980392156862E-2</v>
      </c>
      <c r="F487">
        <v>5</v>
      </c>
      <c r="G487">
        <f t="shared" si="198"/>
        <v>25</v>
      </c>
      <c r="H487">
        <f t="shared" si="199"/>
        <v>182.14285714285717</v>
      </c>
      <c r="I487">
        <v>50000000</v>
      </c>
      <c r="J487">
        <f t="shared" si="200"/>
        <v>1.885740990317274E-9</v>
      </c>
      <c r="K487">
        <f t="shared" si="201"/>
        <v>264.10938239737726</v>
      </c>
      <c r="L487">
        <f t="shared" si="202"/>
        <v>5.282187647947545E-6</v>
      </c>
      <c r="M487">
        <f t="shared" si="203"/>
        <v>0.1372549019607843</v>
      </c>
      <c r="N487">
        <f t="shared" si="204"/>
        <v>19317908247.008175</v>
      </c>
      <c r="O487">
        <f t="shared" si="205"/>
        <v>1.0564375295895089E-6</v>
      </c>
      <c r="P487">
        <f t="shared" si="206"/>
        <v>1.3450980392156864E-6</v>
      </c>
      <c r="Q487">
        <v>2.46346956577706E-3</v>
      </c>
      <c r="R487">
        <f t="shared" si="207"/>
        <v>743440.23323615151</v>
      </c>
      <c r="S487">
        <f t="shared" si="208"/>
        <v>8.9740677039021471E-2</v>
      </c>
      <c r="T487">
        <f t="shared" si="209"/>
        <v>50.274889097491013</v>
      </c>
      <c r="U487">
        <f t="shared" si="210"/>
        <v>9.6606649638316076E-3</v>
      </c>
      <c r="V487">
        <f t="shared" si="189"/>
        <v>6.7624654746821256E-5</v>
      </c>
      <c r="W487">
        <f t="shared" si="211"/>
        <v>142.85714285714286</v>
      </c>
      <c r="X487">
        <f t="shared" si="190"/>
        <v>560.22408963585428</v>
      </c>
      <c r="Y487">
        <f t="shared" si="191"/>
        <v>1.3800949948330867</v>
      </c>
      <c r="Z487">
        <v>-1.14186254080866</v>
      </c>
      <c r="AA487">
        <f t="shared" si="212"/>
        <v>-0.29117494790620829</v>
      </c>
      <c r="AB487">
        <f>-AA487*B487^2/2/Q487</f>
        <v>2.895828843516429E-3</v>
      </c>
      <c r="AC487">
        <v>1.5256824687861901</v>
      </c>
      <c r="AD487">
        <f>AC487/Q487</f>
        <v>619.32263746271985</v>
      </c>
      <c r="AE487">
        <f>C487*AC487</f>
        <v>55.57843279149693</v>
      </c>
      <c r="AF487">
        <v>1.3800949948330801</v>
      </c>
      <c r="AG487">
        <f>AF487*A487</f>
        <v>0.35192422368243542</v>
      </c>
      <c r="AH487">
        <f>AG487*C487</f>
        <v>12.820096719860148</v>
      </c>
      <c r="AI487">
        <f>F487*AG487</f>
        <v>1.7596211184121771</v>
      </c>
      <c r="AJ487">
        <v>0.14558747395310501</v>
      </c>
      <c r="AK487">
        <v>1.5256824687861901</v>
      </c>
      <c r="AL487">
        <f t="shared" si="192"/>
        <v>1.1054909078709605</v>
      </c>
      <c r="AM487">
        <f>AL487/C487</f>
        <v>3.0346809235673424E-2</v>
      </c>
      <c r="AN487">
        <f t="shared" si="193"/>
        <v>0.38904902954047849</v>
      </c>
      <c r="AO487">
        <f t="shared" si="194"/>
        <v>0.10549090787096049</v>
      </c>
      <c r="AP487">
        <f>AL487*C487</f>
        <v>40.271454501013565</v>
      </c>
      <c r="AQ487">
        <f>AO487/F487</f>
        <v>2.1098181574192097E-2</v>
      </c>
      <c r="AR487">
        <f>(AL487-1)/C487</f>
        <v>2.8958288435165622E-3</v>
      </c>
      <c r="AS487">
        <f>AR487*C487</f>
        <v>0.10549090787096048</v>
      </c>
      <c r="AT487">
        <f>ATAN2(C487,AO487)</f>
        <v>2.8958207489196176E-3</v>
      </c>
      <c r="AU487">
        <f t="shared" si="213"/>
        <v>0.16591830713950734</v>
      </c>
      <c r="AV487">
        <f>-AJ487/(A487/2)</f>
        <v>-1.1418625408086667</v>
      </c>
      <c r="AW487">
        <f t="shared" si="214"/>
        <v>8.2285578787826223E-3</v>
      </c>
      <c r="AX487">
        <f t="shared" si="215"/>
        <v>1.019112317671771E-3</v>
      </c>
      <c r="AY487">
        <v>0.38904902954047849</v>
      </c>
      <c r="AZ487">
        <v>3.1412754038452273</v>
      </c>
      <c r="BA487">
        <v>0.29975460844136703</v>
      </c>
      <c r="BB487">
        <v>9.096595919884147E-3</v>
      </c>
      <c r="BC487">
        <v>15.706377019226137</v>
      </c>
    </row>
    <row r="488" spans="1:55" x14ac:dyDescent="0.15">
      <c r="A488">
        <v>0.255</v>
      </c>
      <c r="B488">
        <v>8.0000000000000002E-3</v>
      </c>
      <c r="C488">
        <f t="shared" si="195"/>
        <v>31.875</v>
      </c>
      <c r="D488">
        <f t="shared" si="196"/>
        <v>1016.015625</v>
      </c>
      <c r="E488">
        <f t="shared" si="197"/>
        <v>3.1372549019607843E-2</v>
      </c>
      <c r="F488">
        <v>5</v>
      </c>
      <c r="G488">
        <f t="shared" si="198"/>
        <v>25</v>
      </c>
      <c r="H488">
        <f t="shared" si="199"/>
        <v>159.375</v>
      </c>
      <c r="I488">
        <v>50000000</v>
      </c>
      <c r="J488">
        <f t="shared" si="200"/>
        <v>3.2169908772759481E-9</v>
      </c>
      <c r="K488">
        <f t="shared" si="201"/>
        <v>394.23907809754263</v>
      </c>
      <c r="L488">
        <f t="shared" si="202"/>
        <v>7.8847815619508519E-6</v>
      </c>
      <c r="M488">
        <f t="shared" si="203"/>
        <v>0.15686274509803921</v>
      </c>
      <c r="N488">
        <f t="shared" si="204"/>
        <v>9908327755.9651642</v>
      </c>
      <c r="O488">
        <f t="shared" si="205"/>
        <v>1.5769563123901703E-6</v>
      </c>
      <c r="P488">
        <f t="shared" si="206"/>
        <v>2.007843137254902E-6</v>
      </c>
      <c r="Q488">
        <v>2.7779795396342998E-3</v>
      </c>
      <c r="R488">
        <f t="shared" si="207"/>
        <v>498046.875</v>
      </c>
      <c r="S488">
        <f t="shared" si="208"/>
        <v>8.8548097825843317E-2</v>
      </c>
      <c r="T488">
        <f t="shared" si="209"/>
        <v>43.405930306785933</v>
      </c>
      <c r="U488">
        <f t="shared" si="210"/>
        <v>1.0894037410330588E-2</v>
      </c>
      <c r="V488">
        <f t="shared" si="189"/>
        <v>8.7152299282644696E-5</v>
      </c>
      <c r="W488">
        <f t="shared" si="211"/>
        <v>125</v>
      </c>
      <c r="X488">
        <f t="shared" si="190"/>
        <v>490.19607843137254</v>
      </c>
      <c r="Y488">
        <f t="shared" si="191"/>
        <v>1.3617546762913235</v>
      </c>
      <c r="Z488">
        <v>-0.99017085335524802</v>
      </c>
      <c r="AA488">
        <f t="shared" si="212"/>
        <v>-0.25249356760558822</v>
      </c>
      <c r="AB488">
        <f>-AA488*B488^2/2/Q488</f>
        <v>2.9085146409834491E-3</v>
      </c>
      <c r="AC488">
        <v>1.48800146009412</v>
      </c>
      <c r="AD488">
        <f>AC488/Q488</f>
        <v>535.64161969673989</v>
      </c>
      <c r="AE488">
        <f>C488*AC488</f>
        <v>47.430046540500079</v>
      </c>
      <c r="AF488">
        <v>1.36175467629132</v>
      </c>
      <c r="AG488">
        <f>AF488*A488</f>
        <v>0.34724744245428657</v>
      </c>
      <c r="AH488">
        <f>AG488*C488</f>
        <v>11.068512228230384</v>
      </c>
      <c r="AI488">
        <f>F488*AG488</f>
        <v>1.7362372122714329</v>
      </c>
      <c r="AJ488">
        <v>0.126246783802794</v>
      </c>
      <c r="AK488">
        <v>1.48800146009412</v>
      </c>
      <c r="AL488">
        <f t="shared" si="192"/>
        <v>1.092708904181352</v>
      </c>
      <c r="AM488">
        <f>AL488/C488</f>
        <v>3.4281063660591436E-2</v>
      </c>
      <c r="AN488">
        <f t="shared" si="193"/>
        <v>0.37944037232400057</v>
      </c>
      <c r="AO488">
        <f t="shared" si="194"/>
        <v>9.2708904181352025E-2</v>
      </c>
      <c r="AP488">
        <f>AL488*C488</f>
        <v>34.830096320780598</v>
      </c>
      <c r="AQ488">
        <f>AO488/F488</f>
        <v>1.8541780836270404E-2</v>
      </c>
      <c r="AR488">
        <f>(AL488-1)/C488</f>
        <v>2.9085146409835931E-3</v>
      </c>
      <c r="AS488">
        <f>AR488*C488</f>
        <v>9.2708904181352025E-2</v>
      </c>
      <c r="AT488">
        <f>ATAN2(C488,AO488)</f>
        <v>2.9085064395399703E-3</v>
      </c>
      <c r="AU488">
        <f t="shared" si="213"/>
        <v>0.16664514367226224</v>
      </c>
      <c r="AV488">
        <f>-AJ488/(A488/2)</f>
        <v>-0.99017085335524702</v>
      </c>
      <c r="AW488">
        <f t="shared" si="214"/>
        <v>8.3759137876630585E-3</v>
      </c>
      <c r="AX488">
        <f t="shared" si="215"/>
        <v>1.0099742704224003E-3</v>
      </c>
      <c r="AY488">
        <v>0.37944037232400063</v>
      </c>
      <c r="AZ488">
        <v>3.1467730804819447</v>
      </c>
      <c r="BA488">
        <v>0.26698225198175995</v>
      </c>
      <c r="BB488">
        <v>9.1524355764347788E-3</v>
      </c>
      <c r="BC488">
        <v>15.733865402409723</v>
      </c>
    </row>
    <row r="489" spans="1:55" x14ac:dyDescent="0.15">
      <c r="A489">
        <v>0.255</v>
      </c>
      <c r="B489">
        <v>8.9999999999999993E-3</v>
      </c>
      <c r="C489">
        <f t="shared" si="195"/>
        <v>28.333333333333336</v>
      </c>
      <c r="D489">
        <f t="shared" si="196"/>
        <v>802.77777777777794</v>
      </c>
      <c r="E489">
        <f t="shared" si="197"/>
        <v>3.5294117647058823E-2</v>
      </c>
      <c r="F489">
        <v>5</v>
      </c>
      <c r="G489">
        <f t="shared" si="198"/>
        <v>25</v>
      </c>
      <c r="H489">
        <f t="shared" si="199"/>
        <v>141.66666666666669</v>
      </c>
      <c r="I489">
        <v>50000000</v>
      </c>
      <c r="J489">
        <f t="shared" si="200"/>
        <v>5.1529973500506572E-9</v>
      </c>
      <c r="K489">
        <f t="shared" si="201"/>
        <v>561.32868736935268</v>
      </c>
      <c r="L489">
        <f t="shared" si="202"/>
        <v>1.1226573747387054E-5</v>
      </c>
      <c r="M489">
        <f t="shared" si="203"/>
        <v>0.1764705882352941</v>
      </c>
      <c r="N489">
        <f t="shared" si="204"/>
        <v>5498417990.2702265</v>
      </c>
      <c r="O489">
        <f t="shared" si="205"/>
        <v>2.245314749477411E-6</v>
      </c>
      <c r="P489">
        <f t="shared" si="206"/>
        <v>2.8588235294117641E-6</v>
      </c>
      <c r="Q489">
        <v>3.0861087163363298E-3</v>
      </c>
      <c r="R489">
        <f t="shared" si="207"/>
        <v>349794.23868312768</v>
      </c>
      <c r="S489">
        <f t="shared" si="208"/>
        <v>8.7439746962862691E-2</v>
      </c>
      <c r="T489">
        <f t="shared" si="209"/>
        <v>38.100107609090493</v>
      </c>
      <c r="U489">
        <f t="shared" si="210"/>
        <v>1.2102387122887567E-2</v>
      </c>
      <c r="V489">
        <f t="shared" si="189"/>
        <v>1.0892148410598811E-4</v>
      </c>
      <c r="W489">
        <f t="shared" si="211"/>
        <v>111.11111111111111</v>
      </c>
      <c r="X489">
        <f t="shared" si="190"/>
        <v>435.72984749455344</v>
      </c>
      <c r="Y489">
        <f t="shared" si="191"/>
        <v>1.3447096803208409</v>
      </c>
      <c r="Z489">
        <v>-0.87644837389360697</v>
      </c>
      <c r="AA489">
        <f t="shared" si="212"/>
        <v>-0.22349433534286978</v>
      </c>
      <c r="AB489">
        <f>-AA489*B489^2/2/Q489</f>
        <v>2.9329882429196229E-3</v>
      </c>
      <c r="AC489">
        <v>1.4564568479922799</v>
      </c>
      <c r="AD489">
        <f>AC489/Q489</f>
        <v>471.93957888862417</v>
      </c>
      <c r="AE489">
        <f>C489*AC489</f>
        <v>41.26627735978127</v>
      </c>
      <c r="AF489">
        <v>1.34470968032084</v>
      </c>
      <c r="AG489">
        <f>AF489*A489</f>
        <v>0.34290096848181423</v>
      </c>
      <c r="AH489">
        <f>AG489*C489</f>
        <v>9.7155274403180698</v>
      </c>
      <c r="AI489">
        <f>F489*AG489</f>
        <v>1.7145048424090712</v>
      </c>
      <c r="AJ489">
        <v>0.111747167671435</v>
      </c>
      <c r="AK489">
        <v>1.4564568479922799</v>
      </c>
      <c r="AL489">
        <f t="shared" si="192"/>
        <v>1.0831013335493931</v>
      </c>
      <c r="AM489">
        <f>AL489/C489</f>
        <v>3.8227105889978574E-2</v>
      </c>
      <c r="AN489">
        <f t="shared" si="193"/>
        <v>0.37139649623803139</v>
      </c>
      <c r="AO489">
        <f t="shared" si="194"/>
        <v>8.3101333549393086E-2</v>
      </c>
      <c r="AP489">
        <f>AL489*C489</f>
        <v>30.687871117232806</v>
      </c>
      <c r="AQ489">
        <f>AO489/F489</f>
        <v>1.6620266709878616E-2</v>
      </c>
      <c r="AR489">
        <f>(AL489-1)/C489</f>
        <v>2.9329882429197556E-3</v>
      </c>
      <c r="AS489">
        <f>AR489*C489</f>
        <v>8.3101333549393086E-2</v>
      </c>
      <c r="AT489">
        <f>ATAN2(C489,AO489)</f>
        <v>2.9329798326975585E-3</v>
      </c>
      <c r="AU489">
        <f t="shared" si="213"/>
        <v>0.1680473658105564</v>
      </c>
      <c r="AV489">
        <f>-AJ489/(A489/2)</f>
        <v>-0.87644837389360786</v>
      </c>
      <c r="AW489">
        <f t="shared" si="214"/>
        <v>8.5534556986102735E-3</v>
      </c>
      <c r="AX489">
        <f t="shared" si="215"/>
        <v>1.0057245090429588E-3</v>
      </c>
      <c r="AY489">
        <v>0.37139649623803139</v>
      </c>
      <c r="AZ489">
        <v>3.1586418036227721</v>
      </c>
      <c r="BA489">
        <v>0.24234791146062443</v>
      </c>
      <c r="BB489">
        <v>9.2642592736204427E-3</v>
      </c>
      <c r="BC489">
        <v>15.79320901811386</v>
      </c>
    </row>
    <row r="490" spans="1:55" x14ac:dyDescent="0.15">
      <c r="A490">
        <v>0.255</v>
      </c>
      <c r="B490">
        <v>0.01</v>
      </c>
      <c r="C490">
        <f t="shared" si="195"/>
        <v>25.5</v>
      </c>
      <c r="D490">
        <f t="shared" si="196"/>
        <v>650.25</v>
      </c>
      <c r="E490">
        <f t="shared" si="197"/>
        <v>3.9215686274509803E-2</v>
      </c>
      <c r="F490">
        <v>5</v>
      </c>
      <c r="G490">
        <f t="shared" si="198"/>
        <v>25</v>
      </c>
      <c r="H490">
        <f t="shared" si="199"/>
        <v>127.5</v>
      </c>
      <c r="I490">
        <v>50000000</v>
      </c>
      <c r="J490">
        <f t="shared" si="200"/>
        <v>7.8539816339744827E-9</v>
      </c>
      <c r="K490">
        <f t="shared" si="201"/>
        <v>769.99819940926284</v>
      </c>
      <c r="L490">
        <f t="shared" si="202"/>
        <v>1.5399963988185256E-5</v>
      </c>
      <c r="M490">
        <f t="shared" si="203"/>
        <v>0.19607843137254902</v>
      </c>
      <c r="N490">
        <f t="shared" si="204"/>
        <v>3246760839.0746651</v>
      </c>
      <c r="O490">
        <f t="shared" si="205"/>
        <v>3.0799927976370511E-6</v>
      </c>
      <c r="P490">
        <f t="shared" si="206"/>
        <v>3.9215686274509803E-6</v>
      </c>
      <c r="Q490">
        <v>3.4051082986960601E-3</v>
      </c>
      <c r="R490">
        <f t="shared" si="207"/>
        <v>254999.99999999997</v>
      </c>
      <c r="S490">
        <f t="shared" si="208"/>
        <v>8.6830261616749532E-2</v>
      </c>
      <c r="T490">
        <f t="shared" si="209"/>
        <v>34.051082986960601</v>
      </c>
      <c r="U490">
        <f t="shared" si="210"/>
        <v>1.335336587723945E-2</v>
      </c>
      <c r="V490">
        <f t="shared" si="189"/>
        <v>1.3353365877239452E-4</v>
      </c>
      <c r="W490">
        <f t="shared" si="211"/>
        <v>100</v>
      </c>
      <c r="X490">
        <f t="shared" si="190"/>
        <v>392.15686274509801</v>
      </c>
      <c r="Y490">
        <f t="shared" si="191"/>
        <v>1.3353365877239449</v>
      </c>
      <c r="Z490">
        <v>-0.80292270585885805</v>
      </c>
      <c r="AA490">
        <f t="shared" si="212"/>
        <v>-0.20474528999400882</v>
      </c>
      <c r="AB490">
        <f>-AA490*B490^2/2/Q490</f>
        <v>3.0064431441492365E-3</v>
      </c>
      <c r="AC490">
        <v>1.43770923272095</v>
      </c>
      <c r="AD490">
        <f>AC490/Q490</f>
        <v>422.22129418659051</v>
      </c>
      <c r="AE490">
        <f>C490*AC490</f>
        <v>36.661585434384222</v>
      </c>
      <c r="AF490">
        <v>1.33533658772394</v>
      </c>
      <c r="AG490">
        <f>AF490*A490</f>
        <v>0.34051082986960474</v>
      </c>
      <c r="AH490">
        <f>AG490*C490</f>
        <v>8.6830261616749205</v>
      </c>
      <c r="AI490">
        <f>F490*AG490</f>
        <v>1.7025541493480236</v>
      </c>
      <c r="AJ490">
        <v>0.10237264499700401</v>
      </c>
      <c r="AK490">
        <v>1.43770923272095</v>
      </c>
      <c r="AL490">
        <f t="shared" si="192"/>
        <v>1.0766643001758101</v>
      </c>
      <c r="AM490">
        <f>AL490/C490</f>
        <v>4.2222129418659216E-2</v>
      </c>
      <c r="AN490">
        <f t="shared" si="193"/>
        <v>0.36661585434384231</v>
      </c>
      <c r="AO490">
        <f t="shared" si="194"/>
        <v>7.6664300175810052E-2</v>
      </c>
      <c r="AP490">
        <f>AL490*C490</f>
        <v>27.454939654483155</v>
      </c>
      <c r="AQ490">
        <f>AO490/F490</f>
        <v>1.5332860035162011E-2</v>
      </c>
      <c r="AR490">
        <f>(AL490-1)/C490</f>
        <v>3.0064431441494139E-3</v>
      </c>
      <c r="AS490">
        <f>AR490*C490</f>
        <v>7.6664300175810052E-2</v>
      </c>
      <c r="AT490">
        <f>ATAN2(C490,AO490)</f>
        <v>3.0064340860856088E-3</v>
      </c>
      <c r="AU490">
        <f t="shared" si="213"/>
        <v>0.17225598451697621</v>
      </c>
      <c r="AV490">
        <f>-AJ490/(A490/2)</f>
        <v>-0.80292270585885495</v>
      </c>
      <c r="AW490">
        <f t="shared" si="214"/>
        <v>8.8292144637534785E-3</v>
      </c>
      <c r="AX490">
        <f t="shared" si="215"/>
        <v>1.0237264499701007E-3</v>
      </c>
      <c r="AY490">
        <v>0.36661585434384225</v>
      </c>
      <c r="AZ490">
        <v>3.1619091251462041</v>
      </c>
      <c r="BA490">
        <v>0.22514496882571366</v>
      </c>
      <c r="BB490">
        <v>9.5061000117192766E-3</v>
      </c>
      <c r="BC490">
        <v>15.809545625731021</v>
      </c>
    </row>
    <row r="491" spans="1:55" x14ac:dyDescent="0.15">
      <c r="A491">
        <v>0.40200000000000002</v>
      </c>
      <c r="B491">
        <v>8.9999999999999993E-3</v>
      </c>
      <c r="C491">
        <f t="shared" si="195"/>
        <v>44.666666666666671</v>
      </c>
      <c r="D491">
        <f t="shared" si="196"/>
        <v>1995.1111111111115</v>
      </c>
      <c r="E491">
        <f t="shared" si="197"/>
        <v>2.2388059701492536E-2</v>
      </c>
      <c r="F491">
        <v>7</v>
      </c>
      <c r="G491">
        <f t="shared" si="198"/>
        <v>49</v>
      </c>
      <c r="H491">
        <f t="shared" si="199"/>
        <v>312.66666666666669</v>
      </c>
      <c r="I491">
        <v>50000000</v>
      </c>
      <c r="J491">
        <f t="shared" si="200"/>
        <v>5.1529973500506572E-9</v>
      </c>
      <c r="K491">
        <f t="shared" si="201"/>
        <v>498.49338654442516</v>
      </c>
      <c r="L491">
        <f t="shared" si="202"/>
        <v>9.9698677308885033E-6</v>
      </c>
      <c r="M491">
        <f t="shared" si="203"/>
        <v>0.15671641791044774</v>
      </c>
      <c r="N491">
        <f t="shared" si="204"/>
        <v>8668094243.484827</v>
      </c>
      <c r="O491">
        <f t="shared" si="205"/>
        <v>1.4242668186983577E-6</v>
      </c>
      <c r="P491">
        <f t="shared" si="206"/>
        <v>1.8134328358208951E-6</v>
      </c>
      <c r="Q491">
        <v>4.8063747705165798E-3</v>
      </c>
      <c r="R491">
        <f t="shared" si="207"/>
        <v>551440.32921810716</v>
      </c>
      <c r="S491">
        <f t="shared" si="208"/>
        <v>0.21468473974974059</v>
      </c>
      <c r="T491">
        <f t="shared" si="209"/>
        <v>59.337960129834329</v>
      </c>
      <c r="U491">
        <f t="shared" si="210"/>
        <v>1.1956156145563631E-2</v>
      </c>
      <c r="V491">
        <f t="shared" si="189"/>
        <v>1.0760540531007267E-4</v>
      </c>
      <c r="W491">
        <f t="shared" si="211"/>
        <v>111.11111111111111</v>
      </c>
      <c r="X491">
        <f t="shared" si="190"/>
        <v>276.39579878385848</v>
      </c>
      <c r="Y491">
        <f t="shared" si="191"/>
        <v>1.3284617939515146</v>
      </c>
      <c r="Z491">
        <v>-1.1493693536116401</v>
      </c>
      <c r="AA491">
        <f t="shared" si="212"/>
        <v>-0.46204648015187932</v>
      </c>
      <c r="AB491">
        <f>-AA491*B491^2/2/Q491</f>
        <v>3.8933465115829672E-3</v>
      </c>
      <c r="AC491">
        <v>1.55948503402745</v>
      </c>
      <c r="AD491">
        <f>AC491/Q491</f>
        <v>324.46180509969673</v>
      </c>
      <c r="AE491">
        <f>C491*AC491</f>
        <v>69.656998186559434</v>
      </c>
      <c r="AF491">
        <v>1.32846179395151</v>
      </c>
      <c r="AG491">
        <f>AF491*A491</f>
        <v>0.53404164116850705</v>
      </c>
      <c r="AH491">
        <f>AG491*C491</f>
        <v>23.853859972193316</v>
      </c>
      <c r="AI491">
        <f>F491*AG491</f>
        <v>3.7382914881795495</v>
      </c>
      <c r="AJ491">
        <v>0.23102324007594</v>
      </c>
      <c r="AK491">
        <v>1.55948503402745</v>
      </c>
      <c r="AL491">
        <f t="shared" si="192"/>
        <v>1.1739028108507068</v>
      </c>
      <c r="AM491">
        <f>AL491/C491</f>
        <v>2.6281406213075523E-2</v>
      </c>
      <c r="AN491">
        <f t="shared" si="193"/>
        <v>0.62691298367903492</v>
      </c>
      <c r="AO491">
        <f t="shared" si="194"/>
        <v>0.1739028108507068</v>
      </c>
      <c r="AP491">
        <f>AL491*C491</f>
        <v>52.434325551331575</v>
      </c>
      <c r="AQ491">
        <f>AO491/F491</f>
        <v>2.4843258692958115E-2</v>
      </c>
      <c r="AR491">
        <f>(AL491-1)/C491</f>
        <v>3.8933465115829876E-3</v>
      </c>
      <c r="AS491">
        <f>AR491*C491</f>
        <v>0.1739028108507068</v>
      </c>
      <c r="AT491">
        <f>ATAN2(C491,AO491)</f>
        <v>3.8933268397889085E-3</v>
      </c>
      <c r="AU491">
        <f t="shared" si="213"/>
        <v>0.22307119618491089</v>
      </c>
      <c r="AV491">
        <f>-AJ491/(A491/2)</f>
        <v>-1.1493693536116416</v>
      </c>
      <c r="AW491">
        <f t="shared" si="214"/>
        <v>7.2903425715346295E-3</v>
      </c>
      <c r="AX491">
        <f t="shared" si="215"/>
        <v>2.0792091606834607E-3</v>
      </c>
      <c r="AY491">
        <v>0.62691298367903492</v>
      </c>
      <c r="AZ491">
        <v>2.1981484595136713</v>
      </c>
      <c r="BA491">
        <v>0.32563530152854681</v>
      </c>
      <c r="BB491">
        <v>8.55815363678907E-3</v>
      </c>
      <c r="BC491">
        <v>15.387039216595699</v>
      </c>
    </row>
    <row r="492" spans="1:55" x14ac:dyDescent="0.15">
      <c r="A492">
        <v>0.40200000000000002</v>
      </c>
      <c r="B492">
        <v>0.01</v>
      </c>
      <c r="C492">
        <f t="shared" si="195"/>
        <v>40.200000000000003</v>
      </c>
      <c r="D492">
        <f t="shared" si="196"/>
        <v>1616.0400000000002</v>
      </c>
      <c r="E492">
        <f t="shared" si="197"/>
        <v>2.4875621890547261E-2</v>
      </c>
      <c r="F492">
        <v>7</v>
      </c>
      <c r="G492">
        <f t="shared" si="198"/>
        <v>49</v>
      </c>
      <c r="H492">
        <f t="shared" si="199"/>
        <v>281.40000000000003</v>
      </c>
      <c r="I492">
        <v>50000000</v>
      </c>
      <c r="J492">
        <f t="shared" si="200"/>
        <v>7.8539816339744827E-9</v>
      </c>
      <c r="K492">
        <f t="shared" si="201"/>
        <v>683.80437111718129</v>
      </c>
      <c r="L492">
        <f t="shared" si="202"/>
        <v>1.3676087422343627E-5</v>
      </c>
      <c r="M492">
        <f t="shared" si="203"/>
        <v>0.17412935323383083</v>
      </c>
      <c r="N492">
        <f t="shared" si="204"/>
        <v>5118422969.8353548</v>
      </c>
      <c r="O492">
        <f t="shared" si="205"/>
        <v>1.9537267746205181E-6</v>
      </c>
      <c r="P492">
        <f t="shared" si="206"/>
        <v>2.4875621890547264E-6</v>
      </c>
      <c r="Q492">
        <v>5.2435799513501496E-3</v>
      </c>
      <c r="R492">
        <f t="shared" si="207"/>
        <v>401999.99999999994</v>
      </c>
      <c r="S492">
        <f t="shared" si="208"/>
        <v>0.21079191404427605</v>
      </c>
      <c r="T492">
        <f t="shared" si="209"/>
        <v>52.435799513501493</v>
      </c>
      <c r="U492">
        <f t="shared" si="210"/>
        <v>1.3043731222264054E-2</v>
      </c>
      <c r="V492">
        <f t="shared" si="189"/>
        <v>1.3043731222264052E-4</v>
      </c>
      <c r="W492">
        <f t="shared" si="211"/>
        <v>100</v>
      </c>
      <c r="X492">
        <f t="shared" si="190"/>
        <v>248.75621890547262</v>
      </c>
      <c r="Y492">
        <f t="shared" si="191"/>
        <v>1.3043731222264054</v>
      </c>
      <c r="Z492">
        <v>-1.03356956959751</v>
      </c>
      <c r="AA492">
        <f t="shared" si="212"/>
        <v>-0.41549496697819904</v>
      </c>
      <c r="AB492">
        <f>-AA492*B492^2/2/Q492</f>
        <v>3.9619398467569365E-3</v>
      </c>
      <c r="AC492">
        <v>1.5121206057155001</v>
      </c>
      <c r="AD492">
        <f>AC492/Q492</f>
        <v>288.37561737304105</v>
      </c>
      <c r="AE492">
        <f>C492*AC492</f>
        <v>60.787248349763111</v>
      </c>
      <c r="AF492">
        <v>1.3043731222263999</v>
      </c>
      <c r="AG492">
        <f>AF492*A492</f>
        <v>0.5243579951350128</v>
      </c>
      <c r="AH492">
        <f>AG492*C492</f>
        <v>21.079191404427515</v>
      </c>
      <c r="AI492">
        <f>F492*AG492</f>
        <v>3.6705059659450896</v>
      </c>
      <c r="AJ492">
        <v>0.20774748348909999</v>
      </c>
      <c r="AK492">
        <v>1.5121206057155001</v>
      </c>
      <c r="AL492">
        <f t="shared" si="192"/>
        <v>1.1592699818396299</v>
      </c>
      <c r="AM492">
        <f>AL492/C492</f>
        <v>2.8837561737304226E-2</v>
      </c>
      <c r="AN492">
        <f t="shared" si="193"/>
        <v>0.60787248349763101</v>
      </c>
      <c r="AO492">
        <f t="shared" si="194"/>
        <v>0.15926998183962993</v>
      </c>
      <c r="AP492">
        <f>AL492*C492</f>
        <v>46.602653269953123</v>
      </c>
      <c r="AQ492">
        <f>AO492/F492</f>
        <v>2.275285454851856E-2</v>
      </c>
      <c r="AR492">
        <f>(AL492-1)/C492</f>
        <v>3.9619398467569634E-3</v>
      </c>
      <c r="AS492">
        <f>AR492*C492</f>
        <v>0.15926998183962995</v>
      </c>
      <c r="AT492">
        <f>ATAN2(C492,AO492)</f>
        <v>3.9619191168053965E-3</v>
      </c>
      <c r="AU492">
        <f t="shared" si="213"/>
        <v>0.22700124416514786</v>
      </c>
      <c r="AV492">
        <f>-AJ492/(A492/2)</f>
        <v>-1.0335695695975124</v>
      </c>
      <c r="AW492">
        <f t="shared" si="214"/>
        <v>7.5557918130662524E-3</v>
      </c>
      <c r="AX492">
        <f t="shared" si="215"/>
        <v>2.0774748348910011E-3</v>
      </c>
      <c r="AY492">
        <v>0.60787248349763112</v>
      </c>
      <c r="AZ492">
        <v>2.2108368568713037</v>
      </c>
      <c r="BA492">
        <v>0.30374283088526333</v>
      </c>
      <c r="BB492">
        <v>8.7592026379173394E-3</v>
      </c>
      <c r="BC492">
        <v>15.475857998099126</v>
      </c>
    </row>
    <row r="493" spans="1:55" x14ac:dyDescent="0.15">
      <c r="A493">
        <v>0.45100000000000001</v>
      </c>
      <c r="B493">
        <v>0.01</v>
      </c>
      <c r="C493">
        <f t="shared" si="195"/>
        <v>45.1</v>
      </c>
      <c r="D493">
        <f t="shared" si="196"/>
        <v>2034.0100000000002</v>
      </c>
      <c r="E493">
        <f t="shared" si="197"/>
        <v>2.2172949002217293E-2</v>
      </c>
      <c r="F493">
        <v>7</v>
      </c>
      <c r="G493">
        <f t="shared" si="198"/>
        <v>49</v>
      </c>
      <c r="H493">
        <f t="shared" si="199"/>
        <v>315.7</v>
      </c>
      <c r="I493">
        <v>50000000</v>
      </c>
      <c r="J493">
        <f t="shared" si="200"/>
        <v>7.8539816339744827E-9</v>
      </c>
      <c r="K493">
        <f t="shared" si="201"/>
        <v>609.51076982063614</v>
      </c>
      <c r="L493">
        <f t="shared" si="202"/>
        <v>1.2190215396412722E-5</v>
      </c>
      <c r="M493">
        <f t="shared" si="203"/>
        <v>0.15521064301552107</v>
      </c>
      <c r="N493">
        <f t="shared" si="204"/>
        <v>5742310346.7555838</v>
      </c>
      <c r="O493">
        <f t="shared" si="205"/>
        <v>1.7414593423446745E-6</v>
      </c>
      <c r="P493">
        <f t="shared" si="206"/>
        <v>2.2172949002217296E-6</v>
      </c>
      <c r="Q493">
        <v>5.3510727765687504E-3</v>
      </c>
      <c r="R493">
        <f t="shared" si="207"/>
        <v>450999.99999999994</v>
      </c>
      <c r="S493">
        <f t="shared" si="208"/>
        <v>0.24133338222325065</v>
      </c>
      <c r="T493">
        <f t="shared" si="209"/>
        <v>53.510727765687498</v>
      </c>
      <c r="U493">
        <f t="shared" si="210"/>
        <v>1.186490637820122E-2</v>
      </c>
      <c r="V493">
        <f t="shared" si="189"/>
        <v>1.1864906378201221E-4</v>
      </c>
      <c r="W493">
        <f t="shared" si="211"/>
        <v>100</v>
      </c>
      <c r="X493">
        <f t="shared" si="190"/>
        <v>221.72949002217294</v>
      </c>
      <c r="Y493">
        <f t="shared" si="191"/>
        <v>1.1864906378201219</v>
      </c>
      <c r="Z493">
        <v>-0.91828543594508405</v>
      </c>
      <c r="AA493">
        <f t="shared" si="212"/>
        <v>-0.41414673161123294</v>
      </c>
      <c r="AB493">
        <f>-AA493*B493^2/2/Q493</f>
        <v>3.8697542427819009E-3</v>
      </c>
      <c r="AC493">
        <v>1.39356400362573</v>
      </c>
      <c r="AD493">
        <f>AC493/Q493</f>
        <v>260.42703244999035</v>
      </c>
      <c r="AE493">
        <f>C493*AC493</f>
        <v>62.849736563520423</v>
      </c>
      <c r="AF493">
        <v>1.1864906378201201</v>
      </c>
      <c r="AG493">
        <f>AF493*A493</f>
        <v>0.53510727765687416</v>
      </c>
      <c r="AH493">
        <f>AG493*C493</f>
        <v>24.133338222325026</v>
      </c>
      <c r="AI493">
        <f>F493*AG493</f>
        <v>3.7457509435981189</v>
      </c>
      <c r="AJ493">
        <v>0.207073365805616</v>
      </c>
      <c r="AK493">
        <v>1.39356400362573</v>
      </c>
      <c r="AL493">
        <f t="shared" si="192"/>
        <v>1.1745259163494584</v>
      </c>
      <c r="AM493">
        <f>AL493/C493</f>
        <v>2.6042703244999077E-2</v>
      </c>
      <c r="AN493">
        <f t="shared" si="193"/>
        <v>0.6284973656352042</v>
      </c>
      <c r="AO493">
        <f t="shared" si="194"/>
        <v>0.17452591634945835</v>
      </c>
      <c r="AP493">
        <f>AL493*C493</f>
        <v>52.97111882736057</v>
      </c>
      <c r="AQ493">
        <f>AO493/F493</f>
        <v>2.4932273764208337E-2</v>
      </c>
      <c r="AR493">
        <f>(AL493-1)/C493</f>
        <v>3.8697542427817816E-3</v>
      </c>
      <c r="AS493">
        <f>AR493*C493</f>
        <v>0.17452591634945835</v>
      </c>
      <c r="AT493">
        <f>ATAN2(C493,AO493)</f>
        <v>3.8697349264347862E-3</v>
      </c>
      <c r="AU493">
        <f t="shared" si="213"/>
        <v>0.22171947911908135</v>
      </c>
      <c r="AV493">
        <f>-AJ493/(A493/2)</f>
        <v>-0.91828543594508205</v>
      </c>
      <c r="AW493">
        <f t="shared" si="214"/>
        <v>7.2317354002858041E-3</v>
      </c>
      <c r="AX493">
        <f t="shared" si="215"/>
        <v>2.0707336580560978E-3</v>
      </c>
      <c r="AY493">
        <v>0.6284973656352042</v>
      </c>
      <c r="AZ493">
        <v>2.1949354183566112</v>
      </c>
      <c r="BA493">
        <v>0.32615126655288978</v>
      </c>
      <c r="BB493">
        <v>8.4938606478175017E-3</v>
      </c>
      <c r="BC493">
        <v>15.364547928496279</v>
      </c>
    </row>
    <row r="494" spans="1:55" x14ac:dyDescent="0.15">
      <c r="A494">
        <v>0.30399999999999999</v>
      </c>
      <c r="B494">
        <v>7.0000000000000001E-3</v>
      </c>
      <c r="C494">
        <f t="shared" si="195"/>
        <v>43.428571428571423</v>
      </c>
      <c r="D494">
        <f t="shared" si="196"/>
        <v>1886.0408163265301</v>
      </c>
      <c r="E494">
        <f t="shared" si="197"/>
        <v>2.3026315789473686E-2</v>
      </c>
      <c r="F494">
        <v>5</v>
      </c>
      <c r="G494">
        <f t="shared" si="198"/>
        <v>25</v>
      </c>
      <c r="H494">
        <f t="shared" si="199"/>
        <v>217.14285714285711</v>
      </c>
      <c r="I494">
        <v>50000000</v>
      </c>
      <c r="J494">
        <f t="shared" si="200"/>
        <v>1.885740990317274E-9</v>
      </c>
      <c r="K494">
        <f t="shared" si="201"/>
        <v>221.53912010306323</v>
      </c>
      <c r="L494">
        <f t="shared" si="202"/>
        <v>4.4307824020612645E-6</v>
      </c>
      <c r="M494">
        <f t="shared" si="203"/>
        <v>0.11513157894736843</v>
      </c>
      <c r="N494">
        <f t="shared" si="204"/>
        <v>23029976890.550919</v>
      </c>
      <c r="O494">
        <f t="shared" si="205"/>
        <v>8.8615648041225293E-7</v>
      </c>
      <c r="P494">
        <f t="shared" si="206"/>
        <v>1.1282894736842109E-6</v>
      </c>
      <c r="Q494">
        <v>2.5157209873772298E-3</v>
      </c>
      <c r="R494">
        <f t="shared" si="207"/>
        <v>886297.37609329436</v>
      </c>
      <c r="S494">
        <f t="shared" si="208"/>
        <v>0.10925416859466827</v>
      </c>
      <c r="T494">
        <f t="shared" si="209"/>
        <v>51.341244640351626</v>
      </c>
      <c r="U494">
        <f t="shared" si="210"/>
        <v>8.2753979847935196E-3</v>
      </c>
      <c r="V494">
        <f t="shared" si="189"/>
        <v>5.7927785893554643E-5</v>
      </c>
      <c r="W494">
        <f t="shared" si="211"/>
        <v>142.85714285714286</v>
      </c>
      <c r="X494">
        <f t="shared" si="190"/>
        <v>469.92481203007515</v>
      </c>
      <c r="Y494">
        <f t="shared" si="191"/>
        <v>1.1821997121133598</v>
      </c>
      <c r="Z494">
        <v>-0.95591910539000702</v>
      </c>
      <c r="AA494">
        <f t="shared" si="212"/>
        <v>-0.2905994080385621</v>
      </c>
      <c r="AB494">
        <f>-AA494*B494^2/2/Q494</f>
        <v>2.8300775533805977E-3</v>
      </c>
      <c r="AC494">
        <v>1.3274994161326401</v>
      </c>
      <c r="AD494">
        <f>AC494/Q494</f>
        <v>527.68149679294424</v>
      </c>
      <c r="AE494">
        <f>C494*AC494</f>
        <v>57.651403214903219</v>
      </c>
      <c r="AF494">
        <v>1.1821997121133601</v>
      </c>
      <c r="AG494">
        <f>AF494*A494</f>
        <v>0.35938871248246146</v>
      </c>
      <c r="AH494">
        <f>AG494*C494</f>
        <v>15.607738370666896</v>
      </c>
      <c r="AI494">
        <f>F494*AG494</f>
        <v>1.7969435624123073</v>
      </c>
      <c r="AJ494">
        <v>0.145299704019281</v>
      </c>
      <c r="AK494">
        <v>1.3274994161326401</v>
      </c>
      <c r="AL494">
        <f t="shared" si="192"/>
        <v>1.1229062251753852</v>
      </c>
      <c r="AM494">
        <f>AL494/C494</f>
        <v>2.5856393342854268E-2</v>
      </c>
      <c r="AN494">
        <f t="shared" si="193"/>
        <v>0.40355982250432265</v>
      </c>
      <c r="AO494">
        <f t="shared" si="194"/>
        <v>0.12290622517538519</v>
      </c>
      <c r="AP494">
        <f>AL494*C494</f>
        <v>48.766213207616723</v>
      </c>
      <c r="AQ494">
        <f>AO494/F494</f>
        <v>2.4581245035077037E-2</v>
      </c>
      <c r="AR494">
        <f>(AL494-1)/C494</f>
        <v>2.8300775533805804E-3</v>
      </c>
      <c r="AS494">
        <f>AR494*C494</f>
        <v>0.12290622517538519</v>
      </c>
      <c r="AT494">
        <f>ATAN2(C494,AO494)</f>
        <v>2.8300699977334221E-3</v>
      </c>
      <c r="AU494">
        <f t="shared" si="213"/>
        <v>0.16215106659672354</v>
      </c>
      <c r="AV494">
        <f>-AJ494/(A494/2)</f>
        <v>-0.95591910539000657</v>
      </c>
      <c r="AW494">
        <f t="shared" si="214"/>
        <v>7.8746979387080522E-3</v>
      </c>
      <c r="AX494">
        <f t="shared" si="215"/>
        <v>1.0170979281349615E-3</v>
      </c>
      <c r="AY494">
        <v>0.4035598225043226</v>
      </c>
      <c r="AZ494">
        <v>3.1244894070794835</v>
      </c>
      <c r="BA494">
        <v>0.3419868819096068</v>
      </c>
      <c r="BB494">
        <v>8.8425473367510447E-3</v>
      </c>
      <c r="BC494">
        <v>15.622447035397418</v>
      </c>
    </row>
    <row r="495" spans="1:55" x14ac:dyDescent="0.15">
      <c r="A495">
        <v>0.30399999999999999</v>
      </c>
      <c r="B495">
        <v>8.0000000000000002E-3</v>
      </c>
      <c r="C495">
        <f t="shared" si="195"/>
        <v>38</v>
      </c>
      <c r="D495">
        <f t="shared" si="196"/>
        <v>1444</v>
      </c>
      <c r="E495">
        <f t="shared" si="197"/>
        <v>2.6315789473684213E-2</v>
      </c>
      <c r="F495">
        <v>5</v>
      </c>
      <c r="G495">
        <f t="shared" si="198"/>
        <v>25</v>
      </c>
      <c r="H495">
        <f t="shared" si="199"/>
        <v>190</v>
      </c>
      <c r="I495">
        <v>50000000</v>
      </c>
      <c r="J495">
        <f t="shared" si="200"/>
        <v>3.2169908772759481E-9</v>
      </c>
      <c r="K495">
        <f t="shared" si="201"/>
        <v>330.69396353576769</v>
      </c>
      <c r="L495">
        <f t="shared" si="202"/>
        <v>6.6138792707153539E-6</v>
      </c>
      <c r="M495">
        <f t="shared" si="203"/>
        <v>0.13157894736842105</v>
      </c>
      <c r="N495">
        <f t="shared" si="204"/>
        <v>11812280932.601608</v>
      </c>
      <c r="O495">
        <f t="shared" si="205"/>
        <v>1.3227758541430708E-6</v>
      </c>
      <c r="P495">
        <f t="shared" si="206"/>
        <v>1.6842105263157893E-6</v>
      </c>
      <c r="Q495">
        <v>2.8291022010123899E-3</v>
      </c>
      <c r="R495">
        <f t="shared" si="207"/>
        <v>593750</v>
      </c>
      <c r="S495">
        <f t="shared" si="208"/>
        <v>0.10750588363847081</v>
      </c>
      <c r="T495">
        <f t="shared" si="209"/>
        <v>44.204721890818597</v>
      </c>
      <c r="U495">
        <f t="shared" si="210"/>
        <v>9.3062572401723352E-3</v>
      </c>
      <c r="V495">
        <f t="shared" si="189"/>
        <v>7.4450057921378679E-5</v>
      </c>
      <c r="W495">
        <f t="shared" si="211"/>
        <v>125</v>
      </c>
      <c r="X495">
        <f t="shared" si="190"/>
        <v>411.18421052631578</v>
      </c>
      <c r="Y495">
        <f t="shared" si="191"/>
        <v>1.163282155021542</v>
      </c>
      <c r="Z495">
        <v>-0.83510652263271901</v>
      </c>
      <c r="AA495">
        <f t="shared" si="212"/>
        <v>-0.25387238288034658</v>
      </c>
      <c r="AB495">
        <f>-AA495*B495^2/2/Q495</f>
        <v>2.8715527665504484E-3</v>
      </c>
      <c r="AC495">
        <v>1.2902183464617101</v>
      </c>
      <c r="AD495">
        <f>AC495/Q495</f>
        <v>456.05222250366472</v>
      </c>
      <c r="AE495">
        <f>C495*AC495</f>
        <v>49.028297165544984</v>
      </c>
      <c r="AF495">
        <v>1.16328215502154</v>
      </c>
      <c r="AG495">
        <f>AF495*A495</f>
        <v>0.35363777512654815</v>
      </c>
      <c r="AH495">
        <f>AG495*C495</f>
        <v>13.438235454808829</v>
      </c>
      <c r="AI495">
        <f>F495*AG495</f>
        <v>1.7681888756327409</v>
      </c>
      <c r="AJ495">
        <v>0.12693619144017301</v>
      </c>
      <c r="AK495">
        <v>1.2902183464617101</v>
      </c>
      <c r="AL495">
        <f t="shared" si="192"/>
        <v>1.1091190051289144</v>
      </c>
      <c r="AM495">
        <f>AL495/C495</f>
        <v>2.9187342240234587E-2</v>
      </c>
      <c r="AN495">
        <f t="shared" si="193"/>
        <v>0.39222637732435983</v>
      </c>
      <c r="AO495">
        <f t="shared" si="194"/>
        <v>0.10911900512891437</v>
      </c>
      <c r="AP495">
        <f>AL495*C495</f>
        <v>42.146522194898743</v>
      </c>
      <c r="AQ495">
        <f>AO495/F495</f>
        <v>2.1823801025782873E-2</v>
      </c>
      <c r="AR495">
        <f>(AL495-1)/C495</f>
        <v>2.8715527665503782E-3</v>
      </c>
      <c r="AS495">
        <f>AR495*C495</f>
        <v>0.10911900512891437</v>
      </c>
      <c r="AT495">
        <f>ATAN2(C495,AO495)</f>
        <v>2.8715448738248568E-3</v>
      </c>
      <c r="AU495">
        <f t="shared" si="213"/>
        <v>0.1645274019525908</v>
      </c>
      <c r="AV495">
        <f>-AJ495/(A495/2)</f>
        <v>-0.83510652263271723</v>
      </c>
      <c r="AW495">
        <f t="shared" si="214"/>
        <v>8.1200396804973745E-3</v>
      </c>
      <c r="AX495">
        <f t="shared" si="215"/>
        <v>1.0154895315213598E-3</v>
      </c>
      <c r="AY495">
        <v>0.39222637732435983</v>
      </c>
      <c r="AZ495">
        <v>3.1363137174246152</v>
      </c>
      <c r="BA495">
        <v>0.30856150785890019</v>
      </c>
      <c r="BB495">
        <v>9.0060903320405544E-3</v>
      </c>
      <c r="BC495">
        <v>15.681568587123076</v>
      </c>
    </row>
    <row r="496" spans="1:55" x14ac:dyDescent="0.15">
      <c r="A496">
        <v>0.30399999999999999</v>
      </c>
      <c r="B496">
        <v>8.9999999999999993E-3</v>
      </c>
      <c r="C496">
        <f t="shared" si="195"/>
        <v>33.777777777777779</v>
      </c>
      <c r="D496">
        <f t="shared" si="196"/>
        <v>1140.9382716049383</v>
      </c>
      <c r="E496">
        <f t="shared" si="197"/>
        <v>2.9605263157894735E-2</v>
      </c>
      <c r="F496">
        <v>5</v>
      </c>
      <c r="G496">
        <f t="shared" si="198"/>
        <v>25</v>
      </c>
      <c r="H496">
        <f t="shared" si="199"/>
        <v>168.88888888888889</v>
      </c>
      <c r="I496">
        <v>50000000</v>
      </c>
      <c r="J496">
        <f t="shared" si="200"/>
        <v>5.1529973500506572E-9</v>
      </c>
      <c r="K496">
        <f t="shared" si="201"/>
        <v>470.85136604995051</v>
      </c>
      <c r="L496">
        <f t="shared" si="202"/>
        <v>9.4170273209990108E-6</v>
      </c>
      <c r="M496">
        <f t="shared" si="203"/>
        <v>0.14802631578947367</v>
      </c>
      <c r="N496">
        <f t="shared" si="204"/>
        <v>6554976741.3417597</v>
      </c>
      <c r="O496">
        <f t="shared" si="205"/>
        <v>1.8834054641998021E-6</v>
      </c>
      <c r="P496">
        <f t="shared" si="206"/>
        <v>2.3980263157894733E-6</v>
      </c>
      <c r="Q496">
        <v>3.14084645248793E-3</v>
      </c>
      <c r="R496">
        <f t="shared" si="207"/>
        <v>417009.60219478747</v>
      </c>
      <c r="S496">
        <f t="shared" si="208"/>
        <v>0.10609081350625897</v>
      </c>
      <c r="T496">
        <f t="shared" si="209"/>
        <v>38.775882129480621</v>
      </c>
      <c r="U496">
        <f t="shared" si="210"/>
        <v>1.0331731751605034E-2</v>
      </c>
      <c r="V496">
        <f t="shared" si="189"/>
        <v>9.2985585764445295E-5</v>
      </c>
      <c r="W496">
        <f t="shared" si="211"/>
        <v>111.11111111111111</v>
      </c>
      <c r="X496">
        <f t="shared" si="190"/>
        <v>365.49707602339186</v>
      </c>
      <c r="Y496">
        <f t="shared" si="191"/>
        <v>1.1479701946227816</v>
      </c>
      <c r="Z496">
        <v>-0.75590111828699902</v>
      </c>
      <c r="AA496">
        <f t="shared" si="212"/>
        <v>-0.22979393995924768</v>
      </c>
      <c r="AB496">
        <f>-AA496*B496^2/2/Q496</f>
        <v>2.9631039623021159E-3</v>
      </c>
      <c r="AC496">
        <v>1.2628671646023999</v>
      </c>
      <c r="AD496">
        <f>AC496/Q496</f>
        <v>402.07860642218168</v>
      </c>
      <c r="AE496">
        <f>C496*AC496</f>
        <v>42.656846448792173</v>
      </c>
      <c r="AF496">
        <v>1.14797019462278</v>
      </c>
      <c r="AG496">
        <f>AF496*A496</f>
        <v>0.34898293916532513</v>
      </c>
      <c r="AH496">
        <f>AG496*C496</f>
        <v>11.787868167362094</v>
      </c>
      <c r="AI496">
        <f>F496*AG496</f>
        <v>1.7449146958266257</v>
      </c>
      <c r="AJ496">
        <v>0.11489696997962399</v>
      </c>
      <c r="AK496">
        <v>1.2628671646023999</v>
      </c>
      <c r="AL496">
        <f t="shared" si="192"/>
        <v>1.1000870671710903</v>
      </c>
      <c r="AM496">
        <f>AL496/C496</f>
        <v>3.2568367120196749E-2</v>
      </c>
      <c r="AN496">
        <f t="shared" si="193"/>
        <v>0.38391161803912954</v>
      </c>
      <c r="AO496">
        <f t="shared" si="194"/>
        <v>0.10008706717109028</v>
      </c>
      <c r="AP496">
        <f>AL496*C496</f>
        <v>37.158496491112381</v>
      </c>
      <c r="AQ496">
        <f>AO496/F496</f>
        <v>2.0017413434218055E-2</v>
      </c>
      <c r="AR496">
        <f>(AL496-1)/C496</f>
        <v>2.9631039623020149E-3</v>
      </c>
      <c r="AS496">
        <f>AR496*C496</f>
        <v>0.10008706717109028</v>
      </c>
      <c r="AT496">
        <f>ATAN2(C496,AO496)</f>
        <v>2.9630952903448274E-3</v>
      </c>
      <c r="AU496">
        <f t="shared" si="213"/>
        <v>0.16977285443184989</v>
      </c>
      <c r="AV496">
        <f>-AJ496/(A496/2)</f>
        <v>-0.75590111828700002</v>
      </c>
      <c r="AW496">
        <f t="shared" si="214"/>
        <v>8.4906842993212675E-3</v>
      </c>
      <c r="AX496">
        <f t="shared" si="215"/>
        <v>1.0340727298165779E-3</v>
      </c>
      <c r="AY496">
        <v>0.38391161803912954</v>
      </c>
      <c r="AZ496">
        <v>3.1522660385697008</v>
      </c>
      <c r="BA496">
        <v>0.28679644744374055</v>
      </c>
      <c r="BB496">
        <v>9.3404919891159569E-3</v>
      </c>
      <c r="BC496">
        <v>15.761330192848504</v>
      </c>
    </row>
    <row r="497" spans="1:55" x14ac:dyDescent="0.15">
      <c r="A497">
        <v>0.30399999999999999</v>
      </c>
      <c r="B497">
        <v>0.01</v>
      </c>
      <c r="C497">
        <f t="shared" si="195"/>
        <v>30.4</v>
      </c>
      <c r="D497">
        <f t="shared" si="196"/>
        <v>924.16</v>
      </c>
      <c r="E497">
        <f t="shared" si="197"/>
        <v>3.2894736842105261E-2</v>
      </c>
      <c r="F497">
        <v>5</v>
      </c>
      <c r="G497">
        <f t="shared" si="198"/>
        <v>25</v>
      </c>
      <c r="H497">
        <f t="shared" si="199"/>
        <v>152</v>
      </c>
      <c r="I497">
        <v>50000000</v>
      </c>
      <c r="J497">
        <f t="shared" si="200"/>
        <v>7.8539816339744827E-9</v>
      </c>
      <c r="K497">
        <f t="shared" si="201"/>
        <v>645.88664753079627</v>
      </c>
      <c r="L497">
        <f t="shared" si="202"/>
        <v>1.2917732950615925E-5</v>
      </c>
      <c r="M497">
        <f t="shared" si="203"/>
        <v>0.16447368421052633</v>
      </c>
      <c r="N497">
        <f t="shared" si="204"/>
        <v>3870648215.9948945</v>
      </c>
      <c r="O497">
        <f t="shared" si="205"/>
        <v>2.583546590123185E-6</v>
      </c>
      <c r="P497">
        <f t="shared" si="206"/>
        <v>3.2894736842105265E-6</v>
      </c>
      <c r="Q497">
        <v>3.45446500979712E-3</v>
      </c>
      <c r="R497">
        <f t="shared" si="207"/>
        <v>303999.99999999994</v>
      </c>
      <c r="S497">
        <f t="shared" si="208"/>
        <v>0.10501573629783244</v>
      </c>
      <c r="T497">
        <f t="shared" si="209"/>
        <v>34.5446500979712</v>
      </c>
      <c r="U497">
        <f t="shared" si="210"/>
        <v>1.1363371742753684E-2</v>
      </c>
      <c r="V497">
        <f t="shared" si="189"/>
        <v>1.1363371742753685E-4</v>
      </c>
      <c r="W497">
        <f t="shared" si="211"/>
        <v>100</v>
      </c>
      <c r="X497">
        <f t="shared" si="190"/>
        <v>328.9473684210526</v>
      </c>
      <c r="Y497">
        <f t="shared" si="191"/>
        <v>1.1363371742753683</v>
      </c>
      <c r="Z497">
        <v>-0.68206996274716603</v>
      </c>
      <c r="AA497">
        <f t="shared" si="212"/>
        <v>-0.20734926867513848</v>
      </c>
      <c r="AB497">
        <f>-AA497*B497^2/2/Q497</f>
        <v>3.001177723425777E-3</v>
      </c>
      <c r="AC497">
        <v>1.2400118086129399</v>
      </c>
      <c r="AD497">
        <f>AC497/Q497</f>
        <v>358.95914565531103</v>
      </c>
      <c r="AE497">
        <f>C497*AC497</f>
        <v>37.69635898183337</v>
      </c>
      <c r="AF497">
        <v>1.1363371742753701</v>
      </c>
      <c r="AG497">
        <f>AF497*A497</f>
        <v>0.34544650097971247</v>
      </c>
      <c r="AH497">
        <f>AG497*C497</f>
        <v>10.501573629783259</v>
      </c>
      <c r="AI497">
        <f>F497*AG497</f>
        <v>1.7272325048985624</v>
      </c>
      <c r="AJ497">
        <v>0.103674634337569</v>
      </c>
      <c r="AK497">
        <v>1.2400118086129399</v>
      </c>
      <c r="AL497">
        <f t="shared" si="192"/>
        <v>1.091235802792144</v>
      </c>
      <c r="AM497">
        <f>AL497/C497</f>
        <v>3.5895914565531054E-2</v>
      </c>
      <c r="AN497">
        <f t="shared" si="193"/>
        <v>0.37696358981833372</v>
      </c>
      <c r="AO497">
        <f t="shared" si="194"/>
        <v>9.123580279214405E-2</v>
      </c>
      <c r="AP497">
        <f>AL497*C497</f>
        <v>33.173568404881181</v>
      </c>
      <c r="AQ497">
        <f>AO497/F497</f>
        <v>1.8247160558428809E-2</v>
      </c>
      <c r="AR497">
        <f>(AL497-1)/C497</f>
        <v>3.0011777234257913E-3</v>
      </c>
      <c r="AS497">
        <f>AR497*C497</f>
        <v>9.123580279214405E-2</v>
      </c>
      <c r="AT497">
        <f>ATAN2(C497,AO497)</f>
        <v>3.0011687128708138E-3</v>
      </c>
      <c r="AU497">
        <f t="shared" si="213"/>
        <v>0.17195430085420721</v>
      </c>
      <c r="AV497">
        <f>-AJ497/(A497/2)</f>
        <v>-0.68206996274716447</v>
      </c>
      <c r="AW497">
        <f t="shared" si="214"/>
        <v>8.6878220358701675E-3</v>
      </c>
      <c r="AX497">
        <f t="shared" si="215"/>
        <v>1.0367463433756988E-3</v>
      </c>
      <c r="AY497">
        <v>0.37696358981833372</v>
      </c>
      <c r="AZ497">
        <v>3.1589140422534796</v>
      </c>
      <c r="BA497">
        <v>0.26410978989045308</v>
      </c>
      <c r="BB497">
        <v>9.4804624538280622E-3</v>
      </c>
      <c r="BC497">
        <v>15.794570211267398</v>
      </c>
    </row>
    <row r="498" spans="1:55" x14ac:dyDescent="0.15">
      <c r="A498">
        <v>0.5</v>
      </c>
      <c r="B498">
        <v>0.01</v>
      </c>
      <c r="C498">
        <f t="shared" si="195"/>
        <v>50</v>
      </c>
      <c r="D498">
        <f t="shared" si="196"/>
        <v>2500</v>
      </c>
      <c r="E498">
        <f t="shared" si="197"/>
        <v>0.02</v>
      </c>
      <c r="F498">
        <v>7</v>
      </c>
      <c r="G498">
        <f t="shared" si="198"/>
        <v>49</v>
      </c>
      <c r="H498">
        <f t="shared" si="199"/>
        <v>350</v>
      </c>
      <c r="I498">
        <v>50000000</v>
      </c>
      <c r="J498">
        <f t="shared" si="200"/>
        <v>7.8539816339744827E-9</v>
      </c>
      <c r="K498">
        <f t="shared" si="201"/>
        <v>549.77871437821386</v>
      </c>
      <c r="L498">
        <f t="shared" si="202"/>
        <v>1.0995574287564278E-5</v>
      </c>
      <c r="M498">
        <f t="shared" si="203"/>
        <v>0.14000000000000001</v>
      </c>
      <c r="N498">
        <f t="shared" si="204"/>
        <v>6366197723.6758137</v>
      </c>
      <c r="O498">
        <f t="shared" si="205"/>
        <v>1.5707963267948969E-6</v>
      </c>
      <c r="P498">
        <f t="shared" si="206"/>
        <v>1.9999999999999999E-6</v>
      </c>
      <c r="Q498">
        <v>5.4550736629682302E-3</v>
      </c>
      <c r="R498">
        <f t="shared" si="207"/>
        <v>499999.99999999994</v>
      </c>
      <c r="S498">
        <f t="shared" si="208"/>
        <v>0.27275368314841153</v>
      </c>
      <c r="T498">
        <f t="shared" si="209"/>
        <v>54.550736629682298</v>
      </c>
      <c r="U498">
        <f t="shared" si="210"/>
        <v>1.091014732593646E-2</v>
      </c>
      <c r="V498">
        <f t="shared" si="189"/>
        <v>1.091014732593646E-4</v>
      </c>
      <c r="W498">
        <f t="shared" si="211"/>
        <v>100</v>
      </c>
      <c r="X498">
        <f t="shared" si="190"/>
        <v>200</v>
      </c>
      <c r="Y498">
        <f t="shared" si="191"/>
        <v>1.0910147325936461</v>
      </c>
      <c r="Z498">
        <v>-0.83882516037921195</v>
      </c>
      <c r="AA498">
        <f t="shared" si="212"/>
        <v>-0.41941258018960598</v>
      </c>
      <c r="AB498">
        <f>-AA498*B498^2/2/Q498</f>
        <v>3.8442430487858345E-3</v>
      </c>
      <c r="AC498">
        <v>1.30072102268844</v>
      </c>
      <c r="AD498">
        <f>AC498/Q498</f>
        <v>238.44243048785668</v>
      </c>
      <c r="AE498">
        <f>C498*AC498</f>
        <v>65.036051134421996</v>
      </c>
      <c r="AF498">
        <v>1.0910147325936399</v>
      </c>
      <c r="AG498">
        <f>AF498*A498</f>
        <v>0.54550736629681995</v>
      </c>
      <c r="AH498">
        <f>AG498*C498</f>
        <v>27.275368314840996</v>
      </c>
      <c r="AI498">
        <f>F498*AG498</f>
        <v>3.8185515640777394</v>
      </c>
      <c r="AJ498">
        <v>0.20970629009480299</v>
      </c>
      <c r="AK498">
        <v>1.30072102268844</v>
      </c>
      <c r="AL498">
        <f t="shared" si="192"/>
        <v>1.1922121524392901</v>
      </c>
      <c r="AM498">
        <f>AL498/C498</f>
        <v>2.3844243048785803E-2</v>
      </c>
      <c r="AN498">
        <f t="shared" si="193"/>
        <v>0.65036051134422002</v>
      </c>
      <c r="AO498">
        <f t="shared" si="194"/>
        <v>0.19221215243929013</v>
      </c>
      <c r="AP498">
        <f>AL498*C498</f>
        <v>59.610607621964505</v>
      </c>
      <c r="AQ498">
        <f>AO498/F498</f>
        <v>2.745887891989859E-2</v>
      </c>
      <c r="AR498">
        <f>(AL498-1)/C498</f>
        <v>3.8442430487858024E-3</v>
      </c>
      <c r="AS498">
        <f>AR498*C498</f>
        <v>0.19221215243929013</v>
      </c>
      <c r="AT498">
        <f>ATAN2(C498,AO498)</f>
        <v>3.8442241119502549E-3</v>
      </c>
      <c r="AU498">
        <f t="shared" si="213"/>
        <v>0.22025781711717649</v>
      </c>
      <c r="AV498">
        <f>-AJ498/(A498/2)</f>
        <v>-0.83882516037921195</v>
      </c>
      <c r="AW498">
        <f t="shared" si="214"/>
        <v>7.0470964945578453E-3</v>
      </c>
      <c r="AX498">
        <f t="shared" si="215"/>
        <v>2.0970629009480005E-3</v>
      </c>
      <c r="AY498">
        <v>0.65036051134422002</v>
      </c>
      <c r="AZ498">
        <v>2.185510638532032</v>
      </c>
      <c r="BA498">
        <v>0.35235482472789231</v>
      </c>
      <c r="BB498">
        <v>8.4016340802241848E-3</v>
      </c>
      <c r="BC498">
        <v>15.298574469724224</v>
      </c>
    </row>
    <row r="499" spans="1:55" x14ac:dyDescent="0.15">
      <c r="A499">
        <v>0.35299999999999998</v>
      </c>
      <c r="B499">
        <v>8.0000000000000002E-3</v>
      </c>
      <c r="C499">
        <f t="shared" si="195"/>
        <v>44.125</v>
      </c>
      <c r="D499">
        <f t="shared" si="196"/>
        <v>1947.015625</v>
      </c>
      <c r="E499">
        <f t="shared" si="197"/>
        <v>2.2662889518413599E-2</v>
      </c>
      <c r="F499">
        <v>5</v>
      </c>
      <c r="G499">
        <f t="shared" si="198"/>
        <v>25</v>
      </c>
      <c r="H499">
        <f t="shared" si="199"/>
        <v>220.625</v>
      </c>
      <c r="I499">
        <v>50000000</v>
      </c>
      <c r="J499">
        <f t="shared" si="200"/>
        <v>3.2169908772759481E-9</v>
      </c>
      <c r="K499">
        <f t="shared" si="201"/>
        <v>284.79026888066113</v>
      </c>
      <c r="L499">
        <f t="shared" si="202"/>
        <v>5.6958053776132223E-6</v>
      </c>
      <c r="M499">
        <f t="shared" si="203"/>
        <v>0.11331444759206799</v>
      </c>
      <c r="N499">
        <f t="shared" si="204"/>
        <v>13716234109.23805</v>
      </c>
      <c r="O499">
        <f t="shared" si="205"/>
        <v>1.1391610755226445E-6</v>
      </c>
      <c r="P499">
        <f t="shared" si="206"/>
        <v>1.4504249291784703E-6</v>
      </c>
      <c r="Q499">
        <v>2.8805761071622701E-3</v>
      </c>
      <c r="R499">
        <f t="shared" si="207"/>
        <v>689453.12499999988</v>
      </c>
      <c r="S499">
        <f t="shared" si="208"/>
        <v>0.12710542072853515</v>
      </c>
      <c r="T499">
        <f t="shared" si="209"/>
        <v>45.00900167441047</v>
      </c>
      <c r="U499">
        <f t="shared" si="210"/>
        <v>8.1602722582500582E-3</v>
      </c>
      <c r="V499">
        <f t="shared" si="189"/>
        <v>6.5282178066000451E-5</v>
      </c>
      <c r="W499">
        <f t="shared" si="211"/>
        <v>125</v>
      </c>
      <c r="X499">
        <f t="shared" si="190"/>
        <v>354.10764872521253</v>
      </c>
      <c r="Y499">
        <f t="shared" si="191"/>
        <v>1.0200340322812573</v>
      </c>
      <c r="Z499">
        <v>-0.72324531656235103</v>
      </c>
      <c r="AA499">
        <f t="shared" si="212"/>
        <v>-0.25530559674650988</v>
      </c>
      <c r="AB499">
        <f>-AA499*B499^2/2/Q499</f>
        <v>2.8361615149049388E-3</v>
      </c>
      <c r="AC499">
        <v>1.14768683065451</v>
      </c>
      <c r="AD499">
        <f>AC499/Q499</f>
        <v>398.42267239560147</v>
      </c>
      <c r="AE499">
        <f>C499*AC499</f>
        <v>50.641681402630255</v>
      </c>
      <c r="AF499">
        <v>1.02003403228126</v>
      </c>
      <c r="AG499">
        <f>AF499*A499</f>
        <v>0.36007201339528477</v>
      </c>
      <c r="AH499">
        <f>AG499*C499</f>
        <v>15.88817759106694</v>
      </c>
      <c r="AI499">
        <f>F499*AG499</f>
        <v>1.8003600669764239</v>
      </c>
      <c r="AJ499">
        <v>0.12765279837325499</v>
      </c>
      <c r="AK499">
        <v>1.14768683065451</v>
      </c>
      <c r="AL499">
        <f t="shared" si="192"/>
        <v>1.1251456268451754</v>
      </c>
      <c r="AM499">
        <f>AL499/C499</f>
        <v>2.5499051033318423E-2</v>
      </c>
      <c r="AN499">
        <f t="shared" si="193"/>
        <v>0.40513345122104205</v>
      </c>
      <c r="AO499">
        <f t="shared" si="194"/>
        <v>0.12514562684517538</v>
      </c>
      <c r="AP499">
        <f>AL499*C499</f>
        <v>49.647050784543367</v>
      </c>
      <c r="AQ499">
        <f>AO499/F499</f>
        <v>2.5029125369035076E-2</v>
      </c>
      <c r="AR499">
        <f>(AL499-1)/C499</f>
        <v>2.8361615149048247E-3</v>
      </c>
      <c r="AS499">
        <f>AR499*C499</f>
        <v>0.12514562684517538</v>
      </c>
      <c r="AT499">
        <f>ATAN2(C499,AO499)</f>
        <v>2.8361539104247192E-3</v>
      </c>
      <c r="AU499">
        <f t="shared" si="213"/>
        <v>0.16249964911686093</v>
      </c>
      <c r="AV499">
        <f>-AJ499/(A499/2)</f>
        <v>-0.72324531656235125</v>
      </c>
      <c r="AW499">
        <f t="shared" si="214"/>
        <v>7.8766508070464911E-3</v>
      </c>
      <c r="AX499">
        <f t="shared" si="215"/>
        <v>1.0212223869860012E-3</v>
      </c>
      <c r="AY499">
        <v>0.40513345122104205</v>
      </c>
      <c r="AZ499">
        <v>3.1247794468546983</v>
      </c>
      <c r="BA499">
        <v>0.34755721686092639</v>
      </c>
      <c r="BB499">
        <v>8.8623792097348823E-3</v>
      </c>
      <c r="BC499">
        <v>15.623897234273493</v>
      </c>
    </row>
    <row r="500" spans="1:55" x14ac:dyDescent="0.15">
      <c r="A500">
        <v>0.35299999999999998</v>
      </c>
      <c r="B500">
        <v>8.9999999999999993E-3</v>
      </c>
      <c r="C500">
        <f t="shared" si="195"/>
        <v>39.222222222222221</v>
      </c>
      <c r="D500">
        <f t="shared" si="196"/>
        <v>1538.3827160493827</v>
      </c>
      <c r="E500">
        <f t="shared" si="197"/>
        <v>2.5495750708215296E-2</v>
      </c>
      <c r="F500">
        <v>5</v>
      </c>
      <c r="G500">
        <f t="shared" si="198"/>
        <v>25</v>
      </c>
      <c r="H500">
        <f t="shared" si="199"/>
        <v>196.11111111111111</v>
      </c>
      <c r="I500">
        <v>50000000</v>
      </c>
      <c r="J500">
        <f t="shared" si="200"/>
        <v>5.1529973500506572E-9</v>
      </c>
      <c r="K500">
        <f t="shared" si="201"/>
        <v>405.49239455859765</v>
      </c>
      <c r="L500">
        <f t="shared" si="202"/>
        <v>8.1098478911719528E-6</v>
      </c>
      <c r="M500">
        <f t="shared" si="203"/>
        <v>0.12747875354107649</v>
      </c>
      <c r="N500">
        <f t="shared" si="204"/>
        <v>7611535492.4132929</v>
      </c>
      <c r="O500">
        <f t="shared" si="205"/>
        <v>1.6219695782343906E-6</v>
      </c>
      <c r="P500">
        <f t="shared" si="206"/>
        <v>2.0651558073654388E-6</v>
      </c>
      <c r="Q500">
        <v>3.1939941642437999E-3</v>
      </c>
      <c r="R500">
        <f t="shared" si="207"/>
        <v>484224.96570644726</v>
      </c>
      <c r="S500">
        <f t="shared" si="208"/>
        <v>0.12527554888645126</v>
      </c>
      <c r="T500">
        <f t="shared" si="209"/>
        <v>39.432026719059266</v>
      </c>
      <c r="U500">
        <f t="shared" si="210"/>
        <v>9.0481421083393777E-3</v>
      </c>
      <c r="V500">
        <f t="shared" si="189"/>
        <v>8.1433278975054393E-5</v>
      </c>
      <c r="W500">
        <f t="shared" si="211"/>
        <v>111.11111111111111</v>
      </c>
      <c r="X500">
        <f t="shared" si="190"/>
        <v>314.76235442241114</v>
      </c>
      <c r="Y500">
        <f t="shared" si="191"/>
        <v>1.0053491231488199</v>
      </c>
      <c r="Z500">
        <v>-0.64151696605327402</v>
      </c>
      <c r="AA500">
        <f t="shared" si="212"/>
        <v>-0.22645548901680571</v>
      </c>
      <c r="AB500">
        <f>-AA500*B500^2/2/Q500</f>
        <v>2.8714665192107617E-3</v>
      </c>
      <c r="AC500">
        <v>1.1185768676572201</v>
      </c>
      <c r="AD500">
        <f>AC500/Q500</f>
        <v>350.21255836328396</v>
      </c>
      <c r="AE500">
        <f>C500*AC500</f>
        <v>43.873070475888746</v>
      </c>
      <c r="AF500">
        <v>1.0053491231488201</v>
      </c>
      <c r="AG500">
        <f>AF500*A500</f>
        <v>0.35488824047153344</v>
      </c>
      <c r="AH500">
        <f>AG500*C500</f>
        <v>13.919505431827922</v>
      </c>
      <c r="AI500">
        <f>F500*AG500</f>
        <v>1.7744412023576672</v>
      </c>
      <c r="AJ500">
        <v>0.11322774450840201</v>
      </c>
      <c r="AK500">
        <v>1.1185768676572201</v>
      </c>
      <c r="AL500">
        <f t="shared" si="192"/>
        <v>1.1126252979201525</v>
      </c>
      <c r="AM500">
        <f>AL500/C500</f>
        <v>2.8367217227425984E-2</v>
      </c>
      <c r="AN500">
        <f t="shared" si="193"/>
        <v>0.39485763428299864</v>
      </c>
      <c r="AO500">
        <f t="shared" si="194"/>
        <v>0.11262529792015252</v>
      </c>
      <c r="AP500">
        <f>AL500*C500</f>
        <v>43.639636685090423</v>
      </c>
      <c r="AQ500">
        <f>AO500/F500</f>
        <v>2.2525059584030505E-2</v>
      </c>
      <c r="AR500">
        <f>(AL500-1)/C500</f>
        <v>2.8714665192106875E-3</v>
      </c>
      <c r="AS500">
        <f>AR500*C500</f>
        <v>0.11262529792015252</v>
      </c>
      <c r="AT500">
        <f>ATAN2(C500,AO500)</f>
        <v>2.8714586271963187E-3</v>
      </c>
      <c r="AU500">
        <f t="shared" si="213"/>
        <v>0.16452246038477833</v>
      </c>
      <c r="AV500">
        <f>-AJ500/(A500/2)</f>
        <v>-0.64151696605326924</v>
      </c>
      <c r="AW500">
        <f t="shared" si="214"/>
        <v>8.0911853134254964E-3</v>
      </c>
      <c r="AX500">
        <f t="shared" si="215"/>
        <v>1.0190497005755997E-3</v>
      </c>
      <c r="AY500">
        <v>0.39485763428299869</v>
      </c>
      <c r="AZ500">
        <v>3.1351427605542188</v>
      </c>
      <c r="BA500">
        <v>0.3173542684043556</v>
      </c>
      <c r="BB500">
        <v>9.0024574698772085E-3</v>
      </c>
      <c r="BC500">
        <v>15.675713802771094</v>
      </c>
    </row>
    <row r="501" spans="1:55" x14ac:dyDescent="0.15">
      <c r="A501">
        <v>0.35299999999999998</v>
      </c>
      <c r="B501">
        <v>0.01</v>
      </c>
      <c r="C501">
        <f t="shared" si="195"/>
        <v>35.299999999999997</v>
      </c>
      <c r="D501">
        <f t="shared" si="196"/>
        <v>1246.0899999999997</v>
      </c>
      <c r="E501">
        <f t="shared" si="197"/>
        <v>2.8328611898016998E-2</v>
      </c>
      <c r="F501">
        <v>5</v>
      </c>
      <c r="G501">
        <f t="shared" si="198"/>
        <v>25</v>
      </c>
      <c r="H501">
        <f t="shared" si="199"/>
        <v>176.5</v>
      </c>
      <c r="I501">
        <v>50000000</v>
      </c>
      <c r="J501">
        <f t="shared" si="200"/>
        <v>7.8539816339744827E-9</v>
      </c>
      <c r="K501">
        <f t="shared" si="201"/>
        <v>556.23099390754123</v>
      </c>
      <c r="L501">
        <f t="shared" si="202"/>
        <v>1.1124619878150824E-5</v>
      </c>
      <c r="M501">
        <f t="shared" si="203"/>
        <v>0.14164305949008499</v>
      </c>
      <c r="N501">
        <f t="shared" si="204"/>
        <v>4494535592.915123</v>
      </c>
      <c r="O501">
        <f t="shared" si="205"/>
        <v>2.2249239756301649E-6</v>
      </c>
      <c r="P501">
        <f t="shared" si="206"/>
        <v>2.8328611898016999E-6</v>
      </c>
      <c r="Q501">
        <v>3.5066635891637101E-3</v>
      </c>
      <c r="R501">
        <f t="shared" si="207"/>
        <v>352999.99999999994</v>
      </c>
      <c r="S501">
        <f t="shared" si="208"/>
        <v>0.12378522469747896</v>
      </c>
      <c r="T501">
        <f t="shared" si="209"/>
        <v>35.066635891637098</v>
      </c>
      <c r="U501">
        <f t="shared" si="210"/>
        <v>9.9338911874326079E-3</v>
      </c>
      <c r="V501">
        <f t="shared" si="189"/>
        <v>9.9338911874326079E-5</v>
      </c>
      <c r="W501">
        <f t="shared" si="211"/>
        <v>100</v>
      </c>
      <c r="X501">
        <f t="shared" si="190"/>
        <v>283.28611898016999</v>
      </c>
      <c r="Y501">
        <f t="shared" si="191"/>
        <v>0.99338911874326075</v>
      </c>
      <c r="Z501">
        <v>-0.58145476200823298</v>
      </c>
      <c r="AA501">
        <f t="shared" si="212"/>
        <v>-0.20525353098890622</v>
      </c>
      <c r="AB501">
        <f>-AA501*B501^2/2/Q501</f>
        <v>2.9266213563111754E-3</v>
      </c>
      <c r="AC501">
        <v>1.0960158842377099</v>
      </c>
      <c r="AD501">
        <f>AC501/Q501</f>
        <v>312.55233254328061</v>
      </c>
      <c r="AE501">
        <f>C501*AC501</f>
        <v>38.689360713591157</v>
      </c>
      <c r="AF501">
        <v>0.99338911874326297</v>
      </c>
      <c r="AG501">
        <f>AF501*A501</f>
        <v>0.35066635891637182</v>
      </c>
      <c r="AH501">
        <f>AG501*C501</f>
        <v>12.378522469747924</v>
      </c>
      <c r="AI501">
        <f>F501*AG501</f>
        <v>1.7533317945818592</v>
      </c>
      <c r="AJ501">
        <v>0.102626765494453</v>
      </c>
      <c r="AK501">
        <v>1.0960158842377099</v>
      </c>
      <c r="AL501">
        <f t="shared" si="192"/>
        <v>1.103309733877778</v>
      </c>
      <c r="AM501">
        <f>AL501/C501</f>
        <v>3.125523325432799E-2</v>
      </c>
      <c r="AN501">
        <f t="shared" si="193"/>
        <v>0.38689360713591159</v>
      </c>
      <c r="AO501">
        <f t="shared" si="194"/>
        <v>0.10330973387777798</v>
      </c>
      <c r="AP501">
        <f>AL501*C501</f>
        <v>38.946833605885558</v>
      </c>
      <c r="AQ501">
        <f>AO501/F501</f>
        <v>2.0661946775555596E-2</v>
      </c>
      <c r="AR501">
        <f>(AL501-1)/C501</f>
        <v>2.926621356310991E-3</v>
      </c>
      <c r="AS501">
        <f>AR501*C501</f>
        <v>0.10330973387777798</v>
      </c>
      <c r="AT501">
        <f>ATAN2(C501,AO501)</f>
        <v>2.9266130007401486E-3</v>
      </c>
      <c r="AU501">
        <f t="shared" si="213"/>
        <v>0.16768257321052779</v>
      </c>
      <c r="AV501">
        <f>-AJ501/(A501/2)</f>
        <v>-0.58145476200823232</v>
      </c>
      <c r="AW501">
        <f t="shared" si="214"/>
        <v>8.3458857169955731E-3</v>
      </c>
      <c r="AX501">
        <f t="shared" si="215"/>
        <v>1.0262676549444689E-3</v>
      </c>
      <c r="AY501">
        <v>0.38689360713591159</v>
      </c>
      <c r="AZ501">
        <v>3.1463232951322238</v>
      </c>
      <c r="BA501">
        <v>0.29460976580994375</v>
      </c>
      <c r="BB501">
        <v>9.2080969493927353E-3</v>
      </c>
      <c r="BC501">
        <v>15.731616475661118</v>
      </c>
    </row>
    <row r="502" spans="1:55" x14ac:dyDescent="0.15">
      <c r="A502">
        <v>0.40200000000000002</v>
      </c>
      <c r="B502">
        <v>8.9999999999999993E-3</v>
      </c>
      <c r="C502">
        <f t="shared" si="195"/>
        <v>44.666666666666671</v>
      </c>
      <c r="D502">
        <f t="shared" si="196"/>
        <v>1995.1111111111115</v>
      </c>
      <c r="E502">
        <f t="shared" si="197"/>
        <v>2.2388059701492536E-2</v>
      </c>
      <c r="F502">
        <v>5</v>
      </c>
      <c r="G502">
        <f t="shared" si="198"/>
        <v>25</v>
      </c>
      <c r="H502">
        <f t="shared" si="199"/>
        <v>223.33333333333337</v>
      </c>
      <c r="I502">
        <v>50000000</v>
      </c>
      <c r="J502">
        <f t="shared" si="200"/>
        <v>5.1529973500506572E-9</v>
      </c>
      <c r="K502">
        <f t="shared" si="201"/>
        <v>356.0667046745894</v>
      </c>
      <c r="L502">
        <f t="shared" si="202"/>
        <v>7.121334093491788E-6</v>
      </c>
      <c r="M502">
        <f t="shared" si="203"/>
        <v>0.11194029850746268</v>
      </c>
      <c r="N502">
        <f t="shared" si="204"/>
        <v>8668094243.484827</v>
      </c>
      <c r="O502">
        <f t="shared" si="205"/>
        <v>1.4242668186983577E-6</v>
      </c>
      <c r="P502">
        <f t="shared" si="206"/>
        <v>1.8134328358208951E-6</v>
      </c>
      <c r="Q502">
        <v>3.2462538314076E-3</v>
      </c>
      <c r="R502">
        <f t="shared" si="207"/>
        <v>551440.32921810716</v>
      </c>
      <c r="S502">
        <f t="shared" si="208"/>
        <v>0.14499933780287283</v>
      </c>
      <c r="T502">
        <f t="shared" si="209"/>
        <v>40.077207795155559</v>
      </c>
      <c r="U502">
        <f t="shared" si="210"/>
        <v>8.075258287083581E-3</v>
      </c>
      <c r="V502">
        <f t="shared" si="189"/>
        <v>7.2677324583752232E-5</v>
      </c>
      <c r="W502">
        <f t="shared" si="211"/>
        <v>111.11111111111111</v>
      </c>
      <c r="X502">
        <f t="shared" si="190"/>
        <v>276.39579878385848</v>
      </c>
      <c r="Y502">
        <f t="shared" si="191"/>
        <v>0.89725092078706459</v>
      </c>
      <c r="Z502">
        <v>-0.56253459916585402</v>
      </c>
      <c r="AA502">
        <f t="shared" si="212"/>
        <v>-0.22613890886467333</v>
      </c>
      <c r="AB502">
        <f>-AA502*B502^2/2/Q502</f>
        <v>2.8212907199089911E-3</v>
      </c>
      <c r="AC502">
        <v>1.0103203752194001</v>
      </c>
      <c r="AD502">
        <f>AC502/Q502</f>
        <v>311.2265484123642</v>
      </c>
      <c r="AE502">
        <f>C502*AC502</f>
        <v>45.127643426466541</v>
      </c>
      <c r="AF502">
        <v>0.89725092078706703</v>
      </c>
      <c r="AG502">
        <f>AF502*A502</f>
        <v>0.36069487015640095</v>
      </c>
      <c r="AH502">
        <f>AG502*C502</f>
        <v>16.111037533652578</v>
      </c>
      <c r="AI502">
        <f>F502*AG502</f>
        <v>1.8034743507820048</v>
      </c>
      <c r="AJ502">
        <v>0.113069454432336</v>
      </c>
      <c r="AK502">
        <v>1.0103203752194001</v>
      </c>
      <c r="AL502">
        <f t="shared" si="192"/>
        <v>1.1260176521559306</v>
      </c>
      <c r="AM502">
        <f>AL502/C502</f>
        <v>2.520935042140143E-2</v>
      </c>
      <c r="AN502">
        <f t="shared" si="193"/>
        <v>0.40614879083819883</v>
      </c>
      <c r="AO502">
        <f t="shared" si="194"/>
        <v>0.12601765215593064</v>
      </c>
      <c r="AP502">
        <f>AL502*C502</f>
        <v>50.295455129631577</v>
      </c>
      <c r="AQ502">
        <f>AO502/F502</f>
        <v>2.5203530431186127E-2</v>
      </c>
      <c r="AR502">
        <f>(AL502-1)/C502</f>
        <v>2.8212907199088944E-3</v>
      </c>
      <c r="AS502">
        <f>AR502*C502</f>
        <v>0.12601765215593064</v>
      </c>
      <c r="AT502">
        <f>ATAN2(C502,AO502)</f>
        <v>2.8212832344196239E-3</v>
      </c>
      <c r="AU502">
        <f t="shared" si="213"/>
        <v>0.1616476221432625</v>
      </c>
      <c r="AV502">
        <f>-AJ502/(A502/2)</f>
        <v>-0.56253459916585069</v>
      </c>
      <c r="AW502">
        <f t="shared" si="214"/>
        <v>7.8218210275226661E-3</v>
      </c>
      <c r="AX502">
        <f t="shared" si="215"/>
        <v>1.0176250898909977E-3</v>
      </c>
      <c r="AY502">
        <v>0.40614879083819888</v>
      </c>
      <c r="AZ502">
        <v>3.1218011269960062</v>
      </c>
      <c r="BA502">
        <v>0.34937467256267912</v>
      </c>
      <c r="BB502">
        <v>8.807508548994961E-3</v>
      </c>
      <c r="BC502">
        <v>15.609005634980031</v>
      </c>
    </row>
    <row r="503" spans="1:55" x14ac:dyDescent="0.15">
      <c r="A503">
        <v>0.40200000000000002</v>
      </c>
      <c r="B503">
        <v>0.01</v>
      </c>
      <c r="C503">
        <f t="shared" si="195"/>
        <v>40.200000000000003</v>
      </c>
      <c r="D503">
        <f t="shared" si="196"/>
        <v>1616.0400000000002</v>
      </c>
      <c r="E503">
        <f t="shared" si="197"/>
        <v>2.4875621890547261E-2</v>
      </c>
      <c r="F503">
        <v>5</v>
      </c>
      <c r="G503">
        <f t="shared" si="198"/>
        <v>25</v>
      </c>
      <c r="H503">
        <f t="shared" si="199"/>
        <v>201</v>
      </c>
      <c r="I503">
        <v>50000000</v>
      </c>
      <c r="J503">
        <f t="shared" si="200"/>
        <v>7.8539816339744827E-9</v>
      </c>
      <c r="K503">
        <f t="shared" si="201"/>
        <v>488.43169365512949</v>
      </c>
      <c r="L503">
        <f t="shared" si="202"/>
        <v>9.7686338731025904E-6</v>
      </c>
      <c r="M503">
        <f t="shared" si="203"/>
        <v>0.12437810945273631</v>
      </c>
      <c r="N503">
        <f t="shared" si="204"/>
        <v>5118422969.8353548</v>
      </c>
      <c r="O503">
        <f t="shared" si="205"/>
        <v>1.9537267746205181E-6</v>
      </c>
      <c r="P503">
        <f t="shared" si="206"/>
        <v>2.4875621890547264E-6</v>
      </c>
      <c r="Q503">
        <v>3.5578087679187902E-3</v>
      </c>
      <c r="R503">
        <f t="shared" si="207"/>
        <v>401999.99999999994</v>
      </c>
      <c r="S503">
        <f t="shared" si="208"/>
        <v>0.14302391247033538</v>
      </c>
      <c r="T503">
        <f t="shared" si="209"/>
        <v>35.578087679187902</v>
      </c>
      <c r="U503">
        <f t="shared" si="210"/>
        <v>8.8502705669621633E-3</v>
      </c>
      <c r="V503">
        <f t="shared" si="189"/>
        <v>8.8502705669621642E-5</v>
      </c>
      <c r="W503">
        <f t="shared" si="211"/>
        <v>100</v>
      </c>
      <c r="X503">
        <f t="shared" si="190"/>
        <v>248.75621890547262</v>
      </c>
      <c r="Y503">
        <f t="shared" si="191"/>
        <v>0.88502705669621629</v>
      </c>
      <c r="Z503">
        <v>-0.51263752266660401</v>
      </c>
      <c r="AA503">
        <f t="shared" si="212"/>
        <v>-0.20608028411197482</v>
      </c>
      <c r="AB503">
        <f>-AA503*B503^2/2/Q503</f>
        <v>2.8961686469805054E-3</v>
      </c>
      <c r="AC503">
        <v>0.98806719875220395</v>
      </c>
      <c r="AD503">
        <f>AC503/Q503</f>
        <v>277.71790537527772</v>
      </c>
      <c r="AE503">
        <f>C503*AC503</f>
        <v>39.720301389838603</v>
      </c>
      <c r="AF503">
        <v>0.88502705669621695</v>
      </c>
      <c r="AG503">
        <f>AF503*A503</f>
        <v>0.35578087679187925</v>
      </c>
      <c r="AH503">
        <f>AG503*C503</f>
        <v>14.302391247033547</v>
      </c>
      <c r="AI503">
        <f>F503*AG503</f>
        <v>1.7789043839593963</v>
      </c>
      <c r="AJ503">
        <v>0.10304014205598699</v>
      </c>
      <c r="AK503">
        <v>0.98806719875220395</v>
      </c>
      <c r="AL503">
        <f t="shared" si="192"/>
        <v>1.1164259796086158</v>
      </c>
      <c r="AM503">
        <f>AL503/C503</f>
        <v>2.7771790537527753E-2</v>
      </c>
      <c r="AN503">
        <f t="shared" si="193"/>
        <v>0.39720301389838603</v>
      </c>
      <c r="AO503">
        <f t="shared" si="194"/>
        <v>0.11642597960861578</v>
      </c>
      <c r="AP503">
        <f>AL503*C503</f>
        <v>44.880324380266359</v>
      </c>
      <c r="AQ503">
        <f>AO503/F503</f>
        <v>2.3285195921723158E-2</v>
      </c>
      <c r="AR503">
        <f>(AL503-1)/C503</f>
        <v>2.8961686469804919E-3</v>
      </c>
      <c r="AS503">
        <f>AR503*C503</f>
        <v>0.11642597960861578</v>
      </c>
      <c r="AT503">
        <f>ATAN2(C503,AO503)</f>
        <v>2.8961605495337046E-3</v>
      </c>
      <c r="AU503">
        <f t="shared" si="213"/>
        <v>0.16593777628057046</v>
      </c>
      <c r="AV503">
        <f>-AJ503/(A503/2)</f>
        <v>-0.5126375226666019</v>
      </c>
      <c r="AW503">
        <f t="shared" si="214"/>
        <v>8.140315671532455E-3</v>
      </c>
      <c r="AX503">
        <f t="shared" si="215"/>
        <v>1.0304014205598699E-3</v>
      </c>
      <c r="AY503">
        <v>0.39720301389838603</v>
      </c>
      <c r="AZ503">
        <v>3.1379594925830996</v>
      </c>
      <c r="BA503">
        <v>0.32724068999560468</v>
      </c>
      <c r="BB503">
        <v>9.088059897913987E-3</v>
      </c>
      <c r="BC503">
        <v>15.689797462915498</v>
      </c>
    </row>
    <row r="504" spans="1:55" x14ac:dyDescent="0.15">
      <c r="A504">
        <v>0.45100000000000001</v>
      </c>
      <c r="B504">
        <v>0.01</v>
      </c>
      <c r="C504">
        <f t="shared" si="195"/>
        <v>45.1</v>
      </c>
      <c r="D504">
        <f t="shared" si="196"/>
        <v>2034.0100000000002</v>
      </c>
      <c r="E504">
        <f t="shared" si="197"/>
        <v>2.2172949002217293E-2</v>
      </c>
      <c r="F504">
        <v>5</v>
      </c>
      <c r="G504">
        <f t="shared" si="198"/>
        <v>25</v>
      </c>
      <c r="H504">
        <f t="shared" si="199"/>
        <v>225.5</v>
      </c>
      <c r="I504">
        <v>50000000</v>
      </c>
      <c r="J504">
        <f t="shared" si="200"/>
        <v>7.8539816339744827E-9</v>
      </c>
      <c r="K504">
        <f t="shared" si="201"/>
        <v>435.36483558616862</v>
      </c>
      <c r="L504">
        <f t="shared" si="202"/>
        <v>8.7072967117233721E-6</v>
      </c>
      <c r="M504">
        <f t="shared" si="203"/>
        <v>0.11086474501108647</v>
      </c>
      <c r="N504">
        <f t="shared" si="204"/>
        <v>5742310346.7555838</v>
      </c>
      <c r="O504">
        <f t="shared" si="205"/>
        <v>1.7414593423446745E-6</v>
      </c>
      <c r="P504">
        <f t="shared" si="206"/>
        <v>2.2172949002217296E-6</v>
      </c>
      <c r="Q504">
        <v>3.6086493123272498E-3</v>
      </c>
      <c r="R504">
        <f t="shared" si="207"/>
        <v>450999.99999999994</v>
      </c>
      <c r="S504">
        <f t="shared" si="208"/>
        <v>0.16275008398595897</v>
      </c>
      <c r="T504">
        <f t="shared" si="209"/>
        <v>36.086493123272497</v>
      </c>
      <c r="U504">
        <f t="shared" si="210"/>
        <v>8.0014397169118623E-3</v>
      </c>
      <c r="V504">
        <f t="shared" si="189"/>
        <v>8.0014397169118621E-5</v>
      </c>
      <c r="W504">
        <f t="shared" si="211"/>
        <v>100</v>
      </c>
      <c r="X504">
        <f t="shared" si="190"/>
        <v>221.72949002217294</v>
      </c>
      <c r="Y504">
        <f t="shared" si="191"/>
        <v>0.80014397169118623</v>
      </c>
      <c r="Z504">
        <v>-0.46062495668276199</v>
      </c>
      <c r="AA504">
        <f t="shared" si="212"/>
        <v>-0.20774185546392565</v>
      </c>
      <c r="AB504">
        <f>-AA504*B504^2/2/Q504</f>
        <v>2.8783879712871172E-3</v>
      </c>
      <c r="AC504">
        <v>0.90401489942315005</v>
      </c>
      <c r="AD504">
        <f>AC504/Q504</f>
        <v>250.51336973504439</v>
      </c>
      <c r="AE504">
        <f>C504*AC504</f>
        <v>40.77107196398407</v>
      </c>
      <c r="AF504">
        <v>0.80014397169118701</v>
      </c>
      <c r="AG504">
        <f>AF504*A504</f>
        <v>0.36086493123272534</v>
      </c>
      <c r="AH504">
        <f>AG504*C504</f>
        <v>16.275008398595912</v>
      </c>
      <c r="AI504">
        <f>F504*AG504</f>
        <v>1.8043246561636268</v>
      </c>
      <c r="AJ504">
        <v>0.10387092773196201</v>
      </c>
      <c r="AK504">
        <v>0.90401489942315005</v>
      </c>
      <c r="AL504">
        <f t="shared" si="192"/>
        <v>1.1298152975050491</v>
      </c>
      <c r="AM504">
        <f>AL504/C504</f>
        <v>2.5051336973504413E-2</v>
      </c>
      <c r="AN504">
        <f t="shared" si="193"/>
        <v>0.40771071963984062</v>
      </c>
      <c r="AO504">
        <f t="shared" si="194"/>
        <v>0.12981529750504905</v>
      </c>
      <c r="AP504">
        <f>AL504*C504</f>
        <v>50.954669917477716</v>
      </c>
      <c r="AQ504">
        <f>AO504/F504</f>
        <v>2.596305950100981E-2</v>
      </c>
      <c r="AR504">
        <f>(AL504-1)/C504</f>
        <v>2.8783879712871185E-3</v>
      </c>
      <c r="AS504">
        <f>AR504*C504</f>
        <v>0.12981529750504905</v>
      </c>
      <c r="AT504">
        <f>ATAN2(C504,AO504)</f>
        <v>2.878380022065963E-3</v>
      </c>
      <c r="AU504">
        <f t="shared" si="213"/>
        <v>0.16491902709915246</v>
      </c>
      <c r="AV504">
        <f>-AJ504/(A504/2)</f>
        <v>-0.46062495668275832</v>
      </c>
      <c r="AW504">
        <f t="shared" si="214"/>
        <v>7.9763582497597088E-3</v>
      </c>
      <c r="AX504">
        <f t="shared" si="215"/>
        <v>1.0387092773196298E-3</v>
      </c>
      <c r="AY504">
        <v>0.40771071963984068</v>
      </c>
      <c r="AZ504">
        <v>3.1308536788143049</v>
      </c>
      <c r="BA504">
        <v>0.35973375706416288</v>
      </c>
      <c r="BB504">
        <v>9.0118115689591192E-3</v>
      </c>
      <c r="BC504">
        <v>15.654268394071524</v>
      </c>
    </row>
    <row r="505" spans="1:55" x14ac:dyDescent="0.15">
      <c r="A505">
        <v>0.5</v>
      </c>
      <c r="B505">
        <v>0.01</v>
      </c>
      <c r="C505">
        <f t="shared" si="195"/>
        <v>50</v>
      </c>
      <c r="D505">
        <f t="shared" si="196"/>
        <v>2500</v>
      </c>
      <c r="E505">
        <f t="shared" si="197"/>
        <v>0.02</v>
      </c>
      <c r="F505">
        <v>5</v>
      </c>
      <c r="G505">
        <f t="shared" si="198"/>
        <v>25</v>
      </c>
      <c r="H505">
        <f t="shared" si="199"/>
        <v>250</v>
      </c>
      <c r="I505">
        <v>50000000</v>
      </c>
      <c r="J505">
        <f t="shared" si="200"/>
        <v>7.8539816339744827E-9</v>
      </c>
      <c r="K505">
        <f t="shared" si="201"/>
        <v>392.69908169872417</v>
      </c>
      <c r="L505">
        <f t="shared" si="202"/>
        <v>7.8539816339744837E-6</v>
      </c>
      <c r="M505">
        <f t="shared" si="203"/>
        <v>0.1</v>
      </c>
      <c r="N505">
        <f t="shared" si="204"/>
        <v>6366197723.6758137</v>
      </c>
      <c r="O505">
        <f t="shared" si="205"/>
        <v>1.5707963267948967E-6</v>
      </c>
      <c r="P505">
        <f t="shared" si="206"/>
        <v>1.9999999999999999E-6</v>
      </c>
      <c r="Q505">
        <v>3.6629117708866601E-3</v>
      </c>
      <c r="R505">
        <f t="shared" si="207"/>
        <v>499999.99999999994</v>
      </c>
      <c r="S505">
        <f t="shared" si="208"/>
        <v>0.18314558854433299</v>
      </c>
      <c r="T505">
        <f t="shared" si="209"/>
        <v>36.629117708866602</v>
      </c>
      <c r="U505">
        <f t="shared" si="210"/>
        <v>7.3258235417733202E-3</v>
      </c>
      <c r="V505">
        <f t="shared" si="189"/>
        <v>7.3258235417733195E-5</v>
      </c>
      <c r="W505">
        <f t="shared" si="211"/>
        <v>100</v>
      </c>
      <c r="X505">
        <f t="shared" si="190"/>
        <v>200</v>
      </c>
      <c r="Y505">
        <f t="shared" si="191"/>
        <v>0.73258235417733197</v>
      </c>
      <c r="Z505">
        <v>-0.41015172139372202</v>
      </c>
      <c r="AA505">
        <f t="shared" si="212"/>
        <v>-0.20507586069686101</v>
      </c>
      <c r="AB505">
        <f>-AA505*B505^2/2/Q505</f>
        <v>2.7993557246837465E-3</v>
      </c>
      <c r="AC505">
        <v>0.83512028452576303</v>
      </c>
      <c r="AD505">
        <f>AC505/Q505</f>
        <v>227.99355724683761</v>
      </c>
      <c r="AE505">
        <f>C505*AC505</f>
        <v>41.756014226288151</v>
      </c>
      <c r="AF505">
        <v>0.73258235417733297</v>
      </c>
      <c r="AG505">
        <f>AF505*A505</f>
        <v>0.36629117708866649</v>
      </c>
      <c r="AH505">
        <f>AG505*C505</f>
        <v>18.314558854433326</v>
      </c>
      <c r="AI505">
        <f>F505*AG505</f>
        <v>1.8314558854433325</v>
      </c>
      <c r="AJ505">
        <v>0.10253793034843001</v>
      </c>
      <c r="AK505">
        <v>0.83512028452576303</v>
      </c>
      <c r="AL505">
        <f t="shared" si="192"/>
        <v>1.1399677862341866</v>
      </c>
      <c r="AM505">
        <f>AL505/C505</f>
        <v>2.2799355724683733E-2</v>
      </c>
      <c r="AN505">
        <f t="shared" si="193"/>
        <v>0.41756014226288152</v>
      </c>
      <c r="AO505">
        <f t="shared" si="194"/>
        <v>0.1399677862341866</v>
      </c>
      <c r="AP505">
        <f>AL505*C505</f>
        <v>56.998389311709332</v>
      </c>
      <c r="AQ505">
        <f>AO505/F505</f>
        <v>2.799355724683732E-2</v>
      </c>
      <c r="AR505">
        <f>(AL505-1)/C505</f>
        <v>2.7993557246837318E-3</v>
      </c>
      <c r="AS505">
        <f>AR505*C505</f>
        <v>0.1399677862341866</v>
      </c>
      <c r="AT505">
        <f>ATAN2(C505,AO505)</f>
        <v>2.7993484124347358E-3</v>
      </c>
      <c r="AU505">
        <f t="shared" si="213"/>
        <v>0.16039084941915766</v>
      </c>
      <c r="AV505">
        <f>-AJ505/(A505/2)</f>
        <v>-0.41015172139372003</v>
      </c>
      <c r="AW505">
        <f t="shared" si="214"/>
        <v>7.6424328506446773E-3</v>
      </c>
      <c r="AX505">
        <f t="shared" si="215"/>
        <v>1.0253793034843011E-3</v>
      </c>
      <c r="AY505">
        <v>0.41756014226288152</v>
      </c>
      <c r="AZ505">
        <v>3.1121901305262387</v>
      </c>
      <c r="BA505">
        <v>0.38212164253223391</v>
      </c>
      <c r="BB505">
        <v>8.712127258192837E-3</v>
      </c>
      <c r="BC505">
        <v>15.560950652631194</v>
      </c>
    </row>
    <row r="506" spans="1:55" x14ac:dyDescent="0.15">
      <c r="A506">
        <v>0.01</v>
      </c>
      <c r="B506">
        <v>1E-3</v>
      </c>
      <c r="C506">
        <f t="shared" si="195"/>
        <v>10</v>
      </c>
      <c r="D506">
        <f t="shared" si="196"/>
        <v>100</v>
      </c>
      <c r="E506">
        <f t="shared" si="197"/>
        <v>0.1</v>
      </c>
      <c r="F506">
        <v>15</v>
      </c>
      <c r="G506">
        <f t="shared" si="198"/>
        <v>225</v>
      </c>
      <c r="H506">
        <f t="shared" si="199"/>
        <v>150</v>
      </c>
      <c r="I506">
        <v>70000000000</v>
      </c>
      <c r="J506">
        <f t="shared" si="200"/>
        <v>7.8539816339744827E-13</v>
      </c>
      <c r="K506">
        <f t="shared" si="201"/>
        <v>82466.807156732073</v>
      </c>
      <c r="L506">
        <f t="shared" si="202"/>
        <v>1.1780972450961724E-6</v>
      </c>
      <c r="M506">
        <f t="shared" si="203"/>
        <v>1.5</v>
      </c>
      <c r="N506">
        <f t="shared" si="204"/>
        <v>12732395447351.627</v>
      </c>
      <c r="O506">
        <f t="shared" si="205"/>
        <v>7.8539816339744831E-8</v>
      </c>
      <c r="P506">
        <f t="shared" si="206"/>
        <v>9.9999999999999995E-8</v>
      </c>
      <c r="Q506">
        <v>1.0711093303428401E-3</v>
      </c>
      <c r="R506">
        <f t="shared" si="207"/>
        <v>10000000</v>
      </c>
      <c r="S506">
        <f t="shared" si="208"/>
        <v>1.0711093303428402E-2</v>
      </c>
      <c r="T506">
        <f t="shared" si="209"/>
        <v>1071.1093303428402</v>
      </c>
      <c r="U506">
        <f t="shared" si="210"/>
        <v>0.10711093303428401</v>
      </c>
      <c r="V506">
        <f t="shared" si="189"/>
        <v>1.0711093303428401E-4</v>
      </c>
      <c r="W506">
        <f t="shared" si="211"/>
        <v>1000</v>
      </c>
      <c r="X506">
        <f t="shared" si="190"/>
        <v>99999.999999999985</v>
      </c>
      <c r="Y506">
        <f t="shared" si="191"/>
        <v>107.110933034284</v>
      </c>
      <c r="Z506">
        <v>-2211.4552179349998</v>
      </c>
      <c r="AA506">
        <f t="shared" si="212"/>
        <v>-22.11455217935</v>
      </c>
      <c r="AB506">
        <f>-AA506*B506^2/2/Q506</f>
        <v>1.032320023403754E-2</v>
      </c>
      <c r="AC506">
        <v>118.168209123959</v>
      </c>
      <c r="AD506">
        <f>AC506/Q506</f>
        <v>110323.20023403753</v>
      </c>
      <c r="AE506">
        <f>C506*AC506</f>
        <v>1181.6820912395901</v>
      </c>
      <c r="AF506">
        <v>107.110933034284</v>
      </c>
      <c r="AG506">
        <f>AF506*A506</f>
        <v>1.0711093303428401</v>
      </c>
      <c r="AH506">
        <f>AG506*C506</f>
        <v>10.711093303428401</v>
      </c>
      <c r="AI506">
        <f>F506*AG506</f>
        <v>16.066639955142602</v>
      </c>
      <c r="AJ506">
        <v>11.057276089675</v>
      </c>
      <c r="AK506">
        <v>118.168209123959</v>
      </c>
      <c r="AL506">
        <f t="shared" si="192"/>
        <v>1.1032320023403754</v>
      </c>
      <c r="AM506">
        <f>AL506/C506</f>
        <v>0.11032320023403755</v>
      </c>
      <c r="AN506">
        <f t="shared" si="193"/>
        <v>1.18168209123959</v>
      </c>
      <c r="AO506">
        <f t="shared" si="194"/>
        <v>0.10323200234037544</v>
      </c>
      <c r="AP506">
        <f>AL506*C506</f>
        <v>11.032320023403754</v>
      </c>
      <c r="AQ506">
        <f>AO506/F506</f>
        <v>6.8821334893583623E-3</v>
      </c>
      <c r="AR506">
        <f>(AL506-1)/C506</f>
        <v>1.0323200234037544E-2</v>
      </c>
      <c r="AS506">
        <f>AR506*C506</f>
        <v>0.10323200234037544</v>
      </c>
      <c r="AT506">
        <f>ATAN2(C506,AO506)</f>
        <v>1.0322833548289232E-2</v>
      </c>
      <c r="AU506">
        <f t="shared" si="213"/>
        <v>0.5914547949330291</v>
      </c>
      <c r="AV506">
        <f>-AJ506/(A506/2)</f>
        <v>-2211.4552179349998</v>
      </c>
      <c r="AW506">
        <f t="shared" si="214"/>
        <v>9.6378585655054472E-3</v>
      </c>
      <c r="AX506">
        <f t="shared" si="215"/>
        <v>1.1057276089675003E-2</v>
      </c>
      <c r="AY506">
        <v>1.18168209123959</v>
      </c>
      <c r="AZ506">
        <v>1.0299900963305524</v>
      </c>
      <c r="BA506">
        <v>9.6378585655054472E-2</v>
      </c>
      <c r="BB506">
        <v>1.0632794003495911E-2</v>
      </c>
      <c r="BC506">
        <v>15.449851444958286</v>
      </c>
    </row>
    <row r="507" spans="1:55" x14ac:dyDescent="0.15">
      <c r="A507">
        <v>0.01</v>
      </c>
      <c r="B507">
        <v>1E-3</v>
      </c>
      <c r="C507">
        <f t="shared" si="195"/>
        <v>10</v>
      </c>
      <c r="D507">
        <f t="shared" si="196"/>
        <v>100</v>
      </c>
      <c r="E507">
        <f t="shared" si="197"/>
        <v>0.1</v>
      </c>
      <c r="F507">
        <v>13</v>
      </c>
      <c r="G507">
        <f t="shared" si="198"/>
        <v>169</v>
      </c>
      <c r="H507">
        <f t="shared" si="199"/>
        <v>130</v>
      </c>
      <c r="I507">
        <v>70000000000</v>
      </c>
      <c r="J507">
        <f t="shared" si="200"/>
        <v>7.8539816339744827E-13</v>
      </c>
      <c r="K507">
        <f t="shared" si="201"/>
        <v>71471.232869167783</v>
      </c>
      <c r="L507">
        <f t="shared" si="202"/>
        <v>1.0210176124166826E-6</v>
      </c>
      <c r="M507">
        <f t="shared" si="203"/>
        <v>1.3</v>
      </c>
      <c r="N507">
        <f t="shared" si="204"/>
        <v>12732395447351.627</v>
      </c>
      <c r="O507">
        <f t="shared" si="205"/>
        <v>7.8539816339744817E-8</v>
      </c>
      <c r="P507">
        <f t="shared" si="206"/>
        <v>9.9999999999999995E-8</v>
      </c>
      <c r="Q507">
        <v>9.0946957043740401E-4</v>
      </c>
      <c r="R507">
        <f t="shared" si="207"/>
        <v>10000000</v>
      </c>
      <c r="S507">
        <f t="shared" si="208"/>
        <v>9.0946957043740399E-3</v>
      </c>
      <c r="T507">
        <f t="shared" si="209"/>
        <v>909.46957043740406</v>
      </c>
      <c r="U507">
        <f t="shared" si="210"/>
        <v>9.0946957043740395E-2</v>
      </c>
      <c r="V507">
        <f t="shared" si="189"/>
        <v>9.0946957043740406E-5</v>
      </c>
      <c r="W507">
        <f t="shared" si="211"/>
        <v>1000</v>
      </c>
      <c r="X507">
        <f t="shared" si="190"/>
        <v>99999.999999999985</v>
      </c>
      <c r="Y507">
        <f t="shared" si="191"/>
        <v>90.946957043740397</v>
      </c>
      <c r="Z507">
        <v>-1578.6278769358601</v>
      </c>
      <c r="AA507">
        <f t="shared" si="212"/>
        <v>-15.786278769358601</v>
      </c>
      <c r="AB507">
        <f>-AA507*B507^2/2/Q507</f>
        <v>8.6788383484706823E-3</v>
      </c>
      <c r="AC507">
        <v>98.840096428419699</v>
      </c>
      <c r="AD507">
        <f>AC507/Q507</f>
        <v>108678.83834847069</v>
      </c>
      <c r="AE507">
        <f>C507*AC507</f>
        <v>988.40096428419702</v>
      </c>
      <c r="AF507">
        <v>90.946957043740397</v>
      </c>
      <c r="AG507">
        <f>AF507*A507</f>
        <v>0.90946957043740395</v>
      </c>
      <c r="AH507">
        <f>AG507*C507</f>
        <v>9.0946957043740397</v>
      </c>
      <c r="AI507">
        <f>F507*AG507</f>
        <v>11.823104415686251</v>
      </c>
      <c r="AJ507">
        <v>7.8931393846792997</v>
      </c>
      <c r="AK507">
        <v>98.840096428419699</v>
      </c>
      <c r="AL507">
        <f t="shared" si="192"/>
        <v>1.0867883834847067</v>
      </c>
      <c r="AM507">
        <f>AL507/C507</f>
        <v>0.10867883834847067</v>
      </c>
      <c r="AN507">
        <f t="shared" si="193"/>
        <v>0.98840096428419688</v>
      </c>
      <c r="AO507">
        <f t="shared" si="194"/>
        <v>8.6788383484706744E-2</v>
      </c>
      <c r="AP507">
        <f>AL507*C507</f>
        <v>10.867883834847067</v>
      </c>
      <c r="AQ507">
        <f>AO507/F507</f>
        <v>6.6760294988235953E-3</v>
      </c>
      <c r="AR507">
        <f>(AL507-1)/C507</f>
        <v>8.6788383484706737E-3</v>
      </c>
      <c r="AS507">
        <f>AR507*C507</f>
        <v>8.6788383484706744E-2</v>
      </c>
      <c r="AT507">
        <f>ATAN2(C507,AO507)</f>
        <v>8.6786204551504847E-3</v>
      </c>
      <c r="AU507">
        <f t="shared" si="213"/>
        <v>0.49724832407602831</v>
      </c>
      <c r="AV507">
        <f>-AJ507/(A507/2)</f>
        <v>-1578.6278769358598</v>
      </c>
      <c r="AW507">
        <f t="shared" si="214"/>
        <v>9.542747366793853E-3</v>
      </c>
      <c r="AX507">
        <f t="shared" si="215"/>
        <v>7.8931393846792923E-3</v>
      </c>
      <c r="AY507">
        <v>0.98840096428419699</v>
      </c>
      <c r="AZ507">
        <v>1.1949694842038778</v>
      </c>
      <c r="BA507">
        <v>9.5427473667938537E-2</v>
      </c>
      <c r="BB507">
        <v>1.0370946984760836E-2</v>
      </c>
      <c r="BC507">
        <v>15.534603294650411</v>
      </c>
    </row>
    <row r="508" spans="1:55" x14ac:dyDescent="0.15">
      <c r="A508">
        <v>0.01</v>
      </c>
      <c r="B508">
        <v>1E-3</v>
      </c>
      <c r="C508">
        <f t="shared" si="195"/>
        <v>10</v>
      </c>
      <c r="D508">
        <f t="shared" si="196"/>
        <v>100</v>
      </c>
      <c r="E508">
        <f t="shared" si="197"/>
        <v>0.1</v>
      </c>
      <c r="F508">
        <v>11</v>
      </c>
      <c r="G508">
        <f t="shared" si="198"/>
        <v>121</v>
      </c>
      <c r="H508">
        <f t="shared" si="199"/>
        <v>110</v>
      </c>
      <c r="I508">
        <v>70000000000</v>
      </c>
      <c r="J508">
        <f t="shared" si="200"/>
        <v>7.8539816339744827E-13</v>
      </c>
      <c r="K508">
        <f t="shared" si="201"/>
        <v>60475.658581603515</v>
      </c>
      <c r="L508">
        <f t="shared" si="202"/>
        <v>8.6393797973719312E-7</v>
      </c>
      <c r="M508">
        <f t="shared" si="203"/>
        <v>1.1000000000000001</v>
      </c>
      <c r="N508">
        <f t="shared" si="204"/>
        <v>12732395447351.627</v>
      </c>
      <c r="O508">
        <f t="shared" si="205"/>
        <v>7.8539816339744831E-8</v>
      </c>
      <c r="P508">
        <f t="shared" si="206"/>
        <v>9.9999999999999995E-8</v>
      </c>
      <c r="Q508">
        <v>7.5499125880640295E-4</v>
      </c>
      <c r="R508">
        <f t="shared" si="207"/>
        <v>10000000</v>
      </c>
      <c r="S508">
        <f t="shared" si="208"/>
        <v>7.5499125880640295E-3</v>
      </c>
      <c r="T508">
        <f t="shared" si="209"/>
        <v>754.99125880640304</v>
      </c>
      <c r="U508">
        <f t="shared" si="210"/>
        <v>7.5499125880640297E-2</v>
      </c>
      <c r="V508">
        <f t="shared" si="189"/>
        <v>7.5499125880640293E-5</v>
      </c>
      <c r="W508">
        <f t="shared" si="211"/>
        <v>1000</v>
      </c>
      <c r="X508">
        <f t="shared" si="190"/>
        <v>99999.999999999985</v>
      </c>
      <c r="Y508">
        <f t="shared" si="191"/>
        <v>75.499125880640293</v>
      </c>
      <c r="Z508">
        <v>-1080.35997203804</v>
      </c>
      <c r="AA508">
        <f t="shared" si="212"/>
        <v>-10.803599720380401</v>
      </c>
      <c r="AB508">
        <f>-AA508*B508^2/2/Q508</f>
        <v>7.1547846378117409E-3</v>
      </c>
      <c r="AC508">
        <v>80.900925740830502</v>
      </c>
      <c r="AD508">
        <f>AC508/Q508</f>
        <v>107154.78463781175</v>
      </c>
      <c r="AE508">
        <f>C508*AC508</f>
        <v>809.00925740830507</v>
      </c>
      <c r="AF508">
        <v>75.499125880640307</v>
      </c>
      <c r="AG508">
        <f>AF508*A508</f>
        <v>0.75499125880640305</v>
      </c>
      <c r="AH508">
        <f>AG508*C508</f>
        <v>7.5499125880640303</v>
      </c>
      <c r="AI508">
        <f>F508*AG508</f>
        <v>8.3049038468704328</v>
      </c>
      <c r="AJ508">
        <v>5.40179986019022</v>
      </c>
      <c r="AK508">
        <v>80.900925740830502</v>
      </c>
      <c r="AL508">
        <f t="shared" si="192"/>
        <v>1.0715478463781174</v>
      </c>
      <c r="AM508">
        <f>AL508/C508</f>
        <v>0.10715478463781174</v>
      </c>
      <c r="AN508">
        <f t="shared" si="193"/>
        <v>0.80900925740830509</v>
      </c>
      <c r="AO508">
        <f t="shared" si="194"/>
        <v>7.1547846378117397E-2</v>
      </c>
      <c r="AP508">
        <f>AL508*C508</f>
        <v>10.715478463781174</v>
      </c>
      <c r="AQ508">
        <f>AO508/F508</f>
        <v>6.5043496707379448E-3</v>
      </c>
      <c r="AR508">
        <f>(AL508-1)/C508</f>
        <v>7.15478463781174E-3</v>
      </c>
      <c r="AS508">
        <f>AR508*C508</f>
        <v>7.1547846378117397E-2</v>
      </c>
      <c r="AT508">
        <f>ATAN2(C508,AO508)</f>
        <v>7.1546625548367443E-3</v>
      </c>
      <c r="AU508">
        <f t="shared" si="213"/>
        <v>0.40993196823243239</v>
      </c>
      <c r="AV508">
        <f>-AJ508/(A508/2)</f>
        <v>-1080.3599720380439</v>
      </c>
      <c r="AW508">
        <f t="shared" si="214"/>
        <v>9.4766456622597667E-3</v>
      </c>
      <c r="AX508">
        <f t="shared" si="215"/>
        <v>5.4017998601902E-3</v>
      </c>
      <c r="AY508">
        <v>0.80900925740830498</v>
      </c>
      <c r="AZ508">
        <v>1.4192851028132056</v>
      </c>
      <c r="BA508">
        <v>9.4766456622597653E-2</v>
      </c>
      <c r="BB508">
        <v>1.015467925028298E-2</v>
      </c>
      <c r="BC508">
        <v>15.612136130945261</v>
      </c>
    </row>
    <row r="509" spans="1:55" x14ac:dyDescent="0.15">
      <c r="A509">
        <v>0.01</v>
      </c>
      <c r="B509">
        <v>1E-3</v>
      </c>
      <c r="C509">
        <f t="shared" si="195"/>
        <v>10</v>
      </c>
      <c r="D509">
        <f t="shared" si="196"/>
        <v>100</v>
      </c>
      <c r="E509">
        <f t="shared" si="197"/>
        <v>0.1</v>
      </c>
      <c r="F509">
        <v>9</v>
      </c>
      <c r="G509">
        <f t="shared" si="198"/>
        <v>81</v>
      </c>
      <c r="H509">
        <f t="shared" si="199"/>
        <v>90</v>
      </c>
      <c r="I509">
        <v>70000000000</v>
      </c>
      <c r="J509">
        <f t="shared" si="200"/>
        <v>7.8539816339744827E-13</v>
      </c>
      <c r="K509">
        <f t="shared" si="201"/>
        <v>49480.084294039239</v>
      </c>
      <c r="L509">
        <f t="shared" si="202"/>
        <v>7.0685834705770344E-7</v>
      </c>
      <c r="M509">
        <f t="shared" si="203"/>
        <v>0.9</v>
      </c>
      <c r="N509">
        <f t="shared" si="204"/>
        <v>12732395447351.627</v>
      </c>
      <c r="O509">
        <f t="shared" si="205"/>
        <v>7.8539816339744831E-8</v>
      </c>
      <c r="P509">
        <f t="shared" si="206"/>
        <v>9.9999999999999995E-8</v>
      </c>
      <c r="Q509">
        <v>6.0659337679515996E-4</v>
      </c>
      <c r="R509">
        <f t="shared" si="207"/>
        <v>10000000</v>
      </c>
      <c r="S509">
        <f t="shared" si="208"/>
        <v>6.0659337679515998E-3</v>
      </c>
      <c r="T509">
        <f t="shared" si="209"/>
        <v>606.59337679516</v>
      </c>
      <c r="U509">
        <f t="shared" si="210"/>
        <v>6.0659337679515993E-2</v>
      </c>
      <c r="V509">
        <f t="shared" si="189"/>
        <v>6.0659337679515999E-5</v>
      </c>
      <c r="W509">
        <f t="shared" si="211"/>
        <v>1000</v>
      </c>
      <c r="X509">
        <f t="shared" si="190"/>
        <v>99999.999999999985</v>
      </c>
      <c r="Y509">
        <f t="shared" si="191"/>
        <v>60.659337679515993</v>
      </c>
      <c r="Z509">
        <v>-698.40301924135304</v>
      </c>
      <c r="AA509">
        <f t="shared" si="212"/>
        <v>-6.9840301924135302</v>
      </c>
      <c r="AB509">
        <f>-AA509*B509^2/2/Q509</f>
        <v>5.7567643000922195E-3</v>
      </c>
      <c r="AC509">
        <v>64.151352775722799</v>
      </c>
      <c r="AD509">
        <f>AC509/Q509</f>
        <v>105756.76430009228</v>
      </c>
      <c r="AE509">
        <f>C509*AC509</f>
        <v>641.51352775722796</v>
      </c>
      <c r="AF509">
        <v>60.659337679516</v>
      </c>
      <c r="AG509">
        <f>AF509*A509</f>
        <v>0.60659337679516001</v>
      </c>
      <c r="AH509">
        <f>AG509*C509</f>
        <v>6.0659337679516003</v>
      </c>
      <c r="AI509">
        <f>F509*AG509</f>
        <v>5.4593403911564398</v>
      </c>
      <c r="AJ509">
        <v>3.4920150962067602</v>
      </c>
      <c r="AK509">
        <v>64.151352775722799</v>
      </c>
      <c r="AL509">
        <f t="shared" si="192"/>
        <v>1.0575676430009227</v>
      </c>
      <c r="AM509">
        <f>AL509/C509</f>
        <v>0.10575676430009226</v>
      </c>
      <c r="AN509">
        <f t="shared" si="193"/>
        <v>0.64151352775722792</v>
      </c>
      <c r="AO509">
        <f t="shared" si="194"/>
        <v>5.7567643000922653E-2</v>
      </c>
      <c r="AP509">
        <f>AL509*C509</f>
        <v>10.575676430009226</v>
      </c>
      <c r="AQ509">
        <f>AO509/F509</f>
        <v>6.3964047778802945E-3</v>
      </c>
      <c r="AR509">
        <f>(AL509-1)/C509</f>
        <v>5.7567643000922654E-3</v>
      </c>
      <c r="AS509">
        <f>AR509*C509</f>
        <v>5.7567643000922653E-2</v>
      </c>
      <c r="AT509">
        <f>ATAN2(C509,AO509)</f>
        <v>5.756700707657208E-3</v>
      </c>
      <c r="AU509">
        <f t="shared" si="213"/>
        <v>0.32983465446873239</v>
      </c>
      <c r="AV509">
        <f>-AJ509/(A509/2)</f>
        <v>-698.40301924135201</v>
      </c>
      <c r="AW509">
        <f t="shared" si="214"/>
        <v>9.4903184246870904E-3</v>
      </c>
      <c r="AX509">
        <f t="shared" si="215"/>
        <v>3.4920150962067932E-3</v>
      </c>
      <c r="AY509">
        <v>0.64151352775722803</v>
      </c>
      <c r="AZ509">
        <v>1.7434539898678318</v>
      </c>
      <c r="BA509">
        <v>9.49031842468709E-2</v>
      </c>
      <c r="BB509">
        <v>1.0036653687724557E-2</v>
      </c>
      <c r="BC509">
        <v>15.691085908810486</v>
      </c>
    </row>
    <row r="510" spans="1:55" x14ac:dyDescent="0.15">
      <c r="A510">
        <v>0.01</v>
      </c>
      <c r="B510">
        <v>1E-3</v>
      </c>
      <c r="C510">
        <f t="shared" si="195"/>
        <v>10</v>
      </c>
      <c r="D510">
        <f t="shared" si="196"/>
        <v>100</v>
      </c>
      <c r="E510">
        <f t="shared" si="197"/>
        <v>0.1</v>
      </c>
      <c r="F510">
        <v>7</v>
      </c>
      <c r="G510">
        <f t="shared" si="198"/>
        <v>49</v>
      </c>
      <c r="H510">
        <f t="shared" si="199"/>
        <v>70</v>
      </c>
      <c r="I510">
        <v>70000000000</v>
      </c>
      <c r="J510">
        <f t="shared" si="200"/>
        <v>7.8539816339744827E-13</v>
      </c>
      <c r="K510">
        <f t="shared" si="201"/>
        <v>38484.510006474964</v>
      </c>
      <c r="L510">
        <f t="shared" si="202"/>
        <v>5.4977871437821375E-7</v>
      </c>
      <c r="M510">
        <f t="shared" si="203"/>
        <v>0.7</v>
      </c>
      <c r="N510">
        <f t="shared" si="204"/>
        <v>12732395447351.627</v>
      </c>
      <c r="O510">
        <f t="shared" si="205"/>
        <v>7.8539816339744817E-8</v>
      </c>
      <c r="P510">
        <f t="shared" si="206"/>
        <v>9.9999999999999995E-8</v>
      </c>
      <c r="Q510">
        <v>4.6367555172780698E-4</v>
      </c>
      <c r="R510">
        <f t="shared" si="207"/>
        <v>10000000</v>
      </c>
      <c r="S510">
        <f t="shared" si="208"/>
        <v>4.6367555172780696E-3</v>
      </c>
      <c r="T510">
        <f t="shared" si="209"/>
        <v>463.67555172780698</v>
      </c>
      <c r="U510">
        <f t="shared" si="210"/>
        <v>4.6367555172780697E-2</v>
      </c>
      <c r="V510">
        <f t="shared" si="189"/>
        <v>4.6367555172780698E-5</v>
      </c>
      <c r="W510">
        <f t="shared" si="211"/>
        <v>1000</v>
      </c>
      <c r="X510">
        <f t="shared" si="190"/>
        <v>99999.999999999985</v>
      </c>
      <c r="Y510">
        <f t="shared" si="191"/>
        <v>46.367555172780698</v>
      </c>
      <c r="Z510">
        <v>-408.890451250468</v>
      </c>
      <c r="AA510">
        <f t="shared" si="212"/>
        <v>-4.0889045125046799</v>
      </c>
      <c r="AB510">
        <f>-AA510*B510^2/2/Q510</f>
        <v>4.4092302228013556E-3</v>
      </c>
      <c r="AC510">
        <v>48.412007429033103</v>
      </c>
      <c r="AD510">
        <f>AC510/Q510</f>
        <v>104409.2302228015</v>
      </c>
      <c r="AE510">
        <f>C510*AC510</f>
        <v>484.12007429033105</v>
      </c>
      <c r="AF510">
        <v>46.367555172780698</v>
      </c>
      <c r="AG510">
        <f>AF510*A510</f>
        <v>0.463675551727807</v>
      </c>
      <c r="AH510">
        <f>AG510*C510</f>
        <v>4.6367555172780701</v>
      </c>
      <c r="AI510">
        <f>F510*AG510</f>
        <v>3.2457288620946492</v>
      </c>
      <c r="AJ510">
        <v>2.04445225625234</v>
      </c>
      <c r="AK510">
        <v>48.412007429033103</v>
      </c>
      <c r="AL510">
        <f t="shared" si="192"/>
        <v>1.0440923022280151</v>
      </c>
      <c r="AM510">
        <f>AL510/C510</f>
        <v>0.10440923022280151</v>
      </c>
      <c r="AN510">
        <f t="shared" si="193"/>
        <v>0.4841200742903311</v>
      </c>
      <c r="AO510">
        <f t="shared" si="194"/>
        <v>4.4092302228015079E-2</v>
      </c>
      <c r="AP510">
        <f>AL510*C510</f>
        <v>10.440923022280151</v>
      </c>
      <c r="AQ510">
        <f>AO510/F510</f>
        <v>6.2989003182878688E-3</v>
      </c>
      <c r="AR510">
        <f>(AL510-1)/C510</f>
        <v>4.4092302228015082E-3</v>
      </c>
      <c r="AS510">
        <f>AR510*C510</f>
        <v>4.4092302228015079E-2</v>
      </c>
      <c r="AT510">
        <f>ATAN2(C510,AO510)</f>
        <v>4.4092016493959014E-3</v>
      </c>
      <c r="AU510">
        <f t="shared" si="213"/>
        <v>0.25262864553250647</v>
      </c>
      <c r="AV510">
        <f>-AJ510/(A510/2)</f>
        <v>-408.890451250468</v>
      </c>
      <c r="AW510">
        <f t="shared" si="214"/>
        <v>9.5093006443218147E-3</v>
      </c>
      <c r="AX510">
        <f t="shared" si="215"/>
        <v>2.0444522562524108E-3</v>
      </c>
      <c r="AY510">
        <v>0.48412007429033105</v>
      </c>
      <c r="AZ510">
        <v>2.2517734617177574</v>
      </c>
      <c r="BA510">
        <v>9.509300644321815E-2</v>
      </c>
      <c r="BB510">
        <v>9.9285876023083117E-3</v>
      </c>
      <c r="BC510">
        <v>15.762414232024302</v>
      </c>
    </row>
    <row r="511" spans="1:55" x14ac:dyDescent="0.15">
      <c r="A511">
        <v>0.01</v>
      </c>
      <c r="B511">
        <v>1E-3</v>
      </c>
      <c r="C511">
        <f t="shared" si="195"/>
        <v>10</v>
      </c>
      <c r="D511">
        <f t="shared" si="196"/>
        <v>100</v>
      </c>
      <c r="E511">
        <f t="shared" si="197"/>
        <v>0.1</v>
      </c>
      <c r="F511">
        <v>5</v>
      </c>
      <c r="G511">
        <f t="shared" si="198"/>
        <v>25</v>
      </c>
      <c r="H511">
        <f t="shared" si="199"/>
        <v>50</v>
      </c>
      <c r="I511">
        <v>70000000000</v>
      </c>
      <c r="J511">
        <f t="shared" si="200"/>
        <v>7.8539816339744827E-13</v>
      </c>
      <c r="K511">
        <f t="shared" si="201"/>
        <v>27488.935718910689</v>
      </c>
      <c r="L511">
        <f t="shared" si="202"/>
        <v>3.9269908169872411E-7</v>
      </c>
      <c r="M511">
        <f t="shared" si="203"/>
        <v>0.5</v>
      </c>
      <c r="N511">
        <f t="shared" si="204"/>
        <v>12732395447351.627</v>
      </c>
      <c r="O511">
        <f t="shared" si="205"/>
        <v>7.8539816339744817E-8</v>
      </c>
      <c r="P511">
        <f t="shared" si="206"/>
        <v>9.9999999999999995E-8</v>
      </c>
      <c r="Q511">
        <v>3.2560539089713299E-4</v>
      </c>
      <c r="R511">
        <f t="shared" si="207"/>
        <v>10000000</v>
      </c>
      <c r="S511">
        <f t="shared" si="208"/>
        <v>3.2560539089713301E-3</v>
      </c>
      <c r="T511">
        <f t="shared" si="209"/>
        <v>325.60539089713302</v>
      </c>
      <c r="U511">
        <f t="shared" si="210"/>
        <v>3.2560539089713299E-2</v>
      </c>
      <c r="V511">
        <f t="shared" si="189"/>
        <v>3.2560539089713299E-5</v>
      </c>
      <c r="W511">
        <f t="shared" si="211"/>
        <v>1000</v>
      </c>
      <c r="X511">
        <f t="shared" si="190"/>
        <v>99999.999999999985</v>
      </c>
      <c r="Y511">
        <f t="shared" si="191"/>
        <v>32.560539089713295</v>
      </c>
      <c r="Z511">
        <v>-206.58267842247301</v>
      </c>
      <c r="AA511">
        <f t="shared" si="212"/>
        <v>-2.06582678422473</v>
      </c>
      <c r="AB511">
        <f>-AA511*B511^2/2/Q511</f>
        <v>3.1722859049305133E-3</v>
      </c>
      <c r="AC511">
        <v>33.5934524818257</v>
      </c>
      <c r="AD511">
        <f>AC511/Q511</f>
        <v>103172.28590493063</v>
      </c>
      <c r="AE511">
        <f>C511*AC511</f>
        <v>335.93452481825699</v>
      </c>
      <c r="AF511">
        <v>32.560539089713302</v>
      </c>
      <c r="AG511">
        <f>AF511*A511</f>
        <v>0.32560539089713303</v>
      </c>
      <c r="AH511">
        <f>AG511*C511</f>
        <v>3.2560539089713303</v>
      </c>
      <c r="AI511">
        <f>F511*AG511</f>
        <v>1.6280269544856651</v>
      </c>
      <c r="AJ511">
        <v>1.0329133921123601</v>
      </c>
      <c r="AK511">
        <v>33.5934524818257</v>
      </c>
      <c r="AL511">
        <f t="shared" si="192"/>
        <v>1.0317228590493062</v>
      </c>
      <c r="AM511">
        <f>AL511/C511</f>
        <v>0.10317228590493062</v>
      </c>
      <c r="AN511">
        <f t="shared" si="193"/>
        <v>0.33593452481825703</v>
      </c>
      <c r="AO511">
        <f t="shared" si="194"/>
        <v>3.1722859049306162E-2</v>
      </c>
      <c r="AP511">
        <f>AL511*C511</f>
        <v>10.317228590493063</v>
      </c>
      <c r="AQ511">
        <f>AO511/F511</f>
        <v>6.3445718098612321E-3</v>
      </c>
      <c r="AR511">
        <f>(AL511-1)/C511</f>
        <v>3.1722859049306161E-3</v>
      </c>
      <c r="AS511">
        <f>AR511*C511</f>
        <v>3.1722859049306162E-2</v>
      </c>
      <c r="AT511">
        <f>ATAN2(C511,AO511)</f>
        <v>3.1722752636698034E-3</v>
      </c>
      <c r="AU511">
        <f t="shared" si="213"/>
        <v>0.18175798406203014</v>
      </c>
      <c r="AV511">
        <f>-AJ511/(A511/2)</f>
        <v>-206.58267842247201</v>
      </c>
      <c r="AW511">
        <f t="shared" si="214"/>
        <v>9.7427315198624007E-3</v>
      </c>
      <c r="AX511">
        <f t="shared" si="215"/>
        <v>1.0329133921123986E-3</v>
      </c>
      <c r="AY511">
        <v>0.33593452481825703</v>
      </c>
      <c r="AZ511">
        <v>3.1686295371419493</v>
      </c>
      <c r="BA511">
        <v>9.742731519862402E-2</v>
      </c>
      <c r="BB511">
        <v>1.0051798818622228E-2</v>
      </c>
      <c r="BC511">
        <v>15.843147685709747</v>
      </c>
    </row>
    <row r="512" spans="1:55" x14ac:dyDescent="0.15">
      <c r="A512">
        <v>5.8999999999999997E-2</v>
      </c>
      <c r="B512">
        <v>2E-3</v>
      </c>
      <c r="C512">
        <f t="shared" si="195"/>
        <v>29.499999999999996</v>
      </c>
      <c r="D512">
        <f t="shared" si="196"/>
        <v>870.24999999999977</v>
      </c>
      <c r="E512">
        <f t="shared" si="197"/>
        <v>3.3898305084745763E-2</v>
      </c>
      <c r="F512">
        <v>15</v>
      </c>
      <c r="G512">
        <f t="shared" si="198"/>
        <v>225</v>
      </c>
      <c r="H512">
        <f t="shared" si="199"/>
        <v>442.49999999999994</v>
      </c>
      <c r="I512">
        <v>70000000000</v>
      </c>
      <c r="J512">
        <f t="shared" si="200"/>
        <v>1.2566370614359172E-11</v>
      </c>
      <c r="K512">
        <f t="shared" si="201"/>
        <v>111819.39953455197</v>
      </c>
      <c r="L512">
        <f t="shared" si="202"/>
        <v>1.5974199933507423E-6</v>
      </c>
      <c r="M512">
        <f t="shared" si="203"/>
        <v>0.50847457627118653</v>
      </c>
      <c r="N512">
        <f t="shared" si="204"/>
        <v>2347535410605.4556</v>
      </c>
      <c r="O512">
        <f t="shared" si="205"/>
        <v>1.0649466622338282E-7</v>
      </c>
      <c r="P512">
        <f t="shared" si="206"/>
        <v>1.3559322033898305E-7</v>
      </c>
      <c r="Q512">
        <v>2.5967404750933199E-3</v>
      </c>
      <c r="R512">
        <f t="shared" si="207"/>
        <v>7374999.9999999991</v>
      </c>
      <c r="S512">
        <f t="shared" si="208"/>
        <v>7.6603844015252928E-2</v>
      </c>
      <c r="T512">
        <f t="shared" si="209"/>
        <v>649.18511877333003</v>
      </c>
      <c r="U512">
        <f t="shared" si="210"/>
        <v>4.4012550425310507E-2</v>
      </c>
      <c r="V512">
        <f t="shared" si="189"/>
        <v>8.8025100850621025E-5</v>
      </c>
      <c r="W512">
        <f t="shared" si="211"/>
        <v>500</v>
      </c>
      <c r="X512">
        <f t="shared" si="190"/>
        <v>8474.5762711864409</v>
      </c>
      <c r="Y512">
        <f t="shared" si="191"/>
        <v>22.006275212655254</v>
      </c>
      <c r="Z512">
        <v>-209.04053394451</v>
      </c>
      <c r="AA512">
        <f t="shared" si="212"/>
        <v>-12.333391502726089</v>
      </c>
      <c r="AB512">
        <f>-AA512*B512^2/2/Q512</f>
        <v>9.4991329484190052E-3</v>
      </c>
      <c r="AC512">
        <v>28.172970964018301</v>
      </c>
      <c r="AD512">
        <f>AC512/Q512</f>
        <v>10849.359508291194</v>
      </c>
      <c r="AE512">
        <f>C512*AC512</f>
        <v>831.10264343853976</v>
      </c>
      <c r="AF512">
        <v>22.006275212655201</v>
      </c>
      <c r="AG512">
        <f>AF512*A512</f>
        <v>1.2983702375466568</v>
      </c>
      <c r="AH512">
        <f>AG512*C512</f>
        <v>38.301922007626374</v>
      </c>
      <c r="AI512">
        <f>F512*AG512</f>
        <v>19.475553563199853</v>
      </c>
      <c r="AJ512">
        <v>6.1666957513630596</v>
      </c>
      <c r="AK512">
        <v>28.172970964018301</v>
      </c>
      <c r="AL512">
        <f t="shared" si="192"/>
        <v>1.2802244219783638</v>
      </c>
      <c r="AM512">
        <f>AL512/C512</f>
        <v>4.3397438033164884E-2</v>
      </c>
      <c r="AN512">
        <f t="shared" si="193"/>
        <v>1.6622052868770796</v>
      </c>
      <c r="AO512">
        <f t="shared" si="194"/>
        <v>0.28022442197836384</v>
      </c>
      <c r="AP512">
        <f>AL512*C512</f>
        <v>37.766620448361728</v>
      </c>
      <c r="AQ512">
        <f>AO512/F512</f>
        <v>1.8681628131890924E-2</v>
      </c>
      <c r="AR512">
        <f>(AL512-1)/C512</f>
        <v>9.4991329484191145E-3</v>
      </c>
      <c r="AS512">
        <f>AR512*C512</f>
        <v>0.28022442197836384</v>
      </c>
      <c r="AT512">
        <f>ATAN2(C512,AO512)</f>
        <v>9.4988472504642721E-3</v>
      </c>
      <c r="AU512">
        <f t="shared" si="213"/>
        <v>0.54424385769104922</v>
      </c>
      <c r="AV512">
        <f>-AJ512/(A512/2)</f>
        <v>-209.04053394451051</v>
      </c>
      <c r="AW512">
        <f t="shared" si="214"/>
        <v>7.3161973940254954E-3</v>
      </c>
      <c r="AX512">
        <f t="shared" si="215"/>
        <v>1.23333915027262E-2</v>
      </c>
      <c r="AY512">
        <v>1.6622052868770796</v>
      </c>
      <c r="AZ512">
        <v>0.98602415933179388</v>
      </c>
      <c r="BA512">
        <v>0.21582782312375209</v>
      </c>
      <c r="BB512">
        <v>9.3663745798459024E-3</v>
      </c>
      <c r="BC512">
        <v>14.790362389976908</v>
      </c>
    </row>
    <row r="513" spans="1:55" x14ac:dyDescent="0.15">
      <c r="A513">
        <v>5.8999999999999997E-2</v>
      </c>
      <c r="B513">
        <v>3.0000000000000001E-3</v>
      </c>
      <c r="C513">
        <f t="shared" si="195"/>
        <v>19.666666666666664</v>
      </c>
      <c r="D513">
        <f t="shared" si="196"/>
        <v>386.77777777777766</v>
      </c>
      <c r="E513">
        <f t="shared" si="197"/>
        <v>5.0847457627118647E-2</v>
      </c>
      <c r="F513">
        <v>15</v>
      </c>
      <c r="G513">
        <f t="shared" si="198"/>
        <v>225</v>
      </c>
      <c r="H513">
        <f t="shared" si="199"/>
        <v>294.99999999999994</v>
      </c>
      <c r="I513">
        <v>70000000000</v>
      </c>
      <c r="J513">
        <f t="shared" si="200"/>
        <v>6.3617251235193316E-11</v>
      </c>
      <c r="K513">
        <f t="shared" si="201"/>
        <v>377390.47342911293</v>
      </c>
      <c r="L513">
        <f t="shared" si="202"/>
        <v>5.3912924775587564E-6</v>
      </c>
      <c r="M513">
        <f t="shared" si="203"/>
        <v>0.76271186440677974</v>
      </c>
      <c r="N513">
        <f t="shared" si="204"/>
        <v>309140465594.13403</v>
      </c>
      <c r="O513">
        <f t="shared" si="205"/>
        <v>3.5941949850391711E-7</v>
      </c>
      <c r="P513">
        <f t="shared" si="206"/>
        <v>4.5762711864406784E-7</v>
      </c>
      <c r="Q513">
        <v>3.51634835150102E-3</v>
      </c>
      <c r="R513">
        <f t="shared" si="207"/>
        <v>2185185.1851851852</v>
      </c>
      <c r="S513">
        <f t="shared" si="208"/>
        <v>6.9154850912853394E-2</v>
      </c>
      <c r="T513">
        <f t="shared" si="209"/>
        <v>390.70537238900221</v>
      </c>
      <c r="U513">
        <f t="shared" si="210"/>
        <v>5.9599124601712204E-2</v>
      </c>
      <c r="V513">
        <f t="shared" si="189"/>
        <v>1.7879737380513663E-4</v>
      </c>
      <c r="W513">
        <f t="shared" si="211"/>
        <v>333.33333333333331</v>
      </c>
      <c r="X513">
        <f t="shared" si="190"/>
        <v>5649.7175141242942</v>
      </c>
      <c r="Y513">
        <f t="shared" si="191"/>
        <v>19.866374867237401</v>
      </c>
      <c r="Z513">
        <v>-129.50842906889099</v>
      </c>
      <c r="AA513">
        <f t="shared" si="212"/>
        <v>-7.6409973150645678</v>
      </c>
      <c r="AB513">
        <f>-AA513*B513^2/2/Q513</f>
        <v>9.7784646117648963E-3</v>
      </c>
      <c r="AC513">
        <v>23.686873524769599</v>
      </c>
      <c r="AD513">
        <f>AC513/Q513</f>
        <v>6736.2135820981466</v>
      </c>
      <c r="AE513">
        <f>C513*AC513</f>
        <v>465.8418459871354</v>
      </c>
      <c r="AF513">
        <v>19.866374867237401</v>
      </c>
      <c r="AG513">
        <f>AF513*A513</f>
        <v>1.1721161171670065</v>
      </c>
      <c r="AH513">
        <f>AG513*C513</f>
        <v>23.051616970951123</v>
      </c>
      <c r="AI513">
        <f>F513*AG513</f>
        <v>17.581741757505096</v>
      </c>
      <c r="AJ513">
        <v>3.8204986575322901</v>
      </c>
      <c r="AK513">
        <v>23.686873524769599</v>
      </c>
      <c r="AL513">
        <f t="shared" si="192"/>
        <v>1.192309804031372</v>
      </c>
      <c r="AM513">
        <f>AL513/C513</f>
        <v>6.0625922238883329E-2</v>
      </c>
      <c r="AN513">
        <f t="shared" si="193"/>
        <v>1.3975255379614062</v>
      </c>
      <c r="AO513">
        <f t="shared" si="194"/>
        <v>0.19230980403137199</v>
      </c>
      <c r="AP513">
        <f>AL513*C513</f>
        <v>23.448759479283645</v>
      </c>
      <c r="AQ513">
        <f>AO513/F513</f>
        <v>1.2820653602091467E-2</v>
      </c>
      <c r="AR513">
        <f>(AL513-1)/C513</f>
        <v>9.7784646117646794E-3</v>
      </c>
      <c r="AS513">
        <f>AR513*C513</f>
        <v>0.19230980403137202</v>
      </c>
      <c r="AT513">
        <f>ATAN2(C513,AO513)</f>
        <v>9.7781529626944832E-3</v>
      </c>
      <c r="AU513">
        <f t="shared" si="213"/>
        <v>0.56024689619573576</v>
      </c>
      <c r="AV513">
        <f>-AJ513/(A513/2)</f>
        <v>-129.50842906889119</v>
      </c>
      <c r="AW513">
        <f t="shared" si="214"/>
        <v>8.3425732899221079E-3</v>
      </c>
      <c r="AX513">
        <f t="shared" si="215"/>
        <v>1.1461495972596596E-2</v>
      </c>
      <c r="AY513">
        <v>1.3975255379614062</v>
      </c>
      <c r="AZ513">
        <v>1.0172284013235595</v>
      </c>
      <c r="BA513">
        <v>0.16407060803513474</v>
      </c>
      <c r="BB513">
        <v>9.9469319244243851E-3</v>
      </c>
      <c r="BC513">
        <v>15.258426019853392</v>
      </c>
    </row>
    <row r="514" spans="1:55" x14ac:dyDescent="0.15">
      <c r="A514">
        <v>5.8999999999999997E-2</v>
      </c>
      <c r="B514">
        <v>4.0000000000000001E-3</v>
      </c>
      <c r="C514">
        <f t="shared" si="195"/>
        <v>14.749999999999998</v>
      </c>
      <c r="D514">
        <f t="shared" si="196"/>
        <v>217.56249999999994</v>
      </c>
      <c r="E514">
        <f t="shared" si="197"/>
        <v>6.7796610169491525E-2</v>
      </c>
      <c r="F514">
        <v>15</v>
      </c>
      <c r="G514">
        <f t="shared" si="198"/>
        <v>225</v>
      </c>
      <c r="H514">
        <f t="shared" si="199"/>
        <v>221.24999999999997</v>
      </c>
      <c r="I514">
        <v>70000000000</v>
      </c>
      <c r="J514">
        <f t="shared" si="200"/>
        <v>2.0106192982974676E-10</v>
      </c>
      <c r="K514">
        <f t="shared" si="201"/>
        <v>894555.19627641572</v>
      </c>
      <c r="L514">
        <f t="shared" si="202"/>
        <v>1.2779359946805938E-5</v>
      </c>
      <c r="M514">
        <f t="shared" si="203"/>
        <v>1.0169491525423731</v>
      </c>
      <c r="N514">
        <f t="shared" si="204"/>
        <v>73360481581.420486</v>
      </c>
      <c r="O514">
        <f t="shared" si="205"/>
        <v>8.5195732978706255E-7</v>
      </c>
      <c r="P514">
        <f t="shared" si="206"/>
        <v>1.0847457627118644E-6</v>
      </c>
      <c r="Q514">
        <v>4.46903342688306E-3</v>
      </c>
      <c r="R514">
        <f t="shared" si="207"/>
        <v>921874.99999999988</v>
      </c>
      <c r="S514">
        <f t="shared" si="208"/>
        <v>6.5918243046525132E-2</v>
      </c>
      <c r="T514">
        <f t="shared" si="209"/>
        <v>279.31458918019126</v>
      </c>
      <c r="U514">
        <f t="shared" si="210"/>
        <v>7.574632926920441E-2</v>
      </c>
      <c r="V514">
        <f t="shared" ref="V514:V577" si="216">Q514/C514</f>
        <v>3.0298531707681768E-4</v>
      </c>
      <c r="W514">
        <f t="shared" si="211"/>
        <v>250</v>
      </c>
      <c r="X514">
        <f t="shared" ref="X514:X577" si="217">1/(A514*B514)</f>
        <v>4237.2881355932204</v>
      </c>
      <c r="Y514">
        <f t="shared" ref="Y514:Y577" si="218">Q514/A514/B514</f>
        <v>18.936582317301102</v>
      </c>
      <c r="Z514">
        <v>-94.927846037198506</v>
      </c>
      <c r="AA514">
        <f t="shared" si="212"/>
        <v>-5.6007429161947115</v>
      </c>
      <c r="AB514">
        <f>-AA514*B514^2/2/Q514</f>
        <v>1.0025868918328436E-2</v>
      </c>
      <c r="AC514">
        <v>21.736953775398401</v>
      </c>
      <c r="AD514">
        <f>AC514/Q514</f>
        <v>4863.9049429887355</v>
      </c>
      <c r="AE514">
        <f>C514*AC514</f>
        <v>320.62006818712638</v>
      </c>
      <c r="AF514">
        <v>18.936582317301099</v>
      </c>
      <c r="AG514">
        <f>AF514*A514</f>
        <v>1.1172583567207648</v>
      </c>
      <c r="AH514">
        <f>AG514*C514</f>
        <v>16.47956076163128</v>
      </c>
      <c r="AI514">
        <f>F514*AG514</f>
        <v>16.758875350811472</v>
      </c>
      <c r="AJ514">
        <v>2.80037145809735</v>
      </c>
      <c r="AK514">
        <v>21.736953775398401</v>
      </c>
      <c r="AL514">
        <f t="shared" ref="AL514:AL577" si="219">AC514/AF514</f>
        <v>1.1478815665453417</v>
      </c>
      <c r="AM514">
        <f>AL514/C514</f>
        <v>7.7822479087819779E-2</v>
      </c>
      <c r="AN514">
        <f t="shared" ref="AN514:AN577" si="220">AL514*AG514</f>
        <v>1.2824802727485056</v>
      </c>
      <c r="AO514">
        <f t="shared" ref="AO514:AO577" si="221">AL514-1</f>
        <v>0.14788156654534168</v>
      </c>
      <c r="AP514">
        <f>AL514*C514</f>
        <v>16.931253106543789</v>
      </c>
      <c r="AQ514">
        <f>AO514/F514</f>
        <v>9.8587711030227784E-3</v>
      </c>
      <c r="AR514">
        <f>(AL514-1)/C514</f>
        <v>1.0025868918328251E-2</v>
      </c>
      <c r="AS514">
        <f>AR514*C514</f>
        <v>0.14788156654534168</v>
      </c>
      <c r="AT514">
        <f>ATAN2(C514,AO514)</f>
        <v>1.0025533011663881E-2</v>
      </c>
      <c r="AU514">
        <f t="shared" si="213"/>
        <v>0.57442072893742191</v>
      </c>
      <c r="AV514">
        <f>-AJ514/(A514/2)</f>
        <v>-94.927846037198307</v>
      </c>
      <c r="AW514">
        <f t="shared" si="214"/>
        <v>8.9736352008633977E-3</v>
      </c>
      <c r="AX514">
        <f t="shared" si="215"/>
        <v>1.1201485832389212E-2</v>
      </c>
      <c r="AY514">
        <v>1.2824802727485056</v>
      </c>
      <c r="AZ514">
        <v>1.02740924660833</v>
      </c>
      <c r="BA514">
        <v>0.13236111921273511</v>
      </c>
      <c r="BB514">
        <v>1.03006704319735E-2</v>
      </c>
      <c r="BC514">
        <v>15.411138699124949</v>
      </c>
    </row>
    <row r="515" spans="1:55" x14ac:dyDescent="0.15">
      <c r="A515">
        <v>5.8999999999999997E-2</v>
      </c>
      <c r="B515">
        <v>5.0000000000000001E-3</v>
      </c>
      <c r="C515">
        <f t="shared" ref="C515:C578" si="222">A515/B515</f>
        <v>11.799999999999999</v>
      </c>
      <c r="D515">
        <f t="shared" ref="D515:D578" si="223">C515^2</f>
        <v>139.23999999999998</v>
      </c>
      <c r="E515">
        <f t="shared" ref="E515:E578" si="224">B515/A515</f>
        <v>8.4745762711864417E-2</v>
      </c>
      <c r="F515">
        <v>15</v>
      </c>
      <c r="G515">
        <f t="shared" ref="G515:G578" si="225">F515^2</f>
        <v>225</v>
      </c>
      <c r="H515">
        <f t="shared" ref="H515:H578" si="226">C515*F515</f>
        <v>176.99999999999997</v>
      </c>
      <c r="I515">
        <v>70000000000</v>
      </c>
      <c r="J515">
        <f t="shared" ref="J515:J578" si="227">PI()*B515^4/4</f>
        <v>4.9087385212340517E-10</v>
      </c>
      <c r="K515">
        <f t="shared" ref="K515:K578" si="228">I515*J515/A515/B515*F515</f>
        <v>1747178.1177273742</v>
      </c>
      <c r="L515">
        <f t="shared" ref="L515:L578" si="229">K515/I515</f>
        <v>2.4959687396105344E-5</v>
      </c>
      <c r="M515">
        <f t="shared" ref="M515:M578" si="230">F515/C515</f>
        <v>1.2711864406779663</v>
      </c>
      <c r="N515">
        <f t="shared" ref="N515:N578" si="231">E515*D515/J515</f>
        <v>24038762604.599869</v>
      </c>
      <c r="O515">
        <f t="shared" ref="O515:O578" si="232">K515/I515/F515</f>
        <v>1.6639791597403563E-6</v>
      </c>
      <c r="P515">
        <f t="shared" ref="P515:P578" si="233">B515^2/C515</f>
        <v>2.1186440677966106E-6</v>
      </c>
      <c r="Q515">
        <v>5.4380068369860096E-3</v>
      </c>
      <c r="R515">
        <f t="shared" ref="R515:R578" si="234">A515/B515^3</f>
        <v>471999.99999999988</v>
      </c>
      <c r="S515">
        <f t="shared" ref="S515:S578" si="235">A515*Q515/B515</f>
        <v>6.4168480676434908E-2</v>
      </c>
      <c r="T515">
        <f t="shared" ref="T515:T578" si="236">Q515/B515^2</f>
        <v>217.52027347944036</v>
      </c>
      <c r="U515">
        <f t="shared" ref="U515:U578" si="237">Q515/A515</f>
        <v>9.2169607406542536E-2</v>
      </c>
      <c r="V515">
        <f t="shared" si="216"/>
        <v>4.608480370327127E-4</v>
      </c>
      <c r="W515">
        <f t="shared" ref="W515:W578" si="238">1/B515</f>
        <v>200</v>
      </c>
      <c r="X515">
        <f t="shared" si="217"/>
        <v>3389.8305084745762</v>
      </c>
      <c r="Y515">
        <f t="shared" si="218"/>
        <v>18.433921481308506</v>
      </c>
      <c r="Z515">
        <v>-75.135616595126606</v>
      </c>
      <c r="AA515">
        <f t="shared" ref="AA515:AA578" si="239">Z515*A515</f>
        <v>-4.4330013791124694</v>
      </c>
      <c r="AB515">
        <f>-AA515*B515^2/2/Q515</f>
        <v>1.0189857957151448E-2</v>
      </c>
      <c r="AC515">
        <v>20.650422170864701</v>
      </c>
      <c r="AD515">
        <f>AC515/Q515</f>
        <v>3797.4248267606267</v>
      </c>
      <c r="AE515">
        <f>C515*AC515</f>
        <v>243.67498161620344</v>
      </c>
      <c r="AF515">
        <v>18.433921481308499</v>
      </c>
      <c r="AG515">
        <f>AF515*A515</f>
        <v>1.0876013673972014</v>
      </c>
      <c r="AH515">
        <f>AG515*C515</f>
        <v>12.833696135286974</v>
      </c>
      <c r="AI515">
        <f>F515*AG515</f>
        <v>16.31402051095802</v>
      </c>
      <c r="AJ515">
        <v>2.2165006895562298</v>
      </c>
      <c r="AK515">
        <v>20.650422170864701</v>
      </c>
      <c r="AL515">
        <f t="shared" si="219"/>
        <v>1.1202403238943854</v>
      </c>
      <c r="AM515">
        <f>AL515/C515</f>
        <v>9.493562066901573E-2</v>
      </c>
      <c r="AN515">
        <f t="shared" si="220"/>
        <v>1.2183749080810173</v>
      </c>
      <c r="AO515">
        <f t="shared" si="221"/>
        <v>0.12024032389438544</v>
      </c>
      <c r="AP515">
        <f>AL515*C515</f>
        <v>13.218835821953746</v>
      </c>
      <c r="AQ515">
        <f>AO515/F515</f>
        <v>8.016021592959029E-3</v>
      </c>
      <c r="AR515">
        <f>(AL515-1)/C515</f>
        <v>1.018985795715131E-2</v>
      </c>
      <c r="AS515">
        <f>AR515*C515</f>
        <v>0.12024032389438544</v>
      </c>
      <c r="AT515">
        <f>ATAN2(C515,AO515)</f>
        <v>1.0189505297251036E-2</v>
      </c>
      <c r="AU515">
        <f t="shared" ref="AU515:AU578" si="240">DEGREES(AT515)</f>
        <v>0.58381564885867976</v>
      </c>
      <c r="AV515">
        <f>-AJ515/(A515/2)</f>
        <v>-75.135616595126436</v>
      </c>
      <c r="AW515">
        <f t="shared" ref="AW515:AW578" si="241">AR515/AG515</f>
        <v>9.369111020462598E-3</v>
      </c>
      <c r="AX515">
        <f t="shared" ref="AX515:AX578" si="242">AR515*AG515</f>
        <v>1.1082503447781018E-2</v>
      </c>
      <c r="AY515">
        <v>1.2183749080810173</v>
      </c>
      <c r="AZ515">
        <v>1.0300100362831413</v>
      </c>
      <c r="BA515">
        <v>0.11055551004145864</v>
      </c>
      <c r="BB515">
        <v>1.0495655964165476E-2</v>
      </c>
      <c r="BC515">
        <v>15.450150544247119</v>
      </c>
    </row>
    <row r="516" spans="1:55" x14ac:dyDescent="0.15">
      <c r="A516">
        <v>5.8999999999999997E-2</v>
      </c>
      <c r="B516">
        <v>2E-3</v>
      </c>
      <c r="C516">
        <f t="shared" si="222"/>
        <v>29.499999999999996</v>
      </c>
      <c r="D516">
        <f t="shared" si="223"/>
        <v>870.24999999999977</v>
      </c>
      <c r="E516">
        <f t="shared" si="224"/>
        <v>3.3898305084745763E-2</v>
      </c>
      <c r="F516">
        <v>13</v>
      </c>
      <c r="G516">
        <f t="shared" si="225"/>
        <v>169</v>
      </c>
      <c r="H516">
        <f t="shared" si="226"/>
        <v>383.49999999999994</v>
      </c>
      <c r="I516">
        <v>70000000000</v>
      </c>
      <c r="J516">
        <f t="shared" si="227"/>
        <v>1.2566370614359172E-11</v>
      </c>
      <c r="K516">
        <f t="shared" si="228"/>
        <v>96910.146263278366</v>
      </c>
      <c r="L516">
        <f t="shared" si="229"/>
        <v>1.3844306609039767E-6</v>
      </c>
      <c r="M516">
        <f t="shared" si="230"/>
        <v>0.44067796610169496</v>
      </c>
      <c r="N516">
        <f t="shared" si="231"/>
        <v>2347535410605.4556</v>
      </c>
      <c r="O516">
        <f t="shared" si="232"/>
        <v>1.0649466622338282E-7</v>
      </c>
      <c r="P516">
        <f t="shared" si="233"/>
        <v>1.3559322033898305E-7</v>
      </c>
      <c r="Q516">
        <v>2.12681860126516E-3</v>
      </c>
      <c r="R516">
        <f t="shared" si="234"/>
        <v>7374999.9999999991</v>
      </c>
      <c r="S516">
        <f t="shared" si="235"/>
        <v>6.2741148737322214E-2</v>
      </c>
      <c r="T516">
        <f t="shared" si="236"/>
        <v>531.70465031628999</v>
      </c>
      <c r="U516">
        <f t="shared" si="237"/>
        <v>3.6047772902799327E-2</v>
      </c>
      <c r="V516">
        <f t="shared" si="216"/>
        <v>7.2095545805598654E-5</v>
      </c>
      <c r="W516">
        <f t="shared" si="238"/>
        <v>500</v>
      </c>
      <c r="X516">
        <f t="shared" si="217"/>
        <v>8474.5762711864409</v>
      </c>
      <c r="Y516">
        <f t="shared" si="218"/>
        <v>18.023886451399662</v>
      </c>
      <c r="Z516">
        <v>-141.95414958158099</v>
      </c>
      <c r="AA516">
        <f t="shared" si="239"/>
        <v>-8.3752948253132775</v>
      </c>
      <c r="AB516">
        <f>-AA516*B516^2/2/Q516</f>
        <v>7.875890139696114E-3</v>
      </c>
      <c r="AC516">
        <v>22.2115338640563</v>
      </c>
      <c r="AD516">
        <f>AC516/Q516</f>
        <v>10443.54880611047</v>
      </c>
      <c r="AE516">
        <f>C516*AC516</f>
        <v>655.24024898966081</v>
      </c>
      <c r="AF516">
        <v>18.023886451399701</v>
      </c>
      <c r="AG516">
        <f>AF516*A516</f>
        <v>1.0634093006325822</v>
      </c>
      <c r="AH516">
        <f>AG516*C516</f>
        <v>31.37057436866117</v>
      </c>
      <c r="AI516">
        <f>F516*AG516</f>
        <v>13.824320908223569</v>
      </c>
      <c r="AJ516">
        <v>4.1876474126566503</v>
      </c>
      <c r="AK516">
        <v>22.2115338640563</v>
      </c>
      <c r="AL516">
        <f t="shared" si="219"/>
        <v>1.2323387591210326</v>
      </c>
      <c r="AM516">
        <f>AL516/C516</f>
        <v>4.1774195224441792E-2</v>
      </c>
      <c r="AN516">
        <f t="shared" si="220"/>
        <v>1.3104804979793214</v>
      </c>
      <c r="AO516">
        <f t="shared" si="221"/>
        <v>0.23233875912103263</v>
      </c>
      <c r="AP516">
        <f>AL516*C516</f>
        <v>36.353993394070457</v>
      </c>
      <c r="AQ516">
        <f>AO516/F516</f>
        <v>1.7872212240079434E-2</v>
      </c>
      <c r="AR516">
        <f>(AL516-1)/C516</f>
        <v>7.8758901396960221E-3</v>
      </c>
      <c r="AS516">
        <f>AR516*C516</f>
        <v>0.23233875912103263</v>
      </c>
      <c r="AT516">
        <f>ATAN2(C516,AO516)</f>
        <v>7.8757272995320943E-3</v>
      </c>
      <c r="AU516">
        <f t="shared" si="240"/>
        <v>0.45124593485915415</v>
      </c>
      <c r="AV516">
        <f>-AJ516/(A516/2)</f>
        <v>-141.95414958158136</v>
      </c>
      <c r="AW516">
        <f t="shared" si="241"/>
        <v>7.4062641120506952E-3</v>
      </c>
      <c r="AX516">
        <f t="shared" si="242"/>
        <v>8.3752948253131964E-3</v>
      </c>
      <c r="AY516">
        <v>1.3104804979793216</v>
      </c>
      <c r="AZ516">
        <v>1.158856480179326</v>
      </c>
      <c r="BA516">
        <v>0.21848479130549547</v>
      </c>
      <c r="BB516">
        <v>9.1270263255671929E-3</v>
      </c>
      <c r="BC516">
        <v>15.065134242331238</v>
      </c>
    </row>
    <row r="517" spans="1:55" x14ac:dyDescent="0.15">
      <c r="A517">
        <v>5.8999999999999997E-2</v>
      </c>
      <c r="B517">
        <v>3.0000000000000001E-3</v>
      </c>
      <c r="C517">
        <f t="shared" si="222"/>
        <v>19.666666666666664</v>
      </c>
      <c r="D517">
        <f t="shared" si="223"/>
        <v>386.77777777777766</v>
      </c>
      <c r="E517">
        <f t="shared" si="224"/>
        <v>5.0847457627118647E-2</v>
      </c>
      <c r="F517">
        <v>13</v>
      </c>
      <c r="G517">
        <f t="shared" si="225"/>
        <v>169</v>
      </c>
      <c r="H517">
        <f t="shared" si="226"/>
        <v>255.66666666666663</v>
      </c>
      <c r="I517">
        <v>70000000000</v>
      </c>
      <c r="J517">
        <f t="shared" si="227"/>
        <v>6.3617251235193316E-11</v>
      </c>
      <c r="K517">
        <f t="shared" si="228"/>
        <v>327071.74363856448</v>
      </c>
      <c r="L517">
        <f t="shared" si="229"/>
        <v>4.6724534805509208E-6</v>
      </c>
      <c r="M517">
        <f t="shared" si="230"/>
        <v>0.6610169491525425</v>
      </c>
      <c r="N517">
        <f t="shared" si="231"/>
        <v>309140465594.13403</v>
      </c>
      <c r="O517">
        <f t="shared" si="232"/>
        <v>3.59419498503917E-7</v>
      </c>
      <c r="P517">
        <f t="shared" si="233"/>
        <v>4.5762711864406784E-7</v>
      </c>
      <c r="Q517">
        <v>2.9394667371576999E-3</v>
      </c>
      <c r="R517">
        <f t="shared" si="234"/>
        <v>2185185.1851851852</v>
      </c>
      <c r="S517">
        <f t="shared" si="235"/>
        <v>5.780951249743476E-2</v>
      </c>
      <c r="T517">
        <f t="shared" si="236"/>
        <v>326.6074152397444</v>
      </c>
      <c r="U517">
        <f t="shared" si="237"/>
        <v>4.9821470121316949E-2</v>
      </c>
      <c r="V517">
        <f t="shared" si="216"/>
        <v>1.4946441036395086E-4</v>
      </c>
      <c r="W517">
        <f t="shared" si="238"/>
        <v>333.33333333333331</v>
      </c>
      <c r="X517">
        <f t="shared" si="217"/>
        <v>5649.7175141242942</v>
      </c>
      <c r="Y517">
        <f t="shared" si="218"/>
        <v>16.607156707105649</v>
      </c>
      <c r="Z517">
        <v>-90.822361622597398</v>
      </c>
      <c r="AA517">
        <f t="shared" si="239"/>
        <v>-5.3585193357332459</v>
      </c>
      <c r="AB517">
        <f>-AA517*B517^2/2/Q517</f>
        <v>8.2033032406809477E-3</v>
      </c>
      <c r="AC517">
        <v>19.286416374972301</v>
      </c>
      <c r="AD517">
        <f>AC517/Q517</f>
        <v>6561.1956519777423</v>
      </c>
      <c r="AE517">
        <f>C517*AC517</f>
        <v>379.29952204112186</v>
      </c>
      <c r="AF517">
        <v>16.607156707105698</v>
      </c>
      <c r="AG517">
        <f>AF517*A517</f>
        <v>0.97982224571923615</v>
      </c>
      <c r="AH517">
        <f>AG517*C517</f>
        <v>19.269837499144977</v>
      </c>
      <c r="AI517">
        <f>F517*AG517</f>
        <v>12.73768919435007</v>
      </c>
      <c r="AJ517">
        <v>2.6792596678666198</v>
      </c>
      <c r="AK517">
        <v>19.286416374972301</v>
      </c>
      <c r="AL517">
        <f t="shared" si="219"/>
        <v>1.1613316304000569</v>
      </c>
      <c r="AM517">
        <f>AL517/C517</f>
        <v>5.9050760867799514E-2</v>
      </c>
      <c r="AN517">
        <f t="shared" si="220"/>
        <v>1.1378985661233658</v>
      </c>
      <c r="AO517">
        <f t="shared" si="221"/>
        <v>0.16133163040005694</v>
      </c>
      <c r="AP517">
        <f>AL517*C517</f>
        <v>22.839522064534449</v>
      </c>
      <c r="AQ517">
        <f>AO517/F517</f>
        <v>1.2410125415388995E-2</v>
      </c>
      <c r="AR517">
        <f>(AL517-1)/C517</f>
        <v>8.2033032406808627E-3</v>
      </c>
      <c r="AS517">
        <f>AR517*C517</f>
        <v>0.16133163040005694</v>
      </c>
      <c r="AT517">
        <f>ATAN2(C517,AO517)</f>
        <v>8.2031192365775267E-3</v>
      </c>
      <c r="AU517">
        <f t="shared" si="240"/>
        <v>0.47000411109847018</v>
      </c>
      <c r="AV517">
        <f>-AJ517/(A517/2)</f>
        <v>-90.822361622597285</v>
      </c>
      <c r="AW517">
        <f t="shared" si="241"/>
        <v>8.3722361647946136E-3</v>
      </c>
      <c r="AX517">
        <f t="shared" si="242"/>
        <v>8.0377790035998098E-3</v>
      </c>
      <c r="AY517">
        <v>1.1378985661233658</v>
      </c>
      <c r="AZ517">
        <v>1.1852472583408069</v>
      </c>
      <c r="BA517">
        <v>0.16465397790762737</v>
      </c>
      <c r="BB517">
        <v>9.7229426753552492E-3</v>
      </c>
      <c r="BC517">
        <v>15.40821435843049</v>
      </c>
    </row>
    <row r="518" spans="1:55" x14ac:dyDescent="0.15">
      <c r="A518">
        <v>5.8999999999999997E-2</v>
      </c>
      <c r="B518">
        <v>4.0000000000000001E-3</v>
      </c>
      <c r="C518">
        <f t="shared" si="222"/>
        <v>14.749999999999998</v>
      </c>
      <c r="D518">
        <f t="shared" si="223"/>
        <v>217.56249999999994</v>
      </c>
      <c r="E518">
        <f t="shared" si="224"/>
        <v>6.7796610169491525E-2</v>
      </c>
      <c r="F518">
        <v>13</v>
      </c>
      <c r="G518">
        <f t="shared" si="225"/>
        <v>169</v>
      </c>
      <c r="H518">
        <f t="shared" si="226"/>
        <v>191.74999999999997</v>
      </c>
      <c r="I518">
        <v>70000000000</v>
      </c>
      <c r="J518">
        <f t="shared" si="227"/>
        <v>2.0106192982974676E-10</v>
      </c>
      <c r="K518">
        <f t="shared" si="228"/>
        <v>775281.17010622693</v>
      </c>
      <c r="L518">
        <f t="shared" si="229"/>
        <v>1.1075445287231814E-5</v>
      </c>
      <c r="M518">
        <f t="shared" si="230"/>
        <v>0.88135593220338992</v>
      </c>
      <c r="N518">
        <f t="shared" si="231"/>
        <v>73360481581.420486</v>
      </c>
      <c r="O518">
        <f t="shared" si="232"/>
        <v>8.5195732978706255E-7</v>
      </c>
      <c r="P518">
        <f t="shared" si="233"/>
        <v>1.0847457627118644E-6</v>
      </c>
      <c r="Q518">
        <v>3.7686295233214E-3</v>
      </c>
      <c r="R518">
        <f t="shared" si="234"/>
        <v>921874.99999999988</v>
      </c>
      <c r="S518">
        <f t="shared" si="235"/>
        <v>5.5587285468990645E-2</v>
      </c>
      <c r="T518">
        <f t="shared" si="236"/>
        <v>235.5393452075875</v>
      </c>
      <c r="U518">
        <f t="shared" si="237"/>
        <v>6.3875076666464414E-2</v>
      </c>
      <c r="V518">
        <f t="shared" si="216"/>
        <v>2.5550030666585767E-4</v>
      </c>
      <c r="W518">
        <f t="shared" si="238"/>
        <v>250</v>
      </c>
      <c r="X518">
        <f t="shared" si="217"/>
        <v>4237.2881355932204</v>
      </c>
      <c r="Y518">
        <f t="shared" si="218"/>
        <v>15.968769166616104</v>
      </c>
      <c r="Z518">
        <v>-66.878982200610693</v>
      </c>
      <c r="AA518">
        <f t="shared" si="239"/>
        <v>-3.9458599498360307</v>
      </c>
      <c r="AB518">
        <f>-AA518*B518^2/2/Q518</f>
        <v>8.3762225507556555E-3</v>
      </c>
      <c r="AC518">
        <v>17.941699141534102</v>
      </c>
      <c r="AD518">
        <f>AC518/Q518</f>
        <v>4760.8020450154445</v>
      </c>
      <c r="AE518">
        <f>C518*AC518</f>
        <v>264.64006233762797</v>
      </c>
      <c r="AF518">
        <v>15.9687691666161</v>
      </c>
      <c r="AG518">
        <f>AF518*A518</f>
        <v>0.94215738083034983</v>
      </c>
      <c r="AH518">
        <f>AG518*C518</f>
        <v>13.896821367247659</v>
      </c>
      <c r="AI518">
        <f>F518*AG518</f>
        <v>12.248045950794548</v>
      </c>
      <c r="AJ518">
        <v>1.97292997491801</v>
      </c>
      <c r="AK518">
        <v>17.941699141534102</v>
      </c>
      <c r="AL518">
        <f t="shared" si="219"/>
        <v>1.1235492826236451</v>
      </c>
      <c r="AM518">
        <f>AL518/C518</f>
        <v>7.6172832720247136E-2</v>
      </c>
      <c r="AN518">
        <f t="shared" si="220"/>
        <v>1.058560249350512</v>
      </c>
      <c r="AO518">
        <f t="shared" si="221"/>
        <v>0.12354928262364506</v>
      </c>
      <c r="AP518">
        <f>AL518*C518</f>
        <v>16.572351918698764</v>
      </c>
      <c r="AQ518">
        <f>AO518/F518</f>
        <v>9.5037909710496207E-3</v>
      </c>
      <c r="AR518">
        <f>(AL518-1)/C518</f>
        <v>8.3762225507555983E-3</v>
      </c>
      <c r="AS518">
        <f>AR518*C518</f>
        <v>0.12354928262364506</v>
      </c>
      <c r="AT518">
        <f>ATAN2(C518,AO518)</f>
        <v>8.3760266639939275E-3</v>
      </c>
      <c r="AU518">
        <f t="shared" si="240"/>
        <v>0.47991097693589452</v>
      </c>
      <c r="AV518">
        <f>-AJ518/(A518/2)</f>
        <v>-66.878982200610508</v>
      </c>
      <c r="AW518">
        <f t="shared" si="241"/>
        <v>8.8904706593429198E-3</v>
      </c>
      <c r="AX518">
        <f t="shared" si="242"/>
        <v>7.8917198996720072E-3</v>
      </c>
      <c r="AY518">
        <v>1.058560249350512</v>
      </c>
      <c r="AZ518">
        <v>1.1925282394258054</v>
      </c>
      <c r="BA518">
        <v>0.13113444222530804</v>
      </c>
      <c r="BB518">
        <v>9.9888819314913023E-3</v>
      </c>
      <c r="BC518">
        <v>15.502867112535471</v>
      </c>
    </row>
    <row r="519" spans="1:55" x14ac:dyDescent="0.15">
      <c r="A519">
        <v>5.8999999999999997E-2</v>
      </c>
      <c r="B519">
        <v>5.0000000000000001E-3</v>
      </c>
      <c r="C519">
        <f t="shared" si="222"/>
        <v>11.799999999999999</v>
      </c>
      <c r="D519">
        <f t="shared" si="223"/>
        <v>139.23999999999998</v>
      </c>
      <c r="E519">
        <f t="shared" si="224"/>
        <v>8.4745762711864417E-2</v>
      </c>
      <c r="F519">
        <v>13</v>
      </c>
      <c r="G519">
        <f t="shared" si="225"/>
        <v>169</v>
      </c>
      <c r="H519">
        <f t="shared" si="226"/>
        <v>153.39999999999998</v>
      </c>
      <c r="I519">
        <v>70000000000</v>
      </c>
      <c r="J519">
        <f t="shared" si="227"/>
        <v>4.9087385212340517E-10</v>
      </c>
      <c r="K519">
        <f t="shared" si="228"/>
        <v>1514221.0353637242</v>
      </c>
      <c r="L519">
        <f t="shared" si="229"/>
        <v>2.1631729076624631E-5</v>
      </c>
      <c r="M519">
        <f t="shared" si="230"/>
        <v>1.1016949152542375</v>
      </c>
      <c r="N519">
        <f t="shared" si="231"/>
        <v>24038762604.599869</v>
      </c>
      <c r="O519">
        <f t="shared" si="232"/>
        <v>1.6639791597403563E-6</v>
      </c>
      <c r="P519">
        <f t="shared" si="233"/>
        <v>2.1186440677966106E-6</v>
      </c>
      <c r="Q519">
        <v>4.6060909934282999E-3</v>
      </c>
      <c r="R519">
        <f t="shared" si="234"/>
        <v>471999.99999999988</v>
      </c>
      <c r="S519">
        <f t="shared" si="235"/>
        <v>5.4351873722453932E-2</v>
      </c>
      <c r="T519">
        <f t="shared" si="236"/>
        <v>184.24363973713199</v>
      </c>
      <c r="U519">
        <f t="shared" si="237"/>
        <v>7.8069338871666102E-2</v>
      </c>
      <c r="V519">
        <f t="shared" si="216"/>
        <v>3.9034669435833051E-4</v>
      </c>
      <c r="W519">
        <f t="shared" si="238"/>
        <v>200</v>
      </c>
      <c r="X519">
        <f t="shared" si="217"/>
        <v>3389.8305084745762</v>
      </c>
      <c r="Y519">
        <f t="shared" si="218"/>
        <v>15.613867774333221</v>
      </c>
      <c r="Z519">
        <v>-53.364823959960603</v>
      </c>
      <c r="AA519">
        <f t="shared" si="239"/>
        <v>-3.1485246136376754</v>
      </c>
      <c r="AB519">
        <f>-AA519*B519^2/2/Q519</f>
        <v>8.5444594400376737E-3</v>
      </c>
      <c r="AC519">
        <v>17.188130081152</v>
      </c>
      <c r="AD519">
        <f>AC519/Q519</f>
        <v>3731.6088860760706</v>
      </c>
      <c r="AE519">
        <f>C519*AC519</f>
        <v>202.81993495759357</v>
      </c>
      <c r="AF519">
        <v>15.613867774333199</v>
      </c>
      <c r="AG519">
        <f>AF519*A519</f>
        <v>0.92121819868565868</v>
      </c>
      <c r="AH519">
        <f>AG519*C519</f>
        <v>10.870374744490771</v>
      </c>
      <c r="AI519">
        <f>F519*AG519</f>
        <v>11.975836582913562</v>
      </c>
      <c r="AJ519">
        <v>1.5742623068188299</v>
      </c>
      <c r="AK519">
        <v>17.188130081152</v>
      </c>
      <c r="AL519">
        <f t="shared" si="219"/>
        <v>1.1008246213924424</v>
      </c>
      <c r="AM519">
        <f>AL519/C519</f>
        <v>9.3290222151901914E-2</v>
      </c>
      <c r="AN519">
        <f t="shared" si="220"/>
        <v>1.014099674787968</v>
      </c>
      <c r="AO519">
        <f t="shared" si="221"/>
        <v>0.10082462139244242</v>
      </c>
      <c r="AP519">
        <f>AL519*C519</f>
        <v>12.989730532430819</v>
      </c>
      <c r="AQ519">
        <f>AO519/F519</f>
        <v>7.7557401071109552E-3</v>
      </c>
      <c r="AR519">
        <f>(AL519-1)/C519</f>
        <v>8.5444594400374933E-3</v>
      </c>
      <c r="AS519">
        <f>AR519*C519</f>
        <v>0.10082462139244242</v>
      </c>
      <c r="AT519">
        <f>ATAN2(C519,AO519)</f>
        <v>8.5442515117870217E-3</v>
      </c>
      <c r="AU519">
        <f t="shared" si="240"/>
        <v>0.48954955072366951</v>
      </c>
      <c r="AV519">
        <f>-AJ519/(A519/2)</f>
        <v>-53.36482395996034</v>
      </c>
      <c r="AW519">
        <f t="shared" si="241"/>
        <v>9.2751743856430962E-3</v>
      </c>
      <c r="AX519">
        <f t="shared" si="242"/>
        <v>7.871311534094011E-3</v>
      </c>
      <c r="AY519">
        <v>1.014099674787968</v>
      </c>
      <c r="AZ519">
        <v>1.194966212090725</v>
      </c>
      <c r="BA519">
        <v>0.10944705775058852</v>
      </c>
      <c r="BB519">
        <v>1.021034033142444E-2</v>
      </c>
      <c r="BC519">
        <v>15.534560757179424</v>
      </c>
    </row>
    <row r="520" spans="1:55" x14ac:dyDescent="0.15">
      <c r="A520">
        <v>5.8999999999999997E-2</v>
      </c>
      <c r="B520">
        <v>2E-3</v>
      </c>
      <c r="C520">
        <f t="shared" si="222"/>
        <v>29.499999999999996</v>
      </c>
      <c r="D520">
        <f t="shared" si="223"/>
        <v>870.24999999999977</v>
      </c>
      <c r="E520">
        <f t="shared" si="224"/>
        <v>3.3898305084745763E-2</v>
      </c>
      <c r="F520">
        <v>11</v>
      </c>
      <c r="G520">
        <f t="shared" si="225"/>
        <v>121</v>
      </c>
      <c r="H520">
        <f t="shared" si="226"/>
        <v>324.49999999999994</v>
      </c>
      <c r="I520">
        <v>70000000000</v>
      </c>
      <c r="J520">
        <f t="shared" si="227"/>
        <v>1.2566370614359172E-11</v>
      </c>
      <c r="K520">
        <f t="shared" si="228"/>
        <v>82000.892992004781</v>
      </c>
      <c r="L520">
        <f t="shared" si="229"/>
        <v>1.1714413284572111E-6</v>
      </c>
      <c r="M520">
        <f t="shared" si="230"/>
        <v>0.37288135593220345</v>
      </c>
      <c r="N520">
        <f t="shared" si="231"/>
        <v>2347535410605.4556</v>
      </c>
      <c r="O520">
        <f t="shared" si="232"/>
        <v>1.0649466622338283E-7</v>
      </c>
      <c r="P520">
        <f t="shared" si="233"/>
        <v>1.3559322033898305E-7</v>
      </c>
      <c r="Q520">
        <v>1.7153109486713601E-3</v>
      </c>
      <c r="R520">
        <f t="shared" si="234"/>
        <v>7374999.9999999991</v>
      </c>
      <c r="S520">
        <f t="shared" si="235"/>
        <v>5.0601672985805118E-2</v>
      </c>
      <c r="T520">
        <f t="shared" si="236"/>
        <v>428.82773716784004</v>
      </c>
      <c r="U520">
        <f t="shared" si="237"/>
        <v>2.9073066926633223E-2</v>
      </c>
      <c r="V520">
        <f t="shared" si="216"/>
        <v>5.8146133853266452E-5</v>
      </c>
      <c r="W520">
        <f t="shared" si="238"/>
        <v>500</v>
      </c>
      <c r="X520">
        <f t="shared" si="217"/>
        <v>8474.5762711864409</v>
      </c>
      <c r="Y520">
        <f t="shared" si="218"/>
        <v>14.536533463316612</v>
      </c>
      <c r="Z520">
        <v>-94.019729474226196</v>
      </c>
      <c r="AA520">
        <f t="shared" si="239"/>
        <v>-5.5471640389793455</v>
      </c>
      <c r="AB520">
        <f>-AA520*B520^2/2/Q520</f>
        <v>6.4678232751630834E-3</v>
      </c>
      <c r="AC520">
        <v>17.3101154828063</v>
      </c>
      <c r="AD520">
        <f>AC520/Q520</f>
        <v>10091.532089977221</v>
      </c>
      <c r="AE520">
        <f>C520*AC520</f>
        <v>510.64840674278577</v>
      </c>
      <c r="AF520">
        <v>14.5365334633166</v>
      </c>
      <c r="AG520">
        <f>AF520*A520</f>
        <v>0.85765547433567935</v>
      </c>
      <c r="AH520">
        <f>AG520*C520</f>
        <v>25.300836492902537</v>
      </c>
      <c r="AI520">
        <f>F520*AG520</f>
        <v>9.4342102176924723</v>
      </c>
      <c r="AJ520">
        <v>2.7735820194896701</v>
      </c>
      <c r="AK520">
        <v>17.3101154828063</v>
      </c>
      <c r="AL520">
        <f t="shared" si="219"/>
        <v>1.1908007866173129</v>
      </c>
      <c r="AM520">
        <f>AL520/C520</f>
        <v>4.0366128359908916E-2</v>
      </c>
      <c r="AN520">
        <f t="shared" si="220"/>
        <v>1.0212968134855716</v>
      </c>
      <c r="AO520">
        <f t="shared" si="221"/>
        <v>0.19080078661731292</v>
      </c>
      <c r="AP520">
        <f>AL520*C520</f>
        <v>35.128623205210729</v>
      </c>
      <c r="AQ520">
        <f>AO520/F520</f>
        <v>1.7345526056119356E-2</v>
      </c>
      <c r="AR520">
        <f>(AL520-1)/C520</f>
        <v>6.4678232751631511E-3</v>
      </c>
      <c r="AS520">
        <f>AR520*C520</f>
        <v>0.19080078661731292</v>
      </c>
      <c r="AT520">
        <f>ATAN2(C520,AO520)</f>
        <v>6.4677330885081347E-3</v>
      </c>
      <c r="AU520">
        <f t="shared" si="240"/>
        <v>0.37057380898862902</v>
      </c>
      <c r="AV520">
        <f>-AJ520/(A520/2)</f>
        <v>-94.019729474226111</v>
      </c>
      <c r="AW520">
        <f t="shared" si="241"/>
        <v>7.5412837307113111E-3</v>
      </c>
      <c r="AX520">
        <f t="shared" si="242"/>
        <v>5.5471640389793998E-3</v>
      </c>
      <c r="AY520">
        <v>1.0212968134855716</v>
      </c>
      <c r="AZ520">
        <v>1.3884372247955166</v>
      </c>
      <c r="BA520">
        <v>0.22246787005598365</v>
      </c>
      <c r="BB520">
        <v>8.9801665986353734E-3</v>
      </c>
      <c r="BC520">
        <v>15.272809472750682</v>
      </c>
    </row>
    <row r="521" spans="1:55" x14ac:dyDescent="0.15">
      <c r="A521">
        <v>5.8999999999999997E-2</v>
      </c>
      <c r="B521">
        <v>3.0000000000000001E-3</v>
      </c>
      <c r="C521">
        <f t="shared" si="222"/>
        <v>19.666666666666664</v>
      </c>
      <c r="D521">
        <f t="shared" si="223"/>
        <v>386.77777777777766</v>
      </c>
      <c r="E521">
        <f t="shared" si="224"/>
        <v>5.0847457627118647E-2</v>
      </c>
      <c r="F521">
        <v>11</v>
      </c>
      <c r="G521">
        <f t="shared" si="225"/>
        <v>121</v>
      </c>
      <c r="H521">
        <f t="shared" si="226"/>
        <v>216.33333333333331</v>
      </c>
      <c r="I521">
        <v>70000000000</v>
      </c>
      <c r="J521">
        <f t="shared" si="227"/>
        <v>6.3617251235193316E-11</v>
      </c>
      <c r="K521">
        <f t="shared" si="228"/>
        <v>276753.01384801615</v>
      </c>
      <c r="L521">
        <f t="shared" si="229"/>
        <v>3.9536144835430877E-6</v>
      </c>
      <c r="M521">
        <f t="shared" si="230"/>
        <v>0.55932203389830515</v>
      </c>
      <c r="N521">
        <f t="shared" si="231"/>
        <v>309140465594.13403</v>
      </c>
      <c r="O521">
        <f t="shared" si="232"/>
        <v>3.5941949850391706E-7</v>
      </c>
      <c r="P521">
        <f t="shared" si="233"/>
        <v>4.5762711864406784E-7</v>
      </c>
      <c r="Q521">
        <v>2.4079769990124002E-3</v>
      </c>
      <c r="R521">
        <f t="shared" si="234"/>
        <v>2185185.1851851852</v>
      </c>
      <c r="S521">
        <f t="shared" si="235"/>
        <v>4.73568809805772E-2</v>
      </c>
      <c r="T521">
        <f t="shared" si="236"/>
        <v>267.55299989026668</v>
      </c>
      <c r="U521">
        <f t="shared" si="237"/>
        <v>4.0813169474786443E-2</v>
      </c>
      <c r="V521">
        <f t="shared" si="216"/>
        <v>1.2243950842435935E-4</v>
      </c>
      <c r="W521">
        <f t="shared" si="238"/>
        <v>333.33333333333331</v>
      </c>
      <c r="X521">
        <f t="shared" si="217"/>
        <v>5649.7175141242942</v>
      </c>
      <c r="Y521">
        <f t="shared" si="218"/>
        <v>13.604389824928814</v>
      </c>
      <c r="Z521">
        <v>-61.410758729232299</v>
      </c>
      <c r="AA521">
        <f t="shared" si="239"/>
        <v>-3.6232347650247054</v>
      </c>
      <c r="AB521">
        <f>-AA521*B521^2/2/Q521</f>
        <v>6.7710598769416281E-3</v>
      </c>
      <c r="AC521">
        <v>15.416007207441099</v>
      </c>
      <c r="AD521">
        <f>AC521/Q521</f>
        <v>6402.0575004511129</v>
      </c>
      <c r="AE521">
        <f>C521*AC521</f>
        <v>303.1814750796749</v>
      </c>
      <c r="AF521">
        <v>13.6043898249288</v>
      </c>
      <c r="AG521">
        <f>AF521*A521</f>
        <v>0.80265899967079912</v>
      </c>
      <c r="AH521">
        <f>AG521*C521</f>
        <v>15.785626993525714</v>
      </c>
      <c r="AI521">
        <f>F521*AG521</f>
        <v>8.8292489963787908</v>
      </c>
      <c r="AJ521">
        <v>1.81161738251235</v>
      </c>
      <c r="AK521">
        <v>15.416007207441099</v>
      </c>
      <c r="AL521">
        <f t="shared" si="219"/>
        <v>1.1331641775798482</v>
      </c>
      <c r="AM521">
        <f>AL521/C521</f>
        <v>5.7618517504060086E-2</v>
      </c>
      <c r="AN521">
        <f t="shared" si="220"/>
        <v>0.90954442523902479</v>
      </c>
      <c r="AO521">
        <f t="shared" si="221"/>
        <v>0.13316417757984822</v>
      </c>
      <c r="AP521">
        <f>AL521*C521</f>
        <v>22.285562159070345</v>
      </c>
      <c r="AQ521">
        <f>AO521/F521</f>
        <v>1.2105834325440747E-2</v>
      </c>
      <c r="AR521">
        <f>(AL521-1)/C521</f>
        <v>6.7710598769414355E-3</v>
      </c>
      <c r="AS521">
        <f>AR521*C521</f>
        <v>0.13316417757984822</v>
      </c>
      <c r="AT521">
        <f>ATAN2(C521,AO521)</f>
        <v>6.77095640162535E-3</v>
      </c>
      <c r="AU521">
        <f t="shared" si="240"/>
        <v>0.38794722508021934</v>
      </c>
      <c r="AV521">
        <f>-AJ521/(A521/2)</f>
        <v>-61.410758729232207</v>
      </c>
      <c r="AW521">
        <f t="shared" si="241"/>
        <v>8.435786404585888E-3</v>
      </c>
      <c r="AX521">
        <f t="shared" si="242"/>
        <v>5.4348521475368972E-3</v>
      </c>
      <c r="AY521">
        <v>0.90954442523902479</v>
      </c>
      <c r="AZ521">
        <v>1.4117628756976521</v>
      </c>
      <c r="BA521">
        <v>0.16590379929018911</v>
      </c>
      <c r="BB521">
        <v>9.5591309633918323E-3</v>
      </c>
      <c r="BC521">
        <v>15.529391632674173</v>
      </c>
    </row>
    <row r="522" spans="1:55" x14ac:dyDescent="0.15">
      <c r="A522">
        <v>5.8999999999999997E-2</v>
      </c>
      <c r="B522">
        <v>4.0000000000000001E-3</v>
      </c>
      <c r="C522">
        <f t="shared" si="222"/>
        <v>14.749999999999998</v>
      </c>
      <c r="D522">
        <f t="shared" si="223"/>
        <v>217.56249999999994</v>
      </c>
      <c r="E522">
        <f t="shared" si="224"/>
        <v>6.7796610169491525E-2</v>
      </c>
      <c r="F522">
        <v>11</v>
      </c>
      <c r="G522">
        <f t="shared" si="225"/>
        <v>121</v>
      </c>
      <c r="H522">
        <f t="shared" si="226"/>
        <v>162.24999999999997</v>
      </c>
      <c r="I522">
        <v>70000000000</v>
      </c>
      <c r="J522">
        <f t="shared" si="227"/>
        <v>2.0106192982974676E-10</v>
      </c>
      <c r="K522">
        <f t="shared" si="228"/>
        <v>656007.14393603825</v>
      </c>
      <c r="L522">
        <f t="shared" si="229"/>
        <v>9.3715306276576891E-6</v>
      </c>
      <c r="M522">
        <f t="shared" si="230"/>
        <v>0.7457627118644069</v>
      </c>
      <c r="N522">
        <f t="shared" si="231"/>
        <v>73360481581.420486</v>
      </c>
      <c r="O522">
        <f t="shared" si="232"/>
        <v>8.5195732978706266E-7</v>
      </c>
      <c r="P522">
        <f t="shared" si="233"/>
        <v>1.0847457627118644E-6</v>
      </c>
      <c r="Q522">
        <v>3.10814484912711E-3</v>
      </c>
      <c r="R522">
        <f t="shared" si="234"/>
        <v>921874.99999999988</v>
      </c>
      <c r="S522">
        <f t="shared" si="235"/>
        <v>4.5845136524624866E-2</v>
      </c>
      <c r="T522">
        <f t="shared" si="236"/>
        <v>194.25905307044439</v>
      </c>
      <c r="U522">
        <f t="shared" si="237"/>
        <v>5.2680421171645932E-2</v>
      </c>
      <c r="V522">
        <f t="shared" si="216"/>
        <v>2.1072168468658375E-4</v>
      </c>
      <c r="W522">
        <f t="shared" si="238"/>
        <v>250</v>
      </c>
      <c r="X522">
        <f t="shared" si="217"/>
        <v>4237.2881355932204</v>
      </c>
      <c r="Y522">
        <f t="shared" si="218"/>
        <v>13.170105292911483</v>
      </c>
      <c r="Z522">
        <v>-45.9826577191007</v>
      </c>
      <c r="AA522">
        <f t="shared" si="239"/>
        <v>-2.712976805426941</v>
      </c>
      <c r="AB522">
        <f>-AA522*B522^2/2/Q522</f>
        <v>6.9828838413083663E-3</v>
      </c>
      <c r="AC522">
        <v>14.5265936956249</v>
      </c>
      <c r="AD522">
        <f>AC522/Q522</f>
        <v>4673.7183756749764</v>
      </c>
      <c r="AE522">
        <f>C522*AC522</f>
        <v>214.26725701046726</v>
      </c>
      <c r="AF522">
        <v>13.1701052929114</v>
      </c>
      <c r="AG522">
        <f>AF522*A522</f>
        <v>0.77703621228177255</v>
      </c>
      <c r="AH522">
        <f>AG522*C522</f>
        <v>11.461284131156145</v>
      </c>
      <c r="AI522">
        <f>F522*AG522</f>
        <v>8.5473983350994978</v>
      </c>
      <c r="AJ522">
        <v>1.35648840271347</v>
      </c>
      <c r="AK522">
        <v>14.5265936956249</v>
      </c>
      <c r="AL522">
        <f t="shared" si="219"/>
        <v>1.1029975366593014</v>
      </c>
      <c r="AM522">
        <f>AL522/C522</f>
        <v>7.4779494010800113E-2</v>
      </c>
      <c r="AN522">
        <f t="shared" si="220"/>
        <v>0.85706902804186913</v>
      </c>
      <c r="AO522">
        <f t="shared" si="221"/>
        <v>0.10299753665930145</v>
      </c>
      <c r="AP522">
        <f>AL522*C522</f>
        <v>16.269213665724696</v>
      </c>
      <c r="AQ522">
        <f>AO522/F522</f>
        <v>9.3634124235728589E-3</v>
      </c>
      <c r="AR522">
        <f>(AL522-1)/C522</f>
        <v>6.9828838413085736E-3</v>
      </c>
      <c r="AS522">
        <f>AR522*C522</f>
        <v>0.10299753665930145</v>
      </c>
      <c r="AT522">
        <f>ATAN2(C522,AO522)</f>
        <v>6.9827703479383363E-3</v>
      </c>
      <c r="AU522">
        <f t="shared" si="240"/>
        <v>0.40008327024596407</v>
      </c>
      <c r="AV522">
        <f>-AJ522/(A522/2)</f>
        <v>-45.982657719100679</v>
      </c>
      <c r="AW522">
        <f t="shared" si="241"/>
        <v>8.9865616697621907E-3</v>
      </c>
      <c r="AX522">
        <f t="shared" si="242"/>
        <v>5.4259536108540079E-3</v>
      </c>
      <c r="AY522">
        <v>0.85706902804186902</v>
      </c>
      <c r="AZ522">
        <v>1.4194930934046701</v>
      </c>
      <c r="BA522">
        <v>0.13255178462899228</v>
      </c>
      <c r="BB522">
        <v>9.912155384784592E-3</v>
      </c>
      <c r="BC522">
        <v>15.614424027451371</v>
      </c>
    </row>
    <row r="523" spans="1:55" x14ac:dyDescent="0.15">
      <c r="A523">
        <v>0.108</v>
      </c>
      <c r="B523">
        <v>3.0000000000000001E-3</v>
      </c>
      <c r="C523">
        <f t="shared" si="222"/>
        <v>36</v>
      </c>
      <c r="D523">
        <f t="shared" si="223"/>
        <v>1296</v>
      </c>
      <c r="E523">
        <f t="shared" si="224"/>
        <v>2.777777777777778E-2</v>
      </c>
      <c r="F523">
        <v>15</v>
      </c>
      <c r="G523">
        <f t="shared" si="225"/>
        <v>225</v>
      </c>
      <c r="H523">
        <f t="shared" si="226"/>
        <v>540</v>
      </c>
      <c r="I523">
        <v>70000000000</v>
      </c>
      <c r="J523">
        <f t="shared" si="227"/>
        <v>6.3617251235193316E-11</v>
      </c>
      <c r="K523">
        <f t="shared" si="228"/>
        <v>206167.01789183018</v>
      </c>
      <c r="L523">
        <f t="shared" si="229"/>
        <v>2.9452431127404312E-6</v>
      </c>
      <c r="M523">
        <f t="shared" si="230"/>
        <v>0.41666666666666669</v>
      </c>
      <c r="N523">
        <f t="shared" si="231"/>
        <v>565884242104.51672</v>
      </c>
      <c r="O523">
        <f t="shared" si="232"/>
        <v>1.9634954084936208E-7</v>
      </c>
      <c r="P523">
        <f t="shared" si="233"/>
        <v>2.4999999999999999E-7</v>
      </c>
      <c r="Q523">
        <v>4.1903148991602598E-3</v>
      </c>
      <c r="R523">
        <f t="shared" si="234"/>
        <v>4000000</v>
      </c>
      <c r="S523">
        <f t="shared" si="235"/>
        <v>0.15085133636976936</v>
      </c>
      <c r="T523">
        <f t="shared" si="236"/>
        <v>465.59054435113995</v>
      </c>
      <c r="U523">
        <f t="shared" si="237"/>
        <v>3.8799212029261662E-2</v>
      </c>
      <c r="V523">
        <f t="shared" si="216"/>
        <v>1.16397636087785E-4</v>
      </c>
      <c r="W523">
        <f t="shared" si="238"/>
        <v>333.33333333333331</v>
      </c>
      <c r="X523">
        <f t="shared" si="217"/>
        <v>3086.4197530864194</v>
      </c>
      <c r="Y523">
        <f t="shared" si="218"/>
        <v>12.933070676420554</v>
      </c>
      <c r="Z523">
        <v>-81.463982361296303</v>
      </c>
      <c r="AA523">
        <f t="shared" si="239"/>
        <v>-8.7981100950200002</v>
      </c>
      <c r="AB523">
        <f>-AA523*B523^2/2/Q523</f>
        <v>9.4483341658938673E-3</v>
      </c>
      <c r="AC523">
        <v>17.332125723930499</v>
      </c>
      <c r="AD523">
        <f>AC523/Q523</f>
        <v>4136.2346604079476</v>
      </c>
      <c r="AE523">
        <f>C523*AC523</f>
        <v>623.95652606149793</v>
      </c>
      <c r="AF523">
        <v>12.933070676420501</v>
      </c>
      <c r="AG523">
        <f>AF523*A523</f>
        <v>1.3967716330534141</v>
      </c>
      <c r="AH523">
        <f>AG523*C523</f>
        <v>50.283778789922906</v>
      </c>
      <c r="AI523">
        <f>F523*AG523</f>
        <v>20.951574495801211</v>
      </c>
      <c r="AJ523">
        <v>4.3990550475100001</v>
      </c>
      <c r="AK523">
        <v>17.332125723930499</v>
      </c>
      <c r="AL523">
        <f t="shared" si="219"/>
        <v>1.3401400299721806</v>
      </c>
      <c r="AM523">
        <f>AL523/C523</f>
        <v>3.7226111943671682E-2</v>
      </c>
      <c r="AN523">
        <f t="shared" si="220"/>
        <v>1.8718695781844941</v>
      </c>
      <c r="AO523">
        <f t="shared" si="221"/>
        <v>0.34014002997218062</v>
      </c>
      <c r="AP523">
        <f>AL523*C523</f>
        <v>48.245041078998504</v>
      </c>
      <c r="AQ523">
        <f>AO523/F523</f>
        <v>2.2676001998145377E-2</v>
      </c>
      <c r="AR523">
        <f>(AL523-1)/C523</f>
        <v>9.4483341658939055E-3</v>
      </c>
      <c r="AS523">
        <f>AR523*C523</f>
        <v>0.34014002997218062</v>
      </c>
      <c r="AT523">
        <f>ATAN2(C523,AO523)</f>
        <v>9.4480530268142224E-3</v>
      </c>
      <c r="AU523">
        <f t="shared" si="240"/>
        <v>0.54133356305225777</v>
      </c>
      <c r="AV523">
        <f>-AJ523/(A523/2)</f>
        <v>-81.463982361296303</v>
      </c>
      <c r="AW523">
        <f t="shared" si="241"/>
        <v>6.7644086852189037E-3</v>
      </c>
      <c r="AX523">
        <f t="shared" si="242"/>
        <v>1.3197165142529999E-2</v>
      </c>
      <c r="AY523">
        <v>1.8718695781844938</v>
      </c>
      <c r="AZ523">
        <v>0.95945535995928399</v>
      </c>
      <c r="BA523">
        <v>0.24351871266788053</v>
      </c>
      <c r="BB523">
        <v>9.0652548581533383E-3</v>
      </c>
      <c r="BC523">
        <v>14.39183039938926</v>
      </c>
    </row>
    <row r="524" spans="1:55" x14ac:dyDescent="0.15">
      <c r="A524">
        <v>5.8999999999999997E-2</v>
      </c>
      <c r="B524">
        <v>5.0000000000000001E-3</v>
      </c>
      <c r="C524">
        <f t="shared" si="222"/>
        <v>11.799999999999999</v>
      </c>
      <c r="D524">
        <f t="shared" si="223"/>
        <v>139.23999999999998</v>
      </c>
      <c r="E524">
        <f t="shared" si="224"/>
        <v>8.4745762711864417E-2</v>
      </c>
      <c r="F524">
        <v>11</v>
      </c>
      <c r="G524">
        <f t="shared" si="225"/>
        <v>121</v>
      </c>
      <c r="H524">
        <f t="shared" si="226"/>
        <v>129.79999999999998</v>
      </c>
      <c r="I524">
        <v>70000000000</v>
      </c>
      <c r="J524">
        <f t="shared" si="227"/>
        <v>4.9087385212340517E-10</v>
      </c>
      <c r="K524">
        <f t="shared" si="228"/>
        <v>1281263.9530000743</v>
      </c>
      <c r="L524">
        <f t="shared" si="229"/>
        <v>1.8303770757143917E-5</v>
      </c>
      <c r="M524">
        <f t="shared" si="230"/>
        <v>0.93220338983050854</v>
      </c>
      <c r="N524">
        <f t="shared" si="231"/>
        <v>24038762604.599869</v>
      </c>
      <c r="O524">
        <f t="shared" si="232"/>
        <v>1.6639791597403561E-6</v>
      </c>
      <c r="P524">
        <f t="shared" si="233"/>
        <v>2.1186440677966106E-6</v>
      </c>
      <c r="Q524">
        <v>3.8139348041208499E-3</v>
      </c>
      <c r="R524">
        <f t="shared" si="234"/>
        <v>471999.99999999988</v>
      </c>
      <c r="S524">
        <f t="shared" si="235"/>
        <v>4.5004430688626022E-2</v>
      </c>
      <c r="T524">
        <f t="shared" si="236"/>
        <v>152.557392164834</v>
      </c>
      <c r="U524">
        <f t="shared" si="237"/>
        <v>6.4642962781709321E-2</v>
      </c>
      <c r="V524">
        <f t="shared" si="216"/>
        <v>3.2321481390854662E-4</v>
      </c>
      <c r="W524">
        <f t="shared" si="238"/>
        <v>200</v>
      </c>
      <c r="X524">
        <f t="shared" si="217"/>
        <v>3389.8305084745762</v>
      </c>
      <c r="Y524">
        <f t="shared" si="218"/>
        <v>12.928592556341863</v>
      </c>
      <c r="Z524">
        <v>-36.842483716636302</v>
      </c>
      <c r="AA524">
        <f t="shared" si="239"/>
        <v>-2.1737065392815418</v>
      </c>
      <c r="AB524">
        <f>-AA524*B524^2/2/Q524</f>
        <v>7.1242255404212491E-3</v>
      </c>
      <c r="AC524">
        <v>14.015445825982599</v>
      </c>
      <c r="AD524">
        <f>AC524/Q524</f>
        <v>3674.7995300914167</v>
      </c>
      <c r="AE524">
        <f>C524*AC524</f>
        <v>165.38226074659465</v>
      </c>
      <c r="AF524">
        <v>12.928592556341799</v>
      </c>
      <c r="AG524">
        <f>AF524*A524</f>
        <v>0.76278696082416608</v>
      </c>
      <c r="AH524">
        <f>AG524*C524</f>
        <v>9.0008861377251588</v>
      </c>
      <c r="AI524">
        <f>F524*AG524</f>
        <v>8.3906565690658272</v>
      </c>
      <c r="AJ524">
        <v>1.08685326964077</v>
      </c>
      <c r="AK524">
        <v>14.015445825982599</v>
      </c>
      <c r="AL524">
        <f t="shared" si="219"/>
        <v>1.0840658613769734</v>
      </c>
      <c r="AM524">
        <f>AL524/C524</f>
        <v>9.1869988252285886E-2</v>
      </c>
      <c r="AN524">
        <f t="shared" si="220"/>
        <v>0.82691130373297328</v>
      </c>
      <c r="AO524">
        <f t="shared" si="221"/>
        <v>8.4065861376973361E-2</v>
      </c>
      <c r="AP524">
        <f>AL524*C524</f>
        <v>12.791977164248285</v>
      </c>
      <c r="AQ524">
        <f>AO524/F524</f>
        <v>7.6423510342703057E-3</v>
      </c>
      <c r="AR524">
        <f>(AL524-1)/C524</f>
        <v>7.124225540421472E-3</v>
      </c>
      <c r="AS524">
        <f>AR524*C524</f>
        <v>8.4065861376973361E-2</v>
      </c>
      <c r="AT524">
        <f>ATAN2(C524,AO524)</f>
        <v>7.1241050150440566E-3</v>
      </c>
      <c r="AU524">
        <f t="shared" si="240"/>
        <v>0.40818115017000828</v>
      </c>
      <c r="AV524">
        <f>-AJ524/(A524/2)</f>
        <v>-36.842483716636274</v>
      </c>
      <c r="AW524">
        <f t="shared" si="241"/>
        <v>9.3397316764879963E-3</v>
      </c>
      <c r="AX524">
        <f t="shared" si="242"/>
        <v>5.434266348203997E-3</v>
      </c>
      <c r="AY524">
        <v>0.82691130373297328</v>
      </c>
      <c r="AZ524">
        <v>1.4211908659341477</v>
      </c>
      <c r="BA524">
        <v>0.11020883378255834</v>
      </c>
      <c r="BB524">
        <v>1.0124884264901763E-2</v>
      </c>
      <c r="BC524">
        <v>15.633099525275625</v>
      </c>
    </row>
    <row r="525" spans="1:55" x14ac:dyDescent="0.15">
      <c r="A525">
        <v>0.108</v>
      </c>
      <c r="B525">
        <v>4.0000000000000001E-3</v>
      </c>
      <c r="C525">
        <f t="shared" si="222"/>
        <v>27</v>
      </c>
      <c r="D525">
        <f t="shared" si="223"/>
        <v>729</v>
      </c>
      <c r="E525">
        <f t="shared" si="224"/>
        <v>3.7037037037037035E-2</v>
      </c>
      <c r="F525">
        <v>15</v>
      </c>
      <c r="G525">
        <f t="shared" si="225"/>
        <v>225</v>
      </c>
      <c r="H525">
        <f t="shared" si="226"/>
        <v>405</v>
      </c>
      <c r="I525">
        <v>70000000000</v>
      </c>
      <c r="J525">
        <f t="shared" si="227"/>
        <v>2.0106192982974676E-10</v>
      </c>
      <c r="K525">
        <f t="shared" si="228"/>
        <v>488692.19055841223</v>
      </c>
      <c r="L525">
        <f t="shared" si="229"/>
        <v>6.9813170079773176E-6</v>
      </c>
      <c r="M525">
        <f t="shared" si="230"/>
        <v>0.55555555555555558</v>
      </c>
      <c r="N525">
        <f t="shared" si="231"/>
        <v>134286983233.7867</v>
      </c>
      <c r="O525">
        <f t="shared" si="232"/>
        <v>4.654211338651545E-7</v>
      </c>
      <c r="P525">
        <f t="shared" si="233"/>
        <v>5.9259259259259258E-7</v>
      </c>
      <c r="Q525">
        <v>5.0561608336718604E-3</v>
      </c>
      <c r="R525">
        <f t="shared" si="234"/>
        <v>1687499.9999999998</v>
      </c>
      <c r="S525">
        <f t="shared" si="235"/>
        <v>0.13651634250914024</v>
      </c>
      <c r="T525">
        <f t="shared" si="236"/>
        <v>316.01005210449131</v>
      </c>
      <c r="U525">
        <f t="shared" si="237"/>
        <v>4.681630401548019E-2</v>
      </c>
      <c r="V525">
        <f t="shared" si="216"/>
        <v>1.8726521606192076E-4</v>
      </c>
      <c r="W525">
        <f t="shared" si="238"/>
        <v>250</v>
      </c>
      <c r="X525">
        <f t="shared" si="217"/>
        <v>2314.8148148148148</v>
      </c>
      <c r="Y525">
        <f t="shared" si="218"/>
        <v>11.704076003870048</v>
      </c>
      <c r="Z525">
        <v>-55.871912003276499</v>
      </c>
      <c r="AA525">
        <f t="shared" si="239"/>
        <v>-6.0341664963538619</v>
      </c>
      <c r="AB525">
        <f>-AA525*B525^2/2/Q525</f>
        <v>9.5474280899751508E-3</v>
      </c>
      <c r="AC525">
        <v>14.721159252046901</v>
      </c>
      <c r="AD525">
        <f>AC525/Q525</f>
        <v>2911.5290704382464</v>
      </c>
      <c r="AE525">
        <f>C525*AC525</f>
        <v>397.47129980526631</v>
      </c>
      <c r="AF525">
        <v>11.70407600387</v>
      </c>
      <c r="AG525">
        <f>AF525*A525</f>
        <v>1.2640402084179601</v>
      </c>
      <c r="AH525">
        <f>AG525*C525</f>
        <v>34.129085627284923</v>
      </c>
      <c r="AI525">
        <f>F525*AG525</f>
        <v>18.960603126269401</v>
      </c>
      <c r="AJ525">
        <v>3.0170832481769301</v>
      </c>
      <c r="AK525">
        <v>14.721159252046901</v>
      </c>
      <c r="AL525">
        <f t="shared" si="219"/>
        <v>1.2577805584293276</v>
      </c>
      <c r="AM525">
        <f>AL525/C525</f>
        <v>4.6584465127012135E-2</v>
      </c>
      <c r="AN525">
        <f t="shared" si="220"/>
        <v>1.5898851992210654</v>
      </c>
      <c r="AO525">
        <f t="shared" si="221"/>
        <v>0.25778055842932757</v>
      </c>
      <c r="AP525">
        <f>AL525*C525</f>
        <v>33.960075077591846</v>
      </c>
      <c r="AQ525">
        <f>AO525/F525</f>
        <v>1.7185370561955172E-2</v>
      </c>
      <c r="AR525">
        <f>(AL525-1)/C525</f>
        <v>9.5474280899750952E-3</v>
      </c>
      <c r="AS525">
        <f>AR525*C525</f>
        <v>0.25778055842932757</v>
      </c>
      <c r="AT525">
        <f>ATAN2(C525,AO525)</f>
        <v>9.5471380123829889E-3</v>
      </c>
      <c r="AU525">
        <f t="shared" si="240"/>
        <v>0.54701071453846273</v>
      </c>
      <c r="AV525">
        <f>-AJ525/(A525/2)</f>
        <v>-55.871912003276485</v>
      </c>
      <c r="AW525">
        <f t="shared" si="241"/>
        <v>7.5531047401762707E-3</v>
      </c>
      <c r="AX525">
        <f t="shared" si="242"/>
        <v>1.2068332992707606E-2</v>
      </c>
      <c r="AY525">
        <v>1.5898851992210652</v>
      </c>
      <c r="AZ525">
        <v>0.99504790279063426</v>
      </c>
      <c r="BA525">
        <v>0.20393382798475931</v>
      </c>
      <c r="BB525">
        <v>9.5001482979741089E-3</v>
      </c>
      <c r="BC525">
        <v>14.925718541859514</v>
      </c>
    </row>
    <row r="526" spans="1:55" x14ac:dyDescent="0.15">
      <c r="A526">
        <v>5.8999999999999997E-2</v>
      </c>
      <c r="B526">
        <v>2E-3</v>
      </c>
      <c r="C526">
        <f t="shared" si="222"/>
        <v>29.499999999999996</v>
      </c>
      <c r="D526">
        <f t="shared" si="223"/>
        <v>870.24999999999977</v>
      </c>
      <c r="E526">
        <f t="shared" si="224"/>
        <v>3.3898305084745763E-2</v>
      </c>
      <c r="F526">
        <v>9</v>
      </c>
      <c r="G526">
        <f t="shared" si="225"/>
        <v>81</v>
      </c>
      <c r="H526">
        <f t="shared" si="226"/>
        <v>265.49999999999994</v>
      </c>
      <c r="I526">
        <v>70000000000</v>
      </c>
      <c r="J526">
        <f t="shared" si="227"/>
        <v>1.2566370614359172E-11</v>
      </c>
      <c r="K526">
        <f t="shared" si="228"/>
        <v>67091.639720731182</v>
      </c>
      <c r="L526">
        <f t="shared" si="229"/>
        <v>9.5845199601044555E-7</v>
      </c>
      <c r="M526">
        <f t="shared" si="230"/>
        <v>0.30508474576271188</v>
      </c>
      <c r="N526">
        <f t="shared" si="231"/>
        <v>2347535410605.4556</v>
      </c>
      <c r="O526">
        <f t="shared" si="232"/>
        <v>1.0649466622338285E-7</v>
      </c>
      <c r="P526">
        <f t="shared" si="233"/>
        <v>1.3559322033898305E-7</v>
      </c>
      <c r="Q526">
        <v>1.34323106077344E-3</v>
      </c>
      <c r="R526">
        <f t="shared" si="234"/>
        <v>7374999.9999999991</v>
      </c>
      <c r="S526">
        <f t="shared" si="235"/>
        <v>3.9625316292816473E-2</v>
      </c>
      <c r="T526">
        <f t="shared" si="236"/>
        <v>335.80776519336001</v>
      </c>
      <c r="U526">
        <f t="shared" si="237"/>
        <v>2.2766628148702374E-2</v>
      </c>
      <c r="V526">
        <f t="shared" si="216"/>
        <v>4.5533256297404746E-5</v>
      </c>
      <c r="W526">
        <f t="shared" si="238"/>
        <v>500</v>
      </c>
      <c r="X526">
        <f t="shared" si="217"/>
        <v>8474.5762711864409</v>
      </c>
      <c r="Y526">
        <f t="shared" si="218"/>
        <v>11.383314074351187</v>
      </c>
      <c r="Z526">
        <v>-60.202411820220497</v>
      </c>
      <c r="AA526">
        <f t="shared" si="239"/>
        <v>-3.5519422973930093</v>
      </c>
      <c r="AB526">
        <f>-AA526*B526^2/2/Q526</f>
        <v>5.2886542027218769E-3</v>
      </c>
      <c r="AC526">
        <v>13.1592852230477</v>
      </c>
      <c r="AD526">
        <f>AC526/Q526</f>
        <v>9796.7398218669168</v>
      </c>
      <c r="AE526">
        <f>C526*AC526</f>
        <v>388.19891407990713</v>
      </c>
      <c r="AF526">
        <v>11.383314074351199</v>
      </c>
      <c r="AG526">
        <f>AF526*A526</f>
        <v>0.67161553038672073</v>
      </c>
      <c r="AH526">
        <f>AG526*C526</f>
        <v>19.812658146408261</v>
      </c>
      <c r="AI526">
        <f>F526*AG526</f>
        <v>6.0445397734804862</v>
      </c>
      <c r="AJ526">
        <v>1.7759711486965</v>
      </c>
      <c r="AK526">
        <v>13.1592852230477</v>
      </c>
      <c r="AL526">
        <f t="shared" si="219"/>
        <v>1.1560152989802948</v>
      </c>
      <c r="AM526">
        <f>AL526/C526</f>
        <v>3.9186959287467626E-2</v>
      </c>
      <c r="AN526">
        <f t="shared" si="220"/>
        <v>0.77639782815981417</v>
      </c>
      <c r="AO526">
        <f t="shared" si="221"/>
        <v>0.15601529898029476</v>
      </c>
      <c r="AP526">
        <f>AL526*C526</f>
        <v>34.102451319918693</v>
      </c>
      <c r="AQ526">
        <f>AO526/F526</f>
        <v>1.7335033220032752E-2</v>
      </c>
      <c r="AR526">
        <f>(AL526-1)/C526</f>
        <v>5.2886542027218569E-3</v>
      </c>
      <c r="AS526">
        <f>AR526*C526</f>
        <v>0.15601529898029476</v>
      </c>
      <c r="AT526">
        <f>ATAN2(C526,AO526)</f>
        <v>5.2886048959043296E-3</v>
      </c>
      <c r="AU526">
        <f t="shared" si="240"/>
        <v>0.30301474004754214</v>
      </c>
      <c r="AV526">
        <f>-AJ526/(A526/2)</f>
        <v>-60.202411820220341</v>
      </c>
      <c r="AW526">
        <f t="shared" si="241"/>
        <v>7.8745263673051374E-3</v>
      </c>
      <c r="AX526">
        <f t="shared" si="242"/>
        <v>3.5519422973929998E-3</v>
      </c>
      <c r="AY526">
        <v>0.77639782815981428</v>
      </c>
      <c r="AZ526">
        <v>1.7212456333680275</v>
      </c>
      <c r="BA526">
        <v>0.23229852783550151</v>
      </c>
      <c r="BB526">
        <v>9.1030729528284639E-3</v>
      </c>
      <c r="BC526">
        <v>15.491210700312248</v>
      </c>
    </row>
    <row r="527" spans="1:55" x14ac:dyDescent="0.15">
      <c r="A527">
        <v>0.108</v>
      </c>
      <c r="B527">
        <v>5.0000000000000001E-3</v>
      </c>
      <c r="C527">
        <f t="shared" si="222"/>
        <v>21.599999999999998</v>
      </c>
      <c r="D527">
        <f t="shared" si="223"/>
        <v>466.55999999999989</v>
      </c>
      <c r="E527">
        <f t="shared" si="224"/>
        <v>4.6296296296296301E-2</v>
      </c>
      <c r="F527">
        <v>15</v>
      </c>
      <c r="G527">
        <f t="shared" si="225"/>
        <v>225</v>
      </c>
      <c r="H527">
        <f t="shared" si="226"/>
        <v>323.99999999999994</v>
      </c>
      <c r="I527">
        <v>70000000000</v>
      </c>
      <c r="J527">
        <f t="shared" si="227"/>
        <v>4.9087385212340517E-10</v>
      </c>
      <c r="K527">
        <f t="shared" si="228"/>
        <v>954476.93468439893</v>
      </c>
      <c r="L527">
        <f t="shared" si="229"/>
        <v>1.3635384781205698E-5</v>
      </c>
      <c r="M527">
        <f t="shared" si="230"/>
        <v>0.69444444444444453</v>
      </c>
      <c r="N527">
        <f t="shared" si="231"/>
        <v>44003158666.047218</v>
      </c>
      <c r="O527">
        <f t="shared" si="232"/>
        <v>9.0902565208037992E-7</v>
      </c>
      <c r="P527">
        <f t="shared" si="233"/>
        <v>1.1574074074074076E-6</v>
      </c>
      <c r="Q527">
        <v>5.9758925279995399E-3</v>
      </c>
      <c r="R527">
        <f t="shared" si="234"/>
        <v>863999.99999999988</v>
      </c>
      <c r="S527">
        <f t="shared" si="235"/>
        <v>0.12907927860479007</v>
      </c>
      <c r="T527">
        <f t="shared" si="236"/>
        <v>239.03570111998158</v>
      </c>
      <c r="U527">
        <f t="shared" si="237"/>
        <v>5.5332338222217961E-2</v>
      </c>
      <c r="V527">
        <f t="shared" si="216"/>
        <v>2.7666169111108984E-4</v>
      </c>
      <c r="W527">
        <f t="shared" si="238"/>
        <v>200</v>
      </c>
      <c r="X527">
        <f t="shared" si="217"/>
        <v>1851.8518518518517</v>
      </c>
      <c r="Y527">
        <f t="shared" si="218"/>
        <v>11.066467644443591</v>
      </c>
      <c r="Z527">
        <v>-42.949307782352903</v>
      </c>
      <c r="AA527">
        <f t="shared" si="239"/>
        <v>-4.638525240494114</v>
      </c>
      <c r="AB527">
        <f>-AA527*B527^2/2/Q527</f>
        <v>9.7025783570418474E-3</v>
      </c>
      <c r="AC527">
        <v>13.385730264690601</v>
      </c>
      <c r="AD527">
        <f>AC527/Q527</f>
        <v>2239.9549861335177</v>
      </c>
      <c r="AE527">
        <f>C527*AC527</f>
        <v>289.13177371731695</v>
      </c>
      <c r="AF527">
        <v>11.066467644443501</v>
      </c>
      <c r="AG527">
        <f>AF527*A527</f>
        <v>1.195178505599898</v>
      </c>
      <c r="AH527">
        <f>AG527*C527</f>
        <v>25.815855720957796</v>
      </c>
      <c r="AI527">
        <f>F527*AG527</f>
        <v>17.92767758399847</v>
      </c>
      <c r="AJ527">
        <v>2.3192626202470601</v>
      </c>
      <c r="AK527">
        <v>13.385730264690601</v>
      </c>
      <c r="AL527">
        <f t="shared" si="219"/>
        <v>1.2095756925121095</v>
      </c>
      <c r="AM527">
        <f>AL527/C527</f>
        <v>5.5998874653338408E-2</v>
      </c>
      <c r="AN527">
        <f t="shared" si="220"/>
        <v>1.4456588685865848</v>
      </c>
      <c r="AO527">
        <f t="shared" si="221"/>
        <v>0.2095756925121095</v>
      </c>
      <c r="AP527">
        <f>AL527*C527</f>
        <v>26.126834958261561</v>
      </c>
      <c r="AQ527">
        <f>AO527/F527</f>
        <v>1.3971712834140634E-2</v>
      </c>
      <c r="AR527">
        <f>(AL527-1)/C527</f>
        <v>9.7025783570421076E-3</v>
      </c>
      <c r="AS527">
        <f>AR527*C527</f>
        <v>0.2095756925121095</v>
      </c>
      <c r="AT527">
        <f>ATAN2(C527,AO527)</f>
        <v>9.7022739072430315E-3</v>
      </c>
      <c r="AU527">
        <f t="shared" si="240"/>
        <v>0.55589934656492845</v>
      </c>
      <c r="AV527">
        <f>-AJ527/(A527/2)</f>
        <v>-42.949307782352967</v>
      </c>
      <c r="AW527">
        <f t="shared" si="241"/>
        <v>8.1180997747044292E-3</v>
      </c>
      <c r="AX527">
        <f t="shared" si="242"/>
        <v>1.15963131012355E-2</v>
      </c>
      <c r="AY527">
        <v>1.4456588685865848</v>
      </c>
      <c r="AZ527">
        <v>1.0120460557521365</v>
      </c>
      <c r="BA527">
        <v>0.17535095513361565</v>
      </c>
      <c r="BB527">
        <v>9.8194561568705086E-3</v>
      </c>
      <c r="BC527">
        <v>15.180690836282047</v>
      </c>
    </row>
    <row r="528" spans="1:55" x14ac:dyDescent="0.15">
      <c r="A528">
        <v>5.8999999999999997E-2</v>
      </c>
      <c r="B528">
        <v>3.0000000000000001E-3</v>
      </c>
      <c r="C528">
        <f t="shared" si="222"/>
        <v>19.666666666666664</v>
      </c>
      <c r="D528">
        <f t="shared" si="223"/>
        <v>386.77777777777766</v>
      </c>
      <c r="E528">
        <f t="shared" si="224"/>
        <v>5.0847457627118647E-2</v>
      </c>
      <c r="F528">
        <v>9</v>
      </c>
      <c r="G528">
        <f t="shared" si="225"/>
        <v>81</v>
      </c>
      <c r="H528">
        <f t="shared" si="226"/>
        <v>176.99999999999997</v>
      </c>
      <c r="I528">
        <v>70000000000</v>
      </c>
      <c r="J528">
        <f t="shared" si="227"/>
        <v>6.3617251235193316E-11</v>
      </c>
      <c r="K528">
        <f t="shared" si="228"/>
        <v>226434.28405746774</v>
      </c>
      <c r="L528">
        <f t="shared" si="229"/>
        <v>3.2347754865352534E-6</v>
      </c>
      <c r="M528">
        <f t="shared" si="230"/>
        <v>0.45762711864406785</v>
      </c>
      <c r="N528">
        <f t="shared" si="231"/>
        <v>309140465594.13403</v>
      </c>
      <c r="O528">
        <f t="shared" si="232"/>
        <v>3.5941949850391706E-7</v>
      </c>
      <c r="P528">
        <f t="shared" si="233"/>
        <v>4.5762711864406784E-7</v>
      </c>
      <c r="Q528">
        <v>1.9112919450007301E-3</v>
      </c>
      <c r="R528">
        <f t="shared" si="234"/>
        <v>2185185.1851851852</v>
      </c>
      <c r="S528">
        <f t="shared" si="235"/>
        <v>3.7588741585014351E-2</v>
      </c>
      <c r="T528">
        <f t="shared" si="236"/>
        <v>212.36577166674778</v>
      </c>
      <c r="U528">
        <f t="shared" si="237"/>
        <v>3.2394778728825936E-2</v>
      </c>
      <c r="V528">
        <f t="shared" si="216"/>
        <v>9.7184336186477809E-5</v>
      </c>
      <c r="W528">
        <f t="shared" si="238"/>
        <v>333.33333333333331</v>
      </c>
      <c r="X528">
        <f t="shared" si="217"/>
        <v>5649.7175141242942</v>
      </c>
      <c r="Y528">
        <f t="shared" si="218"/>
        <v>10.798259576275312</v>
      </c>
      <c r="Z528">
        <v>-39.614389501916101</v>
      </c>
      <c r="AA528">
        <f t="shared" si="239"/>
        <v>-2.3372489806130496</v>
      </c>
      <c r="AB528">
        <f>-AA528*B528^2/2/Q528</f>
        <v>5.5028853338021612E-3</v>
      </c>
      <c r="AC528">
        <v>11.9668840665818</v>
      </c>
      <c r="AD528">
        <f>AC528/Q528</f>
        <v>6261.1492178800709</v>
      </c>
      <c r="AE528">
        <f>C528*AC528</f>
        <v>235.3487199761087</v>
      </c>
      <c r="AF528">
        <v>10.798259576275299</v>
      </c>
      <c r="AG528">
        <f>AF528*A528</f>
        <v>0.63709731500024258</v>
      </c>
      <c r="AH528">
        <f>AG528*C528</f>
        <v>12.529580528338103</v>
      </c>
      <c r="AI528">
        <f>F528*AG528</f>
        <v>5.7338758350021832</v>
      </c>
      <c r="AJ528">
        <v>1.1686244903065199</v>
      </c>
      <c r="AK528">
        <v>11.9668840665818</v>
      </c>
      <c r="AL528">
        <f t="shared" si="219"/>
        <v>1.1082234115647738</v>
      </c>
      <c r="AM528">
        <f>AL528/C528</f>
        <v>5.6350342960920709E-2</v>
      </c>
      <c r="AN528">
        <f t="shared" si="220"/>
        <v>0.7060461599283262</v>
      </c>
      <c r="AO528">
        <f t="shared" si="221"/>
        <v>0.10822341156477377</v>
      </c>
      <c r="AP528">
        <f>AL528*C528</f>
        <v>21.79506042744055</v>
      </c>
      <c r="AQ528">
        <f>AO528/F528</f>
        <v>1.2024823507197087E-2</v>
      </c>
      <c r="AR528">
        <f>(AL528-1)/C528</f>
        <v>5.5028853338020571E-3</v>
      </c>
      <c r="AS528">
        <f>AR528*C528</f>
        <v>0.10822341156477377</v>
      </c>
      <c r="AT528">
        <f>ATAN2(C528,AO528)</f>
        <v>5.5028297891507698E-3</v>
      </c>
      <c r="AU528">
        <f t="shared" si="240"/>
        <v>0.31528892229720379</v>
      </c>
      <c r="AV528">
        <f>-AJ528/(A528/2)</f>
        <v>-39.61438950191593</v>
      </c>
      <c r="AW528">
        <f t="shared" si="241"/>
        <v>8.6374329387967387E-3</v>
      </c>
      <c r="AX528">
        <f t="shared" si="242"/>
        <v>3.5058734709195044E-3</v>
      </c>
      <c r="AY528">
        <v>0.7060461599283262</v>
      </c>
      <c r="AZ528">
        <v>1.7394884352390527</v>
      </c>
      <c r="BA528">
        <v>0.16986951446300252</v>
      </c>
      <c r="BB528">
        <v>9.5722053985952734E-3</v>
      </c>
      <c r="BC528">
        <v>15.655395917151475</v>
      </c>
    </row>
    <row r="529" spans="1:55" x14ac:dyDescent="0.15">
      <c r="A529">
        <v>0.108</v>
      </c>
      <c r="B529">
        <v>6.0000000000000001E-3</v>
      </c>
      <c r="C529">
        <f t="shared" si="222"/>
        <v>18</v>
      </c>
      <c r="D529">
        <f t="shared" si="223"/>
        <v>324</v>
      </c>
      <c r="E529">
        <f t="shared" si="224"/>
        <v>5.5555555555555559E-2</v>
      </c>
      <c r="F529">
        <v>15</v>
      </c>
      <c r="G529">
        <f t="shared" si="225"/>
        <v>225</v>
      </c>
      <c r="H529">
        <f t="shared" si="226"/>
        <v>270</v>
      </c>
      <c r="I529">
        <v>70000000000</v>
      </c>
      <c r="J529">
        <f t="shared" si="227"/>
        <v>1.0178760197630931E-9</v>
      </c>
      <c r="K529">
        <f t="shared" si="228"/>
        <v>1649336.1431346415</v>
      </c>
      <c r="L529">
        <f t="shared" si="229"/>
        <v>2.356194490192345E-5</v>
      </c>
      <c r="M529">
        <f t="shared" si="230"/>
        <v>0.83333333333333337</v>
      </c>
      <c r="N529">
        <f t="shared" si="231"/>
        <v>17683882565.766148</v>
      </c>
      <c r="O529">
        <f t="shared" si="232"/>
        <v>1.5707963267948967E-6</v>
      </c>
      <c r="P529">
        <f t="shared" si="233"/>
        <v>1.9999999999999999E-6</v>
      </c>
      <c r="Q529">
        <v>6.9174475585345799E-3</v>
      </c>
      <c r="R529">
        <f t="shared" si="234"/>
        <v>500000</v>
      </c>
      <c r="S529">
        <f t="shared" si="235"/>
        <v>0.12451405605362244</v>
      </c>
      <c r="T529">
        <f t="shared" si="236"/>
        <v>192.151321070405</v>
      </c>
      <c r="U529">
        <f t="shared" si="237"/>
        <v>6.4050440356801672E-2</v>
      </c>
      <c r="V529">
        <f t="shared" si="216"/>
        <v>3.8430264214080998E-4</v>
      </c>
      <c r="W529">
        <f t="shared" si="238"/>
        <v>166.66666666666666</v>
      </c>
      <c r="X529">
        <f t="shared" si="217"/>
        <v>1543.2098765432097</v>
      </c>
      <c r="Y529">
        <f t="shared" si="218"/>
        <v>10.675073392800279</v>
      </c>
      <c r="Z529">
        <v>-35.0476857095911</v>
      </c>
      <c r="AA529">
        <f t="shared" si="239"/>
        <v>-3.7851500566358389</v>
      </c>
      <c r="AB529">
        <f>-AA529*B529^2/2/Q529</f>
        <v>9.8493989933302242E-3</v>
      </c>
      <c r="AC529">
        <v>12.5676484211182</v>
      </c>
      <c r="AD529">
        <f>AC529/Q529</f>
        <v>1816.8042930246054</v>
      </c>
      <c r="AE529">
        <f>C529*AC529</f>
        <v>226.21767158012761</v>
      </c>
      <c r="AF529">
        <v>10.675073392800201</v>
      </c>
      <c r="AG529">
        <f>AF529*A529</f>
        <v>1.1529079264224216</v>
      </c>
      <c r="AH529">
        <f>AG529*C529</f>
        <v>20.75234267560359</v>
      </c>
      <c r="AI529">
        <f>F529*AG529</f>
        <v>17.293618896336323</v>
      </c>
      <c r="AJ529">
        <v>1.8925750283179199</v>
      </c>
      <c r="AK529">
        <v>12.5676484211182</v>
      </c>
      <c r="AL529">
        <f t="shared" si="219"/>
        <v>1.1772891818799527</v>
      </c>
      <c r="AM529">
        <f>AL529/C529</f>
        <v>6.5404954548886257E-2</v>
      </c>
      <c r="AN529">
        <f t="shared" si="220"/>
        <v>1.3573060294807653</v>
      </c>
      <c r="AO529">
        <f t="shared" si="221"/>
        <v>0.17728918187995268</v>
      </c>
      <c r="AP529">
        <f>AL529*C529</f>
        <v>21.191205273839149</v>
      </c>
      <c r="AQ529">
        <f>AO529/F529</f>
        <v>1.1819278791996846E-2</v>
      </c>
      <c r="AR529">
        <f>(AL529-1)/C529</f>
        <v>9.8493989933307047E-3</v>
      </c>
      <c r="AS529">
        <f>AR529*C529</f>
        <v>0.17728918187995268</v>
      </c>
      <c r="AT529">
        <f>ATAN2(C529,AO529)</f>
        <v>9.8490805129673713E-3</v>
      </c>
      <c r="AU529">
        <f t="shared" si="240"/>
        <v>0.5643107454775742</v>
      </c>
      <c r="AV529">
        <f>-AJ529/(A529/2)</f>
        <v>-35.047685709591107</v>
      </c>
      <c r="AW529">
        <f t="shared" si="241"/>
        <v>8.5430924426847226E-3</v>
      </c>
      <c r="AX529">
        <f t="shared" si="242"/>
        <v>1.1355450169907988E-2</v>
      </c>
      <c r="AY529">
        <v>1.3573060294807655</v>
      </c>
      <c r="AZ529">
        <v>1.0211476171676506</v>
      </c>
      <c r="BA529">
        <v>0.15377566396832501</v>
      </c>
      <c r="BB529">
        <v>1.0057690312573106E-2</v>
      </c>
      <c r="BC529">
        <v>15.317214257514758</v>
      </c>
    </row>
    <row r="530" spans="1:55" x14ac:dyDescent="0.15">
      <c r="A530">
        <v>5.8999999999999997E-2</v>
      </c>
      <c r="B530">
        <v>4.0000000000000001E-3</v>
      </c>
      <c r="C530">
        <f t="shared" si="222"/>
        <v>14.749999999999998</v>
      </c>
      <c r="D530">
        <f t="shared" si="223"/>
        <v>217.56249999999994</v>
      </c>
      <c r="E530">
        <f t="shared" si="224"/>
        <v>6.7796610169491525E-2</v>
      </c>
      <c r="F530">
        <v>9</v>
      </c>
      <c r="G530">
        <f t="shared" si="225"/>
        <v>81</v>
      </c>
      <c r="H530">
        <f t="shared" si="226"/>
        <v>132.74999999999997</v>
      </c>
      <c r="I530">
        <v>70000000000</v>
      </c>
      <c r="J530">
        <f t="shared" si="227"/>
        <v>2.0106192982974676E-10</v>
      </c>
      <c r="K530">
        <f t="shared" si="228"/>
        <v>536733.11776584946</v>
      </c>
      <c r="L530">
        <f t="shared" si="229"/>
        <v>7.6676159680835644E-6</v>
      </c>
      <c r="M530">
        <f t="shared" si="230"/>
        <v>0.61016949152542377</v>
      </c>
      <c r="N530">
        <f t="shared" si="231"/>
        <v>73360481581.420486</v>
      </c>
      <c r="O530">
        <f t="shared" si="232"/>
        <v>8.5195732978706276E-7</v>
      </c>
      <c r="P530">
        <f t="shared" si="233"/>
        <v>1.0847457627118644E-6</v>
      </c>
      <c r="Q530">
        <v>2.4834577537885399E-3</v>
      </c>
      <c r="R530">
        <f t="shared" si="234"/>
        <v>921874.99999999988</v>
      </c>
      <c r="S530">
        <f t="shared" si="235"/>
        <v>3.6631001868380961E-2</v>
      </c>
      <c r="T530">
        <f t="shared" si="236"/>
        <v>155.21610961178376</v>
      </c>
      <c r="U530">
        <f t="shared" si="237"/>
        <v>4.2092504301500681E-2</v>
      </c>
      <c r="V530">
        <f t="shared" si="216"/>
        <v>1.6837001720600272E-4</v>
      </c>
      <c r="W530">
        <f t="shared" si="238"/>
        <v>250</v>
      </c>
      <c r="X530">
        <f t="shared" si="217"/>
        <v>4237.2881355932204</v>
      </c>
      <c r="Y530">
        <f t="shared" si="218"/>
        <v>10.523126075375171</v>
      </c>
      <c r="Z530">
        <v>-29.5472584856401</v>
      </c>
      <c r="AA530">
        <f t="shared" si="239"/>
        <v>-1.7432882506527658</v>
      </c>
      <c r="AB530">
        <f>-AA530*B530^2/2/Q530</f>
        <v>5.6156807918100859E-3</v>
      </c>
      <c r="AC530">
        <v>11.394770200701499</v>
      </c>
      <c r="AD530">
        <f>AC530/Q530</f>
        <v>4588.2681850813296</v>
      </c>
      <c r="AE530">
        <f>C530*AC530</f>
        <v>168.0728604603471</v>
      </c>
      <c r="AF530">
        <v>10.523126075375099</v>
      </c>
      <c r="AG530">
        <f>AF530*A530</f>
        <v>0.6208644384471308</v>
      </c>
      <c r="AH530">
        <f>AG530*C530</f>
        <v>9.1577504670951786</v>
      </c>
      <c r="AI530">
        <f>F530*AG530</f>
        <v>5.5877799460241775</v>
      </c>
      <c r="AJ530">
        <v>0.87164412532638302</v>
      </c>
      <c r="AK530">
        <v>11.394770200701499</v>
      </c>
      <c r="AL530">
        <f t="shared" si="219"/>
        <v>1.0828312916792009</v>
      </c>
      <c r="AM530">
        <f>AL530/C530</f>
        <v>7.3412290961301765E-2</v>
      </c>
      <c r="AN530">
        <f t="shared" si="220"/>
        <v>0.67229144184138834</v>
      </c>
      <c r="AO530">
        <f t="shared" si="221"/>
        <v>8.2831291679200891E-2</v>
      </c>
      <c r="AP530">
        <f>AL530*C530</f>
        <v>15.971761552268211</v>
      </c>
      <c r="AQ530">
        <f>AO530/F530</f>
        <v>9.2034768532445431E-3</v>
      </c>
      <c r="AR530">
        <f>(AL530-1)/C530</f>
        <v>5.6156807918102307E-3</v>
      </c>
      <c r="AS530">
        <f>AR530*C530</f>
        <v>8.2831291679200891E-2</v>
      </c>
      <c r="AT530">
        <f>ATAN2(C530,AO530)</f>
        <v>5.6156217611326251E-3</v>
      </c>
      <c r="AU530">
        <f t="shared" si="240"/>
        <v>0.32175142625472192</v>
      </c>
      <c r="AV530">
        <f>-AJ530/(A530/2)</f>
        <v>-29.547258485640103</v>
      </c>
      <c r="AW530">
        <f t="shared" si="241"/>
        <v>9.0449387081273942E-3</v>
      </c>
      <c r="AX530">
        <f t="shared" si="242"/>
        <v>3.4865765013055976E-3</v>
      </c>
      <c r="AY530">
        <v>0.67229144184138845</v>
      </c>
      <c r="AZ530">
        <v>1.7440704034966381</v>
      </c>
      <c r="BA530">
        <v>0.13341284594487904</v>
      </c>
      <c r="BB530">
        <v>9.7941426644807886E-3</v>
      </c>
      <c r="BC530">
        <v>15.696633631469743</v>
      </c>
    </row>
    <row r="531" spans="1:55" x14ac:dyDescent="0.15">
      <c r="A531">
        <v>0.108</v>
      </c>
      <c r="B531">
        <v>7.0000000000000001E-3</v>
      </c>
      <c r="C531">
        <f t="shared" si="222"/>
        <v>15.428571428571429</v>
      </c>
      <c r="D531">
        <f t="shared" si="223"/>
        <v>238.04081632653063</v>
      </c>
      <c r="E531">
        <f t="shared" si="224"/>
        <v>6.4814814814814811E-2</v>
      </c>
      <c r="F531">
        <v>15</v>
      </c>
      <c r="G531">
        <f t="shared" si="225"/>
        <v>225</v>
      </c>
      <c r="H531">
        <f t="shared" si="226"/>
        <v>231.42857142857144</v>
      </c>
      <c r="I531">
        <v>70000000000</v>
      </c>
      <c r="J531">
        <f t="shared" si="227"/>
        <v>1.885740990317274E-9</v>
      </c>
      <c r="K531">
        <f t="shared" si="228"/>
        <v>2619084.7087739916</v>
      </c>
      <c r="L531">
        <f t="shared" si="229"/>
        <v>3.741549583962845E-5</v>
      </c>
      <c r="M531">
        <f t="shared" si="230"/>
        <v>0.97222222222222221</v>
      </c>
      <c r="N531">
        <f t="shared" si="231"/>
        <v>8181702316.3799324</v>
      </c>
      <c r="O531">
        <f t="shared" si="232"/>
        <v>2.4943663893085632E-6</v>
      </c>
      <c r="P531">
        <f t="shared" si="233"/>
        <v>3.1759259259259263E-6</v>
      </c>
      <c r="Q531">
        <v>7.8721566196382504E-3</v>
      </c>
      <c r="R531">
        <f t="shared" si="234"/>
        <v>314868.80466472299</v>
      </c>
      <c r="S531">
        <f t="shared" si="235"/>
        <v>0.12145613070299015</v>
      </c>
      <c r="T531">
        <f t="shared" si="236"/>
        <v>160.65625754363774</v>
      </c>
      <c r="U531">
        <f t="shared" si="237"/>
        <v>7.2890339070724536E-2</v>
      </c>
      <c r="V531">
        <f t="shared" si="216"/>
        <v>5.1023237349507179E-4</v>
      </c>
      <c r="W531">
        <f t="shared" si="238"/>
        <v>142.85714285714286</v>
      </c>
      <c r="X531">
        <f t="shared" si="217"/>
        <v>1322.7513227513227</v>
      </c>
      <c r="Y531">
        <f t="shared" si="218"/>
        <v>10.412905581532076</v>
      </c>
      <c r="Z531">
        <v>-29.643433702444799</v>
      </c>
      <c r="AA531">
        <f t="shared" si="239"/>
        <v>-3.2014908398640385</v>
      </c>
      <c r="AB531">
        <f>-AA531*B531^2/2/Q531</f>
        <v>9.9637912920834838E-3</v>
      </c>
      <c r="AC531">
        <v>12.013651001464099</v>
      </c>
      <c r="AD531">
        <f>AC531/Q531</f>
        <v>1526.0940021815982</v>
      </c>
      <c r="AE531">
        <f>C531*AC531</f>
        <v>185.35347259401755</v>
      </c>
      <c r="AF531">
        <v>10.412905581532</v>
      </c>
      <c r="AG531">
        <f>AF531*A531</f>
        <v>1.1245938028054561</v>
      </c>
      <c r="AH531">
        <f>AG531*C531</f>
        <v>17.350875814712751</v>
      </c>
      <c r="AI531">
        <f>F531*AG531</f>
        <v>16.86890704208184</v>
      </c>
      <c r="AJ531">
        <v>1.6007454199320099</v>
      </c>
      <c r="AK531">
        <v>12.013651001464099</v>
      </c>
      <c r="AL531">
        <f t="shared" si="219"/>
        <v>1.1537270656492968</v>
      </c>
      <c r="AM531">
        <f>AL531/C531</f>
        <v>7.4778606106898862E-2</v>
      </c>
      <c r="AN531">
        <f t="shared" si="220"/>
        <v>1.2974743081581228</v>
      </c>
      <c r="AO531">
        <f t="shared" si="221"/>
        <v>0.15372706564929683</v>
      </c>
      <c r="AP531">
        <f>AL531*C531</f>
        <v>17.800360441446294</v>
      </c>
      <c r="AQ531">
        <f>AO531/F531</f>
        <v>1.0248471043286456E-2</v>
      </c>
      <c r="AR531">
        <f>(AL531-1)/C531</f>
        <v>9.9637912920840545E-3</v>
      </c>
      <c r="AS531">
        <f>AR531*C531</f>
        <v>0.15372706564929683</v>
      </c>
      <c r="AT531">
        <f>ATAN2(C531,AO531)</f>
        <v>9.9634615861657651E-3</v>
      </c>
      <c r="AU531">
        <f t="shared" si="240"/>
        <v>0.5708642982280191</v>
      </c>
      <c r="AV531">
        <f>-AJ531/(A531/2)</f>
        <v>-29.643433702444629</v>
      </c>
      <c r="AW531">
        <f t="shared" si="241"/>
        <v>8.8599023640606837E-3</v>
      </c>
      <c r="AX531">
        <f t="shared" si="242"/>
        <v>1.1205217939524696E-2</v>
      </c>
      <c r="AY531">
        <v>1.2974743081581228</v>
      </c>
      <c r="AZ531">
        <v>1.0259055872183929</v>
      </c>
      <c r="BA531">
        <v>0.13669563647407912</v>
      </c>
      <c r="BB531">
        <v>1.0221909156427001E-2</v>
      </c>
      <c r="BC531">
        <v>15.388583808275893</v>
      </c>
    </row>
    <row r="532" spans="1:55" x14ac:dyDescent="0.15">
      <c r="A532">
        <v>0.108</v>
      </c>
      <c r="B532">
        <v>3.0000000000000001E-3</v>
      </c>
      <c r="C532">
        <f t="shared" si="222"/>
        <v>36</v>
      </c>
      <c r="D532">
        <f t="shared" si="223"/>
        <v>1296</v>
      </c>
      <c r="E532">
        <f t="shared" si="224"/>
        <v>2.777777777777778E-2</v>
      </c>
      <c r="F532">
        <v>13</v>
      </c>
      <c r="G532">
        <f t="shared" si="225"/>
        <v>169</v>
      </c>
      <c r="H532">
        <f t="shared" si="226"/>
        <v>468</v>
      </c>
      <c r="I532">
        <v>70000000000</v>
      </c>
      <c r="J532">
        <f t="shared" si="227"/>
        <v>6.3617251235193316E-11</v>
      </c>
      <c r="K532">
        <f t="shared" si="228"/>
        <v>178678.0821729195</v>
      </c>
      <c r="L532">
        <f t="shared" si="229"/>
        <v>2.5525440310417073E-6</v>
      </c>
      <c r="M532">
        <f t="shared" si="230"/>
        <v>0.3611111111111111</v>
      </c>
      <c r="N532">
        <f t="shared" si="231"/>
        <v>565884242104.51672</v>
      </c>
      <c r="O532">
        <f t="shared" si="232"/>
        <v>1.9634954084936211E-7</v>
      </c>
      <c r="P532">
        <f t="shared" si="233"/>
        <v>2.4999999999999999E-7</v>
      </c>
      <c r="Q532">
        <v>3.3727349634955299E-3</v>
      </c>
      <c r="R532">
        <f t="shared" si="234"/>
        <v>4000000</v>
      </c>
      <c r="S532">
        <f t="shared" si="235"/>
        <v>0.12141845868583907</v>
      </c>
      <c r="T532">
        <f t="shared" si="236"/>
        <v>374.74832927728107</v>
      </c>
      <c r="U532">
        <f t="shared" si="237"/>
        <v>3.1229027439773425E-2</v>
      </c>
      <c r="V532">
        <f t="shared" si="216"/>
        <v>9.3687082319320278E-5</v>
      </c>
      <c r="W532">
        <f t="shared" si="238"/>
        <v>333.33333333333331</v>
      </c>
      <c r="X532">
        <f t="shared" si="217"/>
        <v>3086.4197530864194</v>
      </c>
      <c r="Y532">
        <f t="shared" si="218"/>
        <v>10.409675813257808</v>
      </c>
      <c r="Z532">
        <v>-53.5723223941893</v>
      </c>
      <c r="AA532">
        <f t="shared" si="239"/>
        <v>-5.7858108185724442</v>
      </c>
      <c r="AB532">
        <f>-AA532*B532^2/2/Q532</f>
        <v>7.7195952143811275E-3</v>
      </c>
      <c r="AC532">
        <v>13.302581222543999</v>
      </c>
      <c r="AD532">
        <f>AC532/Q532</f>
        <v>3944.1525546843136</v>
      </c>
      <c r="AE532">
        <f>C532*AC532</f>
        <v>478.892924011584</v>
      </c>
      <c r="AF532">
        <v>10.409675813257801</v>
      </c>
      <c r="AG532">
        <f>AF532*A532</f>
        <v>1.1242449878318426</v>
      </c>
      <c r="AH532">
        <f>AG532*C532</f>
        <v>40.472819561946331</v>
      </c>
      <c r="AI532">
        <f>F532*AG532</f>
        <v>14.615184841813953</v>
      </c>
      <c r="AJ532">
        <v>2.8929054092862199</v>
      </c>
      <c r="AK532">
        <v>13.302581222543999</v>
      </c>
      <c r="AL532">
        <f t="shared" si="219"/>
        <v>1.2779054277177184</v>
      </c>
      <c r="AM532">
        <f>AL532/C532</f>
        <v>3.5497372992158847E-2</v>
      </c>
      <c r="AN532">
        <f t="shared" si="220"/>
        <v>1.436678772034752</v>
      </c>
      <c r="AO532">
        <f t="shared" si="221"/>
        <v>0.27790542771771842</v>
      </c>
      <c r="AP532">
        <f>AL532*C532</f>
        <v>46.004595397837861</v>
      </c>
      <c r="AQ532">
        <f>AO532/F532</f>
        <v>2.1377340593670649E-2</v>
      </c>
      <c r="AR532">
        <f>(AL532-1)/C532</f>
        <v>7.7195952143810677E-3</v>
      </c>
      <c r="AS532">
        <f>AR532*C532</f>
        <v>0.27790542771771842</v>
      </c>
      <c r="AT532">
        <f>ATAN2(C532,AO532)</f>
        <v>7.7194418774376144E-3</v>
      </c>
      <c r="AU532">
        <f t="shared" si="240"/>
        <v>0.44229143977371982</v>
      </c>
      <c r="AV532">
        <f>-AJ532/(A532/2)</f>
        <v>-53.572322394189257</v>
      </c>
      <c r="AW532">
        <f t="shared" si="241"/>
        <v>6.8664706518004204E-3</v>
      </c>
      <c r="AX532">
        <f t="shared" si="242"/>
        <v>8.6787162278585944E-3</v>
      </c>
      <c r="AY532">
        <v>1.4366787720347518</v>
      </c>
      <c r="AZ532">
        <v>1.1366787858064786</v>
      </c>
      <c r="BA532">
        <v>0.24719294346481513</v>
      </c>
      <c r="BB532">
        <v>8.7747001152001756E-3</v>
      </c>
      <c r="BC532">
        <v>14.776824215484222</v>
      </c>
    </row>
    <row r="533" spans="1:55" x14ac:dyDescent="0.15">
      <c r="A533">
        <v>5.8999999999999997E-2</v>
      </c>
      <c r="B533">
        <v>5.0000000000000001E-3</v>
      </c>
      <c r="C533">
        <f t="shared" si="222"/>
        <v>11.799999999999999</v>
      </c>
      <c r="D533">
        <f t="shared" si="223"/>
        <v>139.23999999999998</v>
      </c>
      <c r="E533">
        <f t="shared" si="224"/>
        <v>8.4745762711864417E-2</v>
      </c>
      <c r="F533">
        <v>9</v>
      </c>
      <c r="G533">
        <f t="shared" si="225"/>
        <v>81</v>
      </c>
      <c r="H533">
        <f t="shared" si="226"/>
        <v>106.19999999999999</v>
      </c>
      <c r="I533">
        <v>70000000000</v>
      </c>
      <c r="J533">
        <f t="shared" si="227"/>
        <v>4.9087385212340517E-10</v>
      </c>
      <c r="K533">
        <f t="shared" si="228"/>
        <v>1048306.8706364245</v>
      </c>
      <c r="L533">
        <f t="shared" si="229"/>
        <v>1.4975812437663207E-5</v>
      </c>
      <c r="M533">
        <f t="shared" si="230"/>
        <v>0.76271186440677974</v>
      </c>
      <c r="N533">
        <f t="shared" si="231"/>
        <v>24038762604.599869</v>
      </c>
      <c r="O533">
        <f t="shared" si="232"/>
        <v>1.6639791597403563E-6</v>
      </c>
      <c r="P533">
        <f t="shared" si="233"/>
        <v>2.1186440677966106E-6</v>
      </c>
      <c r="Q533">
        <v>3.0589924201822002E-3</v>
      </c>
      <c r="R533">
        <f t="shared" si="234"/>
        <v>471999.99999999988</v>
      </c>
      <c r="S533">
        <f t="shared" si="235"/>
        <v>3.6096110558149964E-2</v>
      </c>
      <c r="T533">
        <f t="shared" si="236"/>
        <v>122.359696807288</v>
      </c>
      <c r="U533">
        <f t="shared" si="237"/>
        <v>5.1847329155630513E-2</v>
      </c>
      <c r="V533">
        <f t="shared" si="216"/>
        <v>2.5923664577815256E-4</v>
      </c>
      <c r="W533">
        <f t="shared" si="238"/>
        <v>200</v>
      </c>
      <c r="X533">
        <f t="shared" si="217"/>
        <v>3389.8305084745762</v>
      </c>
      <c r="Y533">
        <f t="shared" si="218"/>
        <v>10.369465831126103</v>
      </c>
      <c r="Z533">
        <v>-23.521334180473399</v>
      </c>
      <c r="AA533">
        <f t="shared" si="239"/>
        <v>-1.3877587166479304</v>
      </c>
      <c r="AB533">
        <f>-AA533*B533^2/2/Q533</f>
        <v>5.6708162608215644E-3</v>
      </c>
      <c r="AC533">
        <v>11.063345189450001</v>
      </c>
      <c r="AD533">
        <f>AC533/Q533</f>
        <v>3616.6631589074168</v>
      </c>
      <c r="AE533">
        <f>C533*AC533</f>
        <v>130.54747323550998</v>
      </c>
      <c r="AF533">
        <v>10.369465831126099</v>
      </c>
      <c r="AG533">
        <f>AF533*A533</f>
        <v>0.61179848403643988</v>
      </c>
      <c r="AH533">
        <f>AG533*C533</f>
        <v>7.2192221116299899</v>
      </c>
      <c r="AI533">
        <f>F533*AG533</f>
        <v>5.5061863563279587</v>
      </c>
      <c r="AJ533">
        <v>0.69387935832396497</v>
      </c>
      <c r="AK533">
        <v>11.063345189450001</v>
      </c>
      <c r="AL533">
        <f t="shared" si="219"/>
        <v>1.0669156318776882</v>
      </c>
      <c r="AM533">
        <f>AL533/C533</f>
        <v>9.0416578972685457E-2</v>
      </c>
      <c r="AN533">
        <f t="shared" si="220"/>
        <v>0.65273736617754996</v>
      </c>
      <c r="AO533">
        <f t="shared" si="221"/>
        <v>6.6915631877688231E-2</v>
      </c>
      <c r="AP533">
        <f>AL533*C533</f>
        <v>12.589604456156721</v>
      </c>
      <c r="AQ533">
        <f>AO533/F533</f>
        <v>7.4350702086320259E-3</v>
      </c>
      <c r="AR533">
        <f>(AL533-1)/C533</f>
        <v>5.670816260821037E-3</v>
      </c>
      <c r="AS533">
        <f>AR533*C533</f>
        <v>6.6915631877688231E-2</v>
      </c>
      <c r="AT533">
        <f>ATAN2(C533,AO533)</f>
        <v>5.6707554743272359E-3</v>
      </c>
      <c r="AU533">
        <f t="shared" si="240"/>
        <v>0.3249103553296579</v>
      </c>
      <c r="AV533">
        <f>-AJ533/(A533/2)</f>
        <v>-23.521334180473389</v>
      </c>
      <c r="AW533">
        <f t="shared" si="241"/>
        <v>9.2690917169439609E-3</v>
      </c>
      <c r="AX533">
        <f t="shared" si="242"/>
        <v>3.469396791619503E-3</v>
      </c>
      <c r="AY533">
        <v>0.65273736617754996</v>
      </c>
      <c r="AZ533">
        <v>1.7439004177299344</v>
      </c>
      <c r="BA533">
        <v>0.10937528225993873</v>
      </c>
      <c r="BB533">
        <v>9.889338846115512E-3</v>
      </c>
      <c r="BC533">
        <v>15.69510375956941</v>
      </c>
    </row>
    <row r="534" spans="1:55" x14ac:dyDescent="0.15">
      <c r="A534">
        <v>0.108</v>
      </c>
      <c r="B534">
        <v>8.0000000000000002E-3</v>
      </c>
      <c r="C534">
        <f t="shared" si="222"/>
        <v>13.5</v>
      </c>
      <c r="D534">
        <f t="shared" si="223"/>
        <v>182.25</v>
      </c>
      <c r="E534">
        <f t="shared" si="224"/>
        <v>7.407407407407407E-2</v>
      </c>
      <c r="F534">
        <v>15</v>
      </c>
      <c r="G534">
        <f t="shared" si="225"/>
        <v>225</v>
      </c>
      <c r="H534">
        <f t="shared" si="226"/>
        <v>202.5</v>
      </c>
      <c r="I534">
        <v>70000000000</v>
      </c>
      <c r="J534">
        <f t="shared" si="227"/>
        <v>3.2169908772759481E-9</v>
      </c>
      <c r="K534">
        <f t="shared" si="228"/>
        <v>3909537.5244672978</v>
      </c>
      <c r="L534">
        <f t="shared" si="229"/>
        <v>5.5850536063818541E-5</v>
      </c>
      <c r="M534">
        <f t="shared" si="230"/>
        <v>1.1111111111111112</v>
      </c>
      <c r="N534">
        <f t="shared" si="231"/>
        <v>4196468226.0558343</v>
      </c>
      <c r="O534">
        <f t="shared" si="232"/>
        <v>3.723369070921236E-6</v>
      </c>
      <c r="P534">
        <f t="shared" si="233"/>
        <v>4.7407407407407407E-6</v>
      </c>
      <c r="Q534">
        <v>8.8355368644018103E-3</v>
      </c>
      <c r="R534">
        <f t="shared" si="234"/>
        <v>210937.49999999997</v>
      </c>
      <c r="S534">
        <f t="shared" si="235"/>
        <v>0.11927974766942444</v>
      </c>
      <c r="T534">
        <f t="shared" si="236"/>
        <v>138.05526350627829</v>
      </c>
      <c r="U534">
        <f t="shared" si="237"/>
        <v>8.1810526522238983E-2</v>
      </c>
      <c r="V534">
        <f t="shared" si="216"/>
        <v>6.5448421217791184E-4</v>
      </c>
      <c r="W534">
        <f t="shared" si="238"/>
        <v>125</v>
      </c>
      <c r="X534">
        <f t="shared" si="217"/>
        <v>1157.4074074074074</v>
      </c>
      <c r="Y534">
        <f t="shared" si="218"/>
        <v>10.226315815279873</v>
      </c>
      <c r="Z534">
        <v>-25.746194404693298</v>
      </c>
      <c r="AA534">
        <f t="shared" si="239"/>
        <v>-2.7805889957068763</v>
      </c>
      <c r="AB534">
        <f>-AA534*B534^2/2/Q534</f>
        <v>1.0070564950174552E-2</v>
      </c>
      <c r="AC534">
        <v>11.6166103131333</v>
      </c>
      <c r="AD534">
        <f>AC534/Q534</f>
        <v>1314.7599847538836</v>
      </c>
      <c r="AE534">
        <f>C534*AC534</f>
        <v>156.82423922729956</v>
      </c>
      <c r="AF534">
        <v>10.226315815279801</v>
      </c>
      <c r="AG534">
        <f>AF534*A534</f>
        <v>1.1044421080502185</v>
      </c>
      <c r="AH534">
        <f>AG534*C534</f>
        <v>14.90996845867795</v>
      </c>
      <c r="AI534">
        <f>F534*AG534</f>
        <v>16.566631620753277</v>
      </c>
      <c r="AJ534">
        <v>1.3902944978534399</v>
      </c>
      <c r="AK534">
        <v>11.6166103131333</v>
      </c>
      <c r="AL534">
        <f t="shared" si="219"/>
        <v>1.1359526268273634</v>
      </c>
      <c r="AM534">
        <f>AL534/C534</f>
        <v>8.4144639024249138E-2</v>
      </c>
      <c r="AN534">
        <f t="shared" si="220"/>
        <v>1.2545939138183964</v>
      </c>
      <c r="AO534">
        <f t="shared" si="221"/>
        <v>0.13595262682736342</v>
      </c>
      <c r="AP534">
        <f>AL534*C534</f>
        <v>15.335360462169406</v>
      </c>
      <c r="AQ534">
        <f>AO534/F534</f>
        <v>9.0635084551575606E-3</v>
      </c>
      <c r="AR534">
        <f>(AL534-1)/C534</f>
        <v>1.0070564950175068E-2</v>
      </c>
      <c r="AS534">
        <f>AR534*C534</f>
        <v>0.13595262682736342</v>
      </c>
      <c r="AT534">
        <f>ATAN2(C534,AO534)</f>
        <v>1.0070224531149649E-2</v>
      </c>
      <c r="AU534">
        <f t="shared" si="240"/>
        <v>0.57698136438398318</v>
      </c>
      <c r="AV534">
        <f>-AJ534/(A534/2)</f>
        <v>-25.746194404693334</v>
      </c>
      <c r="AW534">
        <f t="shared" si="241"/>
        <v>9.1182370508795952E-3</v>
      </c>
      <c r="AX534">
        <f t="shared" si="242"/>
        <v>1.1122355982827995E-2</v>
      </c>
      <c r="AY534">
        <v>1.2545939138183964</v>
      </c>
      <c r="AZ534">
        <v>1.0285307111594773</v>
      </c>
      <c r="BA534">
        <v>0.12309620018687455</v>
      </c>
      <c r="BB534">
        <v>1.0357885329981269E-2</v>
      </c>
      <c r="BC534">
        <v>15.427960667392158</v>
      </c>
    </row>
    <row r="535" spans="1:55" x14ac:dyDescent="0.15">
      <c r="A535">
        <v>0.108</v>
      </c>
      <c r="B535">
        <v>8.9999999999999993E-3</v>
      </c>
      <c r="C535">
        <f t="shared" si="222"/>
        <v>12</v>
      </c>
      <c r="D535">
        <f t="shared" si="223"/>
        <v>144</v>
      </c>
      <c r="E535">
        <f t="shared" si="224"/>
        <v>8.3333333333333329E-2</v>
      </c>
      <c r="F535">
        <v>15</v>
      </c>
      <c r="G535">
        <f t="shared" si="225"/>
        <v>225</v>
      </c>
      <c r="H535">
        <f t="shared" si="226"/>
        <v>180</v>
      </c>
      <c r="I535">
        <v>70000000000</v>
      </c>
      <c r="J535">
        <f t="shared" si="227"/>
        <v>5.1529973500506572E-9</v>
      </c>
      <c r="K535">
        <f t="shared" si="228"/>
        <v>5566509.4830794139</v>
      </c>
      <c r="L535">
        <f t="shared" si="229"/>
        <v>7.9521564043991621E-5</v>
      </c>
      <c r="M535">
        <f t="shared" si="230"/>
        <v>1.25</v>
      </c>
      <c r="N535">
        <f t="shared" si="231"/>
        <v>2328741737.055625</v>
      </c>
      <c r="O535">
        <f t="shared" si="232"/>
        <v>5.3014376029327751E-6</v>
      </c>
      <c r="P535">
        <f t="shared" si="233"/>
        <v>6.7499999999999989E-6</v>
      </c>
      <c r="Q535">
        <v>9.8066732131522494E-3</v>
      </c>
      <c r="R535">
        <f t="shared" si="234"/>
        <v>148148.14814814818</v>
      </c>
      <c r="S535">
        <f t="shared" si="235"/>
        <v>0.11768007855782699</v>
      </c>
      <c r="T535">
        <f t="shared" si="236"/>
        <v>121.0700396685463</v>
      </c>
      <c r="U535">
        <f t="shared" si="237"/>
        <v>9.0802529751409719E-2</v>
      </c>
      <c r="V535">
        <f t="shared" si="216"/>
        <v>8.1722276776268745E-4</v>
      </c>
      <c r="W535">
        <f t="shared" si="238"/>
        <v>111.11111111111111</v>
      </c>
      <c r="X535">
        <f t="shared" si="217"/>
        <v>1028.80658436214</v>
      </c>
      <c r="Y535">
        <f t="shared" si="218"/>
        <v>10.089169972378858</v>
      </c>
      <c r="Z535">
        <v>-22.747972841216701</v>
      </c>
      <c r="AA535">
        <f t="shared" si="239"/>
        <v>-2.4567810668514038</v>
      </c>
      <c r="AB535">
        <f>-AA535*B535^2/2/Q535</f>
        <v>1.0146114900008864E-2</v>
      </c>
      <c r="AC535">
        <v>11.317560505804501</v>
      </c>
      <c r="AD535">
        <f>AC535/Q535</f>
        <v>1154.0672621400213</v>
      </c>
      <c r="AE535">
        <f>C535*AC535</f>
        <v>135.81072606965401</v>
      </c>
      <c r="AF535">
        <v>10.0891699723788</v>
      </c>
      <c r="AG535">
        <f>AF535*A535</f>
        <v>1.0896303570169104</v>
      </c>
      <c r="AH535">
        <f>AG535*C535</f>
        <v>13.075564284202924</v>
      </c>
      <c r="AI535">
        <f>F535*AG535</f>
        <v>16.344455355253654</v>
      </c>
      <c r="AJ535">
        <v>1.2283905334256999</v>
      </c>
      <c r="AK535">
        <v>11.317560505804501</v>
      </c>
      <c r="AL535">
        <f t="shared" si="219"/>
        <v>1.1217533788001071</v>
      </c>
      <c r="AM535">
        <f>AL535/C535</f>
        <v>9.3479448233342255E-2</v>
      </c>
      <c r="AN535">
        <f t="shared" si="220"/>
        <v>1.2222965346268861</v>
      </c>
      <c r="AO535">
        <f t="shared" si="221"/>
        <v>0.12175337880010706</v>
      </c>
      <c r="AP535">
        <f>AL535*C535</f>
        <v>13.461040545601286</v>
      </c>
      <c r="AQ535">
        <f>AO535/F535</f>
        <v>8.1168919200071375E-3</v>
      </c>
      <c r="AR535">
        <f>(AL535-1)/C535</f>
        <v>1.0146114900008921E-2</v>
      </c>
      <c r="AS535">
        <f>AR535*C535</f>
        <v>0.12175337880010706</v>
      </c>
      <c r="AT535">
        <f>ATAN2(C535,AO535)</f>
        <v>1.0145766762153013E-2</v>
      </c>
      <c r="AU535">
        <f t="shared" si="240"/>
        <v>0.58130961539547821</v>
      </c>
      <c r="AV535">
        <f>-AJ535/(A535/2)</f>
        <v>-22.747972841216665</v>
      </c>
      <c r="AW535">
        <f t="shared" si="241"/>
        <v>9.3115200349098391E-3</v>
      </c>
      <c r="AX535">
        <f t="shared" si="242"/>
        <v>1.1055514800831315E-2</v>
      </c>
      <c r="AY535">
        <v>1.2222965346268861</v>
      </c>
      <c r="AZ535">
        <v>1.0294806597267905</v>
      </c>
      <c r="BA535">
        <v>0.11173824041891807</v>
      </c>
      <c r="BB535">
        <v>1.0445229060925003E-2</v>
      </c>
      <c r="BC535">
        <v>15.442209895901858</v>
      </c>
    </row>
    <row r="536" spans="1:55" x14ac:dyDescent="0.15">
      <c r="A536">
        <v>0.108</v>
      </c>
      <c r="B536">
        <v>0.01</v>
      </c>
      <c r="C536">
        <f t="shared" si="222"/>
        <v>10.799999999999999</v>
      </c>
      <c r="D536">
        <f t="shared" si="223"/>
        <v>116.63999999999997</v>
      </c>
      <c r="E536">
        <f t="shared" si="224"/>
        <v>9.2592592592592601E-2</v>
      </c>
      <c r="F536">
        <v>15</v>
      </c>
      <c r="G536">
        <f t="shared" si="225"/>
        <v>225</v>
      </c>
      <c r="H536">
        <f t="shared" si="226"/>
        <v>161.99999999999997</v>
      </c>
      <c r="I536">
        <v>70000000000</v>
      </c>
      <c r="J536">
        <f t="shared" si="227"/>
        <v>7.8539816339744827E-9</v>
      </c>
      <c r="K536">
        <f t="shared" si="228"/>
        <v>7635815.4774751915</v>
      </c>
      <c r="L536">
        <f t="shared" si="229"/>
        <v>1.0908307824964559E-4</v>
      </c>
      <c r="M536">
        <f t="shared" si="230"/>
        <v>1.3888888888888891</v>
      </c>
      <c r="N536">
        <f t="shared" si="231"/>
        <v>1375098708.3139756</v>
      </c>
      <c r="O536">
        <f t="shared" si="232"/>
        <v>7.2722052166430393E-6</v>
      </c>
      <c r="P536">
        <f t="shared" si="233"/>
        <v>9.2592592592592608E-6</v>
      </c>
      <c r="Q536">
        <v>1.0782290313890301E-2</v>
      </c>
      <c r="R536">
        <f t="shared" si="234"/>
        <v>107999.99999999999</v>
      </c>
      <c r="S536">
        <f t="shared" si="235"/>
        <v>0.11644873539001525</v>
      </c>
      <c r="T536">
        <f t="shared" si="236"/>
        <v>107.822903138903</v>
      </c>
      <c r="U536">
        <f t="shared" si="237"/>
        <v>9.9836021424910187E-2</v>
      </c>
      <c r="V536">
        <f t="shared" si="216"/>
        <v>9.9836021424910197E-4</v>
      </c>
      <c r="W536">
        <f t="shared" si="238"/>
        <v>100</v>
      </c>
      <c r="X536">
        <f t="shared" si="217"/>
        <v>925.92592592592587</v>
      </c>
      <c r="Y536">
        <f t="shared" si="218"/>
        <v>9.9836021424910193</v>
      </c>
      <c r="Z536">
        <v>-20.493900626551198</v>
      </c>
      <c r="AA536">
        <f t="shared" si="239"/>
        <v>-2.2133412676675293</v>
      </c>
      <c r="AB536">
        <f>-AA536*B536^2/2/Q536</f>
        <v>1.0263780714641811E-2</v>
      </c>
      <c r="AC536">
        <v>11.090272776324801</v>
      </c>
      <c r="AD536">
        <f>AC536/Q536</f>
        <v>1028.5637330723455</v>
      </c>
      <c r="AE536">
        <f>C536*AC536</f>
        <v>119.77494598430783</v>
      </c>
      <c r="AF536">
        <v>9.9836021424910903</v>
      </c>
      <c r="AG536">
        <f>AF536*A536</f>
        <v>1.0782290313890377</v>
      </c>
      <c r="AH536">
        <f>AG536*C536</f>
        <v>11.644873539001606</v>
      </c>
      <c r="AI536">
        <f>F536*AG536</f>
        <v>16.173435470835564</v>
      </c>
      <c r="AJ536">
        <v>1.10667063383376</v>
      </c>
      <c r="AK536">
        <v>11.090272776324801</v>
      </c>
      <c r="AL536">
        <f t="shared" si="219"/>
        <v>1.1108488317181253</v>
      </c>
      <c r="AM536">
        <f>AL536/C536</f>
        <v>0.10285637330723384</v>
      </c>
      <c r="AN536">
        <f t="shared" si="220"/>
        <v>1.1977494598430785</v>
      </c>
      <c r="AO536">
        <f t="shared" si="221"/>
        <v>0.11084883171812532</v>
      </c>
      <c r="AP536">
        <f>AL536*C536</f>
        <v>11.997167382555752</v>
      </c>
      <c r="AQ536">
        <f>AO536/F536</f>
        <v>7.3899221145416879E-3</v>
      </c>
      <c r="AR536">
        <f>(AL536-1)/C536</f>
        <v>1.0263780714641233E-2</v>
      </c>
      <c r="AS536">
        <f>AR536*C536</f>
        <v>0.1108488317181253</v>
      </c>
      <c r="AT536">
        <f>ATAN2(C536,AO536)</f>
        <v>1.0263420324094778E-2</v>
      </c>
      <c r="AU536">
        <f t="shared" si="240"/>
        <v>0.58805066793942229</v>
      </c>
      <c r="AV536">
        <f>-AJ536/(A536/2)</f>
        <v>-20.49390062655111</v>
      </c>
      <c r="AW536">
        <f t="shared" si="241"/>
        <v>9.5191099625826538E-3</v>
      </c>
      <c r="AX536">
        <f t="shared" si="242"/>
        <v>1.1066706338337102E-2</v>
      </c>
      <c r="AY536">
        <v>1.1977494598430785</v>
      </c>
      <c r="AZ536">
        <v>1.0302531274705755</v>
      </c>
      <c r="BA536">
        <v>0.10280638759589265</v>
      </c>
      <c r="BB536">
        <v>1.0574292180931309E-2</v>
      </c>
      <c r="BC536">
        <v>15.453796912058632</v>
      </c>
    </row>
    <row r="537" spans="1:55" x14ac:dyDescent="0.15">
      <c r="A537">
        <v>0.108</v>
      </c>
      <c r="B537">
        <v>4.0000000000000001E-3</v>
      </c>
      <c r="C537">
        <f t="shared" si="222"/>
        <v>27</v>
      </c>
      <c r="D537">
        <f t="shared" si="223"/>
        <v>729</v>
      </c>
      <c r="E537">
        <f t="shared" si="224"/>
        <v>3.7037037037037035E-2</v>
      </c>
      <c r="F537">
        <v>13</v>
      </c>
      <c r="G537">
        <f t="shared" si="225"/>
        <v>169</v>
      </c>
      <c r="H537">
        <f t="shared" si="226"/>
        <v>351</v>
      </c>
      <c r="I537">
        <v>70000000000</v>
      </c>
      <c r="J537">
        <f t="shared" si="227"/>
        <v>2.0106192982974676E-10</v>
      </c>
      <c r="K537">
        <f t="shared" si="228"/>
        <v>423533.23181729065</v>
      </c>
      <c r="L537">
        <f t="shared" si="229"/>
        <v>6.0504747402470094E-6</v>
      </c>
      <c r="M537">
        <f t="shared" si="230"/>
        <v>0.48148148148148145</v>
      </c>
      <c r="N537">
        <f t="shared" si="231"/>
        <v>134286983233.7867</v>
      </c>
      <c r="O537">
        <f t="shared" si="232"/>
        <v>4.6542113386515456E-7</v>
      </c>
      <c r="P537">
        <f t="shared" si="233"/>
        <v>5.9259259259259258E-7</v>
      </c>
      <c r="Q537">
        <v>4.1647483433540503E-3</v>
      </c>
      <c r="R537">
        <f t="shared" si="234"/>
        <v>1687499.9999999998</v>
      </c>
      <c r="S537">
        <f t="shared" si="235"/>
        <v>0.11244820527055936</v>
      </c>
      <c r="T537">
        <f t="shared" si="236"/>
        <v>260.29677145962813</v>
      </c>
      <c r="U537">
        <f t="shared" si="237"/>
        <v>3.8562484660685653E-2</v>
      </c>
      <c r="V537">
        <f t="shared" si="216"/>
        <v>1.542499386427426E-4</v>
      </c>
      <c r="W537">
        <f t="shared" si="238"/>
        <v>250</v>
      </c>
      <c r="X537">
        <f t="shared" si="217"/>
        <v>2314.8148148148148</v>
      </c>
      <c r="Y537">
        <f t="shared" si="218"/>
        <v>9.6406211651714138</v>
      </c>
      <c r="Z537">
        <v>-38.338692480676201</v>
      </c>
      <c r="AA537">
        <f t="shared" si="239"/>
        <v>-4.1405787879130296</v>
      </c>
      <c r="AB537">
        <f>-AA537*B537^2/2/Q537</f>
        <v>7.9535730787103336E-3</v>
      </c>
      <c r="AC537">
        <v>11.7109105591279</v>
      </c>
      <c r="AD537">
        <f>AC537/Q537</f>
        <v>2811.9131322342041</v>
      </c>
      <c r="AE537">
        <f>C537*AC537</f>
        <v>316.1945850964533</v>
      </c>
      <c r="AF537">
        <v>9.6406211651714298</v>
      </c>
      <c r="AG537">
        <f>AF537*A537</f>
        <v>1.0411870858385144</v>
      </c>
      <c r="AH537">
        <f>AG537*C537</f>
        <v>28.112051317639889</v>
      </c>
      <c r="AI537">
        <f>F537*AG537</f>
        <v>13.535432115900687</v>
      </c>
      <c r="AJ537">
        <v>2.0702893939565099</v>
      </c>
      <c r="AK537">
        <v>11.7109105591279</v>
      </c>
      <c r="AL537">
        <f t="shared" si="219"/>
        <v>1.214746473125174</v>
      </c>
      <c r="AM537">
        <f>AL537/C537</f>
        <v>4.4990610115747183E-2</v>
      </c>
      <c r="AN537">
        <f t="shared" si="220"/>
        <v>1.2647783403858133</v>
      </c>
      <c r="AO537">
        <f t="shared" si="221"/>
        <v>0.21474647312517403</v>
      </c>
      <c r="AP537">
        <f>AL537*C537</f>
        <v>32.798154774379697</v>
      </c>
      <c r="AQ537">
        <f>AO537/F537</f>
        <v>1.6518959471167233E-2</v>
      </c>
      <c r="AR537">
        <f>(AL537-1)/C537</f>
        <v>7.9535730787101497E-3</v>
      </c>
      <c r="AS537">
        <f>AR537*C537</f>
        <v>0.21474647312517403</v>
      </c>
      <c r="AT537">
        <f>ATAN2(C537,AO537)</f>
        <v>7.9534053725214722E-3</v>
      </c>
      <c r="AU537">
        <f t="shared" si="240"/>
        <v>0.45569656060215463</v>
      </c>
      <c r="AV537">
        <f>-AJ537/(A537/2)</f>
        <v>-38.338692480676109</v>
      </c>
      <c r="AW537">
        <f t="shared" si="241"/>
        <v>7.6389471084390018E-3</v>
      </c>
      <c r="AX537">
        <f t="shared" si="242"/>
        <v>8.2811575758258826E-3</v>
      </c>
      <c r="AY537">
        <v>1.264778340385813</v>
      </c>
      <c r="AZ537">
        <v>1.1666937572001139</v>
      </c>
      <c r="BA537">
        <v>0.20625157192785304</v>
      </c>
      <c r="BB537">
        <v>9.279384058366022E-3</v>
      </c>
      <c r="BC537">
        <v>15.167018843601481</v>
      </c>
    </row>
    <row r="538" spans="1:55" x14ac:dyDescent="0.15">
      <c r="A538">
        <v>0.157</v>
      </c>
      <c r="B538">
        <v>4.0000000000000001E-3</v>
      </c>
      <c r="C538">
        <f t="shared" si="222"/>
        <v>39.25</v>
      </c>
      <c r="D538">
        <f t="shared" si="223"/>
        <v>1540.5625</v>
      </c>
      <c r="E538">
        <f t="shared" si="224"/>
        <v>2.5477707006369428E-2</v>
      </c>
      <c r="F538">
        <v>15</v>
      </c>
      <c r="G538">
        <f t="shared" si="225"/>
        <v>225</v>
      </c>
      <c r="H538">
        <f t="shared" si="226"/>
        <v>588.75</v>
      </c>
      <c r="I538">
        <v>70000000000</v>
      </c>
      <c r="J538">
        <f t="shared" si="227"/>
        <v>2.0106192982974676E-10</v>
      </c>
      <c r="K538">
        <f t="shared" si="228"/>
        <v>336170.42407839827</v>
      </c>
      <c r="L538">
        <f t="shared" si="229"/>
        <v>4.8024346296914035E-6</v>
      </c>
      <c r="M538">
        <f t="shared" si="230"/>
        <v>0.38216560509554143</v>
      </c>
      <c r="N538">
        <f t="shared" si="231"/>
        <v>195213484886.15289</v>
      </c>
      <c r="O538">
        <f t="shared" si="232"/>
        <v>3.2016230864609358E-7</v>
      </c>
      <c r="P538">
        <f t="shared" si="233"/>
        <v>4.0764331210191083E-7</v>
      </c>
      <c r="Q538">
        <v>5.8100865629742799E-3</v>
      </c>
      <c r="R538">
        <f t="shared" si="234"/>
        <v>2453125</v>
      </c>
      <c r="S538">
        <f t="shared" si="235"/>
        <v>0.22804589759674049</v>
      </c>
      <c r="T538">
        <f t="shared" si="236"/>
        <v>363.13041018589252</v>
      </c>
      <c r="U538">
        <f t="shared" si="237"/>
        <v>3.7006920783275665E-2</v>
      </c>
      <c r="V538">
        <f t="shared" si="216"/>
        <v>1.4802768313310267E-4</v>
      </c>
      <c r="W538">
        <f t="shared" si="238"/>
        <v>250</v>
      </c>
      <c r="X538">
        <f t="shared" si="217"/>
        <v>1592.3566878980891</v>
      </c>
      <c r="Y538">
        <f t="shared" si="218"/>
        <v>9.2517301958189169</v>
      </c>
      <c r="Z538">
        <v>-43.754383151123399</v>
      </c>
      <c r="AA538">
        <f t="shared" si="239"/>
        <v>-6.8694381547263736</v>
      </c>
      <c r="AB538">
        <f>-AA538*B538^2/2/Q538</f>
        <v>9.4586379466398765E-3</v>
      </c>
      <c r="AC538">
        <v>12.686449273182101</v>
      </c>
      <c r="AD538">
        <f>AC538/Q538</f>
        <v>2183.5215595630812</v>
      </c>
      <c r="AE538">
        <f>C538*AC538</f>
        <v>497.94313397239745</v>
      </c>
      <c r="AF538">
        <v>9.2517301958189204</v>
      </c>
      <c r="AG538">
        <f>AF538*A538</f>
        <v>1.4525216407435706</v>
      </c>
      <c r="AH538">
        <f>AG538*C538</f>
        <v>57.011474399185147</v>
      </c>
      <c r="AI538">
        <f>F538*AG538</f>
        <v>21.78782461115356</v>
      </c>
      <c r="AJ538">
        <v>3.4347190773631899</v>
      </c>
      <c r="AK538">
        <v>12.686449273182101</v>
      </c>
      <c r="AL538">
        <f t="shared" si="219"/>
        <v>1.3712515394056144</v>
      </c>
      <c r="AM538">
        <f>AL538/C538</f>
        <v>3.4936344953009284E-2</v>
      </c>
      <c r="AN538">
        <f t="shared" si="220"/>
        <v>1.9917725358895899</v>
      </c>
      <c r="AO538">
        <f t="shared" si="221"/>
        <v>0.37125153940561439</v>
      </c>
      <c r="AP538">
        <f>AL538*C538</f>
        <v>53.821622921670368</v>
      </c>
      <c r="AQ538">
        <f>AO538/F538</f>
        <v>2.475010262704096E-2</v>
      </c>
      <c r="AR538">
        <f>(AL538-1)/C538</f>
        <v>9.4586379466398574E-3</v>
      </c>
      <c r="AS538">
        <f>AR538*C538</f>
        <v>0.37125153940561439</v>
      </c>
      <c r="AT538">
        <f>ATAN2(C538,AO538)</f>
        <v>9.4583558868099847E-3</v>
      </c>
      <c r="AU538">
        <f t="shared" si="240"/>
        <v>0.54192387344692916</v>
      </c>
      <c r="AV538">
        <f>-AJ538/(A538/2)</f>
        <v>-43.754383151123442</v>
      </c>
      <c r="AW538">
        <f t="shared" si="241"/>
        <v>6.5118740274312326E-3</v>
      </c>
      <c r="AX538">
        <f t="shared" si="242"/>
        <v>1.3738876309452723E-2</v>
      </c>
      <c r="AY538">
        <v>1.9917725358895897</v>
      </c>
      <c r="AZ538">
        <v>0.94404895661564614</v>
      </c>
      <c r="BA538">
        <v>0.25559105557667589</v>
      </c>
      <c r="BB538">
        <v>8.9294172845305157E-3</v>
      </c>
      <c r="BC538">
        <v>14.160734349234692</v>
      </c>
    </row>
    <row r="539" spans="1:55" x14ac:dyDescent="0.15">
      <c r="A539">
        <v>0.108</v>
      </c>
      <c r="B539">
        <v>5.0000000000000001E-3</v>
      </c>
      <c r="C539">
        <f t="shared" si="222"/>
        <v>21.599999999999998</v>
      </c>
      <c r="D539">
        <f t="shared" si="223"/>
        <v>466.55999999999989</v>
      </c>
      <c r="E539">
        <f t="shared" si="224"/>
        <v>4.6296296296296301E-2</v>
      </c>
      <c r="F539">
        <v>13</v>
      </c>
      <c r="G539">
        <f t="shared" si="225"/>
        <v>169</v>
      </c>
      <c r="H539">
        <f t="shared" si="226"/>
        <v>280.79999999999995</v>
      </c>
      <c r="I539">
        <v>70000000000</v>
      </c>
      <c r="J539">
        <f t="shared" si="227"/>
        <v>4.9087385212340517E-10</v>
      </c>
      <c r="K539">
        <f t="shared" si="228"/>
        <v>827213.34339314571</v>
      </c>
      <c r="L539">
        <f t="shared" si="229"/>
        <v>1.1817333477044939E-5</v>
      </c>
      <c r="M539">
        <f t="shared" si="230"/>
        <v>0.60185185185185186</v>
      </c>
      <c r="N539">
        <f t="shared" si="231"/>
        <v>44003158666.047218</v>
      </c>
      <c r="O539">
        <f t="shared" si="232"/>
        <v>9.0902565208037992E-7</v>
      </c>
      <c r="P539">
        <f t="shared" si="233"/>
        <v>1.1574074074074076E-6</v>
      </c>
      <c r="Q539">
        <v>4.97728343763183E-3</v>
      </c>
      <c r="R539">
        <f t="shared" si="234"/>
        <v>863999.99999999988</v>
      </c>
      <c r="S539">
        <f t="shared" si="235"/>
        <v>0.10750932225284753</v>
      </c>
      <c r="T539">
        <f t="shared" si="236"/>
        <v>199.0913375052732</v>
      </c>
      <c r="U539">
        <f t="shared" si="237"/>
        <v>4.6085957755850275E-2</v>
      </c>
      <c r="V539">
        <f t="shared" si="216"/>
        <v>2.304297887792514E-4</v>
      </c>
      <c r="W539">
        <f t="shared" si="238"/>
        <v>200</v>
      </c>
      <c r="X539">
        <f t="shared" si="217"/>
        <v>1851.8518518518517</v>
      </c>
      <c r="Y539">
        <f t="shared" si="218"/>
        <v>9.2171915511700551</v>
      </c>
      <c r="Z539">
        <v>-29.987699349122298</v>
      </c>
      <c r="AA539">
        <f t="shared" si="239"/>
        <v>-3.2386715297052082</v>
      </c>
      <c r="AB539">
        <f>-AA539*B539^2/2/Q539</f>
        <v>8.1336324580657052E-3</v>
      </c>
      <c r="AC539">
        <v>10.8365273160226</v>
      </c>
      <c r="AD539">
        <f>AC539/Q539</f>
        <v>2177.1971501744683</v>
      </c>
      <c r="AE539">
        <f>C539*AC539</f>
        <v>234.06899002608813</v>
      </c>
      <c r="AF539">
        <v>9.2171915511700604</v>
      </c>
      <c r="AG539">
        <f>AF539*A539</f>
        <v>0.99545668752636651</v>
      </c>
      <c r="AH539">
        <f>AG539*C539</f>
        <v>21.501864450569514</v>
      </c>
      <c r="AI539">
        <f>F539*AG539</f>
        <v>12.940936937842764</v>
      </c>
      <c r="AJ539">
        <v>1.6193357648525999</v>
      </c>
      <c r="AK539">
        <v>10.8365273160226</v>
      </c>
      <c r="AL539">
        <f t="shared" si="219"/>
        <v>1.1756864610942122</v>
      </c>
      <c r="AM539">
        <f>AL539/C539</f>
        <v>5.442992875436168E-2</v>
      </c>
      <c r="AN539">
        <f t="shared" si="220"/>
        <v>1.1703449501304408</v>
      </c>
      <c r="AO539">
        <f t="shared" si="221"/>
        <v>0.17568646109421215</v>
      </c>
      <c r="AP539">
        <f>AL539*C539</f>
        <v>25.39482755963498</v>
      </c>
      <c r="AQ539">
        <f>AO539/F539</f>
        <v>1.3514343161093243E-2</v>
      </c>
      <c r="AR539">
        <f>(AL539-1)/C539</f>
        <v>8.133632458065379E-3</v>
      </c>
      <c r="AS539">
        <f>AR539*C539</f>
        <v>0.17568646109421218</v>
      </c>
      <c r="AT539">
        <f>ATAN2(C539,AO539)</f>
        <v>8.1334531023840879E-3</v>
      </c>
      <c r="AU539">
        <f t="shared" si="240"/>
        <v>0.46601253563419409</v>
      </c>
      <c r="AV539">
        <f>-AJ539/(A539/2)</f>
        <v>-29.98769934912222</v>
      </c>
      <c r="AW539">
        <f t="shared" si="241"/>
        <v>8.1707547500402371E-3</v>
      </c>
      <c r="AX539">
        <f t="shared" si="242"/>
        <v>8.096678824262701E-3</v>
      </c>
      <c r="AY539">
        <v>1.1703449501304408</v>
      </c>
      <c r="AZ539">
        <v>1.1810523509723991</v>
      </c>
      <c r="BA539">
        <v>0.17648830260086909</v>
      </c>
      <c r="BB539">
        <v>9.6062457365435304E-3</v>
      </c>
      <c r="BC539">
        <v>15.353680562641189</v>
      </c>
    </row>
    <row r="540" spans="1:55" x14ac:dyDescent="0.15">
      <c r="A540">
        <v>0.108</v>
      </c>
      <c r="B540">
        <v>6.0000000000000001E-3</v>
      </c>
      <c r="C540">
        <f t="shared" si="222"/>
        <v>18</v>
      </c>
      <c r="D540">
        <f t="shared" si="223"/>
        <v>324</v>
      </c>
      <c r="E540">
        <f t="shared" si="224"/>
        <v>5.5555555555555559E-2</v>
      </c>
      <c r="F540">
        <v>13</v>
      </c>
      <c r="G540">
        <f t="shared" si="225"/>
        <v>169</v>
      </c>
      <c r="H540">
        <f t="shared" si="226"/>
        <v>234</v>
      </c>
      <c r="I540">
        <v>70000000000</v>
      </c>
      <c r="J540">
        <f t="shared" si="227"/>
        <v>1.0178760197630931E-9</v>
      </c>
      <c r="K540">
        <f t="shared" si="228"/>
        <v>1429424.657383356</v>
      </c>
      <c r="L540">
        <f t="shared" si="229"/>
        <v>2.0420352248333659E-5</v>
      </c>
      <c r="M540">
        <f t="shared" si="230"/>
        <v>0.72222222222222221</v>
      </c>
      <c r="N540">
        <f t="shared" si="231"/>
        <v>17683882565.766148</v>
      </c>
      <c r="O540">
        <f t="shared" si="232"/>
        <v>1.5707963267948969E-6</v>
      </c>
      <c r="P540">
        <f t="shared" si="233"/>
        <v>1.9999999999999999E-6</v>
      </c>
      <c r="Q540">
        <v>5.7992968776685496E-3</v>
      </c>
      <c r="R540">
        <f t="shared" si="234"/>
        <v>500000</v>
      </c>
      <c r="S540">
        <f t="shared" si="235"/>
        <v>0.1043873437980339</v>
      </c>
      <c r="T540">
        <f t="shared" si="236"/>
        <v>161.09157993523749</v>
      </c>
      <c r="U540">
        <f t="shared" si="237"/>
        <v>5.3697193311745828E-2</v>
      </c>
      <c r="V540">
        <f t="shared" si="216"/>
        <v>3.2218315987047496E-4</v>
      </c>
      <c r="W540">
        <f t="shared" si="238"/>
        <v>166.66666666666666</v>
      </c>
      <c r="X540">
        <f t="shared" si="217"/>
        <v>1543.2098765432097</v>
      </c>
      <c r="Y540">
        <f t="shared" si="218"/>
        <v>8.949532218624304</v>
      </c>
      <c r="Z540">
        <v>-24.733553650231201</v>
      </c>
      <c r="AA540">
        <f t="shared" si="239"/>
        <v>-2.6712237942249697</v>
      </c>
      <c r="AB540">
        <f>-AA540*B540^2/2/Q540</f>
        <v>8.2910099810892136E-3</v>
      </c>
      <c r="AC540">
        <v>10.2851441157368</v>
      </c>
      <c r="AD540">
        <f>AC540/Q540</f>
        <v>1773.5157093512455</v>
      </c>
      <c r="AE540">
        <f>C540*AC540</f>
        <v>185.1325940832624</v>
      </c>
      <c r="AF540">
        <v>8.9495322186243094</v>
      </c>
      <c r="AG540">
        <f>AF540*A540</f>
        <v>0.96654947961142545</v>
      </c>
      <c r="AH540">
        <f>AG540*C540</f>
        <v>17.397890633005659</v>
      </c>
      <c r="AI540">
        <f>F540*AG540</f>
        <v>12.565143234948531</v>
      </c>
      <c r="AJ540">
        <v>1.33561189711248</v>
      </c>
      <c r="AK540">
        <v>10.2851441157368</v>
      </c>
      <c r="AL540">
        <f t="shared" si="219"/>
        <v>1.1492381796596065</v>
      </c>
      <c r="AM540">
        <f>AL540/C540</f>
        <v>6.3846565536644806E-2</v>
      </c>
      <c r="AN540">
        <f t="shared" si="220"/>
        <v>1.1107955644995746</v>
      </c>
      <c r="AO540">
        <f t="shared" si="221"/>
        <v>0.14923817965960651</v>
      </c>
      <c r="AP540">
        <f>AL540*C540</f>
        <v>20.686287233872918</v>
      </c>
      <c r="AQ540">
        <f>AO540/F540</f>
        <v>1.1479859973815886E-2</v>
      </c>
      <c r="AR540">
        <f>(AL540-1)/C540</f>
        <v>8.29100998108925E-3</v>
      </c>
      <c r="AS540">
        <f>AR540*C540</f>
        <v>0.14923817965960651</v>
      </c>
      <c r="AT540">
        <f>ATAN2(C540,AO540)</f>
        <v>8.2908200119095419E-3</v>
      </c>
      <c r="AU540">
        <f t="shared" si="240"/>
        <v>0.47502899538501969</v>
      </c>
      <c r="AV540">
        <f>-AJ540/(A540/2)</f>
        <v>-24.733553650231112</v>
      </c>
      <c r="AW540">
        <f t="shared" si="241"/>
        <v>8.5779467642178257E-3</v>
      </c>
      <c r="AX540">
        <f t="shared" si="242"/>
        <v>8.013671382674949E-3</v>
      </c>
      <c r="AY540">
        <v>1.1107955644995744</v>
      </c>
      <c r="AZ540">
        <v>1.1890112238450801</v>
      </c>
      <c r="BA540">
        <v>0.15440304175592087</v>
      </c>
      <c r="BB540">
        <v>9.8581039245267035E-3</v>
      </c>
      <c r="BC540">
        <v>15.457145909986041</v>
      </c>
    </row>
    <row r="541" spans="1:55" x14ac:dyDescent="0.15">
      <c r="A541">
        <v>0.108</v>
      </c>
      <c r="B541">
        <v>7.0000000000000001E-3</v>
      </c>
      <c r="C541">
        <f t="shared" si="222"/>
        <v>15.428571428571429</v>
      </c>
      <c r="D541">
        <f t="shared" si="223"/>
        <v>238.04081632653063</v>
      </c>
      <c r="E541">
        <f t="shared" si="224"/>
        <v>6.4814814814814811E-2</v>
      </c>
      <c r="F541">
        <v>13</v>
      </c>
      <c r="G541">
        <f t="shared" si="225"/>
        <v>169</v>
      </c>
      <c r="H541">
        <f t="shared" si="226"/>
        <v>200.57142857142858</v>
      </c>
      <c r="I541">
        <v>70000000000</v>
      </c>
      <c r="J541">
        <f t="shared" si="227"/>
        <v>1.885740990317274E-9</v>
      </c>
      <c r="K541">
        <f t="shared" si="228"/>
        <v>2269873.4142707926</v>
      </c>
      <c r="L541">
        <f t="shared" si="229"/>
        <v>3.242676306101132E-5</v>
      </c>
      <c r="M541">
        <f t="shared" si="230"/>
        <v>0.84259259259259256</v>
      </c>
      <c r="N541">
        <f t="shared" si="231"/>
        <v>8181702316.3799324</v>
      </c>
      <c r="O541">
        <f t="shared" si="232"/>
        <v>2.4943663893085632E-6</v>
      </c>
      <c r="P541">
        <f t="shared" si="233"/>
        <v>3.1759259259259263E-6</v>
      </c>
      <c r="Q541">
        <v>6.6287419640070804E-3</v>
      </c>
      <c r="R541">
        <f t="shared" si="234"/>
        <v>314868.80466472299</v>
      </c>
      <c r="S541">
        <f t="shared" si="235"/>
        <v>0.1022720188732521</v>
      </c>
      <c r="T541">
        <f t="shared" si="236"/>
        <v>135.28044824504244</v>
      </c>
      <c r="U541">
        <f t="shared" si="237"/>
        <v>6.1377240407472965E-2</v>
      </c>
      <c r="V541">
        <f t="shared" si="216"/>
        <v>4.2964068285231073E-4</v>
      </c>
      <c r="W541">
        <f t="shared" si="238"/>
        <v>142.85714285714286</v>
      </c>
      <c r="X541">
        <f t="shared" si="217"/>
        <v>1322.7513227513227</v>
      </c>
      <c r="Y541">
        <f t="shared" si="218"/>
        <v>8.7681772010675658</v>
      </c>
      <c r="Z541">
        <v>-21.030417536531299</v>
      </c>
      <c r="AA541">
        <f t="shared" si="239"/>
        <v>-2.2712850939453801</v>
      </c>
      <c r="AB541">
        <f>-AA541*B541^2/2/Q541</f>
        <v>8.3947278539144507E-3</v>
      </c>
      <c r="AC541">
        <v>9.9038197480402594</v>
      </c>
      <c r="AD541">
        <f>AC541/Q541</f>
        <v>1494.0722993618222</v>
      </c>
      <c r="AE541">
        <f>C541*AC541</f>
        <v>152.80179039833544</v>
      </c>
      <c r="AF541">
        <v>8.7681772010675694</v>
      </c>
      <c r="AG541">
        <f>AF541*A541</f>
        <v>0.9469631377152975</v>
      </c>
      <c r="AH541">
        <f>AG541*C541</f>
        <v>14.610288410464591</v>
      </c>
      <c r="AI541">
        <f>F541*AG541</f>
        <v>12.310520790298867</v>
      </c>
      <c r="AJ541">
        <v>1.1356425469726901</v>
      </c>
      <c r="AK541">
        <v>9.9038197480402594</v>
      </c>
      <c r="AL541">
        <f t="shared" si="219"/>
        <v>1.1295186583175372</v>
      </c>
      <c r="AM541">
        <f>AL541/C541</f>
        <v>7.3209542668729255E-2</v>
      </c>
      <c r="AN541">
        <f t="shared" si="220"/>
        <v>1.0696125327883481</v>
      </c>
      <c r="AO541">
        <f t="shared" si="221"/>
        <v>0.12951865831753717</v>
      </c>
      <c r="AP541">
        <f>AL541*C541</f>
        <v>17.426859299756288</v>
      </c>
      <c r="AQ541">
        <f>AO541/F541</f>
        <v>9.962973716733629E-3</v>
      </c>
      <c r="AR541">
        <f>(AL541-1)/C541</f>
        <v>8.3947278539144455E-3</v>
      </c>
      <c r="AS541">
        <f>AR541*C541</f>
        <v>0.12951865831753717</v>
      </c>
      <c r="AT541">
        <f>ATAN2(C541,AO541)</f>
        <v>8.3945306660212441E-3</v>
      </c>
      <c r="AU541">
        <f t="shared" si="240"/>
        <v>0.48097117815616131</v>
      </c>
      <c r="AV541">
        <f>-AJ541/(A541/2)</f>
        <v>-21.030417536531299</v>
      </c>
      <c r="AW541">
        <f t="shared" si="241"/>
        <v>8.864894017066062E-3</v>
      </c>
      <c r="AX541">
        <f t="shared" si="242"/>
        <v>7.9494978288088287E-3</v>
      </c>
      <c r="AY541">
        <v>1.0696125327883481</v>
      </c>
      <c r="AZ541">
        <v>1.1927799650603979</v>
      </c>
      <c r="BA541">
        <v>0.13677265054901924</v>
      </c>
      <c r="BB541">
        <v>1.001306319628362E-2</v>
      </c>
      <c r="BC541">
        <v>15.506139545785173</v>
      </c>
    </row>
    <row r="542" spans="1:55" x14ac:dyDescent="0.15">
      <c r="A542">
        <v>0.108</v>
      </c>
      <c r="B542">
        <v>8.0000000000000002E-3</v>
      </c>
      <c r="C542">
        <f t="shared" si="222"/>
        <v>13.5</v>
      </c>
      <c r="D542">
        <f t="shared" si="223"/>
        <v>182.25</v>
      </c>
      <c r="E542">
        <f t="shared" si="224"/>
        <v>7.407407407407407E-2</v>
      </c>
      <c r="F542">
        <v>13</v>
      </c>
      <c r="G542">
        <f t="shared" si="225"/>
        <v>169</v>
      </c>
      <c r="H542">
        <f t="shared" si="226"/>
        <v>175.5</v>
      </c>
      <c r="I542">
        <v>70000000000</v>
      </c>
      <c r="J542">
        <f t="shared" si="227"/>
        <v>3.2169908772759481E-9</v>
      </c>
      <c r="K542">
        <f t="shared" si="228"/>
        <v>3388265.8545383252</v>
      </c>
      <c r="L542">
        <f t="shared" si="229"/>
        <v>4.8403797921976075E-5</v>
      </c>
      <c r="M542">
        <f t="shared" si="230"/>
        <v>0.96296296296296291</v>
      </c>
      <c r="N542">
        <f t="shared" si="231"/>
        <v>4196468226.0558343</v>
      </c>
      <c r="O542">
        <f t="shared" si="232"/>
        <v>3.7233690709212365E-6</v>
      </c>
      <c r="P542">
        <f t="shared" si="233"/>
        <v>4.7407407407407407E-6</v>
      </c>
      <c r="Q542">
        <v>7.4620626793582999E-3</v>
      </c>
      <c r="R542">
        <f t="shared" si="234"/>
        <v>210937.49999999997</v>
      </c>
      <c r="S542">
        <f t="shared" si="235"/>
        <v>0.10073784617133703</v>
      </c>
      <c r="T542">
        <f t="shared" si="236"/>
        <v>116.59472936497345</v>
      </c>
      <c r="U542">
        <f t="shared" si="237"/>
        <v>6.909317295702129E-2</v>
      </c>
      <c r="V542">
        <f t="shared" si="216"/>
        <v>5.5274538365617041E-4</v>
      </c>
      <c r="W542">
        <f t="shared" si="238"/>
        <v>125</v>
      </c>
      <c r="X542">
        <f t="shared" si="217"/>
        <v>1157.4074074074074</v>
      </c>
      <c r="Y542">
        <f t="shared" si="218"/>
        <v>8.6366466196276619</v>
      </c>
      <c r="Z542">
        <v>-18.409103512913301</v>
      </c>
      <c r="AA542">
        <f t="shared" si="239"/>
        <v>-1.9881831793946365</v>
      </c>
      <c r="AB542">
        <f>-AA542*B542^2/2/Q542</f>
        <v>8.5260422586130747E-3</v>
      </c>
      <c r="AC542">
        <v>9.6307382093249796</v>
      </c>
      <c r="AD542">
        <f>AC542/Q542</f>
        <v>1290.6268176982367</v>
      </c>
      <c r="AE542">
        <f>C542*AC542</f>
        <v>130.01496582588723</v>
      </c>
      <c r="AF542">
        <v>8.6366466196276601</v>
      </c>
      <c r="AG542">
        <f>AF542*A542</f>
        <v>0.93275783491978725</v>
      </c>
      <c r="AH542">
        <f>AG542*C542</f>
        <v>12.592230771417128</v>
      </c>
      <c r="AI542">
        <f>F542*AG542</f>
        <v>12.125851853957235</v>
      </c>
      <c r="AJ542">
        <v>0.99409158969732303</v>
      </c>
      <c r="AK542">
        <v>9.6307382093249796</v>
      </c>
      <c r="AL542">
        <f t="shared" si="219"/>
        <v>1.1151015704912766</v>
      </c>
      <c r="AM542">
        <f>AL542/C542</f>
        <v>8.2600116332687157E-2</v>
      </c>
      <c r="AN542">
        <f t="shared" si="220"/>
        <v>1.0401197266070976</v>
      </c>
      <c r="AO542">
        <f t="shared" si="221"/>
        <v>0.11510157049127656</v>
      </c>
      <c r="AP542">
        <f>AL542*C542</f>
        <v>15.053871201632234</v>
      </c>
      <c r="AQ542">
        <f>AO542/F542</f>
        <v>8.8539669608674286E-3</v>
      </c>
      <c r="AR542">
        <f>(AL542-1)/C542</f>
        <v>8.5260422586130782E-3</v>
      </c>
      <c r="AS542">
        <f>AR542*C542</f>
        <v>0.11510157049127656</v>
      </c>
      <c r="AT542">
        <f>ATAN2(C542,AO542)</f>
        <v>8.5258356719663947E-3</v>
      </c>
      <c r="AU542">
        <f t="shared" si="240"/>
        <v>0.48849440082575862</v>
      </c>
      <c r="AV542">
        <f>-AJ542/(A542/2)</f>
        <v>-18.40910351291339</v>
      </c>
      <c r="AW542">
        <f t="shared" si="241"/>
        <v>9.1406814710339873E-3</v>
      </c>
      <c r="AX542">
        <f t="shared" si="242"/>
        <v>7.9527327175785475E-3</v>
      </c>
      <c r="AY542">
        <v>1.0401197266070978</v>
      </c>
      <c r="AZ542">
        <v>1.1954888275874629</v>
      </c>
      <c r="BA542">
        <v>0.12339919985895884</v>
      </c>
      <c r="BB542">
        <v>1.0192788263710513E-2</v>
      </c>
      <c r="BC542">
        <v>15.541354758637018</v>
      </c>
    </row>
    <row r="543" spans="1:55" x14ac:dyDescent="0.15">
      <c r="A543">
        <v>0.108</v>
      </c>
      <c r="B543">
        <v>8.9999999999999993E-3</v>
      </c>
      <c r="C543">
        <f t="shared" si="222"/>
        <v>12</v>
      </c>
      <c r="D543">
        <f t="shared" si="223"/>
        <v>144</v>
      </c>
      <c r="E543">
        <f t="shared" si="224"/>
        <v>8.3333333333333329E-2</v>
      </c>
      <c r="F543">
        <v>13</v>
      </c>
      <c r="G543">
        <f t="shared" si="225"/>
        <v>169</v>
      </c>
      <c r="H543">
        <f t="shared" si="226"/>
        <v>156</v>
      </c>
      <c r="I543">
        <v>70000000000</v>
      </c>
      <c r="J543">
        <f t="shared" si="227"/>
        <v>5.1529973500506572E-9</v>
      </c>
      <c r="K543">
        <f t="shared" si="228"/>
        <v>4824308.2186688259</v>
      </c>
      <c r="L543">
        <f t="shared" si="229"/>
        <v>6.8918688838126086E-5</v>
      </c>
      <c r="M543">
        <f t="shared" si="230"/>
        <v>1.0833333333333333</v>
      </c>
      <c r="N543">
        <f t="shared" si="231"/>
        <v>2328741737.055625</v>
      </c>
      <c r="O543">
        <f t="shared" si="232"/>
        <v>5.301437602932776E-6</v>
      </c>
      <c r="P543">
        <f t="shared" si="233"/>
        <v>6.7499999999999989E-6</v>
      </c>
      <c r="Q543">
        <v>8.3030675061261799E-3</v>
      </c>
      <c r="R543">
        <f t="shared" si="234"/>
        <v>148148.14814814818</v>
      </c>
      <c r="S543">
        <f t="shared" si="235"/>
        <v>9.9636810073514173E-2</v>
      </c>
      <c r="T543">
        <f t="shared" si="236"/>
        <v>102.50700624847137</v>
      </c>
      <c r="U543">
        <f t="shared" si="237"/>
        <v>7.6880254686353525E-2</v>
      </c>
      <c r="V543">
        <f t="shared" si="216"/>
        <v>6.9192229217718163E-4</v>
      </c>
      <c r="W543">
        <f t="shared" si="238"/>
        <v>111.11111111111111</v>
      </c>
      <c r="X543">
        <f t="shared" si="217"/>
        <v>1028.80658436214</v>
      </c>
      <c r="Y543">
        <f t="shared" si="218"/>
        <v>8.5422505207059487</v>
      </c>
      <c r="Z543">
        <v>-16.197535587242299</v>
      </c>
      <c r="AA543">
        <f t="shared" si="239"/>
        <v>-1.7493338434221684</v>
      </c>
      <c r="AB543">
        <f>-AA543*B543^2/2/Q543</f>
        <v>8.5327525768427916E-3</v>
      </c>
      <c r="AC543">
        <v>9.4169174424170308</v>
      </c>
      <c r="AD543">
        <f>AC543/Q543</f>
        <v>1134.1492087676065</v>
      </c>
      <c r="AE543">
        <f>C543*AC543</f>
        <v>113.00300930900437</v>
      </c>
      <c r="AF543">
        <v>8.5422505207059505</v>
      </c>
      <c r="AG543">
        <f>AF543*A543</f>
        <v>0.92256305623624268</v>
      </c>
      <c r="AH543">
        <f>AG543*C543</f>
        <v>11.070756674834913</v>
      </c>
      <c r="AI543">
        <f>F543*AG543</f>
        <v>11.993319731071155</v>
      </c>
      <c r="AJ543">
        <v>0.87466692171108296</v>
      </c>
      <c r="AK543">
        <v>9.4169174424170308</v>
      </c>
      <c r="AL543">
        <f t="shared" si="219"/>
        <v>1.102393030922113</v>
      </c>
      <c r="AM543">
        <f>AL543/C543</f>
        <v>9.1866085910176087E-2</v>
      </c>
      <c r="AN543">
        <f t="shared" si="220"/>
        <v>1.0170270837810393</v>
      </c>
      <c r="AO543">
        <f t="shared" si="221"/>
        <v>0.10239303092211305</v>
      </c>
      <c r="AP543">
        <f>AL543*C543</f>
        <v>13.228716371065357</v>
      </c>
      <c r="AQ543">
        <f>AO543/F543</f>
        <v>7.8763869940086956E-3</v>
      </c>
      <c r="AR543">
        <f>(AL543-1)/C543</f>
        <v>8.5327525768427535E-3</v>
      </c>
      <c r="AS543">
        <f>AR543*C543</f>
        <v>0.10239303092211305</v>
      </c>
      <c r="AT543">
        <f>ATAN2(C543,AO543)</f>
        <v>8.5325455020517447E-3</v>
      </c>
      <c r="AU543">
        <f t="shared" si="240"/>
        <v>0.48887884577089907</v>
      </c>
      <c r="AV543">
        <f>-AJ543/(A543/2)</f>
        <v>-16.197535587242278</v>
      </c>
      <c r="AW543">
        <f t="shared" si="241"/>
        <v>9.2489640888652209E-3</v>
      </c>
      <c r="AX543">
        <f t="shared" si="242"/>
        <v>7.872002295399725E-3</v>
      </c>
      <c r="AY543">
        <v>1.0170270837810393</v>
      </c>
      <c r="AZ543">
        <v>1.1949243181485265</v>
      </c>
      <c r="BA543">
        <v>0.11098756906638266</v>
      </c>
      <c r="BB543">
        <v>1.0195993554813911E-2</v>
      </c>
      <c r="BC543">
        <v>15.534016135930845</v>
      </c>
    </row>
    <row r="544" spans="1:55" x14ac:dyDescent="0.15">
      <c r="A544">
        <v>5.8999999999999997E-2</v>
      </c>
      <c r="B544">
        <v>2E-3</v>
      </c>
      <c r="C544">
        <f t="shared" si="222"/>
        <v>29.499999999999996</v>
      </c>
      <c r="D544">
        <f t="shared" si="223"/>
        <v>870.24999999999977</v>
      </c>
      <c r="E544">
        <f t="shared" si="224"/>
        <v>3.3898305084745763E-2</v>
      </c>
      <c r="F544">
        <v>7</v>
      </c>
      <c r="G544">
        <f t="shared" si="225"/>
        <v>49</v>
      </c>
      <c r="H544">
        <f t="shared" si="226"/>
        <v>206.49999999999997</v>
      </c>
      <c r="I544">
        <v>70000000000</v>
      </c>
      <c r="J544">
        <f t="shared" si="227"/>
        <v>1.2566370614359172E-11</v>
      </c>
      <c r="K544">
        <f t="shared" si="228"/>
        <v>52182.386449457583</v>
      </c>
      <c r="L544">
        <f t="shared" si="229"/>
        <v>7.4546266356367976E-7</v>
      </c>
      <c r="M544">
        <f t="shared" si="230"/>
        <v>0.23728813559322037</v>
      </c>
      <c r="N544">
        <f t="shared" si="231"/>
        <v>2347535410605.4556</v>
      </c>
      <c r="O544">
        <f t="shared" si="232"/>
        <v>1.0649466622338282E-7</v>
      </c>
      <c r="P544">
        <f t="shared" si="233"/>
        <v>1.3559322033898305E-7</v>
      </c>
      <c r="Q544">
        <v>1.0038060310243299E-3</v>
      </c>
      <c r="R544">
        <f t="shared" si="234"/>
        <v>7374999.9999999991</v>
      </c>
      <c r="S544">
        <f t="shared" si="235"/>
        <v>2.9612277915217731E-2</v>
      </c>
      <c r="T544">
        <f t="shared" si="236"/>
        <v>250.95150775608249</v>
      </c>
      <c r="U544">
        <f t="shared" si="237"/>
        <v>1.7013661542785254E-2</v>
      </c>
      <c r="V544">
        <f t="shared" si="216"/>
        <v>3.4027323085570509E-5</v>
      </c>
      <c r="W544">
        <f t="shared" si="238"/>
        <v>500</v>
      </c>
      <c r="X544">
        <f t="shared" si="217"/>
        <v>8474.5762711864409</v>
      </c>
      <c r="Y544">
        <f t="shared" si="218"/>
        <v>8.506830771392627</v>
      </c>
      <c r="Z544">
        <v>-34.581217959322899</v>
      </c>
      <c r="AA544">
        <f t="shared" si="239"/>
        <v>-2.040291859600051</v>
      </c>
      <c r="AB544">
        <f>-AA544*B544^2/2/Q544</f>
        <v>4.0651117776569707E-3</v>
      </c>
      <c r="AC544">
        <v>9.5269767011927105</v>
      </c>
      <c r="AD544">
        <f>AC544/Q544</f>
        <v>9490.8542156007425</v>
      </c>
      <c r="AE544">
        <f>C544*AC544</f>
        <v>281.0458126851849</v>
      </c>
      <c r="AF544">
        <v>8.5068307713926803</v>
      </c>
      <c r="AG544">
        <f>AF544*A544</f>
        <v>0.50190301551216809</v>
      </c>
      <c r="AH544">
        <f>AG544*C544</f>
        <v>14.806138957608956</v>
      </c>
      <c r="AI544">
        <f>F544*AG544</f>
        <v>3.5133211085851768</v>
      </c>
      <c r="AJ544">
        <v>1.0201459298000199</v>
      </c>
      <c r="AK544">
        <v>9.5269767011927105</v>
      </c>
      <c r="AL544">
        <f t="shared" si="219"/>
        <v>1.1199207974408805</v>
      </c>
      <c r="AM544">
        <f>AL544/C544</f>
        <v>3.7963416862402732E-2</v>
      </c>
      <c r="AN544">
        <f t="shared" si="220"/>
        <v>0.56209162537036994</v>
      </c>
      <c r="AO544">
        <f t="shared" si="221"/>
        <v>0.11992079744088047</v>
      </c>
      <c r="AP544">
        <f>AL544*C544</f>
        <v>33.037663524505973</v>
      </c>
      <c r="AQ544">
        <f>AO544/F544</f>
        <v>1.7131542491554352E-2</v>
      </c>
      <c r="AR544">
        <f>(AL544-1)/C544</f>
        <v>4.0651117776569655E-3</v>
      </c>
      <c r="AS544">
        <f>AR544*C544</f>
        <v>0.11992079744088047</v>
      </c>
      <c r="AT544">
        <f>ATAN2(C544,AO544)</f>
        <v>4.0650893857070184E-3</v>
      </c>
      <c r="AU544">
        <f t="shared" si="240"/>
        <v>0.23291246514444058</v>
      </c>
      <c r="AV544">
        <f>-AJ544/(A544/2)</f>
        <v>-34.581217959322714</v>
      </c>
      <c r="AW544">
        <f t="shared" si="241"/>
        <v>8.0993969990571044E-3</v>
      </c>
      <c r="AX544">
        <f t="shared" si="242"/>
        <v>2.0402918596000613E-3</v>
      </c>
      <c r="AY544">
        <v>0.56209162537036994</v>
      </c>
      <c r="AZ544">
        <v>2.2313490113185606</v>
      </c>
      <c r="BA544">
        <v>0.23893221147218455</v>
      </c>
      <c r="BB544">
        <v>9.0706831459743068E-3</v>
      </c>
      <c r="BC544">
        <v>15.619443079229924</v>
      </c>
    </row>
    <row r="545" spans="1:55" x14ac:dyDescent="0.15">
      <c r="A545">
        <v>0.108</v>
      </c>
      <c r="B545">
        <v>0.01</v>
      </c>
      <c r="C545">
        <f t="shared" si="222"/>
        <v>10.799999999999999</v>
      </c>
      <c r="D545">
        <f t="shared" si="223"/>
        <v>116.63999999999997</v>
      </c>
      <c r="E545">
        <f t="shared" si="224"/>
        <v>9.2592592592592601E-2</v>
      </c>
      <c r="F545">
        <v>13</v>
      </c>
      <c r="G545">
        <f t="shared" si="225"/>
        <v>169</v>
      </c>
      <c r="H545">
        <f t="shared" si="226"/>
        <v>140.39999999999998</v>
      </c>
      <c r="I545">
        <v>70000000000</v>
      </c>
      <c r="J545">
        <f t="shared" si="227"/>
        <v>7.8539816339744827E-9</v>
      </c>
      <c r="K545">
        <f t="shared" si="228"/>
        <v>6617706.7471451657</v>
      </c>
      <c r="L545">
        <f t="shared" si="229"/>
        <v>9.4538667816359512E-5</v>
      </c>
      <c r="M545">
        <f t="shared" si="230"/>
        <v>1.2037037037037037</v>
      </c>
      <c r="N545">
        <f t="shared" si="231"/>
        <v>1375098708.3139756</v>
      </c>
      <c r="O545">
        <f t="shared" si="232"/>
        <v>7.2722052166430393E-6</v>
      </c>
      <c r="P545">
        <f t="shared" si="233"/>
        <v>9.2592592592592608E-6</v>
      </c>
      <c r="Q545">
        <v>9.1459062476218298E-3</v>
      </c>
      <c r="R545">
        <f t="shared" si="234"/>
        <v>107999.99999999999</v>
      </c>
      <c r="S545">
        <f t="shared" si="235"/>
        <v>9.8775787474315757E-2</v>
      </c>
      <c r="T545">
        <f t="shared" si="236"/>
        <v>91.459062476218293</v>
      </c>
      <c r="U545">
        <f t="shared" si="237"/>
        <v>8.4684317107609541E-2</v>
      </c>
      <c r="V545">
        <f t="shared" si="216"/>
        <v>8.4684317107609547E-4</v>
      </c>
      <c r="W545">
        <f t="shared" si="238"/>
        <v>100</v>
      </c>
      <c r="X545">
        <f t="shared" si="217"/>
        <v>925.92592592592587</v>
      </c>
      <c r="Y545">
        <f t="shared" si="218"/>
        <v>8.4684317107609548</v>
      </c>
      <c r="Z545">
        <v>-14.575678203384999</v>
      </c>
      <c r="AA545">
        <f t="shared" si="239"/>
        <v>-1.5741732459655799</v>
      </c>
      <c r="AB545">
        <f>-AA545*B545^2/2/Q545</f>
        <v>8.6058899104443885E-3</v>
      </c>
      <c r="AC545">
        <v>9.2555183337437406</v>
      </c>
      <c r="AD545">
        <f>AC545/Q545</f>
        <v>1011.9848250303695</v>
      </c>
      <c r="AE545">
        <f>C545*AC545</f>
        <v>99.959598004432394</v>
      </c>
      <c r="AF545">
        <v>8.4684317107609495</v>
      </c>
      <c r="AG545">
        <f>AF545*A545</f>
        <v>0.91459062476218256</v>
      </c>
      <c r="AH545">
        <f>AG545*C545</f>
        <v>9.8775787474315706</v>
      </c>
      <c r="AI545">
        <f>F545*AG545</f>
        <v>11.889678121908373</v>
      </c>
      <c r="AJ545">
        <v>0.78708662298279197</v>
      </c>
      <c r="AK545">
        <v>9.2555183337437406</v>
      </c>
      <c r="AL545">
        <f t="shared" si="219"/>
        <v>1.0929436110327995</v>
      </c>
      <c r="AM545">
        <f>AL545/C545</f>
        <v>0.10119848250303699</v>
      </c>
      <c r="AN545">
        <f t="shared" si="220"/>
        <v>0.99959598004432393</v>
      </c>
      <c r="AO545">
        <f t="shared" si="221"/>
        <v>9.2943611032799467E-2</v>
      </c>
      <c r="AP545">
        <f>AL545*C545</f>
        <v>11.803790999154232</v>
      </c>
      <c r="AQ545">
        <f>AO545/F545</f>
        <v>7.1495085409845746E-3</v>
      </c>
      <c r="AR545">
        <f>(AL545-1)/C545</f>
        <v>8.6058899104443955E-3</v>
      </c>
      <c r="AS545">
        <f>AR545*C545</f>
        <v>9.2943611032799467E-2</v>
      </c>
      <c r="AT545">
        <f>ATAN2(C545,AO545)</f>
        <v>8.6056774653018447E-3</v>
      </c>
      <c r="AU545">
        <f t="shared" si="240"/>
        <v>0.49306899861263564</v>
      </c>
      <c r="AV545">
        <f>-AJ545/(A545/2)</f>
        <v>-14.575678203385037</v>
      </c>
      <c r="AW545">
        <f t="shared" si="241"/>
        <v>9.409554042479007E-3</v>
      </c>
      <c r="AX545">
        <f t="shared" si="242"/>
        <v>7.8708662298279022E-3</v>
      </c>
      <c r="AY545">
        <v>0.99959598004432393</v>
      </c>
      <c r="AZ545">
        <v>1.1950085441964742</v>
      </c>
      <c r="BA545">
        <v>0.10162318365877326</v>
      </c>
      <c r="BB545">
        <v>1.0284111973395283E-2</v>
      </c>
      <c r="BC545">
        <v>15.535111074554164</v>
      </c>
    </row>
    <row r="546" spans="1:55" x14ac:dyDescent="0.15">
      <c r="A546">
        <v>0.157</v>
      </c>
      <c r="B546">
        <v>5.0000000000000001E-3</v>
      </c>
      <c r="C546">
        <f t="shared" si="222"/>
        <v>31.4</v>
      </c>
      <c r="D546">
        <f t="shared" si="223"/>
        <v>985.95999999999992</v>
      </c>
      <c r="E546">
        <f t="shared" si="224"/>
        <v>3.1847133757961783E-2</v>
      </c>
      <c r="F546">
        <v>15</v>
      </c>
      <c r="G546">
        <f t="shared" si="225"/>
        <v>225</v>
      </c>
      <c r="H546">
        <f t="shared" si="226"/>
        <v>471</v>
      </c>
      <c r="I546">
        <v>70000000000</v>
      </c>
      <c r="J546">
        <f t="shared" si="227"/>
        <v>4.9087385212340517E-10</v>
      </c>
      <c r="K546">
        <f t="shared" si="228"/>
        <v>656582.85952812154</v>
      </c>
      <c r="L546">
        <f t="shared" si="229"/>
        <v>9.3797551361160226E-6</v>
      </c>
      <c r="M546">
        <f t="shared" si="230"/>
        <v>0.47770700636942676</v>
      </c>
      <c r="N546">
        <f t="shared" si="231"/>
        <v>63967554727.494576</v>
      </c>
      <c r="O546">
        <f t="shared" si="232"/>
        <v>6.2531700907440151E-7</v>
      </c>
      <c r="P546">
        <f t="shared" si="233"/>
        <v>7.9617834394904462E-7</v>
      </c>
      <c r="Q546">
        <v>6.62926388308736E-3</v>
      </c>
      <c r="R546">
        <f t="shared" si="234"/>
        <v>1255999.9999999998</v>
      </c>
      <c r="S546">
        <f t="shared" si="235"/>
        <v>0.20815888592894308</v>
      </c>
      <c r="T546">
        <f t="shared" si="236"/>
        <v>265.1705553234944</v>
      </c>
      <c r="U546">
        <f t="shared" si="237"/>
        <v>4.2224610720301654E-2</v>
      </c>
      <c r="V546">
        <f t="shared" si="216"/>
        <v>2.1112305360150829E-4</v>
      </c>
      <c r="W546">
        <f t="shared" si="238"/>
        <v>200</v>
      </c>
      <c r="X546">
        <f t="shared" si="217"/>
        <v>1273.8853503184714</v>
      </c>
      <c r="Y546">
        <f t="shared" si="218"/>
        <v>8.4449221440603299</v>
      </c>
      <c r="Z546">
        <v>-31.956482569722802</v>
      </c>
      <c r="AA546">
        <f t="shared" si="239"/>
        <v>-5.01716776344648</v>
      </c>
      <c r="AB546">
        <f>-AA546*B546^2/2/Q546</f>
        <v>9.4602655964682696E-3</v>
      </c>
      <c r="AC546">
        <v>10.953506025783501</v>
      </c>
      <c r="AD546">
        <f>AC546/Q546</f>
        <v>1652.2959741771915</v>
      </c>
      <c r="AE546">
        <f>C546*AC546</f>
        <v>343.94008920960192</v>
      </c>
      <c r="AF546">
        <v>8.4449221440603299</v>
      </c>
      <c r="AG546">
        <f>AF546*A546</f>
        <v>1.3258527766174717</v>
      </c>
      <c r="AH546">
        <f>AG546*C546</f>
        <v>41.631777185788607</v>
      </c>
      <c r="AI546">
        <f>F546*AG546</f>
        <v>19.887791649262077</v>
      </c>
      <c r="AJ546">
        <v>2.50858388172324</v>
      </c>
      <c r="AK546">
        <v>10.953506025783501</v>
      </c>
      <c r="AL546">
        <f t="shared" si="219"/>
        <v>1.2970523397290954</v>
      </c>
      <c r="AM546">
        <f>AL546/C546</f>
        <v>4.1307399354429793E-2</v>
      </c>
      <c r="AN546">
        <f t="shared" si="220"/>
        <v>1.7197004460480094</v>
      </c>
      <c r="AO546">
        <f t="shared" si="221"/>
        <v>0.29705233972909539</v>
      </c>
      <c r="AP546">
        <f>AL546*C546</f>
        <v>40.727443467493593</v>
      </c>
      <c r="AQ546">
        <f>AO546/F546</f>
        <v>1.9803489315273027E-2</v>
      </c>
      <c r="AR546">
        <f>(AL546-1)/C546</f>
        <v>9.4602655964680059E-3</v>
      </c>
      <c r="AS546">
        <f>AR546*C546</f>
        <v>0.29705233972909539</v>
      </c>
      <c r="AT546">
        <f>ATAN2(C546,AO546)</f>
        <v>9.45998339100706E-3</v>
      </c>
      <c r="AU546">
        <f t="shared" si="240"/>
        <v>0.54201712256856138</v>
      </c>
      <c r="AV546">
        <f>-AJ546/(A546/2)</f>
        <v>-31.956482569722802</v>
      </c>
      <c r="AW546">
        <f t="shared" si="241"/>
        <v>7.1352308214816477E-3</v>
      </c>
      <c r="AX546">
        <f t="shared" si="242"/>
        <v>1.2542919408615847E-2</v>
      </c>
      <c r="AY546">
        <v>1.7197004460480096</v>
      </c>
      <c r="AZ546">
        <v>0.97827780173161316</v>
      </c>
      <c r="BA546">
        <v>0.22404624779452373</v>
      </c>
      <c r="BB546">
        <v>9.2547678315099292E-3</v>
      </c>
      <c r="BC546">
        <v>14.674167025974198</v>
      </c>
    </row>
    <row r="547" spans="1:55" x14ac:dyDescent="0.15">
      <c r="A547">
        <v>0.108</v>
      </c>
      <c r="B547">
        <v>3.0000000000000001E-3</v>
      </c>
      <c r="C547">
        <f t="shared" si="222"/>
        <v>36</v>
      </c>
      <c r="D547">
        <f t="shared" si="223"/>
        <v>1296</v>
      </c>
      <c r="E547">
        <f t="shared" si="224"/>
        <v>2.777777777777778E-2</v>
      </c>
      <c r="F547">
        <v>11</v>
      </c>
      <c r="G547">
        <f t="shared" si="225"/>
        <v>121</v>
      </c>
      <c r="H547">
        <f t="shared" si="226"/>
        <v>396</v>
      </c>
      <c r="I547">
        <v>70000000000</v>
      </c>
      <c r="J547">
        <f t="shared" si="227"/>
        <v>6.3617251235193316E-11</v>
      </c>
      <c r="K547">
        <f t="shared" si="228"/>
        <v>151189.14645400882</v>
      </c>
      <c r="L547">
        <f t="shared" si="229"/>
        <v>2.1598449493429831E-6</v>
      </c>
      <c r="M547">
        <f t="shared" si="230"/>
        <v>0.30555555555555558</v>
      </c>
      <c r="N547">
        <f t="shared" si="231"/>
        <v>565884242104.51672</v>
      </c>
      <c r="O547">
        <f t="shared" si="232"/>
        <v>1.9634954084936211E-7</v>
      </c>
      <c r="P547">
        <f t="shared" si="233"/>
        <v>2.4999999999999999E-7</v>
      </c>
      <c r="Q547">
        <v>2.6880920643039502E-3</v>
      </c>
      <c r="R547">
        <f t="shared" si="234"/>
        <v>4000000</v>
      </c>
      <c r="S547">
        <f t="shared" si="235"/>
        <v>9.6771314314942194E-2</v>
      </c>
      <c r="T547">
        <f t="shared" si="236"/>
        <v>298.67689603377221</v>
      </c>
      <c r="U547">
        <f t="shared" si="237"/>
        <v>2.4889741336147686E-2</v>
      </c>
      <c r="V547">
        <f t="shared" si="216"/>
        <v>7.4669224008443061E-5</v>
      </c>
      <c r="W547">
        <f t="shared" si="238"/>
        <v>333.33333333333331</v>
      </c>
      <c r="X547">
        <f t="shared" si="217"/>
        <v>3086.4197530864194</v>
      </c>
      <c r="Y547">
        <f t="shared" si="218"/>
        <v>8.2965804453825616</v>
      </c>
      <c r="Z547">
        <v>-34.994052369398503</v>
      </c>
      <c r="AA547">
        <f t="shared" si="239"/>
        <v>-3.7793576558950384</v>
      </c>
      <c r="AB547">
        <f>-AA547*B547^2/2/Q547</f>
        <v>6.326832952401675E-3</v>
      </c>
      <c r="AC547">
        <v>10.18625927333</v>
      </c>
      <c r="AD547">
        <f>AC547/Q547</f>
        <v>3789.4011922421309</v>
      </c>
      <c r="AE547">
        <f>C547*AC547</f>
        <v>366.70533383987998</v>
      </c>
      <c r="AF547">
        <v>8.2965804453825598</v>
      </c>
      <c r="AG547">
        <f>AF547*A547</f>
        <v>0.89603068810131647</v>
      </c>
      <c r="AH547">
        <f>AG547*C547</f>
        <v>32.257104771647391</v>
      </c>
      <c r="AI547">
        <f>F547*AG547</f>
        <v>9.8563375691144817</v>
      </c>
      <c r="AJ547">
        <v>1.8896788279475201</v>
      </c>
      <c r="AK547">
        <v>10.18625927333</v>
      </c>
      <c r="AL547">
        <f t="shared" si="219"/>
        <v>1.2277659862864509</v>
      </c>
      <c r="AM547">
        <f>AL547/C547</f>
        <v>3.4104610730179195E-2</v>
      </c>
      <c r="AN547">
        <f t="shared" si="220"/>
        <v>1.1001160015196401</v>
      </c>
      <c r="AO547">
        <f t="shared" si="221"/>
        <v>0.22776598628645095</v>
      </c>
      <c r="AP547">
        <f>AL547*C547</f>
        <v>44.199575506312236</v>
      </c>
      <c r="AQ547">
        <f>AO547/F547</f>
        <v>2.0705998753313724E-2</v>
      </c>
      <c r="AR547">
        <f>(AL547-1)/C547</f>
        <v>6.3268329524014157E-3</v>
      </c>
      <c r="AS547">
        <f>AR547*C547</f>
        <v>0.22776598628645095</v>
      </c>
      <c r="AT547">
        <f>ATAN2(C547,AO547)</f>
        <v>6.326748535886495E-3</v>
      </c>
      <c r="AU547">
        <f t="shared" si="240"/>
        <v>0.36249598914686904</v>
      </c>
      <c r="AV547">
        <f>-AJ547/(A547/2)</f>
        <v>-34.994052369398517</v>
      </c>
      <c r="AW547">
        <f t="shared" si="241"/>
        <v>7.0609556529898946E-3</v>
      </c>
      <c r="AX547">
        <f t="shared" si="242"/>
        <v>5.6690364838423244E-3</v>
      </c>
      <c r="AY547">
        <v>1.1001160015196401</v>
      </c>
      <c r="AZ547">
        <v>1.3702276078156201</v>
      </c>
      <c r="BA547">
        <v>0.25419440350763617</v>
      </c>
      <c r="BB547">
        <v>8.6692011814180295E-3</v>
      </c>
      <c r="BC547">
        <v>15.072503685971821</v>
      </c>
    </row>
    <row r="548" spans="1:55" x14ac:dyDescent="0.15">
      <c r="A548">
        <v>5.8999999999999997E-2</v>
      </c>
      <c r="B548">
        <v>3.0000000000000001E-3</v>
      </c>
      <c r="C548">
        <f t="shared" si="222"/>
        <v>19.666666666666664</v>
      </c>
      <c r="D548">
        <f t="shared" si="223"/>
        <v>386.77777777777766</v>
      </c>
      <c r="E548">
        <f t="shared" si="224"/>
        <v>5.0847457627118647E-2</v>
      </c>
      <c r="F548">
        <v>7</v>
      </c>
      <c r="G548">
        <f t="shared" si="225"/>
        <v>49</v>
      </c>
      <c r="H548">
        <f t="shared" si="226"/>
        <v>137.66666666666666</v>
      </c>
      <c r="I548">
        <v>70000000000</v>
      </c>
      <c r="J548">
        <f t="shared" si="227"/>
        <v>6.3617251235193316E-11</v>
      </c>
      <c r="K548">
        <f t="shared" si="228"/>
        <v>176115.55426691935</v>
      </c>
      <c r="L548">
        <f t="shared" si="229"/>
        <v>2.5159364895274195E-6</v>
      </c>
      <c r="M548">
        <f t="shared" si="230"/>
        <v>0.35593220338983056</v>
      </c>
      <c r="N548">
        <f t="shared" si="231"/>
        <v>309140465594.13403</v>
      </c>
      <c r="O548">
        <f t="shared" si="232"/>
        <v>3.5941949850391706E-7</v>
      </c>
      <c r="P548">
        <f t="shared" si="233"/>
        <v>4.5762711864406784E-7</v>
      </c>
      <c r="Q548">
        <v>1.4449248164294601E-3</v>
      </c>
      <c r="R548">
        <f t="shared" si="234"/>
        <v>2185185.1851851852</v>
      </c>
      <c r="S548">
        <f t="shared" si="235"/>
        <v>2.8416854723112714E-2</v>
      </c>
      <c r="T548">
        <f t="shared" si="236"/>
        <v>160.54720182549556</v>
      </c>
      <c r="U548">
        <f t="shared" si="237"/>
        <v>2.4490251125923054E-2</v>
      </c>
      <c r="V548">
        <f t="shared" si="216"/>
        <v>7.3470753377769159E-5</v>
      </c>
      <c r="W548">
        <f t="shared" si="238"/>
        <v>333.33333333333331</v>
      </c>
      <c r="X548">
        <f t="shared" si="217"/>
        <v>5649.7175141242942</v>
      </c>
      <c r="Y548">
        <f t="shared" si="218"/>
        <v>8.1634170419743519</v>
      </c>
      <c r="Z548">
        <v>-23.078591841352399</v>
      </c>
      <c r="AA548">
        <f t="shared" si="239"/>
        <v>-1.3616369186397914</v>
      </c>
      <c r="AB548">
        <f>-AA548*B548^2/2/Q548</f>
        <v>4.240612427863436E-3</v>
      </c>
      <c r="AC548">
        <v>8.8442355012942695</v>
      </c>
      <c r="AD548">
        <f>AC548/Q548</f>
        <v>6120.8966727758025</v>
      </c>
      <c r="AE548">
        <f>C548*AC548</f>
        <v>173.93663152545395</v>
      </c>
      <c r="AF548">
        <v>8.1634170419743697</v>
      </c>
      <c r="AG548">
        <f>AF548*A548</f>
        <v>0.48164160547648777</v>
      </c>
      <c r="AH548">
        <f>AG548*C548</f>
        <v>9.4722849077042586</v>
      </c>
      <c r="AI548">
        <f>F548*AG548</f>
        <v>3.3714912383354143</v>
      </c>
      <c r="AJ548">
        <v>0.68081845931989804</v>
      </c>
      <c r="AK548">
        <v>8.8442355012942695</v>
      </c>
      <c r="AL548">
        <f t="shared" si="219"/>
        <v>1.0833987110813146</v>
      </c>
      <c r="AM548">
        <f>AL548/C548</f>
        <v>5.5088070054982105E-2</v>
      </c>
      <c r="AN548">
        <f t="shared" si="220"/>
        <v>0.52180989457636184</v>
      </c>
      <c r="AO548">
        <f t="shared" si="221"/>
        <v>8.339871108131458E-2</v>
      </c>
      <c r="AP548">
        <f>AL548*C548</f>
        <v>21.306841317932516</v>
      </c>
      <c r="AQ548">
        <f>AO548/F548</f>
        <v>1.191410158304494E-2</v>
      </c>
      <c r="AR548">
        <f>(AL548-1)/C548</f>
        <v>4.2406124278634534E-3</v>
      </c>
      <c r="AS548">
        <f>AR548*C548</f>
        <v>8.3398711081314567E-2</v>
      </c>
      <c r="AT548">
        <f>ATAN2(C548,AO548)</f>
        <v>4.2405870087848093E-3</v>
      </c>
      <c r="AU548">
        <f t="shared" si="240"/>
        <v>0.24296773826137572</v>
      </c>
      <c r="AV548">
        <f>-AJ548/(A548/2)</f>
        <v>-23.078591841352477</v>
      </c>
      <c r="AW548">
        <f t="shared" si="241"/>
        <v>8.8044977419843486E-3</v>
      </c>
      <c r="AX548">
        <f t="shared" si="242"/>
        <v>2.0424553779597003E-3</v>
      </c>
      <c r="AY548">
        <v>0.52180989457636184</v>
      </c>
      <c r="AZ548">
        <v>2.2493877164318246</v>
      </c>
      <c r="BA548">
        <v>0.17315512225902555</v>
      </c>
      <c r="BB548">
        <v>9.538781505384189E-3</v>
      </c>
      <c r="BC548">
        <v>15.745714015022772</v>
      </c>
    </row>
    <row r="549" spans="1:55" x14ac:dyDescent="0.15">
      <c r="A549">
        <v>5.8999999999999997E-2</v>
      </c>
      <c r="B549">
        <v>4.0000000000000001E-3</v>
      </c>
      <c r="C549">
        <f t="shared" si="222"/>
        <v>14.749999999999998</v>
      </c>
      <c r="D549">
        <f t="shared" si="223"/>
        <v>217.56249999999994</v>
      </c>
      <c r="E549">
        <f t="shared" si="224"/>
        <v>6.7796610169491525E-2</v>
      </c>
      <c r="F549">
        <v>7</v>
      </c>
      <c r="G549">
        <f t="shared" si="225"/>
        <v>49</v>
      </c>
      <c r="H549">
        <f t="shared" si="226"/>
        <v>103.24999999999999</v>
      </c>
      <c r="I549">
        <v>70000000000</v>
      </c>
      <c r="J549">
        <f t="shared" si="227"/>
        <v>2.0106192982974676E-10</v>
      </c>
      <c r="K549">
        <f t="shared" si="228"/>
        <v>417459.09159566066</v>
      </c>
      <c r="L549">
        <f t="shared" si="229"/>
        <v>5.9637013085094381E-6</v>
      </c>
      <c r="M549">
        <f t="shared" si="230"/>
        <v>0.47457627118644075</v>
      </c>
      <c r="N549">
        <f t="shared" si="231"/>
        <v>73360481581.420486</v>
      </c>
      <c r="O549">
        <f t="shared" si="232"/>
        <v>8.5195732978706255E-7</v>
      </c>
      <c r="P549">
        <f t="shared" si="233"/>
        <v>1.0847457627118644E-6</v>
      </c>
      <c r="Q549">
        <v>1.8886332483814799E-3</v>
      </c>
      <c r="R549">
        <f t="shared" si="234"/>
        <v>921874.99999999988</v>
      </c>
      <c r="S549">
        <f t="shared" si="235"/>
        <v>2.7857340413626825E-2</v>
      </c>
      <c r="T549">
        <f t="shared" si="236"/>
        <v>118.03957802384249</v>
      </c>
      <c r="U549">
        <f t="shared" si="237"/>
        <v>3.2010733023414915E-2</v>
      </c>
      <c r="V549">
        <f t="shared" si="216"/>
        <v>1.2804293209365967E-4</v>
      </c>
      <c r="W549">
        <f t="shared" si="238"/>
        <v>250</v>
      </c>
      <c r="X549">
        <f t="shared" si="217"/>
        <v>4237.2881355932204</v>
      </c>
      <c r="Y549">
        <f t="shared" si="218"/>
        <v>8.0026832558537286</v>
      </c>
      <c r="Z549">
        <v>-17.162052824395101</v>
      </c>
      <c r="AA549">
        <f t="shared" si="239"/>
        <v>-1.0125611166393109</v>
      </c>
      <c r="AB549">
        <f>-AA549*B549^2/2/Q549</f>
        <v>4.2890746205259496E-3</v>
      </c>
      <c r="AC549">
        <v>8.5089638141734003</v>
      </c>
      <c r="AD549">
        <f>AC549/Q549</f>
        <v>4505.3552993761004</v>
      </c>
      <c r="AE549">
        <f>C549*AC549</f>
        <v>125.50721625905764</v>
      </c>
      <c r="AF549">
        <v>8.0026832558537393</v>
      </c>
      <c r="AG549">
        <f>AF549*A549</f>
        <v>0.47215831209537057</v>
      </c>
      <c r="AH549">
        <f>AG549*C549</f>
        <v>6.9643351034067154</v>
      </c>
      <c r="AI549">
        <f>F549*AG549</f>
        <v>3.3051081846675938</v>
      </c>
      <c r="AJ549">
        <v>0.50628055831965502</v>
      </c>
      <c r="AK549">
        <v>8.5089638141734003</v>
      </c>
      <c r="AL549">
        <f t="shared" si="219"/>
        <v>1.0632638506527583</v>
      </c>
      <c r="AM549">
        <f>AL549/C549</f>
        <v>7.2085684790017521E-2</v>
      </c>
      <c r="AN549">
        <f t="shared" si="220"/>
        <v>0.50202886503623056</v>
      </c>
      <c r="AO549">
        <f t="shared" si="221"/>
        <v>6.3263850652758302E-2</v>
      </c>
      <c r="AP549">
        <f>AL549*C549</f>
        <v>15.683141797128183</v>
      </c>
      <c r="AQ549">
        <f>AO549/F549</f>
        <v>9.0376929503940429E-3</v>
      </c>
      <c r="AR549">
        <f>(AL549-1)/C549</f>
        <v>4.2890746205259869E-3</v>
      </c>
      <c r="AS549">
        <f>AR549*C549</f>
        <v>6.3263850652758302E-2</v>
      </c>
      <c r="AT549">
        <f>ATAN2(C549,AO549)</f>
        <v>4.289048319980387E-3</v>
      </c>
      <c r="AU549">
        <f t="shared" si="240"/>
        <v>0.24574436686255241</v>
      </c>
      <c r="AV549">
        <f>-AJ549/(A549/2)</f>
        <v>-17.162052824395087</v>
      </c>
      <c r="AW549">
        <f t="shared" si="241"/>
        <v>9.0839756722521561E-3</v>
      </c>
      <c r="AX549">
        <f t="shared" si="242"/>
        <v>2.0251222332786419E-3</v>
      </c>
      <c r="AY549">
        <v>0.50202886503623056</v>
      </c>
      <c r="AZ549">
        <v>2.25192233921319</v>
      </c>
      <c r="BA549">
        <v>0.13398864116571929</v>
      </c>
      <c r="BB549">
        <v>9.658662952514805E-3</v>
      </c>
      <c r="BC549">
        <v>15.76345637449233</v>
      </c>
    </row>
    <row r="550" spans="1:55" x14ac:dyDescent="0.15">
      <c r="A550">
        <v>0.157</v>
      </c>
      <c r="B550">
        <v>6.0000000000000001E-3</v>
      </c>
      <c r="C550">
        <f t="shared" si="222"/>
        <v>26.166666666666668</v>
      </c>
      <c r="D550">
        <f t="shared" si="223"/>
        <v>684.69444444444446</v>
      </c>
      <c r="E550">
        <f t="shared" si="224"/>
        <v>3.8216560509554139E-2</v>
      </c>
      <c r="F550">
        <v>15</v>
      </c>
      <c r="G550">
        <f t="shared" si="225"/>
        <v>225</v>
      </c>
      <c r="H550">
        <f t="shared" si="226"/>
        <v>392.5</v>
      </c>
      <c r="I550">
        <v>70000000000</v>
      </c>
      <c r="J550">
        <f t="shared" si="227"/>
        <v>1.0178760197630931E-9</v>
      </c>
      <c r="K550">
        <f t="shared" si="228"/>
        <v>1134575.181264594</v>
      </c>
      <c r="L550">
        <f t="shared" si="229"/>
        <v>1.6208216875208484E-5</v>
      </c>
      <c r="M550">
        <f t="shared" si="230"/>
        <v>0.57324840764331209</v>
      </c>
      <c r="N550">
        <f t="shared" si="231"/>
        <v>25707125581.715603</v>
      </c>
      <c r="O550">
        <f t="shared" si="232"/>
        <v>1.0805477916805657E-6</v>
      </c>
      <c r="P550">
        <f t="shared" si="233"/>
        <v>1.3757961783439491E-6</v>
      </c>
      <c r="Q550">
        <v>7.51435766367178E-3</v>
      </c>
      <c r="R550">
        <f t="shared" si="234"/>
        <v>726851.8518518518</v>
      </c>
      <c r="S550">
        <f t="shared" si="235"/>
        <v>0.19662569219941159</v>
      </c>
      <c r="T550">
        <f t="shared" si="236"/>
        <v>208.7321573242161</v>
      </c>
      <c r="U550">
        <f t="shared" si="237"/>
        <v>4.7862150724024076E-2</v>
      </c>
      <c r="V550">
        <f t="shared" si="216"/>
        <v>2.8717290434414447E-4</v>
      </c>
      <c r="W550">
        <f t="shared" si="238"/>
        <v>166.66666666666666</v>
      </c>
      <c r="X550">
        <f t="shared" si="217"/>
        <v>1061.5711252653928</v>
      </c>
      <c r="Y550">
        <f t="shared" si="218"/>
        <v>7.977025120670679</v>
      </c>
      <c r="Z550">
        <v>-25.5943821273978</v>
      </c>
      <c r="AA550">
        <f t="shared" si="239"/>
        <v>-4.0183179940014551</v>
      </c>
      <c r="AB550">
        <f>-AA550*B550^2/2/Q550</f>
        <v>9.6255364901919414E-3</v>
      </c>
      <c r="AC550">
        <v>9.9861841176714208</v>
      </c>
      <c r="AD550">
        <f>AC550/Q550</f>
        <v>1328.9471388818374</v>
      </c>
      <c r="AE550">
        <f>C550*AC550</f>
        <v>261.30515107906888</v>
      </c>
      <c r="AF550">
        <v>7.9770251206706799</v>
      </c>
      <c r="AG550">
        <f>AF550*A550</f>
        <v>1.2523929439452968</v>
      </c>
      <c r="AH550">
        <f>AG550*C550</f>
        <v>32.770948699901936</v>
      </c>
      <c r="AI550">
        <f>F550*AG550</f>
        <v>18.785894159179453</v>
      </c>
      <c r="AJ550">
        <v>2.0091589970007302</v>
      </c>
      <c r="AK550">
        <v>9.9861841176714208</v>
      </c>
      <c r="AL550">
        <f t="shared" si="219"/>
        <v>1.2518682048266909</v>
      </c>
      <c r="AM550">
        <f>AL550/C550</f>
        <v>4.7842096999746148E-2</v>
      </c>
      <c r="AN550">
        <f t="shared" si="220"/>
        <v>1.5678309064744131</v>
      </c>
      <c r="AO550">
        <f t="shared" si="221"/>
        <v>0.25186820482669092</v>
      </c>
      <c r="AP550">
        <f>AL550*C550</f>
        <v>32.757218026298411</v>
      </c>
      <c r="AQ550">
        <f>AO550/F550</f>
        <v>1.6791213655112727E-2</v>
      </c>
      <c r="AR550">
        <f>(AL550-1)/C550</f>
        <v>9.625536490192009E-3</v>
      </c>
      <c r="AS550">
        <f>AR550*C550</f>
        <v>0.25186820482669092</v>
      </c>
      <c r="AT550">
        <f>ATAN2(C550,AO550)</f>
        <v>9.6252392350076547E-3</v>
      </c>
      <c r="AU550">
        <f t="shared" si="240"/>
        <v>0.55148558496966771</v>
      </c>
      <c r="AV550">
        <f>-AJ550/(A550/2)</f>
        <v>-25.594382127397836</v>
      </c>
      <c r="AW550">
        <f t="shared" si="241"/>
        <v>7.6857160020956192E-3</v>
      </c>
      <c r="AX550">
        <f t="shared" si="242"/>
        <v>1.205495398200445E-2</v>
      </c>
      <c r="AY550">
        <v>1.5678309064744131</v>
      </c>
      <c r="AZ550">
        <v>0.99958101079925221</v>
      </c>
      <c r="BA550">
        <v>0.20110956872150204</v>
      </c>
      <c r="BB550">
        <v>9.6215034943512145E-3</v>
      </c>
      <c r="BC550">
        <v>14.993715161988783</v>
      </c>
    </row>
    <row r="551" spans="1:55" x14ac:dyDescent="0.15">
      <c r="A551">
        <v>5.8999999999999997E-2</v>
      </c>
      <c r="B551">
        <v>5.0000000000000001E-3</v>
      </c>
      <c r="C551">
        <f t="shared" si="222"/>
        <v>11.799999999999999</v>
      </c>
      <c r="D551">
        <f t="shared" si="223"/>
        <v>139.23999999999998</v>
      </c>
      <c r="E551">
        <f t="shared" si="224"/>
        <v>8.4745762711864417E-2</v>
      </c>
      <c r="F551">
        <v>7</v>
      </c>
      <c r="G551">
        <f t="shared" si="225"/>
        <v>49</v>
      </c>
      <c r="H551">
        <f t="shared" si="226"/>
        <v>82.6</v>
      </c>
      <c r="I551">
        <v>70000000000</v>
      </c>
      <c r="J551">
        <f t="shared" si="227"/>
        <v>4.9087385212340517E-10</v>
      </c>
      <c r="K551">
        <f t="shared" si="228"/>
        <v>815349.78827277455</v>
      </c>
      <c r="L551">
        <f t="shared" si="229"/>
        <v>1.1647854118182494E-5</v>
      </c>
      <c r="M551">
        <f t="shared" si="230"/>
        <v>0.59322033898305093</v>
      </c>
      <c r="N551">
        <f t="shared" si="231"/>
        <v>24038762604.599869</v>
      </c>
      <c r="O551">
        <f t="shared" si="232"/>
        <v>1.6639791597403563E-6</v>
      </c>
      <c r="P551">
        <f t="shared" si="233"/>
        <v>2.1186440677966106E-6</v>
      </c>
      <c r="Q551">
        <v>2.3335719045402699E-3</v>
      </c>
      <c r="R551">
        <f t="shared" si="234"/>
        <v>471999.99999999988</v>
      </c>
      <c r="S551">
        <f t="shared" si="235"/>
        <v>2.7536148473575182E-2</v>
      </c>
      <c r="T551">
        <f t="shared" si="236"/>
        <v>93.342876181610791</v>
      </c>
      <c r="U551">
        <f t="shared" si="237"/>
        <v>3.9552066178648648E-2</v>
      </c>
      <c r="V551">
        <f t="shared" si="216"/>
        <v>1.9776033089324323E-4</v>
      </c>
      <c r="W551">
        <f t="shared" si="238"/>
        <v>200</v>
      </c>
      <c r="X551">
        <f t="shared" si="217"/>
        <v>3389.8305084745762</v>
      </c>
      <c r="Y551">
        <f t="shared" si="218"/>
        <v>7.9104132357297292</v>
      </c>
      <c r="Z551">
        <v>-13.8303835698805</v>
      </c>
      <c r="AA551">
        <f t="shared" si="239"/>
        <v>-0.81599263062294947</v>
      </c>
      <c r="AB551">
        <f>-AA551*B551^2/2/Q551</f>
        <v>4.3709421865002788E-3</v>
      </c>
      <c r="AC551">
        <v>8.3184095510412206</v>
      </c>
      <c r="AD551">
        <f>AC551/Q551</f>
        <v>3564.6681959345947</v>
      </c>
      <c r="AE551">
        <f>C551*AC551</f>
        <v>98.157232702286393</v>
      </c>
      <c r="AF551">
        <v>7.9104132357297496</v>
      </c>
      <c r="AG551">
        <f>AF551*A551</f>
        <v>0.46671438090805523</v>
      </c>
      <c r="AH551">
        <f>AG551*C551</f>
        <v>5.5072296947150514</v>
      </c>
      <c r="AI551">
        <f>F551*AG551</f>
        <v>3.2670006663563864</v>
      </c>
      <c r="AJ551">
        <v>0.40799631531147701</v>
      </c>
      <c r="AK551">
        <v>8.3184095510412206</v>
      </c>
      <c r="AL551">
        <f t="shared" si="219"/>
        <v>1.0515771178007027</v>
      </c>
      <c r="AM551">
        <f>AL551/C551</f>
        <v>8.9116704898364651E-2</v>
      </c>
      <c r="AN551">
        <f t="shared" si="220"/>
        <v>0.49078616351143206</v>
      </c>
      <c r="AO551">
        <f t="shared" si="221"/>
        <v>5.1577117800702732E-2</v>
      </c>
      <c r="AP551">
        <f>AL551*C551</f>
        <v>12.408609990048291</v>
      </c>
      <c r="AQ551">
        <f>AO551/F551</f>
        <v>7.3681596858146759E-3</v>
      </c>
      <c r="AR551">
        <f>(AL551-1)/C551</f>
        <v>4.370942186500232E-3</v>
      </c>
      <c r="AS551">
        <f>AR551*C551</f>
        <v>5.1577117800702732E-2</v>
      </c>
      <c r="AT551">
        <f>ATAN2(C551,AO551)</f>
        <v>4.370914351004924E-3</v>
      </c>
      <c r="AU551">
        <f t="shared" si="240"/>
        <v>0.25043494492574542</v>
      </c>
      <c r="AV551">
        <f>-AJ551/(A551/2)</f>
        <v>-13.830383569880578</v>
      </c>
      <c r="AW551">
        <f t="shared" si="241"/>
        <v>9.3653471272858134E-3</v>
      </c>
      <c r="AX551">
        <f t="shared" si="242"/>
        <v>2.0399815765573572E-3</v>
      </c>
      <c r="AY551">
        <v>0.49078616351143201</v>
      </c>
      <c r="AZ551">
        <v>2.2531491653518771</v>
      </c>
      <c r="BA551">
        <v>0.11051109610197259</v>
      </c>
      <c r="BB551">
        <v>9.8483847393143059E-3</v>
      </c>
      <c r="BC551">
        <v>15.77204415746314</v>
      </c>
    </row>
    <row r="552" spans="1:55" x14ac:dyDescent="0.15">
      <c r="A552">
        <v>0.108</v>
      </c>
      <c r="B552">
        <v>4.0000000000000001E-3</v>
      </c>
      <c r="C552">
        <f t="shared" si="222"/>
        <v>27</v>
      </c>
      <c r="D552">
        <f t="shared" si="223"/>
        <v>729</v>
      </c>
      <c r="E552">
        <f t="shared" si="224"/>
        <v>3.7037037037037035E-2</v>
      </c>
      <c r="F552">
        <v>11</v>
      </c>
      <c r="G552">
        <f t="shared" si="225"/>
        <v>121</v>
      </c>
      <c r="H552">
        <f t="shared" si="226"/>
        <v>297</v>
      </c>
      <c r="I552">
        <v>70000000000</v>
      </c>
      <c r="J552">
        <f t="shared" si="227"/>
        <v>2.0106192982974676E-10</v>
      </c>
      <c r="K552">
        <f t="shared" si="228"/>
        <v>358374.27307616896</v>
      </c>
      <c r="L552">
        <f t="shared" si="229"/>
        <v>5.1196324725166995E-6</v>
      </c>
      <c r="M552">
        <f t="shared" si="230"/>
        <v>0.40740740740740738</v>
      </c>
      <c r="N552">
        <f t="shared" si="231"/>
        <v>134286983233.7867</v>
      </c>
      <c r="O552">
        <f t="shared" si="232"/>
        <v>4.654211338651545E-7</v>
      </c>
      <c r="P552">
        <f t="shared" si="233"/>
        <v>5.9259259259259258E-7</v>
      </c>
      <c r="Q552">
        <v>3.3723044041957398E-3</v>
      </c>
      <c r="R552">
        <f t="shared" si="234"/>
        <v>1687499.9999999998</v>
      </c>
      <c r="S552">
        <f t="shared" si="235"/>
        <v>9.1052218913284966E-2</v>
      </c>
      <c r="T552">
        <f t="shared" si="236"/>
        <v>210.76902526223375</v>
      </c>
      <c r="U552">
        <f t="shared" si="237"/>
        <v>3.1225040779590183E-2</v>
      </c>
      <c r="V552">
        <f t="shared" si="216"/>
        <v>1.2490016311836072E-4</v>
      </c>
      <c r="W552">
        <f t="shared" si="238"/>
        <v>250</v>
      </c>
      <c r="X552">
        <f t="shared" si="217"/>
        <v>2314.8148148148148</v>
      </c>
      <c r="Y552">
        <f t="shared" si="218"/>
        <v>7.8062601948975452</v>
      </c>
      <c r="Z552">
        <v>-25.631038222645699</v>
      </c>
      <c r="AA552">
        <f t="shared" si="239"/>
        <v>-2.7681521280457355</v>
      </c>
      <c r="AB552">
        <f>-AA552*B552^2/2/Q552</f>
        <v>6.5667906482028545E-3</v>
      </c>
      <c r="AC552">
        <v>9.1903362589204303</v>
      </c>
      <c r="AD552">
        <f>AC552/Q552</f>
        <v>2725.2392303274983</v>
      </c>
      <c r="AE552">
        <f>C552*AC552</f>
        <v>248.13907899085163</v>
      </c>
      <c r="AF552">
        <v>7.8062601948975496</v>
      </c>
      <c r="AG552">
        <f>AF552*A552</f>
        <v>0.84307610104893538</v>
      </c>
      <c r="AH552">
        <f>AG552*C552</f>
        <v>22.763054728321254</v>
      </c>
      <c r="AI552">
        <f>F552*AG552</f>
        <v>9.2738371115382883</v>
      </c>
      <c r="AJ552">
        <v>1.38407606402287</v>
      </c>
      <c r="AK552">
        <v>9.1903362589204303</v>
      </c>
      <c r="AL552">
        <f t="shared" si="219"/>
        <v>1.1773033475014787</v>
      </c>
      <c r="AM552">
        <f>AL552/C552</f>
        <v>4.3603827685239953E-2</v>
      </c>
      <c r="AN552">
        <f t="shared" si="220"/>
        <v>0.99255631596340654</v>
      </c>
      <c r="AO552">
        <f t="shared" si="221"/>
        <v>0.17730334750147869</v>
      </c>
      <c r="AP552">
        <f>AL552*C552</f>
        <v>31.787190382539926</v>
      </c>
      <c r="AQ552">
        <f>AO552/F552</f>
        <v>1.6118486136498064E-2</v>
      </c>
      <c r="AR552">
        <f>(AL552-1)/C552</f>
        <v>6.5667906482029144E-3</v>
      </c>
      <c r="AS552">
        <f>AR552*C552</f>
        <v>0.17730334750147869</v>
      </c>
      <c r="AT552">
        <f>ATAN2(C552,AO552)</f>
        <v>6.5666962579778113E-3</v>
      </c>
      <c r="AU552">
        <f t="shared" si="240"/>
        <v>0.37624398092647943</v>
      </c>
      <c r="AV552">
        <f>-AJ552/(A552/2)</f>
        <v>-25.631038222645742</v>
      </c>
      <c r="AW552">
        <f t="shared" si="241"/>
        <v>7.7890840933963947E-3</v>
      </c>
      <c r="AX552">
        <f t="shared" si="242"/>
        <v>5.5363042560915244E-3</v>
      </c>
      <c r="AY552">
        <v>0.99255631596340643</v>
      </c>
      <c r="AZ552">
        <v>1.3964378139016222</v>
      </c>
      <c r="BA552">
        <v>0.21030527052170267</v>
      </c>
      <c r="BB552">
        <v>9.1701147771260944E-3</v>
      </c>
      <c r="BC552">
        <v>15.360815952917845</v>
      </c>
    </row>
    <row r="553" spans="1:55" x14ac:dyDescent="0.15">
      <c r="A553">
        <v>0.157</v>
      </c>
      <c r="B553">
        <v>7.0000000000000001E-3</v>
      </c>
      <c r="C553">
        <f t="shared" si="222"/>
        <v>22.428571428571427</v>
      </c>
      <c r="D553">
        <f t="shared" si="223"/>
        <v>503.04081632653055</v>
      </c>
      <c r="E553">
        <f t="shared" si="224"/>
        <v>4.4585987261146501E-2</v>
      </c>
      <c r="F553">
        <v>15</v>
      </c>
      <c r="G553">
        <f t="shared" si="225"/>
        <v>225</v>
      </c>
      <c r="H553">
        <f t="shared" si="226"/>
        <v>336.42857142857139</v>
      </c>
      <c r="I553">
        <v>70000000000</v>
      </c>
      <c r="J553">
        <f t="shared" si="227"/>
        <v>1.885740990317274E-9</v>
      </c>
      <c r="K553">
        <f t="shared" si="228"/>
        <v>1801663.3665451664</v>
      </c>
      <c r="L553">
        <f t="shared" si="229"/>
        <v>2.5738048093502376E-5</v>
      </c>
      <c r="M553">
        <f t="shared" si="230"/>
        <v>0.66878980891719753</v>
      </c>
      <c r="N553">
        <f t="shared" si="231"/>
        <v>11893770959.922678</v>
      </c>
      <c r="O553">
        <f t="shared" si="232"/>
        <v>1.7158698729001584E-6</v>
      </c>
      <c r="P553">
        <f t="shared" si="233"/>
        <v>2.1847133757961787E-6</v>
      </c>
      <c r="Q553">
        <v>8.4353329036854895E-3</v>
      </c>
      <c r="R553">
        <f t="shared" si="234"/>
        <v>457725.94752186583</v>
      </c>
      <c r="S553">
        <f t="shared" si="235"/>
        <v>0.18919246655408883</v>
      </c>
      <c r="T553">
        <f t="shared" si="236"/>
        <v>172.1496510956222</v>
      </c>
      <c r="U553">
        <f t="shared" si="237"/>
        <v>5.3728235055321587E-2</v>
      </c>
      <c r="V553">
        <f t="shared" si="216"/>
        <v>3.7609764538725117E-4</v>
      </c>
      <c r="W553">
        <f t="shared" si="238"/>
        <v>142.85714285714286</v>
      </c>
      <c r="X553">
        <f t="shared" si="217"/>
        <v>909.91810737033677</v>
      </c>
      <c r="Y553">
        <f t="shared" si="218"/>
        <v>7.6754621507602261</v>
      </c>
      <c r="Z553">
        <v>-21.294998935804198</v>
      </c>
      <c r="AA553">
        <f t="shared" si="239"/>
        <v>-3.343314832921259</v>
      </c>
      <c r="AB553">
        <f>-AA553*B553^2/2/Q553</f>
        <v>9.7104897153238549E-3</v>
      </c>
      <c r="AC553">
        <v>9.3471195672208598</v>
      </c>
      <c r="AD553">
        <f>AC553/Q553</f>
        <v>1108.0913668667422</v>
      </c>
      <c r="AE553">
        <f>C553*AC553</f>
        <v>209.64253886481069</v>
      </c>
      <c r="AF553">
        <v>7.6754621507602199</v>
      </c>
      <c r="AG553">
        <f>AF553*A553</f>
        <v>1.2050475576693545</v>
      </c>
      <c r="AH553">
        <f>AG553*C553</f>
        <v>27.027495222012661</v>
      </c>
      <c r="AI553">
        <f>F553*AG553</f>
        <v>18.075713365040318</v>
      </c>
      <c r="AJ553">
        <v>1.6716574164606299</v>
      </c>
      <c r="AK553">
        <v>9.3471195672208598</v>
      </c>
      <c r="AL553">
        <f t="shared" si="219"/>
        <v>1.2177924121865509</v>
      </c>
      <c r="AM553">
        <f>AL553/C553</f>
        <v>5.4296476976470422E-2</v>
      </c>
      <c r="AN553">
        <f t="shared" si="220"/>
        <v>1.467497772053675</v>
      </c>
      <c r="AO553">
        <f t="shared" si="221"/>
        <v>0.21779241218655088</v>
      </c>
      <c r="AP553">
        <f>AL553*C553</f>
        <v>27.313344101898352</v>
      </c>
      <c r="AQ553">
        <f>AO553/F553</f>
        <v>1.4519494145770058E-2</v>
      </c>
      <c r="AR553">
        <f>(AL553-1)/C553</f>
        <v>9.7104897153239243E-3</v>
      </c>
      <c r="AS553">
        <f>AR553*C553</f>
        <v>0.21779241218655085</v>
      </c>
      <c r="AT553">
        <f>ATAN2(C553,AO553)</f>
        <v>9.7101845202121444E-3</v>
      </c>
      <c r="AU553">
        <f t="shared" si="240"/>
        <v>0.55635259130142012</v>
      </c>
      <c r="AV553">
        <f>-AJ553/(A553/2)</f>
        <v>-21.294998935804202</v>
      </c>
      <c r="AW553">
        <f t="shared" si="241"/>
        <v>8.0581796573279529E-3</v>
      </c>
      <c r="AX553">
        <f t="shared" si="242"/>
        <v>1.170160191522448E-2</v>
      </c>
      <c r="AY553">
        <v>1.467497772053675</v>
      </c>
      <c r="AZ553">
        <v>1.0105762253415509</v>
      </c>
      <c r="BA553">
        <v>0.18073345802864121</v>
      </c>
      <c r="BB553">
        <v>9.813190042730003E-3</v>
      </c>
      <c r="BC553">
        <v>15.158643380123264</v>
      </c>
    </row>
    <row r="554" spans="1:55" x14ac:dyDescent="0.15">
      <c r="A554">
        <v>0.108</v>
      </c>
      <c r="B554">
        <v>5.0000000000000001E-3</v>
      </c>
      <c r="C554">
        <f t="shared" si="222"/>
        <v>21.599999999999998</v>
      </c>
      <c r="D554">
        <f t="shared" si="223"/>
        <v>466.55999999999989</v>
      </c>
      <c r="E554">
        <f t="shared" si="224"/>
        <v>4.6296296296296301E-2</v>
      </c>
      <c r="F554">
        <v>11</v>
      </c>
      <c r="G554">
        <f t="shared" si="225"/>
        <v>121</v>
      </c>
      <c r="H554">
        <f t="shared" si="226"/>
        <v>237.59999999999997</v>
      </c>
      <c r="I554">
        <v>70000000000</v>
      </c>
      <c r="J554">
        <f t="shared" si="227"/>
        <v>4.9087385212340517E-10</v>
      </c>
      <c r="K554">
        <f t="shared" si="228"/>
        <v>699949.75210189261</v>
      </c>
      <c r="L554">
        <f t="shared" si="229"/>
        <v>9.9992821728841798E-6</v>
      </c>
      <c r="M554">
        <f t="shared" si="230"/>
        <v>0.5092592592592593</v>
      </c>
      <c r="N554">
        <f t="shared" si="231"/>
        <v>44003158666.047218</v>
      </c>
      <c r="O554">
        <f t="shared" si="232"/>
        <v>9.0902565208038002E-7</v>
      </c>
      <c r="P554">
        <f t="shared" si="233"/>
        <v>1.1574074074074076E-6</v>
      </c>
      <c r="Q554">
        <v>4.0651470058356504E-3</v>
      </c>
      <c r="R554">
        <f t="shared" si="234"/>
        <v>863999.99999999988</v>
      </c>
      <c r="S554">
        <f t="shared" si="235"/>
        <v>8.7807175326050035E-2</v>
      </c>
      <c r="T554">
        <f t="shared" si="236"/>
        <v>162.60588023342601</v>
      </c>
      <c r="U554">
        <f t="shared" si="237"/>
        <v>3.7640250054033798E-2</v>
      </c>
      <c r="V554">
        <f t="shared" si="216"/>
        <v>1.8820125027016902E-4</v>
      </c>
      <c r="W554">
        <f t="shared" si="238"/>
        <v>200</v>
      </c>
      <c r="X554">
        <f t="shared" si="217"/>
        <v>1851.8518518518517</v>
      </c>
      <c r="Y554">
        <f t="shared" si="218"/>
        <v>7.5280500108067594</v>
      </c>
      <c r="Z554">
        <v>-20.2386400816265</v>
      </c>
      <c r="AA554">
        <f t="shared" si="239"/>
        <v>-2.1857731288156619</v>
      </c>
      <c r="AB554">
        <f>-AA554*B554^2/2/Q554</f>
        <v>6.7210765246555467E-3</v>
      </c>
      <c r="AC554">
        <v>8.6209365752145892</v>
      </c>
      <c r="AD554">
        <f>AC554/Q554</f>
        <v>2120.6949128380734</v>
      </c>
      <c r="AE554">
        <f>C554*AC554</f>
        <v>186.21223002463512</v>
      </c>
      <c r="AF554">
        <v>7.5280500108067603</v>
      </c>
      <c r="AG554">
        <f>AF554*A554</f>
        <v>0.81302940116713007</v>
      </c>
      <c r="AH554">
        <f>AG554*C554</f>
        <v>17.561435065210009</v>
      </c>
      <c r="AI554">
        <f>F554*AG554</f>
        <v>8.9433234128384314</v>
      </c>
      <c r="AJ554">
        <v>1.0928865644078301</v>
      </c>
      <c r="AK554">
        <v>8.6209365752145892</v>
      </c>
      <c r="AL554">
        <f t="shared" si="219"/>
        <v>1.1451752529325596</v>
      </c>
      <c r="AM554">
        <f>AL554/C554</f>
        <v>5.3017372820951841E-2</v>
      </c>
      <c r="AN554">
        <f t="shared" si="220"/>
        <v>0.9310611501231757</v>
      </c>
      <c r="AO554">
        <f t="shared" si="221"/>
        <v>0.14517525293255962</v>
      </c>
      <c r="AP554">
        <f>AL554*C554</f>
        <v>24.735785463343284</v>
      </c>
      <c r="AQ554">
        <f>AO554/F554</f>
        <v>1.3197750266596329E-2</v>
      </c>
      <c r="AR554">
        <f>(AL554-1)/C554</f>
        <v>6.7210765246555389E-3</v>
      </c>
      <c r="AS554">
        <f>AR554*C554</f>
        <v>0.14517525293255962</v>
      </c>
      <c r="AT554">
        <f>ATAN2(C554,AO554)</f>
        <v>6.7209753239605213E-3</v>
      </c>
      <c r="AU554">
        <f t="shared" si="240"/>
        <v>0.38508352027450904</v>
      </c>
      <c r="AV554">
        <f>-AJ554/(A554/2)</f>
        <v>-20.238640081626482</v>
      </c>
      <c r="AW554">
        <f t="shared" si="241"/>
        <v>8.2667078398483695E-3</v>
      </c>
      <c r="AX554">
        <f t="shared" si="242"/>
        <v>5.4644328220391485E-3</v>
      </c>
      <c r="AY554">
        <v>0.93106115012317558</v>
      </c>
      <c r="AZ554">
        <v>1.4085287091569176</v>
      </c>
      <c r="BA554">
        <v>0.17856088934072475</v>
      </c>
      <c r="BB554">
        <v>9.4668292414179286E-3</v>
      </c>
      <c r="BC554">
        <v>15.493815800726093</v>
      </c>
    </row>
    <row r="555" spans="1:55" x14ac:dyDescent="0.15">
      <c r="A555">
        <v>0.157</v>
      </c>
      <c r="B555">
        <v>8.0000000000000002E-3</v>
      </c>
      <c r="C555">
        <f t="shared" si="222"/>
        <v>19.625</v>
      </c>
      <c r="D555">
        <f t="shared" si="223"/>
        <v>385.140625</v>
      </c>
      <c r="E555">
        <f t="shared" si="224"/>
        <v>5.0955414012738856E-2</v>
      </c>
      <c r="F555">
        <v>15</v>
      </c>
      <c r="G555">
        <f t="shared" si="225"/>
        <v>225</v>
      </c>
      <c r="H555">
        <f t="shared" si="226"/>
        <v>294.375</v>
      </c>
      <c r="I555">
        <v>70000000000</v>
      </c>
      <c r="J555">
        <f t="shared" si="227"/>
        <v>3.2169908772759481E-9</v>
      </c>
      <c r="K555">
        <f t="shared" si="228"/>
        <v>2689363.3926271861</v>
      </c>
      <c r="L555">
        <f t="shared" si="229"/>
        <v>3.8419477037531228E-5</v>
      </c>
      <c r="M555">
        <f t="shared" si="230"/>
        <v>0.76433121019108285</v>
      </c>
      <c r="N555">
        <f t="shared" si="231"/>
        <v>6100421402.6922779</v>
      </c>
      <c r="O555">
        <f t="shared" si="232"/>
        <v>2.5612984691687487E-6</v>
      </c>
      <c r="P555">
        <f t="shared" si="233"/>
        <v>3.2611464968152867E-6</v>
      </c>
      <c r="Q555">
        <v>9.3757958717738399E-3</v>
      </c>
      <c r="R555">
        <f t="shared" si="234"/>
        <v>306640.625</v>
      </c>
      <c r="S555">
        <f t="shared" si="235"/>
        <v>0.18399999398356162</v>
      </c>
      <c r="T555">
        <f t="shared" si="236"/>
        <v>146.49681049646625</v>
      </c>
      <c r="U555">
        <f t="shared" si="237"/>
        <v>5.9718445043145475E-2</v>
      </c>
      <c r="V555">
        <f t="shared" si="216"/>
        <v>4.7774756034516382E-4</v>
      </c>
      <c r="W555">
        <f t="shared" si="238"/>
        <v>125</v>
      </c>
      <c r="X555">
        <f t="shared" si="217"/>
        <v>796.17834394904457</v>
      </c>
      <c r="Y555">
        <f t="shared" si="218"/>
        <v>7.464805630393184</v>
      </c>
      <c r="Z555">
        <v>-18.161393058867301</v>
      </c>
      <c r="AA555">
        <f t="shared" si="239"/>
        <v>-2.8513387102421661</v>
      </c>
      <c r="AB555">
        <f>-AA555*B555^2/2/Q555</f>
        <v>9.7317433075136649E-3</v>
      </c>
      <c r="AC555">
        <v>8.8904749855142704</v>
      </c>
      <c r="AD555">
        <f>AC555/Q555</f>
        <v>948.23683312894593</v>
      </c>
      <c r="AE555">
        <f>C555*AC555</f>
        <v>174.47557159071755</v>
      </c>
      <c r="AF555">
        <v>7.4648056303931796</v>
      </c>
      <c r="AG555">
        <f>AF555*A555</f>
        <v>1.1719744839717292</v>
      </c>
      <c r="AH555">
        <f>AG555*C555</f>
        <v>22.999999247945187</v>
      </c>
      <c r="AI555">
        <f>F555*AG555</f>
        <v>17.579617259575937</v>
      </c>
      <c r="AJ555">
        <v>1.42566935512108</v>
      </c>
      <c r="AK555">
        <v>8.8904749855142704</v>
      </c>
      <c r="AL555">
        <f t="shared" si="219"/>
        <v>1.190985462409957</v>
      </c>
      <c r="AM555">
        <f>AL555/C555</f>
        <v>6.0687157320252587E-2</v>
      </c>
      <c r="AN555">
        <f t="shared" si="220"/>
        <v>1.3958045727257407</v>
      </c>
      <c r="AO555">
        <f t="shared" si="221"/>
        <v>0.19098546240995695</v>
      </c>
      <c r="AP555">
        <f>AL555*C555</f>
        <v>23.373089699795404</v>
      </c>
      <c r="AQ555">
        <f>AO555/F555</f>
        <v>1.2732364160663796E-2</v>
      </c>
      <c r="AR555">
        <f>(AL555-1)/C555</f>
        <v>9.7317433075137308E-3</v>
      </c>
      <c r="AS555">
        <f>AR555*C555</f>
        <v>0.19098546240995698</v>
      </c>
      <c r="AT555">
        <f>ATAN2(C555,AO555)</f>
        <v>9.731436104124214E-3</v>
      </c>
      <c r="AU555">
        <f t="shared" si="240"/>
        <v>0.55757021736754975</v>
      </c>
      <c r="AV555">
        <f>-AJ555/(A555/2)</f>
        <v>-18.161393058867262</v>
      </c>
      <c r="AW555">
        <f t="shared" si="241"/>
        <v>8.3037160284698507E-3</v>
      </c>
      <c r="AX555">
        <f t="shared" si="242"/>
        <v>1.1405354840968733E-2</v>
      </c>
      <c r="AY555">
        <v>1.3958045727257404</v>
      </c>
      <c r="AZ555">
        <v>1.0162213245238931</v>
      </c>
      <c r="BA555">
        <v>0.16296042705872082</v>
      </c>
      <c r="BB555">
        <v>9.8896050738881362E-3</v>
      </c>
      <c r="BC555">
        <v>15.243319867858396</v>
      </c>
    </row>
    <row r="556" spans="1:55" x14ac:dyDescent="0.15">
      <c r="A556">
        <v>0.157</v>
      </c>
      <c r="B556">
        <v>4.0000000000000001E-3</v>
      </c>
      <c r="C556">
        <f t="shared" si="222"/>
        <v>39.25</v>
      </c>
      <c r="D556">
        <f t="shared" si="223"/>
        <v>1540.5625</v>
      </c>
      <c r="E556">
        <f t="shared" si="224"/>
        <v>2.5477707006369428E-2</v>
      </c>
      <c r="F556">
        <v>13</v>
      </c>
      <c r="G556">
        <f t="shared" si="225"/>
        <v>169</v>
      </c>
      <c r="H556">
        <f t="shared" si="226"/>
        <v>510.25</v>
      </c>
      <c r="I556">
        <v>70000000000</v>
      </c>
      <c r="J556">
        <f t="shared" si="227"/>
        <v>2.0106192982974676E-10</v>
      </c>
      <c r="K556">
        <f t="shared" si="228"/>
        <v>291347.70086794515</v>
      </c>
      <c r="L556">
        <f t="shared" si="229"/>
        <v>4.1621100123992166E-6</v>
      </c>
      <c r="M556">
        <f t="shared" si="230"/>
        <v>0.33121019108280253</v>
      </c>
      <c r="N556">
        <f t="shared" si="231"/>
        <v>195213484886.15289</v>
      </c>
      <c r="O556">
        <f t="shared" si="232"/>
        <v>3.2016230864609358E-7</v>
      </c>
      <c r="P556">
        <f t="shared" si="233"/>
        <v>4.0764331210191083E-7</v>
      </c>
      <c r="Q556">
        <v>4.6271742963509797E-3</v>
      </c>
      <c r="R556">
        <f t="shared" si="234"/>
        <v>2453125</v>
      </c>
      <c r="S556">
        <f t="shared" si="235"/>
        <v>0.18161659113177597</v>
      </c>
      <c r="T556">
        <f t="shared" si="236"/>
        <v>289.19839352193623</v>
      </c>
      <c r="U556">
        <f t="shared" si="237"/>
        <v>2.9472447747458469E-2</v>
      </c>
      <c r="V556">
        <f t="shared" si="216"/>
        <v>1.1788979098983388E-4</v>
      </c>
      <c r="W556">
        <f t="shared" si="238"/>
        <v>250</v>
      </c>
      <c r="X556">
        <f t="shared" si="217"/>
        <v>1592.3566878980891</v>
      </c>
      <c r="Y556">
        <f t="shared" si="218"/>
        <v>7.3681119368646169</v>
      </c>
      <c r="Z556">
        <v>-28.158267864290401</v>
      </c>
      <c r="AA556">
        <f t="shared" si="239"/>
        <v>-4.4208480546935931</v>
      </c>
      <c r="AB556">
        <f>-AA556*B556^2/2/Q556</f>
        <v>7.6432790667598635E-3</v>
      </c>
      <c r="AC556">
        <v>9.5785359642114098</v>
      </c>
      <c r="AD556">
        <f>AC556/Q556</f>
        <v>2070.06162957058</v>
      </c>
      <c r="AE556">
        <f>C556*AC556</f>
        <v>375.95753659529782</v>
      </c>
      <c r="AF556">
        <v>7.3681119368646204</v>
      </c>
      <c r="AG556">
        <f>AF556*A556</f>
        <v>1.1567935740877453</v>
      </c>
      <c r="AH556">
        <f>AG556*C556</f>
        <v>45.404147782944001</v>
      </c>
      <c r="AI556">
        <f>F556*AG556</f>
        <v>15.038316463140688</v>
      </c>
      <c r="AJ556">
        <v>2.2104240273467899</v>
      </c>
      <c r="AK556">
        <v>9.5785359642114098</v>
      </c>
      <c r="AL556">
        <f t="shared" si="219"/>
        <v>1.2999987033703235</v>
      </c>
      <c r="AM556">
        <f>AL556/C556</f>
        <v>3.3120986073129265E-2</v>
      </c>
      <c r="AN556">
        <f t="shared" si="220"/>
        <v>1.5038301463811912</v>
      </c>
      <c r="AO556">
        <f t="shared" si="221"/>
        <v>0.29999870337032353</v>
      </c>
      <c r="AP556">
        <f>AL556*C556</f>
        <v>51.024949107285195</v>
      </c>
      <c r="AQ556">
        <f>AO556/F556</f>
        <v>2.3076823336178734E-2</v>
      </c>
      <c r="AR556">
        <f>(AL556-1)/C556</f>
        <v>7.6432790667598349E-3</v>
      </c>
      <c r="AS556">
        <f>AR556*C556</f>
        <v>0.29999870337032353</v>
      </c>
      <c r="AT556">
        <f>ATAN2(C556,AO556)</f>
        <v>7.6431302325820688E-3</v>
      </c>
      <c r="AU556">
        <f t="shared" si="240"/>
        <v>0.43791910459579581</v>
      </c>
      <c r="AV556">
        <f>-AJ556/(A556/2)</f>
        <v>-28.158267864290316</v>
      </c>
      <c r="AW556">
        <f t="shared" si="241"/>
        <v>6.6072973069437844E-3</v>
      </c>
      <c r="AX556">
        <f t="shared" si="242"/>
        <v>8.8416961093871552E-3</v>
      </c>
      <c r="AY556">
        <v>1.5038301463811914</v>
      </c>
      <c r="AZ556">
        <v>1.1237948865643648</v>
      </c>
      <c r="BA556">
        <v>0.25933641929754353</v>
      </c>
      <c r="BB556">
        <v>8.5894779318091523E-3</v>
      </c>
      <c r="BC556">
        <v>14.609333525336742</v>
      </c>
    </row>
    <row r="557" spans="1:55" x14ac:dyDescent="0.15">
      <c r="A557">
        <v>0.108</v>
      </c>
      <c r="B557">
        <v>6.0000000000000001E-3</v>
      </c>
      <c r="C557">
        <f t="shared" si="222"/>
        <v>18</v>
      </c>
      <c r="D557">
        <f t="shared" si="223"/>
        <v>324</v>
      </c>
      <c r="E557">
        <f t="shared" si="224"/>
        <v>5.5555555555555559E-2</v>
      </c>
      <c r="F557">
        <v>11</v>
      </c>
      <c r="G557">
        <f t="shared" si="225"/>
        <v>121</v>
      </c>
      <c r="H557">
        <f t="shared" si="226"/>
        <v>198</v>
      </c>
      <c r="I557">
        <v>70000000000</v>
      </c>
      <c r="J557">
        <f t="shared" si="227"/>
        <v>1.0178760197630931E-9</v>
      </c>
      <c r="K557">
        <f t="shared" si="228"/>
        <v>1209513.1716320706</v>
      </c>
      <c r="L557">
        <f t="shared" si="229"/>
        <v>1.7278759594743865E-5</v>
      </c>
      <c r="M557">
        <f t="shared" si="230"/>
        <v>0.61111111111111116</v>
      </c>
      <c r="N557">
        <f t="shared" si="231"/>
        <v>17683882565.766148</v>
      </c>
      <c r="O557">
        <f t="shared" si="232"/>
        <v>1.5707963267948969E-6</v>
      </c>
      <c r="P557">
        <f t="shared" si="233"/>
        <v>1.9999999999999999E-6</v>
      </c>
      <c r="Q557">
        <v>4.7623909419578702E-3</v>
      </c>
      <c r="R557">
        <f t="shared" si="234"/>
        <v>500000</v>
      </c>
      <c r="S557">
        <f t="shared" si="235"/>
        <v>8.5723036955241666E-2</v>
      </c>
      <c r="T557">
        <f t="shared" si="236"/>
        <v>132.28863727660752</v>
      </c>
      <c r="U557">
        <f t="shared" si="237"/>
        <v>4.4096212425535838E-2</v>
      </c>
      <c r="V557">
        <f t="shared" si="216"/>
        <v>2.6457727455321501E-4</v>
      </c>
      <c r="W557">
        <f t="shared" si="238"/>
        <v>166.66666666666666</v>
      </c>
      <c r="X557">
        <f t="shared" si="217"/>
        <v>1543.2098765432097</v>
      </c>
      <c r="Y557">
        <f t="shared" si="218"/>
        <v>7.3493687375893062</v>
      </c>
      <c r="Z557">
        <v>-16.7763290377133</v>
      </c>
      <c r="AA557">
        <f t="shared" si="239"/>
        <v>-1.8118435360730363</v>
      </c>
      <c r="AB557">
        <f>-AA557*B557^2/2/Q557</f>
        <v>6.8480693934603832E-3</v>
      </c>
      <c r="AC557">
        <v>8.2552905056258208</v>
      </c>
      <c r="AD557">
        <f>AC557/Q557</f>
        <v>1733.4340263615532</v>
      </c>
      <c r="AE557">
        <f>C557*AC557</f>
        <v>148.59522910126478</v>
      </c>
      <c r="AF557">
        <v>7.3493687375893</v>
      </c>
      <c r="AG557">
        <f>AF557*A557</f>
        <v>0.79373182365964434</v>
      </c>
      <c r="AH557">
        <f>AG557*C557</f>
        <v>14.287172825873599</v>
      </c>
      <c r="AI557">
        <f>F557*AG557</f>
        <v>8.7310500602560879</v>
      </c>
      <c r="AJ557">
        <v>0.90592176803652003</v>
      </c>
      <c r="AK557">
        <v>8.2552905056258208</v>
      </c>
      <c r="AL557">
        <f t="shared" si="219"/>
        <v>1.1232652490822874</v>
      </c>
      <c r="AM557">
        <f>AL557/C557</f>
        <v>6.2403624949015968E-2</v>
      </c>
      <c r="AN557">
        <f t="shared" si="220"/>
        <v>0.89157137460758862</v>
      </c>
      <c r="AO557">
        <f t="shared" si="221"/>
        <v>0.12326524908228742</v>
      </c>
      <c r="AP557">
        <f>AL557*C557</f>
        <v>20.218774483481173</v>
      </c>
      <c r="AQ557">
        <f>AO557/F557</f>
        <v>1.1205931734753401E-2</v>
      </c>
      <c r="AR557">
        <f>(AL557-1)/C557</f>
        <v>6.8480693934604119E-3</v>
      </c>
      <c r="AS557">
        <f>AR557*C557</f>
        <v>0.12326524908228742</v>
      </c>
      <c r="AT557">
        <f>ATAN2(C557,AO557)</f>
        <v>6.8479623473274437E-3</v>
      </c>
      <c r="AU557">
        <f t="shared" si="240"/>
        <v>0.39235934076636286</v>
      </c>
      <c r="AV557">
        <f>-AJ557/(A557/2)</f>
        <v>-16.776329037713335</v>
      </c>
      <c r="AW557">
        <f t="shared" si="241"/>
        <v>8.6276865678462378E-3</v>
      </c>
      <c r="AX557">
        <f t="shared" si="242"/>
        <v>5.435530608219127E-3</v>
      </c>
      <c r="AY557">
        <v>0.89157137460758862</v>
      </c>
      <c r="AZ557">
        <v>1.4151697281120335</v>
      </c>
      <c r="BA557">
        <v>0.15529835822123228</v>
      </c>
      <c r="BB557">
        <v>9.6911805016357093E-3</v>
      </c>
      <c r="BC557">
        <v>15.566867009232368</v>
      </c>
    </row>
    <row r="558" spans="1:55" x14ac:dyDescent="0.15">
      <c r="A558">
        <v>0.157</v>
      </c>
      <c r="B558">
        <v>8.9999999999999993E-3</v>
      </c>
      <c r="C558">
        <f t="shared" si="222"/>
        <v>17.444444444444446</v>
      </c>
      <c r="D558">
        <f t="shared" si="223"/>
        <v>304.30864197530872</v>
      </c>
      <c r="E558">
        <f t="shared" si="224"/>
        <v>5.7324840764331204E-2</v>
      </c>
      <c r="F558">
        <v>15</v>
      </c>
      <c r="G558">
        <f t="shared" si="225"/>
        <v>225</v>
      </c>
      <c r="H558">
        <f t="shared" si="226"/>
        <v>261.66666666666669</v>
      </c>
      <c r="I558">
        <v>70000000000</v>
      </c>
      <c r="J558">
        <f t="shared" si="227"/>
        <v>5.1529973500506572E-9</v>
      </c>
      <c r="K558">
        <f t="shared" si="228"/>
        <v>3829191.236768005</v>
      </c>
      <c r="L558">
        <f t="shared" si="229"/>
        <v>5.4702731953828642E-5</v>
      </c>
      <c r="M558">
        <f t="shared" si="230"/>
        <v>0.85987261146496807</v>
      </c>
      <c r="N558">
        <f t="shared" si="231"/>
        <v>3385300488.1271591</v>
      </c>
      <c r="O558">
        <f t="shared" si="232"/>
        <v>3.6468487969219093E-6</v>
      </c>
      <c r="P558">
        <f t="shared" si="233"/>
        <v>4.6433121019108271E-6</v>
      </c>
      <c r="Q558">
        <v>1.03169085047731E-2</v>
      </c>
      <c r="R558">
        <f t="shared" si="234"/>
        <v>215363.51165980802</v>
      </c>
      <c r="S558">
        <f t="shared" si="235"/>
        <v>0.17997273724993076</v>
      </c>
      <c r="T558">
        <f t="shared" si="236"/>
        <v>127.36924079966791</v>
      </c>
      <c r="U558">
        <f t="shared" si="237"/>
        <v>6.5712793024032476E-2</v>
      </c>
      <c r="V558">
        <f t="shared" si="216"/>
        <v>5.9141513721629223E-4</v>
      </c>
      <c r="W558">
        <f t="shared" si="238"/>
        <v>111.11111111111111</v>
      </c>
      <c r="X558">
        <f t="shared" si="217"/>
        <v>707.71408351026184</v>
      </c>
      <c r="Y558">
        <f t="shared" si="218"/>
        <v>7.3014214471147199</v>
      </c>
      <c r="Z558">
        <v>-16.114567284972701</v>
      </c>
      <c r="AA558">
        <f t="shared" si="239"/>
        <v>-2.5299870637407138</v>
      </c>
      <c r="AB558">
        <f>-AA558*B558^2/2/Q558</f>
        <v>9.9317034782361278E-3</v>
      </c>
      <c r="AC558">
        <v>8.5664149789850796</v>
      </c>
      <c r="AD558">
        <f>AC558/Q558</f>
        <v>830.32770669836248</v>
      </c>
      <c r="AE558">
        <f>C558*AC558</f>
        <v>149.43635018896197</v>
      </c>
      <c r="AF558">
        <v>7.3014214471147199</v>
      </c>
      <c r="AG558">
        <f>AF558*A558</f>
        <v>1.1463231671970111</v>
      </c>
      <c r="AH558">
        <f>AG558*C558</f>
        <v>19.996970805547864</v>
      </c>
      <c r="AI558">
        <f>F558*AG558</f>
        <v>17.194847507955167</v>
      </c>
      <c r="AJ558">
        <v>1.26499353187035</v>
      </c>
      <c r="AK558">
        <v>8.5664149789850796</v>
      </c>
      <c r="AL558">
        <f t="shared" si="219"/>
        <v>1.1732530495647862</v>
      </c>
      <c r="AM558">
        <f>AL558/C558</f>
        <v>6.7256544242567357E-2</v>
      </c>
      <c r="AN558">
        <f t="shared" si="220"/>
        <v>1.3449271517006576</v>
      </c>
      <c r="AO558">
        <f t="shared" si="221"/>
        <v>0.17325304956478615</v>
      </c>
      <c r="AP558">
        <f>AL558*C558</f>
        <v>20.466747642407938</v>
      </c>
      <c r="AQ558">
        <f>AO558/F558</f>
        <v>1.1550203304319077E-2</v>
      </c>
      <c r="AR558">
        <f>(AL558-1)/C558</f>
        <v>9.9317034782361487E-3</v>
      </c>
      <c r="AS558">
        <f>AR558*C558</f>
        <v>0.17325304956478615</v>
      </c>
      <c r="AT558">
        <f>ATAN2(C558,AO558)</f>
        <v>9.9313769473419692E-3</v>
      </c>
      <c r="AU558">
        <f t="shared" si="240"/>
        <v>0.56902598383621406</v>
      </c>
      <c r="AV558">
        <f>-AJ558/(A558/2)</f>
        <v>-16.114567284972612</v>
      </c>
      <c r="AW558">
        <f t="shared" si="241"/>
        <v>8.6639647199324658E-3</v>
      </c>
      <c r="AX558">
        <f t="shared" si="242"/>
        <v>1.1384941786833233E-2</v>
      </c>
      <c r="AY558">
        <v>1.3449271517006576</v>
      </c>
      <c r="AZ558">
        <v>1.0234923999953907</v>
      </c>
      <c r="BA558">
        <v>0.15113805122548857</v>
      </c>
      <c r="BB558">
        <v>1.0165023028982485E-2</v>
      </c>
      <c r="BC558">
        <v>15.35238599993086</v>
      </c>
    </row>
    <row r="559" spans="1:55" x14ac:dyDescent="0.15">
      <c r="A559">
        <v>0.20599999999999999</v>
      </c>
      <c r="B559">
        <v>5.0000000000000001E-3</v>
      </c>
      <c r="C559">
        <f t="shared" si="222"/>
        <v>41.199999999999996</v>
      </c>
      <c r="D559">
        <f t="shared" si="223"/>
        <v>1697.4399999999996</v>
      </c>
      <c r="E559">
        <f t="shared" si="224"/>
        <v>2.4271844660194178E-2</v>
      </c>
      <c r="F559">
        <v>15</v>
      </c>
      <c r="G559">
        <f t="shared" si="225"/>
        <v>225</v>
      </c>
      <c r="H559">
        <f t="shared" si="226"/>
        <v>617.99999999999989</v>
      </c>
      <c r="I559">
        <v>70000000000</v>
      </c>
      <c r="J559">
        <f t="shared" si="227"/>
        <v>4.9087385212340517E-10</v>
      </c>
      <c r="K559">
        <f t="shared" si="228"/>
        <v>500405.38323259744</v>
      </c>
      <c r="L559">
        <f t="shared" si="229"/>
        <v>7.1486483318942488E-6</v>
      </c>
      <c r="M559">
        <f t="shared" si="230"/>
        <v>0.36407766990291268</v>
      </c>
      <c r="N559">
        <f t="shared" si="231"/>
        <v>83931950788.941925</v>
      </c>
      <c r="O559">
        <f t="shared" si="232"/>
        <v>4.7657655545961659E-7</v>
      </c>
      <c r="P559">
        <f t="shared" si="233"/>
        <v>6.0679611650485445E-7</v>
      </c>
      <c r="Q559">
        <v>7.4458549771032802E-3</v>
      </c>
      <c r="R559">
        <f t="shared" si="234"/>
        <v>1647999.9999999995</v>
      </c>
      <c r="S559">
        <f t="shared" si="235"/>
        <v>0.3067692250566551</v>
      </c>
      <c r="T559">
        <f t="shared" si="236"/>
        <v>297.83419908413117</v>
      </c>
      <c r="U559">
        <f t="shared" si="237"/>
        <v>3.6144927073316895E-2</v>
      </c>
      <c r="V559">
        <f t="shared" si="216"/>
        <v>1.8072463536658449E-4</v>
      </c>
      <c r="W559">
        <f t="shared" si="238"/>
        <v>200</v>
      </c>
      <c r="X559">
        <f t="shared" si="217"/>
        <v>970.87378640776706</v>
      </c>
      <c r="Y559">
        <f t="shared" si="218"/>
        <v>7.228985414663379</v>
      </c>
      <c r="Z559">
        <v>-27.3435938418971</v>
      </c>
      <c r="AA559">
        <f t="shared" si="239"/>
        <v>-5.6327803314308023</v>
      </c>
      <c r="AB559">
        <f>-AA559*B559^2/2/Q559</f>
        <v>9.4562349601760697E-3</v>
      </c>
      <c r="AC559">
        <v>10.0453755803787</v>
      </c>
      <c r="AD559">
        <f>AC559/Q559</f>
        <v>1349.1231848147991</v>
      </c>
      <c r="AE559">
        <f>C559*AC559</f>
        <v>413.86947391160237</v>
      </c>
      <c r="AF559">
        <v>7.2289854146633798</v>
      </c>
      <c r="AG559">
        <f>AF559*A559</f>
        <v>1.4891709954206562</v>
      </c>
      <c r="AH559">
        <f>AG559*C559</f>
        <v>61.353845011331032</v>
      </c>
      <c r="AI559">
        <f>F559*AG559</f>
        <v>22.337564931309842</v>
      </c>
      <c r="AJ559">
        <v>2.8163901657153998</v>
      </c>
      <c r="AK559">
        <v>10.0453755803787</v>
      </c>
      <c r="AL559">
        <f t="shared" si="219"/>
        <v>1.3895968803592427</v>
      </c>
      <c r="AM559">
        <f>AL559/C559</f>
        <v>3.3728079620369972E-2</v>
      </c>
      <c r="AN559">
        <f t="shared" si="220"/>
        <v>2.0693473695580118</v>
      </c>
      <c r="AO559">
        <f t="shared" si="221"/>
        <v>0.38959688035924267</v>
      </c>
      <c r="AP559">
        <f>AL559*C559</f>
        <v>57.25139147080079</v>
      </c>
      <c r="AQ559">
        <f>AO559/F559</f>
        <v>2.5973125357282845E-2</v>
      </c>
      <c r="AR559">
        <f>(AL559-1)/C559</f>
        <v>9.4562349601757939E-3</v>
      </c>
      <c r="AS559">
        <f>AR559*C559</f>
        <v>0.38959688035924267</v>
      </c>
      <c r="AT559">
        <f>ATAN2(C559,AO559)</f>
        <v>9.4559531152572686E-3</v>
      </c>
      <c r="AU559">
        <f t="shared" si="240"/>
        <v>0.54178620477782435</v>
      </c>
      <c r="AV559">
        <f>-AJ559/(A559/2)</f>
        <v>-27.343593841897086</v>
      </c>
      <c r="AW559">
        <f t="shared" si="241"/>
        <v>6.3499994219969524E-3</v>
      </c>
      <c r="AX559">
        <f t="shared" si="242"/>
        <v>1.4081950828576597E-2</v>
      </c>
      <c r="AY559">
        <v>2.0693473695580122</v>
      </c>
      <c r="AZ559">
        <v>0.933134532321934</v>
      </c>
      <c r="BA559">
        <v>0.26161997618627442</v>
      </c>
      <c r="BB559">
        <v>8.8239393870899619E-3</v>
      </c>
      <c r="BC559">
        <v>13.997017984829011</v>
      </c>
    </row>
    <row r="560" spans="1:55" x14ac:dyDescent="0.15">
      <c r="A560">
        <v>0.108</v>
      </c>
      <c r="B560">
        <v>7.0000000000000001E-3</v>
      </c>
      <c r="C560">
        <f t="shared" si="222"/>
        <v>15.428571428571429</v>
      </c>
      <c r="D560">
        <f t="shared" si="223"/>
        <v>238.04081632653063</v>
      </c>
      <c r="E560">
        <f t="shared" si="224"/>
        <v>6.4814814814814811E-2</v>
      </c>
      <c r="F560">
        <v>11</v>
      </c>
      <c r="G560">
        <f t="shared" si="225"/>
        <v>121</v>
      </c>
      <c r="H560">
        <f t="shared" si="226"/>
        <v>169.71428571428572</v>
      </c>
      <c r="I560">
        <v>70000000000</v>
      </c>
      <c r="J560">
        <f t="shared" si="227"/>
        <v>1.885740990317274E-9</v>
      </c>
      <c r="K560">
        <f t="shared" si="228"/>
        <v>1920662.1197675939</v>
      </c>
      <c r="L560">
        <f t="shared" si="229"/>
        <v>2.7438030282394197E-5</v>
      </c>
      <c r="M560">
        <f t="shared" si="230"/>
        <v>0.71296296296296291</v>
      </c>
      <c r="N560">
        <f t="shared" si="231"/>
        <v>8181702316.3799324</v>
      </c>
      <c r="O560">
        <f t="shared" si="232"/>
        <v>2.4943663893085632E-6</v>
      </c>
      <c r="P560">
        <f t="shared" si="233"/>
        <v>3.1759259259259263E-6</v>
      </c>
      <c r="Q560">
        <v>5.4632050363168398E-3</v>
      </c>
      <c r="R560">
        <f t="shared" si="234"/>
        <v>314868.80466472299</v>
      </c>
      <c r="S560">
        <f t="shared" si="235"/>
        <v>8.428944913174552E-2</v>
      </c>
      <c r="T560">
        <f t="shared" si="236"/>
        <v>111.49398033299671</v>
      </c>
      <c r="U560">
        <f t="shared" si="237"/>
        <v>5.0585231817748516E-2</v>
      </c>
      <c r="V560">
        <f t="shared" si="216"/>
        <v>3.5409662272423961E-4</v>
      </c>
      <c r="W560">
        <f t="shared" si="238"/>
        <v>142.85714285714286</v>
      </c>
      <c r="X560">
        <f t="shared" si="217"/>
        <v>1322.7513227513227</v>
      </c>
      <c r="Y560">
        <f t="shared" si="218"/>
        <v>7.2264616882497883</v>
      </c>
      <c r="Z560">
        <v>-14.3492259107629</v>
      </c>
      <c r="AA560">
        <f t="shared" si="239"/>
        <v>-1.5497163983623932</v>
      </c>
      <c r="AB560">
        <f>-AA560*B560^2/2/Q560</f>
        <v>6.9497760943410935E-3</v>
      </c>
      <c r="AC560">
        <v>8.0013198874309897</v>
      </c>
      <c r="AD560">
        <f>AC560/Q560</f>
        <v>1464.5834879419583</v>
      </c>
      <c r="AE560">
        <f>C560*AC560</f>
        <v>123.44893540607814</v>
      </c>
      <c r="AF560">
        <v>7.2264616882497901</v>
      </c>
      <c r="AG560">
        <f>AF560*A560</f>
        <v>0.78045786233097736</v>
      </c>
      <c r="AH560">
        <f>AG560*C560</f>
        <v>12.04134987596365</v>
      </c>
      <c r="AI560">
        <f>F560*AG560</f>
        <v>8.5850364856407513</v>
      </c>
      <c r="AJ560">
        <v>0.77485819918119903</v>
      </c>
      <c r="AK560">
        <v>8.0013198874309897</v>
      </c>
      <c r="AL560">
        <f t="shared" si="219"/>
        <v>1.1072251168841201</v>
      </c>
      <c r="AM560">
        <f>AL560/C560</f>
        <v>7.1764590909155934E-2</v>
      </c>
      <c r="AN560">
        <f t="shared" si="220"/>
        <v>0.86414254784254685</v>
      </c>
      <c r="AO560">
        <f t="shared" si="221"/>
        <v>0.10722511688412006</v>
      </c>
      <c r="AP560">
        <f>AL560*C560</f>
        <v>17.082901803354996</v>
      </c>
      <c r="AQ560">
        <f>AO560/F560</f>
        <v>9.7477378985563693E-3</v>
      </c>
      <c r="AR560">
        <f>(AL560-1)/C560</f>
        <v>6.9497760943411152E-3</v>
      </c>
      <c r="AS560">
        <f>AR560*C560</f>
        <v>0.10722511688412006</v>
      </c>
      <c r="AT560">
        <f>ATAN2(C560,AO560)</f>
        <v>6.9496642076067221E-3</v>
      </c>
      <c r="AU560">
        <f t="shared" si="240"/>
        <v>0.39818642812899474</v>
      </c>
      <c r="AV560">
        <f>-AJ560/(A560/2)</f>
        <v>-14.349225910762945</v>
      </c>
      <c r="AW560">
        <f t="shared" si="241"/>
        <v>8.9047422414124475E-3</v>
      </c>
      <c r="AX560">
        <f t="shared" si="242"/>
        <v>5.4240073942683955E-3</v>
      </c>
      <c r="AY560">
        <v>0.86414254784254685</v>
      </c>
      <c r="AZ560">
        <v>1.4186866073425075</v>
      </c>
      <c r="BA560">
        <v>0.1373874517246492</v>
      </c>
      <c r="BB560">
        <v>9.8595542690708589E-3</v>
      </c>
      <c r="BC560">
        <v>15.605552680767582</v>
      </c>
    </row>
    <row r="561" spans="1:55" x14ac:dyDescent="0.15">
      <c r="A561">
        <v>0.157</v>
      </c>
      <c r="B561">
        <v>0.01</v>
      </c>
      <c r="C561">
        <f t="shared" si="222"/>
        <v>15.7</v>
      </c>
      <c r="D561">
        <f t="shared" si="223"/>
        <v>246.48999999999998</v>
      </c>
      <c r="E561">
        <f t="shared" si="224"/>
        <v>6.3694267515923567E-2</v>
      </c>
      <c r="F561">
        <v>15</v>
      </c>
      <c r="G561">
        <f t="shared" si="225"/>
        <v>225</v>
      </c>
      <c r="H561">
        <f t="shared" si="226"/>
        <v>235.5</v>
      </c>
      <c r="I561">
        <v>70000000000</v>
      </c>
      <c r="J561">
        <f t="shared" si="227"/>
        <v>7.8539816339744827E-9</v>
      </c>
      <c r="K561">
        <f t="shared" si="228"/>
        <v>5252662.8762249723</v>
      </c>
      <c r="L561">
        <f t="shared" si="229"/>
        <v>7.5038041088928181E-5</v>
      </c>
      <c r="M561">
        <f t="shared" si="230"/>
        <v>0.95541401273885351</v>
      </c>
      <c r="N561">
        <f t="shared" si="231"/>
        <v>1998986085.2342055</v>
      </c>
      <c r="O561">
        <f t="shared" si="232"/>
        <v>5.0025360725952121E-6</v>
      </c>
      <c r="P561">
        <f t="shared" si="233"/>
        <v>6.3694267515923569E-6</v>
      </c>
      <c r="Q561">
        <v>1.1286525035838799E-2</v>
      </c>
      <c r="R561">
        <f t="shared" si="234"/>
        <v>156999.99999999997</v>
      </c>
      <c r="S561">
        <f t="shared" si="235"/>
        <v>0.17719844306266916</v>
      </c>
      <c r="T561">
        <f t="shared" si="236"/>
        <v>112.86525035838798</v>
      </c>
      <c r="U561">
        <f t="shared" si="237"/>
        <v>7.1888694495788524E-2</v>
      </c>
      <c r="V561">
        <f t="shared" si="216"/>
        <v>7.1888694495788534E-4</v>
      </c>
      <c r="W561">
        <f t="shared" si="238"/>
        <v>100</v>
      </c>
      <c r="X561">
        <f t="shared" si="217"/>
        <v>636.9426751592357</v>
      </c>
      <c r="Y561">
        <f t="shared" si="218"/>
        <v>7.1888694495788519</v>
      </c>
      <c r="Z561">
        <v>-13.994982282089</v>
      </c>
      <c r="AA561">
        <f t="shared" si="239"/>
        <v>-2.197212218287973</v>
      </c>
      <c r="AB561">
        <f>-AA561*B561^2/2/Q561</f>
        <v>9.7337852497160534E-3</v>
      </c>
      <c r="AC561">
        <v>8.2874755587228499</v>
      </c>
      <c r="AD561">
        <f>AC561/Q561</f>
        <v>734.28052765639711</v>
      </c>
      <c r="AE561">
        <f>C561*AC561</f>
        <v>130.11336627194873</v>
      </c>
      <c r="AF561">
        <v>7.1888694495788599</v>
      </c>
      <c r="AG561">
        <f>AF561*A561</f>
        <v>1.128652503583881</v>
      </c>
      <c r="AH561">
        <f>AG561*C561</f>
        <v>17.719844306266932</v>
      </c>
      <c r="AI561">
        <f>F561*AG561</f>
        <v>16.929787553758217</v>
      </c>
      <c r="AJ561">
        <v>1.09860610914399</v>
      </c>
      <c r="AK561">
        <v>8.2874755587228499</v>
      </c>
      <c r="AL561">
        <f t="shared" si="219"/>
        <v>1.1528204284205423</v>
      </c>
      <c r="AM561">
        <f>AL561/C561</f>
        <v>7.3428052765639643E-2</v>
      </c>
      <c r="AN561">
        <f t="shared" si="220"/>
        <v>1.3011336627194874</v>
      </c>
      <c r="AO561">
        <f t="shared" si="221"/>
        <v>0.15282042842054233</v>
      </c>
      <c r="AP561">
        <f>AL561*C561</f>
        <v>18.099280726202515</v>
      </c>
      <c r="AQ561">
        <f>AO561/F561</f>
        <v>1.0188028561369489E-2</v>
      </c>
      <c r="AR561">
        <f>(AL561-1)/C561</f>
        <v>9.7337852497160725E-3</v>
      </c>
      <c r="AS561">
        <f>AR561*C561</f>
        <v>0.15282042842054233</v>
      </c>
      <c r="AT561">
        <f>ATAN2(C561,AO561)</f>
        <v>9.7334778529184277E-3</v>
      </c>
      <c r="AU561">
        <f t="shared" si="240"/>
        <v>0.55768720095628421</v>
      </c>
      <c r="AV561">
        <f>-AJ561/(A561/2)</f>
        <v>-13.994982282089046</v>
      </c>
      <c r="AW561">
        <f t="shared" si="241"/>
        <v>8.6242534516228642E-3</v>
      </c>
      <c r="AX561">
        <f t="shared" si="242"/>
        <v>1.0986061091439897E-2</v>
      </c>
      <c r="AY561">
        <v>1.3011336627194874</v>
      </c>
      <c r="AZ561">
        <v>1.0214130786578857</v>
      </c>
      <c r="BA561">
        <v>0.13540077919047896</v>
      </c>
      <c r="BB561">
        <v>9.9422155589072095E-3</v>
      </c>
      <c r="BC561">
        <v>15.321196179868284</v>
      </c>
    </row>
    <row r="562" spans="1:55" x14ac:dyDescent="0.15">
      <c r="A562">
        <v>0.108</v>
      </c>
      <c r="B562">
        <v>8.0000000000000002E-3</v>
      </c>
      <c r="C562">
        <f t="shared" si="222"/>
        <v>13.5</v>
      </c>
      <c r="D562">
        <f t="shared" si="223"/>
        <v>182.25</v>
      </c>
      <c r="E562">
        <f t="shared" si="224"/>
        <v>7.407407407407407E-2</v>
      </c>
      <c r="F562">
        <v>11</v>
      </c>
      <c r="G562">
        <f t="shared" si="225"/>
        <v>121</v>
      </c>
      <c r="H562">
        <f t="shared" si="226"/>
        <v>148.5</v>
      </c>
      <c r="I562">
        <v>70000000000</v>
      </c>
      <c r="J562">
        <f t="shared" si="227"/>
        <v>3.2169908772759481E-9</v>
      </c>
      <c r="K562">
        <f t="shared" si="228"/>
        <v>2866994.1846093517</v>
      </c>
      <c r="L562">
        <f t="shared" si="229"/>
        <v>4.0957059780133596E-5</v>
      </c>
      <c r="M562">
        <f t="shared" si="230"/>
        <v>0.81481481481481477</v>
      </c>
      <c r="N562">
        <f t="shared" si="231"/>
        <v>4196468226.0558343</v>
      </c>
      <c r="O562">
        <f t="shared" si="232"/>
        <v>3.723369070921236E-6</v>
      </c>
      <c r="P562">
        <f t="shared" si="233"/>
        <v>4.7407407407407407E-6</v>
      </c>
      <c r="Q562">
        <v>6.1679185384217903E-3</v>
      </c>
      <c r="R562">
        <f t="shared" si="234"/>
        <v>210937.49999999997</v>
      </c>
      <c r="S562">
        <f t="shared" si="235"/>
        <v>8.3266900268694169E-2</v>
      </c>
      <c r="T562">
        <f t="shared" si="236"/>
        <v>96.373727162840481</v>
      </c>
      <c r="U562">
        <f t="shared" si="237"/>
        <v>5.71103568372388E-2</v>
      </c>
      <c r="V562">
        <f t="shared" si="216"/>
        <v>4.5688285469791041E-4</v>
      </c>
      <c r="W562">
        <f t="shared" si="238"/>
        <v>125</v>
      </c>
      <c r="X562">
        <f t="shared" si="217"/>
        <v>1157.4074074074074</v>
      </c>
      <c r="Y562">
        <f t="shared" si="218"/>
        <v>7.1387946046548496</v>
      </c>
      <c r="Z562">
        <v>-12.501033333221001</v>
      </c>
      <c r="AA562">
        <f t="shared" si="239"/>
        <v>-1.3501115999878681</v>
      </c>
      <c r="AB562">
        <f>-AA562*B562^2/2/Q562</f>
        <v>7.0045625490161622E-3</v>
      </c>
      <c r="AC562">
        <v>7.8138504046487904</v>
      </c>
      <c r="AD562">
        <f>AC562/Q562</f>
        <v>1266.8536972357861</v>
      </c>
      <c r="AE562">
        <f>C562*AC562</f>
        <v>105.48698046275867</v>
      </c>
      <c r="AF562">
        <v>7.1387946046548496</v>
      </c>
      <c r="AG562">
        <f>AF562*A562</f>
        <v>0.77098981730272376</v>
      </c>
      <c r="AH562">
        <f>AG562*C562</f>
        <v>10.408362533586772</v>
      </c>
      <c r="AI562">
        <f>F562*AG562</f>
        <v>8.4808879903299612</v>
      </c>
      <c r="AJ562">
        <v>0.67505579999393694</v>
      </c>
      <c r="AK562">
        <v>7.8138504046487904</v>
      </c>
      <c r="AL562">
        <f t="shared" si="219"/>
        <v>1.0945615944117191</v>
      </c>
      <c r="AM562">
        <f>AL562/C562</f>
        <v>8.1078636623090297E-2</v>
      </c>
      <c r="AN562">
        <f t="shared" si="220"/>
        <v>0.84389584370206927</v>
      </c>
      <c r="AO562">
        <f t="shared" si="221"/>
        <v>9.4561594411719074E-2</v>
      </c>
      <c r="AP562">
        <f>AL562*C562</f>
        <v>14.776581524558207</v>
      </c>
      <c r="AQ562">
        <f>AO562/F562</f>
        <v>8.5965085828835514E-3</v>
      </c>
      <c r="AR562">
        <f>(AL562-1)/C562</f>
        <v>7.0045625490162281E-3</v>
      </c>
      <c r="AS562">
        <f>AR562*C562</f>
        <v>9.4561594411719074E-2</v>
      </c>
      <c r="AT562">
        <f>ATAN2(C562,AO562)</f>
        <v>7.0044479953444939E-3</v>
      </c>
      <c r="AU562">
        <f t="shared" si="240"/>
        <v>0.40132530795210958</v>
      </c>
      <c r="AV562">
        <f>-AJ562/(A562/2)</f>
        <v>-12.501033333221054</v>
      </c>
      <c r="AW562">
        <f t="shared" si="241"/>
        <v>9.0851557203717719E-3</v>
      </c>
      <c r="AX562">
        <f t="shared" si="242"/>
        <v>5.400446399951523E-3</v>
      </c>
      <c r="AY562">
        <v>0.84389584370206938</v>
      </c>
      <c r="AZ562">
        <v>1.4196835935408305</v>
      </c>
      <c r="BA562">
        <v>0.12264960222501892</v>
      </c>
      <c r="BB562">
        <v>9.9442625307688791E-3</v>
      </c>
      <c r="BC562">
        <v>15.616519528949135</v>
      </c>
    </row>
    <row r="563" spans="1:55" x14ac:dyDescent="0.15">
      <c r="A563">
        <v>0.108</v>
      </c>
      <c r="B563">
        <v>8.9999999999999993E-3</v>
      </c>
      <c r="C563">
        <f t="shared" si="222"/>
        <v>12</v>
      </c>
      <c r="D563">
        <f t="shared" si="223"/>
        <v>144</v>
      </c>
      <c r="E563">
        <f t="shared" si="224"/>
        <v>8.3333333333333329E-2</v>
      </c>
      <c r="F563">
        <v>11</v>
      </c>
      <c r="G563">
        <f t="shared" si="225"/>
        <v>121</v>
      </c>
      <c r="H563">
        <f t="shared" si="226"/>
        <v>132</v>
      </c>
      <c r="I563">
        <v>70000000000</v>
      </c>
      <c r="J563">
        <f t="shared" si="227"/>
        <v>5.1529973500506572E-9</v>
      </c>
      <c r="K563">
        <f t="shared" si="228"/>
        <v>4082106.954258237</v>
      </c>
      <c r="L563">
        <f t="shared" si="229"/>
        <v>5.8315813632260531E-5</v>
      </c>
      <c r="M563">
        <f t="shared" si="230"/>
        <v>0.91666666666666663</v>
      </c>
      <c r="N563">
        <f t="shared" si="231"/>
        <v>2328741737.055625</v>
      </c>
      <c r="O563">
        <f t="shared" si="232"/>
        <v>5.3014376029327751E-6</v>
      </c>
      <c r="P563">
        <f t="shared" si="233"/>
        <v>6.7499999999999989E-6</v>
      </c>
      <c r="Q563">
        <v>6.8738212953483504E-3</v>
      </c>
      <c r="R563">
        <f t="shared" si="234"/>
        <v>148148.14814814818</v>
      </c>
      <c r="S563">
        <f t="shared" si="235"/>
        <v>8.2485855544180212E-2</v>
      </c>
      <c r="T563">
        <f t="shared" si="236"/>
        <v>84.861991300596927</v>
      </c>
      <c r="U563">
        <f t="shared" si="237"/>
        <v>6.3646493475447694E-2</v>
      </c>
      <c r="V563">
        <f t="shared" si="216"/>
        <v>5.7281844127902916E-4</v>
      </c>
      <c r="W563">
        <f t="shared" si="238"/>
        <v>111.11111111111111</v>
      </c>
      <c r="X563">
        <f t="shared" si="217"/>
        <v>1028.80658436214</v>
      </c>
      <c r="Y563">
        <f t="shared" si="218"/>
        <v>7.0718326083830778</v>
      </c>
      <c r="Z563">
        <v>-11.167695981240101</v>
      </c>
      <c r="AA563">
        <f t="shared" si="239"/>
        <v>-1.206111165973931</v>
      </c>
      <c r="AB563">
        <f>-AA563*B563^2/2/Q563</f>
        <v>7.1063095944900777E-3</v>
      </c>
      <c r="AC563">
        <v>7.6748881913700497</v>
      </c>
      <c r="AD563">
        <f>AC563/Q563</f>
        <v>1116.5388015780679</v>
      </c>
      <c r="AE563">
        <f>C563*AC563</f>
        <v>92.09865829644059</v>
      </c>
      <c r="AF563">
        <v>7.0718326083830796</v>
      </c>
      <c r="AG563">
        <f>AF563*A563</f>
        <v>0.7637579217053726</v>
      </c>
      <c r="AH563">
        <f>AG563*C563</f>
        <v>9.1650950604644716</v>
      </c>
      <c r="AI563">
        <f>F563*AG563</f>
        <v>8.4013371387590983</v>
      </c>
      <c r="AJ563">
        <v>0.60305558298696804</v>
      </c>
      <c r="AK563">
        <v>7.6748881913700497</v>
      </c>
      <c r="AL563">
        <f t="shared" si="219"/>
        <v>1.0852757151338817</v>
      </c>
      <c r="AM563">
        <f>AL563/C563</f>
        <v>9.0439642927823471E-2</v>
      </c>
      <c r="AN563">
        <f t="shared" si="220"/>
        <v>0.82888792466796546</v>
      </c>
      <c r="AO563">
        <f t="shared" si="221"/>
        <v>8.5275715133881658E-2</v>
      </c>
      <c r="AP563">
        <f>AL563*C563</f>
        <v>13.02330858160658</v>
      </c>
      <c r="AQ563">
        <f>AO563/F563</f>
        <v>7.7523377394437872E-3</v>
      </c>
      <c r="AR563">
        <f>(AL563-1)/C563</f>
        <v>7.1063095944901384E-3</v>
      </c>
      <c r="AS563">
        <f>AR563*C563</f>
        <v>8.5275715133881658E-2</v>
      </c>
      <c r="AT563">
        <f>ATAN2(C563,AO563)</f>
        <v>7.1061899760984622E-3</v>
      </c>
      <c r="AU563">
        <f t="shared" si="240"/>
        <v>0.40715469404861321</v>
      </c>
      <c r="AV563">
        <f>-AJ563/(A563/2)</f>
        <v>-11.167695981240149</v>
      </c>
      <c r="AW563">
        <f t="shared" si="241"/>
        <v>9.3044005077193414E-3</v>
      </c>
      <c r="AX563">
        <f t="shared" si="242"/>
        <v>5.4275002468827374E-3</v>
      </c>
      <c r="AY563">
        <v>0.82888792466796535</v>
      </c>
      <c r="AZ563">
        <v>1.420968194621931</v>
      </c>
      <c r="BA563">
        <v>0.1116528060926321</v>
      </c>
      <c r="BB563">
        <v>1.009783991490716E-2</v>
      </c>
      <c r="BC563">
        <v>15.630650140841242</v>
      </c>
    </row>
    <row r="564" spans="1:55" x14ac:dyDescent="0.15">
      <c r="A564">
        <v>0.108</v>
      </c>
      <c r="B564">
        <v>0.01</v>
      </c>
      <c r="C564">
        <f t="shared" si="222"/>
        <v>10.799999999999999</v>
      </c>
      <c r="D564">
        <f t="shared" si="223"/>
        <v>116.63999999999997</v>
      </c>
      <c r="E564">
        <f t="shared" si="224"/>
        <v>9.2592592592592601E-2</v>
      </c>
      <c r="F564">
        <v>11</v>
      </c>
      <c r="G564">
        <f t="shared" si="225"/>
        <v>121</v>
      </c>
      <c r="H564">
        <f t="shared" si="226"/>
        <v>118.79999999999998</v>
      </c>
      <c r="I564">
        <v>70000000000</v>
      </c>
      <c r="J564">
        <f t="shared" si="227"/>
        <v>7.8539816339744827E-9</v>
      </c>
      <c r="K564">
        <f t="shared" si="228"/>
        <v>5599598.0168151408</v>
      </c>
      <c r="L564">
        <f t="shared" si="229"/>
        <v>7.9994257383073439E-5</v>
      </c>
      <c r="M564">
        <f t="shared" si="230"/>
        <v>1.0185185185185186</v>
      </c>
      <c r="N564">
        <f t="shared" si="231"/>
        <v>1375098708.3139756</v>
      </c>
      <c r="O564">
        <f t="shared" si="232"/>
        <v>7.2722052166430402E-6</v>
      </c>
      <c r="P564">
        <f t="shared" si="233"/>
        <v>9.2592592592592608E-6</v>
      </c>
      <c r="Q564">
        <v>7.5823934350357702E-3</v>
      </c>
      <c r="R564">
        <f t="shared" si="234"/>
        <v>107999.99999999999</v>
      </c>
      <c r="S564">
        <f t="shared" si="235"/>
        <v>8.1889849098386314E-2</v>
      </c>
      <c r="T564">
        <f t="shared" si="236"/>
        <v>75.823934350357703</v>
      </c>
      <c r="U564">
        <f t="shared" si="237"/>
        <v>7.0207346620701577E-2</v>
      </c>
      <c r="V564">
        <f t="shared" si="216"/>
        <v>7.0207346620701581E-4</v>
      </c>
      <c r="W564">
        <f t="shared" si="238"/>
        <v>100</v>
      </c>
      <c r="X564">
        <f t="shared" si="217"/>
        <v>925.92592592592587</v>
      </c>
      <c r="Y564">
        <f t="shared" si="218"/>
        <v>7.0207346620701578</v>
      </c>
      <c r="Z564">
        <v>-10.103987082989301</v>
      </c>
      <c r="AA564">
        <f t="shared" si="239"/>
        <v>-1.0912306049628444</v>
      </c>
      <c r="AB564">
        <f>-AA564*B564^2/2/Q564</f>
        <v>7.1958189344318597E-3</v>
      </c>
      <c r="AC564">
        <v>7.5663499645515797</v>
      </c>
      <c r="AD564">
        <f>AC564/Q564</f>
        <v>997.88411527024448</v>
      </c>
      <c r="AE564">
        <f>C564*AC564</f>
        <v>81.716579617157052</v>
      </c>
      <c r="AF564">
        <v>7.0207346620701596</v>
      </c>
      <c r="AG564">
        <f>AF564*A564</f>
        <v>0.75823934350357725</v>
      </c>
      <c r="AH564">
        <f>AG564*C564</f>
        <v>8.1889849098386343</v>
      </c>
      <c r="AI564">
        <f>F564*AG564</f>
        <v>8.3406327785393497</v>
      </c>
      <c r="AJ564">
        <v>0.54561530248142598</v>
      </c>
      <c r="AK564">
        <v>7.5663499645515797</v>
      </c>
      <c r="AL564">
        <f t="shared" si="219"/>
        <v>1.0777148444918638</v>
      </c>
      <c r="AM564">
        <f>AL564/C564</f>
        <v>9.9788411527024445E-2</v>
      </c>
      <c r="AN564">
        <f t="shared" si="220"/>
        <v>0.8171657961715707</v>
      </c>
      <c r="AO564">
        <f t="shared" si="221"/>
        <v>7.7714844491863833E-2</v>
      </c>
      <c r="AP564">
        <f>AL564*C564</f>
        <v>11.639320320512129</v>
      </c>
      <c r="AQ564">
        <f>AO564/F564</f>
        <v>7.0649858628967117E-3</v>
      </c>
      <c r="AR564">
        <f>(AL564-1)/C564</f>
        <v>7.1958189344318371E-3</v>
      </c>
      <c r="AS564">
        <f>AR564*C564</f>
        <v>7.7714844491863833E-2</v>
      </c>
      <c r="AT564">
        <f>ATAN2(C564,AO564)</f>
        <v>7.1956947389109046E-3</v>
      </c>
      <c r="AU564">
        <f t="shared" si="240"/>
        <v>0.41228293920408565</v>
      </c>
      <c r="AV564">
        <f>-AJ564/(A564/2)</f>
        <v>-10.10398708298937</v>
      </c>
      <c r="AW564">
        <f t="shared" si="241"/>
        <v>9.4901682378842282E-3</v>
      </c>
      <c r="AX564">
        <f t="shared" si="242"/>
        <v>5.4561530248142072E-3</v>
      </c>
      <c r="AY564">
        <v>0.81716579617157059</v>
      </c>
      <c r="AZ564">
        <v>1.4213385967445242</v>
      </c>
      <c r="BA564">
        <v>0.10249381696914965</v>
      </c>
      <c r="BB564">
        <v>1.0227695186693026E-2</v>
      </c>
      <c r="BC564">
        <v>15.634724564189767</v>
      </c>
    </row>
    <row r="565" spans="1:55" x14ac:dyDescent="0.15">
      <c r="A565">
        <v>0.157</v>
      </c>
      <c r="B565">
        <v>5.0000000000000001E-3</v>
      </c>
      <c r="C565">
        <f t="shared" si="222"/>
        <v>31.4</v>
      </c>
      <c r="D565">
        <f t="shared" si="223"/>
        <v>985.95999999999992</v>
      </c>
      <c r="E565">
        <f t="shared" si="224"/>
        <v>3.1847133757961783E-2</v>
      </c>
      <c r="F565">
        <v>13</v>
      </c>
      <c r="G565">
        <f t="shared" si="225"/>
        <v>169</v>
      </c>
      <c r="H565">
        <f t="shared" si="226"/>
        <v>408.2</v>
      </c>
      <c r="I565">
        <v>70000000000</v>
      </c>
      <c r="J565">
        <f t="shared" si="227"/>
        <v>4.9087385212340517E-10</v>
      </c>
      <c r="K565">
        <f t="shared" si="228"/>
        <v>569038.47825770522</v>
      </c>
      <c r="L565">
        <f t="shared" si="229"/>
        <v>8.1291211179672177E-6</v>
      </c>
      <c r="M565">
        <f t="shared" si="230"/>
        <v>0.4140127388535032</v>
      </c>
      <c r="N565">
        <f t="shared" si="231"/>
        <v>63967554727.494576</v>
      </c>
      <c r="O565">
        <f t="shared" si="232"/>
        <v>6.2531700907440141E-7</v>
      </c>
      <c r="P565">
        <f t="shared" si="233"/>
        <v>7.9617834394904462E-7</v>
      </c>
      <c r="Q565">
        <v>5.4002095358293596E-3</v>
      </c>
      <c r="R565">
        <f t="shared" si="234"/>
        <v>1255999.9999999998</v>
      </c>
      <c r="S565">
        <f t="shared" si="235"/>
        <v>0.16956657942504189</v>
      </c>
      <c r="T565">
        <f t="shared" si="236"/>
        <v>216.00838143317438</v>
      </c>
      <c r="U565">
        <f t="shared" si="237"/>
        <v>3.4396239081715664E-2</v>
      </c>
      <c r="V565">
        <f t="shared" si="216"/>
        <v>1.7198119540857835E-4</v>
      </c>
      <c r="W565">
        <f t="shared" si="238"/>
        <v>200</v>
      </c>
      <c r="X565">
        <f t="shared" si="217"/>
        <v>1273.8853503184714</v>
      </c>
      <c r="Y565">
        <f t="shared" si="218"/>
        <v>6.879247816343133</v>
      </c>
      <c r="Z565">
        <v>-21.716986025770499</v>
      </c>
      <c r="AA565">
        <f t="shared" si="239"/>
        <v>-3.4095668060459685</v>
      </c>
      <c r="AB565">
        <f>-AA565*B565^2/2/Q565</f>
        <v>7.89220951387197E-3</v>
      </c>
      <c r="AC565">
        <v>8.5840312193661195</v>
      </c>
      <c r="AD565">
        <f>AC565/Q565</f>
        <v>1589.5737308733505</v>
      </c>
      <c r="AE565">
        <f>C565*AC565</f>
        <v>269.53858028809611</v>
      </c>
      <c r="AF565">
        <v>6.8792478163431401</v>
      </c>
      <c r="AG565">
        <f>AF565*A565</f>
        <v>1.0800419071658729</v>
      </c>
      <c r="AH565">
        <f>AG565*C565</f>
        <v>33.913315885008409</v>
      </c>
      <c r="AI565">
        <f>F565*AG565</f>
        <v>14.040544793156348</v>
      </c>
      <c r="AJ565">
        <v>1.70478340302298</v>
      </c>
      <c r="AK565">
        <v>8.5840312193661195</v>
      </c>
      <c r="AL565">
        <f t="shared" si="219"/>
        <v>1.2478153787355788</v>
      </c>
      <c r="AM565">
        <f>AL565/C565</f>
        <v>3.9739343271833719E-2</v>
      </c>
      <c r="AN565">
        <f t="shared" si="220"/>
        <v>1.3476929014404806</v>
      </c>
      <c r="AO565">
        <f t="shared" si="221"/>
        <v>0.2478153787355788</v>
      </c>
      <c r="AP565">
        <f>AL565*C565</f>
        <v>39.181402892297172</v>
      </c>
      <c r="AQ565">
        <f>AO565/F565</f>
        <v>1.9062721441198367E-2</v>
      </c>
      <c r="AR565">
        <f>(AL565-1)/C565</f>
        <v>7.892209513871937E-3</v>
      </c>
      <c r="AS565">
        <f>AR565*C565</f>
        <v>0.24781537873557882</v>
      </c>
      <c r="AT565">
        <f>ATAN2(C565,AO565)</f>
        <v>7.8920456593870921E-3</v>
      </c>
      <c r="AU565">
        <f t="shared" si="240"/>
        <v>0.45218090800742122</v>
      </c>
      <c r="AV565">
        <f>-AJ565/(A565/2)</f>
        <v>-21.716986025770446</v>
      </c>
      <c r="AW565">
        <f t="shared" si="241"/>
        <v>7.3073178563800405E-3</v>
      </c>
      <c r="AX565">
        <f t="shared" si="242"/>
        <v>8.5239170151148926E-3</v>
      </c>
      <c r="AY565">
        <v>1.3476929014404808</v>
      </c>
      <c r="AZ565">
        <v>1.1553397793701903</v>
      </c>
      <c r="BA565">
        <v>0.22944978069033325</v>
      </c>
      <c r="BB565">
        <v>9.1181835985001212E-3</v>
      </c>
      <c r="BC565">
        <v>15.019417131812475</v>
      </c>
    </row>
    <row r="566" spans="1:55" x14ac:dyDescent="0.15">
      <c r="A566">
        <v>0.20599999999999999</v>
      </c>
      <c r="B566">
        <v>6.0000000000000001E-3</v>
      </c>
      <c r="C566">
        <f t="shared" si="222"/>
        <v>34.333333333333329</v>
      </c>
      <c r="D566">
        <f t="shared" si="223"/>
        <v>1178.7777777777774</v>
      </c>
      <c r="E566">
        <f t="shared" si="224"/>
        <v>2.9126213592233011E-2</v>
      </c>
      <c r="F566">
        <v>15</v>
      </c>
      <c r="G566">
        <f t="shared" si="225"/>
        <v>225</v>
      </c>
      <c r="H566">
        <f t="shared" si="226"/>
        <v>514.99999999999989</v>
      </c>
      <c r="I566">
        <v>70000000000</v>
      </c>
      <c r="J566">
        <f t="shared" si="227"/>
        <v>1.0178760197630931E-9</v>
      </c>
      <c r="K566">
        <f t="shared" si="228"/>
        <v>864700.50222592859</v>
      </c>
      <c r="L566">
        <f t="shared" si="229"/>
        <v>1.2352864317513266E-5</v>
      </c>
      <c r="M566">
        <f t="shared" si="230"/>
        <v>0.43689320388349523</v>
      </c>
      <c r="N566">
        <f t="shared" si="231"/>
        <v>33730368597.665047</v>
      </c>
      <c r="O566">
        <f t="shared" si="232"/>
        <v>8.2352428783421781E-7</v>
      </c>
      <c r="P566">
        <f t="shared" si="233"/>
        <v>1.0485436893203885E-6</v>
      </c>
      <c r="Q566">
        <v>8.2205419017457194E-3</v>
      </c>
      <c r="R566">
        <f t="shared" si="234"/>
        <v>953703.70370370359</v>
      </c>
      <c r="S566">
        <f t="shared" si="235"/>
        <v>0.28223860529326966</v>
      </c>
      <c r="T566">
        <f t="shared" si="236"/>
        <v>228.34838615960331</v>
      </c>
      <c r="U566">
        <f t="shared" si="237"/>
        <v>3.9905543212357862E-2</v>
      </c>
      <c r="V566">
        <f t="shared" si="216"/>
        <v>2.3943325927414721E-4</v>
      </c>
      <c r="W566">
        <f t="shared" si="238"/>
        <v>166.66666666666666</v>
      </c>
      <c r="X566">
        <f t="shared" si="217"/>
        <v>809.06148867313925</v>
      </c>
      <c r="Y566">
        <f t="shared" si="218"/>
        <v>6.6509238687263101</v>
      </c>
      <c r="Z566">
        <v>-20.957921093221199</v>
      </c>
      <c r="AA566">
        <f t="shared" si="239"/>
        <v>-4.3173317452035667</v>
      </c>
      <c r="AB566">
        <f>-AA566*B566^2/2/Q566</f>
        <v>9.4533879083033741E-3</v>
      </c>
      <c r="AC566">
        <v>8.8095897413280895</v>
      </c>
      <c r="AD566">
        <f>AC566/Q566</f>
        <v>1071.6555972371214</v>
      </c>
      <c r="AE566">
        <f>C566*AC566</f>
        <v>302.46258111893104</v>
      </c>
      <c r="AF566">
        <v>6.6509238687263004</v>
      </c>
      <c r="AG566">
        <f>AF566*A566</f>
        <v>1.3700903169576177</v>
      </c>
      <c r="AH566">
        <f>AG566*C566</f>
        <v>47.039767548878203</v>
      </c>
      <c r="AI566">
        <f>F566*AG566</f>
        <v>20.551354754364265</v>
      </c>
      <c r="AJ566">
        <v>2.1586658726017798</v>
      </c>
      <c r="AK566">
        <v>8.8095897413280895</v>
      </c>
      <c r="AL566">
        <f t="shared" si="219"/>
        <v>1.3245663181850837</v>
      </c>
      <c r="AM566">
        <f>AL566/C566</f>
        <v>3.8579601500536423E-2</v>
      </c>
      <c r="AN566">
        <f t="shared" si="220"/>
        <v>1.8147754867135861</v>
      </c>
      <c r="AO566">
        <f t="shared" si="221"/>
        <v>0.32456631818508375</v>
      </c>
      <c r="AP566">
        <f>AL566*C566</f>
        <v>45.476776924354539</v>
      </c>
      <c r="AQ566">
        <f>AO566/F566</f>
        <v>2.1637754545672249E-2</v>
      </c>
      <c r="AR566">
        <f>(AL566-1)/C566</f>
        <v>9.4533879083034122E-3</v>
      </c>
      <c r="AS566">
        <f>AR566*C566</f>
        <v>0.3245663181850838</v>
      </c>
      <c r="AT566">
        <f>ATAN2(C566,AO566)</f>
        <v>9.4531063178699554E-3</v>
      </c>
      <c r="AU566">
        <f t="shared" si="240"/>
        <v>0.54162309530240249</v>
      </c>
      <c r="AV566">
        <f>-AJ566/(A566/2)</f>
        <v>-20.957921093221163</v>
      </c>
      <c r="AW566">
        <f t="shared" si="241"/>
        <v>6.8998282750405296E-3</v>
      </c>
      <c r="AX566">
        <f t="shared" si="242"/>
        <v>1.2951995235610733E-2</v>
      </c>
      <c r="AY566">
        <v>1.8147754867135863</v>
      </c>
      <c r="AZ566">
        <v>0.96677299429892838</v>
      </c>
      <c r="BA566">
        <v>0.23689410410972481</v>
      </c>
      <c r="BB566">
        <v>9.1392801343797726E-3</v>
      </c>
      <c r="BC566">
        <v>14.501594914483926</v>
      </c>
    </row>
    <row r="567" spans="1:55" x14ac:dyDescent="0.15">
      <c r="A567">
        <v>0.157</v>
      </c>
      <c r="B567">
        <v>6.0000000000000001E-3</v>
      </c>
      <c r="C567">
        <f t="shared" si="222"/>
        <v>26.166666666666668</v>
      </c>
      <c r="D567">
        <f t="shared" si="223"/>
        <v>684.69444444444446</v>
      </c>
      <c r="E567">
        <f t="shared" si="224"/>
        <v>3.8216560509554139E-2</v>
      </c>
      <c r="F567">
        <v>13</v>
      </c>
      <c r="G567">
        <f t="shared" si="225"/>
        <v>169</v>
      </c>
      <c r="H567">
        <f t="shared" si="226"/>
        <v>340.16666666666669</v>
      </c>
      <c r="I567">
        <v>70000000000</v>
      </c>
      <c r="J567">
        <f t="shared" si="227"/>
        <v>1.0178760197630931E-9</v>
      </c>
      <c r="K567">
        <f t="shared" si="228"/>
        <v>983298.4904293149</v>
      </c>
      <c r="L567">
        <f t="shared" si="229"/>
        <v>1.4047121291847356E-5</v>
      </c>
      <c r="M567">
        <f t="shared" si="230"/>
        <v>0.49681528662420382</v>
      </c>
      <c r="N567">
        <f t="shared" si="231"/>
        <v>25707125581.715603</v>
      </c>
      <c r="O567">
        <f t="shared" si="232"/>
        <v>1.0805477916805659E-6</v>
      </c>
      <c r="P567">
        <f t="shared" si="233"/>
        <v>1.3757961783439491E-6</v>
      </c>
      <c r="Q567">
        <v>6.2025920518573802E-3</v>
      </c>
      <c r="R567">
        <f t="shared" si="234"/>
        <v>726851.8518518518</v>
      </c>
      <c r="S567">
        <f t="shared" si="235"/>
        <v>0.16230115869026812</v>
      </c>
      <c r="T567">
        <f t="shared" si="236"/>
        <v>172.29422366270501</v>
      </c>
      <c r="U567">
        <f t="shared" si="237"/>
        <v>3.9506955744314523E-2</v>
      </c>
      <c r="V567">
        <f t="shared" si="216"/>
        <v>2.3704173446588713E-4</v>
      </c>
      <c r="W567">
        <f t="shared" si="238"/>
        <v>166.66666666666666</v>
      </c>
      <c r="X567">
        <f t="shared" si="217"/>
        <v>1061.5711252653928</v>
      </c>
      <c r="Y567">
        <f t="shared" si="218"/>
        <v>6.5844926240524204</v>
      </c>
      <c r="Z567">
        <v>-17.560828594705299</v>
      </c>
      <c r="AA567">
        <f t="shared" si="239"/>
        <v>-2.757050089368732</v>
      </c>
      <c r="AB567">
        <f>-AA567*B567^2/2/Q567</f>
        <v>8.0009939705411211E-3</v>
      </c>
      <c r="AC567">
        <v>7.9630176687367804</v>
      </c>
      <c r="AD567">
        <f>AC567/Q567</f>
        <v>1283.820957780423</v>
      </c>
      <c r="AE567">
        <f>C567*AC567</f>
        <v>208.36562899861244</v>
      </c>
      <c r="AF567">
        <v>6.5844926240524204</v>
      </c>
      <c r="AG567">
        <f>AF567*A567</f>
        <v>1.03376534197623</v>
      </c>
      <c r="AH567">
        <f>AG567*C567</f>
        <v>27.050193115044689</v>
      </c>
      <c r="AI567">
        <f>F567*AG567</f>
        <v>13.438949445690991</v>
      </c>
      <c r="AJ567">
        <v>1.37852504468436</v>
      </c>
      <c r="AK567">
        <v>7.9630176687367804</v>
      </c>
      <c r="AL567">
        <f t="shared" si="219"/>
        <v>1.2093593422291584</v>
      </c>
      <c r="AM567">
        <f>AL567/C567</f>
        <v>4.6217554480095221E-2</v>
      </c>
      <c r="AN567">
        <f t="shared" si="220"/>
        <v>1.2501937739916746</v>
      </c>
      <c r="AO567">
        <f t="shared" si="221"/>
        <v>0.20935934222915842</v>
      </c>
      <c r="AP567">
        <f>AL567*C567</f>
        <v>31.644902788329645</v>
      </c>
      <c r="AQ567">
        <f>AO567/F567</f>
        <v>1.6104564786858341E-2</v>
      </c>
      <c r="AR567">
        <f>(AL567-1)/C567</f>
        <v>8.0009939705410864E-3</v>
      </c>
      <c r="AS567">
        <f>AR567*C567</f>
        <v>0.20935934222915845</v>
      </c>
      <c r="AT567">
        <f>ATAN2(C567,AO567)</f>
        <v>8.0008232468097729E-3</v>
      </c>
      <c r="AU567">
        <f t="shared" si="240"/>
        <v>0.4584134046723562</v>
      </c>
      <c r="AV567">
        <f>-AJ567/(A567/2)</f>
        <v>-17.560828594705225</v>
      </c>
      <c r="AW567">
        <f t="shared" si="241"/>
        <v>7.739661648208997E-3</v>
      </c>
      <c r="AX567">
        <f t="shared" si="242"/>
        <v>8.2711502681061602E-3</v>
      </c>
      <c r="AY567">
        <v>1.2501937739916746</v>
      </c>
      <c r="AZ567">
        <v>1.1698586643630833</v>
      </c>
      <c r="BA567">
        <v>0.20252114646146877</v>
      </c>
      <c r="BB567">
        <v>9.3600321199542782E-3</v>
      </c>
      <c r="BC567">
        <v>15.208162636720083</v>
      </c>
    </row>
    <row r="568" spans="1:55" x14ac:dyDescent="0.15">
      <c r="A568">
        <v>0.108</v>
      </c>
      <c r="B568">
        <v>3.0000000000000001E-3</v>
      </c>
      <c r="C568">
        <f t="shared" si="222"/>
        <v>36</v>
      </c>
      <c r="D568">
        <f t="shared" si="223"/>
        <v>1296</v>
      </c>
      <c r="E568">
        <f t="shared" si="224"/>
        <v>2.777777777777778E-2</v>
      </c>
      <c r="F568">
        <v>9</v>
      </c>
      <c r="G568">
        <f t="shared" si="225"/>
        <v>81</v>
      </c>
      <c r="H568">
        <f t="shared" si="226"/>
        <v>324</v>
      </c>
      <c r="I568">
        <v>70000000000</v>
      </c>
      <c r="J568">
        <f t="shared" si="227"/>
        <v>6.3617251235193316E-11</v>
      </c>
      <c r="K568">
        <f t="shared" si="228"/>
        <v>123700.21073509811</v>
      </c>
      <c r="L568">
        <f t="shared" si="229"/>
        <v>1.7671458676442588E-6</v>
      </c>
      <c r="M568">
        <f t="shared" si="230"/>
        <v>0.25</v>
      </c>
      <c r="N568">
        <f t="shared" si="231"/>
        <v>565884242104.51672</v>
      </c>
      <c r="O568">
        <f t="shared" si="232"/>
        <v>1.9634954084936208E-7</v>
      </c>
      <c r="P568">
        <f t="shared" si="233"/>
        <v>2.4999999999999999E-7</v>
      </c>
      <c r="Q568">
        <v>2.0864062294368899E-3</v>
      </c>
      <c r="R568">
        <f t="shared" si="234"/>
        <v>4000000</v>
      </c>
      <c r="S568">
        <f t="shared" si="235"/>
        <v>7.5110624259728032E-2</v>
      </c>
      <c r="T568">
        <f t="shared" si="236"/>
        <v>231.82291438187664</v>
      </c>
      <c r="U568">
        <f t="shared" si="237"/>
        <v>1.9318576198489722E-2</v>
      </c>
      <c r="V568">
        <f t="shared" si="216"/>
        <v>5.7955728595469164E-5</v>
      </c>
      <c r="W568">
        <f t="shared" si="238"/>
        <v>333.33333333333331</v>
      </c>
      <c r="X568">
        <f t="shared" si="217"/>
        <v>3086.4197530864194</v>
      </c>
      <c r="Y568">
        <f t="shared" si="218"/>
        <v>6.4395253994965733</v>
      </c>
      <c r="Z568">
        <v>-22.0906589341817</v>
      </c>
      <c r="AA568">
        <f t="shared" si="239"/>
        <v>-2.3857911648916237</v>
      </c>
      <c r="AB568">
        <f>-AA568*B568^2/2/Q568</f>
        <v>5.145719031384369E-3</v>
      </c>
      <c r="AC568">
        <v>7.6324209819423796</v>
      </c>
      <c r="AD568">
        <f>AC568/Q568</f>
        <v>3658.1663121291244</v>
      </c>
      <c r="AE568">
        <f>C568*AC568</f>
        <v>274.76715534992564</v>
      </c>
      <c r="AF568">
        <v>6.4395253994965698</v>
      </c>
      <c r="AG568">
        <f>AF568*A568</f>
        <v>0.69546874314562956</v>
      </c>
      <c r="AH568">
        <f>AG568*C568</f>
        <v>25.036874753242664</v>
      </c>
      <c r="AI568">
        <f>F568*AG568</f>
        <v>6.259218688310666</v>
      </c>
      <c r="AJ568">
        <v>1.1928955824458101</v>
      </c>
      <c r="AK568">
        <v>7.6324209819423796</v>
      </c>
      <c r="AL568">
        <f t="shared" si="219"/>
        <v>1.1852458851298371</v>
      </c>
      <c r="AM568">
        <f>AL568/C568</f>
        <v>3.2923496809162144E-2</v>
      </c>
      <c r="AN568">
        <f t="shared" si="220"/>
        <v>0.82430146604977705</v>
      </c>
      <c r="AO568">
        <f t="shared" si="221"/>
        <v>0.18524588512983708</v>
      </c>
      <c r="AP568">
        <f>AL568*C568</f>
        <v>42.668851864674139</v>
      </c>
      <c r="AQ568">
        <f>AO568/F568</f>
        <v>2.0582876125537455E-2</v>
      </c>
      <c r="AR568">
        <f>(AL568-1)/C568</f>
        <v>5.1457190313843638E-3</v>
      </c>
      <c r="AS568">
        <f>AR568*C568</f>
        <v>0.18524588512983708</v>
      </c>
      <c r="AT568">
        <f>ATAN2(C568,AO568)</f>
        <v>5.145673615261857E-3</v>
      </c>
      <c r="AU568">
        <f t="shared" si="240"/>
        <v>0.29482538090632854</v>
      </c>
      <c r="AV568">
        <f>-AJ568/(A568/2)</f>
        <v>-22.090658934181668</v>
      </c>
      <c r="AW568">
        <f t="shared" si="241"/>
        <v>7.3989220681724612E-3</v>
      </c>
      <c r="AX568">
        <f t="shared" si="242"/>
        <v>3.57868674733743E-3</v>
      </c>
      <c r="AY568">
        <v>0.82430146604977694</v>
      </c>
      <c r="AZ568">
        <v>1.7042403369113732</v>
      </c>
      <c r="BA568">
        <v>0.26636119445420858</v>
      </c>
      <c r="BB568">
        <v>8.7695419356977541E-3</v>
      </c>
      <c r="BC568">
        <v>15.33816303220236</v>
      </c>
    </row>
    <row r="569" spans="1:55" x14ac:dyDescent="0.15">
      <c r="A569">
        <v>0.157</v>
      </c>
      <c r="B569">
        <v>7.0000000000000001E-3</v>
      </c>
      <c r="C569">
        <f t="shared" si="222"/>
        <v>22.428571428571427</v>
      </c>
      <c r="D569">
        <f t="shared" si="223"/>
        <v>503.04081632653055</v>
      </c>
      <c r="E569">
        <f t="shared" si="224"/>
        <v>4.4585987261146501E-2</v>
      </c>
      <c r="F569">
        <v>13</v>
      </c>
      <c r="G569">
        <f t="shared" si="225"/>
        <v>169</v>
      </c>
      <c r="H569">
        <f t="shared" si="226"/>
        <v>291.57142857142856</v>
      </c>
      <c r="I569">
        <v>70000000000</v>
      </c>
      <c r="J569">
        <f t="shared" si="227"/>
        <v>1.885740990317274E-9</v>
      </c>
      <c r="K569">
        <f t="shared" si="228"/>
        <v>1561441.5843391442</v>
      </c>
      <c r="L569">
        <f t="shared" si="229"/>
        <v>2.230630834770206E-5</v>
      </c>
      <c r="M569">
        <f t="shared" si="230"/>
        <v>0.57961783439490455</v>
      </c>
      <c r="N569">
        <f t="shared" si="231"/>
        <v>11893770959.922678</v>
      </c>
      <c r="O569">
        <f t="shared" si="232"/>
        <v>1.7158698729001584E-6</v>
      </c>
      <c r="P569">
        <f t="shared" si="233"/>
        <v>2.1847133757961787E-6</v>
      </c>
      <c r="Q569">
        <v>7.0207389579138597E-3</v>
      </c>
      <c r="R569">
        <f t="shared" si="234"/>
        <v>457725.94752186583</v>
      </c>
      <c r="S569">
        <f t="shared" si="235"/>
        <v>0.15746514519892513</v>
      </c>
      <c r="T569">
        <f t="shared" si="236"/>
        <v>143.28038689620121</v>
      </c>
      <c r="U569">
        <f t="shared" si="237"/>
        <v>4.4718082534483179E-2</v>
      </c>
      <c r="V569">
        <f t="shared" si="216"/>
        <v>3.1302657774138229E-4</v>
      </c>
      <c r="W569">
        <f t="shared" si="238"/>
        <v>142.85714285714286</v>
      </c>
      <c r="X569">
        <f t="shared" si="217"/>
        <v>909.91810737033677</v>
      </c>
      <c r="Y569">
        <f t="shared" si="218"/>
        <v>6.3882975049261681</v>
      </c>
      <c r="Z569">
        <v>-14.6059156372561</v>
      </c>
      <c r="AA569">
        <f t="shared" si="239"/>
        <v>-2.2931287550492079</v>
      </c>
      <c r="AB569">
        <f>-AA569*B569^2/2/Q569</f>
        <v>8.0022423331061153E-3</v>
      </c>
      <c r="AC569">
        <v>7.5348618824507803</v>
      </c>
      <c r="AD569">
        <f>AC569/Q569</f>
        <v>1073.2291753929114</v>
      </c>
      <c r="AE569">
        <f>C569*AC569</f>
        <v>168.99618793496748</v>
      </c>
      <c r="AF569">
        <v>6.3882975049261699</v>
      </c>
      <c r="AG569">
        <f>AF569*A569</f>
        <v>1.0029627082734087</v>
      </c>
      <c r="AH569">
        <f>AG569*C569</f>
        <v>22.495020742703595</v>
      </c>
      <c r="AI569">
        <f>F569*AG569</f>
        <v>13.038515207554314</v>
      </c>
      <c r="AJ569">
        <v>1.1465643775245999</v>
      </c>
      <c r="AK569">
        <v>7.5348618824507803</v>
      </c>
      <c r="AL569">
        <f t="shared" si="219"/>
        <v>1.1794788637568094</v>
      </c>
      <c r="AM569">
        <f>AL569/C569</f>
        <v>5.2588229594252654E-2</v>
      </c>
      <c r="AN569">
        <f t="shared" si="220"/>
        <v>1.1829733155447724</v>
      </c>
      <c r="AO569">
        <f t="shared" si="221"/>
        <v>0.17947886375680944</v>
      </c>
      <c r="AP569">
        <f>AL569*C569</f>
        <v>26.454025944259868</v>
      </c>
      <c r="AQ569">
        <f>AO569/F569</f>
        <v>1.3806066442831496E-2</v>
      </c>
      <c r="AR569">
        <f>(AL569-1)/C569</f>
        <v>8.0022423331061535E-3</v>
      </c>
      <c r="AS569">
        <f>AR569*C569</f>
        <v>0.17947886375680944</v>
      </c>
      <c r="AT569">
        <f>ATAN2(C569,AO569)</f>
        <v>8.0020715294524293E-3</v>
      </c>
      <c r="AU569">
        <f t="shared" si="240"/>
        <v>0.45848492599941981</v>
      </c>
      <c r="AV569">
        <f>-AJ569/(A569/2)</f>
        <v>-14.60591563725605</v>
      </c>
      <c r="AW569">
        <f t="shared" si="241"/>
        <v>7.9786040568566516E-3</v>
      </c>
      <c r="AX569">
        <f t="shared" si="242"/>
        <v>8.0259506426722683E-3</v>
      </c>
      <c r="AY569">
        <v>1.1829733155447726</v>
      </c>
      <c r="AZ569">
        <v>1.1759947344276358</v>
      </c>
      <c r="BA569">
        <v>0.1789486909894992</v>
      </c>
      <c r="BB569">
        <v>9.4105948473467548E-3</v>
      </c>
      <c r="BC569">
        <v>15.287931547559266</v>
      </c>
    </row>
    <row r="570" spans="1:55" x14ac:dyDescent="0.15">
      <c r="A570">
        <v>0.20599999999999999</v>
      </c>
      <c r="B570">
        <v>7.0000000000000001E-3</v>
      </c>
      <c r="C570">
        <f t="shared" si="222"/>
        <v>29.428571428571427</v>
      </c>
      <c r="D570">
        <f t="shared" si="223"/>
        <v>866.04081632653049</v>
      </c>
      <c r="E570">
        <f t="shared" si="224"/>
        <v>3.398058252427185E-2</v>
      </c>
      <c r="F570">
        <v>15</v>
      </c>
      <c r="G570">
        <f t="shared" si="225"/>
        <v>225</v>
      </c>
      <c r="H570">
        <f t="shared" si="226"/>
        <v>441.42857142857139</v>
      </c>
      <c r="I570">
        <v>70000000000</v>
      </c>
      <c r="J570">
        <f t="shared" si="227"/>
        <v>1.885740990317274E-9</v>
      </c>
      <c r="K570">
        <f t="shared" si="228"/>
        <v>1373112.3715902481</v>
      </c>
      <c r="L570">
        <f t="shared" si="229"/>
        <v>1.9615891022717829E-5</v>
      </c>
      <c r="M570">
        <f t="shared" si="230"/>
        <v>0.50970873786407767</v>
      </c>
      <c r="N570">
        <f t="shared" si="231"/>
        <v>15605839603.465427</v>
      </c>
      <c r="O570">
        <f t="shared" si="232"/>
        <v>1.3077260681811885E-6</v>
      </c>
      <c r="P570">
        <f t="shared" si="233"/>
        <v>1.6650485436893207E-6</v>
      </c>
      <c r="Q570">
        <v>9.0842518914649208E-3</v>
      </c>
      <c r="R570">
        <f t="shared" si="234"/>
        <v>600583.09037900867</v>
      </c>
      <c r="S570">
        <f t="shared" si="235"/>
        <v>0.26733655566311049</v>
      </c>
      <c r="T570">
        <f t="shared" si="236"/>
        <v>185.39289574418203</v>
      </c>
      <c r="U570">
        <f t="shared" si="237"/>
        <v>4.4098310152742334E-2</v>
      </c>
      <c r="V570">
        <f t="shared" si="216"/>
        <v>3.0868817106919635E-4</v>
      </c>
      <c r="W570">
        <f t="shared" si="238"/>
        <v>142.85714285714286</v>
      </c>
      <c r="X570">
        <f t="shared" si="217"/>
        <v>693.4812760055479</v>
      </c>
      <c r="Y570">
        <f t="shared" si="218"/>
        <v>6.2997585932489049</v>
      </c>
      <c r="Z570">
        <v>-17.039184204464</v>
      </c>
      <c r="AA570">
        <f t="shared" si="239"/>
        <v>-3.510071946119584</v>
      </c>
      <c r="AB570">
        <f>-AA570*B570^2/2/Q570</f>
        <v>9.4665761922264387E-3</v>
      </c>
      <c r="AC570">
        <v>8.0547945663087006</v>
      </c>
      <c r="AD570">
        <f>AC570/Q570</f>
        <v>886.67670849996534</v>
      </c>
      <c r="AE570">
        <f>C570*AC570</f>
        <v>237.04109723708461</v>
      </c>
      <c r="AF570">
        <v>6.2997585932489004</v>
      </c>
      <c r="AG570">
        <f>AF570*A570</f>
        <v>1.2977502702092734</v>
      </c>
      <c r="AH570">
        <f>AG570*C570</f>
        <v>38.190936523301474</v>
      </c>
      <c r="AI570">
        <f>F570*AG570</f>
        <v>19.4662540531391</v>
      </c>
      <c r="AJ570">
        <v>1.75503597305979</v>
      </c>
      <c r="AK570">
        <v>8.0547945663087006</v>
      </c>
      <c r="AL570">
        <f t="shared" si="219"/>
        <v>1.2785878136569511</v>
      </c>
      <c r="AM570">
        <f>AL570/C570</f>
        <v>4.3447158716498339E-2</v>
      </c>
      <c r="AN570">
        <f t="shared" si="220"/>
        <v>1.6592876806595922</v>
      </c>
      <c r="AO570">
        <f t="shared" si="221"/>
        <v>0.27858781365695107</v>
      </c>
      <c r="AP570">
        <f>AL570*C570</f>
        <v>37.627012801904556</v>
      </c>
      <c r="AQ570">
        <f>AO570/F570</f>
        <v>1.8572520910463405E-2</v>
      </c>
      <c r="AR570">
        <f>(AL570-1)/C570</f>
        <v>9.4665761922264925E-3</v>
      </c>
      <c r="AS570">
        <f>AR570*C570</f>
        <v>0.27858781365695107</v>
      </c>
      <c r="AT570">
        <f>ATAN2(C570,AO570)</f>
        <v>9.4662934216623047E-3</v>
      </c>
      <c r="AU570">
        <f t="shared" si="240"/>
        <v>0.54237866069370499</v>
      </c>
      <c r="AV570">
        <f>-AJ570/(A570/2)</f>
        <v>-17.039184204463982</v>
      </c>
      <c r="AW570">
        <f t="shared" si="241"/>
        <v>7.2946054487817028E-3</v>
      </c>
      <c r="AX570">
        <f t="shared" si="242"/>
        <v>1.2285251811418605E-2</v>
      </c>
      <c r="AY570">
        <v>1.6592876806595922</v>
      </c>
      <c r="AZ570">
        <v>0.98523409550187779</v>
      </c>
      <c r="BA570">
        <v>0.21466981749271868</v>
      </c>
      <c r="BB570">
        <v>9.3267936322478789E-3</v>
      </c>
      <c r="BC570">
        <v>14.778511432528166</v>
      </c>
    </row>
    <row r="571" spans="1:55" x14ac:dyDescent="0.15">
      <c r="A571">
        <v>0.157</v>
      </c>
      <c r="B571">
        <v>8.0000000000000002E-3</v>
      </c>
      <c r="C571">
        <f t="shared" si="222"/>
        <v>19.625</v>
      </c>
      <c r="D571">
        <f t="shared" si="223"/>
        <v>385.140625</v>
      </c>
      <c r="E571">
        <f t="shared" si="224"/>
        <v>5.0955414012738856E-2</v>
      </c>
      <c r="F571">
        <v>13</v>
      </c>
      <c r="G571">
        <f t="shared" si="225"/>
        <v>169</v>
      </c>
      <c r="H571">
        <f t="shared" si="226"/>
        <v>255.125</v>
      </c>
      <c r="I571">
        <v>70000000000</v>
      </c>
      <c r="J571">
        <f t="shared" si="227"/>
        <v>3.2169908772759481E-9</v>
      </c>
      <c r="K571">
        <f t="shared" si="228"/>
        <v>2330781.6069435612</v>
      </c>
      <c r="L571">
        <f t="shared" si="229"/>
        <v>3.3296880099193733E-5</v>
      </c>
      <c r="M571">
        <f t="shared" si="230"/>
        <v>0.66242038216560506</v>
      </c>
      <c r="N571">
        <f t="shared" si="231"/>
        <v>6100421402.6922779</v>
      </c>
      <c r="O571">
        <f t="shared" si="232"/>
        <v>2.5612984691687487E-6</v>
      </c>
      <c r="P571">
        <f t="shared" si="233"/>
        <v>3.2611464968152867E-6</v>
      </c>
      <c r="Q571">
        <v>7.8372807761268107E-3</v>
      </c>
      <c r="R571">
        <f t="shared" si="234"/>
        <v>306640.625</v>
      </c>
      <c r="S571">
        <f t="shared" si="235"/>
        <v>0.15380663523148866</v>
      </c>
      <c r="T571">
        <f t="shared" si="236"/>
        <v>122.45751212698143</v>
      </c>
      <c r="U571">
        <f t="shared" si="237"/>
        <v>4.9918985835202614E-2</v>
      </c>
      <c r="V571">
        <f t="shared" si="216"/>
        <v>3.9935188668162091E-4</v>
      </c>
      <c r="W571">
        <f t="shared" si="238"/>
        <v>125</v>
      </c>
      <c r="X571">
        <f t="shared" si="217"/>
        <v>796.17834394904457</v>
      </c>
      <c r="Y571">
        <f t="shared" si="218"/>
        <v>6.2398732294003265</v>
      </c>
      <c r="Z571">
        <v>-12.7541421290342</v>
      </c>
      <c r="AA571">
        <f t="shared" si="239"/>
        <v>-2.0024003142583693</v>
      </c>
      <c r="AB571">
        <f>-AA571*B571^2/2/Q571</f>
        <v>8.1758982339196762E-3</v>
      </c>
      <c r="AC571">
        <v>7.2410733865295196</v>
      </c>
      <c r="AD571">
        <f>AC571/Q571</f>
        <v>923.9267538540405</v>
      </c>
      <c r="AE571">
        <f>C571*AC571</f>
        <v>142.10606521064182</v>
      </c>
      <c r="AF571">
        <v>6.2398732294003203</v>
      </c>
      <c r="AG571">
        <f>AF571*A571</f>
        <v>0.97966009701585033</v>
      </c>
      <c r="AH571">
        <f>AG571*C571</f>
        <v>19.225829403936064</v>
      </c>
      <c r="AI571">
        <f>F571*AG571</f>
        <v>12.735581261206054</v>
      </c>
      <c r="AJ571">
        <v>1.00120015712919</v>
      </c>
      <c r="AK571">
        <v>7.2410733865295196</v>
      </c>
      <c r="AL571">
        <f t="shared" si="219"/>
        <v>1.1604520028406762</v>
      </c>
      <c r="AM571">
        <f>AL571/C571</f>
        <v>5.9131312246658657E-2</v>
      </c>
      <c r="AN571">
        <f t="shared" si="220"/>
        <v>1.1368485216851347</v>
      </c>
      <c r="AO571">
        <f t="shared" si="221"/>
        <v>0.16045200284067618</v>
      </c>
      <c r="AP571">
        <f>AL571*C571</f>
        <v>22.773870555748271</v>
      </c>
      <c r="AQ571">
        <f>AO571/F571</f>
        <v>1.2342461756975091E-2</v>
      </c>
      <c r="AR571">
        <f>(AL571-1)/C571</f>
        <v>8.1758982339198046E-3</v>
      </c>
      <c r="AS571">
        <f>AR571*C571</f>
        <v>0.16045200284067618</v>
      </c>
      <c r="AT571">
        <f>ATAN2(C571,AO571)</f>
        <v>8.1757160677366665E-3</v>
      </c>
      <c r="AU571">
        <f t="shared" si="240"/>
        <v>0.46843402517860444</v>
      </c>
      <c r="AV571">
        <f>-AJ571/(A571/2)</f>
        <v>-12.754142129034268</v>
      </c>
      <c r="AW571">
        <f t="shared" si="241"/>
        <v>8.3456479025985301E-3</v>
      </c>
      <c r="AX571">
        <f t="shared" si="242"/>
        <v>8.0096012570335957E-3</v>
      </c>
      <c r="AY571">
        <v>1.1368485216851345</v>
      </c>
      <c r="AZ571">
        <v>1.1845455442918795</v>
      </c>
      <c r="BA571">
        <v>0.16378334008849618</v>
      </c>
      <c r="BB571">
        <v>9.6847238235735506E-3</v>
      </c>
      <c r="BC571">
        <v>15.399092075794433</v>
      </c>
    </row>
    <row r="572" spans="1:55" x14ac:dyDescent="0.15">
      <c r="A572">
        <v>0.108</v>
      </c>
      <c r="B572">
        <v>4.0000000000000001E-3</v>
      </c>
      <c r="C572">
        <f t="shared" si="222"/>
        <v>27</v>
      </c>
      <c r="D572">
        <f t="shared" si="223"/>
        <v>729</v>
      </c>
      <c r="E572">
        <f t="shared" si="224"/>
        <v>3.7037037037037035E-2</v>
      </c>
      <c r="F572">
        <v>9</v>
      </c>
      <c r="G572">
        <f t="shared" si="225"/>
        <v>81</v>
      </c>
      <c r="H572">
        <f t="shared" si="226"/>
        <v>243</v>
      </c>
      <c r="I572">
        <v>70000000000</v>
      </c>
      <c r="J572">
        <f t="shared" si="227"/>
        <v>2.0106192982974676E-10</v>
      </c>
      <c r="K572">
        <f t="shared" si="228"/>
        <v>293215.31433504738</v>
      </c>
      <c r="L572">
        <f t="shared" si="229"/>
        <v>4.1887902047863914E-6</v>
      </c>
      <c r="M572">
        <f t="shared" si="230"/>
        <v>0.33333333333333331</v>
      </c>
      <c r="N572">
        <f t="shared" si="231"/>
        <v>134286983233.7867</v>
      </c>
      <c r="O572">
        <f t="shared" si="232"/>
        <v>4.6542113386515461E-7</v>
      </c>
      <c r="P572">
        <f t="shared" si="233"/>
        <v>5.9259259259259258E-7</v>
      </c>
      <c r="Q572">
        <v>2.65145564869178E-3</v>
      </c>
      <c r="R572">
        <f t="shared" si="234"/>
        <v>1687499.9999999998</v>
      </c>
      <c r="S572">
        <f t="shared" si="235"/>
        <v>7.1589302514678058E-2</v>
      </c>
      <c r="T572">
        <f t="shared" si="236"/>
        <v>165.71597804323625</v>
      </c>
      <c r="U572">
        <f t="shared" si="237"/>
        <v>2.4550515265664631E-2</v>
      </c>
      <c r="V572">
        <f t="shared" si="216"/>
        <v>9.8202061062658516E-5</v>
      </c>
      <c r="W572">
        <f t="shared" si="238"/>
        <v>250</v>
      </c>
      <c r="X572">
        <f t="shared" si="217"/>
        <v>2314.8148148148148</v>
      </c>
      <c r="Y572">
        <f t="shared" si="218"/>
        <v>6.1376288164161572</v>
      </c>
      <c r="Z572">
        <v>-16.275365131574901</v>
      </c>
      <c r="AA572">
        <f t="shared" si="239"/>
        <v>-1.7577394342100894</v>
      </c>
      <c r="AB572">
        <f>-AA572*B572^2/2/Q572</f>
        <v>5.3034699941591785E-3</v>
      </c>
      <c r="AC572">
        <v>7.0164985335212098</v>
      </c>
      <c r="AD572">
        <f>AC572/Q572</f>
        <v>2646.2816894497664</v>
      </c>
      <c r="AE572">
        <f>C572*AC572</f>
        <v>189.44546040507265</v>
      </c>
      <c r="AF572">
        <v>6.1376288164161599</v>
      </c>
      <c r="AG572">
        <f>AF572*A572</f>
        <v>0.66286391217294527</v>
      </c>
      <c r="AH572">
        <f>AG572*C572</f>
        <v>17.897325628669524</v>
      </c>
      <c r="AI572">
        <f>F572*AG572</f>
        <v>5.9657752095565071</v>
      </c>
      <c r="AJ572">
        <v>0.87886971710504702</v>
      </c>
      <c r="AK572">
        <v>7.0164985335212098</v>
      </c>
      <c r="AL572">
        <f t="shared" si="219"/>
        <v>1.1431936898422985</v>
      </c>
      <c r="AM572">
        <f>AL572/C572</f>
        <v>4.2340507031196239E-2</v>
      </c>
      <c r="AN572">
        <f t="shared" si="220"/>
        <v>0.75778184162029061</v>
      </c>
      <c r="AO572">
        <f t="shared" si="221"/>
        <v>0.14319368984229852</v>
      </c>
      <c r="AP572">
        <f>AL572*C572</f>
        <v>30.866229625742061</v>
      </c>
      <c r="AQ572">
        <f>AO572/F572</f>
        <v>1.5910409982477614E-2</v>
      </c>
      <c r="AR572">
        <f>(AL572-1)/C572</f>
        <v>5.3034699941592045E-3</v>
      </c>
      <c r="AS572">
        <f>AR572*C572</f>
        <v>0.14319368984229852</v>
      </c>
      <c r="AT572">
        <f>ATAN2(C572,AO572)</f>
        <v>5.3034202717956872E-3</v>
      </c>
      <c r="AU572">
        <f t="shared" si="240"/>
        <v>0.30386359855801681</v>
      </c>
      <c r="AV572">
        <f>-AJ572/(A572/2)</f>
        <v>-16.275365131574944</v>
      </c>
      <c r="AW572">
        <f t="shared" si="241"/>
        <v>8.0008428529074853E-3</v>
      </c>
      <c r="AX572">
        <f t="shared" si="242"/>
        <v>3.5154788684201976E-3</v>
      </c>
      <c r="AY572">
        <v>0.75778184162029061</v>
      </c>
      <c r="AZ572">
        <v>1.7246280403088714</v>
      </c>
      <c r="BA572">
        <v>0.21602275702850213</v>
      </c>
      <c r="BB572">
        <v>9.1465130628636902E-3</v>
      </c>
      <c r="BC572">
        <v>15.521652362779843</v>
      </c>
    </row>
    <row r="573" spans="1:55" x14ac:dyDescent="0.15">
      <c r="A573">
        <v>0.157</v>
      </c>
      <c r="B573">
        <v>8.9999999999999993E-3</v>
      </c>
      <c r="C573">
        <f t="shared" si="222"/>
        <v>17.444444444444446</v>
      </c>
      <c r="D573">
        <f t="shared" si="223"/>
        <v>304.30864197530872</v>
      </c>
      <c r="E573">
        <f t="shared" si="224"/>
        <v>5.7324840764331204E-2</v>
      </c>
      <c r="F573">
        <v>13</v>
      </c>
      <c r="G573">
        <f t="shared" si="225"/>
        <v>169</v>
      </c>
      <c r="H573">
        <f t="shared" si="226"/>
        <v>226.7777777777778</v>
      </c>
      <c r="I573">
        <v>70000000000</v>
      </c>
      <c r="J573">
        <f t="shared" si="227"/>
        <v>5.1529973500506572E-9</v>
      </c>
      <c r="K573">
        <f t="shared" si="228"/>
        <v>3318632.4051989377</v>
      </c>
      <c r="L573">
        <f t="shared" si="229"/>
        <v>4.7409034359984828E-5</v>
      </c>
      <c r="M573">
        <f t="shared" si="230"/>
        <v>0.74522292993630568</v>
      </c>
      <c r="N573">
        <f t="shared" si="231"/>
        <v>3385300488.1271591</v>
      </c>
      <c r="O573">
        <f t="shared" si="232"/>
        <v>3.6468487969219098E-6</v>
      </c>
      <c r="P573">
        <f t="shared" si="233"/>
        <v>4.6433121019108271E-6</v>
      </c>
      <c r="Q573">
        <v>8.6578959731409104E-3</v>
      </c>
      <c r="R573">
        <f t="shared" si="234"/>
        <v>215363.51165980802</v>
      </c>
      <c r="S573">
        <f t="shared" si="235"/>
        <v>0.1510321853092359</v>
      </c>
      <c r="T573">
        <f t="shared" si="236"/>
        <v>106.88760460667793</v>
      </c>
      <c r="U573">
        <f t="shared" si="237"/>
        <v>5.5145834223827454E-2</v>
      </c>
      <c r="V573">
        <f t="shared" si="216"/>
        <v>4.9631250801444708E-4</v>
      </c>
      <c r="W573">
        <f t="shared" si="238"/>
        <v>111.11111111111111</v>
      </c>
      <c r="X573">
        <f t="shared" si="217"/>
        <v>707.71408351026184</v>
      </c>
      <c r="Y573">
        <f t="shared" si="218"/>
        <v>6.1273149137586067</v>
      </c>
      <c r="Z573">
        <v>-11.395752925825599</v>
      </c>
      <c r="AA573">
        <f t="shared" si="239"/>
        <v>-1.7891332093546191</v>
      </c>
      <c r="AB573">
        <f>-AA573*B573^2/2/Q573</f>
        <v>8.3692267964008658E-3</v>
      </c>
      <c r="AC573">
        <v>7.0218815184359196</v>
      </c>
      <c r="AD573">
        <f>AC573/Q573</f>
        <v>811.03787112014959</v>
      </c>
      <c r="AE573">
        <f>C573*AC573</f>
        <v>122.49282204382661</v>
      </c>
      <c r="AF573">
        <v>6.1273149137585996</v>
      </c>
      <c r="AG573">
        <f>AF573*A573</f>
        <v>0.9619884414601001</v>
      </c>
      <c r="AH573">
        <f>AG573*C573</f>
        <v>16.781353923248414</v>
      </c>
      <c r="AI573">
        <f>F573*AG573</f>
        <v>12.505849738981301</v>
      </c>
      <c r="AJ573">
        <v>0.89456660467731397</v>
      </c>
      <c r="AK573">
        <v>7.0218815184359196</v>
      </c>
      <c r="AL573">
        <f t="shared" si="219"/>
        <v>1.1459965118927726</v>
      </c>
      <c r="AM573">
        <f>AL573/C573</f>
        <v>6.5694067560732178E-2</v>
      </c>
      <c r="AN573">
        <f t="shared" si="220"/>
        <v>1.1024353983944395</v>
      </c>
      <c r="AO573">
        <f t="shared" si="221"/>
        <v>0.14599651189277263</v>
      </c>
      <c r="AP573">
        <f>AL573*C573</f>
        <v>19.991272485240593</v>
      </c>
      <c r="AQ573">
        <f>AO573/F573</f>
        <v>1.1230500914828663E-2</v>
      </c>
      <c r="AR573">
        <f>(AL573-1)/C573</f>
        <v>8.3692267964009786E-3</v>
      </c>
      <c r="AS573">
        <f>AR573*C573</f>
        <v>0.14599651189277266</v>
      </c>
      <c r="AT573">
        <f>ATAN2(C573,AO573)</f>
        <v>8.3690314000249583E-3</v>
      </c>
      <c r="AU573">
        <f t="shared" si="240"/>
        <v>0.47951017783389266</v>
      </c>
      <c r="AV573">
        <f>-AJ573/(A573/2)</f>
        <v>-11.395752925825656</v>
      </c>
      <c r="AW573">
        <f t="shared" si="241"/>
        <v>8.6999244852653517E-3</v>
      </c>
      <c r="AX573">
        <f t="shared" si="242"/>
        <v>8.0510994420958833E-3</v>
      </c>
      <c r="AY573">
        <v>1.1024353983944393</v>
      </c>
      <c r="AZ573">
        <v>1.1912788787289232</v>
      </c>
      <c r="BA573">
        <v>0.15176534935407335</v>
      </c>
      <c r="BB573">
        <v>9.9700831138446154E-3</v>
      </c>
      <c r="BC573">
        <v>15.486625423476003</v>
      </c>
    </row>
    <row r="574" spans="1:55" x14ac:dyDescent="0.15">
      <c r="A574">
        <v>0.20599999999999999</v>
      </c>
      <c r="B574">
        <v>8.0000000000000002E-3</v>
      </c>
      <c r="C574">
        <f t="shared" si="222"/>
        <v>25.749999999999996</v>
      </c>
      <c r="D574">
        <f t="shared" si="223"/>
        <v>663.06249999999977</v>
      </c>
      <c r="E574">
        <f t="shared" si="224"/>
        <v>3.8834951456310683E-2</v>
      </c>
      <c r="F574">
        <v>15</v>
      </c>
      <c r="G574">
        <f t="shared" si="225"/>
        <v>225</v>
      </c>
      <c r="H574">
        <f t="shared" si="226"/>
        <v>386.24999999999994</v>
      </c>
      <c r="I574">
        <v>70000000000</v>
      </c>
      <c r="J574">
        <f t="shared" si="227"/>
        <v>3.2169908772759481E-9</v>
      </c>
      <c r="K574">
        <f t="shared" si="228"/>
        <v>2049660.4497207194</v>
      </c>
      <c r="L574">
        <f t="shared" si="229"/>
        <v>2.9280863567438849E-5</v>
      </c>
      <c r="M574">
        <f t="shared" si="230"/>
        <v>0.58252427184466027</v>
      </c>
      <c r="N574">
        <f t="shared" si="231"/>
        <v>8004374579.3287191</v>
      </c>
      <c r="O574">
        <f t="shared" si="232"/>
        <v>1.9520575711625899E-6</v>
      </c>
      <c r="P574">
        <f t="shared" si="233"/>
        <v>2.4854368932038836E-6</v>
      </c>
      <c r="Q574">
        <v>9.9860953189240403E-3</v>
      </c>
      <c r="R574">
        <f t="shared" si="234"/>
        <v>402343.74999999994</v>
      </c>
      <c r="S574">
        <f t="shared" si="235"/>
        <v>0.25714195446229404</v>
      </c>
      <c r="T574">
        <f t="shared" si="236"/>
        <v>156.03273935818814</v>
      </c>
      <c r="U574">
        <f t="shared" si="237"/>
        <v>4.8476190868563307E-2</v>
      </c>
      <c r="V574">
        <f t="shared" si="216"/>
        <v>3.8780952694850645E-4</v>
      </c>
      <c r="W574">
        <f t="shared" si="238"/>
        <v>125</v>
      </c>
      <c r="X574">
        <f t="shared" si="217"/>
        <v>606.79611650485435</v>
      </c>
      <c r="Y574">
        <f t="shared" si="218"/>
        <v>6.0595238585704134</v>
      </c>
      <c r="Z574">
        <v>-14.383730241581601</v>
      </c>
      <c r="AA574">
        <f t="shared" si="239"/>
        <v>-2.9630484297658097</v>
      </c>
      <c r="AB574">
        <f>-AA574*B574^2/2/Q574</f>
        <v>9.4949574107131701E-3</v>
      </c>
      <c r="AC574">
        <v>7.5410480734533198</v>
      </c>
      <c r="AD574">
        <f>AC574/Q574</f>
        <v>755.15482604724787</v>
      </c>
      <c r="AE574">
        <f>C574*AC574</f>
        <v>194.18198789142295</v>
      </c>
      <c r="AF574">
        <v>6.0595238585704099</v>
      </c>
      <c r="AG574">
        <f>AF574*A574</f>
        <v>1.2482619148655043</v>
      </c>
      <c r="AH574">
        <f>AG574*C574</f>
        <v>32.142744307786728</v>
      </c>
      <c r="AI574">
        <f>F574*AG574</f>
        <v>18.723928722982563</v>
      </c>
      <c r="AJ574">
        <v>1.4815242148829</v>
      </c>
      <c r="AK574">
        <v>7.5410480734533198</v>
      </c>
      <c r="AL574">
        <f t="shared" si="219"/>
        <v>1.244495153325865</v>
      </c>
      <c r="AM574">
        <f>AL574/C574</f>
        <v>4.8329908867023888E-2</v>
      </c>
      <c r="AN574">
        <f t="shared" si="220"/>
        <v>1.5534559031313837</v>
      </c>
      <c r="AO574">
        <f t="shared" si="221"/>
        <v>0.24449515332586502</v>
      </c>
      <c r="AP574">
        <f>AL574*C574</f>
        <v>32.045750198141022</v>
      </c>
      <c r="AQ574">
        <f>AO574/F574</f>
        <v>1.6299676888391002E-2</v>
      </c>
      <c r="AR574">
        <f>(AL574-1)/C574</f>
        <v>9.4949574107132065E-3</v>
      </c>
      <c r="AS574">
        <f>AR574*C574</f>
        <v>0.24449515332586502</v>
      </c>
      <c r="AT574">
        <f>ATAN2(C574,AO574)</f>
        <v>9.4946720893322994E-3</v>
      </c>
      <c r="AU574">
        <f t="shared" si="240"/>
        <v>0.54400463857940007</v>
      </c>
      <c r="AV574">
        <f>-AJ574/(A574/2)</f>
        <v>-14.383730241581555</v>
      </c>
      <c r="AW574">
        <f t="shared" si="241"/>
        <v>7.6065425834419163E-3</v>
      </c>
      <c r="AX574">
        <f t="shared" si="242"/>
        <v>1.1852193719063278E-2</v>
      </c>
      <c r="AY574">
        <v>1.5534559031313837</v>
      </c>
      <c r="AZ574">
        <v>0.99698239488461438</v>
      </c>
      <c r="BA574">
        <v>0.1958684715236293</v>
      </c>
      <c r="BB574">
        <v>9.4663053786602693E-3</v>
      </c>
      <c r="BC574">
        <v>14.954735923269215</v>
      </c>
    </row>
    <row r="575" spans="1:55" x14ac:dyDescent="0.15">
      <c r="A575">
        <v>0.157</v>
      </c>
      <c r="B575">
        <v>0.01</v>
      </c>
      <c r="C575">
        <f t="shared" si="222"/>
        <v>15.7</v>
      </c>
      <c r="D575">
        <f t="shared" si="223"/>
        <v>246.48999999999998</v>
      </c>
      <c r="E575">
        <f t="shared" si="224"/>
        <v>6.3694267515923567E-2</v>
      </c>
      <c r="F575">
        <v>13</v>
      </c>
      <c r="G575">
        <f t="shared" si="225"/>
        <v>169</v>
      </c>
      <c r="H575">
        <f t="shared" si="226"/>
        <v>204.1</v>
      </c>
      <c r="I575">
        <v>70000000000</v>
      </c>
      <c r="J575">
        <f t="shared" si="227"/>
        <v>7.8539816339744827E-9</v>
      </c>
      <c r="K575">
        <f t="shared" si="228"/>
        <v>4552307.8260616418</v>
      </c>
      <c r="L575">
        <f t="shared" si="229"/>
        <v>6.5032968943737741E-5</v>
      </c>
      <c r="M575">
        <f t="shared" si="230"/>
        <v>0.82802547770700641</v>
      </c>
      <c r="N575">
        <f t="shared" si="231"/>
        <v>1998986085.2342055</v>
      </c>
      <c r="O575">
        <f t="shared" si="232"/>
        <v>5.0025360725952113E-6</v>
      </c>
      <c r="P575">
        <f t="shared" si="233"/>
        <v>6.3694267515923569E-6</v>
      </c>
      <c r="Q575">
        <v>9.4881027508313294E-3</v>
      </c>
      <c r="R575">
        <f t="shared" si="234"/>
        <v>156999.99999999997</v>
      </c>
      <c r="S575">
        <f t="shared" si="235"/>
        <v>0.14896321318805186</v>
      </c>
      <c r="T575">
        <f t="shared" si="236"/>
        <v>94.881027508313295</v>
      </c>
      <c r="U575">
        <f t="shared" si="237"/>
        <v>6.0433775483002099E-2</v>
      </c>
      <c r="V575">
        <f t="shared" si="216"/>
        <v>6.0433775483002101E-4</v>
      </c>
      <c r="W575">
        <f t="shared" si="238"/>
        <v>100</v>
      </c>
      <c r="X575">
        <f t="shared" si="217"/>
        <v>636.9426751592357</v>
      </c>
      <c r="Y575">
        <f t="shared" si="218"/>
        <v>6.0433775483002101</v>
      </c>
      <c r="Z575">
        <v>-10.190939479657199</v>
      </c>
      <c r="AA575">
        <f t="shared" si="239"/>
        <v>-1.5999774983061803</v>
      </c>
      <c r="AB575">
        <f>-AA575*B575^2/2/Q575</f>
        <v>8.4314933149622212E-3</v>
      </c>
      <c r="AC575">
        <v>6.8433662974532998</v>
      </c>
      <c r="AD575">
        <f>AC575/Q575</f>
        <v>721.25760830885781</v>
      </c>
      <c r="AE575">
        <f>C575*AC575</f>
        <v>107.4408508700168</v>
      </c>
      <c r="AF575">
        <v>6.0433775483002101</v>
      </c>
      <c r="AG575">
        <f>AF575*A575</f>
        <v>0.94881027508313298</v>
      </c>
      <c r="AH575">
        <f>AG575*C575</f>
        <v>14.896321318805187</v>
      </c>
      <c r="AI575">
        <f>F575*AG575</f>
        <v>12.334533576080728</v>
      </c>
      <c r="AJ575">
        <v>0.79998874915309004</v>
      </c>
      <c r="AK575">
        <v>6.8433662974532998</v>
      </c>
      <c r="AL575">
        <f t="shared" si="219"/>
        <v>1.1323744450449067</v>
      </c>
      <c r="AM575">
        <f>AL575/C575</f>
        <v>7.2125760830885774E-2</v>
      </c>
      <c r="AN575">
        <f t="shared" si="220"/>
        <v>1.074408508700168</v>
      </c>
      <c r="AO575">
        <f t="shared" si="221"/>
        <v>0.1323744450449067</v>
      </c>
      <c r="AP575">
        <f>AL575*C575</f>
        <v>17.778278787205036</v>
      </c>
      <c r="AQ575">
        <f>AO575/F575</f>
        <v>1.0182649618838977E-2</v>
      </c>
      <c r="AR575">
        <f>(AL575-1)/C575</f>
        <v>8.4314933149622108E-3</v>
      </c>
      <c r="AS575">
        <f>AR575*C575</f>
        <v>0.1323744450449067</v>
      </c>
      <c r="AT575">
        <f>ATAN2(C575,AO575)</f>
        <v>8.4312935249739145E-3</v>
      </c>
      <c r="AU575">
        <f t="shared" si="240"/>
        <v>0.48307753481698407</v>
      </c>
      <c r="AV575">
        <f>-AJ575/(A575/2)</f>
        <v>-10.190939479657198</v>
      </c>
      <c r="AW575">
        <f t="shared" si="241"/>
        <v>8.8863849142268823E-3</v>
      </c>
      <c r="AX575">
        <f t="shared" si="242"/>
        <v>7.9998874915308913E-3</v>
      </c>
      <c r="AY575">
        <v>1.074408508700168</v>
      </c>
      <c r="AZ575">
        <v>1.1934677298321734</v>
      </c>
      <c r="BA575">
        <v>0.13951624315336203</v>
      </c>
      <c r="BB575">
        <v>1.0062715185703097E-2</v>
      </c>
      <c r="BC575">
        <v>15.515080487818254</v>
      </c>
    </row>
    <row r="576" spans="1:55" x14ac:dyDescent="0.15">
      <c r="A576">
        <v>0.108</v>
      </c>
      <c r="B576">
        <v>5.0000000000000001E-3</v>
      </c>
      <c r="C576">
        <f t="shared" si="222"/>
        <v>21.599999999999998</v>
      </c>
      <c r="D576">
        <f t="shared" si="223"/>
        <v>466.55999999999989</v>
      </c>
      <c r="E576">
        <f t="shared" si="224"/>
        <v>4.6296296296296301E-2</v>
      </c>
      <c r="F576">
        <v>9</v>
      </c>
      <c r="G576">
        <f t="shared" si="225"/>
        <v>81</v>
      </c>
      <c r="H576">
        <f t="shared" si="226"/>
        <v>194.39999999999998</v>
      </c>
      <c r="I576">
        <v>70000000000</v>
      </c>
      <c r="J576">
        <f t="shared" si="227"/>
        <v>4.9087385212340517E-10</v>
      </c>
      <c r="K576">
        <f t="shared" si="228"/>
        <v>572686.16081063938</v>
      </c>
      <c r="L576">
        <f t="shared" si="229"/>
        <v>8.1812308687234189E-6</v>
      </c>
      <c r="M576">
        <f t="shared" si="230"/>
        <v>0.41666666666666669</v>
      </c>
      <c r="N576">
        <f t="shared" si="231"/>
        <v>44003158666.047218</v>
      </c>
      <c r="O576">
        <f t="shared" si="232"/>
        <v>9.0902565208037992E-7</v>
      </c>
      <c r="P576">
        <f t="shared" si="233"/>
        <v>1.1574074074074076E-6</v>
      </c>
      <c r="Q576">
        <v>3.2194305066378902E-3</v>
      </c>
      <c r="R576">
        <f t="shared" si="234"/>
        <v>863999.99999999988</v>
      </c>
      <c r="S576">
        <f t="shared" si="235"/>
        <v>6.9539698943378428E-2</v>
      </c>
      <c r="T576">
        <f t="shared" si="236"/>
        <v>128.77722026551561</v>
      </c>
      <c r="U576">
        <f t="shared" si="237"/>
        <v>2.9809541728128615E-2</v>
      </c>
      <c r="V576">
        <f t="shared" si="216"/>
        <v>1.4904770864064307E-4</v>
      </c>
      <c r="W576">
        <f t="shared" si="238"/>
        <v>200</v>
      </c>
      <c r="X576">
        <f t="shared" si="217"/>
        <v>1851.8518518518517</v>
      </c>
      <c r="Y576">
        <f t="shared" si="218"/>
        <v>5.9619083456257229</v>
      </c>
      <c r="Z576">
        <v>-12.928921324753601</v>
      </c>
      <c r="AA576">
        <f t="shared" si="239"/>
        <v>-1.3963235030733889</v>
      </c>
      <c r="AB576">
        <f>-AA576*B576^2/2/Q576</f>
        <v>5.4214693413727191E-3</v>
      </c>
      <c r="AC576">
        <v>6.6600700971624303</v>
      </c>
      <c r="AD576">
        <f>AC576/Q576</f>
        <v>2068.7106255067647</v>
      </c>
      <c r="AE576">
        <f>C576*AC576</f>
        <v>143.85751409870849</v>
      </c>
      <c r="AF576">
        <v>5.96190834562573</v>
      </c>
      <c r="AG576">
        <f>AF576*A576</f>
        <v>0.64388610132757884</v>
      </c>
      <c r="AH576">
        <f>AG576*C576</f>
        <v>13.907939788675701</v>
      </c>
      <c r="AI576">
        <f>F576*AG576</f>
        <v>5.7949749119482092</v>
      </c>
      <c r="AJ576">
        <v>0.69816175153669802</v>
      </c>
      <c r="AK576">
        <v>6.6600700971624303</v>
      </c>
      <c r="AL576">
        <f t="shared" si="219"/>
        <v>1.1171037377736515</v>
      </c>
      <c r="AM576">
        <f>AL576/C576</f>
        <v>5.1717765637669055E-2</v>
      </c>
      <c r="AN576">
        <f t="shared" si="220"/>
        <v>0.71928757049354242</v>
      </c>
      <c r="AO576">
        <f t="shared" si="221"/>
        <v>0.11710373777365146</v>
      </c>
      <c r="AP576">
        <f>AL576*C576</f>
        <v>24.129440735910869</v>
      </c>
      <c r="AQ576">
        <f>AO576/F576</f>
        <v>1.3011526419294607E-2</v>
      </c>
      <c r="AR576">
        <f>(AL576-1)/C576</f>
        <v>5.4214693413727538E-3</v>
      </c>
      <c r="AS576">
        <f>AR576*C576</f>
        <v>0.11710373777365148</v>
      </c>
      <c r="AT576">
        <f>ATAN2(C576,AO576)</f>
        <v>5.4214162257711362E-3</v>
      </c>
      <c r="AU576">
        <f t="shared" si="240"/>
        <v>0.31062426872042997</v>
      </c>
      <c r="AV576">
        <f>-AJ576/(A576/2)</f>
        <v>-12.928921324753667</v>
      </c>
      <c r="AW576">
        <f t="shared" si="241"/>
        <v>8.4199198122069212E-3</v>
      </c>
      <c r="AX576">
        <f t="shared" si="242"/>
        <v>3.490808757683499E-3</v>
      </c>
      <c r="AY576">
        <v>0.71928757049354242</v>
      </c>
      <c r="AZ576">
        <v>1.734939976915765</v>
      </c>
      <c r="BA576">
        <v>0.18187026794366945</v>
      </c>
      <c r="BB576">
        <v>9.4059238939707725E-3</v>
      </c>
      <c r="BC576">
        <v>15.614459792241885</v>
      </c>
    </row>
    <row r="577" spans="1:55" x14ac:dyDescent="0.15">
      <c r="A577">
        <v>0.255</v>
      </c>
      <c r="B577">
        <v>6.0000000000000001E-3</v>
      </c>
      <c r="C577">
        <f t="shared" si="222"/>
        <v>42.5</v>
      </c>
      <c r="D577">
        <f t="shared" si="223"/>
        <v>1806.25</v>
      </c>
      <c r="E577">
        <f t="shared" si="224"/>
        <v>2.3529411764705882E-2</v>
      </c>
      <c r="F577">
        <v>15</v>
      </c>
      <c r="G577">
        <f t="shared" si="225"/>
        <v>225</v>
      </c>
      <c r="H577">
        <f t="shared" si="226"/>
        <v>637.5</v>
      </c>
      <c r="I577">
        <v>70000000000</v>
      </c>
      <c r="J577">
        <f t="shared" si="227"/>
        <v>1.0178760197630931E-9</v>
      </c>
      <c r="K577">
        <f t="shared" si="228"/>
        <v>698542.36650408339</v>
      </c>
      <c r="L577">
        <f t="shared" si="229"/>
        <v>9.979176664344048E-6</v>
      </c>
      <c r="M577">
        <f t="shared" si="230"/>
        <v>0.35294117647058826</v>
      </c>
      <c r="N577">
        <f t="shared" si="231"/>
        <v>41753611613.614517</v>
      </c>
      <c r="O577">
        <f t="shared" si="232"/>
        <v>6.6527844428960316E-7</v>
      </c>
      <c r="P577">
        <f t="shared" si="233"/>
        <v>8.4705882352941183E-7</v>
      </c>
      <c r="Q577">
        <v>9.0838568678140701E-3</v>
      </c>
      <c r="R577">
        <f t="shared" si="234"/>
        <v>1180555.5555555555</v>
      </c>
      <c r="S577">
        <f t="shared" si="235"/>
        <v>0.38606391688209796</v>
      </c>
      <c r="T577">
        <f t="shared" si="236"/>
        <v>252.32935743927973</v>
      </c>
      <c r="U577">
        <f t="shared" si="237"/>
        <v>3.5622968109074782E-2</v>
      </c>
      <c r="V577">
        <f t="shared" si="216"/>
        <v>2.1373780865444872E-4</v>
      </c>
      <c r="W577">
        <f t="shared" si="238"/>
        <v>166.66666666666666</v>
      </c>
      <c r="X577">
        <f t="shared" si="217"/>
        <v>653.59477124183002</v>
      </c>
      <c r="Y577">
        <f t="shared" si="218"/>
        <v>5.9371613515124633</v>
      </c>
      <c r="Z577">
        <v>-18.8421545570557</v>
      </c>
      <c r="AA577">
        <f t="shared" si="239"/>
        <v>-4.8047494120492038</v>
      </c>
      <c r="AB577">
        <f>-AA577*B577^2/2/Q577</f>
        <v>9.520789536361051E-3</v>
      </c>
      <c r="AC577">
        <v>8.3395360575370692</v>
      </c>
      <c r="AD577">
        <f>AC577/Q577</f>
        <v>918.06114725185955</v>
      </c>
      <c r="AE577">
        <f>C577*AC577</f>
        <v>354.43028244532542</v>
      </c>
      <c r="AF577">
        <v>5.9371613515124597</v>
      </c>
      <c r="AG577">
        <f>AF577*A577</f>
        <v>1.5139761446356772</v>
      </c>
      <c r="AH577">
        <f>AG577*C577</f>
        <v>64.343986147016281</v>
      </c>
      <c r="AI577">
        <f>F577*AG577</f>
        <v>22.709642169535158</v>
      </c>
      <c r="AJ577">
        <v>2.4023747060246001</v>
      </c>
      <c r="AK577">
        <v>8.3395360575370692</v>
      </c>
      <c r="AL577">
        <f t="shared" si="219"/>
        <v>1.4046335552953462</v>
      </c>
      <c r="AM577">
        <f>AL577/C577</f>
        <v>3.3050201301066971E-2</v>
      </c>
      <c r="AN577">
        <f t="shared" si="220"/>
        <v>2.1265816946719527</v>
      </c>
      <c r="AO577">
        <f t="shared" si="221"/>
        <v>0.40463355529534617</v>
      </c>
      <c r="AP577">
        <f>AL577*C577</f>
        <v>59.69692610005221</v>
      </c>
      <c r="AQ577">
        <f>AO577/F577</f>
        <v>2.6975570353023077E-2</v>
      </c>
      <c r="AR577">
        <f>(AL577-1)/C577</f>
        <v>9.5207895363610857E-3</v>
      </c>
      <c r="AS577">
        <f>AR577*C577</f>
        <v>0.40463355529534617</v>
      </c>
      <c r="AT577">
        <f>ATAN2(C577,AO577)</f>
        <v>9.5205018799745019E-3</v>
      </c>
      <c r="AU577">
        <f t="shared" si="240"/>
        <v>0.54548457656890481</v>
      </c>
      <c r="AV577">
        <f>-AJ577/(A577/2)</f>
        <v>-18.842154557055686</v>
      </c>
      <c r="AW577">
        <f t="shared" si="241"/>
        <v>6.2885994406815214E-3</v>
      </c>
      <c r="AX577">
        <f t="shared" si="242"/>
        <v>1.4414248236147653E-2</v>
      </c>
      <c r="AY577">
        <v>2.1265816946719527</v>
      </c>
      <c r="AZ577">
        <v>0.92777786510853966</v>
      </c>
      <c r="BA577">
        <v>0.26726547622896468</v>
      </c>
      <c r="BB577">
        <v>8.8331777901928116E-3</v>
      </c>
      <c r="BC577">
        <v>13.916667976628094</v>
      </c>
    </row>
    <row r="578" spans="1:55" x14ac:dyDescent="0.15">
      <c r="A578">
        <v>0.20599999999999999</v>
      </c>
      <c r="B578">
        <v>8.9999999999999993E-3</v>
      </c>
      <c r="C578">
        <f t="shared" si="222"/>
        <v>22.888888888888889</v>
      </c>
      <c r="D578">
        <f t="shared" si="223"/>
        <v>523.90123456790127</v>
      </c>
      <c r="E578">
        <f t="shared" si="224"/>
        <v>4.3689320388349516E-2</v>
      </c>
      <c r="F578">
        <v>15</v>
      </c>
      <c r="G578">
        <f t="shared" si="225"/>
        <v>225</v>
      </c>
      <c r="H578">
        <f t="shared" si="226"/>
        <v>343.33333333333331</v>
      </c>
      <c r="I578">
        <v>70000000000</v>
      </c>
      <c r="J578">
        <f t="shared" si="227"/>
        <v>5.1529973500506572E-9</v>
      </c>
      <c r="K578">
        <f t="shared" si="228"/>
        <v>2918364.1950125084</v>
      </c>
      <c r="L578">
        <f t="shared" si="229"/>
        <v>4.1690917071607261E-5</v>
      </c>
      <c r="M578">
        <f t="shared" si="230"/>
        <v>0.65533980582524276</v>
      </c>
      <c r="N578">
        <f t="shared" si="231"/>
        <v>4441859239.1986933</v>
      </c>
      <c r="O578">
        <f t="shared" si="232"/>
        <v>2.7793944714404842E-6</v>
      </c>
      <c r="P578">
        <f t="shared" si="233"/>
        <v>3.5388349514563104E-6</v>
      </c>
      <c r="Q578">
        <v>1.08977363875318E-2</v>
      </c>
      <c r="R578">
        <f t="shared" si="234"/>
        <v>282578.87517146784</v>
      </c>
      <c r="S578">
        <f t="shared" si="235"/>
        <v>0.24943707731461676</v>
      </c>
      <c r="T578">
        <f t="shared" si="236"/>
        <v>134.53995540162717</v>
      </c>
      <c r="U578">
        <f t="shared" si="237"/>
        <v>5.29016329491835E-2</v>
      </c>
      <c r="V578">
        <f t="shared" ref="V578:V641" si="243">Q578/C578</f>
        <v>4.7611469654265144E-4</v>
      </c>
      <c r="W578">
        <f t="shared" si="238"/>
        <v>111.11111111111111</v>
      </c>
      <c r="X578">
        <f t="shared" ref="X578:X641" si="244">1/(A578*B578)</f>
        <v>539.3743257820928</v>
      </c>
      <c r="Y578">
        <f t="shared" ref="Y578:Y641" si="245">Q578/A578/B578</f>
        <v>5.8779592165759444</v>
      </c>
      <c r="Z578">
        <v>-12.6372625768965</v>
      </c>
      <c r="AA578">
        <f t="shared" si="239"/>
        <v>-2.6032760908406787</v>
      </c>
      <c r="AB578">
        <f>-AA578*B578^2/2/Q578</f>
        <v>9.6747322498710805E-3</v>
      </c>
      <c r="AC578">
        <v>7.17959726199632</v>
      </c>
      <c r="AD578">
        <f>AC578/Q578</f>
        <v>658.81546466939346</v>
      </c>
      <c r="AE578">
        <f>C578*AC578</f>
        <v>164.33300399680465</v>
      </c>
      <c r="AF578">
        <v>5.87795921657598</v>
      </c>
      <c r="AG578">
        <f>AF578*A578</f>
        <v>1.2108595986146518</v>
      </c>
      <c r="AH578">
        <f>AG578*C578</f>
        <v>27.715230812735363</v>
      </c>
      <c r="AI578">
        <f>F578*AG578</f>
        <v>18.162893979219778</v>
      </c>
      <c r="AJ578">
        <v>1.30163804542034</v>
      </c>
      <c r="AK578">
        <v>7.17959726199632</v>
      </c>
      <c r="AL578">
        <f t="shared" ref="AL578:AL641" si="246">AC578/AF578</f>
        <v>1.2214438714970479</v>
      </c>
      <c r="AM578">
        <f>AL578/C578</f>
        <v>5.3364052638220541E-2</v>
      </c>
      <c r="AN578">
        <f t="shared" ref="AN578:AN641" si="247">AL578*AG578</f>
        <v>1.4789970359712417</v>
      </c>
      <c r="AO578">
        <f t="shared" ref="AO578:AO641" si="248">AL578-1</f>
        <v>0.22144387149704792</v>
      </c>
      <c r="AP578">
        <f>AL578*C578</f>
        <v>27.95749305871021</v>
      </c>
      <c r="AQ578">
        <f>AO578/F578</f>
        <v>1.4762924766469862E-2</v>
      </c>
      <c r="AR578">
        <f>(AL578-1)/C578</f>
        <v>9.674732249871025E-3</v>
      </c>
      <c r="AS578">
        <f>AR578*C578</f>
        <v>0.22144387149704792</v>
      </c>
      <c r="AT578">
        <f>ATAN2(C578,AO578)</f>
        <v>9.6744304137436413E-3</v>
      </c>
      <c r="AU578">
        <f t="shared" si="240"/>
        <v>0.55430403190051347</v>
      </c>
      <c r="AV578">
        <f>-AJ578/(A578/2)</f>
        <v>-12.637262576896505</v>
      </c>
      <c r="AW578">
        <f t="shared" si="241"/>
        <v>7.9899703160795157E-3</v>
      </c>
      <c r="AX578">
        <f t="shared" si="242"/>
        <v>1.1714742408783056E-2</v>
      </c>
      <c r="AY578">
        <v>1.4789970359712419</v>
      </c>
      <c r="AZ578">
        <v>1.0087411231611871</v>
      </c>
      <c r="BA578">
        <v>0.1828815427902645</v>
      </c>
      <c r="BB578">
        <v>9.7593002760186561E-3</v>
      </c>
      <c r="BC578">
        <v>15.131116847417807</v>
      </c>
    </row>
    <row r="579" spans="1:55" x14ac:dyDescent="0.15">
      <c r="A579">
        <v>0.108</v>
      </c>
      <c r="B579">
        <v>6.0000000000000001E-3</v>
      </c>
      <c r="C579">
        <f t="shared" ref="C579:C642" si="249">A579/B579</f>
        <v>18</v>
      </c>
      <c r="D579">
        <f t="shared" ref="D579:D642" si="250">C579^2</f>
        <v>324</v>
      </c>
      <c r="E579">
        <f t="shared" ref="E579:E642" si="251">B579/A579</f>
        <v>5.5555555555555559E-2</v>
      </c>
      <c r="F579">
        <v>9</v>
      </c>
      <c r="G579">
        <f t="shared" ref="G579:G642" si="252">F579^2</f>
        <v>81</v>
      </c>
      <c r="H579">
        <f t="shared" ref="H579:H642" si="253">C579*F579</f>
        <v>162</v>
      </c>
      <c r="I579">
        <v>70000000000</v>
      </c>
      <c r="J579">
        <f t="shared" ref="J579:J642" si="254">PI()*B579^4/4</f>
        <v>1.0178760197630931E-9</v>
      </c>
      <c r="K579">
        <f t="shared" ref="K579:K642" si="255">I579*J579/A579/B579*F579</f>
        <v>989601.68588078488</v>
      </c>
      <c r="L579">
        <f t="shared" ref="L579:L642" si="256">K579/I579</f>
        <v>1.413716694115407E-5</v>
      </c>
      <c r="M579">
        <f t="shared" ref="M579:M642" si="257">F579/C579</f>
        <v>0.5</v>
      </c>
      <c r="N579">
        <f t="shared" ref="N579:N642" si="258">E579*D579/J579</f>
        <v>17683882565.766148</v>
      </c>
      <c r="O579">
        <f t="shared" ref="O579:O642" si="259">K579/I579/F579</f>
        <v>1.5707963267948967E-6</v>
      </c>
      <c r="P579">
        <f t="shared" ref="P579:P642" si="260">B579^2/C579</f>
        <v>1.9999999999999999E-6</v>
      </c>
      <c r="Q579">
        <v>3.7888603647685298E-3</v>
      </c>
      <c r="R579">
        <f t="shared" ref="R579:R642" si="261">A579/B579^3</f>
        <v>500000</v>
      </c>
      <c r="S579">
        <f t="shared" ref="S579:S642" si="262">A579*Q579/B579</f>
        <v>6.8199486565833536E-2</v>
      </c>
      <c r="T579">
        <f t="shared" ref="T579:T642" si="263">Q579/B579^2</f>
        <v>105.24612124357027</v>
      </c>
      <c r="U579">
        <f t="shared" ref="U579:U642" si="264">Q579/A579</f>
        <v>3.5082040414523424E-2</v>
      </c>
      <c r="V579">
        <f t="shared" si="243"/>
        <v>2.1049224248714056E-4</v>
      </c>
      <c r="W579">
        <f t="shared" ref="W579:W642" si="265">1/B579</f>
        <v>166.66666666666666</v>
      </c>
      <c r="X579">
        <f t="shared" si="244"/>
        <v>1543.2098765432097</v>
      </c>
      <c r="Y579">
        <f t="shared" si="245"/>
        <v>5.8470067357539035</v>
      </c>
      <c r="Z579">
        <v>-10.804967001983901</v>
      </c>
      <c r="AA579">
        <f t="shared" ref="AA579:AA642" si="266">Z579*A579</f>
        <v>-1.1669364362142614</v>
      </c>
      <c r="AB579">
        <f>-AA579*B579^2/2/Q579</f>
        <v>5.5438453333288623E-3</v>
      </c>
      <c r="AC579">
        <v>6.4304749538610499</v>
      </c>
      <c r="AD579">
        <f>AC579/Q579</f>
        <v>1697.2055802467935</v>
      </c>
      <c r="AE579">
        <f>C579*AC579</f>
        <v>115.7485491694989</v>
      </c>
      <c r="AF579">
        <v>5.8470067357539097</v>
      </c>
      <c r="AG579">
        <f>AF579*A579</f>
        <v>0.63147672746142225</v>
      </c>
      <c r="AH579">
        <f>AG579*C579</f>
        <v>11.3665810943056</v>
      </c>
      <c r="AI579">
        <f>F579*AG579</f>
        <v>5.6832905471527999</v>
      </c>
      <c r="AJ579">
        <v>0.58346821810713401</v>
      </c>
      <c r="AK579">
        <v>6.4304749538610499</v>
      </c>
      <c r="AL579">
        <f t="shared" si="246"/>
        <v>1.099789215999921</v>
      </c>
      <c r="AM579">
        <f>AL579/C579</f>
        <v>6.1099400888884499E-2</v>
      </c>
      <c r="AN579">
        <f t="shared" si="247"/>
        <v>0.69449129501699336</v>
      </c>
      <c r="AO579">
        <f t="shared" si="248"/>
        <v>9.9789215999920966E-2</v>
      </c>
      <c r="AP579">
        <f>AL579*C579</f>
        <v>19.796205887998578</v>
      </c>
      <c r="AQ579">
        <f>AO579/F579</f>
        <v>1.1087690666657886E-2</v>
      </c>
      <c r="AR579">
        <f>(AL579-1)/C579</f>
        <v>5.5438453333289429E-3</v>
      </c>
      <c r="AS579">
        <f>AR579*C579</f>
        <v>9.9789215999920966E-2</v>
      </c>
      <c r="AT579">
        <f>ATAN2(C579,AO579)</f>
        <v>5.543788539120219E-3</v>
      </c>
      <c r="AU579">
        <f t="shared" ref="AU579:AU642" si="267">DEGREES(AT579)</f>
        <v>0.31763568580458484</v>
      </c>
      <c r="AV579">
        <f>-AJ579/(A579/2)</f>
        <v>-10.804967001983963</v>
      </c>
      <c r="AW579">
        <f t="shared" ref="AW579:AW642" si="268">AR579/AG579</f>
        <v>8.7791760048158279E-3</v>
      </c>
      <c r="AX579">
        <f t="shared" ref="AX579:AX642" si="269">AR579*AG579</f>
        <v>3.5008093086428384E-3</v>
      </c>
      <c r="AY579">
        <v>0.69449129501699336</v>
      </c>
      <c r="AZ579">
        <v>1.7416148025298503</v>
      </c>
      <c r="BA579">
        <v>0.1580251680866849</v>
      </c>
      <c r="BB579">
        <v>9.6552430954617192E-3</v>
      </c>
      <c r="BC579">
        <v>15.674533222768654</v>
      </c>
    </row>
    <row r="580" spans="1:55" x14ac:dyDescent="0.15">
      <c r="A580">
        <v>5.8999999999999997E-2</v>
      </c>
      <c r="B580">
        <v>2E-3</v>
      </c>
      <c r="C580">
        <f t="shared" si="249"/>
        <v>29.499999999999996</v>
      </c>
      <c r="D580">
        <f t="shared" si="250"/>
        <v>870.24999999999977</v>
      </c>
      <c r="E580">
        <f t="shared" si="251"/>
        <v>3.3898305084745763E-2</v>
      </c>
      <c r="F580">
        <v>5</v>
      </c>
      <c r="G580">
        <f t="shared" si="252"/>
        <v>25</v>
      </c>
      <c r="H580">
        <f t="shared" si="253"/>
        <v>147.49999999999997</v>
      </c>
      <c r="I580">
        <v>70000000000</v>
      </c>
      <c r="J580">
        <f t="shared" si="254"/>
        <v>1.2566370614359172E-11</v>
      </c>
      <c r="K580">
        <f t="shared" si="255"/>
        <v>37273.133178183991</v>
      </c>
      <c r="L580">
        <f t="shared" si="256"/>
        <v>5.3247333111691417E-7</v>
      </c>
      <c r="M580">
        <f t="shared" si="257"/>
        <v>0.16949152542372883</v>
      </c>
      <c r="N580">
        <f t="shared" si="258"/>
        <v>2347535410605.4556</v>
      </c>
      <c r="O580">
        <f t="shared" si="259"/>
        <v>1.0649466622338283E-7</v>
      </c>
      <c r="P580">
        <f t="shared" si="260"/>
        <v>1.3559322033898305E-7</v>
      </c>
      <c r="Q580">
        <v>6.8919453460450895E-4</v>
      </c>
      <c r="R580">
        <f t="shared" si="261"/>
        <v>7374999.9999999991</v>
      </c>
      <c r="S580">
        <f t="shared" si="262"/>
        <v>2.0331238770833013E-2</v>
      </c>
      <c r="T580">
        <f t="shared" si="263"/>
        <v>172.29863365112723</v>
      </c>
      <c r="U580">
        <f t="shared" si="264"/>
        <v>1.1681263298381508E-2</v>
      </c>
      <c r="V580">
        <f t="shared" si="243"/>
        <v>2.3362526596763019E-5</v>
      </c>
      <c r="W580">
        <f t="shared" si="265"/>
        <v>500</v>
      </c>
      <c r="X580">
        <f t="shared" si="244"/>
        <v>8474.5762711864409</v>
      </c>
      <c r="Y580">
        <f t="shared" si="245"/>
        <v>5.8406316491907537</v>
      </c>
      <c r="Z580">
        <v>-17.4190091009703</v>
      </c>
      <c r="AA580">
        <f t="shared" si="266"/>
        <v>-1.0277215369572477</v>
      </c>
      <c r="AB580">
        <f>-AA580*B580^2/2/Q580</f>
        <v>2.9823844657938295E-3</v>
      </c>
      <c r="AC580">
        <v>6.3544924176693804</v>
      </c>
      <c r="AD580">
        <f>AC580/Q580</f>
        <v>9220.1723876349024</v>
      </c>
      <c r="AE580">
        <f>C580*AC580</f>
        <v>187.45752632124669</v>
      </c>
      <c r="AF580">
        <v>5.8406316491907502</v>
      </c>
      <c r="AG580">
        <f>AF580*A580</f>
        <v>0.34459726730225426</v>
      </c>
      <c r="AH580">
        <f>AG580*C580</f>
        <v>10.1656193854165</v>
      </c>
      <c r="AI580">
        <f>F580*AG580</f>
        <v>1.7229863365112714</v>
      </c>
      <c r="AJ580">
        <v>0.51386076847862505</v>
      </c>
      <c r="AK580">
        <v>6.3544924176693804</v>
      </c>
      <c r="AL580">
        <f t="shared" si="246"/>
        <v>1.0879803417409191</v>
      </c>
      <c r="AM580">
        <f>AL580/C580</f>
        <v>3.6880689550539636E-2</v>
      </c>
      <c r="AN580">
        <f t="shared" si="247"/>
        <v>0.37491505264249342</v>
      </c>
      <c r="AO580">
        <f t="shared" si="248"/>
        <v>8.7980341740919066E-2</v>
      </c>
      <c r="AP580">
        <f>AL580*C580</f>
        <v>32.095420081357112</v>
      </c>
      <c r="AQ580">
        <f>AO580/F580</f>
        <v>1.7596068348183815E-2</v>
      </c>
      <c r="AR580">
        <f>(AL580-1)/C580</f>
        <v>2.9823844657938668E-3</v>
      </c>
      <c r="AS580">
        <f>AR580*C580</f>
        <v>8.7980341740919066E-2</v>
      </c>
      <c r="AT580">
        <f>ATAN2(C580,AO580)</f>
        <v>2.9823756234517653E-3</v>
      </c>
      <c r="AU580">
        <f t="shared" si="267"/>
        <v>0.17087753614648377</v>
      </c>
      <c r="AV580">
        <f>-AJ580/(A580/2)</f>
        <v>-17.419009100970342</v>
      </c>
      <c r="AW580">
        <f t="shared" si="268"/>
        <v>8.6546956368575845E-3</v>
      </c>
      <c r="AX580">
        <f t="shared" si="269"/>
        <v>1.02772153695726E-3</v>
      </c>
      <c r="AY580">
        <v>0.37491505264249342</v>
      </c>
      <c r="AZ580">
        <v>3.1572517978984034</v>
      </c>
      <c r="BA580">
        <v>0.25531352128729873</v>
      </c>
      <c r="BB580">
        <v>9.4161387166519558E-3</v>
      </c>
      <c r="BC580">
        <v>15.786258989492017</v>
      </c>
    </row>
    <row r="581" spans="1:55" x14ac:dyDescent="0.15">
      <c r="A581">
        <v>0.157</v>
      </c>
      <c r="B581">
        <v>4.0000000000000001E-3</v>
      </c>
      <c r="C581">
        <f t="shared" si="249"/>
        <v>39.25</v>
      </c>
      <c r="D581">
        <f t="shared" si="250"/>
        <v>1540.5625</v>
      </c>
      <c r="E581">
        <f t="shared" si="251"/>
        <v>2.5477707006369428E-2</v>
      </c>
      <c r="F581">
        <v>11</v>
      </c>
      <c r="G581">
        <f t="shared" si="252"/>
        <v>121</v>
      </c>
      <c r="H581">
        <f t="shared" si="253"/>
        <v>431.75</v>
      </c>
      <c r="I581">
        <v>70000000000</v>
      </c>
      <c r="J581">
        <f t="shared" si="254"/>
        <v>2.0106192982974676E-10</v>
      </c>
      <c r="K581">
        <f t="shared" si="255"/>
        <v>246524.97765749204</v>
      </c>
      <c r="L581">
        <f t="shared" si="256"/>
        <v>3.5217853951070293E-6</v>
      </c>
      <c r="M581">
        <f t="shared" si="257"/>
        <v>0.28025477707006369</v>
      </c>
      <c r="N581">
        <f t="shared" si="258"/>
        <v>195213484886.15289</v>
      </c>
      <c r="O581">
        <f t="shared" si="259"/>
        <v>3.2016230864609358E-7</v>
      </c>
      <c r="P581">
        <f t="shared" si="260"/>
        <v>4.0764331210191083E-7</v>
      </c>
      <c r="Q581">
        <v>3.66264490859898E-3</v>
      </c>
      <c r="R581">
        <f t="shared" si="261"/>
        <v>2453125</v>
      </c>
      <c r="S581">
        <f t="shared" si="262"/>
        <v>0.14375881266250998</v>
      </c>
      <c r="T581">
        <f t="shared" si="263"/>
        <v>228.91530678743626</v>
      </c>
      <c r="U581">
        <f t="shared" si="264"/>
        <v>2.3328948462413884E-2</v>
      </c>
      <c r="V581">
        <f t="shared" si="243"/>
        <v>9.3315793849655537E-5</v>
      </c>
      <c r="W581">
        <f t="shared" si="265"/>
        <v>250</v>
      </c>
      <c r="X581">
        <f t="shared" si="244"/>
        <v>1592.3566878980891</v>
      </c>
      <c r="Y581">
        <f t="shared" si="245"/>
        <v>5.8322371156034709</v>
      </c>
      <c r="Z581">
        <v>-18.3189504178854</v>
      </c>
      <c r="AA581">
        <f t="shared" si="266"/>
        <v>-2.8760752156080081</v>
      </c>
      <c r="AB581">
        <f>-AA581*B581^2/2/Q581</f>
        <v>6.2819635260971066E-3</v>
      </c>
      <c r="AC581">
        <v>7.27027472340749</v>
      </c>
      <c r="AD581">
        <f>AC581/Q581</f>
        <v>1984.9794082791623</v>
      </c>
      <c r="AE581">
        <f>C581*AC581</f>
        <v>285.35828289374399</v>
      </c>
      <c r="AF581">
        <v>5.8322371156034798</v>
      </c>
      <c r="AG581">
        <f>AF581*A581</f>
        <v>0.91566122714974629</v>
      </c>
      <c r="AH581">
        <f>AG581*C581</f>
        <v>35.939703165627542</v>
      </c>
      <c r="AI581">
        <f>F581*AG581</f>
        <v>10.07227349864721</v>
      </c>
      <c r="AJ581">
        <v>1.43803760780401</v>
      </c>
      <c r="AK581">
        <v>7.27027472340749</v>
      </c>
      <c r="AL581">
        <f t="shared" si="246"/>
        <v>1.2465670683993122</v>
      </c>
      <c r="AM581">
        <f>AL581/C581</f>
        <v>3.1759670532466554E-2</v>
      </c>
      <c r="AN581">
        <f t="shared" si="247"/>
        <v>1.1414331315749759</v>
      </c>
      <c r="AO581">
        <f t="shared" si="248"/>
        <v>0.24656706839931219</v>
      </c>
      <c r="AP581">
        <f>AL581*C581</f>
        <v>48.927757434673005</v>
      </c>
      <c r="AQ581">
        <f>AO581/F581</f>
        <v>2.2415188036301107E-2</v>
      </c>
      <c r="AR581">
        <f>(AL581-1)/C581</f>
        <v>6.2819635260971257E-3</v>
      </c>
      <c r="AS581">
        <f>AR581*C581</f>
        <v>0.24656706839931219</v>
      </c>
      <c r="AT581">
        <f>ATAN2(C581,AO581)</f>
        <v>6.2818808928738175E-3</v>
      </c>
      <c r="AU581">
        <f t="shared" si="267"/>
        <v>0.35992526256554297</v>
      </c>
      <c r="AV581">
        <f>-AJ581/(A581/2)</f>
        <v>-18.318950417885478</v>
      </c>
      <c r="AW581">
        <f t="shared" si="268"/>
        <v>6.86057609499477E-3</v>
      </c>
      <c r="AX581">
        <f t="shared" si="269"/>
        <v>5.7521504312160413E-3</v>
      </c>
      <c r="AY581">
        <v>1.1414331315749759</v>
      </c>
      <c r="AZ581">
        <v>1.3613845726323954</v>
      </c>
      <c r="BA581">
        <v>0.26927761172854475</v>
      </c>
      <c r="BB581">
        <v>8.552168230268031E-3</v>
      </c>
      <c r="BC581">
        <v>14.975230298956349</v>
      </c>
    </row>
    <row r="582" spans="1:55" x14ac:dyDescent="0.15">
      <c r="A582">
        <v>0.108</v>
      </c>
      <c r="B582">
        <v>7.0000000000000001E-3</v>
      </c>
      <c r="C582">
        <f t="shared" si="249"/>
        <v>15.428571428571429</v>
      </c>
      <c r="D582">
        <f t="shared" si="250"/>
        <v>238.04081632653063</v>
      </c>
      <c r="E582">
        <f t="shared" si="251"/>
        <v>6.4814814814814811E-2</v>
      </c>
      <c r="F582">
        <v>9</v>
      </c>
      <c r="G582">
        <f t="shared" si="252"/>
        <v>81</v>
      </c>
      <c r="H582">
        <f t="shared" si="253"/>
        <v>138.85714285714286</v>
      </c>
      <c r="I582">
        <v>70000000000</v>
      </c>
      <c r="J582">
        <f t="shared" si="254"/>
        <v>1.885740990317274E-9</v>
      </c>
      <c r="K582">
        <f t="shared" si="255"/>
        <v>1571450.825264395</v>
      </c>
      <c r="L582">
        <f t="shared" si="256"/>
        <v>2.2449297503777071E-5</v>
      </c>
      <c r="M582">
        <f t="shared" si="257"/>
        <v>0.58333333333333337</v>
      </c>
      <c r="N582">
        <f t="shared" si="258"/>
        <v>8181702316.3799324</v>
      </c>
      <c r="O582">
        <f t="shared" si="259"/>
        <v>2.4943663893085632E-6</v>
      </c>
      <c r="P582">
        <f t="shared" si="260"/>
        <v>3.1759259259259263E-6</v>
      </c>
      <c r="Q582">
        <v>4.3625667300294301E-3</v>
      </c>
      <c r="R582">
        <f t="shared" si="261"/>
        <v>314868.80466472299</v>
      </c>
      <c r="S582">
        <f t="shared" si="262"/>
        <v>6.7308172406168348E-2</v>
      </c>
      <c r="T582">
        <f t="shared" si="263"/>
        <v>89.031974082233262</v>
      </c>
      <c r="U582">
        <f t="shared" si="264"/>
        <v>4.0394136389161388E-2</v>
      </c>
      <c r="V582">
        <f t="shared" si="243"/>
        <v>2.827589547241297E-4</v>
      </c>
      <c r="W582">
        <f t="shared" si="265"/>
        <v>142.85714285714286</v>
      </c>
      <c r="X582">
        <f t="shared" si="244"/>
        <v>1322.7513227513227</v>
      </c>
      <c r="Y582">
        <f t="shared" si="245"/>
        <v>5.7705909127373411</v>
      </c>
      <c r="Z582">
        <v>-9.1360688201404194</v>
      </c>
      <c r="AA582">
        <f t="shared" si="266"/>
        <v>-0.98669543257516523</v>
      </c>
      <c r="AB582">
        <f>-AA582*B582^2/2/Q582</f>
        <v>5.5412420242631957E-3</v>
      </c>
      <c r="AC582">
        <v>6.2639386290249197</v>
      </c>
      <c r="AD582">
        <f>AC582/Q582</f>
        <v>1435.8378946750604</v>
      </c>
      <c r="AE582">
        <f>C582*AC582</f>
        <v>96.643624562098765</v>
      </c>
      <c r="AF582">
        <v>5.7705909127373403</v>
      </c>
      <c r="AG582">
        <f>AF582*A582</f>
        <v>0.62322381857563269</v>
      </c>
      <c r="AH582">
        <f>AG582*C582</f>
        <v>9.6154532008811895</v>
      </c>
      <c r="AI582">
        <f>F582*AG582</f>
        <v>5.609014367180694</v>
      </c>
      <c r="AJ582">
        <v>0.493347716287583</v>
      </c>
      <c r="AK582">
        <v>6.2639386290249197</v>
      </c>
      <c r="AL582">
        <f t="shared" si="246"/>
        <v>1.0854934483743459</v>
      </c>
      <c r="AM582">
        <f>AL582/C582</f>
        <v>7.0356056839077974E-2</v>
      </c>
      <c r="AN582">
        <f t="shared" si="247"/>
        <v>0.67650537193469129</v>
      </c>
      <c r="AO582">
        <f t="shared" si="248"/>
        <v>8.5493448374345915E-2</v>
      </c>
      <c r="AP582">
        <f>AL582*C582</f>
        <v>16.747613203489909</v>
      </c>
      <c r="AQ582">
        <f>AO582/F582</f>
        <v>9.49927204159399E-3</v>
      </c>
      <c r="AR582">
        <f>(AL582-1)/C582</f>
        <v>5.541242024263161E-3</v>
      </c>
      <c r="AS582">
        <f>AR582*C582</f>
        <v>8.5493448374345915E-2</v>
      </c>
      <c r="AT582">
        <f>ATAN2(C582,AO582)</f>
        <v>5.5411853100250904E-3</v>
      </c>
      <c r="AU582">
        <f t="shared" si="267"/>
        <v>0.31748653176432828</v>
      </c>
      <c r="AV582">
        <f>-AJ582/(A582/2)</f>
        <v>-9.1360688201404265</v>
      </c>
      <c r="AW582">
        <f t="shared" si="268"/>
        <v>8.8912552105719807E-3</v>
      </c>
      <c r="AX582">
        <f t="shared" si="269"/>
        <v>3.4534340140130559E-3</v>
      </c>
      <c r="AY582">
        <v>0.67650537193469129</v>
      </c>
      <c r="AZ582">
        <v>1.7417393495248987</v>
      </c>
      <c r="BA582">
        <v>0.1371793661059677</v>
      </c>
      <c r="BB582">
        <v>9.651399278900151E-3</v>
      </c>
      <c r="BC582">
        <v>15.675654145724089</v>
      </c>
    </row>
    <row r="583" spans="1:55" x14ac:dyDescent="0.15">
      <c r="A583">
        <v>0.20599999999999999</v>
      </c>
      <c r="B583">
        <v>0.01</v>
      </c>
      <c r="C583">
        <f t="shared" si="249"/>
        <v>20.599999999999998</v>
      </c>
      <c r="D583">
        <f t="shared" si="250"/>
        <v>424.3599999999999</v>
      </c>
      <c r="E583">
        <f t="shared" si="251"/>
        <v>4.8543689320388356E-2</v>
      </c>
      <c r="F583">
        <v>15</v>
      </c>
      <c r="G583">
        <f t="shared" si="252"/>
        <v>225</v>
      </c>
      <c r="H583">
        <f t="shared" si="253"/>
        <v>308.99999999999994</v>
      </c>
      <c r="I583">
        <v>70000000000</v>
      </c>
      <c r="J583">
        <f t="shared" si="254"/>
        <v>7.8539816339744827E-9</v>
      </c>
      <c r="K583">
        <f t="shared" si="255"/>
        <v>4003243.0658607795</v>
      </c>
      <c r="L583">
        <f t="shared" si="256"/>
        <v>5.7189186655153991E-5</v>
      </c>
      <c r="M583">
        <f t="shared" si="257"/>
        <v>0.72815533980582536</v>
      </c>
      <c r="N583">
        <f t="shared" si="258"/>
        <v>2622873462.1544352</v>
      </c>
      <c r="O583">
        <f t="shared" si="259"/>
        <v>3.8126124436769327E-6</v>
      </c>
      <c r="P583">
        <f t="shared" si="260"/>
        <v>4.8543689320388356E-6</v>
      </c>
      <c r="Q583">
        <v>1.1826391957452999E-2</v>
      </c>
      <c r="R583">
        <f t="shared" si="261"/>
        <v>205999.99999999994</v>
      </c>
      <c r="S583">
        <f t="shared" si="262"/>
        <v>0.24362367432353174</v>
      </c>
      <c r="T583">
        <f t="shared" si="263"/>
        <v>118.26391957452999</v>
      </c>
      <c r="U583">
        <f t="shared" si="264"/>
        <v>5.7409669696373788E-2</v>
      </c>
      <c r="V583">
        <f t="shared" si="243"/>
        <v>5.7409669696373788E-4</v>
      </c>
      <c r="W583">
        <f t="shared" si="265"/>
        <v>100</v>
      </c>
      <c r="X583">
        <f t="shared" si="244"/>
        <v>485.43689320388353</v>
      </c>
      <c r="Y583">
        <f t="shared" si="245"/>
        <v>5.7409669696373786</v>
      </c>
      <c r="Z583">
        <v>-11.2625379150135</v>
      </c>
      <c r="AA583">
        <f t="shared" si="266"/>
        <v>-2.3200828104927806</v>
      </c>
      <c r="AB583">
        <f>-AA583*B583^2/2/Q583</f>
        <v>9.8089206701400724E-3</v>
      </c>
      <c r="AC583">
        <v>6.90100837488378</v>
      </c>
      <c r="AD583">
        <f>AC583/Q583</f>
        <v>583.52609990528515</v>
      </c>
      <c r="AE583">
        <f>C583*AC583</f>
        <v>142.16077252260587</v>
      </c>
      <c r="AF583">
        <v>5.7409669696373902</v>
      </c>
      <c r="AG583">
        <f>AF583*A583</f>
        <v>1.1826391957453024</v>
      </c>
      <c r="AH583">
        <f>AG583*C583</f>
        <v>24.362367432353228</v>
      </c>
      <c r="AI583">
        <f>F583*AG583</f>
        <v>17.739587936179536</v>
      </c>
      <c r="AJ583">
        <v>1.1600414052463901</v>
      </c>
      <c r="AK583">
        <v>6.90100837488378</v>
      </c>
      <c r="AL583">
        <f t="shared" si="246"/>
        <v>1.2020637658048849</v>
      </c>
      <c r="AM583">
        <f>AL583/C583</f>
        <v>5.8352609990528402E-2</v>
      </c>
      <c r="AN583">
        <f t="shared" si="247"/>
        <v>1.4216077252260586</v>
      </c>
      <c r="AO583">
        <f t="shared" si="248"/>
        <v>0.20206376580488494</v>
      </c>
      <c r="AP583">
        <f>AL583*C583</f>
        <v>24.762513575580627</v>
      </c>
      <c r="AQ583">
        <f>AO583/F583</f>
        <v>1.3470917720325663E-2</v>
      </c>
      <c r="AR583">
        <f>(AL583-1)/C583</f>
        <v>9.8089206701400464E-3</v>
      </c>
      <c r="AS583">
        <f>AR583*C583</f>
        <v>0.20206376580488494</v>
      </c>
      <c r="AT583">
        <f>ATAN2(C583,AO583)</f>
        <v>9.808606100111715E-3</v>
      </c>
      <c r="AU583">
        <f t="shared" si="267"/>
        <v>0.56199173244267508</v>
      </c>
      <c r="AV583">
        <f>-AJ583/(A583/2)</f>
        <v>-11.262537915013496</v>
      </c>
      <c r="AW583">
        <f t="shared" si="268"/>
        <v>8.2940940106068766E-3</v>
      </c>
      <c r="AX583">
        <f t="shared" si="269"/>
        <v>1.1600414052463898E-2</v>
      </c>
      <c r="AY583">
        <v>1.4216077252260586</v>
      </c>
      <c r="AZ583">
        <v>1.0164247643148181</v>
      </c>
      <c r="BA583">
        <v>0.17085833661850164</v>
      </c>
      <c r="BB583">
        <v>9.9700298803298438E-3</v>
      </c>
      <c r="BC583">
        <v>15.246371464722271</v>
      </c>
    </row>
    <row r="584" spans="1:55" x14ac:dyDescent="0.15">
      <c r="A584">
        <v>0.20599999999999999</v>
      </c>
      <c r="B584">
        <v>5.0000000000000001E-3</v>
      </c>
      <c r="C584">
        <f t="shared" si="249"/>
        <v>41.199999999999996</v>
      </c>
      <c r="D584">
        <f t="shared" si="250"/>
        <v>1697.4399999999996</v>
      </c>
      <c r="E584">
        <f t="shared" si="251"/>
        <v>2.4271844660194178E-2</v>
      </c>
      <c r="F584">
        <v>13</v>
      </c>
      <c r="G584">
        <f t="shared" si="252"/>
        <v>169</v>
      </c>
      <c r="H584">
        <f t="shared" si="253"/>
        <v>535.59999999999991</v>
      </c>
      <c r="I584">
        <v>70000000000</v>
      </c>
      <c r="J584">
        <f t="shared" si="254"/>
        <v>4.9087385212340517E-10</v>
      </c>
      <c r="K584">
        <f t="shared" si="255"/>
        <v>433684.6654682511</v>
      </c>
      <c r="L584">
        <f t="shared" si="256"/>
        <v>6.1954952209750156E-6</v>
      </c>
      <c r="M584">
        <f t="shared" si="257"/>
        <v>0.3155339805825243</v>
      </c>
      <c r="N584">
        <f t="shared" si="258"/>
        <v>83931950788.941925</v>
      </c>
      <c r="O584">
        <f t="shared" si="259"/>
        <v>4.7657655545961659E-7</v>
      </c>
      <c r="P584">
        <f t="shared" si="260"/>
        <v>6.0679611650485445E-7</v>
      </c>
      <c r="Q584">
        <v>5.8847958471679599E-3</v>
      </c>
      <c r="R584">
        <f t="shared" si="261"/>
        <v>1647999.9999999995</v>
      </c>
      <c r="S584">
        <f t="shared" si="262"/>
        <v>0.24245358890331992</v>
      </c>
      <c r="T584">
        <f t="shared" si="263"/>
        <v>235.39183388671839</v>
      </c>
      <c r="U584">
        <f t="shared" si="264"/>
        <v>2.8566970131883303E-2</v>
      </c>
      <c r="V584">
        <f t="shared" si="243"/>
        <v>1.4283485065941652E-4</v>
      </c>
      <c r="W584">
        <f t="shared" si="265"/>
        <v>200</v>
      </c>
      <c r="X584">
        <f t="shared" si="244"/>
        <v>970.87378640776706</v>
      </c>
      <c r="Y584">
        <f t="shared" si="245"/>
        <v>5.7133940263766609</v>
      </c>
      <c r="Z584">
        <v>-17.3931353935936</v>
      </c>
      <c r="AA584">
        <f t="shared" si="266"/>
        <v>-3.5829858910802814</v>
      </c>
      <c r="AB584">
        <f>-AA584*B584^2/2/Q584</f>
        <v>7.6106843468592509E-3</v>
      </c>
      <c r="AC584">
        <v>7.5048869719168101</v>
      </c>
      <c r="AD584">
        <f>AC584/Q584</f>
        <v>1275.3011602821387</v>
      </c>
      <c r="AE584">
        <f>C584*AC584</f>
        <v>309.20134324297254</v>
      </c>
      <c r="AF584">
        <v>5.7133940263766601</v>
      </c>
      <c r="AG584">
        <f>AF584*A584</f>
        <v>1.1769591694335919</v>
      </c>
      <c r="AH584">
        <f>AG584*C584</f>
        <v>48.490717780663985</v>
      </c>
      <c r="AI584">
        <f>F584*AG584</f>
        <v>15.300469202636695</v>
      </c>
      <c r="AJ584">
        <v>1.79149294554014</v>
      </c>
      <c r="AK584">
        <v>7.5048869719168101</v>
      </c>
      <c r="AL584">
        <f t="shared" si="246"/>
        <v>1.3135601950906028</v>
      </c>
      <c r="AM584">
        <f>AL584/C584</f>
        <v>3.1882529007053469E-2</v>
      </c>
      <c r="AN584">
        <f t="shared" si="247"/>
        <v>1.546006716214863</v>
      </c>
      <c r="AO584">
        <f t="shared" si="248"/>
        <v>0.31356019509060284</v>
      </c>
      <c r="AP584">
        <f>AL584*C584</f>
        <v>54.11868003773283</v>
      </c>
      <c r="AQ584">
        <f>AO584/F584</f>
        <v>2.4120015006969451E-2</v>
      </c>
      <c r="AR584">
        <f>(AL584-1)/C584</f>
        <v>7.6106843468592934E-3</v>
      </c>
      <c r="AS584">
        <f>AR584*C584</f>
        <v>0.31356019509060284</v>
      </c>
      <c r="AT584">
        <f>ATAN2(C584,AO584)</f>
        <v>7.6105374086366841E-3</v>
      </c>
      <c r="AU584">
        <f t="shared" si="267"/>
        <v>0.43605167334131234</v>
      </c>
      <c r="AV584">
        <f>-AJ584/(A584/2)</f>
        <v>-17.393135393593592</v>
      </c>
      <c r="AW584">
        <f t="shared" si="268"/>
        <v>6.4663962391506855E-3</v>
      </c>
      <c r="AX584">
        <f t="shared" si="269"/>
        <v>8.9574647277007521E-3</v>
      </c>
      <c r="AY584">
        <v>1.5460067162148627</v>
      </c>
      <c r="AZ584">
        <v>1.1160626716751352</v>
      </c>
      <c r="BA584">
        <v>0.2664155250530082</v>
      </c>
      <c r="BB584">
        <v>8.4940007054319141E-3</v>
      </c>
      <c r="BC584">
        <v>14.508814731776758</v>
      </c>
    </row>
    <row r="585" spans="1:55" x14ac:dyDescent="0.15">
      <c r="A585">
        <v>0.108</v>
      </c>
      <c r="B585">
        <v>8.0000000000000002E-3</v>
      </c>
      <c r="C585">
        <f t="shared" si="249"/>
        <v>13.5</v>
      </c>
      <c r="D585">
        <f t="shared" si="250"/>
        <v>182.25</v>
      </c>
      <c r="E585">
        <f t="shared" si="251"/>
        <v>7.407407407407407E-2</v>
      </c>
      <c r="F585">
        <v>9</v>
      </c>
      <c r="G585">
        <f t="shared" si="252"/>
        <v>81</v>
      </c>
      <c r="H585">
        <f t="shared" si="253"/>
        <v>121.5</v>
      </c>
      <c r="I585">
        <v>70000000000</v>
      </c>
      <c r="J585">
        <f t="shared" si="254"/>
        <v>3.2169908772759481E-9</v>
      </c>
      <c r="K585">
        <f t="shared" si="255"/>
        <v>2345722.5146803791</v>
      </c>
      <c r="L585">
        <f t="shared" si="256"/>
        <v>3.3510321638291131E-5</v>
      </c>
      <c r="M585">
        <f t="shared" si="257"/>
        <v>0.66666666666666663</v>
      </c>
      <c r="N585">
        <f t="shared" si="258"/>
        <v>4196468226.0558343</v>
      </c>
      <c r="O585">
        <f t="shared" si="259"/>
        <v>3.7233690709212369E-6</v>
      </c>
      <c r="P585">
        <f t="shared" si="260"/>
        <v>4.7407407407407407E-6</v>
      </c>
      <c r="Q585">
        <v>4.9361817074467301E-3</v>
      </c>
      <c r="R585">
        <f t="shared" si="261"/>
        <v>210937.49999999997</v>
      </c>
      <c r="S585">
        <f t="shared" si="262"/>
        <v>6.6638453050530858E-2</v>
      </c>
      <c r="T585">
        <f t="shared" si="263"/>
        <v>77.127839178855155</v>
      </c>
      <c r="U585">
        <f t="shared" si="264"/>
        <v>4.5705386180062313E-2</v>
      </c>
      <c r="V585">
        <f t="shared" si="243"/>
        <v>3.6564308944049854E-4</v>
      </c>
      <c r="W585">
        <f t="shared" si="265"/>
        <v>125</v>
      </c>
      <c r="X585">
        <f t="shared" si="244"/>
        <v>1157.4074074074074</v>
      </c>
      <c r="Y585">
        <f t="shared" si="245"/>
        <v>5.7131732725077891</v>
      </c>
      <c r="Z585">
        <v>-8.0073916776256393</v>
      </c>
      <c r="AA585">
        <f t="shared" si="266"/>
        <v>-0.86479830118356904</v>
      </c>
      <c r="AB585">
        <f>-AA585*B585^2/2/Q585</f>
        <v>5.6062655870479528E-3</v>
      </c>
      <c r="AC585">
        <v>6.1455724230995701</v>
      </c>
      <c r="AD585">
        <f>AC585/Q585</f>
        <v>1245.0053072050309</v>
      </c>
      <c r="AE585">
        <f>C585*AC585</f>
        <v>82.965227711844193</v>
      </c>
      <c r="AF585">
        <v>5.7131732725077899</v>
      </c>
      <c r="AG585">
        <f>AF585*A585</f>
        <v>0.61702271343084125</v>
      </c>
      <c r="AH585">
        <f>AG585*C585</f>
        <v>8.329806631316357</v>
      </c>
      <c r="AI585">
        <f>F585*AG585</f>
        <v>5.553204420877571</v>
      </c>
      <c r="AJ585">
        <v>0.43239915059178402</v>
      </c>
      <c r="AK585">
        <v>6.1455724230995701</v>
      </c>
      <c r="AL585">
        <f t="shared" si="246"/>
        <v>1.0756845854251467</v>
      </c>
      <c r="AM585">
        <f>AL585/C585</f>
        <v>7.9680339661121979E-2</v>
      </c>
      <c r="AN585">
        <f t="shared" si="247"/>
        <v>0.66372182169475358</v>
      </c>
      <c r="AO585">
        <f t="shared" si="248"/>
        <v>7.5684585425146667E-2</v>
      </c>
      <c r="AP585">
        <f>AL585*C585</f>
        <v>14.52174190323948</v>
      </c>
      <c r="AQ585">
        <f>AO585/F585</f>
        <v>8.409398380571852E-3</v>
      </c>
      <c r="AR585">
        <f>(AL585-1)/C585</f>
        <v>5.6062655870479016E-3</v>
      </c>
      <c r="AS585">
        <f>AR585*C585</f>
        <v>7.5684585425146667E-2</v>
      </c>
      <c r="AT585">
        <f>ATAN2(C585,AO585)</f>
        <v>5.6062068527801155E-3</v>
      </c>
      <c r="AU585">
        <f t="shared" si="267"/>
        <v>0.32121199174162068</v>
      </c>
      <c r="AV585">
        <f>-AJ585/(A585/2)</f>
        <v>-8.0073916776256304</v>
      </c>
      <c r="AW585">
        <f t="shared" si="268"/>
        <v>9.0859954828490727E-3</v>
      </c>
      <c r="AX585">
        <f t="shared" si="269"/>
        <v>3.4591932047342445E-3</v>
      </c>
      <c r="AY585">
        <v>0.66372182169475358</v>
      </c>
      <c r="AZ585">
        <v>1.7433468201583706</v>
      </c>
      <c r="BA585">
        <v>0.12266093901846248</v>
      </c>
      <c r="BB585">
        <v>9.7736652841432601E-3</v>
      </c>
      <c r="BC585">
        <v>15.690121381425335</v>
      </c>
    </row>
    <row r="586" spans="1:55" x14ac:dyDescent="0.15">
      <c r="A586">
        <v>5.8999999999999997E-2</v>
      </c>
      <c r="B586">
        <v>3.0000000000000001E-3</v>
      </c>
      <c r="C586">
        <f t="shared" si="249"/>
        <v>19.666666666666664</v>
      </c>
      <c r="D586">
        <f t="shared" si="250"/>
        <v>386.77777777777766</v>
      </c>
      <c r="E586">
        <f t="shared" si="251"/>
        <v>5.0847457627118647E-2</v>
      </c>
      <c r="F586">
        <v>5</v>
      </c>
      <c r="G586">
        <f t="shared" si="252"/>
        <v>25</v>
      </c>
      <c r="H586">
        <f t="shared" si="253"/>
        <v>98.333333333333314</v>
      </c>
      <c r="I586">
        <v>70000000000</v>
      </c>
      <c r="J586">
        <f t="shared" si="254"/>
        <v>6.3617251235193316E-11</v>
      </c>
      <c r="K586">
        <f t="shared" si="255"/>
        <v>125796.82447637097</v>
      </c>
      <c r="L586">
        <f t="shared" si="256"/>
        <v>1.7970974925195852E-6</v>
      </c>
      <c r="M586">
        <f t="shared" si="257"/>
        <v>0.25423728813559326</v>
      </c>
      <c r="N586">
        <f t="shared" si="258"/>
        <v>309140465594.13403</v>
      </c>
      <c r="O586">
        <f t="shared" si="259"/>
        <v>3.5941949850391706E-7</v>
      </c>
      <c r="P586">
        <f t="shared" si="260"/>
        <v>4.5762711864406784E-7</v>
      </c>
      <c r="Q586">
        <v>1.00401838968462E-3</v>
      </c>
      <c r="R586">
        <f t="shared" si="261"/>
        <v>2185185.1851851852</v>
      </c>
      <c r="S586">
        <f t="shared" si="262"/>
        <v>1.9745694997130862E-2</v>
      </c>
      <c r="T586">
        <f t="shared" si="263"/>
        <v>111.55759885384667</v>
      </c>
      <c r="U586">
        <f t="shared" si="264"/>
        <v>1.7017260842112206E-2</v>
      </c>
      <c r="V586">
        <f t="shared" si="243"/>
        <v>5.1051782526336619E-5</v>
      </c>
      <c r="W586">
        <f t="shared" si="265"/>
        <v>333.33333333333331</v>
      </c>
      <c r="X586">
        <f t="shared" si="244"/>
        <v>5649.7175141242942</v>
      </c>
      <c r="Y586">
        <f t="shared" si="245"/>
        <v>5.6724202807040687</v>
      </c>
      <c r="Z586">
        <v>-11.4587458672622</v>
      </c>
      <c r="AA586">
        <f t="shared" si="266"/>
        <v>-0.67606600616846979</v>
      </c>
      <c r="AB586">
        <f>-AA586*B586^2/2/Q586</f>
        <v>3.0301208215058224E-3</v>
      </c>
      <c r="AC586">
        <v>6.01045328378832</v>
      </c>
      <c r="AD586">
        <f>AC586/Q586</f>
        <v>5986.3976054027353</v>
      </c>
      <c r="AE586">
        <f>C586*AC586</f>
        <v>118.20558124783695</v>
      </c>
      <c r="AF586">
        <v>5.6724202807040802</v>
      </c>
      <c r="AG586">
        <f>AF586*A586</f>
        <v>0.3346727965615407</v>
      </c>
      <c r="AH586">
        <f>AG586*C586</f>
        <v>6.5818983323769666</v>
      </c>
      <c r="AI586">
        <f>F586*AG586</f>
        <v>1.6733639828077034</v>
      </c>
      <c r="AJ586">
        <v>0.338033003084237</v>
      </c>
      <c r="AK586">
        <v>6.01045328378832</v>
      </c>
      <c r="AL586">
        <f t="shared" si="246"/>
        <v>1.059592376156282</v>
      </c>
      <c r="AM586">
        <f>AL586/C586</f>
        <v>5.3877578448624515E-2</v>
      </c>
      <c r="AN586">
        <f t="shared" si="247"/>
        <v>0.35461674374351088</v>
      </c>
      <c r="AO586">
        <f t="shared" si="248"/>
        <v>5.959237615628199E-2</v>
      </c>
      <c r="AP586">
        <f>AL586*C586</f>
        <v>20.838650064406878</v>
      </c>
      <c r="AQ586">
        <f>AO586/F586</f>
        <v>1.1918475231256397E-2</v>
      </c>
      <c r="AR586">
        <f>(AL586-1)/C586</f>
        <v>3.0301208215058641E-3</v>
      </c>
      <c r="AS586">
        <f>AR586*C586</f>
        <v>5.9592376156281983E-2</v>
      </c>
      <c r="AT586">
        <f>ATAN2(C586,AO586)</f>
        <v>3.0301115477386585E-3</v>
      </c>
      <c r="AU586">
        <f t="shared" si="267"/>
        <v>0.17361260313927879</v>
      </c>
      <c r="AV586">
        <f>-AJ586/(A586/2)</f>
        <v>-11.458745867262271</v>
      </c>
      <c r="AW586">
        <f t="shared" si="268"/>
        <v>9.0539800445019903E-3</v>
      </c>
      <c r="AX586">
        <f t="shared" si="269"/>
        <v>1.0140990092527206E-3</v>
      </c>
      <c r="AY586">
        <v>0.35461674374351088</v>
      </c>
      <c r="AZ586">
        <v>3.1660546869737614</v>
      </c>
      <c r="BA586">
        <v>0.17806160754187247</v>
      </c>
      <c r="BB586">
        <v>9.5935282290254258E-3</v>
      </c>
      <c r="BC586">
        <v>15.830273434868808</v>
      </c>
    </row>
    <row r="587" spans="1:55" x14ac:dyDescent="0.15">
      <c r="A587">
        <v>0.108</v>
      </c>
      <c r="B587">
        <v>8.9999999999999993E-3</v>
      </c>
      <c r="C587">
        <f t="shared" si="249"/>
        <v>12</v>
      </c>
      <c r="D587">
        <f t="shared" si="250"/>
        <v>144</v>
      </c>
      <c r="E587">
        <f t="shared" si="251"/>
        <v>8.3333333333333329E-2</v>
      </c>
      <c r="F587">
        <v>9</v>
      </c>
      <c r="G587">
        <f t="shared" si="252"/>
        <v>81</v>
      </c>
      <c r="H587">
        <f t="shared" si="253"/>
        <v>108</v>
      </c>
      <c r="I587">
        <v>70000000000</v>
      </c>
      <c r="J587">
        <f t="shared" si="254"/>
        <v>5.1529973500506572E-9</v>
      </c>
      <c r="K587">
        <f t="shared" si="255"/>
        <v>3339905.6898476486</v>
      </c>
      <c r="L587">
        <f t="shared" si="256"/>
        <v>4.7712938426394982E-5</v>
      </c>
      <c r="M587">
        <f t="shared" si="257"/>
        <v>0.75</v>
      </c>
      <c r="N587">
        <f t="shared" si="258"/>
        <v>2328741737.055625</v>
      </c>
      <c r="O587">
        <f t="shared" si="259"/>
        <v>5.301437602932776E-6</v>
      </c>
      <c r="P587">
        <f t="shared" si="260"/>
        <v>6.7499999999999989E-6</v>
      </c>
      <c r="Q587">
        <v>5.5111304493223297E-3</v>
      </c>
      <c r="R587">
        <f t="shared" si="261"/>
        <v>148148.14814814818</v>
      </c>
      <c r="S587">
        <f t="shared" si="262"/>
        <v>6.613356539186796E-2</v>
      </c>
      <c r="T587">
        <f t="shared" si="263"/>
        <v>68.038647522497911</v>
      </c>
      <c r="U587">
        <f t="shared" si="264"/>
        <v>5.1028985641873421E-2</v>
      </c>
      <c r="V587">
        <f t="shared" si="243"/>
        <v>4.5926087077686079E-4</v>
      </c>
      <c r="W587">
        <f t="shared" si="265"/>
        <v>111.11111111111111</v>
      </c>
      <c r="X587">
        <f t="shared" si="244"/>
        <v>1028.80658436214</v>
      </c>
      <c r="Y587">
        <f t="shared" si="245"/>
        <v>5.6698872935414917</v>
      </c>
      <c r="Z587">
        <v>-7.1625453858274497</v>
      </c>
      <c r="AA587">
        <f t="shared" si="266"/>
        <v>-0.77355490166936458</v>
      </c>
      <c r="AB587">
        <f>-AA587*B587^2/2/Q587</f>
        <v>5.6846728281421096E-3</v>
      </c>
      <c r="AC587">
        <v>6.0566647443761799</v>
      </c>
      <c r="AD587">
        <f>AC587/Q587</f>
        <v>1098.9877303885869</v>
      </c>
      <c r="AE587">
        <f>C587*AC587</f>
        <v>72.679976932514165</v>
      </c>
      <c r="AF587">
        <v>5.6698872935414997</v>
      </c>
      <c r="AG587">
        <f>AF587*A587</f>
        <v>0.61234782770248197</v>
      </c>
      <c r="AH587">
        <f>AG587*C587</f>
        <v>7.3481739324297841</v>
      </c>
      <c r="AI587">
        <f>F587*AG587</f>
        <v>5.5111304493223381</v>
      </c>
      <c r="AJ587">
        <v>0.38677745083468201</v>
      </c>
      <c r="AK587">
        <v>6.0566647443761799</v>
      </c>
      <c r="AL587">
        <f t="shared" si="246"/>
        <v>1.0682160739377049</v>
      </c>
      <c r="AM587">
        <f>AL587/C587</f>
        <v>8.9018006161475413E-2</v>
      </c>
      <c r="AN587">
        <f t="shared" si="247"/>
        <v>0.65411979239262752</v>
      </c>
      <c r="AO587">
        <f t="shared" si="248"/>
        <v>6.8216073937704902E-2</v>
      </c>
      <c r="AP587">
        <f>AL587*C587</f>
        <v>12.818592887252459</v>
      </c>
      <c r="AQ587">
        <f>AO587/F587</f>
        <v>7.5795637708561004E-3</v>
      </c>
      <c r="AR587">
        <f>(AL587-1)/C587</f>
        <v>5.6846728281420749E-3</v>
      </c>
      <c r="AS587">
        <f>AR587*C587</f>
        <v>6.8216073937704902E-2</v>
      </c>
      <c r="AT587">
        <f>ATAN2(C587,AO587)</f>
        <v>5.6846115949712962E-3</v>
      </c>
      <c r="AU587">
        <f t="shared" si="267"/>
        <v>0.32570425256298663</v>
      </c>
      <c r="AV587">
        <f>-AJ587/(A587/2)</f>
        <v>-7.1625453858274444</v>
      </c>
      <c r="AW587">
        <f t="shared" si="268"/>
        <v>9.2834049064415974E-3</v>
      </c>
      <c r="AX587">
        <f t="shared" si="269"/>
        <v>3.480997057512124E-3</v>
      </c>
      <c r="AY587">
        <v>0.65411979239262741</v>
      </c>
      <c r="AZ587">
        <v>1.7444596446853291</v>
      </c>
      <c r="BA587">
        <v>0.11140085887729917</v>
      </c>
      <c r="BB587">
        <v>9.9166823419330682E-3</v>
      </c>
      <c r="BC587">
        <v>15.700136802167961</v>
      </c>
    </row>
    <row r="588" spans="1:55" x14ac:dyDescent="0.15">
      <c r="A588">
        <v>0.108</v>
      </c>
      <c r="B588">
        <v>0.01</v>
      </c>
      <c r="C588">
        <f t="shared" si="249"/>
        <v>10.799999999999999</v>
      </c>
      <c r="D588">
        <f t="shared" si="250"/>
        <v>116.63999999999997</v>
      </c>
      <c r="E588">
        <f t="shared" si="251"/>
        <v>9.2592592592592601E-2</v>
      </c>
      <c r="F588">
        <v>9</v>
      </c>
      <c r="G588">
        <f t="shared" si="252"/>
        <v>81</v>
      </c>
      <c r="H588">
        <f t="shared" si="253"/>
        <v>97.199999999999989</v>
      </c>
      <c r="I588">
        <v>70000000000</v>
      </c>
      <c r="J588">
        <f t="shared" si="254"/>
        <v>7.8539816339744827E-9</v>
      </c>
      <c r="K588">
        <f t="shared" si="255"/>
        <v>4581489.2864851151</v>
      </c>
      <c r="L588">
        <f t="shared" si="256"/>
        <v>6.5449846949787352E-5</v>
      </c>
      <c r="M588">
        <f t="shared" si="257"/>
        <v>0.83333333333333337</v>
      </c>
      <c r="N588">
        <f t="shared" si="258"/>
        <v>1375098708.3139756</v>
      </c>
      <c r="O588">
        <f t="shared" si="259"/>
        <v>7.2722052166430393E-6</v>
      </c>
      <c r="P588">
        <f t="shared" si="260"/>
        <v>9.2592592592592608E-6</v>
      </c>
      <c r="Q588">
        <v>6.0893103307999297E-3</v>
      </c>
      <c r="R588">
        <f t="shared" si="261"/>
        <v>107999.99999999999</v>
      </c>
      <c r="S588">
        <f t="shared" si="262"/>
        <v>6.5764551572639232E-2</v>
      </c>
      <c r="T588">
        <f t="shared" si="263"/>
        <v>60.893103307999297</v>
      </c>
      <c r="U588">
        <f t="shared" si="264"/>
        <v>5.6382503062962309E-2</v>
      </c>
      <c r="V588">
        <f t="shared" si="243"/>
        <v>5.6382503062962319E-4</v>
      </c>
      <c r="W588">
        <f t="shared" si="265"/>
        <v>100</v>
      </c>
      <c r="X588">
        <f t="shared" si="244"/>
        <v>925.92592592592587</v>
      </c>
      <c r="Y588">
        <f t="shared" si="245"/>
        <v>5.6382503062962313</v>
      </c>
      <c r="Z588">
        <v>-6.4053464398653404</v>
      </c>
      <c r="AA588">
        <f t="shared" si="266"/>
        <v>-0.69177741550545679</v>
      </c>
      <c r="AB588">
        <f>-AA588*B588^2/2/Q588</f>
        <v>5.680260800688907E-3</v>
      </c>
      <c r="AC588">
        <v>5.9841390140489601</v>
      </c>
      <c r="AD588">
        <f>AC588/Q588</f>
        <v>982.72853393281503</v>
      </c>
      <c r="AE588">
        <f>C588*AC588</f>
        <v>64.628701351728765</v>
      </c>
      <c r="AF588">
        <v>5.6382503062962304</v>
      </c>
      <c r="AG588">
        <f>AF588*A588</f>
        <v>0.60893103307999286</v>
      </c>
      <c r="AH588">
        <f>AG588*C588</f>
        <v>6.576455157263922</v>
      </c>
      <c r="AI588">
        <f>F588*AG588</f>
        <v>5.4803792977199359</v>
      </c>
      <c r="AJ588">
        <v>0.34588870775272701</v>
      </c>
      <c r="AK588">
        <v>5.9841390140489601</v>
      </c>
      <c r="AL588">
        <f t="shared" si="246"/>
        <v>1.0613468166474405</v>
      </c>
      <c r="AM588">
        <f>AL588/C588</f>
        <v>9.827285339328154E-2</v>
      </c>
      <c r="AN588">
        <f t="shared" si="247"/>
        <v>0.64628701351728768</v>
      </c>
      <c r="AO588">
        <f t="shared" si="248"/>
        <v>6.1346816647440461E-2</v>
      </c>
      <c r="AP588">
        <f>AL588*C588</f>
        <v>11.462545619792357</v>
      </c>
      <c r="AQ588">
        <f>AO588/F588</f>
        <v>6.8163129608267183E-3</v>
      </c>
      <c r="AR588">
        <f>(AL588-1)/C588</f>
        <v>5.6802608006889322E-3</v>
      </c>
      <c r="AS588">
        <f>AR588*C588</f>
        <v>6.1346816647440461E-2</v>
      </c>
      <c r="AT588">
        <f>ATAN2(C588,AO588)</f>
        <v>5.6801997099798201E-3</v>
      </c>
      <c r="AU588">
        <f t="shared" si="267"/>
        <v>0.32545147017327791</v>
      </c>
      <c r="AV588">
        <f>-AJ588/(A588/2)</f>
        <v>-6.4053464398653155</v>
      </c>
      <c r="AW588">
        <f t="shared" si="268"/>
        <v>9.328249821589793E-3</v>
      </c>
      <c r="AX588">
        <f t="shared" si="269"/>
        <v>3.4588870775272987E-3</v>
      </c>
      <c r="AY588">
        <v>0.64628701351728768</v>
      </c>
      <c r="AZ588">
        <v>1.7429671982377282</v>
      </c>
      <c r="BA588">
        <v>0.10074509807316977</v>
      </c>
      <c r="BB588">
        <v>9.9005082530363824E-3</v>
      </c>
      <c r="BC588">
        <v>15.686704784139554</v>
      </c>
    </row>
    <row r="589" spans="1:55" x14ac:dyDescent="0.15">
      <c r="A589">
        <v>5.8999999999999997E-2</v>
      </c>
      <c r="B589">
        <v>4.0000000000000001E-3</v>
      </c>
      <c r="C589">
        <f t="shared" si="249"/>
        <v>14.749999999999998</v>
      </c>
      <c r="D589">
        <f t="shared" si="250"/>
        <v>217.56249999999994</v>
      </c>
      <c r="E589">
        <f t="shared" si="251"/>
        <v>6.7796610169491525E-2</v>
      </c>
      <c r="F589">
        <v>5</v>
      </c>
      <c r="G589">
        <f t="shared" si="252"/>
        <v>25</v>
      </c>
      <c r="H589">
        <f t="shared" si="253"/>
        <v>73.749999999999986</v>
      </c>
      <c r="I589">
        <v>70000000000</v>
      </c>
      <c r="J589">
        <f t="shared" si="254"/>
        <v>2.0106192982974676E-10</v>
      </c>
      <c r="K589">
        <f t="shared" si="255"/>
        <v>298185.06542547193</v>
      </c>
      <c r="L589">
        <f t="shared" si="256"/>
        <v>4.2597866489353134E-6</v>
      </c>
      <c r="M589">
        <f t="shared" si="257"/>
        <v>0.33898305084745767</v>
      </c>
      <c r="N589">
        <f t="shared" si="258"/>
        <v>73360481581.420486</v>
      </c>
      <c r="O589">
        <f t="shared" si="259"/>
        <v>8.5195732978706266E-7</v>
      </c>
      <c r="P589">
        <f t="shared" si="260"/>
        <v>1.0847457627118644E-6</v>
      </c>
      <c r="Q589">
        <v>1.3193624491184999E-3</v>
      </c>
      <c r="R589">
        <f t="shared" si="261"/>
        <v>921874.99999999988</v>
      </c>
      <c r="S589">
        <f t="shared" si="262"/>
        <v>1.946059612449787E-2</v>
      </c>
      <c r="T589">
        <f t="shared" si="263"/>
        <v>82.460153069906255</v>
      </c>
      <c r="U589">
        <f t="shared" si="264"/>
        <v>2.2362075408788134E-2</v>
      </c>
      <c r="V589">
        <f t="shared" si="243"/>
        <v>8.9448301635152553E-5</v>
      </c>
      <c r="W589">
        <f t="shared" si="265"/>
        <v>250</v>
      </c>
      <c r="X589">
        <f t="shared" si="244"/>
        <v>4237.2881355932204</v>
      </c>
      <c r="Y589">
        <f t="shared" si="245"/>
        <v>5.5905188521970333</v>
      </c>
      <c r="Z589">
        <v>-8.6719420194088492</v>
      </c>
      <c r="AA589">
        <f t="shared" si="266"/>
        <v>-0.51164457914512207</v>
      </c>
      <c r="AB589">
        <f>-AA589*B589^2/2/Q589</f>
        <v>3.1023746627742211E-3</v>
      </c>
      <c r="AC589">
        <v>5.8463411417696101</v>
      </c>
      <c r="AD589">
        <f>AC589/Q589</f>
        <v>4431.1865520166211</v>
      </c>
      <c r="AE589">
        <f>C589*AC589</f>
        <v>86.233531841101737</v>
      </c>
      <c r="AF589">
        <v>5.5905188521970501</v>
      </c>
      <c r="AG589">
        <f>AF589*A589</f>
        <v>0.32984061227962597</v>
      </c>
      <c r="AH589">
        <f>AG589*C589</f>
        <v>4.8651490311244823</v>
      </c>
      <c r="AI589">
        <f>F589*AG589</f>
        <v>1.6492030613981299</v>
      </c>
      <c r="AJ589">
        <v>0.25582228957256098</v>
      </c>
      <c r="AK589">
        <v>5.8463411417696101</v>
      </c>
      <c r="AL589">
        <f t="shared" si="246"/>
        <v>1.0457600262759195</v>
      </c>
      <c r="AM589">
        <f>AL589/C589</f>
        <v>7.0898984832265741E-2</v>
      </c>
      <c r="AN589">
        <f t="shared" si="247"/>
        <v>0.34493412736440704</v>
      </c>
      <c r="AO589">
        <f t="shared" si="248"/>
        <v>4.5760026275919463E-2</v>
      </c>
      <c r="AP589">
        <f>AL589*C589</f>
        <v>15.42496038756981</v>
      </c>
      <c r="AQ589">
        <f>AO589/F589</f>
        <v>9.1520052551838926E-3</v>
      </c>
      <c r="AR589">
        <f>(AL589-1)/C589</f>
        <v>3.1023746627742012E-3</v>
      </c>
      <c r="AS589">
        <f>AR589*C589</f>
        <v>4.5760026275919463E-2</v>
      </c>
      <c r="AT589">
        <f>ATAN2(C589,AO589)</f>
        <v>3.1023647096603507E-3</v>
      </c>
      <c r="AU589">
        <f t="shared" si="267"/>
        <v>0.17775240437386711</v>
      </c>
      <c r="AV589">
        <f>-AJ589/(A589/2)</f>
        <v>-8.6719420194088475</v>
      </c>
      <c r="AW589">
        <f t="shared" si="268"/>
        <v>9.4056782193459223E-3</v>
      </c>
      <c r="AX589">
        <f t="shared" si="269"/>
        <v>1.0232891582902406E-3</v>
      </c>
      <c r="AY589">
        <v>0.34493412736440698</v>
      </c>
      <c r="AZ589">
        <v>3.1705011067265572</v>
      </c>
      <c r="BA589">
        <v>0.13873375373535235</v>
      </c>
      <c r="BB589">
        <v>9.8360823018060345E-3</v>
      </c>
      <c r="BC589">
        <v>15.852505533632787</v>
      </c>
    </row>
    <row r="590" spans="1:55" x14ac:dyDescent="0.15">
      <c r="A590">
        <v>5.8999999999999997E-2</v>
      </c>
      <c r="B590">
        <v>5.0000000000000001E-3</v>
      </c>
      <c r="C590">
        <f t="shared" si="249"/>
        <v>11.799999999999999</v>
      </c>
      <c r="D590">
        <f t="shared" si="250"/>
        <v>139.23999999999998</v>
      </c>
      <c r="E590">
        <f t="shared" si="251"/>
        <v>8.4745762711864417E-2</v>
      </c>
      <c r="F590">
        <v>5</v>
      </c>
      <c r="G590">
        <f t="shared" si="252"/>
        <v>25</v>
      </c>
      <c r="H590">
        <f t="shared" si="253"/>
        <v>58.999999999999993</v>
      </c>
      <c r="I590">
        <v>70000000000</v>
      </c>
      <c r="J590">
        <f t="shared" si="254"/>
        <v>4.9087385212340517E-10</v>
      </c>
      <c r="K590">
        <f t="shared" si="255"/>
        <v>582392.70590912469</v>
      </c>
      <c r="L590">
        <f t="shared" si="256"/>
        <v>8.319895798701782E-6</v>
      </c>
      <c r="M590">
        <f t="shared" si="257"/>
        <v>0.42372881355932207</v>
      </c>
      <c r="N590">
        <f t="shared" si="258"/>
        <v>24038762604.599869</v>
      </c>
      <c r="O590">
        <f t="shared" si="259"/>
        <v>1.6639791597403563E-6</v>
      </c>
      <c r="P590">
        <f t="shared" si="260"/>
        <v>2.1186440677966106E-6</v>
      </c>
      <c r="Q590">
        <v>1.6359503982238E-3</v>
      </c>
      <c r="R590">
        <f t="shared" si="261"/>
        <v>471999.99999999988</v>
      </c>
      <c r="S590">
        <f t="shared" si="262"/>
        <v>1.9304214699040839E-2</v>
      </c>
      <c r="T590">
        <f t="shared" si="263"/>
        <v>65.438015928951998</v>
      </c>
      <c r="U590">
        <f t="shared" si="264"/>
        <v>2.7727972851250848E-2</v>
      </c>
      <c r="V590">
        <f t="shared" si="243"/>
        <v>1.3863986425625426E-4</v>
      </c>
      <c r="W590">
        <f t="shared" si="265"/>
        <v>200</v>
      </c>
      <c r="X590">
        <f t="shared" si="244"/>
        <v>3389.8305084745762</v>
      </c>
      <c r="Y590">
        <f t="shared" si="245"/>
        <v>5.5455945702501692</v>
      </c>
      <c r="Z590">
        <v>-6.8704466849404104</v>
      </c>
      <c r="AA590">
        <f t="shared" si="266"/>
        <v>-0.40535635441148421</v>
      </c>
      <c r="AB590">
        <f>-AA590*B590^2/2/Q590</f>
        <v>3.0972543150726917E-3</v>
      </c>
      <c r="AC590">
        <v>5.7482727474559301</v>
      </c>
      <c r="AD590">
        <f>AC590/Q590</f>
        <v>3513.7206810774951</v>
      </c>
      <c r="AE590">
        <f>C590*AC590</f>
        <v>67.829618419979965</v>
      </c>
      <c r="AF590">
        <v>5.5455945702501896</v>
      </c>
      <c r="AG590">
        <f>AF590*A590</f>
        <v>0.32719007964476116</v>
      </c>
      <c r="AH590">
        <f>AG590*C590</f>
        <v>3.8608429398081814</v>
      </c>
      <c r="AI590">
        <f>F590*AG590</f>
        <v>1.6359503982238057</v>
      </c>
      <c r="AJ590">
        <v>0.20267817720574199</v>
      </c>
      <c r="AK590">
        <v>5.7482727474559301</v>
      </c>
      <c r="AL590">
        <f t="shared" si="246"/>
        <v>1.0365476009178574</v>
      </c>
      <c r="AM590">
        <f>AL590/C590</f>
        <v>8.7843017026937073E-2</v>
      </c>
      <c r="AN590">
        <f t="shared" si="247"/>
        <v>0.33914809209989988</v>
      </c>
      <c r="AO590">
        <f t="shared" si="248"/>
        <v>3.6547600917857359E-2</v>
      </c>
      <c r="AP590">
        <f>AL590*C590</f>
        <v>12.231261690830715</v>
      </c>
      <c r="AQ590">
        <f>AO590/F590</f>
        <v>7.3095201835714722E-3</v>
      </c>
      <c r="AR590">
        <f>(AL590-1)/C590</f>
        <v>3.0972543150726579E-3</v>
      </c>
      <c r="AS590">
        <f>AR590*C590</f>
        <v>3.6547600917857359E-2</v>
      </c>
      <c r="AT590">
        <f>ATAN2(C590,AO590)</f>
        <v>3.0972444111589982E-3</v>
      </c>
      <c r="AU590">
        <f t="shared" si="267"/>
        <v>0.17745903287989245</v>
      </c>
      <c r="AV590">
        <f>-AJ590/(A590/2)</f>
        <v>-6.8704466849404069</v>
      </c>
      <c r="AW590">
        <f t="shared" si="268"/>
        <v>9.466223176556661E-3</v>
      </c>
      <c r="AX590">
        <f t="shared" si="269"/>
        <v>1.0133908860287032E-3</v>
      </c>
      <c r="AY590">
        <v>0.33914809209989988</v>
      </c>
      <c r="AZ590">
        <v>3.1680288168983126</v>
      </c>
      <c r="BA590">
        <v>0.11170143348336858</v>
      </c>
      <c r="BB590">
        <v>9.8121909234128255E-3</v>
      </c>
      <c r="BC590">
        <v>15.840144084491563</v>
      </c>
    </row>
    <row r="591" spans="1:55" x14ac:dyDescent="0.15">
      <c r="A591">
        <v>0.157</v>
      </c>
      <c r="B591">
        <v>5.0000000000000001E-3</v>
      </c>
      <c r="C591">
        <f t="shared" si="249"/>
        <v>31.4</v>
      </c>
      <c r="D591">
        <f t="shared" si="250"/>
        <v>985.95999999999992</v>
      </c>
      <c r="E591">
        <f t="shared" si="251"/>
        <v>3.1847133757961783E-2</v>
      </c>
      <c r="F591">
        <v>11</v>
      </c>
      <c r="G591">
        <f t="shared" si="252"/>
        <v>121</v>
      </c>
      <c r="H591">
        <f t="shared" si="253"/>
        <v>345.4</v>
      </c>
      <c r="I591">
        <v>70000000000</v>
      </c>
      <c r="J591">
        <f t="shared" si="254"/>
        <v>4.9087385212340517E-10</v>
      </c>
      <c r="K591">
        <f t="shared" si="255"/>
        <v>481494.09698728909</v>
      </c>
      <c r="L591">
        <f t="shared" si="256"/>
        <v>6.8784870998184153E-6</v>
      </c>
      <c r="M591">
        <f t="shared" si="257"/>
        <v>0.35031847133757965</v>
      </c>
      <c r="N591">
        <f t="shared" si="258"/>
        <v>63967554727.494576</v>
      </c>
      <c r="O591">
        <f t="shared" si="259"/>
        <v>6.2531700907440141E-7</v>
      </c>
      <c r="P591">
        <f t="shared" si="260"/>
        <v>7.9617834394904462E-7</v>
      </c>
      <c r="Q591">
        <v>4.3441308631339496E-3</v>
      </c>
      <c r="R591">
        <f t="shared" si="261"/>
        <v>1255999.9999999998</v>
      </c>
      <c r="S591">
        <f t="shared" si="262"/>
        <v>0.13640570910240601</v>
      </c>
      <c r="T591">
        <f t="shared" si="263"/>
        <v>173.76523452535798</v>
      </c>
      <c r="U591">
        <f t="shared" si="264"/>
        <v>2.7669623332063374E-2</v>
      </c>
      <c r="V591">
        <f t="shared" si="243"/>
        <v>1.3834811666031688E-4</v>
      </c>
      <c r="W591">
        <f t="shared" si="265"/>
        <v>200</v>
      </c>
      <c r="X591">
        <f t="shared" si="244"/>
        <v>1273.8853503184714</v>
      </c>
      <c r="Y591">
        <f t="shared" si="245"/>
        <v>5.5339246664126751</v>
      </c>
      <c r="Z591">
        <v>-14.193982343354399</v>
      </c>
      <c r="AA591">
        <f t="shared" si="266"/>
        <v>-2.2284552279066405</v>
      </c>
      <c r="AB591">
        <f>-AA591*B591^2/2/Q591</f>
        <v>6.4122585682737264E-3</v>
      </c>
      <c r="AC591">
        <v>6.6481522803659896</v>
      </c>
      <c r="AD591">
        <f>AC591/Q591</f>
        <v>1530.3756930494192</v>
      </c>
      <c r="AE591">
        <f>C591*AC591</f>
        <v>208.75198160349206</v>
      </c>
      <c r="AF591">
        <v>5.5339246664126698</v>
      </c>
      <c r="AG591">
        <f>AF591*A591</f>
        <v>0.86882617262678918</v>
      </c>
      <c r="AH591">
        <f>AG591*C591</f>
        <v>27.281141820481178</v>
      </c>
      <c r="AI591">
        <f>F591*AG591</f>
        <v>9.5570878988946806</v>
      </c>
      <c r="AJ591">
        <v>1.11422761395332</v>
      </c>
      <c r="AK591">
        <v>6.6481522803659896</v>
      </c>
      <c r="AL591">
        <f t="shared" si="246"/>
        <v>1.201344919043795</v>
      </c>
      <c r="AM591">
        <f>AL591/C591</f>
        <v>3.8259392326235514E-2</v>
      </c>
      <c r="AN591">
        <f t="shared" si="247"/>
        <v>1.0437599080174604</v>
      </c>
      <c r="AO591">
        <f t="shared" si="248"/>
        <v>0.20134491904379503</v>
      </c>
      <c r="AP591">
        <f>AL591*C591</f>
        <v>37.722230457975165</v>
      </c>
      <c r="AQ591">
        <f>AO591/F591</f>
        <v>1.8304083549435912E-2</v>
      </c>
      <c r="AR591">
        <f>(AL591-1)/C591</f>
        <v>6.4122585682737272E-3</v>
      </c>
      <c r="AS591">
        <f>AR591*C591</f>
        <v>0.20134491904379503</v>
      </c>
      <c r="AT591">
        <f>ATAN2(C591,AO591)</f>
        <v>6.4121706860351445E-3</v>
      </c>
      <c r="AU591">
        <f t="shared" si="267"/>
        <v>0.36739031782731946</v>
      </c>
      <c r="AV591">
        <f>-AJ591/(A591/2)</f>
        <v>-14.193982343354396</v>
      </c>
      <c r="AW591">
        <f t="shared" si="268"/>
        <v>7.3803699408444973E-3</v>
      </c>
      <c r="AX591">
        <f t="shared" si="269"/>
        <v>5.5711380697665977E-3</v>
      </c>
      <c r="AY591">
        <v>1.0437599080174604</v>
      </c>
      <c r="AZ591">
        <v>1.3827218342325904</v>
      </c>
      <c r="BA591">
        <v>0.23174361614251721</v>
      </c>
      <c r="BB591">
        <v>8.8663699290970916E-3</v>
      </c>
      <c r="BC591">
        <v>15.209940176558495</v>
      </c>
    </row>
    <row r="592" spans="1:55" x14ac:dyDescent="0.15">
      <c r="A592">
        <v>0.255</v>
      </c>
      <c r="B592">
        <v>7.0000000000000001E-3</v>
      </c>
      <c r="C592">
        <f t="shared" si="249"/>
        <v>36.428571428571431</v>
      </c>
      <c r="D592">
        <f t="shared" si="250"/>
        <v>1327.0408163265308</v>
      </c>
      <c r="E592">
        <f t="shared" si="251"/>
        <v>2.7450980392156862E-2</v>
      </c>
      <c r="F592">
        <v>15</v>
      </c>
      <c r="G592">
        <f t="shared" si="252"/>
        <v>225</v>
      </c>
      <c r="H592">
        <f t="shared" si="253"/>
        <v>546.42857142857144</v>
      </c>
      <c r="I592">
        <v>70000000000</v>
      </c>
      <c r="J592">
        <f t="shared" si="254"/>
        <v>1.885740990317274E-9</v>
      </c>
      <c r="K592">
        <f t="shared" si="255"/>
        <v>1109259.4060689849</v>
      </c>
      <c r="L592">
        <f t="shared" si="256"/>
        <v>1.5846562943842641E-5</v>
      </c>
      <c r="M592">
        <f t="shared" si="257"/>
        <v>0.41176470588235292</v>
      </c>
      <c r="N592">
        <f t="shared" si="258"/>
        <v>19317908247.008175</v>
      </c>
      <c r="O592">
        <f t="shared" si="259"/>
        <v>1.0564375295895093E-6</v>
      </c>
      <c r="P592">
        <f t="shared" si="260"/>
        <v>1.3450980392156864E-6</v>
      </c>
      <c r="Q592">
        <v>9.8264789948234003E-3</v>
      </c>
      <c r="R592">
        <f t="shared" si="261"/>
        <v>743440.23323615151</v>
      </c>
      <c r="S592">
        <f t="shared" si="262"/>
        <v>0.35796459195428104</v>
      </c>
      <c r="T592">
        <f t="shared" si="263"/>
        <v>200.54038764945713</v>
      </c>
      <c r="U592">
        <f t="shared" si="264"/>
        <v>3.8535211744405488E-2</v>
      </c>
      <c r="V592">
        <f t="shared" si="243"/>
        <v>2.6974648221083844E-4</v>
      </c>
      <c r="W592">
        <f t="shared" si="265"/>
        <v>142.85714285714286</v>
      </c>
      <c r="X592">
        <f t="shared" si="244"/>
        <v>560.22408963585428</v>
      </c>
      <c r="Y592">
        <f t="shared" si="245"/>
        <v>5.5050302492007841</v>
      </c>
      <c r="Z592">
        <v>-14.8673529539938</v>
      </c>
      <c r="AA592">
        <f t="shared" si="266"/>
        <v>-3.7911750032684188</v>
      </c>
      <c r="AB592">
        <f>-AA592*B592^2/2/Q592</f>
        <v>9.4523977132610314E-3</v>
      </c>
      <c r="AC592">
        <v>7.4006177508349902</v>
      </c>
      <c r="AD592">
        <f>AC592/Q592</f>
        <v>753.13016541669128</v>
      </c>
      <c r="AE592">
        <f>C592*AC592</f>
        <v>269.59393235184609</v>
      </c>
      <c r="AF592">
        <v>5.5050302492007797</v>
      </c>
      <c r="AG592">
        <f>AF592*A592</f>
        <v>1.4037827135461989</v>
      </c>
      <c r="AH592">
        <f>AG592*C592</f>
        <v>51.137798850611532</v>
      </c>
      <c r="AI592">
        <f>F592*AG592</f>
        <v>21.056740703192983</v>
      </c>
      <c r="AJ592">
        <v>1.8955875016342101</v>
      </c>
      <c r="AK592">
        <v>7.4006177508349902</v>
      </c>
      <c r="AL592">
        <f t="shared" si="246"/>
        <v>1.3443373452687952</v>
      </c>
      <c r="AM592">
        <f>AL592/C592</f>
        <v>3.6903378105417904E-2</v>
      </c>
      <c r="AN592">
        <f t="shared" si="247"/>
        <v>1.8871575264629226</v>
      </c>
      <c r="AO592">
        <f t="shared" si="248"/>
        <v>0.34433734526879523</v>
      </c>
      <c r="AP592">
        <f>AL592*C592</f>
        <v>48.9722890062204</v>
      </c>
      <c r="AQ592">
        <f>AO592/F592</f>
        <v>2.2955823017919683E-2</v>
      </c>
      <c r="AR592">
        <f>(AL592-1)/C592</f>
        <v>9.4523977132610452E-3</v>
      </c>
      <c r="AS592">
        <f>AR592*C592</f>
        <v>0.34433734526879523</v>
      </c>
      <c r="AT592">
        <f>ATAN2(C592,AO592)</f>
        <v>9.4521162113007217E-3</v>
      </c>
      <c r="AU592">
        <f t="shared" si="267"/>
        <v>0.54156636637471722</v>
      </c>
      <c r="AV592">
        <f>-AJ592/(A592/2)</f>
        <v>-14.867352953993805</v>
      </c>
      <c r="AW592">
        <f t="shared" si="268"/>
        <v>6.73351909953546E-3</v>
      </c>
      <c r="AX592">
        <f t="shared" si="269"/>
        <v>1.3269112511439475E-2</v>
      </c>
      <c r="AY592">
        <v>1.8871575264629226</v>
      </c>
      <c r="AZ592">
        <v>0.95765344044789213</v>
      </c>
      <c r="BA592">
        <v>0.24529248148307747</v>
      </c>
      <c r="BB592">
        <v>9.0521211905862289E-3</v>
      </c>
      <c r="BC592">
        <v>14.364801606718382</v>
      </c>
    </row>
    <row r="593" spans="1:55" x14ac:dyDescent="0.15">
      <c r="A593">
        <v>0.20599999999999999</v>
      </c>
      <c r="B593">
        <v>6.0000000000000001E-3</v>
      </c>
      <c r="C593">
        <f t="shared" si="249"/>
        <v>34.333333333333329</v>
      </c>
      <c r="D593">
        <f t="shared" si="250"/>
        <v>1178.7777777777774</v>
      </c>
      <c r="E593">
        <f t="shared" si="251"/>
        <v>2.9126213592233011E-2</v>
      </c>
      <c r="F593">
        <v>13</v>
      </c>
      <c r="G593">
        <f t="shared" si="252"/>
        <v>169</v>
      </c>
      <c r="H593">
        <f t="shared" si="253"/>
        <v>446.33333333333326</v>
      </c>
      <c r="I593">
        <v>70000000000</v>
      </c>
      <c r="J593">
        <f t="shared" si="254"/>
        <v>1.0178760197630931E-9</v>
      </c>
      <c r="K593">
        <f t="shared" si="255"/>
        <v>749407.10192913818</v>
      </c>
      <c r="L593">
        <f t="shared" si="256"/>
        <v>1.0705815741844831E-5</v>
      </c>
      <c r="M593">
        <f t="shared" si="257"/>
        <v>0.37864077669902918</v>
      </c>
      <c r="N593">
        <f t="shared" si="258"/>
        <v>33730368597.665047</v>
      </c>
      <c r="O593">
        <f t="shared" si="259"/>
        <v>8.2352428783421781E-7</v>
      </c>
      <c r="P593">
        <f t="shared" si="260"/>
        <v>1.0485436893203885E-6</v>
      </c>
      <c r="Q593">
        <v>6.6485556633454597E-3</v>
      </c>
      <c r="R593">
        <f t="shared" si="261"/>
        <v>953703.70370370359</v>
      </c>
      <c r="S593">
        <f t="shared" si="262"/>
        <v>0.22826707777486074</v>
      </c>
      <c r="T593">
        <f t="shared" si="263"/>
        <v>184.68210175959609</v>
      </c>
      <c r="U593">
        <f t="shared" si="264"/>
        <v>3.2274542055075052E-2</v>
      </c>
      <c r="V593">
        <f t="shared" si="243"/>
        <v>1.9364725233045031E-4</v>
      </c>
      <c r="W593">
        <f t="shared" si="265"/>
        <v>166.66666666666666</v>
      </c>
      <c r="X593">
        <f t="shared" si="244"/>
        <v>809.06148867313925</v>
      </c>
      <c r="Y593">
        <f t="shared" si="245"/>
        <v>5.3790903425125087</v>
      </c>
      <c r="Z593">
        <v>-13.9208413334742</v>
      </c>
      <c r="AA593">
        <f t="shared" si="266"/>
        <v>-2.8676933146956851</v>
      </c>
      <c r="AB593">
        <f>-AA593*B593^2/2/Q593</f>
        <v>7.7638636537410953E-3</v>
      </c>
      <c r="AC593">
        <v>6.8129369998603497</v>
      </c>
      <c r="AD593">
        <f>AC593/Q593</f>
        <v>1024.7243679437249</v>
      </c>
      <c r="AE593">
        <f>C593*AC593</f>
        <v>233.9108369952053</v>
      </c>
      <c r="AF593">
        <v>5.3790903425125096</v>
      </c>
      <c r="AG593">
        <f>AF593*A593</f>
        <v>1.108092610557577</v>
      </c>
      <c r="AH593">
        <f>AG593*C593</f>
        <v>38.044512962476809</v>
      </c>
      <c r="AI593">
        <f>F593*AG593</f>
        <v>14.405203937248501</v>
      </c>
      <c r="AJ593">
        <v>1.4338466573478399</v>
      </c>
      <c r="AK593">
        <v>6.8129369998603497</v>
      </c>
      <c r="AL593">
        <f t="shared" si="246"/>
        <v>1.2665593187784436</v>
      </c>
      <c r="AM593">
        <f>AL593/C593</f>
        <v>3.6890077245974089E-2</v>
      </c>
      <c r="AN593">
        <f t="shared" si="247"/>
        <v>1.4034650219712319</v>
      </c>
      <c r="AO593">
        <f t="shared" si="248"/>
        <v>0.26655931877844363</v>
      </c>
      <c r="AP593">
        <f>AL593*C593</f>
        <v>43.485203278059892</v>
      </c>
      <c r="AQ593">
        <f>AO593/F593</f>
        <v>2.0504562982957202E-2</v>
      </c>
      <c r="AR593">
        <f>(AL593-1)/C593</f>
        <v>7.763863653741078E-3</v>
      </c>
      <c r="AS593">
        <f>AR593*C593</f>
        <v>0.26655931877844363</v>
      </c>
      <c r="AT593">
        <f>ATAN2(C593,AO593)</f>
        <v>7.763707663748177E-3</v>
      </c>
      <c r="AU593">
        <f t="shared" si="267"/>
        <v>0.44482768250614302</v>
      </c>
      <c r="AV593">
        <f>-AJ593/(A593/2)</f>
        <v>-13.920841333474174</v>
      </c>
      <c r="AW593">
        <f t="shared" si="268"/>
        <v>7.006511531409282E-3</v>
      </c>
      <c r="AX593">
        <f t="shared" si="269"/>
        <v>8.603079944087039E-3</v>
      </c>
      <c r="AY593">
        <v>1.4034650219712319</v>
      </c>
      <c r="AZ593">
        <v>1.1430085416246285</v>
      </c>
      <c r="BA593">
        <v>0.24055689591171864</v>
      </c>
      <c r="BB593">
        <v>8.8741624722350494E-3</v>
      </c>
      <c r="BC593">
        <v>14.859111041120171</v>
      </c>
    </row>
    <row r="594" spans="1:55" x14ac:dyDescent="0.15">
      <c r="A594">
        <v>0.157</v>
      </c>
      <c r="B594">
        <v>6.0000000000000001E-3</v>
      </c>
      <c r="C594">
        <f t="shared" si="249"/>
        <v>26.166666666666668</v>
      </c>
      <c r="D594">
        <f t="shared" si="250"/>
        <v>684.69444444444446</v>
      </c>
      <c r="E594">
        <f t="shared" si="251"/>
        <v>3.8216560509554139E-2</v>
      </c>
      <c r="F594">
        <v>11</v>
      </c>
      <c r="G594">
        <f t="shared" si="252"/>
        <v>121</v>
      </c>
      <c r="H594">
        <f t="shared" si="253"/>
        <v>287.83333333333337</v>
      </c>
      <c r="I594">
        <v>70000000000</v>
      </c>
      <c r="J594">
        <f t="shared" si="254"/>
        <v>1.0178760197630931E-9</v>
      </c>
      <c r="K594">
        <f t="shared" si="255"/>
        <v>832021.7995940356</v>
      </c>
      <c r="L594">
        <f t="shared" si="256"/>
        <v>1.1886025708486222E-5</v>
      </c>
      <c r="M594">
        <f t="shared" si="257"/>
        <v>0.4203821656050955</v>
      </c>
      <c r="N594">
        <f t="shared" si="258"/>
        <v>25707125581.715603</v>
      </c>
      <c r="O594">
        <f t="shared" si="259"/>
        <v>1.0805477916805657E-6</v>
      </c>
      <c r="P594">
        <f t="shared" si="260"/>
        <v>1.3757961783439491E-6</v>
      </c>
      <c r="Q594">
        <v>5.0291324755792396E-3</v>
      </c>
      <c r="R594">
        <f t="shared" si="261"/>
        <v>726851.8518518518</v>
      </c>
      <c r="S594">
        <f t="shared" si="262"/>
        <v>0.1315956331109901</v>
      </c>
      <c r="T594">
        <f t="shared" si="263"/>
        <v>139.69812432164554</v>
      </c>
      <c r="U594">
        <f t="shared" si="264"/>
        <v>3.2032690927256302E-2</v>
      </c>
      <c r="V594">
        <f t="shared" si="243"/>
        <v>1.9219614556353781E-4</v>
      </c>
      <c r="W594">
        <f t="shared" si="265"/>
        <v>166.66666666666666</v>
      </c>
      <c r="X594">
        <f t="shared" si="244"/>
        <v>1061.5711252653928</v>
      </c>
      <c r="Y594">
        <f t="shared" si="245"/>
        <v>5.3387818212093832</v>
      </c>
      <c r="Z594">
        <v>-11.770127033930301</v>
      </c>
      <c r="AA594">
        <f t="shared" si="266"/>
        <v>-1.8479099443270572</v>
      </c>
      <c r="AB594">
        <f>-AA594*B594^2/2/Q594</f>
        <v>6.6139397121480628E-3</v>
      </c>
      <c r="AC594">
        <v>6.2627367933729197</v>
      </c>
      <c r="AD594">
        <f>AC594/Q594</f>
        <v>1245.2916728250627</v>
      </c>
      <c r="AE594">
        <f>C594*AC594</f>
        <v>163.87494609325807</v>
      </c>
      <c r="AF594">
        <v>5.3387818212093903</v>
      </c>
      <c r="AG594">
        <f>AF594*A594</f>
        <v>0.83818874592987425</v>
      </c>
      <c r="AH594">
        <f>AG594*C594</f>
        <v>21.932605518498377</v>
      </c>
      <c r="AI594">
        <f>F594*AG594</f>
        <v>9.2200762052286169</v>
      </c>
      <c r="AJ594">
        <v>0.92395497216352895</v>
      </c>
      <c r="AK594">
        <v>6.2627367933729197</v>
      </c>
      <c r="AL594">
        <f t="shared" si="246"/>
        <v>1.1730647558012075</v>
      </c>
      <c r="AM594">
        <f>AL594/C594</f>
        <v>4.4830500221702194E-2</v>
      </c>
      <c r="AN594">
        <f t="shared" si="247"/>
        <v>0.98324967655954831</v>
      </c>
      <c r="AO594">
        <f t="shared" si="248"/>
        <v>0.1730647558012075</v>
      </c>
      <c r="AP594">
        <f>AL594*C594</f>
        <v>30.695194443464931</v>
      </c>
      <c r="AQ594">
        <f>AO594/F594</f>
        <v>1.5733159618291592E-2</v>
      </c>
      <c r="AR594">
        <f>(AL594-1)/C594</f>
        <v>6.6139397121480568E-3</v>
      </c>
      <c r="AS594">
        <f>AR594*C594</f>
        <v>0.1730647558012075</v>
      </c>
      <c r="AT594">
        <f>ATAN2(C594,AO594)</f>
        <v>6.6138432741819578E-3</v>
      </c>
      <c r="AU594">
        <f t="shared" si="267"/>
        <v>0.37894530597161191</v>
      </c>
      <c r="AV594">
        <f>-AJ594/(A594/2)</f>
        <v>-11.770127033930304</v>
      </c>
      <c r="AW594">
        <f t="shared" si="268"/>
        <v>7.8907522252767183E-3</v>
      </c>
      <c r="AX594">
        <f t="shared" si="269"/>
        <v>5.5437298329811735E-3</v>
      </c>
      <c r="AY594">
        <v>0.98324967655954842</v>
      </c>
      <c r="AZ594">
        <v>1.3995233907606657</v>
      </c>
      <c r="BA594">
        <v>0.20647468322807414</v>
      </c>
      <c r="BB594">
        <v>9.2563633322320701E-3</v>
      </c>
      <c r="BC594">
        <v>15.394757298367322</v>
      </c>
    </row>
    <row r="595" spans="1:55" x14ac:dyDescent="0.15">
      <c r="A595">
        <v>0.255</v>
      </c>
      <c r="B595">
        <v>8.0000000000000002E-3</v>
      </c>
      <c r="C595">
        <f t="shared" si="249"/>
        <v>31.875</v>
      </c>
      <c r="D595">
        <f t="shared" si="250"/>
        <v>1016.015625</v>
      </c>
      <c r="E595">
        <f t="shared" si="251"/>
        <v>3.1372549019607843E-2</v>
      </c>
      <c r="F595">
        <v>15</v>
      </c>
      <c r="G595">
        <f t="shared" si="252"/>
        <v>225</v>
      </c>
      <c r="H595">
        <f t="shared" si="253"/>
        <v>478.125</v>
      </c>
      <c r="I595">
        <v>70000000000</v>
      </c>
      <c r="J595">
        <f t="shared" si="254"/>
        <v>3.2169908772759481E-9</v>
      </c>
      <c r="K595">
        <f t="shared" si="255"/>
        <v>1655804.1280096793</v>
      </c>
      <c r="L595">
        <f t="shared" si="256"/>
        <v>2.3654344685852561E-5</v>
      </c>
      <c r="M595">
        <f t="shared" si="257"/>
        <v>0.47058823529411764</v>
      </c>
      <c r="N595">
        <f t="shared" si="258"/>
        <v>9908327755.9651642</v>
      </c>
      <c r="O595">
        <f t="shared" si="259"/>
        <v>1.5769563123901707E-6</v>
      </c>
      <c r="P595">
        <f t="shared" si="260"/>
        <v>2.007843137254902E-6</v>
      </c>
      <c r="Q595">
        <v>1.06590441112734E-2</v>
      </c>
      <c r="R595">
        <f t="shared" si="261"/>
        <v>498046.875</v>
      </c>
      <c r="S595">
        <f t="shared" si="262"/>
        <v>0.33975703104683963</v>
      </c>
      <c r="T595">
        <f t="shared" si="263"/>
        <v>166.54756423864688</v>
      </c>
      <c r="U595">
        <f t="shared" si="264"/>
        <v>4.1800172985385881E-2</v>
      </c>
      <c r="V595">
        <f t="shared" si="243"/>
        <v>3.3440138388308706E-4</v>
      </c>
      <c r="W595">
        <f t="shared" si="265"/>
        <v>125</v>
      </c>
      <c r="X595">
        <f t="shared" si="244"/>
        <v>490.19607843137254</v>
      </c>
      <c r="Y595">
        <f t="shared" si="245"/>
        <v>5.2250216231732347</v>
      </c>
      <c r="Z595">
        <v>-12.3984730160737</v>
      </c>
      <c r="AA595">
        <f t="shared" si="266"/>
        <v>-3.1616106190987936</v>
      </c>
      <c r="AB595">
        <f>-AA595*B595^2/2/Q595</f>
        <v>9.4916147034384279E-3</v>
      </c>
      <c r="AC595">
        <v>6.8058269327226402</v>
      </c>
      <c r="AD595">
        <f>AC595/Q595</f>
        <v>638.50255817259881</v>
      </c>
      <c r="AE595">
        <f>C595*AC595</f>
        <v>216.93573348053417</v>
      </c>
      <c r="AF595">
        <v>5.22502162317324</v>
      </c>
      <c r="AG595">
        <f>AF595*A595</f>
        <v>1.3323805139091762</v>
      </c>
      <c r="AH595">
        <f>AG595*C595</f>
        <v>42.469628880854991</v>
      </c>
      <c r="AI595">
        <f>F595*AG595</f>
        <v>19.985707708637644</v>
      </c>
      <c r="AJ595">
        <v>1.5808053095493899</v>
      </c>
      <c r="AK595">
        <v>6.8058269327226402</v>
      </c>
      <c r="AL595">
        <f t="shared" si="246"/>
        <v>1.3025452186721003</v>
      </c>
      <c r="AM595">
        <f>AL595/C595</f>
        <v>4.0864163723046285E-2</v>
      </c>
      <c r="AN595">
        <f t="shared" si="247"/>
        <v>1.7354858678442733</v>
      </c>
      <c r="AO595">
        <f t="shared" si="248"/>
        <v>0.30254521867210027</v>
      </c>
      <c r="AP595">
        <f>AL595*C595</f>
        <v>41.518628845173197</v>
      </c>
      <c r="AQ595">
        <f>AO595/F595</f>
        <v>2.0169681244806684E-2</v>
      </c>
      <c r="AR595">
        <f>(AL595-1)/C595</f>
        <v>9.4916147034384401E-3</v>
      </c>
      <c r="AS595">
        <f>AR595*C595</f>
        <v>0.30254521867210027</v>
      </c>
      <c r="AT595">
        <f>ATAN2(C595,AO595)</f>
        <v>9.4913296832834591E-3</v>
      </c>
      <c r="AU595">
        <f t="shared" si="267"/>
        <v>0.54381313281938259</v>
      </c>
      <c r="AV595">
        <f>-AJ595/(A595/2)</f>
        <v>-12.398473016073646</v>
      </c>
      <c r="AW595">
        <f t="shared" si="268"/>
        <v>7.1238018001255838E-3</v>
      </c>
      <c r="AX595">
        <f t="shared" si="269"/>
        <v>1.2646442476395202E-2</v>
      </c>
      <c r="AY595">
        <v>1.7354858678442733</v>
      </c>
      <c r="AZ595">
        <v>0.97760752658447414</v>
      </c>
      <c r="BA595">
        <v>0.22707118237900298</v>
      </c>
      <c r="BB595">
        <v>9.2790739735212797E-3</v>
      </c>
      <c r="BC595">
        <v>14.664112898767112</v>
      </c>
    </row>
    <row r="596" spans="1:55" x14ac:dyDescent="0.15">
      <c r="A596">
        <v>0.157</v>
      </c>
      <c r="B596">
        <v>7.0000000000000001E-3</v>
      </c>
      <c r="C596">
        <f t="shared" si="249"/>
        <v>22.428571428571427</v>
      </c>
      <c r="D596">
        <f t="shared" si="250"/>
        <v>503.04081632653055</v>
      </c>
      <c r="E596">
        <f t="shared" si="251"/>
        <v>4.4585987261146501E-2</v>
      </c>
      <c r="F596">
        <v>11</v>
      </c>
      <c r="G596">
        <f t="shared" si="252"/>
        <v>121</v>
      </c>
      <c r="H596">
        <f t="shared" si="253"/>
        <v>246.71428571428569</v>
      </c>
      <c r="I596">
        <v>70000000000</v>
      </c>
      <c r="J596">
        <f t="shared" si="254"/>
        <v>1.885740990317274E-9</v>
      </c>
      <c r="K596">
        <f t="shared" si="255"/>
        <v>1321219.802133122</v>
      </c>
      <c r="L596">
        <f t="shared" si="256"/>
        <v>1.8874568601901744E-5</v>
      </c>
      <c r="M596">
        <f t="shared" si="257"/>
        <v>0.49044585987261152</v>
      </c>
      <c r="N596">
        <f t="shared" si="258"/>
        <v>11893770959.922678</v>
      </c>
      <c r="O596">
        <f t="shared" si="259"/>
        <v>1.7158698729001586E-6</v>
      </c>
      <c r="P596">
        <f t="shared" si="260"/>
        <v>2.1847133757961787E-6</v>
      </c>
      <c r="Q596">
        <v>5.7219214434281601E-3</v>
      </c>
      <c r="R596">
        <f t="shared" si="261"/>
        <v>457725.94752186583</v>
      </c>
      <c r="S596">
        <f t="shared" si="262"/>
        <v>0.12833452380260302</v>
      </c>
      <c r="T596">
        <f t="shared" si="263"/>
        <v>116.77390700873795</v>
      </c>
      <c r="U596">
        <f t="shared" si="264"/>
        <v>3.6445359512281277E-2</v>
      </c>
      <c r="V596">
        <f t="shared" si="243"/>
        <v>2.5511751658596895E-4</v>
      </c>
      <c r="W596">
        <f t="shared" si="265"/>
        <v>142.85714285714286</v>
      </c>
      <c r="X596">
        <f t="shared" si="244"/>
        <v>909.91810737033677</v>
      </c>
      <c r="Y596">
        <f t="shared" si="245"/>
        <v>5.2064799303258962</v>
      </c>
      <c r="Z596">
        <v>-10.0011573844204</v>
      </c>
      <c r="AA596">
        <f t="shared" si="266"/>
        <v>-1.5701817093540029</v>
      </c>
      <c r="AB596">
        <f>-AA596*B596^2/2/Q596</f>
        <v>6.7231702251621568E-3</v>
      </c>
      <c r="AC596">
        <v>5.9915707850029003</v>
      </c>
      <c r="AD596">
        <f>AC596/Q596</f>
        <v>1047.1256629858913</v>
      </c>
      <c r="AE596">
        <f>C596*AC596</f>
        <v>134.38237332077932</v>
      </c>
      <c r="AF596">
        <v>5.20647993032589</v>
      </c>
      <c r="AG596">
        <f>AF596*A596</f>
        <v>0.8174173490611647</v>
      </c>
      <c r="AH596">
        <f>AG596*C596</f>
        <v>18.333503400371836</v>
      </c>
      <c r="AI596">
        <f>F596*AG596</f>
        <v>8.9915908396728117</v>
      </c>
      <c r="AJ596">
        <v>0.78509085467700501</v>
      </c>
      <c r="AK596">
        <v>5.9915707850029003</v>
      </c>
      <c r="AL596">
        <f t="shared" si="246"/>
        <v>1.1507911036214959</v>
      </c>
      <c r="AM596">
        <f>AL596/C596</f>
        <v>5.1309157486308737E-2</v>
      </c>
      <c r="AN596">
        <f t="shared" si="247"/>
        <v>0.94067661324545526</v>
      </c>
      <c r="AO596">
        <f t="shared" si="248"/>
        <v>0.15079110362149595</v>
      </c>
      <c r="AP596">
        <f>AL596*C596</f>
        <v>25.810600466939263</v>
      </c>
      <c r="AQ596">
        <f>AO596/F596</f>
        <v>1.3708282147408723E-2</v>
      </c>
      <c r="AR596">
        <f>(AL596-1)/C596</f>
        <v>6.7231702251622401E-3</v>
      </c>
      <c r="AS596">
        <f>AR596*C596</f>
        <v>0.15079110362149595</v>
      </c>
      <c r="AT596">
        <f>ATAN2(C596,AO596)</f>
        <v>6.7230689298635711E-3</v>
      </c>
      <c r="AU596">
        <f t="shared" si="267"/>
        <v>0.38520347505671748</v>
      </c>
      <c r="AV596">
        <f>-AJ596/(A596/2)</f>
        <v>-10.001157384420447</v>
      </c>
      <c r="AW596">
        <f t="shared" si="268"/>
        <v>8.2248929911801598E-3</v>
      </c>
      <c r="AX596">
        <f t="shared" si="269"/>
        <v>5.495635982739072E-3</v>
      </c>
      <c r="AY596">
        <v>0.94067661324545537</v>
      </c>
      <c r="AZ596">
        <v>1.4078378749157012</v>
      </c>
      <c r="BA596">
        <v>0.18447259994504073</v>
      </c>
      <c r="BB596">
        <v>9.4651336824889253E-3</v>
      </c>
      <c r="BC596">
        <v>15.486216624072714</v>
      </c>
    </row>
    <row r="597" spans="1:55" x14ac:dyDescent="0.15">
      <c r="A597">
        <v>0.20599999999999999</v>
      </c>
      <c r="B597">
        <v>7.0000000000000001E-3</v>
      </c>
      <c r="C597">
        <f t="shared" si="249"/>
        <v>29.428571428571427</v>
      </c>
      <c r="D597">
        <f t="shared" si="250"/>
        <v>866.04081632653049</v>
      </c>
      <c r="E597">
        <f t="shared" si="251"/>
        <v>3.398058252427185E-2</v>
      </c>
      <c r="F597">
        <v>13</v>
      </c>
      <c r="G597">
        <f t="shared" si="252"/>
        <v>169</v>
      </c>
      <c r="H597">
        <f t="shared" si="253"/>
        <v>382.57142857142856</v>
      </c>
      <c r="I597">
        <v>70000000000</v>
      </c>
      <c r="J597">
        <f t="shared" si="254"/>
        <v>1.885740990317274E-9</v>
      </c>
      <c r="K597">
        <f t="shared" si="255"/>
        <v>1190030.7220448817</v>
      </c>
      <c r="L597">
        <f t="shared" si="256"/>
        <v>1.7000438886355454E-5</v>
      </c>
      <c r="M597">
        <f t="shared" si="257"/>
        <v>0.44174757281553401</v>
      </c>
      <c r="N597">
        <f t="shared" si="258"/>
        <v>15605839603.465427</v>
      </c>
      <c r="O597">
        <f t="shared" si="259"/>
        <v>1.3077260681811887E-6</v>
      </c>
      <c r="P597">
        <f t="shared" si="260"/>
        <v>1.6650485436893207E-6</v>
      </c>
      <c r="Q597">
        <v>7.4413901189830604E-3</v>
      </c>
      <c r="R597">
        <f t="shared" si="261"/>
        <v>600583.09037900867</v>
      </c>
      <c r="S597">
        <f t="shared" si="262"/>
        <v>0.21898948064435861</v>
      </c>
      <c r="T597">
        <f t="shared" si="263"/>
        <v>151.86510446904202</v>
      </c>
      <c r="U597">
        <f t="shared" si="264"/>
        <v>3.6123253004772142E-2</v>
      </c>
      <c r="V597">
        <f t="shared" si="243"/>
        <v>2.52862771033405E-4</v>
      </c>
      <c r="W597">
        <f t="shared" si="265"/>
        <v>142.85714285714286</v>
      </c>
      <c r="X597">
        <f t="shared" si="244"/>
        <v>693.4812760055479</v>
      </c>
      <c r="Y597">
        <f t="shared" si="245"/>
        <v>5.160464714967449</v>
      </c>
      <c r="Z597">
        <v>-11.5650645581697</v>
      </c>
      <c r="AA597">
        <f t="shared" si="266"/>
        <v>-2.382403298982958</v>
      </c>
      <c r="AB597">
        <f>-AA597*B597^2/2/Q597</f>
        <v>7.8438141115841891E-3</v>
      </c>
      <c r="AC597">
        <v>6.3516663644589304</v>
      </c>
      <c r="AD597">
        <f>AC597/Q597</f>
        <v>853.5591150174705</v>
      </c>
      <c r="AE597">
        <f>C597*AC597</f>
        <v>186.92046729693422</v>
      </c>
      <c r="AF597">
        <v>5.1604647149674499</v>
      </c>
      <c r="AG597">
        <f>AF597*A597</f>
        <v>1.0630557312832947</v>
      </c>
      <c r="AH597">
        <f>AG597*C597</f>
        <v>31.284211520622669</v>
      </c>
      <c r="AI597">
        <f>F597*AG597</f>
        <v>13.819724506682832</v>
      </c>
      <c r="AJ597">
        <v>1.1912016494914801</v>
      </c>
      <c r="AK597">
        <v>6.3516663644589304</v>
      </c>
      <c r="AL597">
        <f t="shared" si="246"/>
        <v>1.230832243855192</v>
      </c>
      <c r="AM597">
        <f>AL597/C597</f>
        <v>4.1824396635856041E-2</v>
      </c>
      <c r="AN597">
        <f t="shared" si="247"/>
        <v>1.3084432710785396</v>
      </c>
      <c r="AO597">
        <f t="shared" si="248"/>
        <v>0.23083224385519197</v>
      </c>
      <c r="AP597">
        <f>AL597*C597</f>
        <v>36.221634604881359</v>
      </c>
      <c r="AQ597">
        <f>AO597/F597</f>
        <v>1.775632645039938E-2</v>
      </c>
      <c r="AR597">
        <f>(AL597-1)/C597</f>
        <v>7.8438141115841926E-3</v>
      </c>
      <c r="AS597">
        <f>AR597*C597</f>
        <v>0.23083224385519194</v>
      </c>
      <c r="AT597">
        <f>ATAN2(C597,AO597)</f>
        <v>7.8436532528702307E-3</v>
      </c>
      <c r="AU597">
        <f t="shared" si="267"/>
        <v>0.4494082273535237</v>
      </c>
      <c r="AV597">
        <f>-AJ597/(A597/2)</f>
        <v>-11.565064558169711</v>
      </c>
      <c r="AW597">
        <f t="shared" si="268"/>
        <v>7.3785539936982733E-3</v>
      </c>
      <c r="AX597">
        <f t="shared" si="269"/>
        <v>8.3384115464403604E-3</v>
      </c>
      <c r="AY597">
        <v>1.3084432710785396</v>
      </c>
      <c r="AZ597">
        <v>1.1578247570984466</v>
      </c>
      <c r="BA597">
        <v>0.21714030324312064</v>
      </c>
      <c r="BB597">
        <v>9.0817621684703351E-3</v>
      </c>
      <c r="BC597">
        <v>15.051721842279806</v>
      </c>
    </row>
    <row r="598" spans="1:55" x14ac:dyDescent="0.15">
      <c r="A598">
        <v>0.157</v>
      </c>
      <c r="B598">
        <v>8.0000000000000002E-3</v>
      </c>
      <c r="C598">
        <f t="shared" si="249"/>
        <v>19.625</v>
      </c>
      <c r="D598">
        <f t="shared" si="250"/>
        <v>385.140625</v>
      </c>
      <c r="E598">
        <f t="shared" si="251"/>
        <v>5.0955414012738856E-2</v>
      </c>
      <c r="F598">
        <v>11</v>
      </c>
      <c r="G598">
        <f t="shared" si="252"/>
        <v>121</v>
      </c>
      <c r="H598">
        <f t="shared" si="253"/>
        <v>215.875</v>
      </c>
      <c r="I598">
        <v>70000000000</v>
      </c>
      <c r="J598">
        <f t="shared" si="254"/>
        <v>3.2169908772759481E-9</v>
      </c>
      <c r="K598">
        <f t="shared" si="255"/>
        <v>1972199.8212599363</v>
      </c>
      <c r="L598">
        <f t="shared" si="256"/>
        <v>2.8174283160856235E-5</v>
      </c>
      <c r="M598">
        <f t="shared" si="257"/>
        <v>0.56050955414012738</v>
      </c>
      <c r="N598">
        <f t="shared" si="258"/>
        <v>6100421402.6922779</v>
      </c>
      <c r="O598">
        <f t="shared" si="259"/>
        <v>2.5612984691687487E-6</v>
      </c>
      <c r="P598">
        <f t="shared" si="260"/>
        <v>3.2611464968152867E-6</v>
      </c>
      <c r="Q598">
        <v>6.4217431215414103E-3</v>
      </c>
      <c r="R598">
        <f t="shared" si="261"/>
        <v>306640.625</v>
      </c>
      <c r="S598">
        <f t="shared" si="262"/>
        <v>0.12602670876025018</v>
      </c>
      <c r="T598">
        <f t="shared" si="263"/>
        <v>100.33973627408454</v>
      </c>
      <c r="U598">
        <f t="shared" si="264"/>
        <v>4.0902822430200068E-2</v>
      </c>
      <c r="V598">
        <f t="shared" si="243"/>
        <v>3.272225794416005E-4</v>
      </c>
      <c r="W598">
        <f t="shared" si="265"/>
        <v>125</v>
      </c>
      <c r="X598">
        <f t="shared" si="244"/>
        <v>796.17834394904457</v>
      </c>
      <c r="Y598">
        <f t="shared" si="245"/>
        <v>5.1128528037750085</v>
      </c>
      <c r="Z598">
        <v>-8.5707286813840007</v>
      </c>
      <c r="AA598">
        <f t="shared" si="266"/>
        <v>-1.345604402977288</v>
      </c>
      <c r="AB598">
        <f>-AA598*B598^2/2/Q598</f>
        <v>6.7052418759686681E-3</v>
      </c>
      <c r="AC598">
        <v>5.7856550052636502</v>
      </c>
      <c r="AD598">
        <f>AC598/Q598</f>
        <v>900.9477482610547</v>
      </c>
      <c r="AE598">
        <f>C598*AC598</f>
        <v>113.54347947829913</v>
      </c>
      <c r="AF598">
        <v>5.1128528037749996</v>
      </c>
      <c r="AG598">
        <f>AF598*A598</f>
        <v>0.80271789019267492</v>
      </c>
      <c r="AH598">
        <f>AG598*C598</f>
        <v>15.753338595031245</v>
      </c>
      <c r="AI598">
        <f>F598*AG598</f>
        <v>8.829896792119424</v>
      </c>
      <c r="AJ598">
        <v>0.672802201488644</v>
      </c>
      <c r="AK598">
        <v>5.7856550052636502</v>
      </c>
      <c r="AL598">
        <f t="shared" si="246"/>
        <v>1.1315903718158866</v>
      </c>
      <c r="AM598">
        <f>AL598/C598</f>
        <v>5.7660655888707599E-2</v>
      </c>
      <c r="AN598">
        <f t="shared" si="247"/>
        <v>0.90834783582639311</v>
      </c>
      <c r="AO598">
        <f t="shared" si="248"/>
        <v>0.13159037181588662</v>
      </c>
      <c r="AP598">
        <f>AL598*C598</f>
        <v>22.207461046886774</v>
      </c>
      <c r="AQ598">
        <f>AO598/F598</f>
        <v>1.1962761074171512E-2</v>
      </c>
      <c r="AR598">
        <f>(AL598-1)/C598</f>
        <v>6.7052418759687453E-3</v>
      </c>
      <c r="AS598">
        <f>AR598*C598</f>
        <v>0.13159037181588662</v>
      </c>
      <c r="AT598">
        <f>ATAN2(C598,AO598)</f>
        <v>6.7051413888541966E-3</v>
      </c>
      <c r="AU598">
        <f t="shared" si="267"/>
        <v>0.38417630261983265</v>
      </c>
      <c r="AV598">
        <f>-AJ598/(A598/2)</f>
        <v>-8.5707286813840007</v>
      </c>
      <c r="AW598">
        <f t="shared" si="268"/>
        <v>8.3531735842579738E-3</v>
      </c>
      <c r="AX598">
        <f t="shared" si="269"/>
        <v>5.3824176119092052E-3</v>
      </c>
      <c r="AY598">
        <v>0.90834783582639311</v>
      </c>
      <c r="AZ598">
        <v>1.4096987069071962</v>
      </c>
      <c r="BA598">
        <v>0.16393103159106273</v>
      </c>
      <c r="BB598">
        <v>9.4523708020531234E-3</v>
      </c>
      <c r="BC598">
        <v>15.506685775979159</v>
      </c>
    </row>
    <row r="599" spans="1:55" x14ac:dyDescent="0.15">
      <c r="A599">
        <v>0.30399999999999999</v>
      </c>
      <c r="B599">
        <v>7.0000000000000001E-3</v>
      </c>
      <c r="C599">
        <f t="shared" si="249"/>
        <v>43.428571428571423</v>
      </c>
      <c r="D599">
        <f t="shared" si="250"/>
        <v>1886.0408163265301</v>
      </c>
      <c r="E599">
        <f t="shared" si="251"/>
        <v>2.3026315789473686E-2</v>
      </c>
      <c r="F599">
        <v>15</v>
      </c>
      <c r="G599">
        <f t="shared" si="252"/>
        <v>225</v>
      </c>
      <c r="H599">
        <f t="shared" si="253"/>
        <v>651.42857142857133</v>
      </c>
      <c r="I599">
        <v>70000000000</v>
      </c>
      <c r="J599">
        <f t="shared" si="254"/>
        <v>1.885740990317274E-9</v>
      </c>
      <c r="K599">
        <f t="shared" si="255"/>
        <v>930464.30443286558</v>
      </c>
      <c r="L599">
        <f t="shared" si="256"/>
        <v>1.3292347206183794E-5</v>
      </c>
      <c r="M599">
        <f t="shared" si="257"/>
        <v>0.34539473684210531</v>
      </c>
      <c r="N599">
        <f t="shared" si="258"/>
        <v>23029976890.550919</v>
      </c>
      <c r="O599">
        <f t="shared" si="259"/>
        <v>8.8615648041225293E-7</v>
      </c>
      <c r="P599">
        <f t="shared" si="260"/>
        <v>1.1282894736842109E-6</v>
      </c>
      <c r="Q599">
        <v>1.07284460169099E-2</v>
      </c>
      <c r="R599">
        <f t="shared" si="261"/>
        <v>886297.37609329436</v>
      </c>
      <c r="S599">
        <f t="shared" si="262"/>
        <v>0.4659210841629442</v>
      </c>
      <c r="T599">
        <f t="shared" si="263"/>
        <v>218.94787789612039</v>
      </c>
      <c r="U599">
        <f t="shared" si="264"/>
        <v>3.5290940845098352E-2</v>
      </c>
      <c r="V599">
        <f t="shared" si="243"/>
        <v>2.4703658591568848E-4</v>
      </c>
      <c r="W599">
        <f t="shared" si="265"/>
        <v>142.85714285714286</v>
      </c>
      <c r="X599">
        <f t="shared" si="244"/>
        <v>469.92481203007515</v>
      </c>
      <c r="Y599">
        <f t="shared" si="245"/>
        <v>5.0415629778711928</v>
      </c>
      <c r="Z599">
        <v>-13.773012714533801</v>
      </c>
      <c r="AA599">
        <f t="shared" si="266"/>
        <v>-4.1869958652182753</v>
      </c>
      <c r="AB599">
        <f>-AA599*B599^2/2/Q599</f>
        <v>9.5616269622051126E-3</v>
      </c>
      <c r="AC599">
        <v>7.1350609104803402</v>
      </c>
      <c r="AD599">
        <f>AC599/Q599</f>
        <v>665.06005615671097</v>
      </c>
      <c r="AE599">
        <f>C599*AC599</f>
        <v>309.86550239800329</v>
      </c>
      <c r="AF599">
        <v>5.0415629778711901</v>
      </c>
      <c r="AG599">
        <f>AF599*A599</f>
        <v>1.5326351452728417</v>
      </c>
      <c r="AH599">
        <f>AG599*C599</f>
        <v>66.560154880420541</v>
      </c>
      <c r="AI599">
        <f>F599*AG599</f>
        <v>22.989527179092626</v>
      </c>
      <c r="AJ599">
        <v>2.0934979326091501</v>
      </c>
      <c r="AK599">
        <v>7.1350609104803402</v>
      </c>
      <c r="AL599">
        <f t="shared" si="246"/>
        <v>1.4152477995014818</v>
      </c>
      <c r="AM599">
        <f>AL599/C599</f>
        <v>3.258794275167886E-2</v>
      </c>
      <c r="AN599">
        <f t="shared" si="247"/>
        <v>2.169058516786023</v>
      </c>
      <c r="AO599">
        <f t="shared" si="248"/>
        <v>0.41524779950148183</v>
      </c>
      <c r="AP599">
        <f>AL599*C599</f>
        <v>61.462190149778635</v>
      </c>
      <c r="AQ599">
        <f>AO599/F599</f>
        <v>2.7683186633432121E-2</v>
      </c>
      <c r="AR599">
        <f>(AL599-1)/C599</f>
        <v>9.5616269622051751E-3</v>
      </c>
      <c r="AS599">
        <f>AR599*C599</f>
        <v>0.41524779950148183</v>
      </c>
      <c r="AT599">
        <f>ATAN2(C599,AO599)</f>
        <v>9.5613355885303536E-3</v>
      </c>
      <c r="AU599">
        <f t="shared" si="267"/>
        <v>0.54782417573102238</v>
      </c>
      <c r="AV599">
        <f>-AJ599/(A599/2)</f>
        <v>-13.773012714533882</v>
      </c>
      <c r="AW599">
        <f t="shared" si="268"/>
        <v>6.2386843938013713E-3</v>
      </c>
      <c r="AX599">
        <f t="shared" si="269"/>
        <v>1.4654485528264049E-2</v>
      </c>
      <c r="AY599">
        <v>2.1690585167860235</v>
      </c>
      <c r="AZ599">
        <v>0.92340816003507331</v>
      </c>
      <c r="BA599">
        <v>0.27093715081651665</v>
      </c>
      <c r="BB599">
        <v>8.8292843601116278E-3</v>
      </c>
      <c r="BC599">
        <v>13.8511224005261</v>
      </c>
    </row>
    <row r="600" spans="1:55" x14ac:dyDescent="0.15">
      <c r="A600">
        <v>0.157</v>
      </c>
      <c r="B600">
        <v>8.9999999999999993E-3</v>
      </c>
      <c r="C600">
        <f t="shared" si="249"/>
        <v>17.444444444444446</v>
      </c>
      <c r="D600">
        <f t="shared" si="250"/>
        <v>304.30864197530872</v>
      </c>
      <c r="E600">
        <f t="shared" si="251"/>
        <v>5.7324840764331204E-2</v>
      </c>
      <c r="F600">
        <v>11</v>
      </c>
      <c r="G600">
        <f t="shared" si="252"/>
        <v>121</v>
      </c>
      <c r="H600">
        <f t="shared" si="253"/>
        <v>191.88888888888891</v>
      </c>
      <c r="I600">
        <v>70000000000</v>
      </c>
      <c r="J600">
        <f t="shared" si="254"/>
        <v>5.1529973500506572E-9</v>
      </c>
      <c r="K600">
        <f t="shared" si="255"/>
        <v>2808073.5736298701</v>
      </c>
      <c r="L600">
        <f t="shared" si="256"/>
        <v>4.0115336766141E-5</v>
      </c>
      <c r="M600">
        <f t="shared" si="257"/>
        <v>0.63057324840764328</v>
      </c>
      <c r="N600">
        <f t="shared" si="258"/>
        <v>3385300488.1271591</v>
      </c>
      <c r="O600">
        <f t="shared" si="259"/>
        <v>3.6468487969219089E-6</v>
      </c>
      <c r="P600">
        <f t="shared" si="260"/>
        <v>4.6433121019108271E-6</v>
      </c>
      <c r="Q600">
        <v>7.11785756729415E-3</v>
      </c>
      <c r="R600">
        <f t="shared" si="261"/>
        <v>215363.51165980802</v>
      </c>
      <c r="S600">
        <f t="shared" si="262"/>
        <v>0.1241670708961313</v>
      </c>
      <c r="T600">
        <f t="shared" si="263"/>
        <v>87.874784781409275</v>
      </c>
      <c r="U600">
        <f t="shared" si="264"/>
        <v>4.5336672403147454E-2</v>
      </c>
      <c r="V600">
        <f t="shared" si="243"/>
        <v>4.0803005162832703E-4</v>
      </c>
      <c r="W600">
        <f t="shared" si="265"/>
        <v>111.11111111111111</v>
      </c>
      <c r="X600">
        <f t="shared" si="244"/>
        <v>707.71408351026184</v>
      </c>
      <c r="Y600">
        <f t="shared" si="245"/>
        <v>5.0374080447941623</v>
      </c>
      <c r="Z600">
        <v>-7.6773266620356297</v>
      </c>
      <c r="AA600">
        <f t="shared" si="266"/>
        <v>-1.2053402859395939</v>
      </c>
      <c r="AB600">
        <f>-AA600*B600^2/2/Q600</f>
        <v>6.8582830042651487E-3</v>
      </c>
      <c r="AC600">
        <v>5.6400781877639599</v>
      </c>
      <c r="AD600">
        <f>AC600/Q600</f>
        <v>792.38424405674539</v>
      </c>
      <c r="AE600">
        <f>C600*AC600</f>
        <v>98.388030608771317</v>
      </c>
      <c r="AF600">
        <v>5.0374080447941596</v>
      </c>
      <c r="AG600">
        <f>AF600*A600</f>
        <v>0.79087306303268301</v>
      </c>
      <c r="AH600">
        <f>AG600*C600</f>
        <v>13.79634121068125</v>
      </c>
      <c r="AI600">
        <f>F600*AG600</f>
        <v>8.6996036933595136</v>
      </c>
      <c r="AJ600">
        <v>0.60267014296979704</v>
      </c>
      <c r="AK600">
        <v>5.6400781877639599</v>
      </c>
      <c r="AL600">
        <f t="shared" si="246"/>
        <v>1.1196389368521817</v>
      </c>
      <c r="AM600">
        <f>AL600/C600</f>
        <v>6.4183123768596403E-2</v>
      </c>
      <c r="AN600">
        <f t="shared" si="247"/>
        <v>0.88549227547894171</v>
      </c>
      <c r="AO600">
        <f t="shared" si="248"/>
        <v>0.11963893685218174</v>
      </c>
      <c r="AP600">
        <f>AL600*C600</f>
        <v>19.531479231754727</v>
      </c>
      <c r="AQ600">
        <f>AO600/F600</f>
        <v>1.0876266986561977E-2</v>
      </c>
      <c r="AR600">
        <f>(AL600-1)/C600</f>
        <v>6.8582830042651947E-3</v>
      </c>
      <c r="AS600">
        <f>AR600*C600</f>
        <v>0.11963893685218174</v>
      </c>
      <c r="AT600">
        <f>ATAN2(C600,AO600)</f>
        <v>6.8581754784619751E-3</v>
      </c>
      <c r="AU600">
        <f t="shared" si="267"/>
        <v>0.39294451007598519</v>
      </c>
      <c r="AV600">
        <f>-AJ600/(A600/2)</f>
        <v>-7.6773266620356306</v>
      </c>
      <c r="AW600">
        <f t="shared" si="268"/>
        <v>8.6717873257263472E-3</v>
      </c>
      <c r="AX600">
        <f t="shared" si="269"/>
        <v>5.4240312867282056E-3</v>
      </c>
      <c r="AY600">
        <v>0.88549227547894171</v>
      </c>
      <c r="AZ600">
        <v>1.4156999260523713</v>
      </c>
      <c r="BA600">
        <v>0.15127451223767074</v>
      </c>
      <c r="BB600">
        <v>9.7092707419844711E-3</v>
      </c>
      <c r="BC600">
        <v>15.572699186576084</v>
      </c>
    </row>
    <row r="601" spans="1:55" x14ac:dyDescent="0.15">
      <c r="A601">
        <v>0.255</v>
      </c>
      <c r="B601">
        <v>8.9999999999999993E-3</v>
      </c>
      <c r="C601">
        <f t="shared" si="249"/>
        <v>28.333333333333336</v>
      </c>
      <c r="D601">
        <f t="shared" si="250"/>
        <v>802.77777777777794</v>
      </c>
      <c r="E601">
        <f t="shared" si="251"/>
        <v>3.5294117647058823E-2</v>
      </c>
      <c r="F601">
        <v>15</v>
      </c>
      <c r="G601">
        <f t="shared" si="252"/>
        <v>225</v>
      </c>
      <c r="H601">
        <f t="shared" si="253"/>
        <v>425.00000000000006</v>
      </c>
      <c r="I601">
        <v>70000000000</v>
      </c>
      <c r="J601">
        <f t="shared" si="254"/>
        <v>5.1529973500506572E-9</v>
      </c>
      <c r="K601">
        <f t="shared" si="255"/>
        <v>2357580.4869512809</v>
      </c>
      <c r="L601">
        <f t="shared" si="256"/>
        <v>3.3679721242161156E-5</v>
      </c>
      <c r="M601">
        <f t="shared" si="257"/>
        <v>0.52941176470588236</v>
      </c>
      <c r="N601">
        <f t="shared" si="258"/>
        <v>5498417990.2702265</v>
      </c>
      <c r="O601">
        <f t="shared" si="259"/>
        <v>2.2453147494774106E-6</v>
      </c>
      <c r="P601">
        <f t="shared" si="260"/>
        <v>2.8588235294117641E-6</v>
      </c>
      <c r="Q601">
        <v>1.15354860509751E-2</v>
      </c>
      <c r="R601">
        <f t="shared" si="261"/>
        <v>349794.23868312768</v>
      </c>
      <c r="S601">
        <f t="shared" si="262"/>
        <v>0.32683877144429452</v>
      </c>
      <c r="T601">
        <f t="shared" si="263"/>
        <v>142.41340803672966</v>
      </c>
      <c r="U601">
        <f t="shared" si="264"/>
        <v>4.523720019990235E-2</v>
      </c>
      <c r="V601">
        <f t="shared" si="243"/>
        <v>4.0713480179912115E-4</v>
      </c>
      <c r="W601">
        <f t="shared" si="265"/>
        <v>111.11111111111111</v>
      </c>
      <c r="X601">
        <f t="shared" si="244"/>
        <v>435.72984749455344</v>
      </c>
      <c r="Y601">
        <f t="shared" si="245"/>
        <v>5.0263555777669282</v>
      </c>
      <c r="Z601">
        <v>-10.679942464911999</v>
      </c>
      <c r="AA601">
        <f t="shared" si="266"/>
        <v>-2.7233853285525598</v>
      </c>
      <c r="AB601">
        <f>-AA601*B601^2/2/Q601</f>
        <v>9.5615481930260912E-3</v>
      </c>
      <c r="AC601">
        <v>6.3880482420432303</v>
      </c>
      <c r="AD601">
        <f>AC601/Q601</f>
        <v>553.77365234672925</v>
      </c>
      <c r="AE601">
        <f>C601*AC601</f>
        <v>180.99470019122487</v>
      </c>
      <c r="AF601">
        <v>5.0263555777669398</v>
      </c>
      <c r="AG601">
        <f>AF601*A601</f>
        <v>1.2817206723305696</v>
      </c>
      <c r="AH601">
        <f>AG601*C601</f>
        <v>36.315419049366142</v>
      </c>
      <c r="AI601">
        <f>F601*AG601</f>
        <v>19.225810084958546</v>
      </c>
      <c r="AJ601">
        <v>1.3616926642762801</v>
      </c>
      <c r="AK601">
        <v>6.3880482420432303</v>
      </c>
      <c r="AL601">
        <f t="shared" si="246"/>
        <v>1.2709105321357408</v>
      </c>
      <c r="AM601">
        <f>AL601/C601</f>
        <v>4.4855665840084963E-2</v>
      </c>
      <c r="AN601">
        <f t="shared" si="247"/>
        <v>1.6289523017210237</v>
      </c>
      <c r="AO601">
        <f t="shared" si="248"/>
        <v>0.27091053213574079</v>
      </c>
      <c r="AP601">
        <f>AL601*C601</f>
        <v>36.009131743845991</v>
      </c>
      <c r="AQ601">
        <f>AO601/F601</f>
        <v>1.8060702142382718E-2</v>
      </c>
      <c r="AR601">
        <f>(AL601-1)/C601</f>
        <v>9.561548193026145E-3</v>
      </c>
      <c r="AS601">
        <f>AR601*C601</f>
        <v>0.27091053213574079</v>
      </c>
      <c r="AT601">
        <f>ATAN2(C601,AO601)</f>
        <v>9.5612568265520548E-3</v>
      </c>
      <c r="AU601">
        <f t="shared" si="267"/>
        <v>0.54781966300207974</v>
      </c>
      <c r="AV601">
        <f>-AJ601/(A601/2)</f>
        <v>-10.679942464912001</v>
      </c>
      <c r="AW601">
        <f t="shared" si="268"/>
        <v>7.4599313246935901E-3</v>
      </c>
      <c r="AX601">
        <f t="shared" si="269"/>
        <v>1.2255233978486614E-2</v>
      </c>
      <c r="AY601">
        <v>1.6289523017210237</v>
      </c>
      <c r="AZ601">
        <v>0.9915659157036355</v>
      </c>
      <c r="BA601">
        <v>0.21136472086631838</v>
      </c>
      <c r="BB601">
        <v>9.48090528956241E-3</v>
      </c>
      <c r="BC601">
        <v>14.873488735554533</v>
      </c>
    </row>
    <row r="602" spans="1:55" x14ac:dyDescent="0.15">
      <c r="A602">
        <v>0.20599999999999999</v>
      </c>
      <c r="B602">
        <v>8.0000000000000002E-3</v>
      </c>
      <c r="C602">
        <f t="shared" si="249"/>
        <v>25.749999999999996</v>
      </c>
      <c r="D602">
        <f t="shared" si="250"/>
        <v>663.06249999999977</v>
      </c>
      <c r="E602">
        <f t="shared" si="251"/>
        <v>3.8834951456310683E-2</v>
      </c>
      <c r="F602">
        <v>13</v>
      </c>
      <c r="G602">
        <f t="shared" si="252"/>
        <v>169</v>
      </c>
      <c r="H602">
        <f t="shared" si="253"/>
        <v>334.74999999999994</v>
      </c>
      <c r="I602">
        <v>70000000000</v>
      </c>
      <c r="J602">
        <f t="shared" si="254"/>
        <v>3.2169908772759481E-9</v>
      </c>
      <c r="K602">
        <f t="shared" si="255"/>
        <v>1776372.3897579568</v>
      </c>
      <c r="L602">
        <f t="shared" si="256"/>
        <v>2.5376748425113668E-5</v>
      </c>
      <c r="M602">
        <f t="shared" si="257"/>
        <v>0.50485436893203894</v>
      </c>
      <c r="N602">
        <f t="shared" si="258"/>
        <v>8004374579.3287191</v>
      </c>
      <c r="O602">
        <f t="shared" si="259"/>
        <v>1.9520575711625899E-6</v>
      </c>
      <c r="P602">
        <f t="shared" si="260"/>
        <v>2.4854368932038836E-6</v>
      </c>
      <c r="Q602">
        <v>8.2454306707553104E-3</v>
      </c>
      <c r="R602">
        <f t="shared" si="261"/>
        <v>402343.74999999994</v>
      </c>
      <c r="S602">
        <f t="shared" si="262"/>
        <v>0.21231983977194924</v>
      </c>
      <c r="T602">
        <f t="shared" si="263"/>
        <v>128.83485423055174</v>
      </c>
      <c r="U602">
        <f t="shared" si="264"/>
        <v>4.0026362479394714E-2</v>
      </c>
      <c r="V602">
        <f t="shared" si="243"/>
        <v>3.2021089983515775E-4</v>
      </c>
      <c r="W602">
        <f t="shared" si="265"/>
        <v>125</v>
      </c>
      <c r="X602">
        <f t="shared" si="244"/>
        <v>606.79611650485435</v>
      </c>
      <c r="Y602">
        <f t="shared" si="245"/>
        <v>5.0032953099243391</v>
      </c>
      <c r="Z602">
        <v>-9.9419803849476498</v>
      </c>
      <c r="AA602">
        <f t="shared" si="266"/>
        <v>-2.0480479592992156</v>
      </c>
      <c r="AB602">
        <f>-AA602*B602^2/2/Q602</f>
        <v>7.9483458553622679E-3</v>
      </c>
      <c r="AC602">
        <v>6.02731928957395</v>
      </c>
      <c r="AD602">
        <f>AC602/Q602</f>
        <v>730.98902049489027</v>
      </c>
      <c r="AE602">
        <f>C602*AC602</f>
        <v>155.2034717065292</v>
      </c>
      <c r="AF602">
        <v>5.00329530992434</v>
      </c>
      <c r="AG602">
        <f>AF602*A602</f>
        <v>1.0306788338444139</v>
      </c>
      <c r="AH602">
        <f>AG602*C602</f>
        <v>26.539979971493654</v>
      </c>
      <c r="AI602">
        <f>F602*AG602</f>
        <v>13.398824839977381</v>
      </c>
      <c r="AJ602">
        <v>1.0240239796496</v>
      </c>
      <c r="AK602">
        <v>6.02731928957395</v>
      </c>
      <c r="AL602">
        <f t="shared" si="246"/>
        <v>1.2046699057755788</v>
      </c>
      <c r="AM602">
        <f>AL602/C602</f>
        <v>4.6783297311672967E-2</v>
      </c>
      <c r="AN602">
        <f t="shared" si="247"/>
        <v>1.2416277736522336</v>
      </c>
      <c r="AO602">
        <f t="shared" si="248"/>
        <v>0.20466990577557875</v>
      </c>
      <c r="AP602">
        <f>AL602*C602</f>
        <v>31.020250073721147</v>
      </c>
      <c r="AQ602">
        <f>AO602/F602</f>
        <v>1.574383890581375E-2</v>
      </c>
      <c r="AR602">
        <f>(AL602-1)/C602</f>
        <v>7.9483458553622835E-3</v>
      </c>
      <c r="AS602">
        <f>AR602*C602</f>
        <v>0.20466990577557878</v>
      </c>
      <c r="AT602">
        <f>ATAN2(C602,AO602)</f>
        <v>7.9481784796060616E-3</v>
      </c>
      <c r="AU602">
        <f t="shared" si="267"/>
        <v>0.45539708169813481</v>
      </c>
      <c r="AV602">
        <f>-AJ602/(A602/2)</f>
        <v>-9.9419803849475734</v>
      </c>
      <c r="AW602">
        <f t="shared" si="268"/>
        <v>7.7117581096674834E-3</v>
      </c>
      <c r="AX602">
        <f t="shared" si="269"/>
        <v>8.1921918371968792E-3</v>
      </c>
      <c r="AY602">
        <v>1.2416277736522336</v>
      </c>
      <c r="AZ602">
        <v>1.1688121131605866</v>
      </c>
      <c r="BA602">
        <v>0.19857777132393764</v>
      </c>
      <c r="BB602">
        <v>9.2901229153371807E-3</v>
      </c>
      <c r="BC602">
        <v>15.194557471087627</v>
      </c>
    </row>
    <row r="603" spans="1:55" x14ac:dyDescent="0.15">
      <c r="A603">
        <v>0.157</v>
      </c>
      <c r="B603">
        <v>0.01</v>
      </c>
      <c r="C603">
        <f t="shared" si="249"/>
        <v>15.7</v>
      </c>
      <c r="D603">
        <f t="shared" si="250"/>
        <v>246.48999999999998</v>
      </c>
      <c r="E603">
        <f t="shared" si="251"/>
        <v>6.3694267515923567E-2</v>
      </c>
      <c r="F603">
        <v>11</v>
      </c>
      <c r="G603">
        <f t="shared" si="252"/>
        <v>121</v>
      </c>
      <c r="H603">
        <f t="shared" si="253"/>
        <v>172.7</v>
      </c>
      <c r="I603">
        <v>70000000000</v>
      </c>
      <c r="J603">
        <f t="shared" si="254"/>
        <v>7.8539816339744827E-9</v>
      </c>
      <c r="K603">
        <f t="shared" si="255"/>
        <v>3851952.7758983127</v>
      </c>
      <c r="L603">
        <f t="shared" si="256"/>
        <v>5.5027896798547322E-5</v>
      </c>
      <c r="M603">
        <f t="shared" si="257"/>
        <v>0.7006369426751593</v>
      </c>
      <c r="N603">
        <f t="shared" si="258"/>
        <v>1998986085.2342055</v>
      </c>
      <c r="O603">
        <f t="shared" si="259"/>
        <v>5.0025360725952113E-6</v>
      </c>
      <c r="P603">
        <f t="shared" si="260"/>
        <v>6.3694267515923569E-6</v>
      </c>
      <c r="Q603">
        <v>7.8204534749791998E-3</v>
      </c>
      <c r="R603">
        <f t="shared" si="261"/>
        <v>156999.99999999997</v>
      </c>
      <c r="S603">
        <f t="shared" si="262"/>
        <v>0.12278111955717344</v>
      </c>
      <c r="T603">
        <f t="shared" si="263"/>
        <v>78.204534749791989</v>
      </c>
      <c r="U603">
        <f t="shared" si="264"/>
        <v>4.9811805573115923E-2</v>
      </c>
      <c r="V603">
        <f t="shared" si="243"/>
        <v>4.9811805573115925E-4</v>
      </c>
      <c r="W603">
        <f t="shared" si="265"/>
        <v>100</v>
      </c>
      <c r="X603">
        <f t="shared" si="244"/>
        <v>636.9426751592357</v>
      </c>
      <c r="Y603">
        <f t="shared" si="245"/>
        <v>4.9811805573115926</v>
      </c>
      <c r="Z603">
        <v>-6.86668821085504</v>
      </c>
      <c r="AA603">
        <f t="shared" si="266"/>
        <v>-1.0780700491042412</v>
      </c>
      <c r="AB603">
        <f>-AA603*B603^2/2/Q603</f>
        <v>6.8926313068252646E-3</v>
      </c>
      <c r="AC603">
        <v>5.5202155818637104</v>
      </c>
      <c r="AD603">
        <f>AC603/Q603</f>
        <v>705.86898822748799</v>
      </c>
      <c r="AE603">
        <f>C603*AC603</f>
        <v>86.667384635260248</v>
      </c>
      <c r="AF603">
        <v>4.9811805573115899</v>
      </c>
      <c r="AG603">
        <f>AF603*A603</f>
        <v>0.78204534749791965</v>
      </c>
      <c r="AH603">
        <f>AG603*C603</f>
        <v>12.278111955717337</v>
      </c>
      <c r="AI603">
        <f>F603*AG603</f>
        <v>8.6024988224771164</v>
      </c>
      <c r="AJ603">
        <v>0.53903502455212104</v>
      </c>
      <c r="AK603">
        <v>5.5202155818637104</v>
      </c>
      <c r="AL603">
        <f t="shared" si="246"/>
        <v>1.1082143115171568</v>
      </c>
      <c r="AM603">
        <f>AL603/C603</f>
        <v>7.0586898822748836E-2</v>
      </c>
      <c r="AN603">
        <f t="shared" si="247"/>
        <v>0.86667384635260269</v>
      </c>
      <c r="AO603">
        <f t="shared" si="248"/>
        <v>0.10821431151715677</v>
      </c>
      <c r="AP603">
        <f>AL603*C603</f>
        <v>17.398964690819362</v>
      </c>
      <c r="AQ603">
        <f>AO603/F603</f>
        <v>9.8376646833778884E-3</v>
      </c>
      <c r="AR603">
        <f>(AL603-1)/C603</f>
        <v>6.8926313068252724E-3</v>
      </c>
      <c r="AS603">
        <f>AR603*C603</f>
        <v>0.10821431151715677</v>
      </c>
      <c r="AT603">
        <f>ATAN2(C603,AO603)</f>
        <v>6.8925221573855238E-3</v>
      </c>
      <c r="AU603">
        <f t="shared" si="267"/>
        <v>0.39491242981859548</v>
      </c>
      <c r="AV603">
        <f>-AJ603/(A603/2)</f>
        <v>-6.8666882108550453</v>
      </c>
      <c r="AW603">
        <f t="shared" si="268"/>
        <v>8.8135954377551069E-3</v>
      </c>
      <c r="AX603">
        <f t="shared" si="269"/>
        <v>5.3903502455212105E-3</v>
      </c>
      <c r="AY603">
        <v>0.86667384635260258</v>
      </c>
      <c r="AZ603">
        <v>1.4170716762944553</v>
      </c>
      <c r="BA603">
        <v>0.13837344837275517</v>
      </c>
      <c r="BB603">
        <v>9.7673526000425313E-3</v>
      </c>
      <c r="BC603">
        <v>15.587788439239008</v>
      </c>
    </row>
    <row r="604" spans="1:55" x14ac:dyDescent="0.15">
      <c r="A604">
        <v>0.20599999999999999</v>
      </c>
      <c r="B604">
        <v>8.9999999999999993E-3</v>
      </c>
      <c r="C604">
        <f t="shared" si="249"/>
        <v>22.888888888888889</v>
      </c>
      <c r="D604">
        <f t="shared" si="250"/>
        <v>523.90123456790127</v>
      </c>
      <c r="E604">
        <f t="shared" si="251"/>
        <v>4.3689320388349516E-2</v>
      </c>
      <c r="F604">
        <v>13</v>
      </c>
      <c r="G604">
        <f t="shared" si="252"/>
        <v>169</v>
      </c>
      <c r="H604">
        <f t="shared" si="253"/>
        <v>297.55555555555554</v>
      </c>
      <c r="I604">
        <v>70000000000</v>
      </c>
      <c r="J604">
        <f t="shared" si="254"/>
        <v>5.1529973500506572E-9</v>
      </c>
      <c r="K604">
        <f t="shared" si="255"/>
        <v>2529248.9690108406</v>
      </c>
      <c r="L604">
        <f t="shared" si="256"/>
        <v>3.6132128128726296E-5</v>
      </c>
      <c r="M604">
        <f t="shared" si="257"/>
        <v>0.56796116504854366</v>
      </c>
      <c r="N604">
        <f t="shared" si="258"/>
        <v>4441859239.1986933</v>
      </c>
      <c r="O604">
        <f t="shared" si="259"/>
        <v>2.7793944714404842E-6</v>
      </c>
      <c r="P604">
        <f t="shared" si="260"/>
        <v>3.5388349514563104E-6</v>
      </c>
      <c r="Q604">
        <v>9.0538559597715205E-3</v>
      </c>
      <c r="R604">
        <f t="shared" si="261"/>
        <v>282578.87517146784</v>
      </c>
      <c r="S604">
        <f t="shared" si="262"/>
        <v>0.20723270307921479</v>
      </c>
      <c r="T604">
        <f t="shared" si="263"/>
        <v>111.77599950335212</v>
      </c>
      <c r="U604">
        <f t="shared" si="264"/>
        <v>4.3950757086269519E-2</v>
      </c>
      <c r="V604">
        <f t="shared" si="243"/>
        <v>3.9555681377642562E-4</v>
      </c>
      <c r="W604">
        <f t="shared" si="265"/>
        <v>111.11111111111111</v>
      </c>
      <c r="X604">
        <f t="shared" si="244"/>
        <v>539.3743257820928</v>
      </c>
      <c r="Y604">
        <f t="shared" si="245"/>
        <v>4.8834174540299466</v>
      </c>
      <c r="Z604">
        <v>-8.7932896432433107</v>
      </c>
      <c r="AA604">
        <f t="shared" si="266"/>
        <v>-1.8114176665081219</v>
      </c>
      <c r="AB604">
        <f>-AA604*B604^2/2/Q604</f>
        <v>8.1028918307896585E-3</v>
      </c>
      <c r="AC604">
        <v>5.7891262872839997</v>
      </c>
      <c r="AD604">
        <f>AC604/Q604</f>
        <v>639.41002739677913</v>
      </c>
      <c r="AE604">
        <f>C604*AC604</f>
        <v>132.50666835338933</v>
      </c>
      <c r="AF604">
        <v>4.8834174540299404</v>
      </c>
      <c r="AG604">
        <f>AF604*A604</f>
        <v>1.0059839955301677</v>
      </c>
      <c r="AH604">
        <f>AG604*C604</f>
        <v>23.025855897690505</v>
      </c>
      <c r="AI604">
        <f>F604*AG604</f>
        <v>13.07779194189218</v>
      </c>
      <c r="AJ604">
        <v>0.90570883325406104</v>
      </c>
      <c r="AK604">
        <v>5.7891262872839997</v>
      </c>
      <c r="AL604">
        <f t="shared" si="246"/>
        <v>1.1854661907936299</v>
      </c>
      <c r="AM604">
        <f>AL604/C604</f>
        <v>5.1792212219139169E-2</v>
      </c>
      <c r="AN604">
        <f t="shared" si="247"/>
        <v>1.192560015180504</v>
      </c>
      <c r="AO604">
        <f t="shared" si="248"/>
        <v>0.18546619079362991</v>
      </c>
      <c r="AP604">
        <f>AL604*C604</f>
        <v>27.13400392260975</v>
      </c>
      <c r="AQ604">
        <f>AO604/F604</f>
        <v>1.4266630061048455E-2</v>
      </c>
      <c r="AR604">
        <f>(AL604-1)/C604</f>
        <v>8.1028918307896568E-3</v>
      </c>
      <c r="AS604">
        <f>AR604*C604</f>
        <v>0.18546619079362991</v>
      </c>
      <c r="AT604">
        <f>ATAN2(C604,AO604)</f>
        <v>8.1027145009745921E-3</v>
      </c>
      <c r="AU604">
        <f t="shared" si="267"/>
        <v>0.46425134350529507</v>
      </c>
      <c r="AV604">
        <f>-AJ604/(A604/2)</f>
        <v>-8.7932896432433107</v>
      </c>
      <c r="AW604">
        <f t="shared" si="268"/>
        <v>8.0546925863560267E-3</v>
      </c>
      <c r="AX604">
        <f t="shared" si="269"/>
        <v>8.1513794992865343E-3</v>
      </c>
      <c r="AY604">
        <v>1.1925600151805038</v>
      </c>
      <c r="AZ604">
        <v>1.1784145633140737</v>
      </c>
      <c r="BA604">
        <v>0.18436296364326019</v>
      </c>
      <c r="BB604">
        <v>9.5485657383611693E-3</v>
      </c>
      <c r="BC604">
        <v>15.319389323082959</v>
      </c>
    </row>
    <row r="605" spans="1:55" x14ac:dyDescent="0.15">
      <c r="A605">
        <v>0.255</v>
      </c>
      <c r="B605">
        <v>0.01</v>
      </c>
      <c r="C605">
        <f t="shared" si="249"/>
        <v>25.5</v>
      </c>
      <c r="D605">
        <f t="shared" si="250"/>
        <v>650.25</v>
      </c>
      <c r="E605">
        <f t="shared" si="251"/>
        <v>3.9215686274509803E-2</v>
      </c>
      <c r="F605">
        <v>15</v>
      </c>
      <c r="G605">
        <f t="shared" si="252"/>
        <v>225</v>
      </c>
      <c r="H605">
        <f t="shared" si="253"/>
        <v>382.5</v>
      </c>
      <c r="I605">
        <v>70000000000</v>
      </c>
      <c r="J605">
        <f t="shared" si="254"/>
        <v>7.8539816339744827E-9</v>
      </c>
      <c r="K605">
        <f t="shared" si="255"/>
        <v>3233992.437518904</v>
      </c>
      <c r="L605">
        <f t="shared" si="256"/>
        <v>4.6199891964555774E-5</v>
      </c>
      <c r="M605">
        <f t="shared" si="257"/>
        <v>0.58823529411764708</v>
      </c>
      <c r="N605">
        <f t="shared" si="258"/>
        <v>3246760839.0746651</v>
      </c>
      <c r="O605">
        <f t="shared" si="259"/>
        <v>3.0799927976370515E-6</v>
      </c>
      <c r="P605">
        <f t="shared" si="260"/>
        <v>3.9215686274509803E-6</v>
      </c>
      <c r="Q605">
        <v>1.2440313274576601E-2</v>
      </c>
      <c r="R605">
        <f t="shared" si="261"/>
        <v>254999.99999999997</v>
      </c>
      <c r="S605">
        <f t="shared" si="262"/>
        <v>0.31722798850170331</v>
      </c>
      <c r="T605">
        <f t="shared" si="263"/>
        <v>124.403132745766</v>
      </c>
      <c r="U605">
        <f t="shared" si="264"/>
        <v>4.8785542253241568E-2</v>
      </c>
      <c r="V605">
        <f t="shared" si="243"/>
        <v>4.8785542253241572E-4</v>
      </c>
      <c r="W605">
        <f t="shared" si="265"/>
        <v>100</v>
      </c>
      <c r="X605">
        <f t="shared" si="244"/>
        <v>392.15686274509801</v>
      </c>
      <c r="Y605">
        <f t="shared" si="245"/>
        <v>4.8785542253241569</v>
      </c>
      <c r="Z605">
        <v>-9.3704284342617505</v>
      </c>
      <c r="AA605">
        <f t="shared" si="266"/>
        <v>-2.3894592507367465</v>
      </c>
      <c r="AB605">
        <f>-AA605*B605^2/2/Q605</f>
        <v>9.6036940469172802E-3</v>
      </c>
      <c r="AC605">
        <v>6.0732838506925297</v>
      </c>
      <c r="AD605">
        <f>AC605/Q605</f>
        <v>488.19380321427082</v>
      </c>
      <c r="AE605">
        <f>C605*AC605</f>
        <v>154.86873819265952</v>
      </c>
      <c r="AF605">
        <v>4.8785542253241498</v>
      </c>
      <c r="AG605">
        <f>AF605*A605</f>
        <v>1.2440313274576582</v>
      </c>
      <c r="AH605">
        <f>AG605*C605</f>
        <v>31.722798850170285</v>
      </c>
      <c r="AI605">
        <f>F605*AG605</f>
        <v>18.660469911864872</v>
      </c>
      <c r="AJ605">
        <v>1.1947296253683699</v>
      </c>
      <c r="AK605">
        <v>6.0732838506925297</v>
      </c>
      <c r="AL605">
        <f t="shared" si="246"/>
        <v>1.2448941981963924</v>
      </c>
      <c r="AM605">
        <f>AL605/C605</f>
        <v>4.8819380321427151E-2</v>
      </c>
      <c r="AN605">
        <f t="shared" si="247"/>
        <v>1.5486873819265949</v>
      </c>
      <c r="AO605">
        <f t="shared" si="248"/>
        <v>0.24489419819639235</v>
      </c>
      <c r="AP605">
        <f>AL605*C605</f>
        <v>31.744802054008005</v>
      </c>
      <c r="AQ605">
        <f>AO605/F605</f>
        <v>1.632627987975949E-2</v>
      </c>
      <c r="AR605">
        <f>(AL605-1)/C605</f>
        <v>9.6036940469173479E-3</v>
      </c>
      <c r="AS605">
        <f>AR605*C605</f>
        <v>0.24489419819639238</v>
      </c>
      <c r="AT605">
        <f>ATAN2(C605,AO605)</f>
        <v>9.6033988106807421E-3</v>
      </c>
      <c r="AU605">
        <f t="shared" si="267"/>
        <v>0.55023422083296081</v>
      </c>
      <c r="AV605">
        <f>-AJ605/(A605/2)</f>
        <v>-9.3704284342617239</v>
      </c>
      <c r="AW605">
        <f t="shared" si="268"/>
        <v>7.719816884791608E-3</v>
      </c>
      <c r="AX605">
        <f t="shared" si="269"/>
        <v>1.1947296253683798E-2</v>
      </c>
      <c r="AY605">
        <v>1.5486873819265952</v>
      </c>
      <c r="AZ605">
        <v>1.0006936085287319</v>
      </c>
      <c r="BA605">
        <v>0.19685533056218599</v>
      </c>
      <c r="BB605">
        <v>9.6103552510156207E-3</v>
      </c>
      <c r="BC605">
        <v>15.010404127930979</v>
      </c>
    </row>
    <row r="606" spans="1:55" x14ac:dyDescent="0.15">
      <c r="A606">
        <v>0.20599999999999999</v>
      </c>
      <c r="B606">
        <v>0.01</v>
      </c>
      <c r="C606">
        <f t="shared" si="249"/>
        <v>20.599999999999998</v>
      </c>
      <c r="D606">
        <f t="shared" si="250"/>
        <v>424.3599999999999</v>
      </c>
      <c r="E606">
        <f t="shared" si="251"/>
        <v>4.8543689320388356E-2</v>
      </c>
      <c r="F606">
        <v>13</v>
      </c>
      <c r="G606">
        <f t="shared" si="252"/>
        <v>169</v>
      </c>
      <c r="H606">
        <f t="shared" si="253"/>
        <v>267.79999999999995</v>
      </c>
      <c r="I606">
        <v>70000000000</v>
      </c>
      <c r="J606">
        <f t="shared" si="254"/>
        <v>7.8539816339744827E-9</v>
      </c>
      <c r="K606">
        <f t="shared" si="255"/>
        <v>3469477.3237460088</v>
      </c>
      <c r="L606">
        <f t="shared" si="256"/>
        <v>4.9563961767800125E-5</v>
      </c>
      <c r="M606">
        <f t="shared" si="257"/>
        <v>0.6310679611650486</v>
      </c>
      <c r="N606">
        <f t="shared" si="258"/>
        <v>2622873462.1544352</v>
      </c>
      <c r="O606">
        <f t="shared" si="259"/>
        <v>3.8126124436769327E-6</v>
      </c>
      <c r="P606">
        <f t="shared" si="260"/>
        <v>4.8543689320388356E-6</v>
      </c>
      <c r="Q606">
        <v>9.8743855361633492E-3</v>
      </c>
      <c r="R606">
        <f t="shared" si="261"/>
        <v>205999.99999999994</v>
      </c>
      <c r="S606">
        <f t="shared" si="262"/>
        <v>0.203412342044965</v>
      </c>
      <c r="T606">
        <f t="shared" si="263"/>
        <v>98.743855361633493</v>
      </c>
      <c r="U606">
        <f t="shared" si="264"/>
        <v>4.7933910369724997E-2</v>
      </c>
      <c r="V606">
        <f t="shared" si="243"/>
        <v>4.7933910369725002E-4</v>
      </c>
      <c r="W606">
        <f t="shared" si="265"/>
        <v>100</v>
      </c>
      <c r="X606">
        <f t="shared" si="244"/>
        <v>485.43689320388353</v>
      </c>
      <c r="Y606">
        <f t="shared" si="245"/>
        <v>4.7933910369724995</v>
      </c>
      <c r="Z606">
        <v>-7.8166397552493301</v>
      </c>
      <c r="AA606">
        <f t="shared" si="266"/>
        <v>-1.6102277895813619</v>
      </c>
      <c r="AB606">
        <f>-AA606*B606^2/2/Q606</f>
        <v>8.1535594477456924E-3</v>
      </c>
      <c r="AC606">
        <v>5.5985049317631796</v>
      </c>
      <c r="AD606">
        <f>AC606/Q606</f>
        <v>566.97248768134034</v>
      </c>
      <c r="AE606">
        <f>C606*AC606</f>
        <v>115.32920159432149</v>
      </c>
      <c r="AF606">
        <v>4.7933910369725004</v>
      </c>
      <c r="AG606">
        <f>AF606*A606</f>
        <v>0.98743855361633504</v>
      </c>
      <c r="AH606">
        <f>AG606*C606</f>
        <v>20.341234204496498</v>
      </c>
      <c r="AI606">
        <f>F606*AG606</f>
        <v>12.836701197012356</v>
      </c>
      <c r="AJ606">
        <v>0.80511389479068196</v>
      </c>
      <c r="AK606">
        <v>5.5985049317631796</v>
      </c>
      <c r="AL606">
        <f t="shared" si="246"/>
        <v>1.167963324623561</v>
      </c>
      <c r="AM606">
        <f>AL606/C606</f>
        <v>5.6697248768134034E-2</v>
      </c>
      <c r="AN606">
        <f t="shared" si="247"/>
        <v>1.1532920159432152</v>
      </c>
      <c r="AO606">
        <f t="shared" si="248"/>
        <v>0.16796332462356101</v>
      </c>
      <c r="AP606">
        <f>AL606*C606</f>
        <v>24.060044487245353</v>
      </c>
      <c r="AQ606">
        <f>AO606/F606</f>
        <v>1.2920255740273924E-2</v>
      </c>
      <c r="AR606">
        <f>(AL606-1)/C606</f>
        <v>8.1535594477456803E-3</v>
      </c>
      <c r="AS606">
        <f>AR606*C606</f>
        <v>0.16796332462356101</v>
      </c>
      <c r="AT606">
        <f>ATAN2(C606,AO606)</f>
        <v>8.1533787706301753E-3</v>
      </c>
      <c r="AU606">
        <f t="shared" si="267"/>
        <v>0.46715419232867272</v>
      </c>
      <c r="AV606">
        <f>-AJ606/(A606/2)</f>
        <v>-7.8166397552493398</v>
      </c>
      <c r="AW606">
        <f t="shared" si="268"/>
        <v>8.2572828637129669E-3</v>
      </c>
      <c r="AX606">
        <f t="shared" si="269"/>
        <v>8.0511389479067975E-3</v>
      </c>
      <c r="AY606">
        <v>1.153292015943215</v>
      </c>
      <c r="AZ606">
        <v>1.182821270595606</v>
      </c>
      <c r="BA606">
        <v>0.17010002699248711</v>
      </c>
      <c r="BB606">
        <v>9.644203545859353E-3</v>
      </c>
      <c r="BC606">
        <v>15.376676517742879</v>
      </c>
    </row>
    <row r="607" spans="1:55" x14ac:dyDescent="0.15">
      <c r="A607">
        <v>0.108</v>
      </c>
      <c r="B607">
        <v>3.0000000000000001E-3</v>
      </c>
      <c r="C607">
        <f t="shared" si="249"/>
        <v>36</v>
      </c>
      <c r="D607">
        <f t="shared" si="250"/>
        <v>1296</v>
      </c>
      <c r="E607">
        <f t="shared" si="251"/>
        <v>2.777777777777778E-2</v>
      </c>
      <c r="F607">
        <v>7</v>
      </c>
      <c r="G607">
        <f t="shared" si="252"/>
        <v>49</v>
      </c>
      <c r="H607">
        <f t="shared" si="253"/>
        <v>252</v>
      </c>
      <c r="I607">
        <v>70000000000</v>
      </c>
      <c r="J607">
        <f t="shared" si="254"/>
        <v>6.3617251235193316E-11</v>
      </c>
      <c r="K607">
        <f t="shared" si="255"/>
        <v>96211.275016187428</v>
      </c>
      <c r="L607">
        <f t="shared" si="256"/>
        <v>1.3744467859455347E-6</v>
      </c>
      <c r="M607">
        <f t="shared" si="257"/>
        <v>0.19444444444444445</v>
      </c>
      <c r="N607">
        <f t="shared" si="258"/>
        <v>565884242104.51672</v>
      </c>
      <c r="O607">
        <f t="shared" si="259"/>
        <v>1.9634954084936211E-7</v>
      </c>
      <c r="P607">
        <f t="shared" si="260"/>
        <v>2.4999999999999999E-7</v>
      </c>
      <c r="Q607">
        <v>1.5471223155184401E-3</v>
      </c>
      <c r="R607">
        <f t="shared" si="261"/>
        <v>4000000</v>
      </c>
      <c r="S607">
        <f t="shared" si="262"/>
        <v>5.569640335866384E-2</v>
      </c>
      <c r="T607">
        <f t="shared" si="263"/>
        <v>171.90247950204889</v>
      </c>
      <c r="U607">
        <f t="shared" si="264"/>
        <v>1.4325206625170742E-2</v>
      </c>
      <c r="V607">
        <f t="shared" si="243"/>
        <v>4.2975619875512222E-5</v>
      </c>
      <c r="W607">
        <f t="shared" si="265"/>
        <v>333.33333333333331</v>
      </c>
      <c r="X607">
        <f t="shared" si="244"/>
        <v>3086.4197530864194</v>
      </c>
      <c r="Y607">
        <f t="shared" si="245"/>
        <v>4.7750688750569141</v>
      </c>
      <c r="Z607">
        <v>-12.6192566085436</v>
      </c>
      <c r="AA607">
        <f t="shared" si="266"/>
        <v>-1.3628797137227087</v>
      </c>
      <c r="AB607">
        <f>-AA607*B607^2/2/Q607</f>
        <v>3.9641072009856167E-3</v>
      </c>
      <c r="AC607">
        <v>5.4565087319182801</v>
      </c>
      <c r="AD607">
        <f>AC607/Q607</f>
        <v>3526.8761087514958</v>
      </c>
      <c r="AE607">
        <f>C607*AC607</f>
        <v>196.43431434905807</v>
      </c>
      <c r="AF607">
        <v>4.7750688750569203</v>
      </c>
      <c r="AG607">
        <f>AF607*A607</f>
        <v>0.51570743850614742</v>
      </c>
      <c r="AH607">
        <f>AG607*C607</f>
        <v>18.565467786221308</v>
      </c>
      <c r="AI607">
        <f>F607*AG607</f>
        <v>3.609952069543032</v>
      </c>
      <c r="AJ607">
        <v>0.681439856861355</v>
      </c>
      <c r="AK607">
        <v>5.4565087319182801</v>
      </c>
      <c r="AL607">
        <f t="shared" si="246"/>
        <v>1.1427078592354831</v>
      </c>
      <c r="AM607">
        <f>AL607/C607</f>
        <v>3.1741884978763422E-2</v>
      </c>
      <c r="AN607">
        <f t="shared" si="247"/>
        <v>0.58930294304717423</v>
      </c>
      <c r="AO607">
        <f t="shared" si="248"/>
        <v>0.14270785923548313</v>
      </c>
      <c r="AP607">
        <f>AL607*C607</f>
        <v>41.13748293247739</v>
      </c>
      <c r="AQ607">
        <f>AO607/F607</f>
        <v>2.0386837033640446E-2</v>
      </c>
      <c r="AR607">
        <f>(AL607-1)/C607</f>
        <v>3.9641072009856428E-3</v>
      </c>
      <c r="AS607">
        <f>AR607*C607</f>
        <v>0.14270785923548313</v>
      </c>
      <c r="AT607">
        <f>ATAN2(C607,AO607)</f>
        <v>3.964086436995108E-3</v>
      </c>
      <c r="AU607">
        <f t="shared" si="267"/>
        <v>0.2271254224648718</v>
      </c>
      <c r="AV607">
        <f>-AJ607/(A607/2)</f>
        <v>-12.619256608543612</v>
      </c>
      <c r="AW607">
        <f t="shared" si="268"/>
        <v>7.6867365195826803E-3</v>
      </c>
      <c r="AX607">
        <f t="shared" si="269"/>
        <v>2.0443195705840797E-3</v>
      </c>
      <c r="AY607">
        <v>0.58930294304717423</v>
      </c>
      <c r="AZ607">
        <v>2.2158064319288688</v>
      </c>
      <c r="BA607">
        <v>0.27672251470497644</v>
      </c>
      <c r="BB607">
        <v>8.783694232799533E-3</v>
      </c>
      <c r="BC607">
        <v>15.510645023502082</v>
      </c>
    </row>
    <row r="608" spans="1:55" x14ac:dyDescent="0.15">
      <c r="A608">
        <v>0.30399999999999999</v>
      </c>
      <c r="B608">
        <v>8.0000000000000002E-3</v>
      </c>
      <c r="C608">
        <f t="shared" si="249"/>
        <v>38</v>
      </c>
      <c r="D608">
        <f t="shared" si="250"/>
        <v>1444</v>
      </c>
      <c r="E608">
        <f t="shared" si="251"/>
        <v>2.6315789473684213E-2</v>
      </c>
      <c r="F608">
        <v>15</v>
      </c>
      <c r="G608">
        <f t="shared" si="252"/>
        <v>225</v>
      </c>
      <c r="H608">
        <f t="shared" si="253"/>
        <v>570</v>
      </c>
      <c r="I608">
        <v>70000000000</v>
      </c>
      <c r="J608">
        <f t="shared" si="254"/>
        <v>3.2169908772759481E-9</v>
      </c>
      <c r="K608">
        <f t="shared" si="255"/>
        <v>1388914.6468502244</v>
      </c>
      <c r="L608">
        <f t="shared" si="256"/>
        <v>1.9841637812146063E-5</v>
      </c>
      <c r="M608">
        <f t="shared" si="257"/>
        <v>0.39473684210526316</v>
      </c>
      <c r="N608">
        <f t="shared" si="258"/>
        <v>11812280932.601608</v>
      </c>
      <c r="O608">
        <f t="shared" si="259"/>
        <v>1.322775854143071E-6</v>
      </c>
      <c r="P608">
        <f t="shared" si="260"/>
        <v>1.6842105263157893E-6</v>
      </c>
      <c r="Q608">
        <v>1.1442772637681099E-2</v>
      </c>
      <c r="R608">
        <f t="shared" si="261"/>
        <v>593750</v>
      </c>
      <c r="S608">
        <f t="shared" si="262"/>
        <v>0.43482536023188179</v>
      </c>
      <c r="T608">
        <f t="shared" si="263"/>
        <v>178.7933224637672</v>
      </c>
      <c r="U608">
        <f t="shared" si="264"/>
        <v>3.7640699466056249E-2</v>
      </c>
      <c r="V608">
        <f t="shared" si="243"/>
        <v>3.0112559572844998E-4</v>
      </c>
      <c r="W608">
        <f t="shared" si="265"/>
        <v>125</v>
      </c>
      <c r="X608">
        <f t="shared" si="244"/>
        <v>411.18421052631578</v>
      </c>
      <c r="Y608">
        <f t="shared" si="245"/>
        <v>4.7050874332570309</v>
      </c>
      <c r="Z608">
        <v>-11.125610144828199</v>
      </c>
      <c r="AA608">
        <f t="shared" si="266"/>
        <v>-3.3821854840277723</v>
      </c>
      <c r="AB608">
        <f>-AA608*B608^2/2/Q608</f>
        <v>9.4583663344395275E-3</v>
      </c>
      <c r="AC608">
        <v>6.3961801752709304</v>
      </c>
      <c r="AD608">
        <f>AC608/Q608</f>
        <v>558.97118450193454</v>
      </c>
      <c r="AE608">
        <f>C608*AC608</f>
        <v>243.05484666029537</v>
      </c>
      <c r="AF608">
        <v>4.7050874332570398</v>
      </c>
      <c r="AG608">
        <f>AF608*A608</f>
        <v>1.43034657971014</v>
      </c>
      <c r="AH608">
        <f>AG608*C608</f>
        <v>54.353170028985318</v>
      </c>
      <c r="AI608">
        <f>F608*AG608</f>
        <v>21.455198695652101</v>
      </c>
      <c r="AJ608">
        <v>1.6910927420138899</v>
      </c>
      <c r="AK608">
        <v>6.3961801752709304</v>
      </c>
      <c r="AL608">
        <f t="shared" si="246"/>
        <v>1.3594179207087023</v>
      </c>
      <c r="AM608">
        <f>AL608/C608</f>
        <v>3.5774155808123743E-2</v>
      </c>
      <c r="AN608">
        <f t="shared" si="247"/>
        <v>1.9444387732823627</v>
      </c>
      <c r="AO608">
        <f t="shared" si="248"/>
        <v>0.35941792070870227</v>
      </c>
      <c r="AP608">
        <f>AL608*C608</f>
        <v>51.657880986930685</v>
      </c>
      <c r="AQ608">
        <f>AO608/F608</f>
        <v>2.3961194713913486E-2</v>
      </c>
      <c r="AR608">
        <f>(AL608-1)/C608</f>
        <v>9.4583663344395327E-3</v>
      </c>
      <c r="AS608">
        <f>AR608*C608</f>
        <v>0.35941792070870227</v>
      </c>
      <c r="AT608">
        <f>ATAN2(C608,AO608)</f>
        <v>9.4580842989068006E-3</v>
      </c>
      <c r="AU608">
        <f t="shared" si="267"/>
        <v>0.54190831260630989</v>
      </c>
      <c r="AV608">
        <f>-AJ608/(A608/2)</f>
        <v>-11.125610144828224</v>
      </c>
      <c r="AW608">
        <f t="shared" si="268"/>
        <v>6.6126395298937079E-3</v>
      </c>
      <c r="AX608">
        <f t="shared" si="269"/>
        <v>1.352874193611112E-2</v>
      </c>
      <c r="AY608">
        <v>1.9444387732823627</v>
      </c>
      <c r="AZ608">
        <v>0.9504115575850075</v>
      </c>
      <c r="BA608">
        <v>0.25128030213596092</v>
      </c>
      <c r="BB608">
        <v>8.9893406801242748E-3</v>
      </c>
      <c r="BC608">
        <v>14.256173363775112</v>
      </c>
    </row>
    <row r="609" spans="1:55" x14ac:dyDescent="0.15">
      <c r="A609">
        <v>0.255</v>
      </c>
      <c r="B609">
        <v>6.0000000000000001E-3</v>
      </c>
      <c r="C609">
        <f t="shared" si="249"/>
        <v>42.5</v>
      </c>
      <c r="D609">
        <f t="shared" si="250"/>
        <v>1806.25</v>
      </c>
      <c r="E609">
        <f t="shared" si="251"/>
        <v>2.3529411764705882E-2</v>
      </c>
      <c r="F609">
        <v>13</v>
      </c>
      <c r="G609">
        <f t="shared" si="252"/>
        <v>169</v>
      </c>
      <c r="H609">
        <f t="shared" si="253"/>
        <v>552.5</v>
      </c>
      <c r="I609">
        <v>70000000000</v>
      </c>
      <c r="J609">
        <f t="shared" si="254"/>
        <v>1.0178760197630931E-9</v>
      </c>
      <c r="K609">
        <f t="shared" si="255"/>
        <v>605403.38430353883</v>
      </c>
      <c r="L609">
        <f t="shared" si="256"/>
        <v>8.648619775764841E-6</v>
      </c>
      <c r="M609">
        <f t="shared" si="257"/>
        <v>0.30588235294117649</v>
      </c>
      <c r="N609">
        <f t="shared" si="258"/>
        <v>41753611613.614517</v>
      </c>
      <c r="O609">
        <f t="shared" si="259"/>
        <v>6.6527844428960316E-7</v>
      </c>
      <c r="P609">
        <f t="shared" si="260"/>
        <v>8.4705882352941183E-7</v>
      </c>
      <c r="Q609">
        <v>7.1413604724895798E-3</v>
      </c>
      <c r="R609">
        <f t="shared" si="261"/>
        <v>1180555.5555555555</v>
      </c>
      <c r="S609">
        <f t="shared" si="262"/>
        <v>0.30350782008080712</v>
      </c>
      <c r="T609">
        <f t="shared" si="263"/>
        <v>198.37112423582167</v>
      </c>
      <c r="U609">
        <f t="shared" si="264"/>
        <v>2.8005335186233646E-2</v>
      </c>
      <c r="V609">
        <f t="shared" si="243"/>
        <v>1.6803201111740187E-4</v>
      </c>
      <c r="W609">
        <f t="shared" si="265"/>
        <v>166.66666666666666</v>
      </c>
      <c r="X609">
        <f t="shared" si="244"/>
        <v>653.59477124183002</v>
      </c>
      <c r="Y609">
        <f t="shared" si="245"/>
        <v>4.6675558643722743</v>
      </c>
      <c r="Z609">
        <v>-11.8639021152264</v>
      </c>
      <c r="AA609">
        <f t="shared" si="266"/>
        <v>-3.025295039382732</v>
      </c>
      <c r="AB609">
        <f>-AA609*B609^2/2/Q609</f>
        <v>7.6253412663687152E-3</v>
      </c>
      <c r="AC609">
        <v>6.1802033840636401</v>
      </c>
      <c r="AD609">
        <f>AC609/Q609</f>
        <v>865.40980641873875</v>
      </c>
      <c r="AE609">
        <f>C609*AC609</f>
        <v>262.65864382270473</v>
      </c>
      <c r="AF609">
        <v>4.6675558643722699</v>
      </c>
      <c r="AG609">
        <f>AF609*A609</f>
        <v>1.1902267454149289</v>
      </c>
      <c r="AH609">
        <f>AG609*C609</f>
        <v>50.58463668013448</v>
      </c>
      <c r="AI609">
        <f>F609*AG609</f>
        <v>15.472947690394076</v>
      </c>
      <c r="AJ609">
        <v>1.51264751969136</v>
      </c>
      <c r="AK609">
        <v>6.1802033840636401</v>
      </c>
      <c r="AL609">
        <f t="shared" si="246"/>
        <v>1.3240770038206715</v>
      </c>
      <c r="AM609">
        <f>AL609/C609</f>
        <v>3.1154753031074622E-2</v>
      </c>
      <c r="AN609">
        <f t="shared" si="247"/>
        <v>1.5759518629362281</v>
      </c>
      <c r="AO609">
        <f t="shared" si="248"/>
        <v>0.32407700382067151</v>
      </c>
      <c r="AP609">
        <f>AL609*C609</f>
        <v>56.273272662378538</v>
      </c>
      <c r="AQ609">
        <f>AO609/F609</f>
        <v>2.4929000293897809E-2</v>
      </c>
      <c r="AR609">
        <f>(AL609-1)/C609</f>
        <v>7.6253412663687412E-3</v>
      </c>
      <c r="AS609">
        <f>AR609*C609</f>
        <v>0.32407700382067151</v>
      </c>
      <c r="AT609">
        <f>ATAN2(C609,AO609)</f>
        <v>7.6251934775938175E-3</v>
      </c>
      <c r="AU609">
        <f t="shared" si="267"/>
        <v>0.43689140423680878</v>
      </c>
      <c r="AV609">
        <f>-AJ609/(A609/2)</f>
        <v>-11.863902115226352</v>
      </c>
      <c r="AW609">
        <f t="shared" si="268"/>
        <v>6.406629069413531E-3</v>
      </c>
      <c r="AX609">
        <f t="shared" si="269"/>
        <v>9.0758851181482192E-3</v>
      </c>
      <c r="AY609">
        <v>1.5759518629362284</v>
      </c>
      <c r="AZ609">
        <v>1.1124577807727558</v>
      </c>
      <c r="BA609">
        <v>0.27228173545007506</v>
      </c>
      <c r="BB609">
        <v>8.4828702228194851E-3</v>
      </c>
      <c r="BC609">
        <v>14.461951150045826</v>
      </c>
    </row>
    <row r="610" spans="1:55" x14ac:dyDescent="0.15">
      <c r="A610">
        <v>0.108</v>
      </c>
      <c r="B610">
        <v>4.0000000000000001E-3</v>
      </c>
      <c r="C610">
        <f t="shared" si="249"/>
        <v>27</v>
      </c>
      <c r="D610">
        <f t="shared" si="250"/>
        <v>729</v>
      </c>
      <c r="E610">
        <f t="shared" si="251"/>
        <v>3.7037037037037035E-2</v>
      </c>
      <c r="F610">
        <v>7</v>
      </c>
      <c r="G610">
        <f t="shared" si="252"/>
        <v>49</v>
      </c>
      <c r="H610">
        <f t="shared" si="253"/>
        <v>189</v>
      </c>
      <c r="I610">
        <v>70000000000</v>
      </c>
      <c r="J610">
        <f t="shared" si="254"/>
        <v>2.0106192982974676E-10</v>
      </c>
      <c r="K610">
        <f t="shared" si="255"/>
        <v>228056.35559392572</v>
      </c>
      <c r="L610">
        <f t="shared" si="256"/>
        <v>3.2579479370560815E-6</v>
      </c>
      <c r="M610">
        <f t="shared" si="257"/>
        <v>0.25925925925925924</v>
      </c>
      <c r="N610">
        <f t="shared" si="258"/>
        <v>134286983233.7867</v>
      </c>
      <c r="O610">
        <f t="shared" si="259"/>
        <v>4.654211338651545E-7</v>
      </c>
      <c r="P610">
        <f t="shared" si="260"/>
        <v>5.9259259259259258E-7</v>
      </c>
      <c r="Q610">
        <v>1.98504384749451E-3</v>
      </c>
      <c r="R610">
        <f t="shared" si="261"/>
        <v>1687499.9999999998</v>
      </c>
      <c r="S610">
        <f t="shared" si="262"/>
        <v>5.3596183882351767E-2</v>
      </c>
      <c r="T610">
        <f t="shared" si="263"/>
        <v>124.06524046840688</v>
      </c>
      <c r="U610">
        <f t="shared" si="264"/>
        <v>1.8380035624949168E-2</v>
      </c>
      <c r="V610">
        <f t="shared" si="243"/>
        <v>7.3520142499796672E-5</v>
      </c>
      <c r="W610">
        <f t="shared" si="265"/>
        <v>250</v>
      </c>
      <c r="X610">
        <f t="shared" si="244"/>
        <v>2314.8148148148148</v>
      </c>
      <c r="Y610">
        <f t="shared" si="245"/>
        <v>4.5950089062372923</v>
      </c>
      <c r="Z610">
        <v>-9.6684748586427691</v>
      </c>
      <c r="AA610">
        <f t="shared" si="266"/>
        <v>-1.044195284733419</v>
      </c>
      <c r="AB610">
        <f>-AA610*B610^2/2/Q610</f>
        <v>4.2082507590001511E-3</v>
      </c>
      <c r="AC610">
        <v>5.1171065486040197</v>
      </c>
      <c r="AD610">
        <f>AC610/Q610</f>
        <v>2577.8304872523336</v>
      </c>
      <c r="AE610">
        <f>C610*AC610</f>
        <v>138.16187681230852</v>
      </c>
      <c r="AF610">
        <v>4.5950089062373101</v>
      </c>
      <c r="AG610">
        <f>AF610*A610</f>
        <v>0.4962609618736295</v>
      </c>
      <c r="AH610">
        <f>AG610*C610</f>
        <v>13.399045970587997</v>
      </c>
      <c r="AI610">
        <f>F610*AG610</f>
        <v>3.4738267331154065</v>
      </c>
      <c r="AJ610">
        <v>0.52209764236670897</v>
      </c>
      <c r="AK610">
        <v>5.1171065486040197</v>
      </c>
      <c r="AL610">
        <f t="shared" si="246"/>
        <v>1.1136227704930037</v>
      </c>
      <c r="AM610">
        <f>AL610/C610</f>
        <v>4.1245287796037172E-2</v>
      </c>
      <c r="AN610">
        <f t="shared" si="247"/>
        <v>0.55264750724923417</v>
      </c>
      <c r="AO610">
        <f t="shared" si="248"/>
        <v>0.11362277049300373</v>
      </c>
      <c r="AP610">
        <f>AL610*C610</f>
        <v>30.067814803311101</v>
      </c>
      <c r="AQ610">
        <f>AO610/F610</f>
        <v>1.6231824356143391E-2</v>
      </c>
      <c r="AR610">
        <f>(AL610-1)/C610</f>
        <v>4.2082507590001381E-3</v>
      </c>
      <c r="AS610">
        <f>AR610*C610</f>
        <v>0.11362277049300373</v>
      </c>
      <c r="AT610">
        <f>ATAN2(C610,AO610)</f>
        <v>4.2082259174346034E-3</v>
      </c>
      <c r="AU610">
        <f t="shared" si="267"/>
        <v>0.24111358430657162</v>
      </c>
      <c r="AV610">
        <f>-AJ610/(A610/2)</f>
        <v>-9.6684748586427585</v>
      </c>
      <c r="AW610">
        <f t="shared" si="268"/>
        <v>8.4799149687533742E-3</v>
      </c>
      <c r="AX610">
        <f t="shared" si="269"/>
        <v>2.0883905694668399E-3</v>
      </c>
      <c r="AY610">
        <v>0.55264750724923417</v>
      </c>
      <c r="AZ610">
        <v>2.24402654258463</v>
      </c>
      <c r="BA610">
        <v>0.22895770415634109</v>
      </c>
      <c r="BB610">
        <v>9.4434264010482254E-3</v>
      </c>
      <c r="BC610">
        <v>15.70818579809241</v>
      </c>
    </row>
    <row r="611" spans="1:55" x14ac:dyDescent="0.15">
      <c r="A611">
        <v>0.157</v>
      </c>
      <c r="B611">
        <v>4.0000000000000001E-3</v>
      </c>
      <c r="C611">
        <f t="shared" si="249"/>
        <v>39.25</v>
      </c>
      <c r="D611">
        <f t="shared" si="250"/>
        <v>1540.5625</v>
      </c>
      <c r="E611">
        <f t="shared" si="251"/>
        <v>2.5477707006369428E-2</v>
      </c>
      <c r="F611">
        <v>9</v>
      </c>
      <c r="G611">
        <f t="shared" si="252"/>
        <v>81</v>
      </c>
      <c r="H611">
        <f t="shared" si="253"/>
        <v>353.25</v>
      </c>
      <c r="I611">
        <v>70000000000</v>
      </c>
      <c r="J611">
        <f t="shared" si="254"/>
        <v>2.0106192982974676E-10</v>
      </c>
      <c r="K611">
        <f t="shared" si="255"/>
        <v>201702.25444703895</v>
      </c>
      <c r="L611">
        <f t="shared" si="256"/>
        <v>2.8814607778148421E-6</v>
      </c>
      <c r="M611">
        <f t="shared" si="257"/>
        <v>0.22929936305732485</v>
      </c>
      <c r="N611">
        <f t="shared" si="258"/>
        <v>195213484886.15289</v>
      </c>
      <c r="O611">
        <f t="shared" si="259"/>
        <v>3.2016230864609358E-7</v>
      </c>
      <c r="P611">
        <f t="shared" si="260"/>
        <v>4.0764331210191083E-7</v>
      </c>
      <c r="Q611">
        <v>2.83100866314712E-3</v>
      </c>
      <c r="R611">
        <f t="shared" si="261"/>
        <v>2453125</v>
      </c>
      <c r="S611">
        <f t="shared" si="262"/>
        <v>0.11111709002852445</v>
      </c>
      <c r="T611">
        <f t="shared" si="263"/>
        <v>176.938041446695</v>
      </c>
      <c r="U611">
        <f t="shared" si="264"/>
        <v>1.8031902313038979E-2</v>
      </c>
      <c r="V611">
        <f t="shared" si="243"/>
        <v>7.2127609252155923E-5</v>
      </c>
      <c r="W611">
        <f t="shared" si="265"/>
        <v>250</v>
      </c>
      <c r="X611">
        <f t="shared" si="244"/>
        <v>1592.3566878980891</v>
      </c>
      <c r="Y611">
        <f t="shared" si="245"/>
        <v>4.507975578259745</v>
      </c>
      <c r="Z611">
        <v>-11.4134596460308</v>
      </c>
      <c r="AA611">
        <f t="shared" si="266"/>
        <v>-1.7919131644268356</v>
      </c>
      <c r="AB611">
        <f>-AA611*B611^2/2/Q611</f>
        <v>5.06367412506562E-3</v>
      </c>
      <c r="AC611">
        <v>5.40393216047317</v>
      </c>
      <c r="AD611">
        <f>AC611/Q611</f>
        <v>1908.8363207146929</v>
      </c>
      <c r="AE611">
        <f>C611*AC611</f>
        <v>212.10433729857192</v>
      </c>
      <c r="AF611">
        <v>4.5079755782597397</v>
      </c>
      <c r="AG611">
        <f>AF611*A611</f>
        <v>0.70775216578677913</v>
      </c>
      <c r="AH611">
        <f>AG611*C611</f>
        <v>27.779272507131083</v>
      </c>
      <c r="AI611">
        <f>F611*AG611</f>
        <v>6.3697694920810122</v>
      </c>
      <c r="AJ611">
        <v>0.895956582213424</v>
      </c>
      <c r="AK611">
        <v>5.40393216047317</v>
      </c>
      <c r="AL611">
        <f t="shared" si="246"/>
        <v>1.1987492094088286</v>
      </c>
      <c r="AM611">
        <f>AL611/C611</f>
        <v>3.0541381131435123E-2</v>
      </c>
      <c r="AN611">
        <f t="shared" si="247"/>
        <v>0.84841734919428768</v>
      </c>
      <c r="AO611">
        <f t="shared" si="248"/>
        <v>0.19874920940882856</v>
      </c>
      <c r="AP611">
        <f>AL611*C611</f>
        <v>47.050906469296521</v>
      </c>
      <c r="AQ611">
        <f>AO611/F611</f>
        <v>2.208324548986984E-2</v>
      </c>
      <c r="AR611">
        <f>(AL611-1)/C611</f>
        <v>5.0636741250656963E-3</v>
      </c>
      <c r="AS611">
        <f>AR611*C611</f>
        <v>0.19874920940882859</v>
      </c>
      <c r="AT611">
        <f>ATAN2(C611,AO611)</f>
        <v>5.0636308468536891E-3</v>
      </c>
      <c r="AU611">
        <f t="shared" si="267"/>
        <v>0.29012467653697127</v>
      </c>
      <c r="AV611">
        <f>-AJ611/(A611/2)</f>
        <v>-11.413459646030878</v>
      </c>
      <c r="AW611">
        <f t="shared" si="268"/>
        <v>7.1545865485789324E-3</v>
      </c>
      <c r="AX611">
        <f t="shared" si="269"/>
        <v>3.5838263288537203E-3</v>
      </c>
      <c r="AY611">
        <v>0.84841734919428768</v>
      </c>
      <c r="AZ611">
        <v>1.6937414922301623</v>
      </c>
      <c r="BA611">
        <v>0.28081752203172305</v>
      </c>
      <c r="BB611">
        <v>8.5765549687560338E-3</v>
      </c>
      <c r="BC611">
        <v>15.24367343007146</v>
      </c>
    </row>
    <row r="612" spans="1:55" x14ac:dyDescent="0.15">
      <c r="A612">
        <v>0.20599999999999999</v>
      </c>
      <c r="B612">
        <v>5.0000000000000001E-3</v>
      </c>
      <c r="C612">
        <f t="shared" si="249"/>
        <v>41.199999999999996</v>
      </c>
      <c r="D612">
        <f t="shared" si="250"/>
        <v>1697.4399999999996</v>
      </c>
      <c r="E612">
        <f t="shared" si="251"/>
        <v>2.4271844660194178E-2</v>
      </c>
      <c r="F612">
        <v>11</v>
      </c>
      <c r="G612">
        <f t="shared" si="252"/>
        <v>121</v>
      </c>
      <c r="H612">
        <f t="shared" si="253"/>
        <v>453.19999999999993</v>
      </c>
      <c r="I612">
        <v>70000000000</v>
      </c>
      <c r="J612">
        <f t="shared" si="254"/>
        <v>4.9087385212340517E-10</v>
      </c>
      <c r="K612">
        <f t="shared" si="255"/>
        <v>366963.94770390476</v>
      </c>
      <c r="L612">
        <f t="shared" si="256"/>
        <v>5.2423421100557825E-6</v>
      </c>
      <c r="M612">
        <f t="shared" si="257"/>
        <v>0.26699029126213597</v>
      </c>
      <c r="N612">
        <f t="shared" si="258"/>
        <v>83931950788.941925</v>
      </c>
      <c r="O612">
        <f t="shared" si="259"/>
        <v>4.7657655545961659E-7</v>
      </c>
      <c r="P612">
        <f t="shared" si="260"/>
        <v>6.0679611650485445E-7</v>
      </c>
      <c r="Q612">
        <v>4.64025438266869E-3</v>
      </c>
      <c r="R612">
        <f t="shared" si="261"/>
        <v>1647999.9999999995</v>
      </c>
      <c r="S612">
        <f t="shared" si="262"/>
        <v>0.19117848056595002</v>
      </c>
      <c r="T612">
        <f t="shared" si="263"/>
        <v>185.61017530674761</v>
      </c>
      <c r="U612">
        <f t="shared" si="264"/>
        <v>2.2525506711983934E-2</v>
      </c>
      <c r="V612">
        <f t="shared" si="243"/>
        <v>1.1262753355991967E-4</v>
      </c>
      <c r="W612">
        <f t="shared" si="265"/>
        <v>200</v>
      </c>
      <c r="X612">
        <f t="shared" si="244"/>
        <v>970.87378640776706</v>
      </c>
      <c r="Y612">
        <f t="shared" si="245"/>
        <v>4.5051013423967872</v>
      </c>
      <c r="Z612">
        <v>-11.2076226443841</v>
      </c>
      <c r="AA612">
        <f t="shared" si="266"/>
        <v>-2.3087702647431247</v>
      </c>
      <c r="AB612">
        <f>-AA612*B612^2/2/Q612</f>
        <v>6.2194065086344239E-3</v>
      </c>
      <c r="AC612">
        <v>5.6594864747683502</v>
      </c>
      <c r="AD612">
        <f>AC612/Q612</f>
        <v>1219.6500467531441</v>
      </c>
      <c r="AE612">
        <f>C612*AC612</f>
        <v>233.170842760456</v>
      </c>
      <c r="AF612">
        <v>4.5051013423967801</v>
      </c>
      <c r="AG612">
        <f>AF612*A612</f>
        <v>0.92805087653373664</v>
      </c>
      <c r="AH612">
        <f>AG612*C612</f>
        <v>38.235696113189945</v>
      </c>
      <c r="AI612">
        <f>F612*AG612</f>
        <v>10.208559641871103</v>
      </c>
      <c r="AJ612">
        <v>1.1543851323715599</v>
      </c>
      <c r="AK612">
        <v>5.6594864747683502</v>
      </c>
      <c r="AL612">
        <f t="shared" si="246"/>
        <v>1.2562395481557402</v>
      </c>
      <c r="AM612">
        <f>AL612/C612</f>
        <v>3.0491251168828649E-2</v>
      </c>
      <c r="AN612">
        <f t="shared" si="247"/>
        <v>1.16585421380228</v>
      </c>
      <c r="AO612">
        <f t="shared" si="248"/>
        <v>0.25623954815574024</v>
      </c>
      <c r="AP612">
        <f>AL612*C612</f>
        <v>51.757069384016489</v>
      </c>
      <c r="AQ612">
        <f>AO612/F612</f>
        <v>2.3294504377794567E-2</v>
      </c>
      <c r="AR612">
        <f>(AL612-1)/C612</f>
        <v>6.2194065086344725E-3</v>
      </c>
      <c r="AS612">
        <f>AR612*C612</f>
        <v>0.25623954815574024</v>
      </c>
      <c r="AT612">
        <f>ATAN2(C612,AO612)</f>
        <v>6.2193263195052494E-3</v>
      </c>
      <c r="AU612">
        <f t="shared" si="267"/>
        <v>0.35634114952228257</v>
      </c>
      <c r="AV612">
        <f>-AJ612/(A612/2)</f>
        <v>-11.207622644384077</v>
      </c>
      <c r="AW612">
        <f t="shared" si="268"/>
        <v>6.7015792624041375E-3</v>
      </c>
      <c r="AX612">
        <f t="shared" si="269"/>
        <v>5.7719256618578487E-3</v>
      </c>
      <c r="AY612">
        <v>1.16585421380228</v>
      </c>
      <c r="AZ612">
        <v>1.3536321983206201</v>
      </c>
      <c r="BA612">
        <v>0.27610506561105047</v>
      </c>
      <c r="BB612">
        <v>8.4187889045324541E-3</v>
      </c>
      <c r="BC612">
        <v>14.889954181526821</v>
      </c>
    </row>
    <row r="613" spans="1:55" x14ac:dyDescent="0.15">
      <c r="A613">
        <v>0.108</v>
      </c>
      <c r="B613">
        <v>5.0000000000000001E-3</v>
      </c>
      <c r="C613">
        <f t="shared" si="249"/>
        <v>21.599999999999998</v>
      </c>
      <c r="D613">
        <f t="shared" si="250"/>
        <v>466.55999999999989</v>
      </c>
      <c r="E613">
        <f t="shared" si="251"/>
        <v>4.6296296296296301E-2</v>
      </c>
      <c r="F613">
        <v>7</v>
      </c>
      <c r="G613">
        <f t="shared" si="252"/>
        <v>49</v>
      </c>
      <c r="H613">
        <f t="shared" si="253"/>
        <v>151.19999999999999</v>
      </c>
      <c r="I613">
        <v>70000000000</v>
      </c>
      <c r="J613">
        <f t="shared" si="254"/>
        <v>4.9087385212340517E-10</v>
      </c>
      <c r="K613">
        <f t="shared" si="255"/>
        <v>445422.56951938616</v>
      </c>
      <c r="L613">
        <f t="shared" si="256"/>
        <v>6.3631795645626597E-6</v>
      </c>
      <c r="M613">
        <f t="shared" si="257"/>
        <v>0.32407407407407413</v>
      </c>
      <c r="N613">
        <f t="shared" si="258"/>
        <v>44003158666.047218</v>
      </c>
      <c r="O613">
        <f t="shared" si="259"/>
        <v>9.0902565208037992E-7</v>
      </c>
      <c r="P613">
        <f t="shared" si="260"/>
        <v>1.1574074074074076E-6</v>
      </c>
      <c r="Q613">
        <v>2.4268243714136101E-3</v>
      </c>
      <c r="R613">
        <f t="shared" si="261"/>
        <v>863999.99999999988</v>
      </c>
      <c r="S613">
        <f t="shared" si="262"/>
        <v>5.2419406422533975E-2</v>
      </c>
      <c r="T613">
        <f t="shared" si="263"/>
        <v>97.072974856544405</v>
      </c>
      <c r="U613">
        <f t="shared" si="264"/>
        <v>2.24705960316075E-2</v>
      </c>
      <c r="V613">
        <f t="shared" si="243"/>
        <v>1.1235298015803752E-4</v>
      </c>
      <c r="W613">
        <f t="shared" si="265"/>
        <v>200</v>
      </c>
      <c r="X613">
        <f t="shared" si="244"/>
        <v>1851.8518518518517</v>
      </c>
      <c r="Y613">
        <f t="shared" si="245"/>
        <v>4.4941192063214999</v>
      </c>
      <c r="Z613">
        <v>-7.6617884453511298</v>
      </c>
      <c r="AA613">
        <f t="shared" si="266"/>
        <v>-0.82747315209792205</v>
      </c>
      <c r="AB613">
        <f>-AA613*B613^2/2/Q613</f>
        <v>4.2621190569299633E-3</v>
      </c>
      <c r="AC613">
        <v>4.9078557823704596</v>
      </c>
      <c r="AD613">
        <f>AC613/Q613</f>
        <v>2022.3366141290496</v>
      </c>
      <c r="AE613">
        <f>C613*AC613</f>
        <v>106.00968489920191</v>
      </c>
      <c r="AF613">
        <v>4.4941192063214999</v>
      </c>
      <c r="AG613">
        <f>AF613*A613</f>
        <v>0.48536487428272196</v>
      </c>
      <c r="AH613">
        <f>AG613*C613</f>
        <v>10.483881284506793</v>
      </c>
      <c r="AI613">
        <f>F613*AG613</f>
        <v>3.3975541199790538</v>
      </c>
      <c r="AJ613">
        <v>0.41373657604896003</v>
      </c>
      <c r="AK613">
        <v>4.9078557823704596</v>
      </c>
      <c r="AL613">
        <f t="shared" si="246"/>
        <v>1.092061771629687</v>
      </c>
      <c r="AM613">
        <f>AL613/C613</f>
        <v>5.0558415353226256E-2</v>
      </c>
      <c r="AN613">
        <f t="shared" si="247"/>
        <v>0.53004842449600964</v>
      </c>
      <c r="AO613">
        <f t="shared" si="248"/>
        <v>9.2061771629686984E-2</v>
      </c>
      <c r="AP613">
        <f>AL613*C613</f>
        <v>23.588534267201236</v>
      </c>
      <c r="AQ613">
        <f>AO613/F613</f>
        <v>1.3151681661383854E-2</v>
      </c>
      <c r="AR613">
        <f>(AL613-1)/C613</f>
        <v>4.2621190569299538E-3</v>
      </c>
      <c r="AS613">
        <f>AR613*C613</f>
        <v>9.2061771629686998E-2</v>
      </c>
      <c r="AT613">
        <f>ATAN2(C613,AO613)</f>
        <v>4.2620932491443126E-3</v>
      </c>
      <c r="AU613">
        <f t="shared" si="267"/>
        <v>0.24419995506716918</v>
      </c>
      <c r="AV613">
        <f>-AJ613/(A613/2)</f>
        <v>-7.661788445351112</v>
      </c>
      <c r="AW613">
        <f t="shared" si="268"/>
        <v>8.7812680372236756E-3</v>
      </c>
      <c r="AX613">
        <f t="shared" si="269"/>
        <v>2.0686828802448003E-3</v>
      </c>
      <c r="AY613">
        <v>0.53004842449600964</v>
      </c>
      <c r="AZ613">
        <v>2.2499810544459962</v>
      </c>
      <c r="BA613">
        <v>0.18967538960403135</v>
      </c>
      <c r="BB613">
        <v>9.589687129885633E-3</v>
      </c>
      <c r="BC613">
        <v>15.749867381121973</v>
      </c>
    </row>
    <row r="614" spans="1:55" x14ac:dyDescent="0.15">
      <c r="A614">
        <v>0.30399999999999999</v>
      </c>
      <c r="B614">
        <v>8.9999999999999993E-3</v>
      </c>
      <c r="C614">
        <f t="shared" si="249"/>
        <v>33.777777777777779</v>
      </c>
      <c r="D614">
        <f t="shared" si="250"/>
        <v>1140.9382716049383</v>
      </c>
      <c r="E614">
        <f t="shared" si="251"/>
        <v>2.9605263157894735E-2</v>
      </c>
      <c r="F614">
        <v>15</v>
      </c>
      <c r="G614">
        <f t="shared" si="252"/>
        <v>225</v>
      </c>
      <c r="H614">
        <f t="shared" si="253"/>
        <v>506.66666666666669</v>
      </c>
      <c r="I614">
        <v>70000000000</v>
      </c>
      <c r="J614">
        <f t="shared" si="254"/>
        <v>5.1529973500506572E-9</v>
      </c>
      <c r="K614">
        <f t="shared" si="255"/>
        <v>1977575.7374097921</v>
      </c>
      <c r="L614">
        <f t="shared" si="256"/>
        <v>2.8251081962997029E-5</v>
      </c>
      <c r="M614">
        <f t="shared" si="257"/>
        <v>0.44407894736842102</v>
      </c>
      <c r="N614">
        <f t="shared" si="258"/>
        <v>6554976741.3417597</v>
      </c>
      <c r="O614">
        <f t="shared" si="259"/>
        <v>1.8834054641998019E-6</v>
      </c>
      <c r="P614">
        <f t="shared" si="260"/>
        <v>2.3980263157894733E-6</v>
      </c>
      <c r="Q614">
        <v>1.2249964161958201E-2</v>
      </c>
      <c r="R614">
        <f t="shared" si="261"/>
        <v>417009.60219478747</v>
      </c>
      <c r="S614">
        <f t="shared" si="262"/>
        <v>0.41377656724836587</v>
      </c>
      <c r="T614">
        <f t="shared" si="263"/>
        <v>151.23412545627411</v>
      </c>
      <c r="U614">
        <f t="shared" si="264"/>
        <v>4.0295934743283558E-2</v>
      </c>
      <c r="V614">
        <f t="shared" si="243"/>
        <v>3.6266341268955196E-4</v>
      </c>
      <c r="W614">
        <f t="shared" si="265"/>
        <v>111.11111111111111</v>
      </c>
      <c r="X614">
        <f t="shared" si="244"/>
        <v>365.49707602339186</v>
      </c>
      <c r="Y614">
        <f t="shared" si="245"/>
        <v>4.4773260825870622</v>
      </c>
      <c r="Z614">
        <v>-9.4304786137188508</v>
      </c>
      <c r="AA614">
        <f t="shared" si="266"/>
        <v>-2.8668654985705304</v>
      </c>
      <c r="AB614">
        <f>-AA614*B614^2/2/Q614</f>
        <v>9.4782361121247705E-3</v>
      </c>
      <c r="AC614">
        <v>5.9107588318723403</v>
      </c>
      <c r="AD614">
        <f>AC614/Q614</f>
        <v>482.5123366669086</v>
      </c>
      <c r="AE614">
        <f>C614*AC614</f>
        <v>199.65229832102128</v>
      </c>
      <c r="AF614">
        <v>4.47732608258708</v>
      </c>
      <c r="AG614">
        <f>AF614*A614</f>
        <v>1.3611071291064722</v>
      </c>
      <c r="AH614">
        <f>AG614*C614</f>
        <v>45.975174138707509</v>
      </c>
      <c r="AI614">
        <f>F614*AG614</f>
        <v>20.416606936597084</v>
      </c>
      <c r="AJ614">
        <v>1.4334327492852601</v>
      </c>
      <c r="AK614">
        <v>5.9107588318723403</v>
      </c>
      <c r="AL614">
        <f t="shared" si="246"/>
        <v>1.3201537531206566</v>
      </c>
      <c r="AM614">
        <f>AL614/C614</f>
        <v>3.9083499270019438E-2</v>
      </c>
      <c r="AN614">
        <f t="shared" si="247"/>
        <v>1.7968706848891915</v>
      </c>
      <c r="AO614">
        <f t="shared" si="248"/>
        <v>0.32015375312065664</v>
      </c>
      <c r="AP614">
        <f>AL614*C614</f>
        <v>44.591860105408848</v>
      </c>
      <c r="AQ614">
        <f>AO614/F614</f>
        <v>2.1343583541377109E-2</v>
      </c>
      <c r="AR614">
        <f>(AL614-1)/C614</f>
        <v>9.4782361121247029E-3</v>
      </c>
      <c r="AS614">
        <f>AR614*C614</f>
        <v>0.32015375312065664</v>
      </c>
      <c r="AT614">
        <f>ATAN2(C614,AO614)</f>
        <v>9.4779522954506982E-3</v>
      </c>
      <c r="AU614">
        <f t="shared" si="267"/>
        <v>0.54304666495565568</v>
      </c>
      <c r="AV614">
        <f>-AJ614/(A614/2)</f>
        <v>-9.430478613718817</v>
      </c>
      <c r="AW614">
        <f t="shared" si="268"/>
        <v>6.9636224140173985E-3</v>
      </c>
      <c r="AX614">
        <f t="shared" si="269"/>
        <v>1.2900894743567346E-2</v>
      </c>
      <c r="AY614">
        <v>1.7968706848891913</v>
      </c>
      <c r="AZ614">
        <v>0.96991171737326765</v>
      </c>
      <c r="BA614">
        <v>0.23521569042903212</v>
      </c>
      <c r="BB614">
        <v>9.1930522651801939E-3</v>
      </c>
      <c r="BC614">
        <v>14.548675760599014</v>
      </c>
    </row>
    <row r="615" spans="1:55" x14ac:dyDescent="0.15">
      <c r="A615">
        <v>0.108</v>
      </c>
      <c r="B615">
        <v>6.0000000000000001E-3</v>
      </c>
      <c r="C615">
        <f t="shared" si="249"/>
        <v>18</v>
      </c>
      <c r="D615">
        <f t="shared" si="250"/>
        <v>324</v>
      </c>
      <c r="E615">
        <f t="shared" si="251"/>
        <v>5.5555555555555559E-2</v>
      </c>
      <c r="F615">
        <v>7</v>
      </c>
      <c r="G615">
        <f t="shared" si="252"/>
        <v>49</v>
      </c>
      <c r="H615">
        <f t="shared" si="253"/>
        <v>126</v>
      </c>
      <c r="I615">
        <v>70000000000</v>
      </c>
      <c r="J615">
        <f t="shared" si="254"/>
        <v>1.0178760197630931E-9</v>
      </c>
      <c r="K615">
        <f t="shared" si="255"/>
        <v>769690.20012949943</v>
      </c>
      <c r="L615">
        <f t="shared" si="256"/>
        <v>1.0995574287564278E-5</v>
      </c>
      <c r="M615">
        <f t="shared" si="257"/>
        <v>0.3888888888888889</v>
      </c>
      <c r="N615">
        <f t="shared" si="258"/>
        <v>17683882565.766148</v>
      </c>
      <c r="O615">
        <f t="shared" si="259"/>
        <v>1.5707963267948969E-6</v>
      </c>
      <c r="P615">
        <f t="shared" si="260"/>
        <v>1.9999999999999999E-6</v>
      </c>
      <c r="Q615">
        <v>2.8706035024201899E-3</v>
      </c>
      <c r="R615">
        <f t="shared" si="261"/>
        <v>500000</v>
      </c>
      <c r="S615">
        <f t="shared" si="262"/>
        <v>5.1670863043563414E-2</v>
      </c>
      <c r="T615">
        <f t="shared" si="263"/>
        <v>79.738986178338607</v>
      </c>
      <c r="U615">
        <f t="shared" si="264"/>
        <v>2.6579662059446202E-2</v>
      </c>
      <c r="V615">
        <f t="shared" si="243"/>
        <v>1.5947797235667721E-4</v>
      </c>
      <c r="W615">
        <f t="shared" si="265"/>
        <v>166.66666666666666</v>
      </c>
      <c r="X615">
        <f t="shared" si="244"/>
        <v>1543.2098765432097</v>
      </c>
      <c r="Y615">
        <f t="shared" si="245"/>
        <v>4.4299436765743669</v>
      </c>
      <c r="Z615">
        <v>-6.2599584664419403</v>
      </c>
      <c r="AA615">
        <f t="shared" si="266"/>
        <v>-0.67607551437572955</v>
      </c>
      <c r="AB615">
        <f>-AA615*B615^2/2/Q615</f>
        <v>4.2393034246990969E-3</v>
      </c>
      <c r="AC615">
        <v>4.7679814337622402</v>
      </c>
      <c r="AD615">
        <f>AC615/Q615</f>
        <v>1660.9683050070767</v>
      </c>
      <c r="AE615">
        <f>C615*AC615</f>
        <v>85.823665807720317</v>
      </c>
      <c r="AF615">
        <v>4.4299436765743696</v>
      </c>
      <c r="AG615">
        <f>AF615*A615</f>
        <v>0.47843391707003191</v>
      </c>
      <c r="AH615">
        <f>AG615*C615</f>
        <v>8.6118105072605751</v>
      </c>
      <c r="AI615">
        <f>F615*AG615</f>
        <v>3.3490374194902235</v>
      </c>
      <c r="AJ615">
        <v>0.338037757187865</v>
      </c>
      <c r="AK615">
        <v>4.7679814337622402</v>
      </c>
      <c r="AL615">
        <f t="shared" si="246"/>
        <v>1.0763074616445849</v>
      </c>
      <c r="AM615">
        <f>AL615/C615</f>
        <v>5.9794858980254717E-2</v>
      </c>
      <c r="AN615">
        <f t="shared" si="247"/>
        <v>0.51494199484632186</v>
      </c>
      <c r="AO615">
        <f t="shared" si="248"/>
        <v>7.6307461644584906E-2</v>
      </c>
      <c r="AP615">
        <f>AL615*C615</f>
        <v>19.37353430960253</v>
      </c>
      <c r="AQ615">
        <f>AO615/F615</f>
        <v>1.0901065949226416E-2</v>
      </c>
      <c r="AR615">
        <f>(AL615-1)/C615</f>
        <v>4.2393034246991611E-3</v>
      </c>
      <c r="AS615">
        <f>AR615*C615</f>
        <v>7.6307461644584906E-2</v>
      </c>
      <c r="AT615">
        <f>ATAN2(C615,AO615)</f>
        <v>4.2392780291523628E-3</v>
      </c>
      <c r="AU615">
        <f t="shared" si="267"/>
        <v>0.24289273925296795</v>
      </c>
      <c r="AV615">
        <f>-AJ615/(A615/2)</f>
        <v>-6.2599584664419448</v>
      </c>
      <c r="AW615">
        <f t="shared" si="268"/>
        <v>8.8607919995743589E-3</v>
      </c>
      <c r="AX615">
        <f t="shared" si="269"/>
        <v>2.0282265431272209E-3</v>
      </c>
      <c r="AY615">
        <v>0.51494199484632197</v>
      </c>
      <c r="AZ615">
        <v>2.249647074011766</v>
      </c>
      <c r="BA615">
        <v>0.15949425599233846</v>
      </c>
      <c r="BB615">
        <v>9.5369365452225262E-3</v>
      </c>
      <c r="BC615">
        <v>15.747529518082363</v>
      </c>
    </row>
    <row r="616" spans="1:55" x14ac:dyDescent="0.15">
      <c r="A616">
        <v>0.255</v>
      </c>
      <c r="B616">
        <v>7.0000000000000001E-3</v>
      </c>
      <c r="C616">
        <f t="shared" si="249"/>
        <v>36.428571428571431</v>
      </c>
      <c r="D616">
        <f t="shared" si="250"/>
        <v>1327.0408163265308</v>
      </c>
      <c r="E616">
        <f t="shared" si="251"/>
        <v>2.7450980392156862E-2</v>
      </c>
      <c r="F616">
        <v>13</v>
      </c>
      <c r="G616">
        <f t="shared" si="252"/>
        <v>169</v>
      </c>
      <c r="H616">
        <f t="shared" si="253"/>
        <v>473.57142857142861</v>
      </c>
      <c r="I616">
        <v>70000000000</v>
      </c>
      <c r="J616">
        <f t="shared" si="254"/>
        <v>1.885740990317274E-9</v>
      </c>
      <c r="K616">
        <f t="shared" si="255"/>
        <v>961358.15192645346</v>
      </c>
      <c r="L616">
        <f t="shared" si="256"/>
        <v>1.3733687884663621E-5</v>
      </c>
      <c r="M616">
        <f t="shared" si="257"/>
        <v>0.35686274509803917</v>
      </c>
      <c r="N616">
        <f t="shared" si="258"/>
        <v>19317908247.008175</v>
      </c>
      <c r="O616">
        <f t="shared" si="259"/>
        <v>1.0564375295895093E-6</v>
      </c>
      <c r="P616">
        <f t="shared" si="260"/>
        <v>1.3450980392156864E-6</v>
      </c>
      <c r="Q616">
        <v>7.8939174268050395E-3</v>
      </c>
      <c r="R616">
        <f t="shared" si="261"/>
        <v>743440.23323615151</v>
      </c>
      <c r="S616">
        <f t="shared" si="262"/>
        <v>0.28756413483361215</v>
      </c>
      <c r="T616">
        <f t="shared" si="263"/>
        <v>161.10035564908242</v>
      </c>
      <c r="U616">
        <f t="shared" si="264"/>
        <v>3.0956538928647213E-2</v>
      </c>
      <c r="V616">
        <f t="shared" si="243"/>
        <v>2.1669577250053049E-4</v>
      </c>
      <c r="W616">
        <f t="shared" si="265"/>
        <v>142.85714285714286</v>
      </c>
      <c r="X616">
        <f t="shared" si="244"/>
        <v>560.22408963585428</v>
      </c>
      <c r="Y616">
        <f t="shared" si="245"/>
        <v>4.4223627040924587</v>
      </c>
      <c r="Z616">
        <v>-9.8216180875945795</v>
      </c>
      <c r="AA616">
        <f t="shared" si="266"/>
        <v>-2.5045126123366179</v>
      </c>
      <c r="AB616">
        <f>-AA616*B616^2/2/Q616</f>
        <v>7.7731442685082695E-3</v>
      </c>
      <c r="AC616">
        <v>5.6746190102607601</v>
      </c>
      <c r="AD616">
        <f>AC616/Q616</f>
        <v>718.85968695234862</v>
      </c>
      <c r="AE616">
        <f>C616*AC616</f>
        <v>206.71826394521341</v>
      </c>
      <c r="AF616">
        <v>4.4223627040924498</v>
      </c>
      <c r="AG616">
        <f>AF616*A616</f>
        <v>1.1277024895435748</v>
      </c>
      <c r="AH616">
        <f>AG616*C616</f>
        <v>41.08059069051594</v>
      </c>
      <c r="AI616">
        <f>F616*AG616</f>
        <v>14.660132364066472</v>
      </c>
      <c r="AJ616">
        <v>1.2522563061683001</v>
      </c>
      <c r="AK616">
        <v>5.6746190102607601</v>
      </c>
      <c r="AL616">
        <f t="shared" si="246"/>
        <v>1.2831645412099451</v>
      </c>
      <c r="AM616">
        <f>AL616/C616</f>
        <v>3.5224124660665157E-2</v>
      </c>
      <c r="AN616">
        <f t="shared" si="247"/>
        <v>1.4470278476164939</v>
      </c>
      <c r="AO616">
        <f t="shared" si="248"/>
        <v>0.28316454120994505</v>
      </c>
      <c r="AP616">
        <f>AL616*C616</f>
        <v>46.743851144076572</v>
      </c>
      <c r="AQ616">
        <f>AO616/F616</f>
        <v>2.1781887785380389E-2</v>
      </c>
      <c r="AR616">
        <f>(AL616-1)/C616</f>
        <v>7.7731442685082955E-3</v>
      </c>
      <c r="AS616">
        <f>AR616*C616</f>
        <v>0.28316454120994505</v>
      </c>
      <c r="AT616">
        <f>ATAN2(C616,AO616)</f>
        <v>7.7729877184672391E-3</v>
      </c>
      <c r="AU616">
        <f t="shared" si="267"/>
        <v>0.44535939047519574</v>
      </c>
      <c r="AV616">
        <f>-AJ616/(A616/2)</f>
        <v>-9.8216180875945103</v>
      </c>
      <c r="AW616">
        <f t="shared" si="268"/>
        <v>6.892903350470026E-3</v>
      </c>
      <c r="AX616">
        <f t="shared" si="269"/>
        <v>8.7657941431781745E-3</v>
      </c>
      <c r="AY616">
        <v>1.4470278476164939</v>
      </c>
      <c r="AZ616">
        <v>1.1378573277153017</v>
      </c>
      <c r="BA616">
        <v>0.25109862205283667</v>
      </c>
      <c r="BB616">
        <v>8.8447291653103617E-3</v>
      </c>
      <c r="BC616">
        <v>14.792145260298922</v>
      </c>
    </row>
    <row r="617" spans="1:55" x14ac:dyDescent="0.15">
      <c r="A617">
        <v>0.35299999999999998</v>
      </c>
      <c r="B617">
        <v>8.0000000000000002E-3</v>
      </c>
      <c r="C617">
        <f t="shared" si="249"/>
        <v>44.125</v>
      </c>
      <c r="D617">
        <f t="shared" si="250"/>
        <v>1947.015625</v>
      </c>
      <c r="E617">
        <f t="shared" si="251"/>
        <v>2.2662889518413599E-2</v>
      </c>
      <c r="F617">
        <v>15</v>
      </c>
      <c r="G617">
        <f t="shared" si="252"/>
        <v>225</v>
      </c>
      <c r="H617">
        <f t="shared" si="253"/>
        <v>661.875</v>
      </c>
      <c r="I617">
        <v>70000000000</v>
      </c>
      <c r="J617">
        <f t="shared" si="254"/>
        <v>3.2169908772759481E-9</v>
      </c>
      <c r="K617">
        <f t="shared" si="255"/>
        <v>1196119.1292987769</v>
      </c>
      <c r="L617">
        <f t="shared" si="256"/>
        <v>1.7087416132839668E-5</v>
      </c>
      <c r="M617">
        <f t="shared" si="257"/>
        <v>0.33994334277620397</v>
      </c>
      <c r="N617">
        <f t="shared" si="258"/>
        <v>13716234109.23805</v>
      </c>
      <c r="O617">
        <f t="shared" si="259"/>
        <v>1.1391610755226445E-6</v>
      </c>
      <c r="P617">
        <f t="shared" si="260"/>
        <v>1.4504249291784703E-6</v>
      </c>
      <c r="Q617">
        <v>1.23790038864018E-2</v>
      </c>
      <c r="R617">
        <f t="shared" si="261"/>
        <v>689453.12499999988</v>
      </c>
      <c r="S617">
        <f t="shared" si="262"/>
        <v>0.54622354648747939</v>
      </c>
      <c r="T617">
        <f t="shared" si="263"/>
        <v>193.42193572502813</v>
      </c>
      <c r="U617">
        <f t="shared" si="264"/>
        <v>3.5067999678192074E-2</v>
      </c>
      <c r="V617">
        <f t="shared" si="243"/>
        <v>2.8054399742553655E-4</v>
      </c>
      <c r="W617">
        <f t="shared" si="265"/>
        <v>125</v>
      </c>
      <c r="X617">
        <f t="shared" si="244"/>
        <v>354.10764872521253</v>
      </c>
      <c r="Y617">
        <f t="shared" si="245"/>
        <v>4.3834999597740092</v>
      </c>
      <c r="Z617">
        <v>-10.4961235015556</v>
      </c>
      <c r="AA617">
        <f t="shared" si="266"/>
        <v>-3.7051315960491262</v>
      </c>
      <c r="AB617">
        <f>-AA617*B617^2/2/Q617</f>
        <v>9.5778474715411885E-3</v>
      </c>
      <c r="AC617">
        <v>6.2360657577985803</v>
      </c>
      <c r="AD617">
        <f>AC617/Q617</f>
        <v>503.76151546804425</v>
      </c>
      <c r="AE617">
        <f>C617*AC617</f>
        <v>275.16640156286235</v>
      </c>
      <c r="AF617">
        <v>4.3834999597740003</v>
      </c>
      <c r="AG617">
        <f>AF617*A617</f>
        <v>1.547375485800222</v>
      </c>
      <c r="AH617">
        <f>AG617*C617</f>
        <v>68.277943310934802</v>
      </c>
      <c r="AI617">
        <f>F617*AG617</f>
        <v>23.210632287003328</v>
      </c>
      <c r="AJ617">
        <v>1.85256579802457</v>
      </c>
      <c r="AK617">
        <v>6.2360657577985803</v>
      </c>
      <c r="AL617">
        <f t="shared" si="246"/>
        <v>1.4226225196817597</v>
      </c>
      <c r="AM617">
        <f>AL617/C617</f>
        <v>3.2240736989954895E-2</v>
      </c>
      <c r="AN617">
        <f t="shared" si="247"/>
        <v>2.2013312125028985</v>
      </c>
      <c r="AO617">
        <f t="shared" si="248"/>
        <v>0.42262251968175968</v>
      </c>
      <c r="AP617">
        <f>AL617*C617</f>
        <v>62.773218680957648</v>
      </c>
      <c r="AQ617">
        <f>AO617/F617</f>
        <v>2.8174834645450644E-2</v>
      </c>
      <c r="AR617">
        <f>(AL617-1)/C617</f>
        <v>9.577847471541296E-3</v>
      </c>
      <c r="AS617">
        <f>AR617*C617</f>
        <v>0.42262251968175968</v>
      </c>
      <c r="AT617">
        <f>ATAN2(C617,AO617)</f>
        <v>9.5775546125300027E-3</v>
      </c>
      <c r="AU617">
        <f t="shared" si="267"/>
        <v>0.54875345735402359</v>
      </c>
      <c r="AV617">
        <f>-AJ617/(A617/2)</f>
        <v>-10.496123501555639</v>
      </c>
      <c r="AW617">
        <f t="shared" si="268"/>
        <v>6.1897371125716992E-3</v>
      </c>
      <c r="AX617">
        <f t="shared" si="269"/>
        <v>1.482052638419664E-2</v>
      </c>
      <c r="AY617">
        <v>2.2013312125028985</v>
      </c>
      <c r="AZ617">
        <v>0.91937770291485088</v>
      </c>
      <c r="BA617">
        <v>0.27312215009222623</v>
      </c>
      <c r="BB617">
        <v>8.8056594072544493E-3</v>
      </c>
      <c r="BC617">
        <v>13.790665543722763</v>
      </c>
    </row>
    <row r="618" spans="1:55" x14ac:dyDescent="0.15">
      <c r="A618">
        <v>0.108</v>
      </c>
      <c r="B618">
        <v>7.0000000000000001E-3</v>
      </c>
      <c r="C618">
        <f t="shared" si="249"/>
        <v>15.428571428571429</v>
      </c>
      <c r="D618">
        <f t="shared" si="250"/>
        <v>238.04081632653063</v>
      </c>
      <c r="E618">
        <f t="shared" si="251"/>
        <v>6.4814814814814811E-2</v>
      </c>
      <c r="F618">
        <v>7</v>
      </c>
      <c r="G618">
        <f t="shared" si="252"/>
        <v>49</v>
      </c>
      <c r="H618">
        <f t="shared" si="253"/>
        <v>108</v>
      </c>
      <c r="I618">
        <v>70000000000</v>
      </c>
      <c r="J618">
        <f t="shared" si="254"/>
        <v>1.885740990317274E-9</v>
      </c>
      <c r="K618">
        <f t="shared" si="255"/>
        <v>1222239.530761196</v>
      </c>
      <c r="L618">
        <f t="shared" si="256"/>
        <v>1.7460564725159944E-5</v>
      </c>
      <c r="M618">
        <f t="shared" si="257"/>
        <v>0.45370370370370372</v>
      </c>
      <c r="N618">
        <f t="shared" si="258"/>
        <v>8181702316.3799324</v>
      </c>
      <c r="O618">
        <f t="shared" si="259"/>
        <v>2.4943663893085637E-6</v>
      </c>
      <c r="P618">
        <f t="shared" si="260"/>
        <v>3.1759259259259263E-6</v>
      </c>
      <c r="Q618">
        <v>3.3129740197732102E-3</v>
      </c>
      <c r="R618">
        <f t="shared" si="261"/>
        <v>314868.80466472299</v>
      </c>
      <c r="S618">
        <f t="shared" si="262"/>
        <v>5.1114456305072387E-2</v>
      </c>
      <c r="T618">
        <f t="shared" si="263"/>
        <v>67.611714689249183</v>
      </c>
      <c r="U618">
        <f t="shared" si="264"/>
        <v>3.0675685368270464E-2</v>
      </c>
      <c r="V618">
        <f t="shared" si="243"/>
        <v>2.1472979757789325E-4</v>
      </c>
      <c r="W618">
        <f t="shared" si="265"/>
        <v>142.85714285714286</v>
      </c>
      <c r="X618">
        <f t="shared" si="244"/>
        <v>1322.7513227513227</v>
      </c>
      <c r="Y618">
        <f t="shared" si="245"/>
        <v>4.3822407668957801</v>
      </c>
      <c r="Z618">
        <v>-5.4462926481572804</v>
      </c>
      <c r="AA618">
        <f t="shared" si="266"/>
        <v>-0.58819960600098631</v>
      </c>
      <c r="AB618">
        <f>-AA618*B618^2/2/Q618</f>
        <v>4.3498350005203674E-3</v>
      </c>
      <c r="AC618">
        <v>4.6763405698962801</v>
      </c>
      <c r="AD618">
        <f>AC618/Q618</f>
        <v>1411.5234656190873</v>
      </c>
      <c r="AE618">
        <f>C618*AC618</f>
        <v>72.149254506971175</v>
      </c>
      <c r="AF618">
        <v>4.3822407668957899</v>
      </c>
      <c r="AG618">
        <f>AF618*A618</f>
        <v>0.47328200282474531</v>
      </c>
      <c r="AH618">
        <f>AG618*C618</f>
        <v>7.3020651864389281</v>
      </c>
      <c r="AI618">
        <f>F618*AG618</f>
        <v>3.3129740197732174</v>
      </c>
      <c r="AJ618">
        <v>0.29409980300049299</v>
      </c>
      <c r="AK618">
        <v>4.6763405698962801</v>
      </c>
      <c r="AL618">
        <f t="shared" si="246"/>
        <v>1.0671117400080277</v>
      </c>
      <c r="AM618">
        <f>AL618/C618</f>
        <v>6.9164649815335127E-2</v>
      </c>
      <c r="AN618">
        <f t="shared" si="247"/>
        <v>0.50504478154879828</v>
      </c>
      <c r="AO618">
        <f t="shared" si="248"/>
        <v>6.7111740008027665E-2</v>
      </c>
      <c r="AP618">
        <f>AL618*C618</f>
        <v>16.464009702980999</v>
      </c>
      <c r="AQ618">
        <f>AO618/F618</f>
        <v>9.5873914297182374E-3</v>
      </c>
      <c r="AR618">
        <f>(AL618-1)/C618</f>
        <v>4.3498350005203119E-3</v>
      </c>
      <c r="AS618">
        <f>AR618*C618</f>
        <v>6.7111740008027665E-2</v>
      </c>
      <c r="AT618">
        <f>ATAN2(C618,AO618)</f>
        <v>4.3498075663288456E-3</v>
      </c>
      <c r="AU618">
        <f t="shared" si="267"/>
        <v>0.24922561524471476</v>
      </c>
      <c r="AV618">
        <f>-AJ618/(A618/2)</f>
        <v>-5.4462926481572778</v>
      </c>
      <c r="AW618">
        <f t="shared" si="268"/>
        <v>9.1907889473055674E-3</v>
      </c>
      <c r="AX618">
        <f t="shared" si="269"/>
        <v>2.0586986210034304E-3</v>
      </c>
      <c r="AY618">
        <v>0.50504478154879828</v>
      </c>
      <c r="AZ618">
        <v>2.2547059335429149</v>
      </c>
      <c r="BA618">
        <v>0.14180074375842877</v>
      </c>
      <c r="BB618">
        <v>9.8075987856057964E-3</v>
      </c>
      <c r="BC618">
        <v>15.782941534800404</v>
      </c>
    </row>
    <row r="619" spans="1:55" x14ac:dyDescent="0.15">
      <c r="A619">
        <v>0.108</v>
      </c>
      <c r="B619">
        <v>8.0000000000000002E-3</v>
      </c>
      <c r="C619">
        <f t="shared" si="249"/>
        <v>13.5</v>
      </c>
      <c r="D619">
        <f t="shared" si="250"/>
        <v>182.25</v>
      </c>
      <c r="E619">
        <f t="shared" si="251"/>
        <v>7.407407407407407E-2</v>
      </c>
      <c r="F619">
        <v>7</v>
      </c>
      <c r="G619">
        <f t="shared" si="252"/>
        <v>49</v>
      </c>
      <c r="H619">
        <f t="shared" si="253"/>
        <v>94.5</v>
      </c>
      <c r="I619">
        <v>70000000000</v>
      </c>
      <c r="J619">
        <f t="shared" si="254"/>
        <v>3.2169908772759481E-9</v>
      </c>
      <c r="K619">
        <f t="shared" si="255"/>
        <v>1824450.8447514058</v>
      </c>
      <c r="L619">
        <f t="shared" si="256"/>
        <v>2.6063583496448652E-5</v>
      </c>
      <c r="M619">
        <f t="shared" si="257"/>
        <v>0.51851851851851849</v>
      </c>
      <c r="N619">
        <f t="shared" si="258"/>
        <v>4196468226.0558343</v>
      </c>
      <c r="O619">
        <f t="shared" si="259"/>
        <v>3.723369070921236E-6</v>
      </c>
      <c r="P619">
        <f t="shared" si="260"/>
        <v>4.7407407407407407E-6</v>
      </c>
      <c r="Q619">
        <v>3.7575568697474698E-3</v>
      </c>
      <c r="R619">
        <f t="shared" si="261"/>
        <v>210937.49999999997</v>
      </c>
      <c r="S619">
        <f t="shared" si="262"/>
        <v>5.0727017741590837E-2</v>
      </c>
      <c r="T619">
        <f t="shared" si="263"/>
        <v>58.711826089804219</v>
      </c>
      <c r="U619">
        <f t="shared" si="264"/>
        <v>3.4792193238402498E-2</v>
      </c>
      <c r="V619">
        <f t="shared" si="243"/>
        <v>2.7833754590722001E-4</v>
      </c>
      <c r="W619">
        <f t="shared" si="265"/>
        <v>125</v>
      </c>
      <c r="X619">
        <f t="shared" si="244"/>
        <v>1157.4074074074074</v>
      </c>
      <c r="Y619">
        <f t="shared" si="245"/>
        <v>4.3490241548003121</v>
      </c>
      <c r="Z619">
        <v>-4.7593855261962004</v>
      </c>
      <c r="AA619">
        <f t="shared" si="266"/>
        <v>-0.51401363682918966</v>
      </c>
      <c r="AB619">
        <f>-AA619*B619^2/2/Q619</f>
        <v>4.3774284591571603E-3</v>
      </c>
      <c r="AC619">
        <v>4.6060309732149003</v>
      </c>
      <c r="AD619">
        <f>AC619/Q619</f>
        <v>1225.8047270817362</v>
      </c>
      <c r="AE619">
        <f>C619*AC619</f>
        <v>62.181418138401156</v>
      </c>
      <c r="AF619">
        <v>4.3490241548003103</v>
      </c>
      <c r="AG619">
        <f>AF619*A619</f>
        <v>0.46969460871843349</v>
      </c>
      <c r="AH619">
        <f>AG619*C619</f>
        <v>6.3408772176988517</v>
      </c>
      <c r="AI619">
        <f>F619*AG619</f>
        <v>3.2878622610290344</v>
      </c>
      <c r="AJ619">
        <v>0.257006818414595</v>
      </c>
      <c r="AK619">
        <v>4.6060309732149003</v>
      </c>
      <c r="AL619">
        <f t="shared" si="246"/>
        <v>1.0590952841986205</v>
      </c>
      <c r="AM619">
        <f>AL619/C619</f>
        <v>7.8451502533231146E-2</v>
      </c>
      <c r="AN619">
        <f t="shared" si="247"/>
        <v>0.49745134510720918</v>
      </c>
      <c r="AO619">
        <f t="shared" si="248"/>
        <v>5.9095284198620535E-2</v>
      </c>
      <c r="AP619">
        <f>AL619*C619</f>
        <v>14.297786336681376</v>
      </c>
      <c r="AQ619">
        <f>AO619/F619</f>
        <v>8.4421834569457909E-3</v>
      </c>
      <c r="AR619">
        <f>(AL619-1)/C619</f>
        <v>4.377428459157077E-3</v>
      </c>
      <c r="AS619">
        <f>AR619*C619</f>
        <v>5.9095284198620542E-2</v>
      </c>
      <c r="AT619">
        <f>ATAN2(C619,AO619)</f>
        <v>4.3774004995590409E-3</v>
      </c>
      <c r="AU619">
        <f t="shared" si="267"/>
        <v>0.25080657386319122</v>
      </c>
      <c r="AV619">
        <f>-AJ619/(A619/2)</f>
        <v>-4.7593855261962039</v>
      </c>
      <c r="AW619">
        <f t="shared" si="268"/>
        <v>9.3197332434811955E-3</v>
      </c>
      <c r="AX619">
        <f t="shared" si="269"/>
        <v>2.0560545473167183E-3</v>
      </c>
      <c r="AY619">
        <v>0.49745134510720923</v>
      </c>
      <c r="AZ619">
        <v>2.2548593586977139</v>
      </c>
      <c r="BA619">
        <v>0.12581639878699613</v>
      </c>
      <c r="BB619">
        <v>9.8704855281600487E-3</v>
      </c>
      <c r="BC619">
        <v>15.784015510883997</v>
      </c>
    </row>
    <row r="620" spans="1:55" x14ac:dyDescent="0.15">
      <c r="A620">
        <v>0.108</v>
      </c>
      <c r="B620">
        <v>8.9999999999999993E-3</v>
      </c>
      <c r="C620">
        <f t="shared" si="249"/>
        <v>12</v>
      </c>
      <c r="D620">
        <f t="shared" si="250"/>
        <v>144</v>
      </c>
      <c r="E620">
        <f t="shared" si="251"/>
        <v>8.3333333333333329E-2</v>
      </c>
      <c r="F620">
        <v>7</v>
      </c>
      <c r="G620">
        <f t="shared" si="252"/>
        <v>49</v>
      </c>
      <c r="H620">
        <f t="shared" si="253"/>
        <v>84</v>
      </c>
      <c r="I620">
        <v>70000000000</v>
      </c>
      <c r="J620">
        <f t="shared" si="254"/>
        <v>5.1529973500506572E-9</v>
      </c>
      <c r="K620">
        <f t="shared" si="255"/>
        <v>2597704.4254370597</v>
      </c>
      <c r="L620">
        <f t="shared" si="256"/>
        <v>3.7110063220529427E-5</v>
      </c>
      <c r="M620">
        <f t="shared" si="257"/>
        <v>0.58333333333333337</v>
      </c>
      <c r="N620">
        <f t="shared" si="258"/>
        <v>2328741737.055625</v>
      </c>
      <c r="O620">
        <f t="shared" si="259"/>
        <v>5.3014376029327751E-6</v>
      </c>
      <c r="P620">
        <f t="shared" si="260"/>
        <v>6.7499999999999989E-6</v>
      </c>
      <c r="Q620">
        <v>4.2024593297658999E-3</v>
      </c>
      <c r="R620">
        <f t="shared" si="261"/>
        <v>148148.14814814818</v>
      </c>
      <c r="S620">
        <f t="shared" si="262"/>
        <v>5.0429511957190802E-2</v>
      </c>
      <c r="T620">
        <f t="shared" si="263"/>
        <v>51.882213947727166</v>
      </c>
      <c r="U620">
        <f t="shared" si="264"/>
        <v>3.8911660460795368E-2</v>
      </c>
      <c r="V620">
        <f t="shared" si="243"/>
        <v>3.5020494414715831E-4</v>
      </c>
      <c r="W620">
        <f t="shared" si="265"/>
        <v>111.11111111111111</v>
      </c>
      <c r="X620">
        <f t="shared" si="244"/>
        <v>1028.80658436214</v>
      </c>
      <c r="Y620">
        <f t="shared" si="245"/>
        <v>4.3235178289772636</v>
      </c>
      <c r="Z620">
        <v>-4.2649179498753096</v>
      </c>
      <c r="AA620">
        <f t="shared" si="266"/>
        <v>-0.46061113858653341</v>
      </c>
      <c r="AB620">
        <f>-AA620*B620^2/2/Q620</f>
        <v>4.4390081256999994E-3</v>
      </c>
      <c r="AC620">
        <v>4.5538233982705298</v>
      </c>
      <c r="AD620">
        <f>AC620/Q620</f>
        <v>1083.6091538152264</v>
      </c>
      <c r="AE620">
        <f>C620*AC620</f>
        <v>54.645880779246355</v>
      </c>
      <c r="AF620">
        <v>4.3235178289772698</v>
      </c>
      <c r="AG620">
        <f>AF620*A620</f>
        <v>0.46693992552954511</v>
      </c>
      <c r="AH620">
        <f>AG620*C620</f>
        <v>5.6032791063545417</v>
      </c>
      <c r="AI620">
        <f>F620*AG620</f>
        <v>3.2685794787068159</v>
      </c>
      <c r="AJ620">
        <v>0.23030556929326601</v>
      </c>
      <c r="AK620">
        <v>4.5538233982705298</v>
      </c>
      <c r="AL620">
        <f t="shared" si="246"/>
        <v>1.0532680975083983</v>
      </c>
      <c r="AM620">
        <f>AL620/C620</f>
        <v>8.777234145903319E-2</v>
      </c>
      <c r="AN620">
        <f t="shared" si="247"/>
        <v>0.49181292701321716</v>
      </c>
      <c r="AO620">
        <f t="shared" si="248"/>
        <v>5.3268097508398338E-2</v>
      </c>
      <c r="AP620">
        <f>AL620*C620</f>
        <v>12.63921717010078</v>
      </c>
      <c r="AQ620">
        <f>AO620/F620</f>
        <v>7.6097282154854772E-3</v>
      </c>
      <c r="AR620">
        <f>(AL620-1)/C620</f>
        <v>4.4390081256998615E-3</v>
      </c>
      <c r="AS620">
        <f>AR620*C620</f>
        <v>5.3268097508398338E-2</v>
      </c>
      <c r="AT620">
        <f>ATAN2(C620,AO620)</f>
        <v>4.4389789694656168E-3</v>
      </c>
      <c r="AU620">
        <f t="shared" si="267"/>
        <v>0.25433476029771135</v>
      </c>
      <c r="AV620">
        <f>-AJ620/(A620/2)</f>
        <v>-4.2649179498752963</v>
      </c>
      <c r="AW620">
        <f t="shared" si="268"/>
        <v>9.50659363871207E-3</v>
      </c>
      <c r="AX620">
        <f t="shared" si="269"/>
        <v>2.0727501236393387E-3</v>
      </c>
      <c r="AY620">
        <v>0.49181292701321722</v>
      </c>
      <c r="AZ620">
        <v>2.2556822407377415</v>
      </c>
      <c r="BA620">
        <v>0.11407912366454484</v>
      </c>
      <c r="BB620">
        <v>1.0012991795631705E-2</v>
      </c>
      <c r="BC620">
        <v>15.789775685164191</v>
      </c>
    </row>
    <row r="621" spans="1:55" x14ac:dyDescent="0.15">
      <c r="A621">
        <v>0.157</v>
      </c>
      <c r="B621">
        <v>5.0000000000000001E-3</v>
      </c>
      <c r="C621">
        <f t="shared" si="249"/>
        <v>31.4</v>
      </c>
      <c r="D621">
        <f t="shared" si="250"/>
        <v>985.95999999999992</v>
      </c>
      <c r="E621">
        <f t="shared" si="251"/>
        <v>3.1847133757961783E-2</v>
      </c>
      <c r="F621">
        <v>9</v>
      </c>
      <c r="G621">
        <f t="shared" si="252"/>
        <v>81</v>
      </c>
      <c r="H621">
        <f t="shared" si="253"/>
        <v>282.59999999999997</v>
      </c>
      <c r="I621">
        <v>70000000000</v>
      </c>
      <c r="J621">
        <f t="shared" si="254"/>
        <v>4.9087385212340517E-10</v>
      </c>
      <c r="K621">
        <f t="shared" si="255"/>
        <v>393949.71571687289</v>
      </c>
      <c r="L621">
        <f t="shared" si="256"/>
        <v>5.6278530816696129E-6</v>
      </c>
      <c r="M621">
        <f t="shared" si="257"/>
        <v>0.28662420382165604</v>
      </c>
      <c r="N621">
        <f t="shared" si="258"/>
        <v>63967554727.494576</v>
      </c>
      <c r="O621">
        <f t="shared" si="259"/>
        <v>6.2531700907440141E-7</v>
      </c>
      <c r="P621">
        <f t="shared" si="260"/>
        <v>7.9617834394904462E-7</v>
      </c>
      <c r="Q621">
        <v>3.3927295474334598E-3</v>
      </c>
      <c r="R621">
        <f t="shared" si="261"/>
        <v>1255999.9999999998</v>
      </c>
      <c r="S621">
        <f t="shared" si="262"/>
        <v>0.10653170778941064</v>
      </c>
      <c r="T621">
        <f t="shared" si="263"/>
        <v>135.7091818973384</v>
      </c>
      <c r="U621">
        <f t="shared" si="264"/>
        <v>2.1609742340340507E-2</v>
      </c>
      <c r="V621">
        <f t="shared" si="243"/>
        <v>1.0804871170170254E-4</v>
      </c>
      <c r="W621">
        <f t="shared" si="265"/>
        <v>200</v>
      </c>
      <c r="X621">
        <f t="shared" si="244"/>
        <v>1273.8853503184714</v>
      </c>
      <c r="Y621">
        <f t="shared" si="245"/>
        <v>4.3219484680681015</v>
      </c>
      <c r="Z621">
        <v>-9.0648012351740892</v>
      </c>
      <c r="AA621">
        <f t="shared" si="266"/>
        <v>-1.4231737939223321</v>
      </c>
      <c r="AB621">
        <f>-AA621*B621^2/2/Q621</f>
        <v>5.2434690638653251E-3</v>
      </c>
      <c r="AC621">
        <v>5.0335353650292696</v>
      </c>
      <c r="AD621">
        <f>AC621/Q621</f>
        <v>1483.6241128730849</v>
      </c>
      <c r="AE621">
        <f>C621*AC621</f>
        <v>158.05301046191906</v>
      </c>
      <c r="AF621">
        <v>4.3219484680680997</v>
      </c>
      <c r="AG621">
        <f>AF621*A621</f>
        <v>0.67854590948669169</v>
      </c>
      <c r="AH621">
        <f>AG621*C621</f>
        <v>21.306341557882117</v>
      </c>
      <c r="AI621">
        <f>F621*AG621</f>
        <v>6.1069131853802254</v>
      </c>
      <c r="AJ621">
        <v>0.71158689696116595</v>
      </c>
      <c r="AK621">
        <v>5.0335353650292696</v>
      </c>
      <c r="AL621">
        <f t="shared" si="246"/>
        <v>1.1646449286053722</v>
      </c>
      <c r="AM621">
        <f>AL621/C621</f>
        <v>3.7090602821827141E-2</v>
      </c>
      <c r="AN621">
        <f t="shared" si="247"/>
        <v>0.79026505230959532</v>
      </c>
      <c r="AO621">
        <f t="shared" si="248"/>
        <v>0.16464492860537217</v>
      </c>
      <c r="AP621">
        <f>AL621*C621</f>
        <v>36.569850758208688</v>
      </c>
      <c r="AQ621">
        <f>AO621/F621</f>
        <v>1.8293880956152461E-2</v>
      </c>
      <c r="AR621">
        <f>(AL621-1)/C621</f>
        <v>5.2434690638653554E-3</v>
      </c>
      <c r="AS621">
        <f>AR621*C621</f>
        <v>0.16464492860537217</v>
      </c>
      <c r="AT621">
        <f>ATAN2(C621,AO621)</f>
        <v>5.243421010068158E-3</v>
      </c>
      <c r="AU621">
        <f t="shared" si="267"/>
        <v>0.30042589408712861</v>
      </c>
      <c r="AV621">
        <f>-AJ621/(A621/2)</f>
        <v>-9.0648012351740892</v>
      </c>
      <c r="AW621">
        <f t="shared" si="268"/>
        <v>7.7275081767598447E-3</v>
      </c>
      <c r="AX621">
        <f t="shared" si="269"/>
        <v>3.5579344848058496E-3</v>
      </c>
      <c r="AY621">
        <v>0.79026505230959532</v>
      </c>
      <c r="AZ621">
        <v>1.7163833903094428</v>
      </c>
      <c r="BA621">
        <v>0.24264375675025912</v>
      </c>
      <c r="BB621">
        <v>8.9998032088198995E-3</v>
      </c>
      <c r="BC621">
        <v>15.447450512784984</v>
      </c>
    </row>
    <row r="622" spans="1:55" x14ac:dyDescent="0.15">
      <c r="A622">
        <v>0.30399999999999999</v>
      </c>
      <c r="B622">
        <v>0.01</v>
      </c>
      <c r="C622">
        <f t="shared" si="249"/>
        <v>30.4</v>
      </c>
      <c r="D622">
        <f t="shared" si="250"/>
        <v>924.16</v>
      </c>
      <c r="E622">
        <f t="shared" si="251"/>
        <v>3.2894736842105261E-2</v>
      </c>
      <c r="F622">
        <v>15</v>
      </c>
      <c r="G622">
        <f t="shared" si="252"/>
        <v>225</v>
      </c>
      <c r="H622">
        <f t="shared" si="253"/>
        <v>456</v>
      </c>
      <c r="I622">
        <v>70000000000</v>
      </c>
      <c r="J622">
        <f t="shared" si="254"/>
        <v>7.8539816339744827E-9</v>
      </c>
      <c r="K622">
        <f t="shared" si="255"/>
        <v>2712723.9196293443</v>
      </c>
      <c r="L622">
        <f t="shared" si="256"/>
        <v>3.8753198851847775E-5</v>
      </c>
      <c r="M622">
        <f t="shared" si="257"/>
        <v>0.49342105263157898</v>
      </c>
      <c r="N622">
        <f t="shared" si="258"/>
        <v>3870648215.9948945</v>
      </c>
      <c r="O622">
        <f t="shared" si="259"/>
        <v>2.583546590123185E-6</v>
      </c>
      <c r="P622">
        <f t="shared" si="260"/>
        <v>3.2894736842105265E-6</v>
      </c>
      <c r="Q622">
        <v>1.3109567295728101E-2</v>
      </c>
      <c r="R622">
        <f t="shared" si="261"/>
        <v>303999.99999999994</v>
      </c>
      <c r="S622">
        <f t="shared" si="262"/>
        <v>0.39853084579013426</v>
      </c>
      <c r="T622">
        <f t="shared" si="263"/>
        <v>131.09567295728101</v>
      </c>
      <c r="U622">
        <f t="shared" si="264"/>
        <v>4.3123576630684543E-2</v>
      </c>
      <c r="V622">
        <f t="shared" si="243"/>
        <v>4.3123576630684543E-4</v>
      </c>
      <c r="W622">
        <f t="shared" si="265"/>
        <v>100</v>
      </c>
      <c r="X622">
        <f t="shared" si="244"/>
        <v>328.9473684210526</v>
      </c>
      <c r="Y622">
        <f t="shared" si="245"/>
        <v>4.3123576630684539</v>
      </c>
      <c r="Z622">
        <v>-8.1952502589585894</v>
      </c>
      <c r="AA622">
        <f t="shared" si="266"/>
        <v>-2.491356078723411</v>
      </c>
      <c r="AB622">
        <f>-AA622*B622^2/2/Q622</f>
        <v>9.5020530522591969E-3</v>
      </c>
      <c r="AC622">
        <v>5.5580357024301801</v>
      </c>
      <c r="AD622">
        <f>AC622/Q622</f>
        <v>423.96789894364616</v>
      </c>
      <c r="AE622">
        <f>C622*AC622</f>
        <v>168.96428535387747</v>
      </c>
      <c r="AF622">
        <v>4.3123576630684797</v>
      </c>
      <c r="AG622">
        <f>AF622*A622</f>
        <v>1.3109567295728177</v>
      </c>
      <c r="AH622">
        <f>AG622*C622</f>
        <v>39.853084579013654</v>
      </c>
      <c r="AI622">
        <f>F622*AG622</f>
        <v>19.664350943592265</v>
      </c>
      <c r="AJ622">
        <v>1.2456780393617</v>
      </c>
      <c r="AK622">
        <v>5.5580357024301801</v>
      </c>
      <c r="AL622">
        <f t="shared" si="246"/>
        <v>1.2888624127886767</v>
      </c>
      <c r="AM622">
        <f>AL622/C622</f>
        <v>4.2396789894364371E-2</v>
      </c>
      <c r="AN622">
        <f t="shared" si="247"/>
        <v>1.6896428535387746</v>
      </c>
      <c r="AO622">
        <f t="shared" si="248"/>
        <v>0.28886241278867675</v>
      </c>
      <c r="AP622">
        <f>AL622*C622</f>
        <v>39.181417348775774</v>
      </c>
      <c r="AQ622">
        <f>AO622/F622</f>
        <v>1.9257494185911782E-2</v>
      </c>
      <c r="AR622">
        <f>(AL622-1)/C622</f>
        <v>9.5020530522591032E-3</v>
      </c>
      <c r="AS622">
        <f>AR622*C622</f>
        <v>0.28886241278867675</v>
      </c>
      <c r="AT622">
        <f>ATAN2(C622,AO622)</f>
        <v>9.5017670907557739E-3</v>
      </c>
      <c r="AU622">
        <f t="shared" si="267"/>
        <v>0.54441115221660452</v>
      </c>
      <c r="AV622">
        <f>-AJ622/(A622/2)</f>
        <v>-8.1952502589585521</v>
      </c>
      <c r="AW622">
        <f t="shared" si="268"/>
        <v>7.2481820626950806E-3</v>
      </c>
      <c r="AX622">
        <f t="shared" si="269"/>
        <v>1.2456780393617004E-2</v>
      </c>
      <c r="AY622">
        <v>1.6896428535387746</v>
      </c>
      <c r="AZ622">
        <v>0.98314641796656355</v>
      </c>
      <c r="BA622">
        <v>0.22034473470593047</v>
      </c>
      <c r="BB622">
        <v>9.3419094216567883E-3</v>
      </c>
      <c r="BC622">
        <v>14.747196269498453</v>
      </c>
    </row>
    <row r="623" spans="1:55" x14ac:dyDescent="0.15">
      <c r="A623">
        <v>0.108</v>
      </c>
      <c r="B623">
        <v>0.01</v>
      </c>
      <c r="C623">
        <f t="shared" si="249"/>
        <v>10.799999999999999</v>
      </c>
      <c r="D623">
        <f t="shared" si="250"/>
        <v>116.63999999999997</v>
      </c>
      <c r="E623">
        <f t="shared" si="251"/>
        <v>9.2592592592592601E-2</v>
      </c>
      <c r="F623">
        <v>7</v>
      </c>
      <c r="G623">
        <f t="shared" si="252"/>
        <v>49</v>
      </c>
      <c r="H623">
        <f t="shared" si="253"/>
        <v>75.599999999999994</v>
      </c>
      <c r="I623">
        <v>70000000000</v>
      </c>
      <c r="J623">
        <f t="shared" si="254"/>
        <v>7.8539816339744827E-9</v>
      </c>
      <c r="K623">
        <f t="shared" si="255"/>
        <v>3563380.5561550893</v>
      </c>
      <c r="L623">
        <f t="shared" si="256"/>
        <v>5.0905436516501278E-5</v>
      </c>
      <c r="M623">
        <f t="shared" si="257"/>
        <v>0.64814814814814825</v>
      </c>
      <c r="N623">
        <f t="shared" si="258"/>
        <v>1375098708.3139756</v>
      </c>
      <c r="O623">
        <f t="shared" si="259"/>
        <v>7.2722052166430393E-6</v>
      </c>
      <c r="P623">
        <f t="shared" si="260"/>
        <v>9.2592592592592608E-6</v>
      </c>
      <c r="Q623">
        <v>4.6501001128335601E-3</v>
      </c>
      <c r="R623">
        <f t="shared" si="261"/>
        <v>107999.99999999999</v>
      </c>
      <c r="S623">
        <f t="shared" si="262"/>
        <v>5.0221081218602449E-2</v>
      </c>
      <c r="T623">
        <f t="shared" si="263"/>
        <v>46.501001128335602</v>
      </c>
      <c r="U623">
        <f t="shared" si="264"/>
        <v>4.3056482526236665E-2</v>
      </c>
      <c r="V623">
        <f t="shared" si="243"/>
        <v>4.3056482526236672E-4</v>
      </c>
      <c r="W623">
        <f t="shared" si="265"/>
        <v>100</v>
      </c>
      <c r="X623">
        <f t="shared" si="244"/>
        <v>925.92592592592587</v>
      </c>
      <c r="Y623">
        <f t="shared" si="245"/>
        <v>4.3056482526236666</v>
      </c>
      <c r="Z623">
        <v>-3.7784838570777999</v>
      </c>
      <c r="AA623">
        <f t="shared" si="266"/>
        <v>-0.40807625656440238</v>
      </c>
      <c r="AB623">
        <f>-AA623*B623^2/2/Q623</f>
        <v>4.3878222690106692E-3</v>
      </c>
      <c r="AC623">
        <v>4.5096863809058698</v>
      </c>
      <c r="AD623">
        <f>AC623/Q623</f>
        <v>969.80414861603299</v>
      </c>
      <c r="AE623">
        <f>C623*AC623</f>
        <v>48.704612913783386</v>
      </c>
      <c r="AF623">
        <v>4.3056482526236701</v>
      </c>
      <c r="AG623">
        <f>AF623*A623</f>
        <v>0.46501001128335639</v>
      </c>
      <c r="AH623">
        <f>AG623*C623</f>
        <v>5.0221081218602484</v>
      </c>
      <c r="AI623">
        <f>F623*AG623</f>
        <v>3.2550700789834948</v>
      </c>
      <c r="AJ623">
        <v>0.204038128282201</v>
      </c>
      <c r="AK623">
        <v>4.5096863809058698</v>
      </c>
      <c r="AL623">
        <f t="shared" si="246"/>
        <v>1.0473884805053149</v>
      </c>
      <c r="AM623">
        <f>AL623/C623</f>
        <v>9.6980414861603234E-2</v>
      </c>
      <c r="AN623">
        <f t="shared" si="247"/>
        <v>0.48704612913783396</v>
      </c>
      <c r="AO623">
        <f t="shared" si="248"/>
        <v>4.7388480505314856E-2</v>
      </c>
      <c r="AP623">
        <f>AL623*C623</f>
        <v>11.311795589457398</v>
      </c>
      <c r="AQ623">
        <f>AO623/F623</f>
        <v>6.7697829293306934E-3</v>
      </c>
      <c r="AR623">
        <f>(AL623-1)/C623</f>
        <v>4.3878222690106354E-3</v>
      </c>
      <c r="AS623">
        <f>AR623*C623</f>
        <v>4.7388480505314856E-2</v>
      </c>
      <c r="AT623">
        <f>ATAN2(C623,AO623)</f>
        <v>4.3877941097782243E-3</v>
      </c>
      <c r="AU623">
        <f t="shared" si="267"/>
        <v>0.25140208386265445</v>
      </c>
      <c r="AV623">
        <f>-AJ623/(A623/2)</f>
        <v>-3.7784838570777963</v>
      </c>
      <c r="AW623">
        <f t="shared" si="268"/>
        <v>9.4359737694698614E-3</v>
      </c>
      <c r="AX623">
        <f t="shared" si="269"/>
        <v>2.040381282821998E-3</v>
      </c>
      <c r="AY623">
        <v>0.48704612913783396</v>
      </c>
      <c r="AZ623">
        <v>2.2523998518111106</v>
      </c>
      <c r="BA623">
        <v>0.1019085167102745</v>
      </c>
      <c r="BB623">
        <v>9.8831302284930461E-3</v>
      </c>
      <c r="BC623">
        <v>15.766798962677774</v>
      </c>
    </row>
    <row r="624" spans="1:55" x14ac:dyDescent="0.15">
      <c r="A624">
        <v>0.20599999999999999</v>
      </c>
      <c r="B624">
        <v>6.0000000000000001E-3</v>
      </c>
      <c r="C624">
        <f t="shared" si="249"/>
        <v>34.333333333333329</v>
      </c>
      <c r="D624">
        <f t="shared" si="250"/>
        <v>1178.7777777777774</v>
      </c>
      <c r="E624">
        <f t="shared" si="251"/>
        <v>2.9126213592233011E-2</v>
      </c>
      <c r="F624">
        <v>11</v>
      </c>
      <c r="G624">
        <f t="shared" si="252"/>
        <v>121</v>
      </c>
      <c r="H624">
        <f t="shared" si="253"/>
        <v>377.66666666666663</v>
      </c>
      <c r="I624">
        <v>70000000000</v>
      </c>
      <c r="J624">
        <f t="shared" si="254"/>
        <v>1.0178760197630931E-9</v>
      </c>
      <c r="K624">
        <f t="shared" si="255"/>
        <v>634113.70163234766</v>
      </c>
      <c r="L624">
        <f t="shared" si="256"/>
        <v>9.0587671661763956E-6</v>
      </c>
      <c r="M624">
        <f t="shared" si="257"/>
        <v>0.32038834951456313</v>
      </c>
      <c r="N624">
        <f t="shared" si="258"/>
        <v>33730368597.665047</v>
      </c>
      <c r="O624">
        <f t="shared" si="259"/>
        <v>8.2352428783421781E-7</v>
      </c>
      <c r="P624">
        <f t="shared" si="260"/>
        <v>1.0485436893203885E-6</v>
      </c>
      <c r="Q624">
        <v>5.3158055490192596E-3</v>
      </c>
      <c r="R624">
        <f t="shared" si="261"/>
        <v>953703.70370370359</v>
      </c>
      <c r="S624">
        <f t="shared" si="262"/>
        <v>0.18250932384966126</v>
      </c>
      <c r="T624">
        <f t="shared" si="263"/>
        <v>147.661265250535</v>
      </c>
      <c r="U624">
        <f t="shared" si="264"/>
        <v>2.5804881305918737E-2</v>
      </c>
      <c r="V624">
        <f t="shared" si="243"/>
        <v>1.5482928783551244E-4</v>
      </c>
      <c r="W624">
        <f t="shared" si="265"/>
        <v>166.66666666666666</v>
      </c>
      <c r="X624">
        <f t="shared" si="244"/>
        <v>809.06148867313925</v>
      </c>
      <c r="Y624">
        <f t="shared" si="245"/>
        <v>4.3008135509864562</v>
      </c>
      <c r="Z624">
        <v>-9.1255064438205995</v>
      </c>
      <c r="AA624">
        <f t="shared" si="266"/>
        <v>-1.8798543274270434</v>
      </c>
      <c r="AB624">
        <f>-AA624*B624^2/2/Q624</f>
        <v>6.3654280770164013E-3</v>
      </c>
      <c r="AC624">
        <v>5.24074071469997</v>
      </c>
      <c r="AD624">
        <f>AC624/Q624</f>
        <v>985.87893525692664</v>
      </c>
      <c r="AE624">
        <f>C624*AC624</f>
        <v>179.93209787136561</v>
      </c>
      <c r="AF624">
        <v>4.30081355098645</v>
      </c>
      <c r="AG624">
        <f>AF624*A624</f>
        <v>0.8859675915032087</v>
      </c>
      <c r="AH624">
        <f>AG624*C624</f>
        <v>30.418220641610162</v>
      </c>
      <c r="AI624">
        <f>F624*AG624</f>
        <v>9.7456435065352949</v>
      </c>
      <c r="AJ624">
        <v>0.93992716371352103</v>
      </c>
      <c r="AK624">
        <v>5.24074071469997</v>
      </c>
      <c r="AL624">
        <f t="shared" si="246"/>
        <v>1.2185463639775631</v>
      </c>
      <c r="AM624">
        <f>AL624/C624</f>
        <v>3.5491641669249417E-2</v>
      </c>
      <c r="AN624">
        <f t="shared" si="247"/>
        <v>1.079592587228194</v>
      </c>
      <c r="AO624">
        <f t="shared" si="248"/>
        <v>0.21854636397756311</v>
      </c>
      <c r="AP624">
        <f>AL624*C624</f>
        <v>41.836758496562993</v>
      </c>
      <c r="AQ624">
        <f>AO624/F624</f>
        <v>1.9867851270687555E-2</v>
      </c>
      <c r="AR624">
        <f>(AL624-1)/C624</f>
        <v>6.3654280770164022E-3</v>
      </c>
      <c r="AS624">
        <f>AR624*C624</f>
        <v>0.21854636397756311</v>
      </c>
      <c r="AT624">
        <f>ATAN2(C624,AO624)</f>
        <v>6.3653421062034579E-3</v>
      </c>
      <c r="AU624">
        <f t="shared" si="267"/>
        <v>0.36470723784237236</v>
      </c>
      <c r="AV624">
        <f>-AJ624/(A624/2)</f>
        <v>-9.1255064438205924</v>
      </c>
      <c r="AW624">
        <f t="shared" si="268"/>
        <v>7.1847188746670407E-3</v>
      </c>
      <c r="AX624">
        <f t="shared" si="269"/>
        <v>5.6395629822811226E-3</v>
      </c>
      <c r="AY624">
        <v>1.0795925872281937</v>
      </c>
      <c r="AZ624">
        <v>1.3753848060176472</v>
      </c>
      <c r="BA624">
        <v>0.24667534803023503</v>
      </c>
      <c r="BB624">
        <v>8.7549130609264891E-3</v>
      </c>
      <c r="BC624">
        <v>15.129232866194119</v>
      </c>
    </row>
    <row r="625" spans="1:55" x14ac:dyDescent="0.15">
      <c r="A625">
        <v>0.255</v>
      </c>
      <c r="B625">
        <v>8.0000000000000002E-3</v>
      </c>
      <c r="C625">
        <f t="shared" si="249"/>
        <v>31.875</v>
      </c>
      <c r="D625">
        <f t="shared" si="250"/>
        <v>1016.015625</v>
      </c>
      <c r="E625">
        <f t="shared" si="251"/>
        <v>3.1372549019607843E-2</v>
      </c>
      <c r="F625">
        <v>13</v>
      </c>
      <c r="G625">
        <f t="shared" si="252"/>
        <v>169</v>
      </c>
      <c r="H625">
        <f t="shared" si="253"/>
        <v>414.375</v>
      </c>
      <c r="I625">
        <v>70000000000</v>
      </c>
      <c r="J625">
        <f t="shared" si="254"/>
        <v>3.2169908772759481E-9</v>
      </c>
      <c r="K625">
        <f t="shared" si="255"/>
        <v>1435030.2442750554</v>
      </c>
      <c r="L625">
        <f t="shared" si="256"/>
        <v>2.0500432061072219E-5</v>
      </c>
      <c r="M625">
        <f t="shared" si="257"/>
        <v>0.40784313725490196</v>
      </c>
      <c r="N625">
        <f t="shared" si="258"/>
        <v>9908327755.9651642</v>
      </c>
      <c r="O625">
        <f t="shared" si="259"/>
        <v>1.5769563123901707E-6</v>
      </c>
      <c r="P625">
        <f t="shared" si="260"/>
        <v>2.007843137254902E-6</v>
      </c>
      <c r="Q625">
        <v>8.6798742757205893E-3</v>
      </c>
      <c r="R625">
        <f t="shared" si="261"/>
        <v>498046.875</v>
      </c>
      <c r="S625">
        <f t="shared" si="262"/>
        <v>0.27667099253859379</v>
      </c>
      <c r="T625">
        <f t="shared" si="263"/>
        <v>135.62303555813421</v>
      </c>
      <c r="U625">
        <f t="shared" si="264"/>
        <v>3.403872264988466E-2</v>
      </c>
      <c r="V625">
        <f t="shared" si="243"/>
        <v>2.7230978119907731E-4</v>
      </c>
      <c r="W625">
        <f t="shared" si="265"/>
        <v>125</v>
      </c>
      <c r="X625">
        <f t="shared" si="244"/>
        <v>490.19607843137254</v>
      </c>
      <c r="Y625">
        <f t="shared" si="245"/>
        <v>4.2548403312355827</v>
      </c>
      <c r="Z625">
        <v>-8.3196590449169801</v>
      </c>
      <c r="AA625">
        <f t="shared" si="266"/>
        <v>-2.1215130564538298</v>
      </c>
      <c r="AB625">
        <f>-AA625*B625^2/2/Q625</f>
        <v>7.8213595784930364E-3</v>
      </c>
      <c r="AC625">
        <v>5.3155968594624996</v>
      </c>
      <c r="AD625">
        <f>AC625/Q625</f>
        <v>612.40482184532641</v>
      </c>
      <c r="AE625">
        <f>C625*AC625</f>
        <v>169.43464989536719</v>
      </c>
      <c r="AF625">
        <v>4.25484033123558</v>
      </c>
      <c r="AG625">
        <f>AF625*A625</f>
        <v>1.084984284465073</v>
      </c>
      <c r="AH625">
        <f>AG625*C625</f>
        <v>34.583874067324203</v>
      </c>
      <c r="AI625">
        <f>F625*AG625</f>
        <v>14.104795698045949</v>
      </c>
      <c r="AJ625">
        <v>1.06075652822691</v>
      </c>
      <c r="AK625">
        <v>5.3155968594624996</v>
      </c>
      <c r="AL625">
        <f t="shared" si="246"/>
        <v>1.2493058365644669</v>
      </c>
      <c r="AM625">
        <f>AL625/C625</f>
        <v>3.9193908598100922E-2</v>
      </c>
      <c r="AN625">
        <f t="shared" si="247"/>
        <v>1.3554771991629375</v>
      </c>
      <c r="AO625">
        <f t="shared" si="248"/>
        <v>0.24930583656446692</v>
      </c>
      <c r="AP625">
        <f>AL625*C625</f>
        <v>39.821623540492382</v>
      </c>
      <c r="AQ625">
        <f>AO625/F625</f>
        <v>1.9177372043420533E-2</v>
      </c>
      <c r="AR625">
        <f>(AL625-1)/C625</f>
        <v>7.8213595784930798E-3</v>
      </c>
      <c r="AS625">
        <f>AR625*C625</f>
        <v>0.24930583656446692</v>
      </c>
      <c r="AT625">
        <f>ATAN2(C625,AO625)</f>
        <v>7.8212000972680586E-3</v>
      </c>
      <c r="AU625">
        <f t="shared" si="267"/>
        <v>0.44812175630076873</v>
      </c>
      <c r="AV625">
        <f>-AJ625/(A625/2)</f>
        <v>-8.319659044916941</v>
      </c>
      <c r="AW625">
        <f t="shared" si="268"/>
        <v>7.2087307535050838E-3</v>
      </c>
      <c r="AX625">
        <f t="shared" si="269"/>
        <v>8.4860522258153586E-3</v>
      </c>
      <c r="AY625">
        <v>1.3554771991629375</v>
      </c>
      <c r="AZ625">
        <v>1.1514506287806823</v>
      </c>
      <c r="BA625">
        <v>0.22977829276797454</v>
      </c>
      <c r="BB625">
        <v>9.0059094045756693E-3</v>
      </c>
      <c r="BC625">
        <v>14.96885817414887</v>
      </c>
    </row>
    <row r="626" spans="1:55" x14ac:dyDescent="0.15">
      <c r="A626">
        <v>0.157</v>
      </c>
      <c r="B626">
        <v>6.0000000000000001E-3</v>
      </c>
      <c r="C626">
        <f t="shared" si="249"/>
        <v>26.166666666666668</v>
      </c>
      <c r="D626">
        <f t="shared" si="250"/>
        <v>684.69444444444446</v>
      </c>
      <c r="E626">
        <f t="shared" si="251"/>
        <v>3.8216560509554139E-2</v>
      </c>
      <c r="F626">
        <v>9</v>
      </c>
      <c r="G626">
        <f t="shared" si="252"/>
        <v>81</v>
      </c>
      <c r="H626">
        <f t="shared" si="253"/>
        <v>235.5</v>
      </c>
      <c r="I626">
        <v>70000000000</v>
      </c>
      <c r="J626">
        <f t="shared" si="254"/>
        <v>1.0178760197630931E-9</v>
      </c>
      <c r="K626">
        <f t="shared" si="255"/>
        <v>680745.10875875643</v>
      </c>
      <c r="L626">
        <f t="shared" si="256"/>
        <v>9.7249301251250921E-6</v>
      </c>
      <c r="M626">
        <f t="shared" si="257"/>
        <v>0.34394904458598724</v>
      </c>
      <c r="N626">
        <f t="shared" si="258"/>
        <v>25707125581.715603</v>
      </c>
      <c r="O626">
        <f t="shared" si="259"/>
        <v>1.0805477916805659E-6</v>
      </c>
      <c r="P626">
        <f t="shared" si="260"/>
        <v>1.3757961783439491E-6</v>
      </c>
      <c r="Q626">
        <v>3.95700296488684E-3</v>
      </c>
      <c r="R626">
        <f t="shared" si="261"/>
        <v>726851.8518518518</v>
      </c>
      <c r="S626">
        <f t="shared" si="262"/>
        <v>0.10354157758120565</v>
      </c>
      <c r="T626">
        <f t="shared" si="263"/>
        <v>109.91674902463444</v>
      </c>
      <c r="U626">
        <f t="shared" si="264"/>
        <v>2.5203840540680509E-2</v>
      </c>
      <c r="V626">
        <f t="shared" si="243"/>
        <v>1.5122304324408304E-4</v>
      </c>
      <c r="W626">
        <f t="shared" si="265"/>
        <v>166.66666666666666</v>
      </c>
      <c r="X626">
        <f t="shared" si="244"/>
        <v>1061.5711252653928</v>
      </c>
      <c r="Y626">
        <f t="shared" si="245"/>
        <v>4.200640090113418</v>
      </c>
      <c r="Z626">
        <v>-7.5549113387954696</v>
      </c>
      <c r="AA626">
        <f t="shared" si="266"/>
        <v>-1.1861210801908888</v>
      </c>
      <c r="AB626">
        <f>-AA626*B626^2/2/Q626</f>
        <v>5.3955429482592156E-3</v>
      </c>
      <c r="AC626">
        <v>4.7937006302088596</v>
      </c>
      <c r="AD626">
        <f>AC626/Q626</f>
        <v>1211.4473182725924</v>
      </c>
      <c r="AE626">
        <f>C626*AC626</f>
        <v>125.43516649046516</v>
      </c>
      <c r="AF626">
        <v>4.20064009011341</v>
      </c>
      <c r="AG626">
        <f>AF626*A626</f>
        <v>0.65950049414780543</v>
      </c>
      <c r="AH626">
        <f>AG626*C626</f>
        <v>17.256929596867575</v>
      </c>
      <c r="AI626">
        <f>F626*AG626</f>
        <v>5.9355044473302492</v>
      </c>
      <c r="AJ626">
        <v>0.59306054009544495</v>
      </c>
      <c r="AK626">
        <v>4.7937006302088596</v>
      </c>
      <c r="AL626">
        <f t="shared" si="246"/>
        <v>1.1411833738127843</v>
      </c>
      <c r="AM626">
        <f>AL626/C626</f>
        <v>4.3612103457813411E-2</v>
      </c>
      <c r="AN626">
        <f t="shared" si="247"/>
        <v>0.75261099894279104</v>
      </c>
      <c r="AO626">
        <f t="shared" si="248"/>
        <v>0.14118337381278434</v>
      </c>
      <c r="AP626">
        <f>AL626*C626</f>
        <v>29.860964948101191</v>
      </c>
      <c r="AQ626">
        <f>AO626/F626</f>
        <v>1.5687041534753816E-2</v>
      </c>
      <c r="AR626">
        <f>(AL626-1)/C626</f>
        <v>5.3955429482592738E-3</v>
      </c>
      <c r="AS626">
        <f>AR626*C626</f>
        <v>0.14118337381278434</v>
      </c>
      <c r="AT626">
        <f>ATAN2(C626,AO626)</f>
        <v>5.3954905910341871E-3</v>
      </c>
      <c r="AU626">
        <f t="shared" si="267"/>
        <v>0.30913883926880503</v>
      </c>
      <c r="AV626">
        <f>-AJ626/(A626/2)</f>
        <v>-7.5549113387954767</v>
      </c>
      <c r="AW626">
        <f t="shared" si="268"/>
        <v>8.1812568696120486E-3</v>
      </c>
      <c r="AX626">
        <f t="shared" si="269"/>
        <v>3.5583632405726982E-3</v>
      </c>
      <c r="AY626">
        <v>0.75261099894279093</v>
      </c>
      <c r="AZ626">
        <v>1.7303753127393795</v>
      </c>
      <c r="BA626">
        <v>0.21407622142151528</v>
      </c>
      <c r="BB626">
        <v>9.3363143164928945E-3</v>
      </c>
      <c r="BC626">
        <v>15.573377814654416</v>
      </c>
    </row>
    <row r="627" spans="1:55" x14ac:dyDescent="0.15">
      <c r="A627">
        <v>0.20599999999999999</v>
      </c>
      <c r="B627">
        <v>7.0000000000000001E-3</v>
      </c>
      <c r="C627">
        <f t="shared" si="249"/>
        <v>29.428571428571427</v>
      </c>
      <c r="D627">
        <f t="shared" si="250"/>
        <v>866.04081632653049</v>
      </c>
      <c r="E627">
        <f t="shared" si="251"/>
        <v>3.398058252427185E-2</v>
      </c>
      <c r="F627">
        <v>11</v>
      </c>
      <c r="G627">
        <f t="shared" si="252"/>
        <v>121</v>
      </c>
      <c r="H627">
        <f t="shared" si="253"/>
        <v>323.71428571428572</v>
      </c>
      <c r="I627">
        <v>70000000000</v>
      </c>
      <c r="J627">
        <f t="shared" si="254"/>
        <v>1.885740990317274E-9</v>
      </c>
      <c r="K627">
        <f t="shared" si="255"/>
        <v>1006949.0724995153</v>
      </c>
      <c r="L627">
        <f t="shared" si="256"/>
        <v>1.4384986749993075E-5</v>
      </c>
      <c r="M627">
        <f t="shared" si="257"/>
        <v>0.37378640776699029</v>
      </c>
      <c r="N627">
        <f t="shared" si="258"/>
        <v>15605839603.465427</v>
      </c>
      <c r="O627">
        <f t="shared" si="259"/>
        <v>1.3077260681811887E-6</v>
      </c>
      <c r="P627">
        <f t="shared" si="260"/>
        <v>1.6650485436893207E-6</v>
      </c>
      <c r="Q627">
        <v>5.99948589440357E-3</v>
      </c>
      <c r="R627">
        <f t="shared" si="261"/>
        <v>600583.09037900867</v>
      </c>
      <c r="S627">
        <f t="shared" si="262"/>
        <v>0.17655629917816221</v>
      </c>
      <c r="T627">
        <f t="shared" si="263"/>
        <v>122.43848764088916</v>
      </c>
      <c r="U627">
        <f t="shared" si="264"/>
        <v>2.9123717933997914E-2</v>
      </c>
      <c r="V627">
        <f t="shared" si="243"/>
        <v>2.0386602553798541E-4</v>
      </c>
      <c r="W627">
        <f t="shared" si="265"/>
        <v>142.85714285714286</v>
      </c>
      <c r="X627">
        <f t="shared" si="244"/>
        <v>693.4812760055479</v>
      </c>
      <c r="Y627">
        <f t="shared" si="245"/>
        <v>4.1605311334282735</v>
      </c>
      <c r="Z627">
        <v>-7.7175489207545702</v>
      </c>
      <c r="AA627">
        <f t="shared" si="266"/>
        <v>-1.5898150776754414</v>
      </c>
      <c r="AB627">
        <f>-AA627*B627^2/2/Q627</f>
        <v>6.4923011885705114E-3</v>
      </c>
      <c r="AC627">
        <v>4.9554386722660002</v>
      </c>
      <c r="AD627">
        <f>AC627/Q627</f>
        <v>825.97721862943683</v>
      </c>
      <c r="AE627">
        <f>C627*AC627</f>
        <v>145.83148092668515</v>
      </c>
      <c r="AF627">
        <v>4.16053113342827</v>
      </c>
      <c r="AG627">
        <f>AF627*A627</f>
        <v>0.85706941348622356</v>
      </c>
      <c r="AH627">
        <f>AG627*C627</f>
        <v>25.222328454023149</v>
      </c>
      <c r="AI627">
        <f>F627*AG627</f>
        <v>9.4277635483484588</v>
      </c>
      <c r="AJ627">
        <v>0.79490753883772103</v>
      </c>
      <c r="AK627">
        <v>4.9554386722660002</v>
      </c>
      <c r="AL627">
        <f t="shared" si="246"/>
        <v>1.1910591492636489</v>
      </c>
      <c r="AM627">
        <f>AL627/C627</f>
        <v>4.0472883712842439E-2</v>
      </c>
      <c r="AN627">
        <f t="shared" si="247"/>
        <v>1.0208203664867959</v>
      </c>
      <c r="AO627">
        <f t="shared" si="248"/>
        <v>0.19105914926364886</v>
      </c>
      <c r="AP627">
        <f>AL627*C627</f>
        <v>35.051169249758807</v>
      </c>
      <c r="AQ627">
        <f>AO627/F627</f>
        <v>1.7369013569422623E-2</v>
      </c>
      <c r="AR627">
        <f>(AL627-1)/C627</f>
        <v>6.492301188570593E-3</v>
      </c>
      <c r="AS627">
        <f>AR627*C627</f>
        <v>0.19105914926364886</v>
      </c>
      <c r="AT627">
        <f>ATAN2(C627,AO627)</f>
        <v>6.4922099741003964E-3</v>
      </c>
      <c r="AU627">
        <f t="shared" si="267"/>
        <v>0.37197623122869022</v>
      </c>
      <c r="AV627">
        <f>-AJ627/(A627/2)</f>
        <v>-7.7175489207545738</v>
      </c>
      <c r="AW627">
        <f t="shared" si="268"/>
        <v>7.5750004450193219E-3</v>
      </c>
      <c r="AX627">
        <f t="shared" si="269"/>
        <v>5.5643527718641107E-3</v>
      </c>
      <c r="AY627">
        <v>1.0208203664867961</v>
      </c>
      <c r="AZ627">
        <v>1.3896880818776225</v>
      </c>
      <c r="BA627">
        <v>0.22292144166771147</v>
      </c>
      <c r="BB627">
        <v>9.0222735857164761E-3</v>
      </c>
      <c r="BC627">
        <v>15.286568900653847</v>
      </c>
    </row>
    <row r="628" spans="1:55" x14ac:dyDescent="0.15">
      <c r="A628">
        <v>0.255</v>
      </c>
      <c r="B628">
        <v>8.9999999999999993E-3</v>
      </c>
      <c r="C628">
        <f t="shared" si="249"/>
        <v>28.333333333333336</v>
      </c>
      <c r="D628">
        <f t="shared" si="250"/>
        <v>802.77777777777794</v>
      </c>
      <c r="E628">
        <f t="shared" si="251"/>
        <v>3.5294117647058823E-2</v>
      </c>
      <c r="F628">
        <v>13</v>
      </c>
      <c r="G628">
        <f t="shared" si="252"/>
        <v>169</v>
      </c>
      <c r="H628">
        <f t="shared" si="253"/>
        <v>368.33333333333337</v>
      </c>
      <c r="I628">
        <v>70000000000</v>
      </c>
      <c r="J628">
        <f t="shared" si="254"/>
        <v>5.1529973500506572E-9</v>
      </c>
      <c r="K628">
        <f t="shared" si="255"/>
        <v>2043236.4220244435</v>
      </c>
      <c r="L628">
        <f t="shared" si="256"/>
        <v>2.9189091743206336E-5</v>
      </c>
      <c r="M628">
        <f t="shared" si="257"/>
        <v>0.45882352941176469</v>
      </c>
      <c r="N628">
        <f t="shared" si="258"/>
        <v>5498417990.2702265</v>
      </c>
      <c r="O628">
        <f t="shared" si="259"/>
        <v>2.2453147494774106E-6</v>
      </c>
      <c r="P628">
        <f t="shared" si="260"/>
        <v>2.8588235294117641E-6</v>
      </c>
      <c r="Q628">
        <v>9.4758960214898994E-3</v>
      </c>
      <c r="R628">
        <f t="shared" si="261"/>
        <v>349794.23868312768</v>
      </c>
      <c r="S628">
        <f t="shared" si="262"/>
        <v>0.26848372060888054</v>
      </c>
      <c r="T628">
        <f t="shared" si="263"/>
        <v>116.98637063567779</v>
      </c>
      <c r="U628">
        <f t="shared" si="264"/>
        <v>3.7160376554862352E-2</v>
      </c>
      <c r="V628">
        <f t="shared" si="243"/>
        <v>3.3444338899376111E-4</v>
      </c>
      <c r="W628">
        <f t="shared" si="265"/>
        <v>111.11111111111111</v>
      </c>
      <c r="X628">
        <f t="shared" si="244"/>
        <v>435.72984749455344</v>
      </c>
      <c r="Y628">
        <f t="shared" si="245"/>
        <v>4.1289307283180392</v>
      </c>
      <c r="Z628">
        <v>-7.2672575711854197</v>
      </c>
      <c r="AA628">
        <f t="shared" si="266"/>
        <v>-1.8531506806522822</v>
      </c>
      <c r="AB628">
        <f>-AA628*B628^2/2/Q628</f>
        <v>7.9203699994395745E-3</v>
      </c>
      <c r="AC628">
        <v>5.0555060686441804</v>
      </c>
      <c r="AD628">
        <f>AC628/Q628</f>
        <v>533.51219316664697</v>
      </c>
      <c r="AE628">
        <f>C628*AC628</f>
        <v>143.23933861158511</v>
      </c>
      <c r="AF628">
        <v>4.1289307283180401</v>
      </c>
      <c r="AG628">
        <f>AF628*A628</f>
        <v>1.0528773357211003</v>
      </c>
      <c r="AH628">
        <f>AG628*C628</f>
        <v>29.831524512097843</v>
      </c>
      <c r="AI628">
        <f>F628*AG628</f>
        <v>13.687405364374303</v>
      </c>
      <c r="AJ628">
        <v>0.92657534032614197</v>
      </c>
      <c r="AK628">
        <v>5.0555060686441804</v>
      </c>
      <c r="AL628">
        <f t="shared" si="246"/>
        <v>1.2244104833174543</v>
      </c>
      <c r="AM628">
        <f>AL628/C628</f>
        <v>4.3214487646498385E-2</v>
      </c>
      <c r="AN628">
        <f t="shared" si="247"/>
        <v>1.289154047504266</v>
      </c>
      <c r="AO628">
        <f t="shared" si="248"/>
        <v>0.22441048331745428</v>
      </c>
      <c r="AP628">
        <f>AL628*C628</f>
        <v>34.691630360661208</v>
      </c>
      <c r="AQ628">
        <f>AO628/F628</f>
        <v>1.7262344870573407E-2</v>
      </c>
      <c r="AR628">
        <f>(AL628-1)/C628</f>
        <v>7.9203699994395624E-3</v>
      </c>
      <c r="AS628">
        <f>AR628*C628</f>
        <v>0.22441048331745428</v>
      </c>
      <c r="AT628">
        <f>ATAN2(C628,AO628)</f>
        <v>7.920204384767331E-3</v>
      </c>
      <c r="AU628">
        <f t="shared" si="267"/>
        <v>0.45379428412817685</v>
      </c>
      <c r="AV628">
        <f>-AJ628/(A628/2)</f>
        <v>-7.2672575711854268</v>
      </c>
      <c r="AW628">
        <f t="shared" si="268"/>
        <v>7.5225952071757878E-3</v>
      </c>
      <c r="AX628">
        <f t="shared" si="269"/>
        <v>8.3391780629352586E-3</v>
      </c>
      <c r="AY628">
        <v>1.289154047504266</v>
      </c>
      <c r="AZ628">
        <v>1.1629184538186239</v>
      </c>
      <c r="BA628">
        <v>0.21314019753664734</v>
      </c>
      <c r="BB628">
        <v>9.2107444334196716E-3</v>
      </c>
      <c r="BC628">
        <v>15.11793989964211</v>
      </c>
    </row>
    <row r="629" spans="1:55" x14ac:dyDescent="0.15">
      <c r="A629">
        <v>0.157</v>
      </c>
      <c r="B629">
        <v>7.0000000000000001E-3</v>
      </c>
      <c r="C629">
        <f t="shared" si="249"/>
        <v>22.428571428571427</v>
      </c>
      <c r="D629">
        <f t="shared" si="250"/>
        <v>503.04081632653055</v>
      </c>
      <c r="E629">
        <f t="shared" si="251"/>
        <v>4.4585987261146501E-2</v>
      </c>
      <c r="F629">
        <v>9</v>
      </c>
      <c r="G629">
        <f t="shared" si="252"/>
        <v>81</v>
      </c>
      <c r="H629">
        <f t="shared" si="253"/>
        <v>201.85714285714283</v>
      </c>
      <c r="I629">
        <v>70000000000</v>
      </c>
      <c r="J629">
        <f t="shared" si="254"/>
        <v>1.885740990317274E-9</v>
      </c>
      <c r="K629">
        <f t="shared" si="255"/>
        <v>1080998.0199270998</v>
      </c>
      <c r="L629">
        <f t="shared" si="256"/>
        <v>1.5442828856101425E-5</v>
      </c>
      <c r="M629">
        <f t="shared" si="257"/>
        <v>0.40127388535031849</v>
      </c>
      <c r="N629">
        <f t="shared" si="258"/>
        <v>11893770959.922678</v>
      </c>
      <c r="O629">
        <f t="shared" si="259"/>
        <v>1.7158698729001584E-6</v>
      </c>
      <c r="P629">
        <f t="shared" si="260"/>
        <v>2.1847133757961787E-6</v>
      </c>
      <c r="Q629">
        <v>4.5269806342970002E-3</v>
      </c>
      <c r="R629">
        <f t="shared" si="261"/>
        <v>457725.94752186583</v>
      </c>
      <c r="S629">
        <f t="shared" si="262"/>
        <v>0.10153370851208987</v>
      </c>
      <c r="T629">
        <f t="shared" si="263"/>
        <v>92.387359883612234</v>
      </c>
      <c r="U629">
        <f t="shared" si="264"/>
        <v>2.8834271556031847E-2</v>
      </c>
      <c r="V629">
        <f t="shared" si="243"/>
        <v>2.0183990089222295E-4</v>
      </c>
      <c r="W629">
        <f t="shared" si="265"/>
        <v>142.85714285714286</v>
      </c>
      <c r="X629">
        <f t="shared" si="244"/>
        <v>909.91810737033677</v>
      </c>
      <c r="Y629">
        <f t="shared" si="245"/>
        <v>4.1191816508616927</v>
      </c>
      <c r="Z629">
        <v>-6.3667521469138197</v>
      </c>
      <c r="AA629">
        <f t="shared" si="266"/>
        <v>-0.99958008706546975</v>
      </c>
      <c r="AB629">
        <f>-AA629*B629^2/2/Q629</f>
        <v>5.4097231933281824E-3</v>
      </c>
      <c r="AC629">
        <v>4.6189716943944301</v>
      </c>
      <c r="AD629">
        <f>AC629/Q629</f>
        <v>1020.320621519892</v>
      </c>
      <c r="AE629">
        <f>C629*AC629</f>
        <v>103.59693657427506</v>
      </c>
      <c r="AF629">
        <v>4.1191816508616999</v>
      </c>
      <c r="AG629">
        <f>AF629*A629</f>
        <v>0.64671151918528691</v>
      </c>
      <c r="AH629">
        <f>AG629*C629</f>
        <v>14.504815501727148</v>
      </c>
      <c r="AI629">
        <f>F629*AG629</f>
        <v>5.8204036726675819</v>
      </c>
      <c r="AJ629">
        <v>0.49979004353273399</v>
      </c>
      <c r="AK629">
        <v>4.6189716943944301</v>
      </c>
      <c r="AL629">
        <f t="shared" si="246"/>
        <v>1.1213323630503593</v>
      </c>
      <c r="AM629">
        <f>AL629/C629</f>
        <v>4.9995710454474623E-2</v>
      </c>
      <c r="AN629">
        <f t="shared" si="247"/>
        <v>0.72517855601992554</v>
      </c>
      <c r="AO629">
        <f t="shared" si="248"/>
        <v>0.12133236305035933</v>
      </c>
      <c r="AP629">
        <f>AL629*C629</f>
        <v>25.149882999843772</v>
      </c>
      <c r="AQ629">
        <f>AO629/F629</f>
        <v>1.3481373672262147E-2</v>
      </c>
      <c r="AR629">
        <f>(AL629-1)/C629</f>
        <v>5.4097231933281234E-3</v>
      </c>
      <c r="AS629">
        <f>AR629*C629</f>
        <v>0.12133236305035933</v>
      </c>
      <c r="AT629">
        <f>ATAN2(C629,AO629)</f>
        <v>5.409670422215589E-3</v>
      </c>
      <c r="AU629">
        <f t="shared" si="267"/>
        <v>0.30995128374970732</v>
      </c>
      <c r="AV629">
        <f>-AJ629/(A629/2)</f>
        <v>-6.3667521469138091</v>
      </c>
      <c r="AW629">
        <f t="shared" si="268"/>
        <v>8.3649711391304352E-3</v>
      </c>
      <c r="AX629">
        <f t="shared" si="269"/>
        <v>3.4985303047291123E-3</v>
      </c>
      <c r="AY629">
        <v>0.72517855601992554</v>
      </c>
      <c r="AZ629">
        <v>1.7338988556489445</v>
      </c>
      <c r="BA629">
        <v>0.18761435269192545</v>
      </c>
      <c r="BB629">
        <v>9.3799128542891869E-3</v>
      </c>
      <c r="BC629">
        <v>15.605089700840502</v>
      </c>
    </row>
    <row r="630" spans="1:55" x14ac:dyDescent="0.15">
      <c r="A630">
        <v>0.35299999999999998</v>
      </c>
      <c r="B630">
        <v>8.9999999999999993E-3</v>
      </c>
      <c r="C630">
        <f t="shared" si="249"/>
        <v>39.222222222222221</v>
      </c>
      <c r="D630">
        <f t="shared" si="250"/>
        <v>1538.3827160493827</v>
      </c>
      <c r="E630">
        <f t="shared" si="251"/>
        <v>2.5495750708215296E-2</v>
      </c>
      <c r="F630">
        <v>15</v>
      </c>
      <c r="G630">
        <f t="shared" si="252"/>
        <v>225</v>
      </c>
      <c r="H630">
        <f t="shared" si="253"/>
        <v>588.33333333333337</v>
      </c>
      <c r="I630">
        <v>70000000000</v>
      </c>
      <c r="J630">
        <f t="shared" si="254"/>
        <v>5.1529973500506572E-9</v>
      </c>
      <c r="K630">
        <f t="shared" si="255"/>
        <v>1703068.0571461099</v>
      </c>
      <c r="L630">
        <f t="shared" si="256"/>
        <v>2.4329543673515855E-5</v>
      </c>
      <c r="M630">
        <f t="shared" si="257"/>
        <v>0.3824362606232295</v>
      </c>
      <c r="N630">
        <f t="shared" si="258"/>
        <v>7611535492.4132929</v>
      </c>
      <c r="O630">
        <f t="shared" si="259"/>
        <v>1.6219695782343904E-6</v>
      </c>
      <c r="P630">
        <f t="shared" si="260"/>
        <v>2.0651558073654388E-6</v>
      </c>
      <c r="Q630">
        <v>1.30646505547994E-2</v>
      </c>
      <c r="R630">
        <f t="shared" si="261"/>
        <v>484224.96570644726</v>
      </c>
      <c r="S630">
        <f t="shared" si="262"/>
        <v>0.5124246273160209</v>
      </c>
      <c r="T630">
        <f t="shared" si="263"/>
        <v>161.2919821580173</v>
      </c>
      <c r="U630">
        <f t="shared" si="264"/>
        <v>3.7010341515012465E-2</v>
      </c>
      <c r="V630">
        <f t="shared" si="243"/>
        <v>3.3309307363511219E-4</v>
      </c>
      <c r="W630">
        <f t="shared" si="265"/>
        <v>111.11111111111111</v>
      </c>
      <c r="X630">
        <f t="shared" si="244"/>
        <v>314.76235442241114</v>
      </c>
      <c r="Y630">
        <f t="shared" si="245"/>
        <v>4.1122601683347186</v>
      </c>
      <c r="Z630">
        <v>-8.6655581548669698</v>
      </c>
      <c r="AA630">
        <f t="shared" si="266"/>
        <v>-3.05894202866804</v>
      </c>
      <c r="AB630">
        <f>-AA630*B630^2/2/Q630</f>
        <v>9.4826227185651514E-3</v>
      </c>
      <c r="AC630">
        <v>5.6417311826687397</v>
      </c>
      <c r="AD630">
        <f>AC630/Q630</f>
        <v>431.83177070099333</v>
      </c>
      <c r="AE630">
        <f>C630*AC630</f>
        <v>221.28123416467389</v>
      </c>
      <c r="AF630">
        <v>4.1122601683347098</v>
      </c>
      <c r="AG630">
        <f>AF630*A630</f>
        <v>1.4516278394221525</v>
      </c>
      <c r="AH630">
        <f>AG630*C630</f>
        <v>56.936069701779978</v>
      </c>
      <c r="AI630">
        <f>F630*AG630</f>
        <v>21.774417591332288</v>
      </c>
      <c r="AJ630">
        <v>1.52947101433402</v>
      </c>
      <c r="AK630">
        <v>5.6417311826687397</v>
      </c>
      <c r="AL630">
        <f t="shared" si="246"/>
        <v>1.3719295355170587</v>
      </c>
      <c r="AM630">
        <f>AL630/C630</f>
        <v>3.4978373426780535E-2</v>
      </c>
      <c r="AN630">
        <f t="shared" si="247"/>
        <v>1.991531107482065</v>
      </c>
      <c r="AO630">
        <f t="shared" si="248"/>
        <v>0.37192953551705865</v>
      </c>
      <c r="AP630">
        <f>AL630*C630</f>
        <v>53.810125115280186</v>
      </c>
      <c r="AQ630">
        <f>AO630/F630</f>
        <v>2.4795302367803911E-2</v>
      </c>
      <c r="AR630">
        <f>(AL630-1)/C630</f>
        <v>9.4826227185652347E-3</v>
      </c>
      <c r="AS630">
        <f>AR630*C630</f>
        <v>0.37192953551705865</v>
      </c>
      <c r="AT630">
        <f>ATAN2(C630,AO630)</f>
        <v>9.4823385076648649E-3</v>
      </c>
      <c r="AU630">
        <f t="shared" si="267"/>
        <v>0.54329797640357613</v>
      </c>
      <c r="AV630">
        <f>-AJ630/(A630/2)</f>
        <v>-8.6655581548669698</v>
      </c>
      <c r="AW630">
        <f t="shared" si="268"/>
        <v>6.5324062139370167E-3</v>
      </c>
      <c r="AX630">
        <f t="shared" si="269"/>
        <v>1.376523912900627E-2</v>
      </c>
      <c r="AY630">
        <v>1.991531107482065</v>
      </c>
      <c r="AZ630">
        <v>0.94509728889133238</v>
      </c>
      <c r="BA630">
        <v>0.25621548816886297</v>
      </c>
      <c r="BB630">
        <v>8.9620010228953599E-3</v>
      </c>
      <c r="BC630">
        <v>14.176459333369985</v>
      </c>
    </row>
    <row r="631" spans="1:55" x14ac:dyDescent="0.15">
      <c r="A631">
        <v>0.20599999999999999</v>
      </c>
      <c r="B631">
        <v>8.0000000000000002E-3</v>
      </c>
      <c r="C631">
        <f t="shared" si="249"/>
        <v>25.749999999999996</v>
      </c>
      <c r="D631">
        <f t="shared" si="250"/>
        <v>663.06249999999977</v>
      </c>
      <c r="E631">
        <f t="shared" si="251"/>
        <v>3.8834951456310683E-2</v>
      </c>
      <c r="F631">
        <v>11</v>
      </c>
      <c r="G631">
        <f t="shared" si="252"/>
        <v>121</v>
      </c>
      <c r="H631">
        <f t="shared" si="253"/>
        <v>283.24999999999994</v>
      </c>
      <c r="I631">
        <v>70000000000</v>
      </c>
      <c r="J631">
        <f t="shared" si="254"/>
        <v>3.2169908772759481E-9</v>
      </c>
      <c r="K631">
        <f t="shared" si="255"/>
        <v>1503084.3297951941</v>
      </c>
      <c r="L631">
        <f t="shared" si="256"/>
        <v>2.1472633282788487E-5</v>
      </c>
      <c r="M631">
        <f t="shared" si="257"/>
        <v>0.42718446601941751</v>
      </c>
      <c r="N631">
        <f t="shared" si="258"/>
        <v>8004374579.3287191</v>
      </c>
      <c r="O631">
        <f t="shared" si="259"/>
        <v>1.9520575711625899E-6</v>
      </c>
      <c r="P631">
        <f t="shared" si="260"/>
        <v>2.4854368932038836E-6</v>
      </c>
      <c r="Q631">
        <v>6.6870992699842504E-3</v>
      </c>
      <c r="R631">
        <f t="shared" si="261"/>
        <v>402343.74999999994</v>
      </c>
      <c r="S631">
        <f t="shared" si="262"/>
        <v>0.17219280620209443</v>
      </c>
      <c r="T631">
        <f t="shared" si="263"/>
        <v>104.48592609350392</v>
      </c>
      <c r="U631">
        <f t="shared" si="264"/>
        <v>3.246164694167112E-2</v>
      </c>
      <c r="V631">
        <f t="shared" si="243"/>
        <v>2.59693175533369E-4</v>
      </c>
      <c r="W631">
        <f t="shared" si="265"/>
        <v>125</v>
      </c>
      <c r="X631">
        <f t="shared" si="244"/>
        <v>606.79611650485435</v>
      </c>
      <c r="Y631">
        <f t="shared" si="245"/>
        <v>4.05770586770889</v>
      </c>
      <c r="Z631">
        <v>-6.7122950398288204</v>
      </c>
      <c r="AA631">
        <f t="shared" si="266"/>
        <v>-1.3827327782047369</v>
      </c>
      <c r="AB631">
        <f>-AA631*B631^2/2/Q631</f>
        <v>6.6168374531481713E-3</v>
      </c>
      <c r="AC631">
        <v>4.7490722568112602</v>
      </c>
      <c r="AD631">
        <f>AC631/Q631</f>
        <v>710.18420171029481</v>
      </c>
      <c r="AE631">
        <f>C631*AC631</f>
        <v>122.28861061288994</v>
      </c>
      <c r="AF631">
        <v>4.05770586770889</v>
      </c>
      <c r="AG631">
        <f>AF631*A631</f>
        <v>0.83588740874803125</v>
      </c>
      <c r="AH631">
        <f>AG631*C631</f>
        <v>21.5241007752618</v>
      </c>
      <c r="AI631">
        <f>F631*AG631</f>
        <v>9.1947614962283435</v>
      </c>
      <c r="AJ631">
        <v>0.69136638910236803</v>
      </c>
      <c r="AK631">
        <v>4.7490722568112602</v>
      </c>
      <c r="AL631">
        <f t="shared" si="246"/>
        <v>1.1703835644185658</v>
      </c>
      <c r="AM631">
        <f>AL631/C631</f>
        <v>4.5451788909458876E-2</v>
      </c>
      <c r="AN631">
        <f t="shared" si="247"/>
        <v>0.97830888490311951</v>
      </c>
      <c r="AO631">
        <f t="shared" si="248"/>
        <v>0.17038356441856584</v>
      </c>
      <c r="AP631">
        <f>AL631*C631</f>
        <v>30.137376783778066</v>
      </c>
      <c r="AQ631">
        <f>AO631/F631</f>
        <v>1.5489414947142349E-2</v>
      </c>
      <c r="AR631">
        <f>(AL631-1)/C631</f>
        <v>6.6168374531481887E-3</v>
      </c>
      <c r="AS631">
        <f>AR631*C631</f>
        <v>0.17038356441856584</v>
      </c>
      <c r="AT631">
        <f>ATAN2(C631,AO631)</f>
        <v>6.6167408883727376E-3</v>
      </c>
      <c r="AU631">
        <f t="shared" si="267"/>
        <v>0.37911132703540085</v>
      </c>
      <c r="AV631">
        <f>-AJ631/(A631/2)</f>
        <v>-6.7122950398288159</v>
      </c>
      <c r="AW631">
        <f t="shared" si="268"/>
        <v>7.9159434439366686E-3</v>
      </c>
      <c r="AX631">
        <f t="shared" si="269"/>
        <v>5.5309311128189619E-3</v>
      </c>
      <c r="AY631">
        <v>0.97830888490311951</v>
      </c>
      <c r="AZ631">
        <v>1.400168912906026</v>
      </c>
      <c r="BA631">
        <v>0.20383554368136919</v>
      </c>
      <c r="BB631">
        <v>9.2646901036503772E-3</v>
      </c>
      <c r="BC631">
        <v>15.401858041966285</v>
      </c>
    </row>
    <row r="632" spans="1:55" x14ac:dyDescent="0.15">
      <c r="A632">
        <v>0.157</v>
      </c>
      <c r="B632">
        <v>8.0000000000000002E-3</v>
      </c>
      <c r="C632">
        <f t="shared" si="249"/>
        <v>19.625</v>
      </c>
      <c r="D632">
        <f t="shared" si="250"/>
        <v>385.140625</v>
      </c>
      <c r="E632">
        <f t="shared" si="251"/>
        <v>5.0955414012738856E-2</v>
      </c>
      <c r="F632">
        <v>9</v>
      </c>
      <c r="G632">
        <f t="shared" si="252"/>
        <v>81</v>
      </c>
      <c r="H632">
        <f t="shared" si="253"/>
        <v>176.625</v>
      </c>
      <c r="I632">
        <v>70000000000</v>
      </c>
      <c r="J632">
        <f t="shared" si="254"/>
        <v>3.2169908772759481E-9</v>
      </c>
      <c r="K632">
        <f t="shared" si="255"/>
        <v>1613618.0355763116</v>
      </c>
      <c r="L632">
        <f t="shared" si="256"/>
        <v>2.3051686222518737E-5</v>
      </c>
      <c r="M632">
        <f t="shared" si="257"/>
        <v>0.45859872611464969</v>
      </c>
      <c r="N632">
        <f t="shared" si="258"/>
        <v>6100421402.6922779</v>
      </c>
      <c r="O632">
        <f t="shared" si="259"/>
        <v>2.5612984691687487E-6</v>
      </c>
      <c r="P632">
        <f t="shared" si="260"/>
        <v>3.2611464968152867E-6</v>
      </c>
      <c r="Q632">
        <v>5.0937756480038303E-3</v>
      </c>
      <c r="R632">
        <f t="shared" si="261"/>
        <v>306640.625</v>
      </c>
      <c r="S632">
        <f t="shared" si="262"/>
        <v>9.9965347092075163E-2</v>
      </c>
      <c r="T632">
        <f t="shared" si="263"/>
        <v>79.590244500059853</v>
      </c>
      <c r="U632">
        <f t="shared" si="264"/>
        <v>3.2444430879005288E-2</v>
      </c>
      <c r="V632">
        <f t="shared" si="243"/>
        <v>2.5955544703204231E-4</v>
      </c>
      <c r="W632">
        <f t="shared" si="265"/>
        <v>125</v>
      </c>
      <c r="X632">
        <f t="shared" si="244"/>
        <v>796.17834394904457</v>
      </c>
      <c r="Y632">
        <f t="shared" si="245"/>
        <v>4.0555538598756611</v>
      </c>
      <c r="Z632">
        <v>-5.6483324227956402</v>
      </c>
      <c r="AA632">
        <f t="shared" si="266"/>
        <v>-0.88678819037891554</v>
      </c>
      <c r="AB632">
        <f>-AA632*B632^2/2/Q632</f>
        <v>5.5709603353351215E-3</v>
      </c>
      <c r="AC632">
        <v>4.4989479550651197</v>
      </c>
      <c r="AD632">
        <f>AC632/Q632</f>
        <v>883.22459918865604</v>
      </c>
      <c r="AE632">
        <f>C632*AC632</f>
        <v>88.29185361815297</v>
      </c>
      <c r="AF632">
        <v>4.0555538598756602</v>
      </c>
      <c r="AG632">
        <f>AF632*A632</f>
        <v>0.63672195600047865</v>
      </c>
      <c r="AH632">
        <f>AG632*C632</f>
        <v>12.495668386509394</v>
      </c>
      <c r="AI632">
        <f>F632*AG632</f>
        <v>5.7304976040043076</v>
      </c>
      <c r="AJ632">
        <v>0.44339409518945699</v>
      </c>
      <c r="AK632">
        <v>4.4989479550651197</v>
      </c>
      <c r="AL632">
        <f t="shared" si="246"/>
        <v>1.1093300965809523</v>
      </c>
      <c r="AM632">
        <f>AL632/C632</f>
        <v>5.6526374348074004E-2</v>
      </c>
      <c r="AN632">
        <f t="shared" si="247"/>
        <v>0.70633482894522381</v>
      </c>
      <c r="AO632">
        <f t="shared" si="248"/>
        <v>0.10933009658095227</v>
      </c>
      <c r="AP632">
        <f>AL632*C632</f>
        <v>21.770603145401189</v>
      </c>
      <c r="AQ632">
        <f>AO632/F632</f>
        <v>1.2147788508994697E-2</v>
      </c>
      <c r="AR632">
        <f>(AL632-1)/C632</f>
        <v>5.5709603353351475E-3</v>
      </c>
      <c r="AS632">
        <f>AR632*C632</f>
        <v>0.10933009658095227</v>
      </c>
      <c r="AT632">
        <f>ATAN2(C632,AO632)</f>
        <v>5.5709027037112117E-3</v>
      </c>
      <c r="AU632">
        <f t="shared" si="267"/>
        <v>0.31918921300067177</v>
      </c>
      <c r="AV632">
        <f>-AJ632/(A632/2)</f>
        <v>-5.6483324227956304</v>
      </c>
      <c r="AW632">
        <f t="shared" si="268"/>
        <v>8.749439661746107E-3</v>
      </c>
      <c r="AX632">
        <f t="shared" si="269"/>
        <v>3.5471527615156774E-3</v>
      </c>
      <c r="AY632">
        <v>0.70633482894522381</v>
      </c>
      <c r="AZ632">
        <v>1.7422519926109135</v>
      </c>
      <c r="BA632">
        <v>0.17170775336176736</v>
      </c>
      <c r="BB632">
        <v>9.7060167449940227E-3</v>
      </c>
      <c r="BC632">
        <v>15.680267933498222</v>
      </c>
    </row>
    <row r="633" spans="1:55" x14ac:dyDescent="0.15">
      <c r="A633">
        <v>0.255</v>
      </c>
      <c r="B633">
        <v>0.01</v>
      </c>
      <c r="C633">
        <f t="shared" si="249"/>
        <v>25.5</v>
      </c>
      <c r="D633">
        <f t="shared" si="250"/>
        <v>650.25</v>
      </c>
      <c r="E633">
        <f t="shared" si="251"/>
        <v>3.9215686274509803E-2</v>
      </c>
      <c r="F633">
        <v>13</v>
      </c>
      <c r="G633">
        <f t="shared" si="252"/>
        <v>169</v>
      </c>
      <c r="H633">
        <f t="shared" si="253"/>
        <v>331.5</v>
      </c>
      <c r="I633">
        <v>70000000000</v>
      </c>
      <c r="J633">
        <f t="shared" si="254"/>
        <v>7.8539816339744827E-9</v>
      </c>
      <c r="K633">
        <f t="shared" si="255"/>
        <v>2802793.4458497167</v>
      </c>
      <c r="L633">
        <f t="shared" si="256"/>
        <v>4.0039906369281665E-5</v>
      </c>
      <c r="M633">
        <f t="shared" si="257"/>
        <v>0.50980392156862742</v>
      </c>
      <c r="N633">
        <f t="shared" si="258"/>
        <v>3246760839.0746651</v>
      </c>
      <c r="O633">
        <f t="shared" si="259"/>
        <v>3.0799927976370511E-6</v>
      </c>
      <c r="P633">
        <f t="shared" si="260"/>
        <v>3.9215686274509803E-6</v>
      </c>
      <c r="Q633">
        <v>1.02839295716598E-2</v>
      </c>
      <c r="R633">
        <f t="shared" si="261"/>
        <v>254999.99999999997</v>
      </c>
      <c r="S633">
        <f t="shared" si="262"/>
        <v>0.2622402040773249</v>
      </c>
      <c r="T633">
        <f t="shared" si="263"/>
        <v>102.839295716598</v>
      </c>
      <c r="U633">
        <f t="shared" si="264"/>
        <v>4.0329135575136468E-2</v>
      </c>
      <c r="V633">
        <f t="shared" si="243"/>
        <v>4.0329135575136469E-4</v>
      </c>
      <c r="W633">
        <f t="shared" si="265"/>
        <v>100</v>
      </c>
      <c r="X633">
        <f t="shared" si="244"/>
        <v>392.15686274509801</v>
      </c>
      <c r="Y633">
        <f t="shared" si="245"/>
        <v>4.0329135575136466</v>
      </c>
      <c r="Z633">
        <v>-6.4309721905092099</v>
      </c>
      <c r="AA633">
        <f t="shared" si="266"/>
        <v>-1.6398979085798486</v>
      </c>
      <c r="AB633">
        <f>-AA633*B633^2/2/Q633</f>
        <v>7.9731093895228471E-3</v>
      </c>
      <c r="AC633">
        <v>4.8528625118035897</v>
      </c>
      <c r="AD633">
        <f>AC633/Q633</f>
        <v>471.8879566403283</v>
      </c>
      <c r="AE633">
        <f>C633*AC633</f>
        <v>123.74799405099154</v>
      </c>
      <c r="AF633">
        <v>4.0329135575136696</v>
      </c>
      <c r="AG633">
        <f>AF633*A633</f>
        <v>1.0283929571659858</v>
      </c>
      <c r="AH633">
        <f>AG633*C633</f>
        <v>26.224020407732638</v>
      </c>
      <c r="AI633">
        <f>F633*AG633</f>
        <v>13.369108443157815</v>
      </c>
      <c r="AJ633">
        <v>0.81994895428992498</v>
      </c>
      <c r="AK633">
        <v>4.8528625118035897</v>
      </c>
      <c r="AL633">
        <f t="shared" si="246"/>
        <v>1.2033142894328304</v>
      </c>
      <c r="AM633">
        <f>AL633/C633</f>
        <v>4.7188795664032564E-2</v>
      </c>
      <c r="AN633">
        <f t="shared" si="247"/>
        <v>1.2374799405099153</v>
      </c>
      <c r="AO633">
        <f t="shared" si="248"/>
        <v>0.20331428943283036</v>
      </c>
      <c r="AP633">
        <f>AL633*C633</f>
        <v>30.684514380537173</v>
      </c>
      <c r="AQ633">
        <f>AO633/F633</f>
        <v>1.5639560725602335E-2</v>
      </c>
      <c r="AR633">
        <f>(AL633-1)/C633</f>
        <v>7.9731093895227586E-3</v>
      </c>
      <c r="AS633">
        <f>AR633*C633</f>
        <v>0.20331428943283034</v>
      </c>
      <c r="AT633">
        <f>ATAN2(C633,AO633)</f>
        <v>7.9729404445207062E-3</v>
      </c>
      <c r="AU633">
        <f t="shared" si="267"/>
        <v>0.45681583778019497</v>
      </c>
      <c r="AV633">
        <f>-AJ633/(A633/2)</f>
        <v>-6.4309721905092152</v>
      </c>
      <c r="AW633">
        <f t="shared" si="268"/>
        <v>7.7529793781307222E-3</v>
      </c>
      <c r="AX633">
        <f t="shared" si="269"/>
        <v>8.1994895428991969E-3</v>
      </c>
      <c r="AY633">
        <v>1.2374799405099155</v>
      </c>
      <c r="AZ633">
        <v>1.1700919196771704</v>
      </c>
      <c r="BA633">
        <v>0.19770097414233342</v>
      </c>
      <c r="BB633">
        <v>9.3292708713827565E-3</v>
      </c>
      <c r="BC633">
        <v>15.211194955803215</v>
      </c>
    </row>
    <row r="634" spans="1:55" x14ac:dyDescent="0.15">
      <c r="A634">
        <v>0.157</v>
      </c>
      <c r="B634">
        <v>8.9999999999999993E-3</v>
      </c>
      <c r="C634">
        <f t="shared" si="249"/>
        <v>17.444444444444446</v>
      </c>
      <c r="D634">
        <f t="shared" si="250"/>
        <v>304.30864197530872</v>
      </c>
      <c r="E634">
        <f t="shared" si="251"/>
        <v>5.7324840764331204E-2</v>
      </c>
      <c r="F634">
        <v>9</v>
      </c>
      <c r="G634">
        <f t="shared" si="252"/>
        <v>81</v>
      </c>
      <c r="H634">
        <f t="shared" si="253"/>
        <v>157.00000000000003</v>
      </c>
      <c r="I634">
        <v>70000000000</v>
      </c>
      <c r="J634">
        <f t="shared" si="254"/>
        <v>5.1529973500506572E-9</v>
      </c>
      <c r="K634">
        <f t="shared" si="255"/>
        <v>2297514.7420608029</v>
      </c>
      <c r="L634">
        <f t="shared" si="256"/>
        <v>3.2821639172297185E-5</v>
      </c>
      <c r="M634">
        <f t="shared" si="257"/>
        <v>0.51592356687898089</v>
      </c>
      <c r="N634">
        <f t="shared" si="258"/>
        <v>3385300488.1271591</v>
      </c>
      <c r="O634">
        <f t="shared" si="259"/>
        <v>3.6468487969219093E-6</v>
      </c>
      <c r="P634">
        <f t="shared" si="260"/>
        <v>4.6433121019108271E-6</v>
      </c>
      <c r="Q634">
        <v>5.6669444136878697E-3</v>
      </c>
      <c r="R634">
        <f t="shared" si="261"/>
        <v>215363.51165980802</v>
      </c>
      <c r="S634">
        <f t="shared" si="262"/>
        <v>9.8856696994332846E-2</v>
      </c>
      <c r="T634">
        <f t="shared" si="263"/>
        <v>69.96227671219593</v>
      </c>
      <c r="U634">
        <f t="shared" si="264"/>
        <v>3.6095187348330379E-2</v>
      </c>
      <c r="V634">
        <f t="shared" si="243"/>
        <v>3.2485668613497338E-4</v>
      </c>
      <c r="W634">
        <f t="shared" si="265"/>
        <v>111.11111111111111</v>
      </c>
      <c r="X634">
        <f t="shared" si="244"/>
        <v>707.71408351026184</v>
      </c>
      <c r="Y634">
        <f t="shared" si="245"/>
        <v>4.0105763720367094</v>
      </c>
      <c r="Z634">
        <v>-4.9516909020857902</v>
      </c>
      <c r="AA634">
        <f t="shared" si="266"/>
        <v>-0.77741547162746905</v>
      </c>
      <c r="AB634">
        <f>-AA634*B634^2/2/Q634</f>
        <v>5.5559617851311926E-3</v>
      </c>
      <c r="AC634">
        <v>4.3992841078504403</v>
      </c>
      <c r="AD634">
        <f>AC634/Q634</f>
        <v>776.30620431435011</v>
      </c>
      <c r="AE634">
        <f>C634*AC634</f>
        <v>76.743067214724363</v>
      </c>
      <c r="AF634">
        <v>4.0105763720367102</v>
      </c>
      <c r="AG634">
        <f>AF634*A634</f>
        <v>0.62966049040976346</v>
      </c>
      <c r="AH634">
        <f>AG634*C634</f>
        <v>10.984077443814764</v>
      </c>
      <c r="AI634">
        <f>F634*AG634</f>
        <v>5.6669444136878715</v>
      </c>
      <c r="AJ634">
        <v>0.38870773581373402</v>
      </c>
      <c r="AK634">
        <v>4.3992841078504403</v>
      </c>
      <c r="AL634">
        <f t="shared" si="246"/>
        <v>1.0969206666961764</v>
      </c>
      <c r="AM634">
        <f>AL634/C634</f>
        <v>6.2880802549462336E-2</v>
      </c>
      <c r="AN634">
        <f t="shared" si="247"/>
        <v>0.69068760493251913</v>
      </c>
      <c r="AO634">
        <f t="shared" si="248"/>
        <v>9.6920666696176383E-2</v>
      </c>
      <c r="AP634">
        <f>AL634*C634</f>
        <v>19.135171630144413</v>
      </c>
      <c r="AQ634">
        <f>AO634/F634</f>
        <v>1.0768962966241821E-2</v>
      </c>
      <c r="AR634">
        <f>(AL634-1)/C634</f>
        <v>5.5559617851311293E-3</v>
      </c>
      <c r="AS634">
        <f>AR634*C634</f>
        <v>9.6920666696176383E-2</v>
      </c>
      <c r="AT634">
        <f>ATAN2(C634,AO634)</f>
        <v>5.5559046177297159E-3</v>
      </c>
      <c r="AU634">
        <f t="shared" si="267"/>
        <v>0.31832988597315776</v>
      </c>
      <c r="AV634">
        <f>-AJ634/(A634/2)</f>
        <v>-4.951690902085784</v>
      </c>
      <c r="AW634">
        <f t="shared" si="268"/>
        <v>8.823742111428147E-3</v>
      </c>
      <c r="AX634">
        <f t="shared" si="269"/>
        <v>3.4983696223235719E-3</v>
      </c>
      <c r="AY634">
        <v>0.69068760493251913</v>
      </c>
      <c r="AZ634">
        <v>1.7420827309370077</v>
      </c>
      <c r="BA634">
        <v>0.15392527905491327</v>
      </c>
      <c r="BB634">
        <v>9.6789450796228894E-3</v>
      </c>
      <c r="BC634">
        <v>15.678744578433069</v>
      </c>
    </row>
    <row r="635" spans="1:55" x14ac:dyDescent="0.15">
      <c r="A635">
        <v>0.20599999999999999</v>
      </c>
      <c r="B635">
        <v>8.9999999999999993E-3</v>
      </c>
      <c r="C635">
        <f t="shared" si="249"/>
        <v>22.888888888888889</v>
      </c>
      <c r="D635">
        <f t="shared" si="250"/>
        <v>523.90123456790127</v>
      </c>
      <c r="E635">
        <f t="shared" si="251"/>
        <v>4.3689320388349516E-2</v>
      </c>
      <c r="F635">
        <v>11</v>
      </c>
      <c r="G635">
        <f t="shared" si="252"/>
        <v>121</v>
      </c>
      <c r="H635">
        <f t="shared" si="253"/>
        <v>251.77777777777777</v>
      </c>
      <c r="I635">
        <v>70000000000</v>
      </c>
      <c r="J635">
        <f t="shared" si="254"/>
        <v>5.1529973500506572E-9</v>
      </c>
      <c r="K635">
        <f t="shared" si="255"/>
        <v>2140133.7430091728</v>
      </c>
      <c r="L635">
        <f t="shared" si="256"/>
        <v>3.0573339185845325E-5</v>
      </c>
      <c r="M635">
        <f t="shared" si="257"/>
        <v>0.48058252427184467</v>
      </c>
      <c r="N635">
        <f t="shared" si="258"/>
        <v>4441859239.1986933</v>
      </c>
      <c r="O635">
        <f t="shared" si="259"/>
        <v>2.7793944714404842E-6</v>
      </c>
      <c r="P635">
        <f t="shared" si="260"/>
        <v>3.5388349514563104E-6</v>
      </c>
      <c r="Q635">
        <v>7.3805625153958703E-3</v>
      </c>
      <c r="R635">
        <f t="shared" si="261"/>
        <v>282578.87517146784</v>
      </c>
      <c r="S635">
        <f t="shared" si="262"/>
        <v>0.16893287535239437</v>
      </c>
      <c r="T635">
        <f t="shared" si="263"/>
        <v>91.118055745628041</v>
      </c>
      <c r="U635">
        <f t="shared" si="264"/>
        <v>3.582797337570811E-2</v>
      </c>
      <c r="V635">
        <f t="shared" si="243"/>
        <v>3.2245176038137296E-4</v>
      </c>
      <c r="W635">
        <f t="shared" si="265"/>
        <v>111.11111111111111</v>
      </c>
      <c r="X635">
        <f t="shared" si="244"/>
        <v>539.3743257820928</v>
      </c>
      <c r="Y635">
        <f t="shared" si="245"/>
        <v>3.9808859306342348</v>
      </c>
      <c r="Z635">
        <v>-5.9130016764457096</v>
      </c>
      <c r="AA635">
        <f t="shared" si="266"/>
        <v>-1.2180783453478161</v>
      </c>
      <c r="AB635">
        <f>-AA635*B635^2/2/Q635</f>
        <v>6.6840668151891564E-3</v>
      </c>
      <c r="AC635">
        <v>4.5899251033081399</v>
      </c>
      <c r="AD635">
        <f>AC635/Q635</f>
        <v>621.89366917948939</v>
      </c>
      <c r="AE635">
        <f>C635*AC635</f>
        <v>105.05828569794187</v>
      </c>
      <c r="AF635">
        <v>3.9808859306342299</v>
      </c>
      <c r="AG635">
        <f>AF635*A635</f>
        <v>0.82006250171065131</v>
      </c>
      <c r="AH635">
        <f>AG635*C635</f>
        <v>18.770319483599351</v>
      </c>
      <c r="AI635">
        <f>F635*AG635</f>
        <v>9.020687518817164</v>
      </c>
      <c r="AJ635">
        <v>0.60903917267390795</v>
      </c>
      <c r="AK635">
        <v>4.5899251033081399</v>
      </c>
      <c r="AL635">
        <f t="shared" si="246"/>
        <v>1.1529908626587746</v>
      </c>
      <c r="AM635">
        <f>AL635/C635</f>
        <v>5.0373387203538698E-2</v>
      </c>
      <c r="AN635">
        <f t="shared" si="247"/>
        <v>0.94552457128147671</v>
      </c>
      <c r="AO635">
        <f t="shared" si="248"/>
        <v>0.1529908626587746</v>
      </c>
      <c r="AP635">
        <f>AL635*C635</f>
        <v>26.39067974530084</v>
      </c>
      <c r="AQ635">
        <f>AO635/F635</f>
        <v>1.3908260241706782E-2</v>
      </c>
      <c r="AR635">
        <f>(AL635-1)/C635</f>
        <v>6.6840668151891816E-3</v>
      </c>
      <c r="AS635">
        <f>AR635*C635</f>
        <v>0.1529908626587746</v>
      </c>
      <c r="AT635">
        <f>ATAN2(C635,AO635)</f>
        <v>6.6839672770651684E-3</v>
      </c>
      <c r="AU635">
        <f t="shared" si="267"/>
        <v>0.3829631153793831</v>
      </c>
      <c r="AV635">
        <f>-AJ635/(A635/2)</f>
        <v>-5.9130016764457087</v>
      </c>
      <c r="AW635">
        <f t="shared" si="268"/>
        <v>8.1506797362959661E-3</v>
      </c>
      <c r="AX635">
        <f t="shared" si="269"/>
        <v>5.4813525540651862E-3</v>
      </c>
      <c r="AY635">
        <v>0.94552457128147671</v>
      </c>
      <c r="AZ635">
        <v>1.405979251890721</v>
      </c>
      <c r="BA635">
        <v>0.18656000285299654</v>
      </c>
      <c r="BB635">
        <v>9.39765926040728E-3</v>
      </c>
      <c r="BC635">
        <v>15.465771770797932</v>
      </c>
    </row>
    <row r="636" spans="1:55" x14ac:dyDescent="0.15">
      <c r="A636">
        <v>0.157</v>
      </c>
      <c r="B636">
        <v>0.01</v>
      </c>
      <c r="C636">
        <f t="shared" si="249"/>
        <v>15.7</v>
      </c>
      <c r="D636">
        <f t="shared" si="250"/>
        <v>246.48999999999998</v>
      </c>
      <c r="E636">
        <f t="shared" si="251"/>
        <v>6.3694267515923567E-2</v>
      </c>
      <c r="F636">
        <v>9</v>
      </c>
      <c r="G636">
        <f t="shared" si="252"/>
        <v>81</v>
      </c>
      <c r="H636">
        <f t="shared" si="253"/>
        <v>141.29999999999998</v>
      </c>
      <c r="I636">
        <v>70000000000</v>
      </c>
      <c r="J636">
        <f t="shared" si="254"/>
        <v>7.8539816339744827E-9</v>
      </c>
      <c r="K636">
        <f t="shared" si="255"/>
        <v>3151597.7257349831</v>
      </c>
      <c r="L636">
        <f t="shared" si="256"/>
        <v>4.5022824653356903E-5</v>
      </c>
      <c r="M636">
        <f t="shared" si="257"/>
        <v>0.57324840764331209</v>
      </c>
      <c r="N636">
        <f t="shared" si="258"/>
        <v>1998986085.2342055</v>
      </c>
      <c r="O636">
        <f t="shared" si="259"/>
        <v>5.0025360725952113E-6</v>
      </c>
      <c r="P636">
        <f t="shared" si="260"/>
        <v>6.3694267515923569E-6</v>
      </c>
      <c r="Q636">
        <v>6.2460523507237202E-3</v>
      </c>
      <c r="R636">
        <f t="shared" si="261"/>
        <v>156999.99999999997</v>
      </c>
      <c r="S636">
        <f t="shared" si="262"/>
        <v>9.8063021906362416E-2</v>
      </c>
      <c r="T636">
        <f t="shared" si="263"/>
        <v>62.460523507237198</v>
      </c>
      <c r="U636">
        <f t="shared" si="264"/>
        <v>3.9783772934545991E-2</v>
      </c>
      <c r="V636">
        <f t="shared" si="243"/>
        <v>3.978377293454599E-4</v>
      </c>
      <c r="W636">
        <f t="shared" si="265"/>
        <v>100</v>
      </c>
      <c r="X636">
        <f t="shared" si="244"/>
        <v>636.9426751592357</v>
      </c>
      <c r="Y636">
        <f t="shared" si="245"/>
        <v>3.9783772934545989</v>
      </c>
      <c r="Z636">
        <v>-4.2665907281288602</v>
      </c>
      <c r="AA636">
        <f t="shared" si="266"/>
        <v>-0.66985474431623104</v>
      </c>
      <c r="AB636">
        <f>-AA636*B636^2/2/Q636</f>
        <v>5.3622248638263183E-3</v>
      </c>
      <c r="AC636">
        <v>4.3133046656127103</v>
      </c>
      <c r="AD636">
        <f>AC636/Q636</f>
        <v>690.56492379749818</v>
      </c>
      <c r="AE636">
        <f>C636*AC636</f>
        <v>67.718883250119546</v>
      </c>
      <c r="AF636">
        <v>3.9783772934545998</v>
      </c>
      <c r="AG636">
        <f>AF636*A636</f>
        <v>0.6246052350723722</v>
      </c>
      <c r="AH636">
        <f>AG636*C636</f>
        <v>9.8063021906362433</v>
      </c>
      <c r="AI636">
        <f>F636*AG636</f>
        <v>5.6214471156513497</v>
      </c>
      <c r="AJ636">
        <v>0.33492737215811502</v>
      </c>
      <c r="AK636">
        <v>4.3133046656127103</v>
      </c>
      <c r="AL636">
        <f t="shared" si="246"/>
        <v>1.0841869303620719</v>
      </c>
      <c r="AM636">
        <f>AL636/C636</f>
        <v>6.9056492379749812E-2</v>
      </c>
      <c r="AN636">
        <f t="shared" si="247"/>
        <v>0.67718883250119555</v>
      </c>
      <c r="AO636">
        <f t="shared" si="248"/>
        <v>8.4186930362071921E-2</v>
      </c>
      <c r="AP636">
        <f>AL636*C636</f>
        <v>17.021734806684528</v>
      </c>
      <c r="AQ636">
        <f>AO636/F636</f>
        <v>9.3541033735635472E-3</v>
      </c>
      <c r="AR636">
        <f>(AL636-1)/C636</f>
        <v>5.3622248638262376E-3</v>
      </c>
      <c r="AS636">
        <f>AR636*C636</f>
        <v>8.4186930362071921E-2</v>
      </c>
      <c r="AT636">
        <f>ATAN2(C636,AO636)</f>
        <v>5.362173470548225E-3</v>
      </c>
      <c r="AU636">
        <f t="shared" si="267"/>
        <v>0.30722990887943052</v>
      </c>
      <c r="AV636">
        <f>-AJ636/(A636/2)</f>
        <v>-4.266590728128854</v>
      </c>
      <c r="AW636">
        <f t="shared" si="268"/>
        <v>8.5849822619641081E-3</v>
      </c>
      <c r="AX636">
        <f t="shared" si="269"/>
        <v>3.3492737215811063E-3</v>
      </c>
      <c r="AY636">
        <v>0.67718883250119555</v>
      </c>
      <c r="AZ636">
        <v>1.7357954584489652</v>
      </c>
      <c r="BA636">
        <v>0.13478422151283648</v>
      </c>
      <c r="BB636">
        <v>9.3077255658117041E-3</v>
      </c>
      <c r="BC636">
        <v>15.622159126040687</v>
      </c>
    </row>
    <row r="637" spans="1:55" x14ac:dyDescent="0.15">
      <c r="A637">
        <v>0.30399999999999999</v>
      </c>
      <c r="B637">
        <v>7.0000000000000001E-3</v>
      </c>
      <c r="C637">
        <f t="shared" si="249"/>
        <v>43.428571428571423</v>
      </c>
      <c r="D637">
        <f t="shared" si="250"/>
        <v>1886.0408163265301</v>
      </c>
      <c r="E637">
        <f t="shared" si="251"/>
        <v>2.3026315789473686E-2</v>
      </c>
      <c r="F637">
        <v>13</v>
      </c>
      <c r="G637">
        <f t="shared" si="252"/>
        <v>169</v>
      </c>
      <c r="H637">
        <f t="shared" si="253"/>
        <v>564.57142857142856</v>
      </c>
      <c r="I637">
        <v>70000000000</v>
      </c>
      <c r="J637">
        <f t="shared" si="254"/>
        <v>1.885740990317274E-9</v>
      </c>
      <c r="K637">
        <f t="shared" si="255"/>
        <v>806402.39717515022</v>
      </c>
      <c r="L637">
        <f t="shared" si="256"/>
        <v>1.152003424535929E-5</v>
      </c>
      <c r="M637">
        <f t="shared" si="257"/>
        <v>0.29934210526315791</v>
      </c>
      <c r="N637">
        <f t="shared" si="258"/>
        <v>23029976890.550919</v>
      </c>
      <c r="O637">
        <f t="shared" si="259"/>
        <v>8.8615648041225303E-7</v>
      </c>
      <c r="P637">
        <f t="shared" si="260"/>
        <v>1.1282894736842109E-6</v>
      </c>
      <c r="Q637">
        <v>8.4025695073705609E-3</v>
      </c>
      <c r="R637">
        <f t="shared" si="261"/>
        <v>886297.37609329436</v>
      </c>
      <c r="S637">
        <f t="shared" si="262"/>
        <v>0.36491159003437862</v>
      </c>
      <c r="T637">
        <f t="shared" si="263"/>
        <v>171.48101035450122</v>
      </c>
      <c r="U637">
        <f t="shared" si="264"/>
        <v>2.7640031274245268E-2</v>
      </c>
      <c r="V637">
        <f t="shared" si="243"/>
        <v>1.9348021891971688E-4</v>
      </c>
      <c r="W637">
        <f t="shared" si="265"/>
        <v>142.85714285714286</v>
      </c>
      <c r="X637">
        <f t="shared" si="244"/>
        <v>469.92481203007515</v>
      </c>
      <c r="Y637">
        <f t="shared" si="245"/>
        <v>3.9485758963207527</v>
      </c>
      <c r="Z637">
        <v>-8.5750899968889804</v>
      </c>
      <c r="AA637">
        <f t="shared" si="266"/>
        <v>-2.6068273590542499</v>
      </c>
      <c r="AB637">
        <f>-AA637*B637^2/2/Q637</f>
        <v>7.6009213896780113E-3</v>
      </c>
      <c r="AC637">
        <v>5.2519895758478699</v>
      </c>
      <c r="AD637">
        <f>AC637/Q637</f>
        <v>625.04565671738067</v>
      </c>
      <c r="AE637">
        <f>C637*AC637</f>
        <v>228.08640443682174</v>
      </c>
      <c r="AF637">
        <v>3.94857589632075</v>
      </c>
      <c r="AG637">
        <f>AF637*A637</f>
        <v>1.2003670724815079</v>
      </c>
      <c r="AH637">
        <f>AG637*C637</f>
        <v>52.130227147768338</v>
      </c>
      <c r="AI637">
        <f>F637*AG637</f>
        <v>15.604771942259603</v>
      </c>
      <c r="AJ637">
        <v>1.3034136795271201</v>
      </c>
      <c r="AK637">
        <v>5.2519895758478699</v>
      </c>
      <c r="AL637">
        <f t="shared" si="246"/>
        <v>1.3300971574945868</v>
      </c>
      <c r="AM637">
        <f>AL637/C637</f>
        <v>3.0627237179151674E-2</v>
      </c>
      <c r="AN637">
        <f t="shared" si="247"/>
        <v>1.5966048310577523</v>
      </c>
      <c r="AO637">
        <f t="shared" si="248"/>
        <v>0.33009715749458679</v>
      </c>
      <c r="AP637">
        <f>AL637*C637</f>
        <v>57.76421941119348</v>
      </c>
      <c r="AQ637">
        <f>AO637/F637</f>
        <v>2.5392089038045136E-2</v>
      </c>
      <c r="AR637">
        <f>(AL637-1)/C637</f>
        <v>7.6009213896779861E-3</v>
      </c>
      <c r="AS637">
        <f>AR637*C637</f>
        <v>0.33009715749458679</v>
      </c>
      <c r="AT637">
        <f>ATAN2(C637,AO637)</f>
        <v>7.6007750161926485E-3</v>
      </c>
      <c r="AU637">
        <f t="shared" si="267"/>
        <v>0.43549232945631872</v>
      </c>
      <c r="AV637">
        <f>-AJ637/(A637/2)</f>
        <v>-8.5750899968889485</v>
      </c>
      <c r="AW637">
        <f t="shared" si="268"/>
        <v>6.3321641887132667E-3</v>
      </c>
      <c r="AX637">
        <f t="shared" si="269"/>
        <v>9.1238957566898392E-3</v>
      </c>
      <c r="AY637">
        <v>1.5966048310577523</v>
      </c>
      <c r="AZ637">
        <v>1.108075344606787</v>
      </c>
      <c r="BA637">
        <v>0.27499684476697611</v>
      </c>
      <c r="BB637">
        <v>8.4223935881965334E-3</v>
      </c>
      <c r="BC637">
        <v>14.404979479888231</v>
      </c>
    </row>
    <row r="638" spans="1:55" x14ac:dyDescent="0.15">
      <c r="A638">
        <v>0.35299999999999998</v>
      </c>
      <c r="B638">
        <v>0.01</v>
      </c>
      <c r="C638">
        <f t="shared" si="249"/>
        <v>35.299999999999997</v>
      </c>
      <c r="D638">
        <f t="shared" si="250"/>
        <v>1246.0899999999997</v>
      </c>
      <c r="E638">
        <f t="shared" si="251"/>
        <v>2.8328611898016998E-2</v>
      </c>
      <c r="F638">
        <v>15</v>
      </c>
      <c r="G638">
        <f t="shared" si="252"/>
        <v>225</v>
      </c>
      <c r="H638">
        <f t="shared" si="253"/>
        <v>529.5</v>
      </c>
      <c r="I638">
        <v>70000000000</v>
      </c>
      <c r="J638">
        <f t="shared" si="254"/>
        <v>7.8539816339744827E-9</v>
      </c>
      <c r="K638">
        <f t="shared" si="255"/>
        <v>2336170.1744116731</v>
      </c>
      <c r="L638">
        <f t="shared" si="256"/>
        <v>3.3373859634452475E-5</v>
      </c>
      <c r="M638">
        <f t="shared" si="257"/>
        <v>0.42492917847025496</v>
      </c>
      <c r="N638">
        <f t="shared" si="258"/>
        <v>4494535592.915123</v>
      </c>
      <c r="O638">
        <f t="shared" si="259"/>
        <v>2.2249239756301649E-6</v>
      </c>
      <c r="P638">
        <f t="shared" si="260"/>
        <v>2.8328611898016999E-6</v>
      </c>
      <c r="Q638">
        <v>1.3853366625916999E-2</v>
      </c>
      <c r="R638">
        <f t="shared" si="261"/>
        <v>352999.99999999994</v>
      </c>
      <c r="S638">
        <f t="shared" si="262"/>
        <v>0.48902384189487003</v>
      </c>
      <c r="T638">
        <f t="shared" si="263"/>
        <v>138.53366625916999</v>
      </c>
      <c r="U638">
        <f t="shared" si="264"/>
        <v>3.9244664662654388E-2</v>
      </c>
      <c r="V638">
        <f t="shared" si="243"/>
        <v>3.9244664662654394E-4</v>
      </c>
      <c r="W638">
        <f t="shared" si="265"/>
        <v>100</v>
      </c>
      <c r="X638">
        <f t="shared" si="244"/>
        <v>283.28611898016999</v>
      </c>
      <c r="Y638">
        <f t="shared" si="245"/>
        <v>3.9244664662654389</v>
      </c>
      <c r="Z638">
        <v>-7.4213383866311897</v>
      </c>
      <c r="AA638">
        <f t="shared" si="266"/>
        <v>-2.6197324504808099</v>
      </c>
      <c r="AB638">
        <f>-AA638*B638^2/2/Q638</f>
        <v>9.4552195189138762E-3</v>
      </c>
      <c r="AC638">
        <v>5.2343326915058599</v>
      </c>
      <c r="AD638">
        <f>AC638/Q638</f>
        <v>377.83831416930991</v>
      </c>
      <c r="AE638">
        <f>C638*AC638</f>
        <v>184.77194401015683</v>
      </c>
      <c r="AF638">
        <v>3.92446646626545</v>
      </c>
      <c r="AG638">
        <f>AF638*A638</f>
        <v>1.3853366625917038</v>
      </c>
      <c r="AH638">
        <f>AG638*C638</f>
        <v>48.902384189487144</v>
      </c>
      <c r="AI638">
        <f>F638*AG638</f>
        <v>20.780049938875557</v>
      </c>
      <c r="AJ638">
        <v>1.3098662252404001</v>
      </c>
      <c r="AK638">
        <v>5.2343326915058599</v>
      </c>
      <c r="AL638">
        <f t="shared" si="246"/>
        <v>1.3337692490176603</v>
      </c>
      <c r="AM638">
        <f>AL638/C638</f>
        <v>3.7783831416930889E-2</v>
      </c>
      <c r="AN638">
        <f t="shared" si="247"/>
        <v>1.8477194401015686</v>
      </c>
      <c r="AO638">
        <f t="shared" si="248"/>
        <v>0.33376924901766025</v>
      </c>
      <c r="AP638">
        <f>AL638*C638</f>
        <v>47.082054490323401</v>
      </c>
      <c r="AQ638">
        <f>AO638/F638</f>
        <v>2.2251283267844018E-2</v>
      </c>
      <c r="AR638">
        <f>(AL638-1)/C638</f>
        <v>9.4552195189138884E-3</v>
      </c>
      <c r="AS638">
        <f>AR638*C638</f>
        <v>0.33376924901766025</v>
      </c>
      <c r="AT638">
        <f>ATAN2(C638,AO638)</f>
        <v>9.4549377647786398E-3</v>
      </c>
      <c r="AU638">
        <f t="shared" si="267"/>
        <v>0.54172802948067234</v>
      </c>
      <c r="AV638">
        <f>-AJ638/(A638/2)</f>
        <v>-7.4213383866311622</v>
      </c>
      <c r="AW638">
        <f t="shared" si="268"/>
        <v>6.8252142415872793E-3</v>
      </c>
      <c r="AX638">
        <f t="shared" si="269"/>
        <v>1.3098662252404102E-2</v>
      </c>
      <c r="AY638">
        <v>1.8477194401015684</v>
      </c>
      <c r="AZ638">
        <v>0.9627762586766665</v>
      </c>
      <c r="BA638">
        <v>0.24093006272803094</v>
      </c>
      <c r="BB638">
        <v>9.1032608733865039E-3</v>
      </c>
      <c r="BC638">
        <v>14.441643880149998</v>
      </c>
    </row>
    <row r="639" spans="1:55" x14ac:dyDescent="0.15">
      <c r="A639">
        <v>0.20599999999999999</v>
      </c>
      <c r="B639">
        <v>0.01</v>
      </c>
      <c r="C639">
        <f t="shared" si="249"/>
        <v>20.599999999999998</v>
      </c>
      <c r="D639">
        <f t="shared" si="250"/>
        <v>424.3599999999999</v>
      </c>
      <c r="E639">
        <f t="shared" si="251"/>
        <v>4.8543689320388356E-2</v>
      </c>
      <c r="F639">
        <v>11</v>
      </c>
      <c r="G639">
        <f t="shared" si="252"/>
        <v>121</v>
      </c>
      <c r="H639">
        <f t="shared" si="253"/>
        <v>226.59999999999997</v>
      </c>
      <c r="I639">
        <v>70000000000</v>
      </c>
      <c r="J639">
        <f t="shared" si="254"/>
        <v>7.8539816339744827E-9</v>
      </c>
      <c r="K639">
        <f t="shared" si="255"/>
        <v>2935711.5816312381</v>
      </c>
      <c r="L639">
        <f t="shared" si="256"/>
        <v>4.193873688044626E-5</v>
      </c>
      <c r="M639">
        <f t="shared" si="257"/>
        <v>0.53398058252427194</v>
      </c>
      <c r="N639">
        <f t="shared" si="258"/>
        <v>2622873462.1544352</v>
      </c>
      <c r="O639">
        <f t="shared" si="259"/>
        <v>3.8126124436769327E-6</v>
      </c>
      <c r="P639">
        <f t="shared" si="260"/>
        <v>4.8543689320388356E-6</v>
      </c>
      <c r="Q639">
        <v>8.0800331771156506E-3</v>
      </c>
      <c r="R639">
        <f t="shared" si="261"/>
        <v>205999.99999999994</v>
      </c>
      <c r="S639">
        <f t="shared" si="262"/>
        <v>0.16644868344858238</v>
      </c>
      <c r="T639">
        <f t="shared" si="263"/>
        <v>80.800331771156507</v>
      </c>
      <c r="U639">
        <f t="shared" si="264"/>
        <v>3.9223462024833261E-2</v>
      </c>
      <c r="V639">
        <f t="shared" si="243"/>
        <v>3.9223462024833261E-4</v>
      </c>
      <c r="W639">
        <f t="shared" si="265"/>
        <v>100</v>
      </c>
      <c r="X639">
        <f t="shared" si="244"/>
        <v>485.43689320388353</v>
      </c>
      <c r="Y639">
        <f t="shared" si="245"/>
        <v>3.9223462024833262</v>
      </c>
      <c r="Z639">
        <v>-5.2366241106573801</v>
      </c>
      <c r="AA639">
        <f t="shared" si="266"/>
        <v>-1.0787445667954203</v>
      </c>
      <c r="AB639">
        <f>-AA639*B639^2/2/Q639</f>
        <v>6.6753721373982184E-3</v>
      </c>
      <c r="AC639">
        <v>4.4617184858810299</v>
      </c>
      <c r="AD639">
        <f>AC639/Q639</f>
        <v>552.19061457786495</v>
      </c>
      <c r="AE639">
        <f>C639*AC639</f>
        <v>91.911400809149214</v>
      </c>
      <c r="AF639">
        <v>3.92234620248332</v>
      </c>
      <c r="AG639">
        <f>AF639*A639</f>
        <v>0.80800331771156386</v>
      </c>
      <c r="AH639">
        <f>AG639*C639</f>
        <v>16.644868344858214</v>
      </c>
      <c r="AI639">
        <f>F639*AG639</f>
        <v>8.8880364948272028</v>
      </c>
      <c r="AJ639">
        <v>0.53937228339770904</v>
      </c>
      <c r="AK639">
        <v>4.4617184858810299</v>
      </c>
      <c r="AL639">
        <f t="shared" si="246"/>
        <v>1.1375126660304034</v>
      </c>
      <c r="AM639">
        <f>AL639/C639</f>
        <v>5.5219061457786579E-2</v>
      </c>
      <c r="AN639">
        <f t="shared" si="247"/>
        <v>0.91911400809149202</v>
      </c>
      <c r="AO639">
        <f t="shared" si="248"/>
        <v>0.13751266603040335</v>
      </c>
      <c r="AP639">
        <f>AL639*C639</f>
        <v>23.432760920226308</v>
      </c>
      <c r="AQ639">
        <f>AO639/F639</f>
        <v>1.2501151457309395E-2</v>
      </c>
      <c r="AR639">
        <f>(AL639-1)/C639</f>
        <v>6.6753721373982219E-3</v>
      </c>
      <c r="AS639">
        <f>AR639*C639</f>
        <v>0.13751266603040335</v>
      </c>
      <c r="AT639">
        <f>ATAN2(C639,AO639)</f>
        <v>6.6752729872017599E-3</v>
      </c>
      <c r="AU639">
        <f t="shared" si="267"/>
        <v>0.38246496926434642</v>
      </c>
      <c r="AV639">
        <f>-AJ639/(A639/2)</f>
        <v>-5.2366241106573694</v>
      </c>
      <c r="AW639">
        <f t="shared" si="268"/>
        <v>8.2615652573114259E-3</v>
      </c>
      <c r="AX639">
        <f t="shared" si="269"/>
        <v>5.3937228339770967E-3</v>
      </c>
      <c r="AY639">
        <v>0.91911400809149213</v>
      </c>
      <c r="AZ639">
        <v>1.4078069249171894</v>
      </c>
      <c r="BA639">
        <v>0.17018824430061535</v>
      </c>
      <c r="BB639">
        <v>9.3976351214284763E-3</v>
      </c>
      <c r="BC639">
        <v>15.485876174089084</v>
      </c>
    </row>
    <row r="640" spans="1:55" x14ac:dyDescent="0.15">
      <c r="A640">
        <v>0.40200000000000002</v>
      </c>
      <c r="B640">
        <v>8.9999999999999993E-3</v>
      </c>
      <c r="C640">
        <f t="shared" si="249"/>
        <v>44.666666666666671</v>
      </c>
      <c r="D640">
        <f t="shared" si="250"/>
        <v>1995.1111111111115</v>
      </c>
      <c r="E640">
        <f t="shared" si="251"/>
        <v>2.2388059701492536E-2</v>
      </c>
      <c r="F640">
        <v>15</v>
      </c>
      <c r="G640">
        <f t="shared" si="252"/>
        <v>225</v>
      </c>
      <c r="H640">
        <f t="shared" si="253"/>
        <v>670.00000000000011</v>
      </c>
      <c r="I640">
        <v>70000000000</v>
      </c>
      <c r="J640">
        <f t="shared" si="254"/>
        <v>5.1529973500506572E-9</v>
      </c>
      <c r="K640">
        <f t="shared" si="255"/>
        <v>1495480.1596332754</v>
      </c>
      <c r="L640">
        <f t="shared" si="256"/>
        <v>2.1364002280475363E-5</v>
      </c>
      <c r="M640">
        <f t="shared" si="257"/>
        <v>0.33582089552238803</v>
      </c>
      <c r="N640">
        <f t="shared" si="258"/>
        <v>8668094243.484827</v>
      </c>
      <c r="O640">
        <f t="shared" si="259"/>
        <v>1.4242668186983575E-6</v>
      </c>
      <c r="P640">
        <f t="shared" si="260"/>
        <v>1.8134328358208951E-6</v>
      </c>
      <c r="Q640">
        <v>1.4034263201843099E-2</v>
      </c>
      <c r="R640">
        <f t="shared" si="261"/>
        <v>551440.32921810716</v>
      </c>
      <c r="S640">
        <f t="shared" si="262"/>
        <v>0.62686375634899183</v>
      </c>
      <c r="T640">
        <f t="shared" si="263"/>
        <v>173.26250866472964</v>
      </c>
      <c r="U640">
        <f t="shared" si="264"/>
        <v>3.491110249214701E-2</v>
      </c>
      <c r="V640">
        <f t="shared" si="243"/>
        <v>3.1419992242932312E-4</v>
      </c>
      <c r="W640">
        <f t="shared" si="265"/>
        <v>111.11111111111111</v>
      </c>
      <c r="X640">
        <f t="shared" si="244"/>
        <v>276.39579878385848</v>
      </c>
      <c r="Y640">
        <f t="shared" si="245"/>
        <v>3.8790113880163348</v>
      </c>
      <c r="Z640">
        <v>-8.2597621050203802</v>
      </c>
      <c r="AA640">
        <f t="shared" si="266"/>
        <v>-3.3204243662181931</v>
      </c>
      <c r="AB640">
        <f>-AA640*B640^2/2/Q640</f>
        <v>9.5820624779344409E-3</v>
      </c>
      <c r="AC640">
        <v>5.5392235711254303</v>
      </c>
      <c r="AD640">
        <f>AC640/Q640</f>
        <v>394.69286641267865</v>
      </c>
      <c r="AE640">
        <f>C640*AC640</f>
        <v>247.41865284360259</v>
      </c>
      <c r="AF640">
        <v>3.8790113880163402</v>
      </c>
      <c r="AG640">
        <f>AF640*A640</f>
        <v>1.5593625779825688</v>
      </c>
      <c r="AH640">
        <f>AG640*C640</f>
        <v>69.651528483221412</v>
      </c>
      <c r="AI640">
        <f>F640*AG640</f>
        <v>23.390438669738533</v>
      </c>
      <c r="AJ640">
        <v>1.6602121831090899</v>
      </c>
      <c r="AK640">
        <v>5.5392235711254303</v>
      </c>
      <c r="AL640">
        <f t="shared" si="246"/>
        <v>1.4279987906810694</v>
      </c>
      <c r="AM640">
        <f>AL640/C640</f>
        <v>3.1970122179426921E-2</v>
      </c>
      <c r="AN640">
        <f t="shared" si="247"/>
        <v>2.2267678755924232</v>
      </c>
      <c r="AO640">
        <f t="shared" si="248"/>
        <v>0.42799879068106939</v>
      </c>
      <c r="AP640">
        <f>AL640*C640</f>
        <v>63.783945983754442</v>
      </c>
      <c r="AQ640">
        <f>AO640/F640</f>
        <v>2.8533252712071293E-2</v>
      </c>
      <c r="AR640">
        <f>(AL640-1)/C640</f>
        <v>9.5820624779343888E-3</v>
      </c>
      <c r="AS640">
        <f>AR640*C640</f>
        <v>0.42799879068106939</v>
      </c>
      <c r="AT640">
        <f>ATAN2(C640,AO640)</f>
        <v>9.581769232124112E-3</v>
      </c>
      <c r="AU640">
        <f t="shared" si="267"/>
        <v>0.54899493726901927</v>
      </c>
      <c r="AV640">
        <f>-AJ640/(A640/2)</f>
        <v>-8.2597621050203465</v>
      </c>
      <c r="AW640">
        <f t="shared" si="268"/>
        <v>6.1448585551740105E-3</v>
      </c>
      <c r="AX640">
        <f t="shared" si="269"/>
        <v>1.494190964798181E-2</v>
      </c>
      <c r="AY640">
        <v>2.2267678755924232</v>
      </c>
      <c r="AZ640">
        <v>0.91575802244052062</v>
      </c>
      <c r="BA640">
        <v>0.27447034879777249</v>
      </c>
      <c r="BB640">
        <v>8.7748505856947105E-3</v>
      </c>
      <c r="BC640">
        <v>13.736370336607809</v>
      </c>
    </row>
    <row r="641" spans="1:55" x14ac:dyDescent="0.15">
      <c r="A641">
        <v>0.30399999999999999</v>
      </c>
      <c r="B641">
        <v>8.0000000000000002E-3</v>
      </c>
      <c r="C641">
        <f t="shared" si="249"/>
        <v>38</v>
      </c>
      <c r="D641">
        <f t="shared" si="250"/>
        <v>1444</v>
      </c>
      <c r="E641">
        <f t="shared" si="251"/>
        <v>2.6315789473684213E-2</v>
      </c>
      <c r="F641">
        <v>13</v>
      </c>
      <c r="G641">
        <f t="shared" si="252"/>
        <v>169</v>
      </c>
      <c r="H641">
        <f t="shared" si="253"/>
        <v>494</v>
      </c>
      <c r="I641">
        <v>70000000000</v>
      </c>
      <c r="J641">
        <f t="shared" si="254"/>
        <v>3.2169908772759481E-9</v>
      </c>
      <c r="K641">
        <f t="shared" si="255"/>
        <v>1203726.0272701944</v>
      </c>
      <c r="L641">
        <f t="shared" si="256"/>
        <v>1.7196086103859919E-5</v>
      </c>
      <c r="M641">
        <f t="shared" si="257"/>
        <v>0.34210526315789475</v>
      </c>
      <c r="N641">
        <f t="shared" si="258"/>
        <v>11812280932.601608</v>
      </c>
      <c r="O641">
        <f t="shared" si="259"/>
        <v>1.3227758541430706E-6</v>
      </c>
      <c r="P641">
        <f t="shared" si="260"/>
        <v>1.6842105263157893E-6</v>
      </c>
      <c r="Q641">
        <v>9.1543309058013892E-3</v>
      </c>
      <c r="R641">
        <f t="shared" si="261"/>
        <v>593750</v>
      </c>
      <c r="S641">
        <f t="shared" si="262"/>
        <v>0.34786457442045282</v>
      </c>
      <c r="T641">
        <f t="shared" si="263"/>
        <v>143.03642040314671</v>
      </c>
      <c r="U641">
        <f t="shared" si="264"/>
        <v>3.011293061118878E-2</v>
      </c>
      <c r="V641">
        <f t="shared" si="243"/>
        <v>2.4090344488951024E-4</v>
      </c>
      <c r="W641">
        <f t="shared" si="265"/>
        <v>125</v>
      </c>
      <c r="X641">
        <f t="shared" si="244"/>
        <v>411.18421052631578</v>
      </c>
      <c r="Y641">
        <f t="shared" si="245"/>
        <v>3.7641163263985975</v>
      </c>
      <c r="Z641">
        <v>-7.2036164676021803</v>
      </c>
      <c r="AA641">
        <f t="shared" si="266"/>
        <v>-2.1898994061510626</v>
      </c>
      <c r="AB641">
        <f>-AA641*B641^2/2/Q641</f>
        <v>7.655041282419027E-3</v>
      </c>
      <c r="AC641">
        <v>4.8590660294741301</v>
      </c>
      <c r="AD641">
        <f>AC641/Q641</f>
        <v>530.79423056411326</v>
      </c>
      <c r="AE641">
        <f>C641*AC641</f>
        <v>184.64450912001695</v>
      </c>
      <c r="AF641">
        <v>3.7641163263986002</v>
      </c>
      <c r="AG641">
        <f>AF641*A641</f>
        <v>1.1442913632251743</v>
      </c>
      <c r="AH641">
        <f>AG641*C641</f>
        <v>43.483071802556623</v>
      </c>
      <c r="AI641">
        <f>F641*AG641</f>
        <v>14.875787721927267</v>
      </c>
      <c r="AJ641">
        <v>1.09494970307553</v>
      </c>
      <c r="AK641">
        <v>4.8590660294741301</v>
      </c>
      <c r="AL641">
        <f t="shared" si="246"/>
        <v>1.2908915687319225</v>
      </c>
      <c r="AM641">
        <f>AL641/C641</f>
        <v>3.3970830756103222E-2</v>
      </c>
      <c r="AN641">
        <f t="shared" si="247"/>
        <v>1.4771560729601354</v>
      </c>
      <c r="AO641">
        <f t="shared" si="248"/>
        <v>0.29089156873192246</v>
      </c>
      <c r="AP641">
        <f>AL641*C641</f>
        <v>49.053879611813052</v>
      </c>
      <c r="AQ641">
        <f>AO641/F641</f>
        <v>2.2376274517840189E-2</v>
      </c>
      <c r="AR641">
        <f>(AL641-1)/C641</f>
        <v>7.6550412824190122E-3</v>
      </c>
      <c r="AS641">
        <f>AR641*C641</f>
        <v>0.29089156873192246</v>
      </c>
      <c r="AT641">
        <f>ATAN2(C641,AO641)</f>
        <v>7.6548917600782378E-3</v>
      </c>
      <c r="AU641">
        <f t="shared" si="267"/>
        <v>0.43859299048195338</v>
      </c>
      <c r="AV641">
        <f>-AJ641/(A641/2)</f>
        <v>-7.2036164676021714</v>
      </c>
      <c r="AW641">
        <f t="shared" si="268"/>
        <v>6.6897658484840359E-3</v>
      </c>
      <c r="AX641">
        <f t="shared" si="269"/>
        <v>8.759597624604239E-3</v>
      </c>
      <c r="AY641">
        <v>1.4771560729601356</v>
      </c>
      <c r="AZ641">
        <v>1.1281144035672497</v>
      </c>
      <c r="BA641">
        <v>0.25421110224239335</v>
      </c>
      <c r="BB641">
        <v>8.6357623305987983E-3</v>
      </c>
      <c r="BC641">
        <v>14.665487246374246</v>
      </c>
    </row>
    <row r="642" spans="1:55" x14ac:dyDescent="0.15">
      <c r="A642">
        <v>0.255</v>
      </c>
      <c r="B642">
        <v>6.0000000000000001E-3</v>
      </c>
      <c r="C642">
        <f t="shared" si="249"/>
        <v>42.5</v>
      </c>
      <c r="D642">
        <f t="shared" si="250"/>
        <v>1806.25</v>
      </c>
      <c r="E642">
        <f t="shared" si="251"/>
        <v>2.3529411764705882E-2</v>
      </c>
      <c r="F642">
        <v>11</v>
      </c>
      <c r="G642">
        <f t="shared" si="252"/>
        <v>121</v>
      </c>
      <c r="H642">
        <f t="shared" si="253"/>
        <v>467.5</v>
      </c>
      <c r="I642">
        <v>70000000000</v>
      </c>
      <c r="J642">
        <f t="shared" si="254"/>
        <v>1.0178760197630931E-9</v>
      </c>
      <c r="K642">
        <f t="shared" si="255"/>
        <v>512264.40210299444</v>
      </c>
      <c r="L642">
        <f t="shared" si="256"/>
        <v>7.3180628871856349E-6</v>
      </c>
      <c r="M642">
        <f t="shared" si="257"/>
        <v>0.25882352941176473</v>
      </c>
      <c r="N642">
        <f t="shared" si="258"/>
        <v>41753611613.614517</v>
      </c>
      <c r="O642">
        <f t="shared" si="259"/>
        <v>6.6527844428960316E-7</v>
      </c>
      <c r="P642">
        <f t="shared" si="260"/>
        <v>8.4705882352941183E-7</v>
      </c>
      <c r="Q642">
        <v>5.6156622444860698E-3</v>
      </c>
      <c r="R642">
        <f t="shared" si="261"/>
        <v>1180555.5555555555</v>
      </c>
      <c r="S642">
        <f t="shared" si="262"/>
        <v>0.23866564539065796</v>
      </c>
      <c r="T642">
        <f t="shared" si="263"/>
        <v>155.99061790239082</v>
      </c>
      <c r="U642">
        <f t="shared" si="264"/>
        <v>2.2022204880337529E-2</v>
      </c>
      <c r="V642">
        <f t="shared" ref="V642:V705" si="270">Q642/C642</f>
        <v>1.3213322928202516E-4</v>
      </c>
      <c r="W642">
        <f t="shared" si="265"/>
        <v>166.66666666666666</v>
      </c>
      <c r="X642">
        <f t="shared" ref="X642:X705" si="271">1/(A642*B642)</f>
        <v>653.59477124183002</v>
      </c>
      <c r="Y642">
        <f t="shared" ref="Y642:Y705" si="272">Q642/A642/B642</f>
        <v>3.6703674800562549</v>
      </c>
      <c r="Z642">
        <v>-7.6136684360332803</v>
      </c>
      <c r="AA642">
        <f t="shared" si="266"/>
        <v>-1.9414854511884865</v>
      </c>
      <c r="AB642">
        <f>-AA642*B642^2/2/Q642</f>
        <v>6.2230840460012369E-3</v>
      </c>
      <c r="AC642">
        <v>4.6411102056504996</v>
      </c>
      <c r="AD642">
        <f>AC642/Q642</f>
        <v>826.45821696408689</v>
      </c>
      <c r="AE642">
        <f>C642*AC642</f>
        <v>197.24718374014623</v>
      </c>
      <c r="AF642">
        <v>3.6703674800562598</v>
      </c>
      <c r="AG642">
        <f>AF642*A642</f>
        <v>0.93594370741434629</v>
      </c>
      <c r="AH642">
        <f>AG642*C642</f>
        <v>39.777607565109719</v>
      </c>
      <c r="AI642">
        <f>F642*AG642</f>
        <v>10.295380781557808</v>
      </c>
      <c r="AJ642">
        <v>0.97074272559424402</v>
      </c>
      <c r="AK642">
        <v>4.6411102056504996</v>
      </c>
      <c r="AL642">
        <f t="shared" ref="AL642:AL705" si="273">AC642/AF642</f>
        <v>1.2644810719550512</v>
      </c>
      <c r="AM642">
        <f>AL642/C642</f>
        <v>2.9752495810707089E-2</v>
      </c>
      <c r="AN642">
        <f t="shared" ref="AN642:AN705" si="274">AL642*AG642</f>
        <v>1.1834831024408774</v>
      </c>
      <c r="AO642">
        <f t="shared" ref="AO642:AO705" si="275">AL642-1</f>
        <v>0.26448107195505122</v>
      </c>
      <c r="AP642">
        <f>AL642*C642</f>
        <v>53.740445558089675</v>
      </c>
      <c r="AQ642">
        <f>AO642/F642</f>
        <v>2.4043733814095566E-2</v>
      </c>
      <c r="AR642">
        <f>(AL642-1)/C642</f>
        <v>6.2230840460012048E-3</v>
      </c>
      <c r="AS642">
        <f>AR642*C642</f>
        <v>0.26448107195505122</v>
      </c>
      <c r="AT642">
        <f>ATAN2(C642,AO642)</f>
        <v>6.2230037145424742E-3</v>
      </c>
      <c r="AU642">
        <f t="shared" si="267"/>
        <v>0.35655184873751788</v>
      </c>
      <c r="AV642">
        <f>-AJ642/(A642/2)</f>
        <v>-7.6136684360332865</v>
      </c>
      <c r="AW642">
        <f t="shared" si="268"/>
        <v>6.6489939477163652E-3</v>
      </c>
      <c r="AX642">
        <f t="shared" si="269"/>
        <v>5.8244563535654378E-3</v>
      </c>
      <c r="AY642">
        <v>1.1834831024408774</v>
      </c>
      <c r="AZ642">
        <v>1.3510225689195858</v>
      </c>
      <c r="BA642">
        <v>0.28258224277794552</v>
      </c>
      <c r="BB642">
        <v>8.4075269944310378E-3</v>
      </c>
      <c r="BC642">
        <v>14.861248258115443</v>
      </c>
    </row>
    <row r="643" spans="1:55" x14ac:dyDescent="0.15">
      <c r="A643">
        <v>0.40200000000000002</v>
      </c>
      <c r="B643">
        <v>0.01</v>
      </c>
      <c r="C643">
        <f t="shared" ref="C643:C706" si="276">A643/B643</f>
        <v>40.200000000000003</v>
      </c>
      <c r="D643">
        <f t="shared" ref="D643:D706" si="277">C643^2</f>
        <v>1616.0400000000002</v>
      </c>
      <c r="E643">
        <f t="shared" ref="E643:E706" si="278">B643/A643</f>
        <v>2.4875621890547261E-2</v>
      </c>
      <c r="F643">
        <v>15</v>
      </c>
      <c r="G643">
        <f t="shared" ref="G643:G706" si="279">F643^2</f>
        <v>225</v>
      </c>
      <c r="H643">
        <f t="shared" ref="H643:H706" si="280">C643*F643</f>
        <v>603</v>
      </c>
      <c r="I643">
        <v>70000000000</v>
      </c>
      <c r="J643">
        <f t="shared" ref="J643:J706" si="281">PI()*B643^4/4</f>
        <v>7.8539816339744827E-9</v>
      </c>
      <c r="K643">
        <f t="shared" ref="K643:K706" si="282">I643*J643/A643/B643*F643</f>
        <v>2051413.1133515439</v>
      </c>
      <c r="L643">
        <f t="shared" ref="L643:L706" si="283">K643/I643</f>
        <v>2.930590161930777E-5</v>
      </c>
      <c r="M643">
        <f t="shared" ref="M643:M706" si="284">F643/C643</f>
        <v>0.37313432835820892</v>
      </c>
      <c r="N643">
        <f t="shared" ref="N643:N706" si="285">E643*D643/J643</f>
        <v>5118422969.8353548</v>
      </c>
      <c r="O643">
        <f t="shared" ref="O643:O706" si="286">K643/I643/F643</f>
        <v>1.9537267746205181E-6</v>
      </c>
      <c r="P643">
        <f t="shared" ref="P643:P706" si="287">B643^2/C643</f>
        <v>2.4875621890547264E-6</v>
      </c>
      <c r="Q643">
        <v>1.4697724880074099E-2</v>
      </c>
      <c r="R643">
        <f t="shared" ref="R643:R706" si="288">A643/B643^3</f>
        <v>401999.99999999994</v>
      </c>
      <c r="S643">
        <f t="shared" ref="S643:S706" si="289">A643*Q643/B643</f>
        <v>0.59084854017897881</v>
      </c>
      <c r="T643">
        <f t="shared" ref="T643:T706" si="290">Q643/B643^2</f>
        <v>146.97724880074099</v>
      </c>
      <c r="U643">
        <f t="shared" ref="U643:U706" si="291">Q643/A643</f>
        <v>3.6561504676801242E-2</v>
      </c>
      <c r="V643">
        <f t="shared" si="270"/>
        <v>3.6561504676801238E-4</v>
      </c>
      <c r="W643">
        <f t="shared" ref="W643:W706" si="292">1/B643</f>
        <v>100</v>
      </c>
      <c r="X643">
        <f t="shared" si="271"/>
        <v>248.75621890547262</v>
      </c>
      <c r="Y643">
        <f t="shared" si="272"/>
        <v>3.6561504676801242</v>
      </c>
      <c r="Z643">
        <v>-6.9281082407243</v>
      </c>
      <c r="AA643">
        <f t="shared" ref="AA643:AA706" si="293">Z643*A643</f>
        <v>-2.7850995127711689</v>
      </c>
      <c r="AB643">
        <f>-AA643*B643^2/2/Q643</f>
        <v>9.4745939779664994E-3</v>
      </c>
      <c r="AC643">
        <v>5.0487002240657102</v>
      </c>
      <c r="AD643">
        <f>AC643/Q643</f>
        <v>343.50215868513772</v>
      </c>
      <c r="AE643">
        <f>C643*AC643</f>
        <v>202.95774900744155</v>
      </c>
      <c r="AF643">
        <v>3.6561504676801202</v>
      </c>
      <c r="AG643">
        <f>AF643*A643</f>
        <v>1.4697724880074083</v>
      </c>
      <c r="AH643">
        <f>AG643*C643</f>
        <v>59.084854017897818</v>
      </c>
      <c r="AI643">
        <f>F643*AG643</f>
        <v>22.046587320111126</v>
      </c>
      <c r="AJ643">
        <v>1.39254975638558</v>
      </c>
      <c r="AK643">
        <v>5.0487002240657102</v>
      </c>
      <c r="AL643">
        <f t="shared" si="273"/>
        <v>1.3808786779142552</v>
      </c>
      <c r="AM643">
        <f>AL643/C643</f>
        <v>3.4350215868513806E-2</v>
      </c>
      <c r="AN643">
        <f t="shared" si="274"/>
        <v>2.0295774900744155</v>
      </c>
      <c r="AO643">
        <f t="shared" si="275"/>
        <v>0.38087867791425523</v>
      </c>
      <c r="AP643">
        <f>AL643*C643</f>
        <v>55.511322852153064</v>
      </c>
      <c r="AQ643">
        <f>AO643/F643</f>
        <v>2.5391911860950349E-2</v>
      </c>
      <c r="AR643">
        <f>(AL643-1)/C643</f>
        <v>9.4745939779665479E-3</v>
      </c>
      <c r="AS643">
        <f>AR643*C643</f>
        <v>0.38087867791425523</v>
      </c>
      <c r="AT643">
        <f>ATAN2(C643,AO643)</f>
        <v>9.4743104883357188E-3</v>
      </c>
      <c r="AU643">
        <f t="shared" ref="AU643:AU706" si="294">DEGREES(AT643)</f>
        <v>0.54283800477816668</v>
      </c>
      <c r="AV643">
        <f>-AJ643/(A643/2)</f>
        <v>-6.9281082407242778</v>
      </c>
      <c r="AW643">
        <f t="shared" ref="AW643:AW706" si="295">AR643/AG643</f>
        <v>6.4462997200412913E-3</v>
      </c>
      <c r="AX643">
        <f t="shared" ref="AX643:AX706" si="296">AR643*AG643</f>
        <v>1.3925497563855901E-2</v>
      </c>
      <c r="AY643">
        <v>2.0295774900744155</v>
      </c>
      <c r="AZ643">
        <v>0.93951865964393722</v>
      </c>
      <c r="BA643">
        <v>0.25914124874565991</v>
      </c>
      <c r="BB643">
        <v>8.9015578348496504E-3</v>
      </c>
      <c r="BC643">
        <v>14.092779894659058</v>
      </c>
    </row>
    <row r="644" spans="1:55" x14ac:dyDescent="0.15">
      <c r="A644">
        <v>0.30399999999999999</v>
      </c>
      <c r="B644">
        <v>8.9999999999999993E-3</v>
      </c>
      <c r="C644">
        <f t="shared" si="276"/>
        <v>33.777777777777779</v>
      </c>
      <c r="D644">
        <f t="shared" si="277"/>
        <v>1140.9382716049383</v>
      </c>
      <c r="E644">
        <f t="shared" si="278"/>
        <v>2.9605263157894735E-2</v>
      </c>
      <c r="F644">
        <v>13</v>
      </c>
      <c r="G644">
        <f t="shared" si="279"/>
        <v>169</v>
      </c>
      <c r="H644">
        <f t="shared" si="280"/>
        <v>439.11111111111114</v>
      </c>
      <c r="I644">
        <v>70000000000</v>
      </c>
      <c r="J644">
        <f t="shared" si="281"/>
        <v>5.1529973500506572E-9</v>
      </c>
      <c r="K644">
        <f t="shared" si="282"/>
        <v>1713898.9724218198</v>
      </c>
      <c r="L644">
        <f t="shared" si="283"/>
        <v>2.4484271034597426E-5</v>
      </c>
      <c r="M644">
        <f t="shared" si="284"/>
        <v>0.38486842105263158</v>
      </c>
      <c r="N644">
        <f t="shared" si="285"/>
        <v>6554976741.3417597</v>
      </c>
      <c r="O644">
        <f t="shared" si="286"/>
        <v>1.8834054641998019E-6</v>
      </c>
      <c r="P644">
        <f t="shared" si="287"/>
        <v>2.3980263157894733E-6</v>
      </c>
      <c r="Q644">
        <v>9.9252891609948202E-3</v>
      </c>
      <c r="R644">
        <f t="shared" si="288"/>
        <v>417009.60219478747</v>
      </c>
      <c r="S644">
        <f t="shared" si="289"/>
        <v>0.33525421166026947</v>
      </c>
      <c r="T644">
        <f t="shared" si="290"/>
        <v>122.53443408635582</v>
      </c>
      <c r="U644">
        <f t="shared" si="291"/>
        <v>3.2648977503272433E-2</v>
      </c>
      <c r="V644">
        <f t="shared" si="270"/>
        <v>2.938407975294519E-4</v>
      </c>
      <c r="W644">
        <f t="shared" si="292"/>
        <v>111.11111111111111</v>
      </c>
      <c r="X644">
        <f t="shared" si="271"/>
        <v>365.49707602339186</v>
      </c>
      <c r="Y644">
        <f t="shared" si="272"/>
        <v>3.6276641670302707</v>
      </c>
      <c r="Z644">
        <v>-6.2678615154639497</v>
      </c>
      <c r="AA644">
        <f t="shared" si="293"/>
        <v>-1.9054299007010407</v>
      </c>
      <c r="AB644">
        <f>-AA644*B644^2/2/Q644</f>
        <v>7.7750793681317116E-3</v>
      </c>
      <c r="AC644">
        <v>4.5803791173807902</v>
      </c>
      <c r="AD644">
        <f>AC644/Q644</f>
        <v>461.48571019785732</v>
      </c>
      <c r="AE644">
        <f>C644*AC644</f>
        <v>154.71502796486226</v>
      </c>
      <c r="AF644">
        <v>3.6276641670302698</v>
      </c>
      <c r="AG644">
        <f>AF644*A644</f>
        <v>1.1028099067772019</v>
      </c>
      <c r="AH644">
        <f>AG644*C644</f>
        <v>37.250467962252152</v>
      </c>
      <c r="AI644">
        <f>F644*AG644</f>
        <v>14.336528788103625</v>
      </c>
      <c r="AJ644">
        <v>0.95271495035052001</v>
      </c>
      <c r="AK644">
        <v>4.5803791173807902</v>
      </c>
      <c r="AL644">
        <f t="shared" si="273"/>
        <v>1.2626249031013379</v>
      </c>
      <c r="AM644">
        <f>AL644/C644</f>
        <v>3.7380342526026449E-2</v>
      </c>
      <c r="AN644">
        <f t="shared" si="274"/>
        <v>1.3924352516837601</v>
      </c>
      <c r="AO644">
        <f t="shared" si="275"/>
        <v>0.2626249031013379</v>
      </c>
      <c r="AP644">
        <f>AL644*C644</f>
        <v>42.648663393645194</v>
      </c>
      <c r="AQ644">
        <f>AO644/F644</f>
        <v>2.0201915623179838E-2</v>
      </c>
      <c r="AR644">
        <f>(AL644-1)/C644</f>
        <v>7.7750793681317142E-3</v>
      </c>
      <c r="AS644">
        <f>AR644*C644</f>
        <v>0.2626249031013379</v>
      </c>
      <c r="AT644">
        <f>ATAN2(C644,AO644)</f>
        <v>7.7749227011464674E-3</v>
      </c>
      <c r="AU644">
        <f t="shared" si="294"/>
        <v>0.44547025681614644</v>
      </c>
      <c r="AV644">
        <f>-AJ644/(A644/2)</f>
        <v>-6.2678615154639479</v>
      </c>
      <c r="AW644">
        <f t="shared" si="295"/>
        <v>7.0502443987406939E-3</v>
      </c>
      <c r="AX644">
        <f t="shared" si="296"/>
        <v>8.5744345531546824E-3</v>
      </c>
      <c r="AY644">
        <v>1.3924352516837601</v>
      </c>
      <c r="AZ644">
        <v>1.1449161776132131</v>
      </c>
      <c r="BA644">
        <v>0.23814158857968565</v>
      </c>
      <c r="BB644">
        <v>8.9018141508007183E-3</v>
      </c>
      <c r="BC644">
        <v>14.883910308971769</v>
      </c>
    </row>
    <row r="645" spans="1:55" x14ac:dyDescent="0.15">
      <c r="A645">
        <v>0.30399999999999999</v>
      </c>
      <c r="B645">
        <v>0.01</v>
      </c>
      <c r="C645">
        <f t="shared" si="276"/>
        <v>30.4</v>
      </c>
      <c r="D645">
        <f t="shared" si="277"/>
        <v>924.16</v>
      </c>
      <c r="E645">
        <f t="shared" si="278"/>
        <v>3.2894736842105261E-2</v>
      </c>
      <c r="F645">
        <v>13</v>
      </c>
      <c r="G645">
        <f t="shared" si="279"/>
        <v>169</v>
      </c>
      <c r="H645">
        <f t="shared" si="280"/>
        <v>395.2</v>
      </c>
      <c r="I645">
        <v>70000000000</v>
      </c>
      <c r="J645">
        <f t="shared" si="281"/>
        <v>7.8539816339744827E-9</v>
      </c>
      <c r="K645">
        <f t="shared" si="282"/>
        <v>2351027.3970120982</v>
      </c>
      <c r="L645">
        <f t="shared" si="283"/>
        <v>3.3586105671601406E-5</v>
      </c>
      <c r="M645">
        <f t="shared" si="284"/>
        <v>0.42763157894736842</v>
      </c>
      <c r="N645">
        <f t="shared" si="285"/>
        <v>3870648215.9948945</v>
      </c>
      <c r="O645">
        <f t="shared" si="286"/>
        <v>2.583546590123185E-6</v>
      </c>
      <c r="P645">
        <f t="shared" si="287"/>
        <v>3.2894736842105265E-6</v>
      </c>
      <c r="Q645">
        <v>1.07168990400189E-2</v>
      </c>
      <c r="R645">
        <f t="shared" si="288"/>
        <v>303999.99999999994</v>
      </c>
      <c r="S645">
        <f t="shared" si="289"/>
        <v>0.32579373081657453</v>
      </c>
      <c r="T645">
        <f t="shared" si="290"/>
        <v>107.16899040018899</v>
      </c>
      <c r="U645">
        <f t="shared" si="291"/>
        <v>3.5252957368483225E-2</v>
      </c>
      <c r="V645">
        <f t="shared" si="270"/>
        <v>3.5252957368483225E-4</v>
      </c>
      <c r="W645">
        <f t="shared" si="292"/>
        <v>100</v>
      </c>
      <c r="X645">
        <f t="shared" si="271"/>
        <v>328.9473684210526</v>
      </c>
      <c r="Y645">
        <f t="shared" si="272"/>
        <v>3.5252957368483222</v>
      </c>
      <c r="Z645">
        <v>-5.5248316919850797</v>
      </c>
      <c r="AA645">
        <f t="shared" si="293"/>
        <v>-1.6795488343634641</v>
      </c>
      <c r="AB645">
        <f>-AA645*B645^2/2/Q645</f>
        <v>7.8359832825321742E-3</v>
      </c>
      <c r="AC645">
        <v>4.3650701540300698</v>
      </c>
      <c r="AD645">
        <f>AC645/Q645</f>
        <v>407.30720124637583</v>
      </c>
      <c r="AE645">
        <f>C645*AC645</f>
        <v>132.69813268251411</v>
      </c>
      <c r="AF645">
        <v>3.52529573684834</v>
      </c>
      <c r="AG645">
        <f>AF645*A645</f>
        <v>1.0716899040018952</v>
      </c>
      <c r="AH645">
        <f>AG645*C645</f>
        <v>32.579373081657614</v>
      </c>
      <c r="AI645">
        <f>F645*AG645</f>
        <v>13.931968752024638</v>
      </c>
      <c r="AJ645">
        <v>0.83977441718173296</v>
      </c>
      <c r="AK645">
        <v>4.3650701540300698</v>
      </c>
      <c r="AL645">
        <f t="shared" si="273"/>
        <v>1.2382138917889762</v>
      </c>
      <c r="AM645">
        <f>AL645/C645</f>
        <v>4.0730720124637375E-2</v>
      </c>
      <c r="AN645">
        <f t="shared" si="274"/>
        <v>1.3269813268251409</v>
      </c>
      <c r="AO645">
        <f t="shared" si="275"/>
        <v>0.23821389178897623</v>
      </c>
      <c r="AP645">
        <f>AL645*C645</f>
        <v>37.641702310384879</v>
      </c>
      <c r="AQ645">
        <f>AO645/F645</f>
        <v>1.8324145522228941E-2</v>
      </c>
      <c r="AR645">
        <f>(AL645-1)/C645</f>
        <v>7.8359832825321135E-3</v>
      </c>
      <c r="AS645">
        <f>AR645*C645</f>
        <v>0.23821389178897623</v>
      </c>
      <c r="AT645">
        <f>ATAN2(C645,AO645)</f>
        <v>7.8358229051027767E-3</v>
      </c>
      <c r="AU645">
        <f t="shared" si="294"/>
        <v>0.44895958147432891</v>
      </c>
      <c r="AV645">
        <f>-AJ645/(A645/2)</f>
        <v>-5.5248316919850851</v>
      </c>
      <c r="AW645">
        <f t="shared" si="295"/>
        <v>7.3118009727170634E-3</v>
      </c>
      <c r="AX645">
        <f t="shared" si="296"/>
        <v>8.3977441718172969E-3</v>
      </c>
      <c r="AY645">
        <v>1.3269813268251411</v>
      </c>
      <c r="AZ645">
        <v>1.1553844887082063</v>
      </c>
      <c r="BA645">
        <v>0.2222787495705987</v>
      </c>
      <c r="BB645">
        <v>9.0535735384144177E-3</v>
      </c>
      <c r="BC645">
        <v>15.019998353206683</v>
      </c>
    </row>
    <row r="646" spans="1:55" x14ac:dyDescent="0.15">
      <c r="A646">
        <v>0.255</v>
      </c>
      <c r="B646">
        <v>7.0000000000000001E-3</v>
      </c>
      <c r="C646">
        <f t="shared" si="276"/>
        <v>36.428571428571431</v>
      </c>
      <c r="D646">
        <f t="shared" si="277"/>
        <v>1327.0408163265308</v>
      </c>
      <c r="E646">
        <f t="shared" si="278"/>
        <v>2.7450980392156862E-2</v>
      </c>
      <c r="F646">
        <v>11</v>
      </c>
      <c r="G646">
        <f t="shared" si="279"/>
        <v>121</v>
      </c>
      <c r="H646">
        <f t="shared" si="280"/>
        <v>400.71428571428572</v>
      </c>
      <c r="I646">
        <v>70000000000</v>
      </c>
      <c r="J646">
        <f t="shared" si="281"/>
        <v>1.885740990317274E-9</v>
      </c>
      <c r="K646">
        <f t="shared" si="282"/>
        <v>813456.89778392226</v>
      </c>
      <c r="L646">
        <f t="shared" si="283"/>
        <v>1.1620812825484604E-5</v>
      </c>
      <c r="M646">
        <f t="shared" si="284"/>
        <v>0.30196078431372547</v>
      </c>
      <c r="N646">
        <f t="shared" si="285"/>
        <v>19317908247.008175</v>
      </c>
      <c r="O646">
        <f t="shared" si="286"/>
        <v>1.0564375295895093E-6</v>
      </c>
      <c r="P646">
        <f t="shared" si="287"/>
        <v>1.3450980392156864E-6</v>
      </c>
      <c r="Q646">
        <v>6.2924022043218198E-3</v>
      </c>
      <c r="R646">
        <f t="shared" si="288"/>
        <v>743440.23323615151</v>
      </c>
      <c r="S646">
        <f t="shared" si="289"/>
        <v>0.22922322315743771</v>
      </c>
      <c r="T646">
        <f t="shared" si="290"/>
        <v>128.41637151677182</v>
      </c>
      <c r="U646">
        <f t="shared" si="291"/>
        <v>2.4676087075771843E-2</v>
      </c>
      <c r="V646">
        <f t="shared" si="270"/>
        <v>1.7273260953040289E-4</v>
      </c>
      <c r="W646">
        <f t="shared" si="292"/>
        <v>142.85714285714286</v>
      </c>
      <c r="X646">
        <f t="shared" si="271"/>
        <v>560.22408963585428</v>
      </c>
      <c r="Y646">
        <f t="shared" si="272"/>
        <v>3.5251552965388346</v>
      </c>
      <c r="Z646">
        <v>-6.3320597386172803</v>
      </c>
      <c r="AA646">
        <f t="shared" si="293"/>
        <v>-1.6146752333474066</v>
      </c>
      <c r="AB646">
        <f>-AA646*B646^2/2/Q646</f>
        <v>6.2868745405118458E-3</v>
      </c>
      <c r="AC646">
        <v>4.3324929132125396</v>
      </c>
      <c r="AD646">
        <f>AC646/Q646</f>
        <v>688.52765168711676</v>
      </c>
      <c r="AE646">
        <f>C646*AC646</f>
        <v>157.82652755274253</v>
      </c>
      <c r="AF646">
        <v>3.5251552965388302</v>
      </c>
      <c r="AG646">
        <f>AF646*A646</f>
        <v>0.89891460061740169</v>
      </c>
      <c r="AH646">
        <f>AG646*C646</f>
        <v>32.74617473677678</v>
      </c>
      <c r="AI646">
        <f>F646*AG646</f>
        <v>9.8880606067914183</v>
      </c>
      <c r="AJ646">
        <v>0.80733761667370396</v>
      </c>
      <c r="AK646">
        <v>4.3324929132125396</v>
      </c>
      <c r="AL646">
        <f t="shared" si="273"/>
        <v>1.2290218582615049</v>
      </c>
      <c r="AM646">
        <f>AL646/C646</f>
        <v>3.3737854932668759E-2</v>
      </c>
      <c r="AN646">
        <f t="shared" si="274"/>
        <v>1.1047856928691975</v>
      </c>
      <c r="AO646">
        <f t="shared" si="275"/>
        <v>0.2290218582615049</v>
      </c>
      <c r="AP646">
        <f>AL646*C646</f>
        <v>44.771510550954822</v>
      </c>
      <c r="AQ646">
        <f>AO646/F646</f>
        <v>2.0820168932864081E-2</v>
      </c>
      <c r="AR646">
        <f>(AL646-1)/C646</f>
        <v>6.2868745405118987E-3</v>
      </c>
      <c r="AS646">
        <f>AR646*C646</f>
        <v>0.2290218582615049</v>
      </c>
      <c r="AT646">
        <f>ATAN2(C646,AO646)</f>
        <v>6.2867917133410172E-3</v>
      </c>
      <c r="AU646">
        <f t="shared" si="294"/>
        <v>0.36020663185225998</v>
      </c>
      <c r="AV646">
        <f>-AJ646/(A646/2)</f>
        <v>-6.3320597386172857</v>
      </c>
      <c r="AW646">
        <f t="shared" si="295"/>
        <v>6.9938507353133252E-3</v>
      </c>
      <c r="AX646">
        <f t="shared" si="296"/>
        <v>5.6513633167159646E-3</v>
      </c>
      <c r="AY646">
        <v>1.1047856928691977</v>
      </c>
      <c r="AZ646">
        <v>1.3672287194104709</v>
      </c>
      <c r="BA646">
        <v>0.25477599107212828</v>
      </c>
      <c r="BB646">
        <v>8.5955954271183764E-3</v>
      </c>
      <c r="BC646">
        <v>15.03951591351518</v>
      </c>
    </row>
    <row r="647" spans="1:55" x14ac:dyDescent="0.15">
      <c r="A647">
        <v>0.45100000000000001</v>
      </c>
      <c r="B647">
        <v>0.01</v>
      </c>
      <c r="C647">
        <f t="shared" si="276"/>
        <v>45.1</v>
      </c>
      <c r="D647">
        <f t="shared" si="277"/>
        <v>2034.0100000000002</v>
      </c>
      <c r="E647">
        <f t="shared" si="278"/>
        <v>2.2172949002217293E-2</v>
      </c>
      <c r="F647">
        <v>15</v>
      </c>
      <c r="G647">
        <f t="shared" si="279"/>
        <v>225</v>
      </c>
      <c r="H647">
        <f t="shared" si="280"/>
        <v>676.5</v>
      </c>
      <c r="I647">
        <v>70000000000</v>
      </c>
      <c r="J647">
        <f t="shared" si="281"/>
        <v>7.8539816339744827E-9</v>
      </c>
      <c r="K647">
        <f t="shared" si="282"/>
        <v>1828532.3094619082</v>
      </c>
      <c r="L647">
        <f t="shared" si="283"/>
        <v>2.6121890135170118E-5</v>
      </c>
      <c r="M647">
        <f t="shared" si="284"/>
        <v>0.33259423503325941</v>
      </c>
      <c r="N647">
        <f t="shared" si="285"/>
        <v>5742310346.7555838</v>
      </c>
      <c r="O647">
        <f t="shared" si="286"/>
        <v>1.7414593423446745E-6</v>
      </c>
      <c r="P647">
        <f t="shared" si="287"/>
        <v>2.2172949002217296E-6</v>
      </c>
      <c r="Q647">
        <v>1.5684107004803501E-2</v>
      </c>
      <c r="R647">
        <f t="shared" si="288"/>
        <v>450999.99999999994</v>
      </c>
      <c r="S647">
        <f t="shared" si="289"/>
        <v>0.70735322591663785</v>
      </c>
      <c r="T647">
        <f t="shared" si="290"/>
        <v>156.84107004803499</v>
      </c>
      <c r="U647">
        <f t="shared" si="291"/>
        <v>3.4776290476282702E-2</v>
      </c>
      <c r="V647">
        <f t="shared" si="270"/>
        <v>3.4776290476282705E-4</v>
      </c>
      <c r="W647">
        <f t="shared" si="292"/>
        <v>100</v>
      </c>
      <c r="X647">
        <f t="shared" si="271"/>
        <v>221.72949002217294</v>
      </c>
      <c r="Y647">
        <f t="shared" si="272"/>
        <v>3.4776290476282701</v>
      </c>
      <c r="Z647">
        <v>-6.6950521622894898</v>
      </c>
      <c r="AA647">
        <f t="shared" si="293"/>
        <v>-3.0194685251925599</v>
      </c>
      <c r="AB647">
        <f>-AA647*B647^2/2/Q647</f>
        <v>9.625886014000674E-3</v>
      </c>
      <c r="AC647">
        <v>4.98736331022456</v>
      </c>
      <c r="AD647">
        <f>AC647/Q647</f>
        <v>317.98835016218027</v>
      </c>
      <c r="AE647">
        <f>C647*AC647</f>
        <v>224.93008529112765</v>
      </c>
      <c r="AF647">
        <v>3.4776290476282798</v>
      </c>
      <c r="AG647">
        <f>AF647*A647</f>
        <v>1.5684107004803542</v>
      </c>
      <c r="AH647">
        <f>AG647*C647</f>
        <v>70.735322591663973</v>
      </c>
      <c r="AI647">
        <f>F647*AG647</f>
        <v>23.526160507205315</v>
      </c>
      <c r="AJ647">
        <v>1.50973426259628</v>
      </c>
      <c r="AK647">
        <v>4.98736331022456</v>
      </c>
      <c r="AL647">
        <f t="shared" si="273"/>
        <v>1.4341274592314293</v>
      </c>
      <c r="AM647">
        <f>AL647/C647</f>
        <v>3.1798835016217941E-2</v>
      </c>
      <c r="AN647">
        <f t="shared" si="274"/>
        <v>2.2493008529112766</v>
      </c>
      <c r="AO647">
        <f t="shared" si="275"/>
        <v>0.43412745923142926</v>
      </c>
      <c r="AP647">
        <f>AL647*C647</f>
        <v>64.679148411337465</v>
      </c>
      <c r="AQ647">
        <f>AO647/F647</f>
        <v>2.8941830615428616E-2</v>
      </c>
      <c r="AR647">
        <f>(AL647-1)/C647</f>
        <v>9.625886014000648E-3</v>
      </c>
      <c r="AS647">
        <f>AR647*C647</f>
        <v>0.43412745923142926</v>
      </c>
      <c r="AT647">
        <f>ATAN2(C647,AO647)</f>
        <v>9.6255887264344031E-3</v>
      </c>
      <c r="AU647">
        <f t="shared" si="294"/>
        <v>0.55150560935339643</v>
      </c>
      <c r="AV647">
        <f>-AJ647/(A647/2)</f>
        <v>-6.6950521622894898</v>
      </c>
      <c r="AW647">
        <f t="shared" si="295"/>
        <v>6.1373503834502947E-3</v>
      </c>
      <c r="AX647">
        <f t="shared" si="296"/>
        <v>1.5097342625962802E-2</v>
      </c>
      <c r="AY647">
        <v>2.2493008529112766</v>
      </c>
      <c r="AZ647">
        <v>0.91438260322516385</v>
      </c>
      <c r="BA647">
        <v>0.2767945022936083</v>
      </c>
      <c r="BB647">
        <v>8.8017427118306079E-3</v>
      </c>
      <c r="BC647">
        <v>13.715739048377458</v>
      </c>
    </row>
    <row r="648" spans="1:55" x14ac:dyDescent="0.15">
      <c r="A648">
        <v>0.20599999999999999</v>
      </c>
      <c r="B648">
        <v>5.0000000000000001E-3</v>
      </c>
      <c r="C648">
        <f t="shared" si="276"/>
        <v>41.199999999999996</v>
      </c>
      <c r="D648">
        <f t="shared" si="277"/>
        <v>1697.4399999999996</v>
      </c>
      <c r="E648">
        <f t="shared" si="278"/>
        <v>2.4271844660194178E-2</v>
      </c>
      <c r="F648">
        <v>9</v>
      </c>
      <c r="G648">
        <f t="shared" si="279"/>
        <v>81</v>
      </c>
      <c r="H648">
        <f t="shared" si="280"/>
        <v>370.79999999999995</v>
      </c>
      <c r="I648">
        <v>70000000000</v>
      </c>
      <c r="J648">
        <f t="shared" si="281"/>
        <v>4.9087385212340517E-10</v>
      </c>
      <c r="K648">
        <f t="shared" si="282"/>
        <v>300243.22993955843</v>
      </c>
      <c r="L648">
        <f t="shared" si="283"/>
        <v>4.2891889991365493E-6</v>
      </c>
      <c r="M648">
        <f t="shared" si="284"/>
        <v>0.21844660194174759</v>
      </c>
      <c r="N648">
        <f t="shared" si="285"/>
        <v>83931950788.941925</v>
      </c>
      <c r="O648">
        <f t="shared" si="286"/>
        <v>4.7657655545961659E-7</v>
      </c>
      <c r="P648">
        <f t="shared" si="287"/>
        <v>6.0679611650485445E-7</v>
      </c>
      <c r="Q648">
        <v>3.5768389652889002E-3</v>
      </c>
      <c r="R648">
        <f t="shared" si="288"/>
        <v>1647999.9999999995</v>
      </c>
      <c r="S648">
        <f t="shared" si="289"/>
        <v>0.14736576536990267</v>
      </c>
      <c r="T648">
        <f t="shared" si="290"/>
        <v>143.073558611556</v>
      </c>
      <c r="U648">
        <f t="shared" si="291"/>
        <v>1.736329594800437E-2</v>
      </c>
      <c r="V648">
        <f t="shared" si="270"/>
        <v>8.6816479740021855E-5</v>
      </c>
      <c r="W648">
        <f t="shared" si="292"/>
        <v>200</v>
      </c>
      <c r="X648">
        <f t="shared" si="271"/>
        <v>970.87378640776706</v>
      </c>
      <c r="Y648">
        <f t="shared" si="272"/>
        <v>3.4726591896008738</v>
      </c>
      <c r="Z648">
        <v>-6.9475718946146703</v>
      </c>
      <c r="AA648">
        <f t="shared" si="293"/>
        <v>-1.431199810290622</v>
      </c>
      <c r="AB648">
        <f>-AA648*B648^2/2/Q648</f>
        <v>5.0016223269329675E-3</v>
      </c>
      <c r="AC648">
        <v>4.1882590947461802</v>
      </c>
      <c r="AD648">
        <f>AC648/Q648</f>
        <v>1170.9386794850843</v>
      </c>
      <c r="AE648">
        <f>C648*AC648</f>
        <v>172.55627470354261</v>
      </c>
      <c r="AF648">
        <v>3.4726591896008698</v>
      </c>
      <c r="AG648">
        <f>AF648*A648</f>
        <v>0.7153677930577792</v>
      </c>
      <c r="AH648">
        <f>AG648*C648</f>
        <v>29.473153073980502</v>
      </c>
      <c r="AI648">
        <f>F648*AG648</f>
        <v>6.4383101375200127</v>
      </c>
      <c r="AJ648">
        <v>0.71559990514531102</v>
      </c>
      <c r="AK648">
        <v>4.1882590947461802</v>
      </c>
      <c r="AL648">
        <f t="shared" si="273"/>
        <v>1.2060668398696384</v>
      </c>
      <c r="AM648">
        <f>AL648/C648</f>
        <v>2.9273466987127149E-2</v>
      </c>
      <c r="AN648">
        <f t="shared" si="274"/>
        <v>0.86278137351771322</v>
      </c>
      <c r="AO648">
        <f t="shared" si="275"/>
        <v>0.20606683986963836</v>
      </c>
      <c r="AP648">
        <f>AL648*C648</f>
        <v>49.689953802629098</v>
      </c>
      <c r="AQ648">
        <f>AO648/F648</f>
        <v>2.2896315541070928E-2</v>
      </c>
      <c r="AR648">
        <f>(AL648-1)/C648</f>
        <v>5.0016223269329701E-3</v>
      </c>
      <c r="AS648">
        <f>AR648*C648</f>
        <v>0.20606683986963834</v>
      </c>
      <c r="AT648">
        <f>ATAN2(C648,AO648)</f>
        <v>5.0015806203209728E-3</v>
      </c>
      <c r="AU648">
        <f t="shared" si="294"/>
        <v>0.28656946043881598</v>
      </c>
      <c r="AV648">
        <f>-AJ648/(A648/2)</f>
        <v>-6.9475718946146703</v>
      </c>
      <c r="AW648">
        <f t="shared" si="295"/>
        <v>6.9916794905652072E-3</v>
      </c>
      <c r="AX648">
        <f t="shared" si="296"/>
        <v>3.5779995257265531E-3</v>
      </c>
      <c r="AY648">
        <v>0.86278137351771311</v>
      </c>
      <c r="AZ648">
        <v>1.685939528692517</v>
      </c>
      <c r="BA648">
        <v>0.28805719501128652</v>
      </c>
      <c r="BB648">
        <v>8.4324327885673418E-3</v>
      </c>
      <c r="BC648">
        <v>15.173455758232652</v>
      </c>
    </row>
    <row r="649" spans="1:55" x14ac:dyDescent="0.15">
      <c r="A649">
        <v>0.35299999999999998</v>
      </c>
      <c r="B649">
        <v>8.0000000000000002E-3</v>
      </c>
      <c r="C649">
        <f t="shared" si="276"/>
        <v>44.125</v>
      </c>
      <c r="D649">
        <f t="shared" si="277"/>
        <v>1947.015625</v>
      </c>
      <c r="E649">
        <f t="shared" si="278"/>
        <v>2.2662889518413599E-2</v>
      </c>
      <c r="F649">
        <v>13</v>
      </c>
      <c r="G649">
        <f t="shared" si="279"/>
        <v>169</v>
      </c>
      <c r="H649">
        <f t="shared" si="280"/>
        <v>573.625</v>
      </c>
      <c r="I649">
        <v>70000000000</v>
      </c>
      <c r="J649">
        <f t="shared" si="281"/>
        <v>3.2169908772759481E-9</v>
      </c>
      <c r="K649">
        <f t="shared" si="282"/>
        <v>1036636.5787256066</v>
      </c>
      <c r="L649">
        <f t="shared" si="283"/>
        <v>1.4809093981794379E-5</v>
      </c>
      <c r="M649">
        <f t="shared" si="284"/>
        <v>0.29461756373937675</v>
      </c>
      <c r="N649">
        <f t="shared" si="285"/>
        <v>13716234109.23805</v>
      </c>
      <c r="O649">
        <f t="shared" si="286"/>
        <v>1.1391610755226445E-6</v>
      </c>
      <c r="P649">
        <f t="shared" si="287"/>
        <v>1.4504249291784703E-6</v>
      </c>
      <c r="Q649">
        <v>9.6635056526389804E-3</v>
      </c>
      <c r="R649">
        <f t="shared" si="288"/>
        <v>689453.12499999988</v>
      </c>
      <c r="S649">
        <f t="shared" si="289"/>
        <v>0.42640218692269499</v>
      </c>
      <c r="T649">
        <f t="shared" si="290"/>
        <v>150.99227582248409</v>
      </c>
      <c r="U649">
        <f t="shared" si="291"/>
        <v>2.7375370120790315E-2</v>
      </c>
      <c r="V649">
        <f t="shared" si="270"/>
        <v>2.1900296096632251E-4</v>
      </c>
      <c r="W649">
        <f t="shared" si="292"/>
        <v>125</v>
      </c>
      <c r="X649">
        <f t="shared" si="271"/>
        <v>354.10764872521253</v>
      </c>
      <c r="Y649">
        <f t="shared" si="272"/>
        <v>3.4219212650987894</v>
      </c>
      <c r="Z649">
        <v>-6.4970283402809903</v>
      </c>
      <c r="AA649">
        <f t="shared" si="293"/>
        <v>-2.2934510041191896</v>
      </c>
      <c r="AB649">
        <f>-AA649*B649^2/2/Q649</f>
        <v>7.594597113085153E-3</v>
      </c>
      <c r="AC649">
        <v>4.5686467671583797</v>
      </c>
      <c r="AD649">
        <f>AC649/Q649</f>
        <v>472.77322861716755</v>
      </c>
      <c r="AE649">
        <f>C649*AC649</f>
        <v>201.59153860086352</v>
      </c>
      <c r="AF649">
        <v>3.4219212650987898</v>
      </c>
      <c r="AG649">
        <f>AF649*A649</f>
        <v>1.2079382065798727</v>
      </c>
      <c r="AH649">
        <f>AG649*C649</f>
        <v>53.300273365336885</v>
      </c>
      <c r="AI649">
        <f>F649*AG649</f>
        <v>15.703196685538344</v>
      </c>
      <c r="AJ649">
        <v>1.1467255020595899</v>
      </c>
      <c r="AK649">
        <v>4.5686467671583797</v>
      </c>
      <c r="AL649">
        <f t="shared" si="273"/>
        <v>1.3351115976148809</v>
      </c>
      <c r="AM649">
        <f>AL649/C649</f>
        <v>3.0257486631498715E-2</v>
      </c>
      <c r="AN649">
        <f t="shared" si="274"/>
        <v>1.6127323088069079</v>
      </c>
      <c r="AO649">
        <f t="shared" si="275"/>
        <v>0.33511159761488085</v>
      </c>
      <c r="AP649">
        <f>AL649*C649</f>
        <v>58.911799244756615</v>
      </c>
      <c r="AQ649">
        <f>AO649/F649</f>
        <v>2.577781520114468E-2</v>
      </c>
      <c r="AR649">
        <f>(AL649-1)/C649</f>
        <v>7.5945971130851183E-3</v>
      </c>
      <c r="AS649">
        <f>AR649*C649</f>
        <v>0.33511159761488085</v>
      </c>
      <c r="AT649">
        <f>ATAN2(C649,AO649)</f>
        <v>7.5944511046535761E-3</v>
      </c>
      <c r="AU649">
        <f t="shared" si="294"/>
        <v>0.43512999601511576</v>
      </c>
      <c r="AV649">
        <f>-AJ649/(A649/2)</f>
        <v>-6.4970283402809628</v>
      </c>
      <c r="AW649">
        <f t="shared" si="295"/>
        <v>6.2872397542489186E-3</v>
      </c>
      <c r="AX649">
        <f t="shared" si="296"/>
        <v>9.1738040164767165E-3</v>
      </c>
      <c r="AY649">
        <v>1.6127323088069079</v>
      </c>
      <c r="AZ649">
        <v>1.1052813714660819</v>
      </c>
      <c r="BA649">
        <v>0.27742445415623351</v>
      </c>
      <c r="BB649">
        <v>8.3941667128830649E-3</v>
      </c>
      <c r="BC649">
        <v>14.368657829059064</v>
      </c>
    </row>
    <row r="650" spans="1:55" x14ac:dyDescent="0.15">
      <c r="A650">
        <v>0.255</v>
      </c>
      <c r="B650">
        <v>8.0000000000000002E-3</v>
      </c>
      <c r="C650">
        <f t="shared" si="276"/>
        <v>31.875</v>
      </c>
      <c r="D650">
        <f t="shared" si="277"/>
        <v>1016.015625</v>
      </c>
      <c r="E650">
        <f t="shared" si="278"/>
        <v>3.1372549019607843E-2</v>
      </c>
      <c r="F650">
        <v>11</v>
      </c>
      <c r="G650">
        <f t="shared" si="279"/>
        <v>121</v>
      </c>
      <c r="H650">
        <f t="shared" si="280"/>
        <v>350.625</v>
      </c>
      <c r="I650">
        <v>70000000000</v>
      </c>
      <c r="J650">
        <f t="shared" si="281"/>
        <v>3.2169908772759481E-9</v>
      </c>
      <c r="K650">
        <f t="shared" si="282"/>
        <v>1214256.3605404315</v>
      </c>
      <c r="L650">
        <f t="shared" si="283"/>
        <v>1.7346519436291878E-5</v>
      </c>
      <c r="M650">
        <f t="shared" si="284"/>
        <v>0.34509803921568627</v>
      </c>
      <c r="N650">
        <f t="shared" si="285"/>
        <v>9908327755.9651642</v>
      </c>
      <c r="O650">
        <f t="shared" si="286"/>
        <v>1.5769563123901707E-6</v>
      </c>
      <c r="P650">
        <f t="shared" si="287"/>
        <v>2.007843137254902E-6</v>
      </c>
      <c r="Q650">
        <v>6.9724118666627298E-3</v>
      </c>
      <c r="R650">
        <f t="shared" si="288"/>
        <v>498046.875</v>
      </c>
      <c r="S650">
        <f t="shared" si="289"/>
        <v>0.22224562824987451</v>
      </c>
      <c r="T650">
        <f t="shared" si="290"/>
        <v>108.94393541660516</v>
      </c>
      <c r="U650">
        <f t="shared" si="291"/>
        <v>2.7342791633971488E-2</v>
      </c>
      <c r="V650">
        <f t="shared" si="270"/>
        <v>2.1874233307177192E-4</v>
      </c>
      <c r="W650">
        <f t="shared" si="292"/>
        <v>125</v>
      </c>
      <c r="X650">
        <f t="shared" si="271"/>
        <v>490.19607843137254</v>
      </c>
      <c r="Y650">
        <f t="shared" si="272"/>
        <v>3.4178489542464359</v>
      </c>
      <c r="Z650">
        <v>-5.4763372438945996</v>
      </c>
      <c r="AA650">
        <f t="shared" si="293"/>
        <v>-1.396465997193123</v>
      </c>
      <c r="AB650">
        <f>-AA650*B650^2/2/Q650</f>
        <v>6.4091038746351119E-3</v>
      </c>
      <c r="AC650">
        <v>4.1160819528430004</v>
      </c>
      <c r="AD650">
        <f>AC650/Q650</f>
        <v>590.33832647254656</v>
      </c>
      <c r="AE650">
        <f>C650*AC650</f>
        <v>131.20011224687065</v>
      </c>
      <c r="AF650">
        <v>3.4178489542464399</v>
      </c>
      <c r="AG650">
        <f>AF650*A650</f>
        <v>0.87155148333284216</v>
      </c>
      <c r="AH650">
        <f>AG650*C650</f>
        <v>27.780703531234344</v>
      </c>
      <c r="AI650">
        <f>F650*AG650</f>
        <v>9.5870663166612644</v>
      </c>
      <c r="AJ650">
        <v>0.69823299859656196</v>
      </c>
      <c r="AK650">
        <v>4.1160819528430004</v>
      </c>
      <c r="AL650">
        <f t="shared" si="273"/>
        <v>1.2042901860039936</v>
      </c>
      <c r="AM650">
        <f>AL650/C650</f>
        <v>3.7781652894242936E-2</v>
      </c>
      <c r="AN650">
        <f t="shared" si="274"/>
        <v>1.0496008979749651</v>
      </c>
      <c r="AO650">
        <f t="shared" si="275"/>
        <v>0.20429018600399362</v>
      </c>
      <c r="AP650">
        <f>AL650*C650</f>
        <v>38.386749678877294</v>
      </c>
      <c r="AQ650">
        <f>AO650/F650</f>
        <v>1.8571835091272148E-2</v>
      </c>
      <c r="AR650">
        <f>(AL650-1)/C650</f>
        <v>6.4091038746350937E-3</v>
      </c>
      <c r="AS650">
        <f>AR650*C650</f>
        <v>0.20429018600399362</v>
      </c>
      <c r="AT650">
        <f>ATAN2(C650,AO650)</f>
        <v>6.4090161220391063E-3</v>
      </c>
      <c r="AU650">
        <f t="shared" si="294"/>
        <v>0.36720957462414255</v>
      </c>
      <c r="AV650">
        <f>-AJ650/(A650/2)</f>
        <v>-5.4763372438946032</v>
      </c>
      <c r="AW650">
        <f t="shared" si="295"/>
        <v>7.353672155001636E-3</v>
      </c>
      <c r="AX650">
        <f t="shared" si="296"/>
        <v>5.5858639887724822E-3</v>
      </c>
      <c r="AY650">
        <v>1.0496008979749651</v>
      </c>
      <c r="AZ650">
        <v>1.3817774497941848</v>
      </c>
      <c r="BA650">
        <v>0.23439829994067715</v>
      </c>
      <c r="BB650">
        <v>8.855955207359309E-3</v>
      </c>
      <c r="BC650">
        <v>15.199551947736033</v>
      </c>
    </row>
    <row r="651" spans="1:55" x14ac:dyDescent="0.15">
      <c r="A651">
        <v>0.5</v>
      </c>
      <c r="B651">
        <v>0.01</v>
      </c>
      <c r="C651">
        <f t="shared" si="276"/>
        <v>50</v>
      </c>
      <c r="D651">
        <f t="shared" si="277"/>
        <v>2500</v>
      </c>
      <c r="E651">
        <f t="shared" si="278"/>
        <v>0.02</v>
      </c>
      <c r="F651">
        <v>15</v>
      </c>
      <c r="G651">
        <f t="shared" si="279"/>
        <v>225</v>
      </c>
      <c r="H651">
        <f t="shared" si="280"/>
        <v>750</v>
      </c>
      <c r="I651">
        <v>70000000000</v>
      </c>
      <c r="J651">
        <f t="shared" si="281"/>
        <v>7.8539816339744827E-9</v>
      </c>
      <c r="K651">
        <f t="shared" si="282"/>
        <v>1649336.1431346412</v>
      </c>
      <c r="L651">
        <f t="shared" si="283"/>
        <v>2.3561944901923446E-5</v>
      </c>
      <c r="M651">
        <f t="shared" si="284"/>
        <v>0.3</v>
      </c>
      <c r="N651">
        <f t="shared" si="285"/>
        <v>6366197723.6758137</v>
      </c>
      <c r="O651">
        <f t="shared" si="286"/>
        <v>1.5707963267948965E-6</v>
      </c>
      <c r="P651">
        <f t="shared" si="287"/>
        <v>1.9999999999999999E-6</v>
      </c>
      <c r="Q651">
        <v>1.6938826593137401E-2</v>
      </c>
      <c r="R651">
        <f t="shared" si="288"/>
        <v>499999.99999999994</v>
      </c>
      <c r="S651">
        <f t="shared" si="289"/>
        <v>0.84694132965687008</v>
      </c>
      <c r="T651">
        <f t="shared" si="290"/>
        <v>169.38826593137401</v>
      </c>
      <c r="U651">
        <f t="shared" si="291"/>
        <v>3.3877653186274802E-2</v>
      </c>
      <c r="V651">
        <f t="shared" si="270"/>
        <v>3.3877653186274801E-4</v>
      </c>
      <c r="W651">
        <f t="shared" si="292"/>
        <v>100</v>
      </c>
      <c r="X651">
        <f t="shared" si="271"/>
        <v>200</v>
      </c>
      <c r="Y651">
        <f t="shared" si="272"/>
        <v>3.3877653186274803</v>
      </c>
      <c r="Z651">
        <v>-6.6847959371786496</v>
      </c>
      <c r="AA651">
        <f t="shared" si="293"/>
        <v>-3.3423979685893248</v>
      </c>
      <c r="AB651">
        <f>-AA651*B651^2/2/Q651</f>
        <v>9.8660847320541801E-3</v>
      </c>
      <c r="AC651">
        <v>5.0589643029221403</v>
      </c>
      <c r="AD651">
        <f>AC651/Q651</f>
        <v>298.66084732054168</v>
      </c>
      <c r="AE651">
        <f>C651*AC651</f>
        <v>252.948215146107</v>
      </c>
      <c r="AF651">
        <v>3.3877653186274799</v>
      </c>
      <c r="AG651">
        <f>AF651*A651</f>
        <v>1.6938826593137399</v>
      </c>
      <c r="AH651">
        <f>AG651*C651</f>
        <v>84.694132965687004</v>
      </c>
      <c r="AI651">
        <f>F651*AG651</f>
        <v>25.408239889706099</v>
      </c>
      <c r="AJ651">
        <v>1.67119898429466</v>
      </c>
      <c r="AK651">
        <v>5.0589643029221403</v>
      </c>
      <c r="AL651">
        <f t="shared" si="273"/>
        <v>1.4933042366027085</v>
      </c>
      <c r="AM651">
        <f>AL651/C651</f>
        <v>2.9866084732054168E-2</v>
      </c>
      <c r="AN651">
        <f t="shared" si="274"/>
        <v>2.5294821514610701</v>
      </c>
      <c r="AO651">
        <f t="shared" si="275"/>
        <v>0.4933042366027085</v>
      </c>
      <c r="AP651">
        <f>AL651*C651</f>
        <v>74.665211830135419</v>
      </c>
      <c r="AQ651">
        <f>AO651/F651</f>
        <v>3.2886949106847231E-2</v>
      </c>
      <c r="AR651">
        <f>(AL651-1)/C651</f>
        <v>9.8660847320541697E-3</v>
      </c>
      <c r="AS651">
        <f>AR651*C651</f>
        <v>0.4933042366027085</v>
      </c>
      <c r="AT651">
        <f>ATAN2(C651,AO651)</f>
        <v>9.865764630410093E-3</v>
      </c>
      <c r="AU651">
        <f t="shared" si="294"/>
        <v>0.56526667499194283</v>
      </c>
      <c r="AV651">
        <f>-AJ651/(A651/2)</f>
        <v>-6.6847959371786398</v>
      </c>
      <c r="AW651">
        <f t="shared" si="295"/>
        <v>5.8245384813439896E-3</v>
      </c>
      <c r="AX651">
        <f t="shared" si="296"/>
        <v>1.6711989842946605E-2</v>
      </c>
      <c r="AY651">
        <v>2.5294821514610701</v>
      </c>
      <c r="AZ651">
        <v>0.88158658947940716</v>
      </c>
      <c r="BA651">
        <v>0.29122692406719952</v>
      </c>
      <c r="BB651">
        <v>8.6978079904464854E-3</v>
      </c>
      <c r="BC651">
        <v>13.223798842191107</v>
      </c>
    </row>
    <row r="652" spans="1:55" x14ac:dyDescent="0.15">
      <c r="A652">
        <v>0.20599999999999999</v>
      </c>
      <c r="B652">
        <v>6.0000000000000001E-3</v>
      </c>
      <c r="C652">
        <f t="shared" si="276"/>
        <v>34.333333333333329</v>
      </c>
      <c r="D652">
        <f t="shared" si="277"/>
        <v>1178.7777777777774</v>
      </c>
      <c r="E652">
        <f t="shared" si="278"/>
        <v>2.9126213592233011E-2</v>
      </c>
      <c r="F652">
        <v>9</v>
      </c>
      <c r="G652">
        <f t="shared" si="279"/>
        <v>81</v>
      </c>
      <c r="H652">
        <f t="shared" si="280"/>
        <v>308.99999999999994</v>
      </c>
      <c r="I652">
        <v>70000000000</v>
      </c>
      <c r="J652">
        <f t="shared" si="281"/>
        <v>1.0178760197630931E-9</v>
      </c>
      <c r="K652">
        <f t="shared" si="282"/>
        <v>518820.30133555719</v>
      </c>
      <c r="L652">
        <f t="shared" si="283"/>
        <v>7.4117185905079602E-6</v>
      </c>
      <c r="M652">
        <f t="shared" si="284"/>
        <v>0.26213592233009714</v>
      </c>
      <c r="N652">
        <f t="shared" si="285"/>
        <v>33730368597.665047</v>
      </c>
      <c r="O652">
        <f t="shared" si="286"/>
        <v>8.2352428783421781E-7</v>
      </c>
      <c r="P652">
        <f t="shared" si="287"/>
        <v>1.0485436893203885E-6</v>
      </c>
      <c r="Q652">
        <v>4.13723286785479E-3</v>
      </c>
      <c r="R652">
        <f t="shared" si="288"/>
        <v>953703.70370370359</v>
      </c>
      <c r="S652">
        <f t="shared" si="289"/>
        <v>0.14204499512968111</v>
      </c>
      <c r="T652">
        <f t="shared" si="290"/>
        <v>114.92313521818861</v>
      </c>
      <c r="U652">
        <f t="shared" si="291"/>
        <v>2.0083654698324224E-2</v>
      </c>
      <c r="V652">
        <f t="shared" si="270"/>
        <v>1.2050192818994536E-4</v>
      </c>
      <c r="W652">
        <f t="shared" si="292"/>
        <v>166.66666666666666</v>
      </c>
      <c r="X652">
        <f t="shared" si="271"/>
        <v>809.06148867313925</v>
      </c>
      <c r="Y652">
        <f t="shared" si="272"/>
        <v>3.3472757830540374</v>
      </c>
      <c r="Z652">
        <v>-5.74063859195721</v>
      </c>
      <c r="AA652">
        <f t="shared" si="293"/>
        <v>-1.1825715499431853</v>
      </c>
      <c r="AB652">
        <f>-AA652*B652^2/2/Q652</f>
        <v>5.1450543343513943E-3</v>
      </c>
      <c r="AC652">
        <v>3.9385615580256301</v>
      </c>
      <c r="AD652">
        <f>AC652/Q652</f>
        <v>951.97966462734462</v>
      </c>
      <c r="AE652">
        <f>C652*AC652</f>
        <v>135.22394682554662</v>
      </c>
      <c r="AF652">
        <v>3.3472757830540298</v>
      </c>
      <c r="AG652">
        <f>AF652*A652</f>
        <v>0.68953881130913008</v>
      </c>
      <c r="AH652">
        <f>AG652*C652</f>
        <v>23.674165854946796</v>
      </c>
      <c r="AI652">
        <f>F652*AG652</f>
        <v>6.2058493017821705</v>
      </c>
      <c r="AJ652">
        <v>0.59128577497159196</v>
      </c>
      <c r="AK652">
        <v>3.9385615580256301</v>
      </c>
      <c r="AL652">
        <f t="shared" si="273"/>
        <v>1.1766468654794005</v>
      </c>
      <c r="AM652">
        <f>AL652/C652</f>
        <v>3.4271267926584484E-2</v>
      </c>
      <c r="AN652">
        <f t="shared" si="274"/>
        <v>0.81134368095327969</v>
      </c>
      <c r="AO652">
        <f t="shared" si="275"/>
        <v>0.17664686547940045</v>
      </c>
      <c r="AP652">
        <f>AL652*C652</f>
        <v>40.398209048126077</v>
      </c>
      <c r="AQ652">
        <f>AO652/F652</f>
        <v>1.9627429497711162E-2</v>
      </c>
      <c r="AR652">
        <f>(AL652-1)/C652</f>
        <v>5.1450543343514697E-3</v>
      </c>
      <c r="AS652">
        <f>AR652*C652</f>
        <v>0.17664686547940042</v>
      </c>
      <c r="AT652">
        <f>ATAN2(C652,AO652)</f>
        <v>5.1450089358263543E-3</v>
      </c>
      <c r="AU652">
        <f t="shared" si="294"/>
        <v>0.2947872975799451</v>
      </c>
      <c r="AV652">
        <f>-AJ652/(A652/2)</f>
        <v>-5.7406385919572038</v>
      </c>
      <c r="AW652">
        <f t="shared" si="295"/>
        <v>7.4615877307664244E-3</v>
      </c>
      <c r="AX652">
        <f t="shared" si="296"/>
        <v>3.5477146498295998E-3</v>
      </c>
      <c r="AY652">
        <v>0.8113436809532798</v>
      </c>
      <c r="AZ652">
        <v>1.706425869263932</v>
      </c>
      <c r="BA652">
        <v>0.25618117875631391</v>
      </c>
      <c r="BB652">
        <v>8.7796538149058686E-3</v>
      </c>
      <c r="BC652">
        <v>15.357832823375388</v>
      </c>
    </row>
    <row r="653" spans="1:55" x14ac:dyDescent="0.15">
      <c r="A653">
        <v>0.255</v>
      </c>
      <c r="B653">
        <v>8.9999999999999993E-3</v>
      </c>
      <c r="C653">
        <f t="shared" si="276"/>
        <v>28.333333333333336</v>
      </c>
      <c r="D653">
        <f t="shared" si="277"/>
        <v>802.77777777777794</v>
      </c>
      <c r="E653">
        <f t="shared" si="278"/>
        <v>3.5294117647058823E-2</v>
      </c>
      <c r="F653">
        <v>11</v>
      </c>
      <c r="G653">
        <f t="shared" si="279"/>
        <v>121</v>
      </c>
      <c r="H653">
        <f t="shared" si="280"/>
        <v>311.66666666666669</v>
      </c>
      <c r="I653">
        <v>70000000000</v>
      </c>
      <c r="J653">
        <f t="shared" si="281"/>
        <v>5.1529973500506572E-9</v>
      </c>
      <c r="K653">
        <f t="shared" si="282"/>
        <v>1728892.3570976059</v>
      </c>
      <c r="L653">
        <f t="shared" si="283"/>
        <v>2.4698462244251512E-5</v>
      </c>
      <c r="M653">
        <f t="shared" si="284"/>
        <v>0.38823529411764701</v>
      </c>
      <c r="N653">
        <f t="shared" si="285"/>
        <v>5498417990.2702265</v>
      </c>
      <c r="O653">
        <f t="shared" si="286"/>
        <v>2.2453147494774102E-6</v>
      </c>
      <c r="P653">
        <f t="shared" si="287"/>
        <v>2.8588235294117641E-6</v>
      </c>
      <c r="Q653">
        <v>7.6581739177923299E-3</v>
      </c>
      <c r="R653">
        <f t="shared" si="288"/>
        <v>349794.23868312768</v>
      </c>
      <c r="S653">
        <f t="shared" si="289"/>
        <v>0.21698159433744937</v>
      </c>
      <c r="T653">
        <f t="shared" si="290"/>
        <v>94.545357009781867</v>
      </c>
      <c r="U653">
        <f t="shared" si="291"/>
        <v>3.0032054579577763E-2</v>
      </c>
      <c r="V653">
        <f t="shared" si="270"/>
        <v>2.7028849121619986E-4</v>
      </c>
      <c r="W653">
        <f t="shared" si="292"/>
        <v>111.11111111111111</v>
      </c>
      <c r="X653">
        <f t="shared" si="271"/>
        <v>435.72984749455344</v>
      </c>
      <c r="Y653">
        <f t="shared" si="272"/>
        <v>3.3368949532864183</v>
      </c>
      <c r="Z653">
        <v>-4.8208401226899902</v>
      </c>
      <c r="AA653">
        <f t="shared" si="293"/>
        <v>-1.2293142312859475</v>
      </c>
      <c r="AB653">
        <f>-AA653*B653^2/2/Q653</f>
        <v>6.5011877376419452E-3</v>
      </c>
      <c r="AC653">
        <v>3.9515520689293901</v>
      </c>
      <c r="AD653">
        <f>AC653/Q653</f>
        <v>515.99142450247837</v>
      </c>
      <c r="AE653">
        <f>C653*AC653</f>
        <v>111.9606419529994</v>
      </c>
      <c r="AF653">
        <v>3.3368949532864201</v>
      </c>
      <c r="AG653">
        <f>AF653*A653</f>
        <v>0.8509082130880371</v>
      </c>
      <c r="AH653">
        <f>AG653*C653</f>
        <v>24.109066037494387</v>
      </c>
      <c r="AI653">
        <f>F653*AG653</f>
        <v>9.3599903439684073</v>
      </c>
      <c r="AJ653">
        <v>0.61465711564297398</v>
      </c>
      <c r="AK653">
        <v>3.9515520689293901</v>
      </c>
      <c r="AL653">
        <f t="shared" si="273"/>
        <v>1.1842003192331874</v>
      </c>
      <c r="AM653">
        <f>AL653/C653</f>
        <v>4.1795305384700727E-2</v>
      </c>
      <c r="AN653">
        <f t="shared" si="274"/>
        <v>1.0076457775769945</v>
      </c>
      <c r="AO653">
        <f t="shared" si="275"/>
        <v>0.18420031923318736</v>
      </c>
      <c r="AP653">
        <f>AL653*C653</f>
        <v>33.552342378273643</v>
      </c>
      <c r="AQ653">
        <f>AO653/F653</f>
        <v>1.6745483566653396E-2</v>
      </c>
      <c r="AR653">
        <f>(AL653-1)/C653</f>
        <v>6.5011877376419062E-3</v>
      </c>
      <c r="AS653">
        <f>AR653*C653</f>
        <v>0.18420031923318736</v>
      </c>
      <c r="AT653">
        <f>ATAN2(C653,AO653)</f>
        <v>6.501096148106786E-3</v>
      </c>
      <c r="AU653">
        <f t="shared" si="294"/>
        <v>0.37248537149527522</v>
      </c>
      <c r="AV653">
        <f>-AJ653/(A653/2)</f>
        <v>-4.820840122689992</v>
      </c>
      <c r="AW653">
        <f t="shared" si="295"/>
        <v>7.6402926163427181E-3</v>
      </c>
      <c r="AX653">
        <f t="shared" si="296"/>
        <v>5.5319140407867331E-3</v>
      </c>
      <c r="AY653">
        <v>1.0076457775769945</v>
      </c>
      <c r="AZ653">
        <v>1.3916898450604882</v>
      </c>
      <c r="BA653">
        <v>0.21647495746304371</v>
      </c>
      <c r="BB653">
        <v>9.047636955308011E-3</v>
      </c>
      <c r="BC653">
        <v>15.30858829566537</v>
      </c>
    </row>
    <row r="654" spans="1:55" x14ac:dyDescent="0.15">
      <c r="A654">
        <v>0.157</v>
      </c>
      <c r="B654">
        <v>4.0000000000000001E-3</v>
      </c>
      <c r="C654">
        <f t="shared" si="276"/>
        <v>39.25</v>
      </c>
      <c r="D654">
        <f t="shared" si="277"/>
        <v>1540.5625</v>
      </c>
      <c r="E654">
        <f t="shared" si="278"/>
        <v>2.5477707006369428E-2</v>
      </c>
      <c r="F654">
        <v>7</v>
      </c>
      <c r="G654">
        <f t="shared" si="279"/>
        <v>49</v>
      </c>
      <c r="H654">
        <f t="shared" si="280"/>
        <v>274.75</v>
      </c>
      <c r="I654">
        <v>70000000000</v>
      </c>
      <c r="J654">
        <f t="shared" si="281"/>
        <v>2.0106192982974676E-10</v>
      </c>
      <c r="K654">
        <f t="shared" si="282"/>
        <v>156879.53123658584</v>
      </c>
      <c r="L654">
        <f t="shared" si="283"/>
        <v>2.2411361605226548E-6</v>
      </c>
      <c r="M654">
        <f t="shared" si="284"/>
        <v>0.17834394904458598</v>
      </c>
      <c r="N654">
        <f t="shared" si="285"/>
        <v>195213484886.15289</v>
      </c>
      <c r="O654">
        <f t="shared" si="286"/>
        <v>3.2016230864609353E-7</v>
      </c>
      <c r="P654">
        <f t="shared" si="287"/>
        <v>4.0764331210191083E-7</v>
      </c>
      <c r="Q654">
        <v>2.0903166600908501E-3</v>
      </c>
      <c r="R654">
        <f t="shared" si="288"/>
        <v>2453125</v>
      </c>
      <c r="S654">
        <f t="shared" si="289"/>
        <v>8.2044928908565865E-2</v>
      </c>
      <c r="T654">
        <f t="shared" si="290"/>
        <v>130.64479125567814</v>
      </c>
      <c r="U654">
        <f t="shared" si="291"/>
        <v>1.3314118854081848E-2</v>
      </c>
      <c r="V654">
        <f t="shared" si="270"/>
        <v>5.3256475416327392E-5</v>
      </c>
      <c r="W654">
        <f t="shared" si="292"/>
        <v>250</v>
      </c>
      <c r="X654">
        <f t="shared" si="271"/>
        <v>1592.3566878980891</v>
      </c>
      <c r="Y654">
        <f t="shared" si="272"/>
        <v>3.3285297135204619</v>
      </c>
      <c r="Z654">
        <v>-6.5458015745316196</v>
      </c>
      <c r="AA654">
        <f t="shared" si="293"/>
        <v>-1.0276908472014643</v>
      </c>
      <c r="AB654">
        <f>-AA654*B654^2/2/Q654</f>
        <v>3.9331489503864874E-3</v>
      </c>
      <c r="AC654">
        <v>3.8423751371211901</v>
      </c>
      <c r="AD654">
        <f>AC654/Q654</f>
        <v>1838.1784972972428</v>
      </c>
      <c r="AE654">
        <f>C654*AC654</f>
        <v>150.81322413200672</v>
      </c>
      <c r="AF654">
        <v>3.3285297135204601</v>
      </c>
      <c r="AG654">
        <f>AF654*A654</f>
        <v>0.52257916502271229</v>
      </c>
      <c r="AH654">
        <f>AG654*C654</f>
        <v>20.511232227141456</v>
      </c>
      <c r="AI654">
        <f>F654*AG654</f>
        <v>3.658054155158986</v>
      </c>
      <c r="AJ654">
        <v>0.51384542360073204</v>
      </c>
      <c r="AK654">
        <v>3.8423751371211901</v>
      </c>
      <c r="AL654">
        <f t="shared" si="273"/>
        <v>1.154376096302669</v>
      </c>
      <c r="AM654">
        <f>AL654/C654</f>
        <v>2.94108559567559E-2</v>
      </c>
      <c r="AN654">
        <f t="shared" si="274"/>
        <v>0.60325289652802694</v>
      </c>
      <c r="AO654">
        <f t="shared" si="275"/>
        <v>0.15437609630266902</v>
      </c>
      <c r="AP654">
        <f>AL654*C654</f>
        <v>45.309261779879762</v>
      </c>
      <c r="AQ654">
        <f>AO654/F654</f>
        <v>2.2053728043238432E-2</v>
      </c>
      <c r="AR654">
        <f>(AL654-1)/C654</f>
        <v>3.9331489503864718E-3</v>
      </c>
      <c r="AS654">
        <f>AR654*C654</f>
        <v>0.15437609630266902</v>
      </c>
      <c r="AT654">
        <f>ATAN2(C654,AO654)</f>
        <v>3.9331286690815152E-3</v>
      </c>
      <c r="AU654">
        <f t="shared" si="294"/>
        <v>0.22535167302027742</v>
      </c>
      <c r="AV654">
        <f>-AJ654/(A654/2)</f>
        <v>-6.5458015745316187</v>
      </c>
      <c r="AW654">
        <f t="shared" si="295"/>
        <v>7.5264174571818788E-3</v>
      </c>
      <c r="AX654">
        <f t="shared" si="296"/>
        <v>2.0553816944029195E-3</v>
      </c>
      <c r="AY654">
        <v>0.60325289652802683</v>
      </c>
      <c r="AZ654">
        <v>2.2089975520790186</v>
      </c>
      <c r="BA654">
        <v>0.29541188519438877</v>
      </c>
      <c r="BB654">
        <v>8.6883164033658769E-3</v>
      </c>
      <c r="BC654">
        <v>15.46298286455313</v>
      </c>
    </row>
    <row r="655" spans="1:55" x14ac:dyDescent="0.15">
      <c r="A655">
        <v>0.35299999999999998</v>
      </c>
      <c r="B655">
        <v>8.9999999999999993E-3</v>
      </c>
      <c r="C655">
        <f t="shared" si="276"/>
        <v>39.222222222222221</v>
      </c>
      <c r="D655">
        <f t="shared" si="277"/>
        <v>1538.3827160493827</v>
      </c>
      <c r="E655">
        <f t="shared" si="278"/>
        <v>2.5495750708215296E-2</v>
      </c>
      <c r="F655">
        <v>13</v>
      </c>
      <c r="G655">
        <f t="shared" si="279"/>
        <v>169</v>
      </c>
      <c r="H655">
        <f t="shared" si="280"/>
        <v>509.88888888888886</v>
      </c>
      <c r="I655">
        <v>70000000000</v>
      </c>
      <c r="J655">
        <f t="shared" si="281"/>
        <v>5.1529973500506572E-9</v>
      </c>
      <c r="K655">
        <f t="shared" si="282"/>
        <v>1475992.3161932952</v>
      </c>
      <c r="L655">
        <f t="shared" si="283"/>
        <v>2.1085604517047073E-5</v>
      </c>
      <c r="M655">
        <f t="shared" si="284"/>
        <v>0.33144475920679889</v>
      </c>
      <c r="N655">
        <f t="shared" si="285"/>
        <v>7611535492.4132929</v>
      </c>
      <c r="O655">
        <f t="shared" si="286"/>
        <v>1.6219695782343902E-6</v>
      </c>
      <c r="P655">
        <f t="shared" si="287"/>
        <v>2.0651558073654388E-6</v>
      </c>
      <c r="Q655">
        <v>1.04072499791434E-2</v>
      </c>
      <c r="R655">
        <f t="shared" si="288"/>
        <v>484224.96570644726</v>
      </c>
      <c r="S655">
        <f t="shared" si="289"/>
        <v>0.40819547140418005</v>
      </c>
      <c r="T655">
        <f t="shared" si="290"/>
        <v>128.48456764374569</v>
      </c>
      <c r="U655">
        <f t="shared" si="291"/>
        <v>2.948229455847989E-2</v>
      </c>
      <c r="V655">
        <f t="shared" si="270"/>
        <v>2.6534065102631899E-4</v>
      </c>
      <c r="W655">
        <f t="shared" si="292"/>
        <v>111.11111111111111</v>
      </c>
      <c r="X655">
        <f t="shared" si="271"/>
        <v>314.76235442241114</v>
      </c>
      <c r="Y655">
        <f t="shared" si="272"/>
        <v>3.2758105064977658</v>
      </c>
      <c r="Z655">
        <v>-5.5732793432832404</v>
      </c>
      <c r="AA655">
        <f t="shared" si="293"/>
        <v>-1.9673676081789837</v>
      </c>
      <c r="AB655">
        <f>-AA655*B655^2/2/Q655</f>
        <v>7.6560463418220877E-3</v>
      </c>
      <c r="AC655">
        <v>4.2594943105872796</v>
      </c>
      <c r="AD655">
        <f>AC655/Q655</f>
        <v>409.28144506219212</v>
      </c>
      <c r="AE655">
        <f>C655*AC655</f>
        <v>167.06683240414552</v>
      </c>
      <c r="AF655">
        <v>3.2758105064977898</v>
      </c>
      <c r="AG655">
        <f>AF655*A655</f>
        <v>1.1563611087937198</v>
      </c>
      <c r="AH655">
        <f>AG655*C655</f>
        <v>45.355052378242561</v>
      </c>
      <c r="AI655">
        <f>F655*AG655</f>
        <v>15.032694414318357</v>
      </c>
      <c r="AJ655">
        <v>0.98368380408949196</v>
      </c>
      <c r="AK655">
        <v>4.2594943105872796</v>
      </c>
      <c r="AL655">
        <f t="shared" si="273"/>
        <v>1.3002871509625746</v>
      </c>
      <c r="AM655">
        <f>AL655/C655</f>
        <v>3.3151797050037311E-2</v>
      </c>
      <c r="AN655">
        <f t="shared" si="274"/>
        <v>1.5036014916373097</v>
      </c>
      <c r="AO655">
        <f t="shared" si="275"/>
        <v>0.30028715096257463</v>
      </c>
      <c r="AP655">
        <f>AL655*C655</f>
        <v>51.000151587754317</v>
      </c>
      <c r="AQ655">
        <f>AO655/F655</f>
        <v>2.309901161250574E-2</v>
      </c>
      <c r="AR655">
        <f>(AL655-1)/C655</f>
        <v>7.6560463418220166E-3</v>
      </c>
      <c r="AS655">
        <f>AR655*C655</f>
        <v>0.30028715096257463</v>
      </c>
      <c r="AT655">
        <f>ATAN2(C655,AO655)</f>
        <v>7.6558967605808246E-3</v>
      </c>
      <c r="AU655">
        <f t="shared" si="294"/>
        <v>0.43865057276916014</v>
      </c>
      <c r="AV655">
        <f>-AJ655/(A655/2)</f>
        <v>-5.5732793432832413</v>
      </c>
      <c r="AW655">
        <f t="shared" si="295"/>
        <v>6.6208092641653849E-3</v>
      </c>
      <c r="AX655">
        <f t="shared" si="296"/>
        <v>8.8531542368054088E-3</v>
      </c>
      <c r="AY655">
        <v>1.5036014916373095</v>
      </c>
      <c r="AZ655">
        <v>1.1244646166965906</v>
      </c>
      <c r="BA655">
        <v>0.25968285225004228</v>
      </c>
      <c r="BB655">
        <v>8.6089532151682278E-3</v>
      </c>
      <c r="BC655">
        <v>14.618040017055678</v>
      </c>
    </row>
    <row r="656" spans="1:55" x14ac:dyDescent="0.15">
      <c r="A656">
        <v>0.255</v>
      </c>
      <c r="B656">
        <v>0.01</v>
      </c>
      <c r="C656">
        <f t="shared" si="276"/>
        <v>25.5</v>
      </c>
      <c r="D656">
        <f t="shared" si="277"/>
        <v>650.25</v>
      </c>
      <c r="E656">
        <f t="shared" si="278"/>
        <v>3.9215686274509803E-2</v>
      </c>
      <c r="F656">
        <v>11</v>
      </c>
      <c r="G656">
        <f t="shared" si="279"/>
        <v>121</v>
      </c>
      <c r="H656">
        <f t="shared" si="280"/>
        <v>280.5</v>
      </c>
      <c r="I656">
        <v>70000000000</v>
      </c>
      <c r="J656">
        <f t="shared" si="281"/>
        <v>7.8539816339744827E-9</v>
      </c>
      <c r="K656">
        <f t="shared" si="282"/>
        <v>2371594.4541805298</v>
      </c>
      <c r="L656">
        <f t="shared" si="283"/>
        <v>3.3879920774007569E-5</v>
      </c>
      <c r="M656">
        <f t="shared" si="284"/>
        <v>0.43137254901960786</v>
      </c>
      <c r="N656">
        <f t="shared" si="285"/>
        <v>3246760839.0746651</v>
      </c>
      <c r="O656">
        <f t="shared" si="286"/>
        <v>3.0799927976370515E-6</v>
      </c>
      <c r="P656">
        <f t="shared" si="287"/>
        <v>3.9215686274509803E-6</v>
      </c>
      <c r="Q656">
        <v>8.3447458584812294E-3</v>
      </c>
      <c r="R656">
        <f t="shared" si="288"/>
        <v>254999.99999999997</v>
      </c>
      <c r="S656">
        <f t="shared" si="289"/>
        <v>0.21279101939127132</v>
      </c>
      <c r="T656">
        <f t="shared" si="290"/>
        <v>83.447458584812296</v>
      </c>
      <c r="U656">
        <f t="shared" si="291"/>
        <v>3.2724493562671486E-2</v>
      </c>
      <c r="V656">
        <f t="shared" si="270"/>
        <v>3.2724493562671486E-4</v>
      </c>
      <c r="W656">
        <f t="shared" si="292"/>
        <v>100</v>
      </c>
      <c r="X656">
        <f t="shared" si="271"/>
        <v>392.15686274509801</v>
      </c>
      <c r="Y656">
        <f t="shared" si="272"/>
        <v>3.2724493562671486</v>
      </c>
      <c r="Z656">
        <v>-4.3360772494907902</v>
      </c>
      <c r="AA656">
        <f t="shared" si="293"/>
        <v>-1.1056996986201515</v>
      </c>
      <c r="AB656">
        <f>-AA656*B656^2/2/Q656</f>
        <v>6.6251250629542381E-3</v>
      </c>
      <c r="AC656">
        <v>3.8252992055772199</v>
      </c>
      <c r="AD656">
        <f>AC656/Q656</f>
        <v>458.40811337463987</v>
      </c>
      <c r="AE656">
        <f>C656*AC656</f>
        <v>97.545129742219103</v>
      </c>
      <c r="AF656">
        <v>3.2724493562671499</v>
      </c>
      <c r="AG656">
        <f>AF656*A656</f>
        <v>0.83447458584812328</v>
      </c>
      <c r="AH656">
        <f>AG656*C656</f>
        <v>21.279101939127145</v>
      </c>
      <c r="AI656">
        <f>F656*AG656</f>
        <v>9.1792204443293564</v>
      </c>
      <c r="AJ656">
        <v>0.55284984931007597</v>
      </c>
      <c r="AK656">
        <v>3.8252992055772199</v>
      </c>
      <c r="AL656">
        <f t="shared" si="273"/>
        <v>1.1689406891053313</v>
      </c>
      <c r="AM656">
        <f>AL656/C656</f>
        <v>4.5840811337463976E-2</v>
      </c>
      <c r="AN656">
        <f t="shared" si="274"/>
        <v>0.97545129742219117</v>
      </c>
      <c r="AO656">
        <f t="shared" si="275"/>
        <v>0.16894068910533133</v>
      </c>
      <c r="AP656">
        <f>AL656*C656</f>
        <v>29.807987572185947</v>
      </c>
      <c r="AQ656">
        <f>AO656/F656</f>
        <v>1.535824446412103E-2</v>
      </c>
      <c r="AR656">
        <f>(AL656-1)/C656</f>
        <v>6.6251250629541696E-3</v>
      </c>
      <c r="AS656">
        <f>AR656*C656</f>
        <v>0.16894068910533133</v>
      </c>
      <c r="AT656">
        <f>ATAN2(C656,AO656)</f>
        <v>6.6250281348873901E-3</v>
      </c>
      <c r="AU656">
        <f t="shared" si="294"/>
        <v>0.37958615128447493</v>
      </c>
      <c r="AV656">
        <f>-AJ656/(A656/2)</f>
        <v>-4.336077249490792</v>
      </c>
      <c r="AW656">
        <f t="shared" si="295"/>
        <v>7.939277211445191E-3</v>
      </c>
      <c r="AX656">
        <f t="shared" si="296"/>
        <v>5.5284984931007024E-3</v>
      </c>
      <c r="AY656">
        <v>0.97545129742219105</v>
      </c>
      <c r="AZ656">
        <v>1.400810412838722</v>
      </c>
      <c r="BA656">
        <v>0.2024515688918524</v>
      </c>
      <c r="BB656">
        <v>9.2805441745449947E-3</v>
      </c>
      <c r="BC656">
        <v>15.408914541225942</v>
      </c>
    </row>
    <row r="657" spans="1:55" x14ac:dyDescent="0.15">
      <c r="A657">
        <v>0.20599999999999999</v>
      </c>
      <c r="B657">
        <v>7.0000000000000001E-3</v>
      </c>
      <c r="C657">
        <f t="shared" si="276"/>
        <v>29.428571428571427</v>
      </c>
      <c r="D657">
        <f t="shared" si="277"/>
        <v>866.04081632653049</v>
      </c>
      <c r="E657">
        <f t="shared" si="278"/>
        <v>3.398058252427185E-2</v>
      </c>
      <c r="F657">
        <v>9</v>
      </c>
      <c r="G657">
        <f t="shared" si="279"/>
        <v>81</v>
      </c>
      <c r="H657">
        <f t="shared" si="280"/>
        <v>264.85714285714283</v>
      </c>
      <c r="I657">
        <v>70000000000</v>
      </c>
      <c r="J657">
        <f t="shared" si="281"/>
        <v>1.885740990317274E-9</v>
      </c>
      <c r="K657">
        <f t="shared" si="282"/>
        <v>823867.42295414885</v>
      </c>
      <c r="L657">
        <f t="shared" si="283"/>
        <v>1.1769534613630697E-5</v>
      </c>
      <c r="M657">
        <f t="shared" si="284"/>
        <v>0.30582524271844663</v>
      </c>
      <c r="N657">
        <f t="shared" si="285"/>
        <v>15605839603.465427</v>
      </c>
      <c r="O657">
        <f t="shared" si="286"/>
        <v>1.3077260681811885E-6</v>
      </c>
      <c r="P657">
        <f t="shared" si="287"/>
        <v>1.6650485436893207E-6</v>
      </c>
      <c r="Q657">
        <v>4.6992291042795703E-3</v>
      </c>
      <c r="R657">
        <f t="shared" si="288"/>
        <v>600583.09037900867</v>
      </c>
      <c r="S657">
        <f t="shared" si="289"/>
        <v>0.13829159935451305</v>
      </c>
      <c r="T657">
        <f t="shared" si="290"/>
        <v>95.90263478121571</v>
      </c>
      <c r="U657">
        <f t="shared" si="291"/>
        <v>2.2811791768347429E-2</v>
      </c>
      <c r="V657">
        <f t="shared" si="270"/>
        <v>1.5968254237843201E-4</v>
      </c>
      <c r="W657">
        <f t="shared" si="292"/>
        <v>142.85714285714286</v>
      </c>
      <c r="X657">
        <f t="shared" si="271"/>
        <v>693.4812760055479</v>
      </c>
      <c r="Y657">
        <f t="shared" si="272"/>
        <v>3.2588273954782041</v>
      </c>
      <c r="Z657">
        <v>-4.9283090800437304</v>
      </c>
      <c r="AA657">
        <f t="shared" si="293"/>
        <v>-1.0152316704890083</v>
      </c>
      <c r="AB657">
        <f>-AA657*B657^2/2/Q657</f>
        <v>5.2930332560991332E-3</v>
      </c>
      <c r="AC657">
        <v>3.76644323072271</v>
      </c>
      <c r="AD657">
        <f>AC657/Q657</f>
        <v>801.5023628647142</v>
      </c>
      <c r="AE657">
        <f>C657*AC657</f>
        <v>110.8410436469826</v>
      </c>
      <c r="AF657">
        <v>3.2588273954782001</v>
      </c>
      <c r="AG657">
        <f>AF657*A657</f>
        <v>0.67131844346850922</v>
      </c>
      <c r="AH657">
        <f>AG657*C657</f>
        <v>19.755942764930413</v>
      </c>
      <c r="AI657">
        <f>F657*AG657</f>
        <v>6.0418659912165831</v>
      </c>
      <c r="AJ657">
        <v>0.50761583524450404</v>
      </c>
      <c r="AK657">
        <v>3.76644323072271</v>
      </c>
      <c r="AL657">
        <f t="shared" si="273"/>
        <v>1.1557664072509193</v>
      </c>
      <c r="AM657">
        <f>AL657/C657</f>
        <v>3.9273615780371043E-2</v>
      </c>
      <c r="AN657">
        <f t="shared" si="274"/>
        <v>0.7758873055288783</v>
      </c>
      <c r="AO657">
        <f t="shared" si="275"/>
        <v>0.15576640725091928</v>
      </c>
      <c r="AP657">
        <f>AL657*C657</f>
        <v>34.012554270527055</v>
      </c>
      <c r="AQ657">
        <f>AO657/F657</f>
        <v>1.7307378583435475E-2</v>
      </c>
      <c r="AR657">
        <f>(AL657-1)/C657</f>
        <v>5.2930332560991991E-3</v>
      </c>
      <c r="AS657">
        <f>AR657*C657</f>
        <v>0.15576640725091928</v>
      </c>
      <c r="AT657">
        <f>ATAN2(C657,AO657)</f>
        <v>5.2929838267021349E-3</v>
      </c>
      <c r="AU657">
        <f t="shared" si="294"/>
        <v>0.30326563430103626</v>
      </c>
      <c r="AV657">
        <f>-AJ657/(A657/2)</f>
        <v>-4.9283090800437286</v>
      </c>
      <c r="AW657">
        <f t="shared" si="295"/>
        <v>7.8845342439150326E-3</v>
      </c>
      <c r="AX657">
        <f t="shared" si="296"/>
        <v>3.5533108467115694E-3</v>
      </c>
      <c r="AY657">
        <v>0.77588730552887819</v>
      </c>
      <c r="AZ657">
        <v>1.7216366070316893</v>
      </c>
      <c r="BA657">
        <v>0.23203057917807096</v>
      </c>
      <c r="BB657">
        <v>9.11267981593652E-3</v>
      </c>
      <c r="BC657">
        <v>15.494729463285204</v>
      </c>
    </row>
    <row r="658" spans="1:55" x14ac:dyDescent="0.15">
      <c r="A658">
        <v>0.108</v>
      </c>
      <c r="B658">
        <v>3.0000000000000001E-3</v>
      </c>
      <c r="C658">
        <f t="shared" si="276"/>
        <v>36</v>
      </c>
      <c r="D658">
        <f t="shared" si="277"/>
        <v>1296</v>
      </c>
      <c r="E658">
        <f t="shared" si="278"/>
        <v>2.777777777777778E-2</v>
      </c>
      <c r="F658">
        <v>5</v>
      </c>
      <c r="G658">
        <f t="shared" si="279"/>
        <v>25</v>
      </c>
      <c r="H658">
        <f t="shared" si="280"/>
        <v>180</v>
      </c>
      <c r="I658">
        <v>70000000000</v>
      </c>
      <c r="J658">
        <f t="shared" si="281"/>
        <v>6.3617251235193316E-11</v>
      </c>
      <c r="K658">
        <f t="shared" si="282"/>
        <v>68722.339297276732</v>
      </c>
      <c r="L658">
        <f t="shared" si="283"/>
        <v>9.8174770424681047E-7</v>
      </c>
      <c r="M658">
        <f t="shared" si="284"/>
        <v>0.1388888888888889</v>
      </c>
      <c r="N658">
        <f t="shared" si="285"/>
        <v>565884242104.51672</v>
      </c>
      <c r="O658">
        <f t="shared" si="286"/>
        <v>1.9634954084936208E-7</v>
      </c>
      <c r="P658">
        <f t="shared" si="287"/>
        <v>2.4999999999999999E-7</v>
      </c>
      <c r="Q658">
        <v>1.05461592838681E-3</v>
      </c>
      <c r="R658">
        <f t="shared" si="288"/>
        <v>4000000</v>
      </c>
      <c r="S658">
        <f t="shared" si="289"/>
        <v>3.796617342192516E-2</v>
      </c>
      <c r="T658">
        <f t="shared" si="290"/>
        <v>117.17954759853444</v>
      </c>
      <c r="U658">
        <f t="shared" si="291"/>
        <v>9.7649622998778711E-3</v>
      </c>
      <c r="V658">
        <f t="shared" si="270"/>
        <v>2.929488689963361E-5</v>
      </c>
      <c r="W658">
        <f t="shared" si="292"/>
        <v>333.33333333333331</v>
      </c>
      <c r="X658">
        <f t="shared" si="271"/>
        <v>3086.4197530864194</v>
      </c>
      <c r="Y658">
        <f t="shared" si="272"/>
        <v>3.2549874332926234</v>
      </c>
      <c r="Z658">
        <v>-6.2707697057953702</v>
      </c>
      <c r="AA658">
        <f t="shared" si="293"/>
        <v>-0.67724312822589994</v>
      </c>
      <c r="AB658">
        <f>-AA658*B658^2/2/Q658</f>
        <v>2.8897667814275219E-3</v>
      </c>
      <c r="AC658">
        <v>3.5936089974055898</v>
      </c>
      <c r="AD658">
        <f>AC658/Q658</f>
        <v>3407.5049510228268</v>
      </c>
      <c r="AE658">
        <f>C658*AC658</f>
        <v>129.36992390660123</v>
      </c>
      <c r="AF658">
        <v>3.2549874332926398</v>
      </c>
      <c r="AG658">
        <f>AF658*A658</f>
        <v>0.35153864279560509</v>
      </c>
      <c r="AH658">
        <f>AG658*C658</f>
        <v>12.655391140641782</v>
      </c>
      <c r="AI658">
        <f>F658*AG658</f>
        <v>1.7576932139780255</v>
      </c>
      <c r="AJ658">
        <v>0.33862156411295002</v>
      </c>
      <c r="AK658">
        <v>3.5936089974055898</v>
      </c>
      <c r="AL658">
        <f t="shared" si="273"/>
        <v>1.1040316041313902</v>
      </c>
      <c r="AM658">
        <f>AL658/C658</f>
        <v>3.0667544559205284E-2</v>
      </c>
      <c r="AN658">
        <f t="shared" si="274"/>
        <v>0.38810977171980365</v>
      </c>
      <c r="AO658">
        <f t="shared" si="275"/>
        <v>0.10403160413139023</v>
      </c>
      <c r="AP658">
        <f>AL658*C658</f>
        <v>39.745137748730045</v>
      </c>
      <c r="AQ658">
        <f>AO658/F658</f>
        <v>2.0806320826278046E-2</v>
      </c>
      <c r="AR658">
        <f>(AL658-1)/C658</f>
        <v>2.8897667814275062E-3</v>
      </c>
      <c r="AS658">
        <f>AR658*C658</f>
        <v>0.10403160413139023</v>
      </c>
      <c r="AT658">
        <f>ATAN2(C658,AO658)</f>
        <v>2.889758737559184E-3</v>
      </c>
      <c r="AU658">
        <f t="shared" si="294"/>
        <v>0.16557097947319413</v>
      </c>
      <c r="AV658">
        <f>-AJ658/(A658/2)</f>
        <v>-6.2707697057953711</v>
      </c>
      <c r="AW658">
        <f t="shared" si="295"/>
        <v>8.2203389034180858E-3</v>
      </c>
      <c r="AX658">
        <f t="shared" si="296"/>
        <v>1.0158646923388494E-3</v>
      </c>
      <c r="AY658">
        <v>0.38810977171980371</v>
      </c>
      <c r="AZ658">
        <v>3.1405696834680756</v>
      </c>
      <c r="BA658">
        <v>0.29593220052305108</v>
      </c>
      <c r="BB658">
        <v>9.0755139460443422E-3</v>
      </c>
      <c r="BC658">
        <v>15.702848417340379</v>
      </c>
    </row>
    <row r="659" spans="1:55" x14ac:dyDescent="0.15">
      <c r="A659">
        <v>0.157</v>
      </c>
      <c r="B659">
        <v>5.0000000000000001E-3</v>
      </c>
      <c r="C659">
        <f t="shared" si="276"/>
        <v>31.4</v>
      </c>
      <c r="D659">
        <f t="shared" si="277"/>
        <v>985.95999999999992</v>
      </c>
      <c r="E659">
        <f t="shared" si="278"/>
        <v>3.1847133757961783E-2</v>
      </c>
      <c r="F659">
        <v>7</v>
      </c>
      <c r="G659">
        <f t="shared" si="279"/>
        <v>49</v>
      </c>
      <c r="H659">
        <f t="shared" si="280"/>
        <v>219.79999999999998</v>
      </c>
      <c r="I659">
        <v>70000000000</v>
      </c>
      <c r="J659">
        <f t="shared" si="281"/>
        <v>4.9087385212340517E-10</v>
      </c>
      <c r="K659">
        <f t="shared" si="282"/>
        <v>306405.33444645669</v>
      </c>
      <c r="L659">
        <f t="shared" si="283"/>
        <v>4.3772190635208096E-6</v>
      </c>
      <c r="M659">
        <f t="shared" si="284"/>
        <v>0.22292993630573249</v>
      </c>
      <c r="N659">
        <f t="shared" si="285"/>
        <v>63967554727.494576</v>
      </c>
      <c r="O659">
        <f t="shared" si="286"/>
        <v>6.2531700907440141E-7</v>
      </c>
      <c r="P659">
        <f t="shared" si="287"/>
        <v>7.9617834394904462E-7</v>
      </c>
      <c r="Q659">
        <v>2.52755385556653E-3</v>
      </c>
      <c r="R659">
        <f t="shared" si="288"/>
        <v>1255999.9999999998</v>
      </c>
      <c r="S659">
        <f t="shared" si="289"/>
        <v>7.9365191064789051E-2</v>
      </c>
      <c r="T659">
        <f t="shared" si="290"/>
        <v>101.1021542226612</v>
      </c>
      <c r="U659">
        <f t="shared" si="291"/>
        <v>1.6099069143735861E-2</v>
      </c>
      <c r="V659">
        <f t="shared" si="270"/>
        <v>8.0495345718679305E-5</v>
      </c>
      <c r="W659">
        <f t="shared" si="292"/>
        <v>200</v>
      </c>
      <c r="X659">
        <f t="shared" si="271"/>
        <v>1273.8853503184714</v>
      </c>
      <c r="Y659">
        <f t="shared" si="272"/>
        <v>3.219813828747172</v>
      </c>
      <c r="Z659">
        <v>-5.3044943744611404</v>
      </c>
      <c r="AA659">
        <f t="shared" si="293"/>
        <v>-0.83280561679039899</v>
      </c>
      <c r="AB659">
        <f>-AA659*B659^2/2/Q659</f>
        <v>4.1186343812035838E-3</v>
      </c>
      <c r="AC659">
        <v>3.6362166371423701</v>
      </c>
      <c r="AD659">
        <f>AC659/Q659</f>
        <v>1438.630725566614</v>
      </c>
      <c r="AE659">
        <f>C659*AC659</f>
        <v>114.17720240627041</v>
      </c>
      <c r="AF659">
        <v>3.2198138287471698</v>
      </c>
      <c r="AG659">
        <f>AF659*A659</f>
        <v>0.50551077111330567</v>
      </c>
      <c r="AH659">
        <f>AG659*C659</f>
        <v>15.873038212957796</v>
      </c>
      <c r="AI659">
        <f>F659*AG659</f>
        <v>3.5385753977931396</v>
      </c>
      <c r="AJ659">
        <v>0.416402808395199</v>
      </c>
      <c r="AK659">
        <v>3.6362166371423701</v>
      </c>
      <c r="AL659">
        <f t="shared" si="273"/>
        <v>1.1293251195697929</v>
      </c>
      <c r="AM659">
        <f>AL659/C659</f>
        <v>3.5965768139165383E-2</v>
      </c>
      <c r="AN659">
        <f t="shared" si="274"/>
        <v>0.57088601203135214</v>
      </c>
      <c r="AO659">
        <f t="shared" si="275"/>
        <v>0.12932511956979287</v>
      </c>
      <c r="AP659">
        <f>AL659*C659</f>
        <v>35.460808754491495</v>
      </c>
      <c r="AQ659">
        <f>AO659/F659</f>
        <v>1.8475017081398981E-2</v>
      </c>
      <c r="AR659">
        <f>(AL659-1)/C659</f>
        <v>4.1186343812035951E-3</v>
      </c>
      <c r="AS659">
        <f>AR659*C659</f>
        <v>0.12932511956979287</v>
      </c>
      <c r="AT659">
        <f>ATAN2(C659,AO659)</f>
        <v>4.1186110931041619E-3</v>
      </c>
      <c r="AU659">
        <f t="shared" si="294"/>
        <v>0.23597903309063104</v>
      </c>
      <c r="AV659">
        <f>-AJ659/(A659/2)</f>
        <v>-5.3044943744611341</v>
      </c>
      <c r="AW659">
        <f t="shared" si="295"/>
        <v>8.1474710660130335E-3</v>
      </c>
      <c r="AX659">
        <f t="shared" si="296"/>
        <v>2.0820140419760018E-3</v>
      </c>
      <c r="AY659">
        <v>0.57088601203135214</v>
      </c>
      <c r="AZ659">
        <v>2.2340278073257216</v>
      </c>
      <c r="BA659">
        <v>0.25583059147280923</v>
      </c>
      <c r="BB659">
        <v>9.2011437358165971E-3</v>
      </c>
      <c r="BC659">
        <v>15.638194651280051</v>
      </c>
    </row>
    <row r="660" spans="1:55" x14ac:dyDescent="0.15">
      <c r="A660">
        <v>0.20599999999999999</v>
      </c>
      <c r="B660">
        <v>8.0000000000000002E-3</v>
      </c>
      <c r="C660">
        <f t="shared" si="276"/>
        <v>25.749999999999996</v>
      </c>
      <c r="D660">
        <f t="shared" si="277"/>
        <v>663.06249999999977</v>
      </c>
      <c r="E660">
        <f t="shared" si="278"/>
        <v>3.8834951456310683E-2</v>
      </c>
      <c r="F660">
        <v>9</v>
      </c>
      <c r="G660">
        <f t="shared" si="279"/>
        <v>81</v>
      </c>
      <c r="H660">
        <f t="shared" si="280"/>
        <v>231.74999999999997</v>
      </c>
      <c r="I660">
        <v>70000000000</v>
      </c>
      <c r="J660">
        <f t="shared" si="281"/>
        <v>3.2169908772759481E-9</v>
      </c>
      <c r="K660">
        <f t="shared" si="282"/>
        <v>1229796.2698324316</v>
      </c>
      <c r="L660">
        <f t="shared" si="283"/>
        <v>1.756851814046331E-5</v>
      </c>
      <c r="M660">
        <f t="shared" si="284"/>
        <v>0.34951456310679618</v>
      </c>
      <c r="N660">
        <f t="shared" si="285"/>
        <v>8004374579.3287191</v>
      </c>
      <c r="O660">
        <f t="shared" si="286"/>
        <v>1.9520575711625899E-6</v>
      </c>
      <c r="P660">
        <f t="shared" si="287"/>
        <v>2.4854368932038836E-6</v>
      </c>
      <c r="Q660">
        <v>5.2665421470848104E-3</v>
      </c>
      <c r="R660">
        <f t="shared" si="288"/>
        <v>402343.74999999994</v>
      </c>
      <c r="S660">
        <f t="shared" si="289"/>
        <v>0.13561346028743385</v>
      </c>
      <c r="T660">
        <f t="shared" si="290"/>
        <v>82.289721048200164</v>
      </c>
      <c r="U660">
        <f t="shared" si="291"/>
        <v>2.5565738578081604E-2</v>
      </c>
      <c r="V660">
        <f t="shared" si="270"/>
        <v>2.0452590862465286E-4</v>
      </c>
      <c r="W660">
        <f t="shared" si="292"/>
        <v>125</v>
      </c>
      <c r="X660">
        <f t="shared" si="271"/>
        <v>606.79611650485435</v>
      </c>
      <c r="Y660">
        <f t="shared" si="272"/>
        <v>3.1957173222602004</v>
      </c>
      <c r="Z660">
        <v>-4.2721008280248496</v>
      </c>
      <c r="AA660">
        <f t="shared" si="293"/>
        <v>-0.88005277057311893</v>
      </c>
      <c r="AB660">
        <f>-AA660*B660^2/2/Q660</f>
        <v>5.3472824999469806E-3</v>
      </c>
      <c r="AC660">
        <v>3.63574370754676</v>
      </c>
      <c r="AD660">
        <f>AC660/Q660</f>
        <v>690.34740556652594</v>
      </c>
      <c r="AE660">
        <f>C660*AC660</f>
        <v>93.620400469329056</v>
      </c>
      <c r="AF660">
        <v>3.1957173222602</v>
      </c>
      <c r="AG660">
        <f>AF660*A660</f>
        <v>0.65831776838560119</v>
      </c>
      <c r="AH660">
        <f>AG660*C660</f>
        <v>16.95168253592923</v>
      </c>
      <c r="AI660">
        <f>F660*AG660</f>
        <v>5.9248599154704102</v>
      </c>
      <c r="AJ660">
        <v>0.44002638528656002</v>
      </c>
      <c r="AK660">
        <v>3.63574370754676</v>
      </c>
      <c r="AL660">
        <f t="shared" si="273"/>
        <v>1.1376925243736349</v>
      </c>
      <c r="AM660">
        <f>AL660/C660</f>
        <v>4.4182233956257672E-2</v>
      </c>
      <c r="AN660">
        <f t="shared" si="274"/>
        <v>0.74896320375463254</v>
      </c>
      <c r="AO660">
        <f t="shared" si="275"/>
        <v>0.13769252437363488</v>
      </c>
      <c r="AP660">
        <f>AL660*C660</f>
        <v>29.295582502621095</v>
      </c>
      <c r="AQ660">
        <f>AO660/F660</f>
        <v>1.529916937484832E-2</v>
      </c>
      <c r="AR660">
        <f>(AL660-1)/C660</f>
        <v>5.3472824999469867E-3</v>
      </c>
      <c r="AS660">
        <f>AR660*C660</f>
        <v>0.13769252437363488</v>
      </c>
      <c r="AT660">
        <f>ATAN2(C660,AO660)</f>
        <v>5.3472315351051495E-3</v>
      </c>
      <c r="AU660">
        <f t="shared" si="294"/>
        <v>0.30637379904078538</v>
      </c>
      <c r="AV660">
        <f>-AJ660/(A660/2)</f>
        <v>-4.2721008280248549</v>
      </c>
      <c r="AW660">
        <f t="shared" si="295"/>
        <v>8.1226464736933613E-3</v>
      </c>
      <c r="AX660">
        <f t="shared" si="296"/>
        <v>3.5202110822924789E-3</v>
      </c>
      <c r="AY660">
        <v>0.74896320375463254</v>
      </c>
      <c r="AZ660">
        <v>1.7281814026736799</v>
      </c>
      <c r="BA660">
        <v>0.20915814669760402</v>
      </c>
      <c r="BB660">
        <v>9.2410741712508054E-3</v>
      </c>
      <c r="BC660">
        <v>15.55363262406312</v>
      </c>
    </row>
    <row r="661" spans="1:55" x14ac:dyDescent="0.15">
      <c r="A661">
        <v>0.108</v>
      </c>
      <c r="B661">
        <v>4.0000000000000001E-3</v>
      </c>
      <c r="C661">
        <f t="shared" si="276"/>
        <v>27</v>
      </c>
      <c r="D661">
        <f t="shared" si="277"/>
        <v>729</v>
      </c>
      <c r="E661">
        <f t="shared" si="278"/>
        <v>3.7037037037037035E-2</v>
      </c>
      <c r="F661">
        <v>5</v>
      </c>
      <c r="G661">
        <f t="shared" si="279"/>
        <v>25</v>
      </c>
      <c r="H661">
        <f t="shared" si="280"/>
        <v>135</v>
      </c>
      <c r="I661">
        <v>70000000000</v>
      </c>
      <c r="J661">
        <f t="shared" si="281"/>
        <v>2.0106192982974676E-10</v>
      </c>
      <c r="K661">
        <f t="shared" si="282"/>
        <v>162897.39685280409</v>
      </c>
      <c r="L661">
        <f t="shared" si="283"/>
        <v>2.3271056693257725E-6</v>
      </c>
      <c r="M661">
        <f t="shared" si="284"/>
        <v>0.18518518518518517</v>
      </c>
      <c r="N661">
        <f t="shared" si="285"/>
        <v>134286983233.7867</v>
      </c>
      <c r="O661">
        <f t="shared" si="286"/>
        <v>4.654211338651545E-7</v>
      </c>
      <c r="P661">
        <f t="shared" si="287"/>
        <v>5.9259259259259258E-7</v>
      </c>
      <c r="Q661">
        <v>1.36855173993397E-3</v>
      </c>
      <c r="R661">
        <f t="shared" si="288"/>
        <v>1687499.9999999998</v>
      </c>
      <c r="S661">
        <f t="shared" si="289"/>
        <v>3.6950896978217192E-2</v>
      </c>
      <c r="T661">
        <f t="shared" si="290"/>
        <v>85.534483745873132</v>
      </c>
      <c r="U661">
        <f t="shared" si="291"/>
        <v>1.2671775369758982E-2</v>
      </c>
      <c r="V661">
        <f t="shared" si="270"/>
        <v>5.0687101479035926E-5</v>
      </c>
      <c r="W661">
        <f t="shared" si="292"/>
        <v>250</v>
      </c>
      <c r="X661">
        <f t="shared" si="271"/>
        <v>2314.8148148148148</v>
      </c>
      <c r="Y661">
        <f t="shared" si="272"/>
        <v>3.1679438424397453</v>
      </c>
      <c r="Z661">
        <v>-4.6817015676210296</v>
      </c>
      <c r="AA661">
        <f t="shared" si="293"/>
        <v>-0.50562376930307118</v>
      </c>
      <c r="AB661">
        <f>-AA661*B661^2/2/Q661</f>
        <v>2.9556720702570822E-3</v>
      </c>
      <c r="AC661">
        <v>3.4207557270912798</v>
      </c>
      <c r="AD661">
        <f>AC661/Q661</f>
        <v>2499.5443192058815</v>
      </c>
      <c r="AE661">
        <f>C661*AC661</f>
        <v>92.360404631464561</v>
      </c>
      <c r="AF661">
        <v>3.1679438424397501</v>
      </c>
      <c r="AG661">
        <f>AF661*A661</f>
        <v>0.34213793498349299</v>
      </c>
      <c r="AH661">
        <f>AG661*C661</f>
        <v>9.2377242445543111</v>
      </c>
      <c r="AI661">
        <f>F661*AG661</f>
        <v>1.7106896749174649</v>
      </c>
      <c r="AJ661">
        <v>0.25281188465153498</v>
      </c>
      <c r="AK661">
        <v>3.4207557270912798</v>
      </c>
      <c r="AL661">
        <f t="shared" si="273"/>
        <v>1.0798031458969393</v>
      </c>
      <c r="AM661">
        <f>AL661/C661</f>
        <v>3.999270910729405E-2</v>
      </c>
      <c r="AN661">
        <f t="shared" si="274"/>
        <v>0.36944161852585822</v>
      </c>
      <c r="AO661">
        <f t="shared" si="275"/>
        <v>7.9803145896939265E-2</v>
      </c>
      <c r="AP661">
        <f>AL661*C661</f>
        <v>29.154684939217361</v>
      </c>
      <c r="AQ661">
        <f>AO661/F661</f>
        <v>1.5960629179387852E-2</v>
      </c>
      <c r="AR661">
        <f>(AL661-1)/C661</f>
        <v>2.9556720702570097E-3</v>
      </c>
      <c r="AS661">
        <f>AR661*C661</f>
        <v>7.9803145896939265E-2</v>
      </c>
      <c r="AT661">
        <f>ATAN2(C661,AO661)</f>
        <v>2.9556634633876293E-3</v>
      </c>
      <c r="AU661">
        <f t="shared" si="294"/>
        <v>0.16934704211313087</v>
      </c>
      <c r="AV661">
        <f>-AJ661/(A661/2)</f>
        <v>-4.6817015676210181</v>
      </c>
      <c r="AW661">
        <f t="shared" si="295"/>
        <v>8.6388317927961165E-3</v>
      </c>
      <c r="AX661">
        <f t="shared" si="296"/>
        <v>1.011247538606119E-3</v>
      </c>
      <c r="AY661">
        <v>0.36944161852585822</v>
      </c>
      <c r="AZ661">
        <v>3.1560462476896523</v>
      </c>
      <c r="BA661">
        <v>0.23324845840549513</v>
      </c>
      <c r="BB661">
        <v>9.3282377467357423E-3</v>
      </c>
      <c r="BC661">
        <v>15.780231238448261</v>
      </c>
    </row>
    <row r="662" spans="1:55" x14ac:dyDescent="0.15">
      <c r="A662">
        <v>0.35299999999999998</v>
      </c>
      <c r="B662">
        <v>0.01</v>
      </c>
      <c r="C662">
        <f t="shared" si="276"/>
        <v>35.299999999999997</v>
      </c>
      <c r="D662">
        <f t="shared" si="277"/>
        <v>1246.0899999999997</v>
      </c>
      <c r="E662">
        <f t="shared" si="278"/>
        <v>2.8328611898016998E-2</v>
      </c>
      <c r="F662">
        <v>13</v>
      </c>
      <c r="G662">
        <f t="shared" si="279"/>
        <v>169</v>
      </c>
      <c r="H662">
        <f t="shared" si="280"/>
        <v>458.9</v>
      </c>
      <c r="I662">
        <v>70000000000</v>
      </c>
      <c r="J662">
        <f t="shared" si="281"/>
        <v>7.8539816339744827E-9</v>
      </c>
      <c r="K662">
        <f t="shared" si="282"/>
        <v>2024680.8178234501</v>
      </c>
      <c r="L662">
        <f t="shared" si="283"/>
        <v>2.8924011683192143E-5</v>
      </c>
      <c r="M662">
        <f t="shared" si="284"/>
        <v>0.36827195467422097</v>
      </c>
      <c r="N662">
        <f t="shared" si="285"/>
        <v>4494535592.915123</v>
      </c>
      <c r="O662">
        <f t="shared" si="286"/>
        <v>2.2249239756301649E-6</v>
      </c>
      <c r="P662">
        <f t="shared" si="287"/>
        <v>2.8328611898016999E-6</v>
      </c>
      <c r="Q662">
        <v>1.11718293280492E-2</v>
      </c>
      <c r="R662">
        <f t="shared" si="288"/>
        <v>352999.99999999994</v>
      </c>
      <c r="S662">
        <f t="shared" si="289"/>
        <v>0.39436557528013672</v>
      </c>
      <c r="T662">
        <f t="shared" si="290"/>
        <v>111.71829328049199</v>
      </c>
      <c r="U662">
        <f t="shared" si="291"/>
        <v>3.1648241722518983E-2</v>
      </c>
      <c r="V662">
        <f t="shared" si="270"/>
        <v>3.1648241722518982E-4</v>
      </c>
      <c r="W662">
        <f t="shared" si="292"/>
        <v>100</v>
      </c>
      <c r="X662">
        <f t="shared" si="271"/>
        <v>283.28611898016999</v>
      </c>
      <c r="Y662">
        <f t="shared" si="272"/>
        <v>3.1648241722518984</v>
      </c>
      <c r="Z662">
        <v>-4.9106975724150397</v>
      </c>
      <c r="AA662">
        <f t="shared" si="293"/>
        <v>-1.7334762430625088</v>
      </c>
      <c r="AB662">
        <f>-AA662*B662^2/2/Q662</f>
        <v>7.7582470702011906E-3</v>
      </c>
      <c r="AC662">
        <v>4.0315622937831597</v>
      </c>
      <c r="AD662">
        <f>AC662/Q662</f>
        <v>360.86858968218252</v>
      </c>
      <c r="AE662">
        <f>C662*AC662</f>
        <v>142.31414897054552</v>
      </c>
      <c r="AF662">
        <v>3.1648241722519099</v>
      </c>
      <c r="AG662">
        <f>AF662*A662</f>
        <v>1.1171829328049241</v>
      </c>
      <c r="AH662">
        <f>AG662*C662</f>
        <v>39.436557528013815</v>
      </c>
      <c r="AI662">
        <f>F662*AG662</f>
        <v>14.523378126464014</v>
      </c>
      <c r="AJ662">
        <v>0.86673812153125496</v>
      </c>
      <c r="AK662">
        <v>4.0315622937831597</v>
      </c>
      <c r="AL662">
        <f t="shared" si="273"/>
        <v>1.2738661215780995</v>
      </c>
      <c r="AM662">
        <f>AL662/C662</f>
        <v>3.6086858968218123E-2</v>
      </c>
      <c r="AN662">
        <f t="shared" si="274"/>
        <v>1.4231414897054553</v>
      </c>
      <c r="AO662">
        <f t="shared" si="275"/>
        <v>0.27386612157809953</v>
      </c>
      <c r="AP662">
        <f>AL662*C662</f>
        <v>44.967474091706912</v>
      </c>
      <c r="AQ662">
        <f>AO662/F662</f>
        <v>2.1066624736776889E-2</v>
      </c>
      <c r="AR662">
        <f>(AL662-1)/C662</f>
        <v>7.7582470702011203E-3</v>
      </c>
      <c r="AS662">
        <f>AR662*C662</f>
        <v>0.27386612157809953</v>
      </c>
      <c r="AT662">
        <f>ATAN2(C662,AO662)</f>
        <v>7.7580914184970408E-3</v>
      </c>
      <c r="AU662">
        <f t="shared" si="294"/>
        <v>0.4445058953565425</v>
      </c>
      <c r="AV662">
        <f>-AJ662/(A662/2)</f>
        <v>-4.9106975724150423</v>
      </c>
      <c r="AW662">
        <f t="shared" si="295"/>
        <v>6.9444733198012606E-3</v>
      </c>
      <c r="AX662">
        <f t="shared" si="296"/>
        <v>8.667381215312497E-3</v>
      </c>
      <c r="AY662">
        <v>1.4231414897054553</v>
      </c>
      <c r="AZ662">
        <v>1.140248462603872</v>
      </c>
      <c r="BA662">
        <v>0.24513990818898451</v>
      </c>
      <c r="BB662">
        <v>8.8463292942978222E-3</v>
      </c>
      <c r="BC662">
        <v>14.823230013850337</v>
      </c>
    </row>
    <row r="663" spans="1:55" x14ac:dyDescent="0.15">
      <c r="A663">
        <v>0.157</v>
      </c>
      <c r="B663">
        <v>6.0000000000000001E-3</v>
      </c>
      <c r="C663">
        <f t="shared" si="276"/>
        <v>26.166666666666668</v>
      </c>
      <c r="D663">
        <f t="shared" si="277"/>
        <v>684.69444444444446</v>
      </c>
      <c r="E663">
        <f t="shared" si="278"/>
        <v>3.8216560509554139E-2</v>
      </c>
      <c r="F663">
        <v>7</v>
      </c>
      <c r="G663">
        <f t="shared" si="279"/>
        <v>49</v>
      </c>
      <c r="H663">
        <f t="shared" si="280"/>
        <v>183.16666666666669</v>
      </c>
      <c r="I663">
        <v>70000000000</v>
      </c>
      <c r="J663">
        <f t="shared" si="281"/>
        <v>1.0178760197630931E-9</v>
      </c>
      <c r="K663">
        <f t="shared" si="282"/>
        <v>529468.41792347725</v>
      </c>
      <c r="L663">
        <f t="shared" si="283"/>
        <v>7.5638345417639603E-6</v>
      </c>
      <c r="M663">
        <f t="shared" si="284"/>
        <v>0.26751592356687898</v>
      </c>
      <c r="N663">
        <f t="shared" si="285"/>
        <v>25707125581.715603</v>
      </c>
      <c r="O663">
        <f t="shared" si="286"/>
        <v>1.0805477916805657E-6</v>
      </c>
      <c r="P663">
        <f t="shared" si="287"/>
        <v>1.3757961783439491E-6</v>
      </c>
      <c r="Q663">
        <v>2.9665173200837899E-3</v>
      </c>
      <c r="R663">
        <f t="shared" si="288"/>
        <v>726851.8518518518</v>
      </c>
      <c r="S663">
        <f t="shared" si="289"/>
        <v>7.7623869875525844E-2</v>
      </c>
      <c r="T663">
        <f t="shared" si="290"/>
        <v>82.403258891216382</v>
      </c>
      <c r="U663">
        <f t="shared" si="291"/>
        <v>1.8895014777603757E-2</v>
      </c>
      <c r="V663">
        <f t="shared" si="270"/>
        <v>1.1337008866562254E-4</v>
      </c>
      <c r="W663">
        <f t="shared" si="292"/>
        <v>166.66666666666666</v>
      </c>
      <c r="X663">
        <f t="shared" si="271"/>
        <v>1061.5711252653928</v>
      </c>
      <c r="Y663">
        <f t="shared" si="272"/>
        <v>3.1491691296006263</v>
      </c>
      <c r="Z663">
        <v>-4.4650522965348598</v>
      </c>
      <c r="AA663">
        <f t="shared" si="293"/>
        <v>-0.70101321055597299</v>
      </c>
      <c r="AB663">
        <f>-AA663*B663^2/2/Q663</f>
        <v>4.2535527113157423E-3</v>
      </c>
      <c r="AC663">
        <v>3.4996757348786098</v>
      </c>
      <c r="AD663">
        <f>AC663/Q663</f>
        <v>1179.7253672463846</v>
      </c>
      <c r="AE663">
        <f>C663*AC663</f>
        <v>91.574848395990301</v>
      </c>
      <c r="AF663">
        <v>3.1491691296006201</v>
      </c>
      <c r="AG663">
        <f>AF663*A663</f>
        <v>0.49441955334729737</v>
      </c>
      <c r="AH663">
        <f>AG663*C663</f>
        <v>12.937311645920948</v>
      </c>
      <c r="AI663">
        <f>F663*AG663</f>
        <v>3.4609368734310815</v>
      </c>
      <c r="AJ663">
        <v>0.35050660527798699</v>
      </c>
      <c r="AK663">
        <v>3.4996757348786098</v>
      </c>
      <c r="AL663">
        <f t="shared" si="273"/>
        <v>1.1113012959460964</v>
      </c>
      <c r="AM663">
        <f>AL663/C663</f>
        <v>4.2470113220869923E-2</v>
      </c>
      <c r="AN663">
        <f t="shared" si="274"/>
        <v>0.5494490903759417</v>
      </c>
      <c r="AO663">
        <f t="shared" si="275"/>
        <v>0.11130129594609639</v>
      </c>
      <c r="AP663">
        <f>AL663*C663</f>
        <v>29.07905057725619</v>
      </c>
      <c r="AQ663">
        <f>AO663/F663</f>
        <v>1.5900185135156626E-2</v>
      </c>
      <c r="AR663">
        <f>(AL663-1)/C663</f>
        <v>4.2535527113157856E-3</v>
      </c>
      <c r="AS663">
        <f>AR663*C663</f>
        <v>0.11130129594609639</v>
      </c>
      <c r="AT663">
        <f>ATAN2(C663,AO663)</f>
        <v>4.2535270588280865E-3</v>
      </c>
      <c r="AU663">
        <f t="shared" si="294"/>
        <v>0.24370914851554359</v>
      </c>
      <c r="AV663">
        <f>-AJ663/(A663/2)</f>
        <v>-4.465052296534866</v>
      </c>
      <c r="AW663">
        <f t="shared" si="295"/>
        <v>8.6031239713691976E-3</v>
      </c>
      <c r="AX663">
        <f t="shared" si="296"/>
        <v>2.1030396316679364E-3</v>
      </c>
      <c r="AY663">
        <v>0.5494490903759417</v>
      </c>
      <c r="AZ663">
        <v>2.2476888068491903</v>
      </c>
      <c r="BA663">
        <v>0.22511507725082733</v>
      </c>
      <c r="BB663">
        <v>9.5606628185675169E-3</v>
      </c>
      <c r="BC663">
        <v>15.733821647944332</v>
      </c>
    </row>
    <row r="664" spans="1:55" x14ac:dyDescent="0.15">
      <c r="A664">
        <v>0.20599999999999999</v>
      </c>
      <c r="B664">
        <v>8.9999999999999993E-3</v>
      </c>
      <c r="C664">
        <f t="shared" si="276"/>
        <v>22.888888888888889</v>
      </c>
      <c r="D664">
        <f t="shared" si="277"/>
        <v>523.90123456790127</v>
      </c>
      <c r="E664">
        <f t="shared" si="278"/>
        <v>4.3689320388349516E-2</v>
      </c>
      <c r="F664">
        <v>9</v>
      </c>
      <c r="G664">
        <f t="shared" si="279"/>
        <v>81</v>
      </c>
      <c r="H664">
        <f t="shared" si="280"/>
        <v>206</v>
      </c>
      <c r="I664">
        <v>70000000000</v>
      </c>
      <c r="J664">
        <f t="shared" si="281"/>
        <v>5.1529973500506572E-9</v>
      </c>
      <c r="K664">
        <f t="shared" si="282"/>
        <v>1751018.5170075051</v>
      </c>
      <c r="L664">
        <f t="shared" si="283"/>
        <v>2.501455024296436E-5</v>
      </c>
      <c r="M664">
        <f t="shared" si="284"/>
        <v>0.39320388349514562</v>
      </c>
      <c r="N664">
        <f t="shared" si="285"/>
        <v>4441859239.1986933</v>
      </c>
      <c r="O664">
        <f t="shared" si="286"/>
        <v>2.7793944714404842E-6</v>
      </c>
      <c r="P664">
        <f t="shared" si="287"/>
        <v>3.5388349514563104E-6</v>
      </c>
      <c r="Q664">
        <v>5.8334137529800403E-3</v>
      </c>
      <c r="R664">
        <f t="shared" si="288"/>
        <v>282578.87517146784</v>
      </c>
      <c r="S664">
        <f t="shared" si="289"/>
        <v>0.13352035923487648</v>
      </c>
      <c r="T664">
        <f t="shared" si="290"/>
        <v>72.017453740494332</v>
      </c>
      <c r="U664">
        <f t="shared" si="291"/>
        <v>2.8317542490194372E-2</v>
      </c>
      <c r="V664">
        <f t="shared" si="270"/>
        <v>2.5485788241174935E-4</v>
      </c>
      <c r="W664">
        <f t="shared" si="292"/>
        <v>111.11111111111111</v>
      </c>
      <c r="X664">
        <f t="shared" si="271"/>
        <v>539.3743257820928</v>
      </c>
      <c r="Y664">
        <f t="shared" si="272"/>
        <v>3.146393610021597</v>
      </c>
      <c r="Z664">
        <v>-3.8014236401393799</v>
      </c>
      <c r="AA664">
        <f t="shared" si="293"/>
        <v>-0.78309326986871219</v>
      </c>
      <c r="AB664">
        <f>-AA664*B664^2/2/Q664</f>
        <v>5.4368297488723251E-3</v>
      </c>
      <c r="AC664">
        <v>3.5379402449559501</v>
      </c>
      <c r="AD664">
        <f>AC664/Q664</f>
        <v>606.49568070644204</v>
      </c>
      <c r="AE664">
        <f>C664*AC664</f>
        <v>80.979521162325085</v>
      </c>
      <c r="AF664">
        <v>3.1463936100215899</v>
      </c>
      <c r="AG664">
        <f>AF664*A664</f>
        <v>0.64815708366444746</v>
      </c>
      <c r="AH664">
        <f>AG664*C664</f>
        <v>14.835595470541797</v>
      </c>
      <c r="AI664">
        <f>F664*AG664</f>
        <v>5.833413752980027</v>
      </c>
      <c r="AJ664">
        <v>0.39154663493435599</v>
      </c>
      <c r="AK664">
        <v>3.5379402449559501</v>
      </c>
      <c r="AL664">
        <f t="shared" si="273"/>
        <v>1.1244429920297458</v>
      </c>
      <c r="AM664">
        <f>AL664/C664</f>
        <v>4.9126150137221908E-2</v>
      </c>
      <c r="AN664">
        <f t="shared" si="274"/>
        <v>0.72881569046092565</v>
      </c>
      <c r="AO664">
        <f t="shared" si="275"/>
        <v>0.12444299202974585</v>
      </c>
      <c r="AP664">
        <f>AL664*C664</f>
        <v>25.737250706458628</v>
      </c>
      <c r="AQ664">
        <f>AO664/F664</f>
        <v>1.3826999114416205E-2</v>
      </c>
      <c r="AR664">
        <f>(AL664-1)/C664</f>
        <v>5.436829748872391E-3</v>
      </c>
      <c r="AS664">
        <f>AR664*C664</f>
        <v>0.12444299202974585</v>
      </c>
      <c r="AT664">
        <f>ATAN2(C664,AO664)</f>
        <v>5.4367761805255944E-3</v>
      </c>
      <c r="AU664">
        <f t="shared" si="294"/>
        <v>0.31150432930137234</v>
      </c>
      <c r="AV664">
        <f>-AJ664/(A664/2)</f>
        <v>-3.8014236401393786</v>
      </c>
      <c r="AW664">
        <f t="shared" si="295"/>
        <v>8.3881359718148991E-3</v>
      </c>
      <c r="AX664">
        <f t="shared" si="296"/>
        <v>3.5239197144092392E-3</v>
      </c>
      <c r="AY664">
        <v>0.72881569046092565</v>
      </c>
      <c r="AZ664">
        <v>1.7348309852181958</v>
      </c>
      <c r="BA664">
        <v>0.19199511224376326</v>
      </c>
      <c r="BB664">
        <v>9.4319807096998852E-3</v>
      </c>
      <c r="BC664">
        <v>15.613478866963762</v>
      </c>
    </row>
    <row r="665" spans="1:55" x14ac:dyDescent="0.15">
      <c r="A665">
        <v>0.108</v>
      </c>
      <c r="B665">
        <v>5.0000000000000001E-3</v>
      </c>
      <c r="C665">
        <f t="shared" si="276"/>
        <v>21.599999999999998</v>
      </c>
      <c r="D665">
        <f t="shared" si="277"/>
        <v>466.55999999999989</v>
      </c>
      <c r="E665">
        <f t="shared" si="278"/>
        <v>4.6296296296296301E-2</v>
      </c>
      <c r="F665">
        <v>5</v>
      </c>
      <c r="G665">
        <f t="shared" si="279"/>
        <v>25</v>
      </c>
      <c r="H665">
        <f t="shared" si="280"/>
        <v>107.99999999999999</v>
      </c>
      <c r="I665">
        <v>70000000000</v>
      </c>
      <c r="J665">
        <f t="shared" si="281"/>
        <v>4.9087385212340517E-10</v>
      </c>
      <c r="K665">
        <f t="shared" si="282"/>
        <v>318158.978228133</v>
      </c>
      <c r="L665">
        <f t="shared" si="283"/>
        <v>4.5451282604018997E-6</v>
      </c>
      <c r="M665">
        <f t="shared" si="284"/>
        <v>0.23148148148148151</v>
      </c>
      <c r="N665">
        <f t="shared" si="285"/>
        <v>44003158666.047218</v>
      </c>
      <c r="O665">
        <f t="shared" si="286"/>
        <v>9.0902565208037992E-7</v>
      </c>
      <c r="P665">
        <f t="shared" si="287"/>
        <v>1.1574074074074076E-6</v>
      </c>
      <c r="Q665">
        <v>1.68489438312814E-3</v>
      </c>
      <c r="R665">
        <f t="shared" si="288"/>
        <v>863999.99999999988</v>
      </c>
      <c r="S665">
        <f t="shared" si="289"/>
        <v>3.6393718675567822E-2</v>
      </c>
      <c r="T665">
        <f t="shared" si="290"/>
        <v>67.395775325125598</v>
      </c>
      <c r="U665">
        <f t="shared" si="291"/>
        <v>1.5600873917853149E-2</v>
      </c>
      <c r="V665">
        <f t="shared" si="270"/>
        <v>7.8004369589265748E-5</v>
      </c>
      <c r="W665">
        <f t="shared" si="292"/>
        <v>200</v>
      </c>
      <c r="X665">
        <f t="shared" si="271"/>
        <v>1851.8518518518517</v>
      </c>
      <c r="Y665">
        <f t="shared" si="272"/>
        <v>3.1201747835706297</v>
      </c>
      <c r="Z665">
        <v>-3.5487814630904002</v>
      </c>
      <c r="AA665">
        <f t="shared" si="293"/>
        <v>-0.38326839801376322</v>
      </c>
      <c r="AB665">
        <f>-AA665*B665^2/2/Q665</f>
        <v>2.8434156010879678E-3</v>
      </c>
      <c r="AC665">
        <v>3.3118089825775199</v>
      </c>
      <c r="AD665">
        <f>AC665/Q665</f>
        <v>1965.5884758953757</v>
      </c>
      <c r="AE665">
        <f>C665*AC665</f>
        <v>71.535074023674426</v>
      </c>
      <c r="AF665">
        <v>3.1201747835706302</v>
      </c>
      <c r="AG665">
        <f>AF665*A665</f>
        <v>0.33697887662562803</v>
      </c>
      <c r="AH665">
        <f>AG665*C665</f>
        <v>7.2787437351135651</v>
      </c>
      <c r="AI665">
        <f>F665*AG665</f>
        <v>1.6848943831281402</v>
      </c>
      <c r="AJ665">
        <v>0.191634199006881</v>
      </c>
      <c r="AK665">
        <v>3.3118089825775199</v>
      </c>
      <c r="AL665">
        <f t="shared" si="273"/>
        <v>1.0614177769835027</v>
      </c>
      <c r="AM665">
        <f>AL665/C665</f>
        <v>4.9139711897384392E-2</v>
      </c>
      <c r="AN665">
        <f t="shared" si="274"/>
        <v>0.35767537011837214</v>
      </c>
      <c r="AO665">
        <f t="shared" si="275"/>
        <v>6.1417776983502703E-2</v>
      </c>
      <c r="AP665">
        <f>AL665*C665</f>
        <v>22.926623982843655</v>
      </c>
      <c r="AQ665">
        <f>AO665/F665</f>
        <v>1.228355539670054E-2</v>
      </c>
      <c r="AR665">
        <f>(AL665-1)/C665</f>
        <v>2.8434156010880883E-3</v>
      </c>
      <c r="AS665">
        <f>AR665*C665</f>
        <v>6.1417776983502703E-2</v>
      </c>
      <c r="AT665">
        <f>ATAN2(C665,AO665)</f>
        <v>2.843407938108577E-3</v>
      </c>
      <c r="AU665">
        <f t="shared" si="294"/>
        <v>0.16291527428761707</v>
      </c>
      <c r="AV665">
        <f>-AJ665/(A665/2)</f>
        <v>-3.5487814630903891</v>
      </c>
      <c r="AW665">
        <f t="shared" si="295"/>
        <v>8.4379639150112835E-3</v>
      </c>
      <c r="AX665">
        <f t="shared" si="296"/>
        <v>9.5817099503444888E-4</v>
      </c>
      <c r="AY665">
        <v>0.35767537011837214</v>
      </c>
      <c r="AZ665">
        <v>3.1498050786212972</v>
      </c>
      <c r="BA665">
        <v>0.1822600205642437</v>
      </c>
      <c r="BB665">
        <v>8.9562049009382898E-3</v>
      </c>
      <c r="BC665">
        <v>15.749025393106486</v>
      </c>
    </row>
    <row r="666" spans="1:55" x14ac:dyDescent="0.15">
      <c r="A666">
        <v>0.20599999999999999</v>
      </c>
      <c r="B666">
        <v>0.01</v>
      </c>
      <c r="C666">
        <f t="shared" si="276"/>
        <v>20.599999999999998</v>
      </c>
      <c r="D666">
        <f t="shared" si="277"/>
        <v>424.3599999999999</v>
      </c>
      <c r="E666">
        <f t="shared" si="278"/>
        <v>4.8543689320388356E-2</v>
      </c>
      <c r="F666">
        <v>9</v>
      </c>
      <c r="G666">
        <f t="shared" si="279"/>
        <v>81</v>
      </c>
      <c r="H666">
        <f t="shared" si="280"/>
        <v>185.39999999999998</v>
      </c>
      <c r="I666">
        <v>70000000000</v>
      </c>
      <c r="J666">
        <f t="shared" si="281"/>
        <v>7.8539816339744827E-9</v>
      </c>
      <c r="K666">
        <f t="shared" si="282"/>
        <v>2401945.8395164674</v>
      </c>
      <c r="L666">
        <f t="shared" si="283"/>
        <v>3.4313511993092394E-5</v>
      </c>
      <c r="M666">
        <f t="shared" si="284"/>
        <v>0.43689320388349517</v>
      </c>
      <c r="N666">
        <f t="shared" si="285"/>
        <v>2622873462.1544352</v>
      </c>
      <c r="O666">
        <f t="shared" si="286"/>
        <v>3.8126124436769327E-6</v>
      </c>
      <c r="P666">
        <f t="shared" si="287"/>
        <v>4.8543689320388356E-6</v>
      </c>
      <c r="Q666">
        <v>6.4057544896498004E-3</v>
      </c>
      <c r="R666">
        <f t="shared" si="288"/>
        <v>205999.99999999994</v>
      </c>
      <c r="S666">
        <f t="shared" si="289"/>
        <v>0.13195854248678587</v>
      </c>
      <c r="T666">
        <f t="shared" si="290"/>
        <v>64.057544896498001</v>
      </c>
      <c r="U666">
        <f t="shared" si="291"/>
        <v>3.1095895580824276E-2</v>
      </c>
      <c r="V666">
        <f t="shared" si="270"/>
        <v>3.1095895580824279E-4</v>
      </c>
      <c r="W666">
        <f t="shared" si="292"/>
        <v>100</v>
      </c>
      <c r="X666">
        <f t="shared" si="271"/>
        <v>485.43689320388353</v>
      </c>
      <c r="Y666">
        <f t="shared" si="272"/>
        <v>3.1095895580824275</v>
      </c>
      <c r="Z666">
        <v>-3.3662428632325399</v>
      </c>
      <c r="AA666">
        <f t="shared" si="293"/>
        <v>-0.6934460298259032</v>
      </c>
      <c r="AB666">
        <f>-AA666*B666^2/2/Q666</f>
        <v>5.4126803559701644E-3</v>
      </c>
      <c r="AC666">
        <v>3.4563125729953801</v>
      </c>
      <c r="AD666">
        <f>AC666/Q666</f>
        <v>539.56369676358531</v>
      </c>
      <c r="AE666">
        <f>C666*AC666</f>
        <v>71.200039003704816</v>
      </c>
      <c r="AF666">
        <v>3.10958955808242</v>
      </c>
      <c r="AG666">
        <f>AF666*A666</f>
        <v>0.64057544896497853</v>
      </c>
      <c r="AH666">
        <f>AG666*C666</f>
        <v>13.195854248678556</v>
      </c>
      <c r="AI666">
        <f>F666*AG666</f>
        <v>5.7651790406848065</v>
      </c>
      <c r="AJ666">
        <v>0.34672301491295199</v>
      </c>
      <c r="AK666">
        <v>3.4563125729953801</v>
      </c>
      <c r="AL666">
        <f t="shared" si="273"/>
        <v>1.1115012153329884</v>
      </c>
      <c r="AM666">
        <f>AL666/C666</f>
        <v>5.3956369676358668E-2</v>
      </c>
      <c r="AN666">
        <f t="shared" si="274"/>
        <v>0.71200039003704829</v>
      </c>
      <c r="AO666">
        <f t="shared" si="275"/>
        <v>0.1115012153329884</v>
      </c>
      <c r="AP666">
        <f>AL666*C666</f>
        <v>22.89692503585956</v>
      </c>
      <c r="AQ666">
        <f>AO666/F666</f>
        <v>1.23890239258876E-2</v>
      </c>
      <c r="AR666">
        <f>(AL666-1)/C666</f>
        <v>5.412680355970311E-3</v>
      </c>
      <c r="AS666">
        <f>AR666*C666</f>
        <v>0.11150121533298839</v>
      </c>
      <c r="AT666">
        <f>ATAN2(C666,AO666)</f>
        <v>5.4126274982713215E-3</v>
      </c>
      <c r="AU666">
        <f t="shared" si="294"/>
        <v>0.31012071172740002</v>
      </c>
      <c r="AV666">
        <f>-AJ666/(A666/2)</f>
        <v>-3.3662428632325438</v>
      </c>
      <c r="AW666">
        <f t="shared" si="295"/>
        <v>8.4497155873144193E-3</v>
      </c>
      <c r="AX666">
        <f t="shared" si="296"/>
        <v>3.4672301491296019E-3</v>
      </c>
      <c r="AY666">
        <v>0.71200039003704829</v>
      </c>
      <c r="AZ666">
        <v>1.7351604984688638</v>
      </c>
      <c r="BA666">
        <v>0.17406414109867702</v>
      </c>
      <c r="BB666">
        <v>9.3918691445180717E-3</v>
      </c>
      <c r="BC666">
        <v>15.616444486219773</v>
      </c>
    </row>
    <row r="667" spans="1:55" x14ac:dyDescent="0.15">
      <c r="A667">
        <v>0.157</v>
      </c>
      <c r="B667">
        <v>7.0000000000000001E-3</v>
      </c>
      <c r="C667">
        <f t="shared" si="276"/>
        <v>22.428571428571427</v>
      </c>
      <c r="D667">
        <f t="shared" si="277"/>
        <v>503.04081632653055</v>
      </c>
      <c r="E667">
        <f t="shared" si="278"/>
        <v>4.4585987261146501E-2</v>
      </c>
      <c r="F667">
        <v>7</v>
      </c>
      <c r="G667">
        <f t="shared" si="279"/>
        <v>49</v>
      </c>
      <c r="H667">
        <f t="shared" si="280"/>
        <v>157</v>
      </c>
      <c r="I667">
        <v>70000000000</v>
      </c>
      <c r="J667">
        <f t="shared" si="281"/>
        <v>1.885740990317274E-9</v>
      </c>
      <c r="K667">
        <f t="shared" si="282"/>
        <v>840776.23772107763</v>
      </c>
      <c r="L667">
        <f t="shared" si="283"/>
        <v>1.2011089110301109E-5</v>
      </c>
      <c r="M667">
        <f t="shared" si="284"/>
        <v>0.31210191082802552</v>
      </c>
      <c r="N667">
        <f t="shared" si="285"/>
        <v>11893770959.922678</v>
      </c>
      <c r="O667">
        <f t="shared" si="286"/>
        <v>1.7158698729001584E-6</v>
      </c>
      <c r="P667">
        <f t="shared" si="287"/>
        <v>2.1847133757961787E-6</v>
      </c>
      <c r="Q667">
        <v>3.4093513786115099E-3</v>
      </c>
      <c r="R667">
        <f t="shared" si="288"/>
        <v>457725.94752186583</v>
      </c>
      <c r="S667">
        <f t="shared" si="289"/>
        <v>7.6466880920286723E-2</v>
      </c>
      <c r="T667">
        <f t="shared" si="290"/>
        <v>69.578599563500191</v>
      </c>
      <c r="U667">
        <f t="shared" si="291"/>
        <v>2.1715613876506432E-2</v>
      </c>
      <c r="V667">
        <f t="shared" si="270"/>
        <v>1.5200929713554502E-4</v>
      </c>
      <c r="W667">
        <f t="shared" si="292"/>
        <v>142.85714285714286</v>
      </c>
      <c r="X667">
        <f t="shared" si="271"/>
        <v>909.91810737033677</v>
      </c>
      <c r="Y667">
        <f t="shared" si="272"/>
        <v>3.102230553786633</v>
      </c>
      <c r="Z667">
        <v>-3.7636996469973001</v>
      </c>
      <c r="AA667">
        <f t="shared" si="293"/>
        <v>-0.59090084457857617</v>
      </c>
      <c r="AB667">
        <f>-AA667*B667^2/2/Q667</f>
        <v>4.2462829683665637E-3</v>
      </c>
      <c r="AC667">
        <v>3.3976809760759199</v>
      </c>
      <c r="AD667">
        <f>AC667/Q667</f>
        <v>996.57694345944981</v>
      </c>
      <c r="AE667">
        <f>C667*AC667</f>
        <v>76.205130463417049</v>
      </c>
      <c r="AF667">
        <v>3.1022305537866299</v>
      </c>
      <c r="AG667">
        <f>AF667*A667</f>
        <v>0.48705019694450091</v>
      </c>
      <c r="AH667">
        <f>AG667*C667</f>
        <v>10.92384013146952</v>
      </c>
      <c r="AI667">
        <f>F667*AG667</f>
        <v>3.4093513786115066</v>
      </c>
      <c r="AJ667">
        <v>0.29545042228928797</v>
      </c>
      <c r="AK667">
        <v>3.3976809760759199</v>
      </c>
      <c r="AL667">
        <f t="shared" si="273"/>
        <v>1.0952380608619365</v>
      </c>
      <c r="AM667">
        <f>AL667/C667</f>
        <v>4.88322702295131E-2</v>
      </c>
      <c r="AN667">
        <f t="shared" si="274"/>
        <v>0.53343591324391948</v>
      </c>
      <c r="AO667">
        <f t="shared" si="275"/>
        <v>9.5238060861936535E-2</v>
      </c>
      <c r="AP667">
        <f>AL667*C667</f>
        <v>24.564625079332004</v>
      </c>
      <c r="AQ667">
        <f>AO667/F667</f>
        <v>1.3605437265990934E-2</v>
      </c>
      <c r="AR667">
        <f>(AL667-1)/C667</f>
        <v>4.2462829683665975E-3</v>
      </c>
      <c r="AS667">
        <f>AR667*C667</f>
        <v>9.5238060861936535E-2</v>
      </c>
      <c r="AT667">
        <f>ATAN2(C667,AO667)</f>
        <v>4.2462574471812137E-3</v>
      </c>
      <c r="AU667">
        <f t="shared" si="294"/>
        <v>0.24329263044947863</v>
      </c>
      <c r="AV667">
        <f>-AJ667/(A667/2)</f>
        <v>-3.7636996469972992</v>
      </c>
      <c r="AW667">
        <f t="shared" si="295"/>
        <v>8.7183682400819532E-3</v>
      </c>
      <c r="AX667">
        <f t="shared" si="296"/>
        <v>2.0681529560250315E-3</v>
      </c>
      <c r="AY667">
        <v>0.53343591324391948</v>
      </c>
      <c r="AZ667">
        <v>2.2487170064459256</v>
      </c>
      <c r="BA667">
        <v>0.19554054481326666</v>
      </c>
      <c r="BB667">
        <v>9.5486887251476551E-3</v>
      </c>
      <c r="BC667">
        <v>15.74101904512148</v>
      </c>
    </row>
    <row r="668" spans="1:55" x14ac:dyDescent="0.15">
      <c r="A668">
        <v>0.30399999999999999</v>
      </c>
      <c r="B668">
        <v>7.0000000000000001E-3</v>
      </c>
      <c r="C668">
        <f t="shared" si="276"/>
        <v>43.428571428571423</v>
      </c>
      <c r="D668">
        <f t="shared" si="277"/>
        <v>1886.0408163265301</v>
      </c>
      <c r="E668">
        <f t="shared" si="278"/>
        <v>2.3026315789473686E-2</v>
      </c>
      <c r="F668">
        <v>11</v>
      </c>
      <c r="G668">
        <f t="shared" si="279"/>
        <v>121</v>
      </c>
      <c r="H668">
        <f t="shared" si="280"/>
        <v>477.71428571428567</v>
      </c>
      <c r="I668">
        <v>70000000000</v>
      </c>
      <c r="J668">
        <f t="shared" si="281"/>
        <v>1.885740990317274E-9</v>
      </c>
      <c r="K668">
        <f t="shared" si="282"/>
        <v>682340.48991743475</v>
      </c>
      <c r="L668">
        <f t="shared" si="283"/>
        <v>9.7477212845347814E-6</v>
      </c>
      <c r="M668">
        <f t="shared" si="284"/>
        <v>0.25328947368421056</v>
      </c>
      <c r="N668">
        <f t="shared" si="285"/>
        <v>23029976890.550919</v>
      </c>
      <c r="O668">
        <f t="shared" si="286"/>
        <v>8.8615648041225282E-7</v>
      </c>
      <c r="P668">
        <f t="shared" si="287"/>
        <v>1.1282894736842109E-6</v>
      </c>
      <c r="Q668">
        <v>6.5931903225267098E-3</v>
      </c>
      <c r="R668">
        <f t="shared" si="288"/>
        <v>886297.37609329436</v>
      </c>
      <c r="S668">
        <f t="shared" si="289"/>
        <v>0.28633283686401706</v>
      </c>
      <c r="T668">
        <f t="shared" si="290"/>
        <v>134.55490454136142</v>
      </c>
      <c r="U668">
        <f t="shared" si="291"/>
        <v>2.1688126060943124E-2</v>
      </c>
      <c r="V668">
        <f t="shared" si="270"/>
        <v>1.5181688242660188E-4</v>
      </c>
      <c r="W668">
        <f t="shared" si="292"/>
        <v>142.85714285714286</v>
      </c>
      <c r="X668">
        <f t="shared" si="271"/>
        <v>469.92481203007515</v>
      </c>
      <c r="Y668">
        <f t="shared" si="272"/>
        <v>3.0983037229918748</v>
      </c>
      <c r="Z668">
        <v>-5.4909782631426296</v>
      </c>
      <c r="AA668">
        <f t="shared" si="293"/>
        <v>-1.6692573919953593</v>
      </c>
      <c r="AB668">
        <f>-AA668*B668^2/2/Q668</f>
        <v>6.2028857204615645E-3</v>
      </c>
      <c r="AC668">
        <v>3.9329324189895498</v>
      </c>
      <c r="AD668">
        <f>AC668/Q668</f>
        <v>596.51431652929011</v>
      </c>
      <c r="AE668">
        <f>C668*AC668</f>
        <v>170.80163648183185</v>
      </c>
      <c r="AF668">
        <v>3.09830372299187</v>
      </c>
      <c r="AG668">
        <f>AF668*A668</f>
        <v>0.94188433178952846</v>
      </c>
      <c r="AH668">
        <f>AG668*C668</f>
        <v>40.904690980573804</v>
      </c>
      <c r="AI668">
        <f>F668*AG668</f>
        <v>10.360727649684813</v>
      </c>
      <c r="AJ668">
        <v>0.83462869599767997</v>
      </c>
      <c r="AK668">
        <v>3.9329324189895498</v>
      </c>
      <c r="AL668">
        <f t="shared" si="273"/>
        <v>1.2693824655743313</v>
      </c>
      <c r="AM668">
        <f>AL668/C668</f>
        <v>2.9229201509935264E-2</v>
      </c>
      <c r="AN668">
        <f t="shared" si="274"/>
        <v>1.1956114553728232</v>
      </c>
      <c r="AO668">
        <f t="shared" si="275"/>
        <v>0.26938246557433132</v>
      </c>
      <c r="AP668">
        <f>AL668*C668</f>
        <v>55.127467076370955</v>
      </c>
      <c r="AQ668">
        <f>AO668/F668</f>
        <v>2.4489315052211937E-2</v>
      </c>
      <c r="AR668">
        <f>(AL668-1)/C668</f>
        <v>6.2028857204615775E-3</v>
      </c>
      <c r="AS668">
        <f>AR668*C668</f>
        <v>0.26938246557433132</v>
      </c>
      <c r="AT668">
        <f>ATAN2(C668,AO668)</f>
        <v>6.2028061686526621E-3</v>
      </c>
      <c r="AU668">
        <f t="shared" si="294"/>
        <v>0.35539461460150984</v>
      </c>
      <c r="AV668">
        <f>-AJ668/(A668/2)</f>
        <v>-5.4909782631426314</v>
      </c>
      <c r="AW668">
        <f t="shared" si="295"/>
        <v>6.5856130217990094E-3</v>
      </c>
      <c r="AX668">
        <f t="shared" si="296"/>
        <v>5.8424008719837606E-3</v>
      </c>
      <c r="AY668">
        <v>1.1956114553728232</v>
      </c>
      <c r="AZ668">
        <v>1.3477052571440216</v>
      </c>
      <c r="BA668">
        <v>0.28600376551812839</v>
      </c>
      <c r="BB668">
        <v>8.3596616949296494E-3</v>
      </c>
      <c r="BC668">
        <v>14.824757828584238</v>
      </c>
    </row>
    <row r="669" spans="1:55" x14ac:dyDescent="0.15">
      <c r="A669">
        <v>0.108</v>
      </c>
      <c r="B669">
        <v>6.0000000000000001E-3</v>
      </c>
      <c r="C669">
        <f t="shared" si="276"/>
        <v>18</v>
      </c>
      <c r="D669">
        <f t="shared" si="277"/>
        <v>324</v>
      </c>
      <c r="E669">
        <f t="shared" si="278"/>
        <v>5.5555555555555559E-2</v>
      </c>
      <c r="F669">
        <v>5</v>
      </c>
      <c r="G669">
        <f t="shared" si="279"/>
        <v>25</v>
      </c>
      <c r="H669">
        <f t="shared" si="280"/>
        <v>90</v>
      </c>
      <c r="I669">
        <v>70000000000</v>
      </c>
      <c r="J669">
        <f t="shared" si="281"/>
        <v>1.0178760197630931E-9</v>
      </c>
      <c r="K669">
        <f t="shared" si="282"/>
        <v>549778.71437821386</v>
      </c>
      <c r="L669">
        <f t="shared" si="283"/>
        <v>7.8539816339744837E-6</v>
      </c>
      <c r="M669">
        <f t="shared" si="284"/>
        <v>0.27777777777777779</v>
      </c>
      <c r="N669">
        <f t="shared" si="285"/>
        <v>17683882565.766148</v>
      </c>
      <c r="O669">
        <f t="shared" si="286"/>
        <v>1.5707963267948967E-6</v>
      </c>
      <c r="P669">
        <f t="shared" si="287"/>
        <v>1.9999999999999999E-6</v>
      </c>
      <c r="Q669">
        <v>1.9961027064389399E-3</v>
      </c>
      <c r="R669">
        <f t="shared" si="288"/>
        <v>500000</v>
      </c>
      <c r="S669">
        <f t="shared" si="289"/>
        <v>3.5929848715900915E-2</v>
      </c>
      <c r="T669">
        <f t="shared" si="290"/>
        <v>55.447297401081663</v>
      </c>
      <c r="U669">
        <f t="shared" si="291"/>
        <v>1.8482432467027222E-2</v>
      </c>
      <c r="V669">
        <f t="shared" si="270"/>
        <v>1.1089459480216333E-4</v>
      </c>
      <c r="W669">
        <f t="shared" si="292"/>
        <v>166.66666666666666</v>
      </c>
      <c r="X669">
        <f t="shared" si="271"/>
        <v>1543.2098765432097</v>
      </c>
      <c r="Y669">
        <f t="shared" si="272"/>
        <v>3.0804054111712036</v>
      </c>
      <c r="Z669">
        <v>-3.30380176216446</v>
      </c>
      <c r="AA669">
        <f t="shared" si="293"/>
        <v>-0.35681059031376167</v>
      </c>
      <c r="AB669">
        <f>-AA669*B669^2/2/Q669</f>
        <v>3.2175652109132469E-3</v>
      </c>
      <c r="AC669">
        <v>3.2588107063280898</v>
      </c>
      <c r="AD669">
        <f>AC669/Q669</f>
        <v>1632.5866879574694</v>
      </c>
      <c r="AE669">
        <f>C669*AC669</f>
        <v>58.65859271390562</v>
      </c>
      <c r="AF669">
        <v>3.0804054111712098</v>
      </c>
      <c r="AG669">
        <f>AF669*A669</f>
        <v>0.33268378440649066</v>
      </c>
      <c r="AH669">
        <f>AG669*C669</f>
        <v>5.9883081193168319</v>
      </c>
      <c r="AI669">
        <f>F669*AG669</f>
        <v>1.6634189220324533</v>
      </c>
      <c r="AJ669">
        <v>0.178405295156881</v>
      </c>
      <c r="AK669">
        <v>3.2588107063280898</v>
      </c>
      <c r="AL669">
        <f t="shared" si="273"/>
        <v>1.057916173796438</v>
      </c>
      <c r="AM669">
        <f>AL669/C669</f>
        <v>5.8773120766468775E-2</v>
      </c>
      <c r="AN669">
        <f t="shared" si="274"/>
        <v>0.35195155628343366</v>
      </c>
      <c r="AO669">
        <f t="shared" si="275"/>
        <v>5.7916173796437986E-2</v>
      </c>
      <c r="AP669">
        <f>AL669*C669</f>
        <v>19.042491128335882</v>
      </c>
      <c r="AQ669">
        <f>AO669/F669</f>
        <v>1.1583234759287598E-2</v>
      </c>
      <c r="AR669">
        <f>(AL669-1)/C669</f>
        <v>3.2175652109132213E-3</v>
      </c>
      <c r="AS669">
        <f>AR669*C669</f>
        <v>5.7916173796437986E-2</v>
      </c>
      <c r="AT669">
        <f>ATAN2(C669,AO669)</f>
        <v>3.2175541074586415E-3</v>
      </c>
      <c r="AU669">
        <f t="shared" si="294"/>
        <v>0.18435227071236271</v>
      </c>
      <c r="AV669">
        <f>-AJ669/(A669/2)</f>
        <v>-3.3038017621644631</v>
      </c>
      <c r="AW669">
        <f t="shared" si="295"/>
        <v>9.6715420520220776E-3</v>
      </c>
      <c r="AX669">
        <f t="shared" si="296"/>
        <v>1.0704317709412786E-3</v>
      </c>
      <c r="AY669">
        <v>0.35195155628343372</v>
      </c>
      <c r="AZ669">
        <v>3.1799451111924952</v>
      </c>
      <c r="BA669">
        <v>0.17408775693639741</v>
      </c>
      <c r="BB669">
        <v>1.0231680762386548E-2</v>
      </c>
      <c r="BC669">
        <v>15.899725555962476</v>
      </c>
    </row>
    <row r="670" spans="1:55" x14ac:dyDescent="0.15">
      <c r="A670">
        <v>0.157</v>
      </c>
      <c r="B670">
        <v>8.0000000000000002E-3</v>
      </c>
      <c r="C670">
        <f t="shared" si="276"/>
        <v>19.625</v>
      </c>
      <c r="D670">
        <f t="shared" si="277"/>
        <v>385.140625</v>
      </c>
      <c r="E670">
        <f t="shared" si="278"/>
        <v>5.0955414012738856E-2</v>
      </c>
      <c r="F670">
        <v>7</v>
      </c>
      <c r="G670">
        <f t="shared" si="279"/>
        <v>49</v>
      </c>
      <c r="H670">
        <f t="shared" si="280"/>
        <v>137.375</v>
      </c>
      <c r="I670">
        <v>70000000000</v>
      </c>
      <c r="J670">
        <f t="shared" si="281"/>
        <v>3.2169908772759481E-9</v>
      </c>
      <c r="K670">
        <f t="shared" si="282"/>
        <v>1255036.2498926867</v>
      </c>
      <c r="L670">
        <f t="shared" si="283"/>
        <v>1.7929089284181238E-5</v>
      </c>
      <c r="M670">
        <f t="shared" si="284"/>
        <v>0.35668789808917195</v>
      </c>
      <c r="N670">
        <f t="shared" si="285"/>
        <v>6100421402.6922779</v>
      </c>
      <c r="O670">
        <f t="shared" si="286"/>
        <v>2.5612984691687482E-6</v>
      </c>
      <c r="P670">
        <f t="shared" si="287"/>
        <v>3.2611464968152867E-6</v>
      </c>
      <c r="Q670">
        <v>3.8519733657911399E-3</v>
      </c>
      <c r="R670">
        <f t="shared" si="288"/>
        <v>306640.625</v>
      </c>
      <c r="S670">
        <f t="shared" si="289"/>
        <v>7.5594977303651112E-2</v>
      </c>
      <c r="T670">
        <f t="shared" si="290"/>
        <v>60.187083840486565</v>
      </c>
      <c r="U670">
        <f t="shared" si="291"/>
        <v>2.4534862202491337E-2</v>
      </c>
      <c r="V670">
        <f t="shared" si="270"/>
        <v>1.962788976199307E-4</v>
      </c>
      <c r="W670">
        <f t="shared" si="292"/>
        <v>125</v>
      </c>
      <c r="X670">
        <f t="shared" si="271"/>
        <v>796.17834394904457</v>
      </c>
      <c r="Y670">
        <f t="shared" si="272"/>
        <v>3.066857775311417</v>
      </c>
      <c r="Z670">
        <v>-3.2685819145469202</v>
      </c>
      <c r="AA670">
        <f t="shared" si="293"/>
        <v>-0.51316736058386647</v>
      </c>
      <c r="AB670">
        <f>-AA670*B670^2/2/Q670</f>
        <v>4.2631020464781993E-3</v>
      </c>
      <c r="AC670">
        <v>3.32344145560335</v>
      </c>
      <c r="AD670">
        <f>AC670/Q670</f>
        <v>862.78931342526641</v>
      </c>
      <c r="AE670">
        <f>C670*AC670</f>
        <v>65.222538566215746</v>
      </c>
      <c r="AF670">
        <v>3.0668577753114201</v>
      </c>
      <c r="AG670">
        <f>AF670*A670</f>
        <v>0.48149667072389296</v>
      </c>
      <c r="AH670">
        <f>AG670*C670</f>
        <v>9.4493721629563989</v>
      </c>
      <c r="AI670">
        <f>F670*AG670</f>
        <v>3.3704766950672509</v>
      </c>
      <c r="AJ670">
        <v>0.25658368029193301</v>
      </c>
      <c r="AK670">
        <v>3.32344145560335</v>
      </c>
      <c r="AL670">
        <f t="shared" si="273"/>
        <v>1.0836633776621336</v>
      </c>
      <c r="AM670">
        <f>AL670/C670</f>
        <v>5.5218516059217002E-2</v>
      </c>
      <c r="AN670">
        <f t="shared" si="274"/>
        <v>0.52178030852972601</v>
      </c>
      <c r="AO670">
        <f t="shared" si="275"/>
        <v>8.3663377662133609E-2</v>
      </c>
      <c r="AP670">
        <f>AL670*C670</f>
        <v>21.266893786619374</v>
      </c>
      <c r="AQ670">
        <f>AO670/F670</f>
        <v>1.1951911094590515E-2</v>
      </c>
      <c r="AR670">
        <f>(AL670-1)/C670</f>
        <v>4.2631020464781455E-3</v>
      </c>
      <c r="AS670">
        <f>AR670*C670</f>
        <v>8.3663377662133609E-2</v>
      </c>
      <c r="AT670">
        <f>ATAN2(C670,AO670)</f>
        <v>4.2630762208320577E-3</v>
      </c>
      <c r="AU670">
        <f t="shared" si="294"/>
        <v>0.24425627519625781</v>
      </c>
      <c r="AV670">
        <f>-AJ670/(A670/2)</f>
        <v>-3.2685819145469175</v>
      </c>
      <c r="AW670">
        <f t="shared" si="295"/>
        <v>8.8538557080133119E-3</v>
      </c>
      <c r="AX670">
        <f t="shared" si="296"/>
        <v>2.0526694423354417E-3</v>
      </c>
      <c r="AY670">
        <v>0.52178030852972601</v>
      </c>
      <c r="AZ670">
        <v>2.2506144767998699</v>
      </c>
      <c r="BA670">
        <v>0.17375691826976125</v>
      </c>
      <c r="BB670">
        <v>9.5945991818788667E-3</v>
      </c>
      <c r="BC670">
        <v>15.75430133759909</v>
      </c>
    </row>
    <row r="671" spans="1:55" x14ac:dyDescent="0.15">
      <c r="A671">
        <v>0.108</v>
      </c>
      <c r="B671">
        <v>7.0000000000000001E-3</v>
      </c>
      <c r="C671">
        <f t="shared" si="276"/>
        <v>15.428571428571429</v>
      </c>
      <c r="D671">
        <f t="shared" si="277"/>
        <v>238.04081632653063</v>
      </c>
      <c r="E671">
        <f t="shared" si="278"/>
        <v>6.4814814814814811E-2</v>
      </c>
      <c r="F671">
        <v>5</v>
      </c>
      <c r="G671">
        <f t="shared" si="279"/>
        <v>25</v>
      </c>
      <c r="H671">
        <f t="shared" si="280"/>
        <v>77.142857142857139</v>
      </c>
      <c r="I671">
        <v>70000000000</v>
      </c>
      <c r="J671">
        <f t="shared" si="281"/>
        <v>1.885740990317274E-9</v>
      </c>
      <c r="K671">
        <f t="shared" si="282"/>
        <v>873028.23625799723</v>
      </c>
      <c r="L671">
        <f t="shared" si="283"/>
        <v>1.2471831946542818E-5</v>
      </c>
      <c r="M671">
        <f t="shared" si="284"/>
        <v>0.32407407407407407</v>
      </c>
      <c r="N671">
        <f t="shared" si="285"/>
        <v>8181702316.3799324</v>
      </c>
      <c r="O671">
        <f t="shared" si="286"/>
        <v>2.4943663893085637E-6</v>
      </c>
      <c r="P671">
        <f t="shared" si="287"/>
        <v>3.1759259259259263E-6</v>
      </c>
      <c r="Q671">
        <v>2.31150291830884E-3</v>
      </c>
      <c r="R671">
        <f t="shared" si="288"/>
        <v>314868.80466472299</v>
      </c>
      <c r="S671">
        <f t="shared" si="289"/>
        <v>3.5663187882479241E-2</v>
      </c>
      <c r="T671">
        <f t="shared" si="290"/>
        <v>47.17352894507836</v>
      </c>
      <c r="U671">
        <f t="shared" si="291"/>
        <v>2.1402804799155926E-2</v>
      </c>
      <c r="V671">
        <f t="shared" si="270"/>
        <v>1.4981963359409148E-4</v>
      </c>
      <c r="W671">
        <f t="shared" si="292"/>
        <v>142.85714285714286</v>
      </c>
      <c r="X671">
        <f t="shared" si="271"/>
        <v>1322.7513227513227</v>
      </c>
      <c r="Y671">
        <f t="shared" si="272"/>
        <v>3.0575435427365609</v>
      </c>
      <c r="Z671">
        <v>-2.8478175612128598</v>
      </c>
      <c r="AA671">
        <f t="shared" si="293"/>
        <v>-0.30756429661098883</v>
      </c>
      <c r="AB671">
        <f>-AA671*B671^2/2/Q671</f>
        <v>3.2599246175653894E-3</v>
      </c>
      <c r="AC671">
        <v>3.21132569104206</v>
      </c>
      <c r="AD671">
        <f>AC671/Q671</f>
        <v>1389.28039657919</v>
      </c>
      <c r="AE671">
        <f>C671*AC671</f>
        <v>49.546167804648924</v>
      </c>
      <c r="AF671">
        <v>3.0575435427365698</v>
      </c>
      <c r="AG671">
        <f>AF671*A671</f>
        <v>0.33021470261554953</v>
      </c>
      <c r="AH671">
        <f>AG671*C671</f>
        <v>5.0947411260684783</v>
      </c>
      <c r="AI671">
        <f>F671*AG671</f>
        <v>1.6510735130777476</v>
      </c>
      <c r="AJ671">
        <v>0.153782148305495</v>
      </c>
      <c r="AK671">
        <v>3.21132569104206</v>
      </c>
      <c r="AL671">
        <f t="shared" si="273"/>
        <v>1.0502959798138645</v>
      </c>
      <c r="AM671">
        <f>AL671/C671</f>
        <v>6.8074739432380099E-2</v>
      </c>
      <c r="AN671">
        <f t="shared" si="274"/>
        <v>0.34682317463254247</v>
      </c>
      <c r="AO671">
        <f t="shared" si="275"/>
        <v>5.0295979813864466E-2</v>
      </c>
      <c r="AP671">
        <f>AL671*C671</f>
        <v>16.204566545699624</v>
      </c>
      <c r="AQ671">
        <f>AO671/F671</f>
        <v>1.0059195962772893E-2</v>
      </c>
      <c r="AR671">
        <f>(AL671-1)/C671</f>
        <v>3.2599246175652893E-3</v>
      </c>
      <c r="AS671">
        <f>AR671*C671</f>
        <v>5.0295979813864466E-2</v>
      </c>
      <c r="AT671">
        <f>ATAN2(C671,AO671)</f>
        <v>3.2599130697813701E-3</v>
      </c>
      <c r="AU671">
        <f t="shared" si="294"/>
        <v>0.18677926047800872</v>
      </c>
      <c r="AV671">
        <f>-AJ671/(A671/2)</f>
        <v>-2.8478175612128704</v>
      </c>
      <c r="AW671">
        <f t="shared" si="295"/>
        <v>9.8721364970857668E-3</v>
      </c>
      <c r="AX671">
        <f t="shared" si="296"/>
        <v>1.0764750381384309E-3</v>
      </c>
      <c r="AY671">
        <v>0.34682317463254247</v>
      </c>
      <c r="AZ671">
        <v>3.1806457177549277</v>
      </c>
      <c r="BA671">
        <v>0.15231296309789469</v>
      </c>
      <c r="BB671">
        <v>1.0368665275062907E-2</v>
      </c>
      <c r="BC671">
        <v>15.903228588774638</v>
      </c>
    </row>
    <row r="672" spans="1:55" x14ac:dyDescent="0.15">
      <c r="A672">
        <v>0.108</v>
      </c>
      <c r="B672">
        <v>8.0000000000000002E-3</v>
      </c>
      <c r="C672">
        <f t="shared" si="276"/>
        <v>13.5</v>
      </c>
      <c r="D672">
        <f t="shared" si="277"/>
        <v>182.25</v>
      </c>
      <c r="E672">
        <f t="shared" si="278"/>
        <v>7.407407407407407E-2</v>
      </c>
      <c r="F672">
        <v>5</v>
      </c>
      <c r="G672">
        <f t="shared" si="279"/>
        <v>25</v>
      </c>
      <c r="H672">
        <f t="shared" si="280"/>
        <v>67.5</v>
      </c>
      <c r="I672">
        <v>70000000000</v>
      </c>
      <c r="J672">
        <f t="shared" si="281"/>
        <v>3.2169908772759481E-9</v>
      </c>
      <c r="K672">
        <f t="shared" si="282"/>
        <v>1303179.1748224327</v>
      </c>
      <c r="L672">
        <f t="shared" si="283"/>
        <v>1.861684535460618E-5</v>
      </c>
      <c r="M672">
        <f t="shared" si="284"/>
        <v>0.37037037037037035</v>
      </c>
      <c r="N672">
        <f t="shared" si="285"/>
        <v>4196468226.0558343</v>
      </c>
      <c r="O672">
        <f t="shared" si="286"/>
        <v>3.723369070921236E-6</v>
      </c>
      <c r="P672">
        <f t="shared" si="287"/>
        <v>4.7407407407407407E-6</v>
      </c>
      <c r="Q672">
        <v>2.6288021083770499E-3</v>
      </c>
      <c r="R672">
        <f t="shared" si="288"/>
        <v>210937.49999999997</v>
      </c>
      <c r="S672">
        <f t="shared" si="289"/>
        <v>3.548882846309017E-2</v>
      </c>
      <c r="T672">
        <f t="shared" si="290"/>
        <v>41.075032943391406</v>
      </c>
      <c r="U672">
        <f t="shared" si="291"/>
        <v>2.4340760262750463E-2</v>
      </c>
      <c r="V672">
        <f t="shared" si="270"/>
        <v>1.9472608210200371E-4</v>
      </c>
      <c r="W672">
        <f t="shared" si="292"/>
        <v>125</v>
      </c>
      <c r="X672">
        <f t="shared" si="271"/>
        <v>1157.4074074074074</v>
      </c>
      <c r="Y672">
        <f t="shared" si="272"/>
        <v>3.0425950328438081</v>
      </c>
      <c r="Z672">
        <v>-2.4054672272994599</v>
      </c>
      <c r="AA672">
        <f t="shared" si="293"/>
        <v>-0.25979046054834165</v>
      </c>
      <c r="AB672">
        <f>-AA672*B672^2/2/Q672</f>
        <v>3.1623889493451953E-3</v>
      </c>
      <c r="AC672">
        <v>3.1724902631179801</v>
      </c>
      <c r="AD672">
        <f>AC672/Q672</f>
        <v>1206.8197347409266</v>
      </c>
      <c r="AE672">
        <f>C672*AC672</f>
        <v>42.828618552092735</v>
      </c>
      <c r="AF672">
        <v>3.0425950328438098</v>
      </c>
      <c r="AG672">
        <f>AF672*A672</f>
        <v>0.32860026354713145</v>
      </c>
      <c r="AH672">
        <f>AG672*C672</f>
        <v>4.4361035578862751</v>
      </c>
      <c r="AI672">
        <f>F672*AG672</f>
        <v>1.6430013177356573</v>
      </c>
      <c r="AJ672">
        <v>0.12989523027417099</v>
      </c>
      <c r="AK672">
        <v>3.1724902631179801</v>
      </c>
      <c r="AL672">
        <f t="shared" si="273"/>
        <v>1.04269225081616</v>
      </c>
      <c r="AM672">
        <f>AL672/C672</f>
        <v>7.7236463023419258E-2</v>
      </c>
      <c r="AN672">
        <f t="shared" si="274"/>
        <v>0.34262894841674185</v>
      </c>
      <c r="AO672">
        <f t="shared" si="275"/>
        <v>4.2692250816160016E-2</v>
      </c>
      <c r="AP672">
        <f>AL672*C672</f>
        <v>14.07634538601816</v>
      </c>
      <c r="AQ672">
        <f>AO672/F672</f>
        <v>8.5384501632320038E-3</v>
      </c>
      <c r="AR672">
        <f>(AL672-1)/C672</f>
        <v>3.1623889493451861E-3</v>
      </c>
      <c r="AS672">
        <f>AR672*C672</f>
        <v>4.2692250816160016E-2</v>
      </c>
      <c r="AT672">
        <f>ATAN2(C672,AO672)</f>
        <v>3.1623784073699776E-3</v>
      </c>
      <c r="AU672">
        <f t="shared" si="294"/>
        <v>0.18119093596560268</v>
      </c>
      <c r="AV672">
        <f>-AJ672/(A672/2)</f>
        <v>-2.4054672272994631</v>
      </c>
      <c r="AW672">
        <f t="shared" si="295"/>
        <v>9.6238174467915532E-3</v>
      </c>
      <c r="AX672">
        <f t="shared" si="296"/>
        <v>1.0391618421933643E-3</v>
      </c>
      <c r="AY672">
        <v>0.34262894841674185</v>
      </c>
      <c r="AZ672">
        <v>3.173132728381411</v>
      </c>
      <c r="BA672">
        <v>0.12992153553168598</v>
      </c>
      <c r="BB672">
        <v>1.0034679875038914E-2</v>
      </c>
      <c r="BC672">
        <v>15.865663641907055</v>
      </c>
    </row>
    <row r="673" spans="1:55" x14ac:dyDescent="0.15">
      <c r="A673">
        <v>0.157</v>
      </c>
      <c r="B673">
        <v>8.9999999999999993E-3</v>
      </c>
      <c r="C673">
        <f t="shared" si="276"/>
        <v>17.444444444444446</v>
      </c>
      <c r="D673">
        <f t="shared" si="277"/>
        <v>304.30864197530872</v>
      </c>
      <c r="E673">
        <f t="shared" si="278"/>
        <v>5.7324840764331204E-2</v>
      </c>
      <c r="F673">
        <v>7</v>
      </c>
      <c r="G673">
        <f t="shared" si="279"/>
        <v>49</v>
      </c>
      <c r="H673">
        <f t="shared" si="280"/>
        <v>122.11111111111113</v>
      </c>
      <c r="I673">
        <v>70000000000</v>
      </c>
      <c r="J673">
        <f t="shared" si="281"/>
        <v>5.1529973500506572E-9</v>
      </c>
      <c r="K673">
        <f t="shared" si="282"/>
        <v>1786955.9104917357</v>
      </c>
      <c r="L673">
        <f t="shared" si="283"/>
        <v>2.5527941578453367E-5</v>
      </c>
      <c r="M673">
        <f t="shared" si="284"/>
        <v>0.40127388535031844</v>
      </c>
      <c r="N673">
        <f t="shared" si="285"/>
        <v>3385300488.1271591</v>
      </c>
      <c r="O673">
        <f t="shared" si="286"/>
        <v>3.6468487969219098E-6</v>
      </c>
      <c r="P673">
        <f t="shared" si="287"/>
        <v>4.6433121019108271E-6</v>
      </c>
      <c r="Q673">
        <v>4.2969260577106101E-3</v>
      </c>
      <c r="R673">
        <f t="shared" si="288"/>
        <v>215363.51165980802</v>
      </c>
      <c r="S673">
        <f t="shared" si="289"/>
        <v>7.495748789561843E-2</v>
      </c>
      <c r="T673">
        <f t="shared" si="290"/>
        <v>53.048469848279147</v>
      </c>
      <c r="U673">
        <f t="shared" si="291"/>
        <v>2.7368955781596243E-2</v>
      </c>
      <c r="V673">
        <f t="shared" si="270"/>
        <v>2.4632060203436617E-4</v>
      </c>
      <c r="W673">
        <f t="shared" si="292"/>
        <v>111.11111111111111</v>
      </c>
      <c r="X673">
        <f t="shared" si="271"/>
        <v>707.71408351026184</v>
      </c>
      <c r="Y673">
        <f t="shared" si="272"/>
        <v>3.0409950868440272</v>
      </c>
      <c r="Z673">
        <v>-2.8436089897419699</v>
      </c>
      <c r="AA673">
        <f t="shared" si="293"/>
        <v>-0.44644661138948927</v>
      </c>
      <c r="AB673">
        <f>-AA673*B673^2/2/Q673</f>
        <v>4.2079122420151365E-3</v>
      </c>
      <c r="AC673">
        <v>3.26421839253877</v>
      </c>
      <c r="AD673">
        <f>AC673/Q673</f>
        <v>759.66361736230022</v>
      </c>
      <c r="AE673">
        <f>C673*AC673</f>
        <v>56.942476403176329</v>
      </c>
      <c r="AF673">
        <v>3.0409950868440299</v>
      </c>
      <c r="AG673">
        <f>AF673*A673</f>
        <v>0.47743622863451268</v>
      </c>
      <c r="AH673">
        <f>AG673*C673</f>
        <v>8.3286097661798326</v>
      </c>
      <c r="AI673">
        <f>F673*AG673</f>
        <v>3.3420536004415888</v>
      </c>
      <c r="AJ673">
        <v>0.22322330569474499</v>
      </c>
      <c r="AK673">
        <v>3.26421839253877</v>
      </c>
      <c r="AL673">
        <f t="shared" si="273"/>
        <v>1.0734046913329292</v>
      </c>
      <c r="AM673">
        <f>AL673/C673</f>
        <v>6.1532753006346252E-2</v>
      </c>
      <c r="AN673">
        <f t="shared" si="274"/>
        <v>0.51248228762858683</v>
      </c>
      <c r="AO673">
        <f t="shared" si="275"/>
        <v>7.3404691332929151E-2</v>
      </c>
      <c r="AP673">
        <f>AL673*C673</f>
        <v>18.724948504363322</v>
      </c>
      <c r="AQ673">
        <f>AO673/F673</f>
        <v>1.0486384476132735E-2</v>
      </c>
      <c r="AR673">
        <f>(AL673-1)/C673</f>
        <v>4.2079122420150463E-3</v>
      </c>
      <c r="AS673">
        <f>AR673*C673</f>
        <v>7.3404691332929151E-2</v>
      </c>
      <c r="AT673">
        <f>ATAN2(C673,AO673)</f>
        <v>4.2078874064438478E-3</v>
      </c>
      <c r="AU673">
        <f t="shared" si="294"/>
        <v>0.24109418905548252</v>
      </c>
      <c r="AV673">
        <f>-AJ673/(A673/2)</f>
        <v>-2.8436089897419743</v>
      </c>
      <c r="AW673">
        <f t="shared" si="295"/>
        <v>8.8135587323355177E-3</v>
      </c>
      <c r="AX673">
        <f t="shared" si="296"/>
        <v>2.0090097512526603E-3</v>
      </c>
      <c r="AY673">
        <v>0.51248228762858694</v>
      </c>
      <c r="AZ673">
        <v>2.2482682020233593</v>
      </c>
      <c r="BA673">
        <v>0.15374763566407518</v>
      </c>
      <c r="BB673">
        <v>9.4605152906272506E-3</v>
      </c>
      <c r="BC673">
        <v>15.737877414163515</v>
      </c>
    </row>
    <row r="674" spans="1:55" x14ac:dyDescent="0.15">
      <c r="A674">
        <v>0.108</v>
      </c>
      <c r="B674">
        <v>8.9999999999999993E-3</v>
      </c>
      <c r="C674">
        <f t="shared" si="276"/>
        <v>12</v>
      </c>
      <c r="D674">
        <f t="shared" si="277"/>
        <v>144</v>
      </c>
      <c r="E674">
        <f t="shared" si="278"/>
        <v>8.3333333333333329E-2</v>
      </c>
      <c r="F674">
        <v>5</v>
      </c>
      <c r="G674">
        <f t="shared" si="279"/>
        <v>25</v>
      </c>
      <c r="H674">
        <f t="shared" si="280"/>
        <v>60</v>
      </c>
      <c r="I674">
        <v>70000000000</v>
      </c>
      <c r="J674">
        <f t="shared" si="281"/>
        <v>5.1529973500506572E-9</v>
      </c>
      <c r="K674">
        <f t="shared" si="282"/>
        <v>1855503.1610264713</v>
      </c>
      <c r="L674">
        <f t="shared" si="283"/>
        <v>2.6507188014663875E-5</v>
      </c>
      <c r="M674">
        <f t="shared" si="284"/>
        <v>0.41666666666666669</v>
      </c>
      <c r="N674">
        <f t="shared" si="285"/>
        <v>2328741737.055625</v>
      </c>
      <c r="O674">
        <f t="shared" si="286"/>
        <v>5.3014376029327751E-6</v>
      </c>
      <c r="P674">
        <f t="shared" si="287"/>
        <v>6.7499999999999989E-6</v>
      </c>
      <c r="Q674">
        <v>2.94872720849614E-3</v>
      </c>
      <c r="R674">
        <f t="shared" si="288"/>
        <v>148148.14814814818</v>
      </c>
      <c r="S674">
        <f t="shared" si="289"/>
        <v>3.5384726501953678E-2</v>
      </c>
      <c r="T674">
        <f t="shared" si="290"/>
        <v>36.40403961106346</v>
      </c>
      <c r="U674">
        <f t="shared" si="291"/>
        <v>2.7303029708297594E-2</v>
      </c>
      <c r="V674">
        <f t="shared" si="270"/>
        <v>2.4572726737467833E-4</v>
      </c>
      <c r="W674">
        <f t="shared" si="292"/>
        <v>111.11111111111111</v>
      </c>
      <c r="X674">
        <f t="shared" si="271"/>
        <v>1028.80658436214</v>
      </c>
      <c r="Y674">
        <f t="shared" si="272"/>
        <v>3.0336699675886218</v>
      </c>
      <c r="Z674">
        <v>-1.9358335773631199</v>
      </c>
      <c r="AA674">
        <f t="shared" si="293"/>
        <v>-0.20907002635521696</v>
      </c>
      <c r="AB674">
        <f>-AA674*B674^2/2/Q674</f>
        <v>2.8715223446202243E-3</v>
      </c>
      <c r="AC674">
        <v>3.13820498076623</v>
      </c>
      <c r="AD674">
        <f>AC674/Q674</f>
        <v>1064.2574775055996</v>
      </c>
      <c r="AE674">
        <f>C674*AC674</f>
        <v>37.658459769194764</v>
      </c>
      <c r="AF674">
        <v>3.0336699675886201</v>
      </c>
      <c r="AG674">
        <f>AF674*A674</f>
        <v>0.32763635649957096</v>
      </c>
      <c r="AH674">
        <f>AG674*C674</f>
        <v>3.9316362779948513</v>
      </c>
      <c r="AI674">
        <f>F674*AG674</f>
        <v>1.6381817824978548</v>
      </c>
      <c r="AJ674">
        <v>0.10453501317760799</v>
      </c>
      <c r="AK674">
        <v>3.13820498076623</v>
      </c>
      <c r="AL674">
        <f t="shared" si="273"/>
        <v>1.0344582681354433</v>
      </c>
      <c r="AM674">
        <f>AL674/C674</f>
        <v>8.6204855677953607E-2</v>
      </c>
      <c r="AN674">
        <f t="shared" si="274"/>
        <v>0.33892613792275283</v>
      </c>
      <c r="AO674">
        <f t="shared" si="275"/>
        <v>3.4458268135443282E-2</v>
      </c>
      <c r="AP674">
        <f>AL674*C674</f>
        <v>12.413499217625318</v>
      </c>
      <c r="AQ674">
        <f>AO674/F674</f>
        <v>6.8916536270886564E-3</v>
      </c>
      <c r="AR674">
        <f>(AL674-1)/C674</f>
        <v>2.8715223446202733E-3</v>
      </c>
      <c r="AS674">
        <f>AR674*C674</f>
        <v>3.4458268135443282E-2</v>
      </c>
      <c r="AT674">
        <f>ATAN2(C674,AO674)</f>
        <v>2.8715144521456008E-3</v>
      </c>
      <c r="AU674">
        <f t="shared" si="294"/>
        <v>0.16452565891876372</v>
      </c>
      <c r="AV674">
        <f>-AJ674/(A674/2)</f>
        <v>-1.935833577363111</v>
      </c>
      <c r="AW674">
        <f t="shared" si="295"/>
        <v>8.7643580684979121E-3</v>
      </c>
      <c r="AX674">
        <f t="shared" si="296"/>
        <v>9.4081511859849172E-4</v>
      </c>
      <c r="AY674">
        <v>0.33892613792275283</v>
      </c>
      <c r="AZ674">
        <v>3.1573366252374311</v>
      </c>
      <c r="BA674">
        <v>0.10517229682197496</v>
      </c>
      <c r="BB674">
        <v>9.0663626688572488E-3</v>
      </c>
      <c r="BC674">
        <v>15.786683126187155</v>
      </c>
    </row>
    <row r="675" spans="1:55" x14ac:dyDescent="0.15">
      <c r="A675">
        <v>0.108</v>
      </c>
      <c r="B675">
        <v>0.01</v>
      </c>
      <c r="C675">
        <f t="shared" si="276"/>
        <v>10.799999999999999</v>
      </c>
      <c r="D675">
        <f t="shared" si="277"/>
        <v>116.63999999999997</v>
      </c>
      <c r="E675">
        <f t="shared" si="278"/>
        <v>9.2592592592592601E-2</v>
      </c>
      <c r="F675">
        <v>5</v>
      </c>
      <c r="G675">
        <f t="shared" si="279"/>
        <v>25</v>
      </c>
      <c r="H675">
        <f t="shared" si="280"/>
        <v>53.999999999999993</v>
      </c>
      <c r="I675">
        <v>70000000000</v>
      </c>
      <c r="J675">
        <f t="shared" si="281"/>
        <v>7.8539816339744827E-9</v>
      </c>
      <c r="K675">
        <f t="shared" si="282"/>
        <v>2545271.825825064</v>
      </c>
      <c r="L675">
        <f t="shared" si="283"/>
        <v>3.6361026083215198E-5</v>
      </c>
      <c r="M675">
        <f t="shared" si="284"/>
        <v>0.46296296296296302</v>
      </c>
      <c r="N675">
        <f t="shared" si="285"/>
        <v>1375098708.3139756</v>
      </c>
      <c r="O675">
        <f t="shared" si="286"/>
        <v>7.2722052166430393E-6</v>
      </c>
      <c r="P675">
        <f t="shared" si="287"/>
        <v>9.2592592592592608E-6</v>
      </c>
      <c r="Q675">
        <v>3.2648069982854399E-3</v>
      </c>
      <c r="R675">
        <f t="shared" si="288"/>
        <v>107999.99999999999</v>
      </c>
      <c r="S675">
        <f t="shared" si="289"/>
        <v>3.5259915581482747E-2</v>
      </c>
      <c r="T675">
        <f t="shared" si="290"/>
        <v>32.648069982854395</v>
      </c>
      <c r="U675">
        <f t="shared" si="291"/>
        <v>3.0229694428568887E-2</v>
      </c>
      <c r="V675">
        <f t="shared" si="270"/>
        <v>3.0229694428568889E-4</v>
      </c>
      <c r="W675">
        <f t="shared" si="292"/>
        <v>100</v>
      </c>
      <c r="X675">
        <f t="shared" si="271"/>
        <v>925.92592592592587</v>
      </c>
      <c r="Y675">
        <f t="shared" si="272"/>
        <v>3.0229694428568887</v>
      </c>
      <c r="Z675">
        <v>-1.79146802558858</v>
      </c>
      <c r="AA675">
        <f t="shared" si="293"/>
        <v>-0.19347854676356663</v>
      </c>
      <c r="AB675">
        <f>-AA675*B675^2/2/Q675</f>
        <v>2.9630931761842993E-3</v>
      </c>
      <c r="AC675">
        <v>3.1197087162386699</v>
      </c>
      <c r="AD675">
        <f>AC675/Q675</f>
        <v>955.55685768776823</v>
      </c>
      <c r="AE675">
        <f>C675*AC675</f>
        <v>33.69285413537763</v>
      </c>
      <c r="AF675">
        <v>3.0229694428568901</v>
      </c>
      <c r="AG675">
        <f>AF675*A675</f>
        <v>0.32648069982854411</v>
      </c>
      <c r="AH675">
        <f>AG675*C675</f>
        <v>3.5259915581482759</v>
      </c>
      <c r="AI675">
        <f>F675*AG675</f>
        <v>1.6324034991427205</v>
      </c>
      <c r="AJ675">
        <v>9.6739273381783702E-2</v>
      </c>
      <c r="AK675">
        <v>3.1197087162386699</v>
      </c>
      <c r="AL675">
        <f t="shared" si="273"/>
        <v>1.0320014063027894</v>
      </c>
      <c r="AM675">
        <f>AL675/C675</f>
        <v>9.5555685768776807E-2</v>
      </c>
      <c r="AN675">
        <f t="shared" si="274"/>
        <v>0.33692854135377637</v>
      </c>
      <c r="AO675">
        <f t="shared" si="275"/>
        <v>3.2001406302789359E-2</v>
      </c>
      <c r="AP675">
        <f>AL675*C675</f>
        <v>11.145615188070124</v>
      </c>
      <c r="AQ675">
        <f>AO675/F675</f>
        <v>6.400281260557872E-3</v>
      </c>
      <c r="AR675">
        <f>(AL675-1)/C675</f>
        <v>2.9630931761842E-3</v>
      </c>
      <c r="AS675">
        <f>AR675*C675</f>
        <v>3.2001406302789359E-2</v>
      </c>
      <c r="AT675">
        <f>ATAN2(C675,AO675)</f>
        <v>2.9630845043217132E-3</v>
      </c>
      <c r="AU675">
        <f t="shared" si="294"/>
        <v>0.16977223643824771</v>
      </c>
      <c r="AV675">
        <f>-AJ675/(A675/2)</f>
        <v>-1.7914680255885871</v>
      </c>
      <c r="AW675">
        <f t="shared" si="295"/>
        <v>9.0758601587790939E-3</v>
      </c>
      <c r="AX675">
        <f t="shared" si="296"/>
        <v>9.673927338178012E-4</v>
      </c>
      <c r="AY675">
        <v>0.33692854135377637</v>
      </c>
      <c r="AZ675">
        <v>3.1609874851553532</v>
      </c>
      <c r="BA675">
        <v>9.8019289714814217E-2</v>
      </c>
      <c r="BB675">
        <v>9.3663004472674827E-3</v>
      </c>
      <c r="BC675">
        <v>15.804937425776766</v>
      </c>
    </row>
    <row r="676" spans="1:55" x14ac:dyDescent="0.15">
      <c r="A676">
        <v>0.40200000000000002</v>
      </c>
      <c r="B676">
        <v>8.9999999999999993E-3</v>
      </c>
      <c r="C676">
        <f t="shared" si="276"/>
        <v>44.666666666666671</v>
      </c>
      <c r="D676">
        <f t="shared" si="277"/>
        <v>1995.1111111111115</v>
      </c>
      <c r="E676">
        <f t="shared" si="278"/>
        <v>2.2388059701492536E-2</v>
      </c>
      <c r="F676">
        <v>13</v>
      </c>
      <c r="G676">
        <f t="shared" si="279"/>
        <v>169</v>
      </c>
      <c r="H676">
        <f t="shared" si="280"/>
        <v>580.66666666666674</v>
      </c>
      <c r="I676">
        <v>70000000000</v>
      </c>
      <c r="J676">
        <f t="shared" si="281"/>
        <v>5.1529973500506572E-9</v>
      </c>
      <c r="K676">
        <f t="shared" si="282"/>
        <v>1296082.8050155053</v>
      </c>
      <c r="L676">
        <f t="shared" si="283"/>
        <v>1.8515468643078647E-5</v>
      </c>
      <c r="M676">
        <f t="shared" si="284"/>
        <v>0.29104477611940294</v>
      </c>
      <c r="N676">
        <f t="shared" si="285"/>
        <v>8668094243.484827</v>
      </c>
      <c r="O676">
        <f t="shared" si="286"/>
        <v>1.4242668186983575E-6</v>
      </c>
      <c r="P676">
        <f t="shared" si="287"/>
        <v>1.8134328358208951E-6</v>
      </c>
      <c r="Q676">
        <v>1.09244096690906E-2</v>
      </c>
      <c r="R676">
        <f t="shared" si="288"/>
        <v>551440.32921810716</v>
      </c>
      <c r="S676">
        <f t="shared" si="289"/>
        <v>0.4879569652193802</v>
      </c>
      <c r="T676">
        <f t="shared" si="290"/>
        <v>134.86925517395804</v>
      </c>
      <c r="U676">
        <f t="shared" si="291"/>
        <v>2.7175148430573632E-2</v>
      </c>
      <c r="V676">
        <f t="shared" si="270"/>
        <v>2.4457633587516268E-4</v>
      </c>
      <c r="W676">
        <f t="shared" si="292"/>
        <v>111.11111111111111</v>
      </c>
      <c r="X676">
        <f t="shared" si="271"/>
        <v>276.39579878385848</v>
      </c>
      <c r="Y676">
        <f t="shared" si="272"/>
        <v>3.0194609367304039</v>
      </c>
      <c r="Z676">
        <v>-5.09432432364496</v>
      </c>
      <c r="AA676">
        <f t="shared" si="293"/>
        <v>-2.0479183781052739</v>
      </c>
      <c r="AB676">
        <f>-AA676*B676^2/2/Q676</f>
        <v>7.5922358118750378E-3</v>
      </c>
      <c r="AC676">
        <v>4.0434201257830598</v>
      </c>
      <c r="AD676">
        <f>AC676/Q676</f>
        <v>370.12710510330515</v>
      </c>
      <c r="AE676">
        <f>C676*AC676</f>
        <v>180.60609895164336</v>
      </c>
      <c r="AF676">
        <v>3.0194609367304199</v>
      </c>
      <c r="AG676">
        <f>AF676*A676</f>
        <v>1.2138232965656288</v>
      </c>
      <c r="AH676">
        <f>AG676*C676</f>
        <v>54.217440579931427</v>
      </c>
      <c r="AI676">
        <f>F676*AG676</f>
        <v>15.779702855353175</v>
      </c>
      <c r="AJ676">
        <v>1.0239591890526301</v>
      </c>
      <c r="AK676">
        <v>4.0434201257830598</v>
      </c>
      <c r="AL676">
        <f t="shared" si="273"/>
        <v>1.3391198662637509</v>
      </c>
      <c r="AM676">
        <f>AL676/C676</f>
        <v>2.9980295513367554E-2</v>
      </c>
      <c r="AN676">
        <f t="shared" si="274"/>
        <v>1.6254548905647901</v>
      </c>
      <c r="AO676">
        <f t="shared" si="275"/>
        <v>0.3391198662637509</v>
      </c>
      <c r="AP676">
        <f>AL676*C676</f>
        <v>59.814020693114216</v>
      </c>
      <c r="AQ676">
        <f>AO676/F676</f>
        <v>2.608614355875007E-2</v>
      </c>
      <c r="AR676">
        <f>(AL676-1)/C676</f>
        <v>7.5922358118750196E-3</v>
      </c>
      <c r="AS676">
        <f>AR676*C676</f>
        <v>0.3391198662637509</v>
      </c>
      <c r="AT676">
        <f>ATAN2(C676,AO676)</f>
        <v>7.5920899395881935E-3</v>
      </c>
      <c r="AU676">
        <f t="shared" si="294"/>
        <v>0.43499471122213562</v>
      </c>
      <c r="AV676">
        <f>-AJ676/(A676/2)</f>
        <v>-5.0943243236449254</v>
      </c>
      <c r="AW676">
        <f t="shared" si="295"/>
        <v>6.2548114155959629E-3</v>
      </c>
      <c r="AX676">
        <f t="shared" si="296"/>
        <v>9.2156327014737589E-3</v>
      </c>
      <c r="AY676">
        <v>1.6254548905647901</v>
      </c>
      <c r="AZ676">
        <v>1.1032247198192966</v>
      </c>
      <c r="BA676">
        <v>0.27938157656328638</v>
      </c>
      <c r="BB676">
        <v>8.3759422263578482E-3</v>
      </c>
      <c r="BC676">
        <v>14.341921357650856</v>
      </c>
    </row>
    <row r="677" spans="1:55" x14ac:dyDescent="0.15">
      <c r="A677">
        <v>0.157</v>
      </c>
      <c r="B677">
        <v>0.01</v>
      </c>
      <c r="C677">
        <f t="shared" si="276"/>
        <v>15.7</v>
      </c>
      <c r="D677">
        <f t="shared" si="277"/>
        <v>246.48999999999998</v>
      </c>
      <c r="E677">
        <f t="shared" si="278"/>
        <v>6.3694267515923567E-2</v>
      </c>
      <c r="F677">
        <v>7</v>
      </c>
      <c r="G677">
        <f t="shared" si="279"/>
        <v>49</v>
      </c>
      <c r="H677">
        <f t="shared" si="280"/>
        <v>109.89999999999999</v>
      </c>
      <c r="I677">
        <v>70000000000</v>
      </c>
      <c r="J677">
        <f t="shared" si="281"/>
        <v>7.8539816339744827E-9</v>
      </c>
      <c r="K677">
        <f t="shared" si="282"/>
        <v>2451242.6755716535</v>
      </c>
      <c r="L677">
        <f t="shared" si="283"/>
        <v>3.5017752508166477E-5</v>
      </c>
      <c r="M677">
        <f t="shared" si="284"/>
        <v>0.44585987261146498</v>
      </c>
      <c r="N677">
        <f t="shared" si="285"/>
        <v>1998986085.2342055</v>
      </c>
      <c r="O677">
        <f t="shared" si="286"/>
        <v>5.0025360725952113E-6</v>
      </c>
      <c r="P677">
        <f t="shared" si="287"/>
        <v>6.3694267515923569E-6</v>
      </c>
      <c r="Q677">
        <v>4.7385918618996501E-3</v>
      </c>
      <c r="R677">
        <f t="shared" si="288"/>
        <v>156999.99999999997</v>
      </c>
      <c r="S677">
        <f t="shared" si="289"/>
        <v>7.4395892231824509E-2</v>
      </c>
      <c r="T677">
        <f t="shared" si="290"/>
        <v>47.385918618996499</v>
      </c>
      <c r="U677">
        <f t="shared" si="291"/>
        <v>3.0182113770061466E-2</v>
      </c>
      <c r="V677">
        <f t="shared" si="270"/>
        <v>3.0182113770061466E-4</v>
      </c>
      <c r="W677">
        <f t="shared" si="292"/>
        <v>100</v>
      </c>
      <c r="X677">
        <f t="shared" si="271"/>
        <v>636.9426751592357</v>
      </c>
      <c r="Y677">
        <f t="shared" si="272"/>
        <v>3.0182113770061467</v>
      </c>
      <c r="Z677">
        <v>-2.6053296733251399</v>
      </c>
      <c r="AA677">
        <f t="shared" si="293"/>
        <v>-0.40903675871204698</v>
      </c>
      <c r="AB677">
        <f>-AA677*B677^2/2/Q677</f>
        <v>4.31601592448678E-3</v>
      </c>
      <c r="AC677">
        <v>3.22272975636217</v>
      </c>
      <c r="AD677">
        <f>AC677/Q677</f>
        <v>680.10283440410342</v>
      </c>
      <c r="AE677">
        <f>C677*AC677</f>
        <v>50.596857174886068</v>
      </c>
      <c r="AF677">
        <v>3.0182113770061498</v>
      </c>
      <c r="AG677">
        <f>AF677*A677</f>
        <v>0.47385918618996553</v>
      </c>
      <c r="AH677">
        <f>AG677*C677</f>
        <v>7.4395892231824581</v>
      </c>
      <c r="AI677">
        <f>F677*AG677</f>
        <v>3.3170143033297586</v>
      </c>
      <c r="AJ677">
        <v>0.20451837935602399</v>
      </c>
      <c r="AK677">
        <v>3.22272975636217</v>
      </c>
      <c r="AL677">
        <f t="shared" si="273"/>
        <v>1.0677614500144412</v>
      </c>
      <c r="AM677">
        <f>AL677/C677</f>
        <v>6.8010283440410269E-2</v>
      </c>
      <c r="AN677">
        <f t="shared" si="274"/>
        <v>0.50596857174886067</v>
      </c>
      <c r="AO677">
        <f t="shared" si="275"/>
        <v>6.7761450014441227E-2</v>
      </c>
      <c r="AP677">
        <f>AL677*C677</f>
        <v>16.763854765226725</v>
      </c>
      <c r="AQ677">
        <f>AO677/F677</f>
        <v>9.6802071449201745E-3</v>
      </c>
      <c r="AR677">
        <f>(AL677-1)/C677</f>
        <v>4.3160159244867028E-3</v>
      </c>
      <c r="AS677">
        <f>AR677*C677</f>
        <v>6.7761450014441227E-2</v>
      </c>
      <c r="AT677">
        <f>ATAN2(C677,AO677)</f>
        <v>4.3159891252140935E-3</v>
      </c>
      <c r="AU677">
        <f t="shared" si="294"/>
        <v>0.24728796129912775</v>
      </c>
      <c r="AV677">
        <f>-AJ677/(A677/2)</f>
        <v>-2.6053296733251465</v>
      </c>
      <c r="AW677">
        <f t="shared" si="295"/>
        <v>9.1082246588682862E-3</v>
      </c>
      <c r="AX677">
        <f t="shared" si="296"/>
        <v>2.0451837935602005E-3</v>
      </c>
      <c r="AY677">
        <v>0.50596857174886067</v>
      </c>
      <c r="AZ677">
        <v>2.2533306964031001</v>
      </c>
      <c r="BA677">
        <v>0.14299912714423207</v>
      </c>
      <c r="BB677">
        <v>9.7254111688104914E-3</v>
      </c>
      <c r="BC677">
        <v>15.7733148748217</v>
      </c>
    </row>
    <row r="678" spans="1:55" x14ac:dyDescent="0.15">
      <c r="A678">
        <v>0.30399999999999999</v>
      </c>
      <c r="B678">
        <v>8.0000000000000002E-3</v>
      </c>
      <c r="C678">
        <f t="shared" si="276"/>
        <v>38</v>
      </c>
      <c r="D678">
        <f t="shared" si="277"/>
        <v>1444</v>
      </c>
      <c r="E678">
        <f t="shared" si="278"/>
        <v>2.6315789473684213E-2</v>
      </c>
      <c r="F678">
        <v>11</v>
      </c>
      <c r="G678">
        <f t="shared" si="279"/>
        <v>121</v>
      </c>
      <c r="H678">
        <f t="shared" si="280"/>
        <v>418</v>
      </c>
      <c r="I678">
        <v>70000000000</v>
      </c>
      <c r="J678">
        <f t="shared" si="281"/>
        <v>3.2169908772759481E-9</v>
      </c>
      <c r="K678">
        <f t="shared" si="282"/>
        <v>1018537.4076901645</v>
      </c>
      <c r="L678">
        <f t="shared" si="283"/>
        <v>1.4550534395573779E-5</v>
      </c>
      <c r="M678">
        <f t="shared" si="284"/>
        <v>0.28947368421052633</v>
      </c>
      <c r="N678">
        <f t="shared" si="285"/>
        <v>11812280932.601608</v>
      </c>
      <c r="O678">
        <f t="shared" si="286"/>
        <v>1.3227758541430708E-6</v>
      </c>
      <c r="P678">
        <f t="shared" si="287"/>
        <v>1.6842105263157893E-6</v>
      </c>
      <c r="Q678">
        <v>7.2638205914415804E-3</v>
      </c>
      <c r="R678">
        <f t="shared" si="288"/>
        <v>593750</v>
      </c>
      <c r="S678">
        <f t="shared" si="289"/>
        <v>0.27602518247478003</v>
      </c>
      <c r="T678">
        <f t="shared" si="290"/>
        <v>113.49719674127471</v>
      </c>
      <c r="U678">
        <f t="shared" si="291"/>
        <v>2.3894146682373621E-2</v>
      </c>
      <c r="V678">
        <f t="shared" si="270"/>
        <v>1.9115317345898896E-4</v>
      </c>
      <c r="W678">
        <f t="shared" si="292"/>
        <v>125</v>
      </c>
      <c r="X678">
        <f t="shared" si="271"/>
        <v>411.18421052631578</v>
      </c>
      <c r="Y678">
        <f t="shared" si="272"/>
        <v>2.9867683352967025</v>
      </c>
      <c r="Z678">
        <v>-4.7079350131009399</v>
      </c>
      <c r="AA678">
        <f t="shared" si="293"/>
        <v>-1.4312122439826858</v>
      </c>
      <c r="AB678">
        <f>-AA678*B678^2/2/Q678</f>
        <v>6.3050554774724543E-3</v>
      </c>
      <c r="AC678">
        <v>3.7023744572880402</v>
      </c>
      <c r="AD678">
        <f>AC678/Q678</f>
        <v>509.70070236182221</v>
      </c>
      <c r="AE678">
        <f>C678*AC678</f>
        <v>140.69022937694552</v>
      </c>
      <c r="AF678">
        <v>2.9867683352966998</v>
      </c>
      <c r="AG678">
        <f>AF678*A678</f>
        <v>0.90797757393019674</v>
      </c>
      <c r="AH678">
        <f>AG678*C678</f>
        <v>34.503147809347475</v>
      </c>
      <c r="AI678">
        <f>F678*AG678</f>
        <v>9.9877533132321634</v>
      </c>
      <c r="AJ678">
        <v>0.71560612199134299</v>
      </c>
      <c r="AK678">
        <v>3.7023744572880402</v>
      </c>
      <c r="AL678">
        <f t="shared" si="273"/>
        <v>1.2395921081439527</v>
      </c>
      <c r="AM678">
        <f>AL678/C678</f>
        <v>3.262084495115665E-2</v>
      </c>
      <c r="AN678">
        <f t="shared" si="274"/>
        <v>1.1255218350155642</v>
      </c>
      <c r="AO678">
        <f t="shared" si="275"/>
        <v>0.23959210814395271</v>
      </c>
      <c r="AP678">
        <f>AL678*C678</f>
        <v>47.104500109470202</v>
      </c>
      <c r="AQ678">
        <f>AO678/F678</f>
        <v>2.1781100740359337E-2</v>
      </c>
      <c r="AR678">
        <f>(AL678-1)/C678</f>
        <v>6.3050554774724396E-3</v>
      </c>
      <c r="AS678">
        <f>AR678*C678</f>
        <v>0.23959210814395271</v>
      </c>
      <c r="AT678">
        <f>ATAN2(C678,AO678)</f>
        <v>6.3049719296522739E-3</v>
      </c>
      <c r="AU678">
        <f t="shared" si="294"/>
        <v>0.36124828151752986</v>
      </c>
      <c r="AV678">
        <f>-AJ678/(A678/2)</f>
        <v>-4.7079350131009408</v>
      </c>
      <c r="AW678">
        <f t="shared" si="295"/>
        <v>6.944065204365012E-3</v>
      </c>
      <c r="AX678">
        <f t="shared" si="296"/>
        <v>5.7248489759307237E-3</v>
      </c>
      <c r="AY678">
        <v>1.1255218350155642</v>
      </c>
      <c r="AZ678">
        <v>1.3652232651279665</v>
      </c>
      <c r="BA678">
        <v>0.26387447776587047</v>
      </c>
      <c r="BB678">
        <v>8.6078084257678947E-3</v>
      </c>
      <c r="BC678">
        <v>15.017455916407632</v>
      </c>
    </row>
    <row r="679" spans="1:55" x14ac:dyDescent="0.15">
      <c r="A679">
        <v>0.30399999999999999</v>
      </c>
      <c r="B679">
        <v>8.9999999999999993E-3</v>
      </c>
      <c r="C679">
        <f t="shared" si="276"/>
        <v>33.777777777777779</v>
      </c>
      <c r="D679">
        <f t="shared" si="277"/>
        <v>1140.9382716049383</v>
      </c>
      <c r="E679">
        <f t="shared" si="278"/>
        <v>2.9605263157894735E-2</v>
      </c>
      <c r="F679">
        <v>11</v>
      </c>
      <c r="G679">
        <f t="shared" si="279"/>
        <v>121</v>
      </c>
      <c r="H679">
        <f t="shared" si="280"/>
        <v>371.55555555555554</v>
      </c>
      <c r="I679">
        <v>70000000000</v>
      </c>
      <c r="J679">
        <f t="shared" si="281"/>
        <v>5.1529973500506572E-9</v>
      </c>
      <c r="K679">
        <f t="shared" si="282"/>
        <v>1450222.2074338475</v>
      </c>
      <c r="L679">
        <f t="shared" si="283"/>
        <v>2.071746010619782E-5</v>
      </c>
      <c r="M679">
        <f t="shared" si="284"/>
        <v>0.32565789473684209</v>
      </c>
      <c r="N679">
        <f t="shared" si="285"/>
        <v>6554976741.3417597</v>
      </c>
      <c r="O679">
        <f t="shared" si="286"/>
        <v>1.8834054641998017E-6</v>
      </c>
      <c r="P679">
        <f t="shared" si="287"/>
        <v>2.3980263157894733E-6</v>
      </c>
      <c r="Q679">
        <v>7.9463295858629296E-3</v>
      </c>
      <c r="R679">
        <f t="shared" si="288"/>
        <v>417009.60219478747</v>
      </c>
      <c r="S679">
        <f t="shared" si="289"/>
        <v>0.26840935490025897</v>
      </c>
      <c r="T679">
        <f t="shared" si="290"/>
        <v>98.10283439336952</v>
      </c>
      <c r="U679">
        <f t="shared" si="291"/>
        <v>2.6139242058759636E-2</v>
      </c>
      <c r="V679">
        <f t="shared" si="270"/>
        <v>2.3525317852883673E-4</v>
      </c>
      <c r="W679">
        <f t="shared" si="292"/>
        <v>111.11111111111111</v>
      </c>
      <c r="X679">
        <f t="shared" si="271"/>
        <v>365.49707602339186</v>
      </c>
      <c r="Y679">
        <f t="shared" si="272"/>
        <v>2.904360228751071</v>
      </c>
      <c r="Z679">
        <v>-4.0990600718875898</v>
      </c>
      <c r="AA679">
        <f t="shared" si="293"/>
        <v>-1.2461142618538272</v>
      </c>
      <c r="AB679">
        <f>-AA679*B679^2/2/Q679</f>
        <v>6.3510614630011572E-3</v>
      </c>
      <c r="AC679">
        <v>3.5274173596779801</v>
      </c>
      <c r="AD679">
        <f>AC679/Q679</f>
        <v>443.90524223328214</v>
      </c>
      <c r="AE679">
        <f>C679*AC679</f>
        <v>119.14831970467844</v>
      </c>
      <c r="AF679">
        <v>2.9043602287510701</v>
      </c>
      <c r="AG679">
        <f>AF679*A679</f>
        <v>0.88292550954032534</v>
      </c>
      <c r="AH679">
        <f>AG679*C679</f>
        <v>29.823261655584322</v>
      </c>
      <c r="AI679">
        <f>F679*AG679</f>
        <v>9.7121806049435779</v>
      </c>
      <c r="AJ679">
        <v>0.62305713092691395</v>
      </c>
      <c r="AK679">
        <v>3.5274173596779801</v>
      </c>
      <c r="AL679">
        <f t="shared" si="273"/>
        <v>1.2145247427502601</v>
      </c>
      <c r="AM679">
        <f>AL679/C679</f>
        <v>3.595632462089586E-2</v>
      </c>
      <c r="AN679">
        <f t="shared" si="274"/>
        <v>1.072334877342106</v>
      </c>
      <c r="AO679">
        <f t="shared" si="275"/>
        <v>0.21452474275026012</v>
      </c>
      <c r="AP679">
        <f>AL679*C679</f>
        <v>41.023946866231007</v>
      </c>
      <c r="AQ679">
        <f>AO679/F679</f>
        <v>1.950224934093274E-2</v>
      </c>
      <c r="AR679">
        <f>(AL679-1)/C679</f>
        <v>6.3510614630011217E-3</v>
      </c>
      <c r="AS679">
        <f>AR679*C679</f>
        <v>0.21452474275026012</v>
      </c>
      <c r="AT679">
        <f>ATAN2(C679,AO679)</f>
        <v>6.3509760729680235E-3</v>
      </c>
      <c r="AU679">
        <f t="shared" si="294"/>
        <v>0.36388412476963733</v>
      </c>
      <c r="AV679">
        <f>-AJ679/(A679/2)</f>
        <v>-4.0990600718875916</v>
      </c>
      <c r="AW679">
        <f t="shared" si="295"/>
        <v>7.1932019115719678E-3</v>
      </c>
      <c r="AX679">
        <f t="shared" si="296"/>
        <v>5.6075141783421892E-3</v>
      </c>
      <c r="AY679">
        <v>1.072334877342106</v>
      </c>
      <c r="AZ679">
        <v>1.3755687536795422</v>
      </c>
      <c r="BA679">
        <v>0.24297037567976426</v>
      </c>
      <c r="BB679">
        <v>8.7363217012026238E-3</v>
      </c>
      <c r="BC679">
        <v>15.131256290474965</v>
      </c>
    </row>
    <row r="680" spans="1:55" x14ac:dyDescent="0.15">
      <c r="A680">
        <v>0.40200000000000002</v>
      </c>
      <c r="B680">
        <v>0.01</v>
      </c>
      <c r="C680">
        <f t="shared" si="276"/>
        <v>40.200000000000003</v>
      </c>
      <c r="D680">
        <f t="shared" si="277"/>
        <v>1616.0400000000002</v>
      </c>
      <c r="E680">
        <f t="shared" si="278"/>
        <v>2.4875621890547261E-2</v>
      </c>
      <c r="F680">
        <v>13</v>
      </c>
      <c r="G680">
        <f t="shared" si="279"/>
        <v>169</v>
      </c>
      <c r="H680">
        <f t="shared" si="280"/>
        <v>522.6</v>
      </c>
      <c r="I680">
        <v>70000000000</v>
      </c>
      <c r="J680">
        <f t="shared" si="281"/>
        <v>7.8539816339744827E-9</v>
      </c>
      <c r="K680">
        <f t="shared" si="282"/>
        <v>1777891.3649046714</v>
      </c>
      <c r="L680">
        <f t="shared" si="283"/>
        <v>2.5398448070066733E-5</v>
      </c>
      <c r="M680">
        <f t="shared" si="284"/>
        <v>0.3233830845771144</v>
      </c>
      <c r="N680">
        <f t="shared" si="285"/>
        <v>5118422969.8353548</v>
      </c>
      <c r="O680">
        <f t="shared" si="286"/>
        <v>1.9537267746205181E-6</v>
      </c>
      <c r="P680">
        <f t="shared" si="287"/>
        <v>2.4875621890547264E-6</v>
      </c>
      <c r="Q680">
        <v>1.16628517699091E-2</v>
      </c>
      <c r="R680">
        <f t="shared" si="288"/>
        <v>401999.99999999994</v>
      </c>
      <c r="S680">
        <f t="shared" si="289"/>
        <v>0.46884664115034586</v>
      </c>
      <c r="T680">
        <f t="shared" si="290"/>
        <v>116.62851769909099</v>
      </c>
      <c r="U680">
        <f t="shared" si="291"/>
        <v>2.9012069079375868E-2</v>
      </c>
      <c r="V680">
        <f t="shared" si="270"/>
        <v>2.9012069079375867E-4</v>
      </c>
      <c r="W680">
        <f t="shared" si="292"/>
        <v>100</v>
      </c>
      <c r="X680">
        <f t="shared" si="271"/>
        <v>248.75621890547262</v>
      </c>
      <c r="Y680">
        <f t="shared" si="272"/>
        <v>2.9012069079375866</v>
      </c>
      <c r="Z680">
        <v>-4.4367306019018304</v>
      </c>
      <c r="AA680">
        <f t="shared" si="293"/>
        <v>-1.7835657019645359</v>
      </c>
      <c r="AB680">
        <f>-AA680*B680^2/2/Q680</f>
        <v>7.6463532982827109E-3</v>
      </c>
      <c r="AC680">
        <v>3.79298975891985</v>
      </c>
      <c r="AD680">
        <f>AC680/Q680</f>
        <v>325.2197518882993</v>
      </c>
      <c r="AE680">
        <f>C680*AC680</f>
        <v>152.47818830857798</v>
      </c>
      <c r="AF680">
        <v>2.9012069079375902</v>
      </c>
      <c r="AG680">
        <f>AF680*A680</f>
        <v>1.1662851769909113</v>
      </c>
      <c r="AH680">
        <f>AG680*C680</f>
        <v>46.884664115034639</v>
      </c>
      <c r="AI680">
        <f>F680*AG680</f>
        <v>15.161707300881847</v>
      </c>
      <c r="AJ680">
        <v>0.89178285098226695</v>
      </c>
      <c r="AK680">
        <v>3.79298975891985</v>
      </c>
      <c r="AL680">
        <f t="shared" si="273"/>
        <v>1.3073834025909619</v>
      </c>
      <c r="AM680">
        <f>AL680/C680</f>
        <v>3.2521975188829898E-2</v>
      </c>
      <c r="AN680">
        <f t="shared" si="274"/>
        <v>1.5247818830857798</v>
      </c>
      <c r="AO680">
        <f t="shared" si="275"/>
        <v>0.30738340259096186</v>
      </c>
      <c r="AP680">
        <f>AL680*C680</f>
        <v>52.556812784156669</v>
      </c>
      <c r="AQ680">
        <f>AO680/F680</f>
        <v>2.3644877122381683E-2</v>
      </c>
      <c r="AR680">
        <f>(AL680-1)/C680</f>
        <v>7.6463532982826328E-3</v>
      </c>
      <c r="AS680">
        <f>AR680*C680</f>
        <v>0.30738340259096186</v>
      </c>
      <c r="AT680">
        <f>ATAN2(C680,AO680)</f>
        <v>7.6462042844473921E-3</v>
      </c>
      <c r="AU680">
        <f t="shared" si="294"/>
        <v>0.43809523479368317</v>
      </c>
      <c r="AV680">
        <f>-AJ680/(A680/2)</f>
        <v>-4.4367306019018251</v>
      </c>
      <c r="AW680">
        <f t="shared" si="295"/>
        <v>6.5561609194165552E-3</v>
      </c>
      <c r="AX680">
        <f t="shared" si="296"/>
        <v>8.9178285098225982E-3</v>
      </c>
      <c r="AY680">
        <v>1.5247818830857798</v>
      </c>
      <c r="AZ680">
        <v>1.1209808959109751</v>
      </c>
      <c r="BA680">
        <v>0.26355766896054555</v>
      </c>
      <c r="BB680">
        <v>8.5714159707607051E-3</v>
      </c>
      <c r="BC680">
        <v>14.572751646842676</v>
      </c>
    </row>
    <row r="681" spans="1:55" x14ac:dyDescent="0.15">
      <c r="A681">
        <v>0.30399999999999999</v>
      </c>
      <c r="B681">
        <v>0.01</v>
      </c>
      <c r="C681">
        <f t="shared" si="276"/>
        <v>30.4</v>
      </c>
      <c r="D681">
        <f t="shared" si="277"/>
        <v>924.16</v>
      </c>
      <c r="E681">
        <f t="shared" si="278"/>
        <v>3.2894736842105261E-2</v>
      </c>
      <c r="F681">
        <v>11</v>
      </c>
      <c r="G681">
        <f t="shared" si="279"/>
        <v>121</v>
      </c>
      <c r="H681">
        <f t="shared" si="280"/>
        <v>334.4</v>
      </c>
      <c r="I681">
        <v>70000000000</v>
      </c>
      <c r="J681">
        <f t="shared" si="281"/>
        <v>7.8539816339744827E-9</v>
      </c>
      <c r="K681">
        <f t="shared" si="282"/>
        <v>1989330.8743948524</v>
      </c>
      <c r="L681">
        <f t="shared" si="283"/>
        <v>2.8419012491355034E-5</v>
      </c>
      <c r="M681">
        <f t="shared" si="284"/>
        <v>0.36184210526315791</v>
      </c>
      <c r="N681">
        <f t="shared" si="285"/>
        <v>3870648215.9948945</v>
      </c>
      <c r="O681">
        <f t="shared" si="286"/>
        <v>2.583546590123185E-6</v>
      </c>
      <c r="P681">
        <f t="shared" si="287"/>
        <v>3.2894736842105265E-6</v>
      </c>
      <c r="Q681">
        <v>8.6266160220980301E-3</v>
      </c>
      <c r="R681">
        <f t="shared" si="288"/>
        <v>303999.99999999994</v>
      </c>
      <c r="S681">
        <f t="shared" si="289"/>
        <v>0.26224912707178011</v>
      </c>
      <c r="T681">
        <f t="shared" si="290"/>
        <v>86.266160220980296</v>
      </c>
      <c r="U681">
        <f t="shared" si="291"/>
        <v>2.8377026388480362E-2</v>
      </c>
      <c r="V681">
        <f t="shared" si="270"/>
        <v>2.8377026388480363E-4</v>
      </c>
      <c r="W681">
        <f t="shared" si="292"/>
        <v>100</v>
      </c>
      <c r="X681">
        <f t="shared" si="271"/>
        <v>328.9473684210526</v>
      </c>
      <c r="Y681">
        <f t="shared" si="272"/>
        <v>2.837702638848036</v>
      </c>
      <c r="Z681">
        <v>-3.6751424187297399</v>
      </c>
      <c r="AA681">
        <f t="shared" si="293"/>
        <v>-1.1172432952938409</v>
      </c>
      <c r="AB681">
        <f>-AA681*B681^2/2/Q681</f>
        <v>6.4755594339188094E-3</v>
      </c>
      <c r="AC681">
        <v>3.3963242864949499</v>
      </c>
      <c r="AD681">
        <f>AC681/Q681</f>
        <v>393.70296276023993</v>
      </c>
      <c r="AE681">
        <f>C681*AC681</f>
        <v>103.24825830944647</v>
      </c>
      <c r="AF681">
        <v>2.8377026388480302</v>
      </c>
      <c r="AG681">
        <f>AF681*A681</f>
        <v>0.86266160220980115</v>
      </c>
      <c r="AH681">
        <f>AG681*C681</f>
        <v>26.224912707177953</v>
      </c>
      <c r="AI681">
        <f>F681*AG681</f>
        <v>9.4892776243078121</v>
      </c>
      <c r="AJ681">
        <v>0.55862164764692102</v>
      </c>
      <c r="AK681">
        <v>3.3963242864949499</v>
      </c>
      <c r="AL681">
        <f t="shared" si="273"/>
        <v>1.1968570067911319</v>
      </c>
      <c r="AM681">
        <f>AL681/C681</f>
        <v>3.9370296276024078E-2</v>
      </c>
      <c r="AN681">
        <f t="shared" si="274"/>
        <v>1.0324825830944648</v>
      </c>
      <c r="AO681">
        <f t="shared" si="275"/>
        <v>0.19685700679113194</v>
      </c>
      <c r="AP681">
        <f>AL681*C681</f>
        <v>36.384453006450407</v>
      </c>
      <c r="AQ681">
        <f>AO681/F681</f>
        <v>1.789609152646654E-2</v>
      </c>
      <c r="AR681">
        <f>(AL681-1)/C681</f>
        <v>6.4755594339188137E-3</v>
      </c>
      <c r="AS681">
        <f>AR681*C681</f>
        <v>0.19685700679113194</v>
      </c>
      <c r="AT681">
        <f>ATAN2(C681,AO681)</f>
        <v>6.475468923265424E-3</v>
      </c>
      <c r="AU681">
        <f t="shared" si="294"/>
        <v>0.37101703967123234</v>
      </c>
      <c r="AV681">
        <f>-AJ681/(A681/2)</f>
        <v>-3.6751424187297435</v>
      </c>
      <c r="AW681">
        <f t="shared" si="295"/>
        <v>7.5064885435157502E-3</v>
      </c>
      <c r="AX681">
        <f t="shared" si="296"/>
        <v>5.5862164764691972E-3</v>
      </c>
      <c r="AY681">
        <v>1.0324825830944648</v>
      </c>
      <c r="AZ681">
        <v>1.3874003476279146</v>
      </c>
      <c r="BA681">
        <v>0.2281972517228788</v>
      </c>
      <c r="BB681">
        <v>8.9841934097041835E-3</v>
      </c>
      <c r="BC681">
        <v>15.261403823907061</v>
      </c>
    </row>
    <row r="682" spans="1:55" x14ac:dyDescent="0.15">
      <c r="A682">
        <v>0.255</v>
      </c>
      <c r="B682">
        <v>6.0000000000000001E-3</v>
      </c>
      <c r="C682">
        <f t="shared" si="276"/>
        <v>42.5</v>
      </c>
      <c r="D682">
        <f t="shared" si="277"/>
        <v>1806.25</v>
      </c>
      <c r="E682">
        <f t="shared" si="278"/>
        <v>2.3529411764705882E-2</v>
      </c>
      <c r="F682">
        <v>9</v>
      </c>
      <c r="G682">
        <f t="shared" si="279"/>
        <v>81</v>
      </c>
      <c r="H682">
        <f t="shared" si="280"/>
        <v>382.5</v>
      </c>
      <c r="I682">
        <v>70000000000</v>
      </c>
      <c r="J682">
        <f t="shared" si="281"/>
        <v>1.0178760197630931E-9</v>
      </c>
      <c r="K682">
        <f t="shared" si="282"/>
        <v>419125.41990245</v>
      </c>
      <c r="L682">
        <f t="shared" si="283"/>
        <v>5.9875059986064288E-6</v>
      </c>
      <c r="M682">
        <f t="shared" si="284"/>
        <v>0.21176470588235294</v>
      </c>
      <c r="N682">
        <f t="shared" si="285"/>
        <v>41753611613.614517</v>
      </c>
      <c r="O682">
        <f t="shared" si="286"/>
        <v>6.6527844428960316E-7</v>
      </c>
      <c r="P682">
        <f t="shared" si="287"/>
        <v>8.4705882352941183E-7</v>
      </c>
      <c r="Q682">
        <v>4.3203054528674501E-3</v>
      </c>
      <c r="R682">
        <f t="shared" si="288"/>
        <v>1180555.5555555555</v>
      </c>
      <c r="S682">
        <f t="shared" si="289"/>
        <v>0.18361298174686663</v>
      </c>
      <c r="T682">
        <f t="shared" si="290"/>
        <v>120.00848480187361</v>
      </c>
      <c r="U682">
        <f t="shared" si="291"/>
        <v>1.6942374324970394E-2</v>
      </c>
      <c r="V682">
        <f t="shared" si="270"/>
        <v>1.0165424594982236E-4</v>
      </c>
      <c r="W682">
        <f t="shared" si="292"/>
        <v>166.66666666666666</v>
      </c>
      <c r="X682">
        <f t="shared" si="271"/>
        <v>653.59477124183002</v>
      </c>
      <c r="Y682">
        <f t="shared" si="272"/>
        <v>2.8237290541617321</v>
      </c>
      <c r="Z682">
        <v>-4.7131424620611497</v>
      </c>
      <c r="AA682">
        <f t="shared" si="293"/>
        <v>-1.2018513278255931</v>
      </c>
      <c r="AB682">
        <f>-AA682*B682^2/2/Q682</f>
        <v>5.0073598121406718E-3</v>
      </c>
      <c r="AC682">
        <v>3.4246547180745299</v>
      </c>
      <c r="AD682">
        <f>AC682/Q682</f>
        <v>792.68809935684908</v>
      </c>
      <c r="AE682">
        <f>C682*AC682</f>
        <v>145.54782551816751</v>
      </c>
      <c r="AF682">
        <v>2.8237290541617299</v>
      </c>
      <c r="AG682">
        <f>AF682*A682</f>
        <v>0.72005090881124112</v>
      </c>
      <c r="AH682">
        <f>AG682*C682</f>
        <v>30.602163624477747</v>
      </c>
      <c r="AI682">
        <f>F682*AG682</f>
        <v>6.48045817930117</v>
      </c>
      <c r="AJ682">
        <v>0.600925663912797</v>
      </c>
      <c r="AK682">
        <v>3.4246547180745299</v>
      </c>
      <c r="AL682">
        <f t="shared" si="273"/>
        <v>1.2128127920159799</v>
      </c>
      <c r="AM682">
        <f>AL682/C682</f>
        <v>2.8536771576846587E-2</v>
      </c>
      <c r="AN682">
        <f t="shared" si="274"/>
        <v>0.87328695310900506</v>
      </c>
      <c r="AO682">
        <f t="shared" si="275"/>
        <v>0.21281279201597991</v>
      </c>
      <c r="AP682">
        <f>AL682*C682</f>
        <v>51.544543660679146</v>
      </c>
      <c r="AQ682">
        <f>AO682/F682</f>
        <v>2.3645865779553323E-2</v>
      </c>
      <c r="AR682">
        <f>(AL682-1)/C682</f>
        <v>5.0073598121407039E-3</v>
      </c>
      <c r="AS682">
        <f>AR682*C682</f>
        <v>0.21281279201597991</v>
      </c>
      <c r="AT682">
        <f>ATAN2(C682,AO682)</f>
        <v>5.0073179618373691E-3</v>
      </c>
      <c r="AU682">
        <f t="shared" si="294"/>
        <v>0.28689818589333066</v>
      </c>
      <c r="AV682">
        <f>-AJ682/(A682/2)</f>
        <v>-4.7131424620611533</v>
      </c>
      <c r="AW682">
        <f t="shared" si="295"/>
        <v>6.9541746991300113E-3</v>
      </c>
      <c r="AX682">
        <f t="shared" si="296"/>
        <v>3.6055539834767996E-3</v>
      </c>
      <c r="AY682">
        <v>0.87328695310900517</v>
      </c>
      <c r="AZ682">
        <v>1.6843431168196952</v>
      </c>
      <c r="BA682">
        <v>0.29555242471302545</v>
      </c>
      <c r="BB682">
        <v>8.4341120330187567E-3</v>
      </c>
      <c r="BC682">
        <v>15.159088051377257</v>
      </c>
    </row>
    <row r="683" spans="1:55" x14ac:dyDescent="0.15">
      <c r="A683">
        <v>0.255</v>
      </c>
      <c r="B683">
        <v>7.0000000000000001E-3</v>
      </c>
      <c r="C683">
        <f t="shared" si="276"/>
        <v>36.428571428571431</v>
      </c>
      <c r="D683">
        <f t="shared" si="277"/>
        <v>1327.0408163265308</v>
      </c>
      <c r="E683">
        <f t="shared" si="278"/>
        <v>2.7450980392156862E-2</v>
      </c>
      <c r="F683">
        <v>9</v>
      </c>
      <c r="G683">
        <f t="shared" si="279"/>
        <v>81</v>
      </c>
      <c r="H683">
        <f t="shared" si="280"/>
        <v>327.85714285714289</v>
      </c>
      <c r="I683">
        <v>70000000000</v>
      </c>
      <c r="J683">
        <f t="shared" si="281"/>
        <v>1.885740990317274E-9</v>
      </c>
      <c r="K683">
        <f t="shared" si="282"/>
        <v>665555.64364139084</v>
      </c>
      <c r="L683">
        <f t="shared" si="283"/>
        <v>9.5079377663055833E-6</v>
      </c>
      <c r="M683">
        <f t="shared" si="284"/>
        <v>0.24705882352941175</v>
      </c>
      <c r="N683">
        <f t="shared" si="285"/>
        <v>19317908247.008175</v>
      </c>
      <c r="O683">
        <f t="shared" si="286"/>
        <v>1.0564375295895093E-6</v>
      </c>
      <c r="P683">
        <f t="shared" si="287"/>
        <v>1.3450980392156864E-6</v>
      </c>
      <c r="Q683">
        <v>4.8793861283830103E-3</v>
      </c>
      <c r="R683">
        <f t="shared" si="288"/>
        <v>743440.23323615151</v>
      </c>
      <c r="S683">
        <f t="shared" si="289"/>
        <v>0.17774906610538108</v>
      </c>
      <c r="T683">
        <f t="shared" si="290"/>
        <v>99.579308742510406</v>
      </c>
      <c r="U683">
        <f t="shared" si="291"/>
        <v>1.9134847562286315E-2</v>
      </c>
      <c r="V683">
        <f t="shared" si="270"/>
        <v>1.3394393293600419E-4</v>
      </c>
      <c r="W683">
        <f t="shared" si="292"/>
        <v>142.85714285714286</v>
      </c>
      <c r="X683">
        <f t="shared" si="271"/>
        <v>560.22408963585428</v>
      </c>
      <c r="Y683">
        <f t="shared" si="272"/>
        <v>2.7335496517551876</v>
      </c>
      <c r="Z683">
        <v>-4.0142402114467801</v>
      </c>
      <c r="AA683">
        <f t="shared" si="293"/>
        <v>-1.023631253918929</v>
      </c>
      <c r="AB683">
        <f>-AA683*B683^2/2/Q683</f>
        <v>5.1397788699548428E-3</v>
      </c>
      <c r="AC683">
        <v>3.2453652787146501</v>
      </c>
      <c r="AD683">
        <f>AC683/Q683</f>
        <v>665.11753596146286</v>
      </c>
      <c r="AE683">
        <f>C683*AC683</f>
        <v>118.22402086746226</v>
      </c>
      <c r="AF683">
        <v>2.7335496517551801</v>
      </c>
      <c r="AG683">
        <f>AF683*A683</f>
        <v>0.69705516119757094</v>
      </c>
      <c r="AH683">
        <f>AG683*C683</f>
        <v>25.392723729340087</v>
      </c>
      <c r="AI683">
        <f>F683*AG683</f>
        <v>6.2734964507781381</v>
      </c>
      <c r="AJ683">
        <v>0.51181562695946503</v>
      </c>
      <c r="AK683">
        <v>3.2453652787146501</v>
      </c>
      <c r="AL683">
        <f t="shared" si="273"/>
        <v>1.1872348016912146</v>
      </c>
      <c r="AM683">
        <f>AL683/C683</f>
        <v>3.2590759262111774E-2</v>
      </c>
      <c r="AN683">
        <f t="shared" si="274"/>
        <v>0.82756814607223583</v>
      </c>
      <c r="AO683">
        <f t="shared" si="275"/>
        <v>0.18723480169121465</v>
      </c>
      <c r="AP683">
        <f>AL683*C683</f>
        <v>43.249267775894253</v>
      </c>
      <c r="AQ683">
        <f>AO683/F683</f>
        <v>2.0803866854579404E-2</v>
      </c>
      <c r="AR683">
        <f>(AL683-1)/C683</f>
        <v>5.1397788699549113E-3</v>
      </c>
      <c r="AS683">
        <f>AR683*C683</f>
        <v>0.18723480169121465</v>
      </c>
      <c r="AT683">
        <f>ATAN2(C683,AO683)</f>
        <v>5.1397336109328656E-3</v>
      </c>
      <c r="AU683">
        <f t="shared" si="294"/>
        <v>0.29448504372798789</v>
      </c>
      <c r="AV683">
        <f>-AJ683/(A683/2)</f>
        <v>-4.0142402114467846</v>
      </c>
      <c r="AW683">
        <f t="shared" si="295"/>
        <v>7.3735611700005907E-3</v>
      </c>
      <c r="AX683">
        <f t="shared" si="296"/>
        <v>3.5827093887162895E-3</v>
      </c>
      <c r="AY683">
        <v>0.82756814607223583</v>
      </c>
      <c r="AZ683">
        <v>1.7032149932746985</v>
      </c>
      <c r="BA683">
        <v>0.26860829976430728</v>
      </c>
      <c r="BB683">
        <v>8.7541484334236908E-3</v>
      </c>
      <c r="BC683">
        <v>15.328934939472287</v>
      </c>
    </row>
    <row r="684" spans="1:55" x14ac:dyDescent="0.15">
      <c r="A684">
        <v>0.45100000000000001</v>
      </c>
      <c r="B684">
        <v>0.01</v>
      </c>
      <c r="C684">
        <f t="shared" si="276"/>
        <v>45.1</v>
      </c>
      <c r="D684">
        <f t="shared" si="277"/>
        <v>2034.0100000000002</v>
      </c>
      <c r="E684">
        <f t="shared" si="278"/>
        <v>2.2172949002217293E-2</v>
      </c>
      <c r="F684">
        <v>13</v>
      </c>
      <c r="G684">
        <f t="shared" si="279"/>
        <v>169</v>
      </c>
      <c r="H684">
        <f t="shared" si="280"/>
        <v>586.30000000000007</v>
      </c>
      <c r="I684">
        <v>70000000000</v>
      </c>
      <c r="J684">
        <f t="shared" si="281"/>
        <v>7.8539816339744827E-9</v>
      </c>
      <c r="K684">
        <f t="shared" si="282"/>
        <v>1584728.0015336538</v>
      </c>
      <c r="L684">
        <f t="shared" si="283"/>
        <v>2.263897145048077E-5</v>
      </c>
      <c r="M684">
        <f t="shared" si="284"/>
        <v>0.2882483370288248</v>
      </c>
      <c r="N684">
        <f t="shared" si="285"/>
        <v>5742310346.7555838</v>
      </c>
      <c r="O684">
        <f t="shared" si="286"/>
        <v>1.7414593423446745E-6</v>
      </c>
      <c r="P684">
        <f t="shared" si="287"/>
        <v>2.2172949002217296E-6</v>
      </c>
      <c r="Q684">
        <v>1.21862200877405E-2</v>
      </c>
      <c r="R684">
        <f t="shared" si="288"/>
        <v>450999.99999999994</v>
      </c>
      <c r="S684">
        <f t="shared" si="289"/>
        <v>0.54959852595709657</v>
      </c>
      <c r="T684">
        <f t="shared" si="290"/>
        <v>121.86220087740499</v>
      </c>
      <c r="U684">
        <f t="shared" si="291"/>
        <v>2.7020443653526606E-2</v>
      </c>
      <c r="V684">
        <f t="shared" si="270"/>
        <v>2.7020443653526607E-4</v>
      </c>
      <c r="W684">
        <f t="shared" si="292"/>
        <v>100</v>
      </c>
      <c r="X684">
        <f t="shared" si="271"/>
        <v>221.72949002217294</v>
      </c>
      <c r="Y684">
        <f t="shared" si="272"/>
        <v>2.7020443653526605</v>
      </c>
      <c r="Z684">
        <v>-4.1007031033007504</v>
      </c>
      <c r="AA684">
        <f t="shared" si="293"/>
        <v>-1.8494170995886385</v>
      </c>
      <c r="AB684">
        <f>-AA684*B684^2/2/Q684</f>
        <v>7.588149099035134E-3</v>
      </c>
      <c r="AC684">
        <v>3.6267529151469899</v>
      </c>
      <c r="AD684">
        <f>AC684/Q684</f>
        <v>297.61098101252509</v>
      </c>
      <c r="AE684">
        <f>C684*AC684</f>
        <v>163.56655647312925</v>
      </c>
      <c r="AF684">
        <v>2.7020443653526698</v>
      </c>
      <c r="AG684">
        <f>AF684*A684</f>
        <v>1.218622008774054</v>
      </c>
      <c r="AH684">
        <f>AG684*C684</f>
        <v>54.95985259570984</v>
      </c>
      <c r="AI684">
        <f>F684*AG684</f>
        <v>15.842086114062703</v>
      </c>
      <c r="AJ684">
        <v>0.92470854979432004</v>
      </c>
      <c r="AK684">
        <v>3.6267529151469899</v>
      </c>
      <c r="AL684">
        <f t="shared" si="273"/>
        <v>1.3422255243664838</v>
      </c>
      <c r="AM684">
        <f>AL684/C684</f>
        <v>2.9761098101252412E-2</v>
      </c>
      <c r="AN684">
        <f t="shared" si="274"/>
        <v>1.6356655647312925</v>
      </c>
      <c r="AO684">
        <f t="shared" si="275"/>
        <v>0.34222552436648379</v>
      </c>
      <c r="AP684">
        <f>AL684*C684</f>
        <v>60.534371148928422</v>
      </c>
      <c r="AQ684">
        <f>AO684/F684</f>
        <v>2.6325040335883367E-2</v>
      </c>
      <c r="AR684">
        <f>(AL684-1)/C684</f>
        <v>7.5881490990351167E-3</v>
      </c>
      <c r="AS684">
        <f>AR684*C684</f>
        <v>0.34222552436648379</v>
      </c>
      <c r="AT684">
        <f>ATAN2(C684,AO684)</f>
        <v>7.5880034621744344E-3</v>
      </c>
      <c r="AU684">
        <f t="shared" si="294"/>
        <v>0.43476057331325169</v>
      </c>
      <c r="AV684">
        <f>-AJ684/(A684/2)</f>
        <v>-4.1007031033007539</v>
      </c>
      <c r="AW684">
        <f t="shared" si="295"/>
        <v>6.2268275514479427E-3</v>
      </c>
      <c r="AX684">
        <f t="shared" si="296"/>
        <v>9.2470854979432027E-3</v>
      </c>
      <c r="AY684">
        <v>1.6356655647312925</v>
      </c>
      <c r="AZ684">
        <v>1.1014289211112938</v>
      </c>
      <c r="BA684">
        <v>0.28082992257030226</v>
      </c>
      <c r="BB684">
        <v>8.3578068753818839E-3</v>
      </c>
      <c r="BC684">
        <v>14.318575974446819</v>
      </c>
    </row>
    <row r="685" spans="1:55" x14ac:dyDescent="0.15">
      <c r="A685">
        <v>0.35299999999999998</v>
      </c>
      <c r="B685">
        <v>8.0000000000000002E-3</v>
      </c>
      <c r="C685">
        <f t="shared" si="276"/>
        <v>44.125</v>
      </c>
      <c r="D685">
        <f t="shared" si="277"/>
        <v>1947.015625</v>
      </c>
      <c r="E685">
        <f t="shared" si="278"/>
        <v>2.2662889518413599E-2</v>
      </c>
      <c r="F685">
        <v>11</v>
      </c>
      <c r="G685">
        <f t="shared" si="279"/>
        <v>121</v>
      </c>
      <c r="H685">
        <f t="shared" si="280"/>
        <v>485.375</v>
      </c>
      <c r="I685">
        <v>70000000000</v>
      </c>
      <c r="J685">
        <f t="shared" si="281"/>
        <v>3.2169908772759481E-9</v>
      </c>
      <c r="K685">
        <f t="shared" si="282"/>
        <v>877154.02815243637</v>
      </c>
      <c r="L685">
        <f t="shared" si="283"/>
        <v>1.2530771830749091E-5</v>
      </c>
      <c r="M685">
        <f t="shared" si="284"/>
        <v>0.24929178470254956</v>
      </c>
      <c r="N685">
        <f t="shared" si="285"/>
        <v>13716234109.23805</v>
      </c>
      <c r="O685">
        <f t="shared" si="286"/>
        <v>1.1391610755226445E-6</v>
      </c>
      <c r="P685">
        <f t="shared" si="287"/>
        <v>1.4504249291784703E-6</v>
      </c>
      <c r="Q685">
        <v>7.5754208804734201E-3</v>
      </c>
      <c r="R685">
        <f t="shared" si="288"/>
        <v>689453.12499999988</v>
      </c>
      <c r="S685">
        <f t="shared" si="289"/>
        <v>0.33426544635088967</v>
      </c>
      <c r="T685">
        <f t="shared" si="290"/>
        <v>118.3659512573972</v>
      </c>
      <c r="U685">
        <f t="shared" si="291"/>
        <v>2.1460115808706572E-2</v>
      </c>
      <c r="V685">
        <f t="shared" si="270"/>
        <v>1.7168092646965258E-4</v>
      </c>
      <c r="W685">
        <f t="shared" si="292"/>
        <v>125</v>
      </c>
      <c r="X685">
        <f t="shared" si="271"/>
        <v>354.10764872521253</v>
      </c>
      <c r="Y685">
        <f t="shared" si="272"/>
        <v>2.6825144760883215</v>
      </c>
      <c r="Z685">
        <v>-4.1175058037427004</v>
      </c>
      <c r="AA685">
        <f t="shared" si="293"/>
        <v>-1.4534795487211731</v>
      </c>
      <c r="AB685">
        <f>-AA685*B685^2/2/Q685</f>
        <v>6.1397704883917742E-3</v>
      </c>
      <c r="AC685">
        <v>3.4092542504489098</v>
      </c>
      <c r="AD685">
        <f>AC685/Q685</f>
        <v>450.0415626063342</v>
      </c>
      <c r="AE685">
        <f>C685*AC685</f>
        <v>150.43334380105816</v>
      </c>
      <c r="AF685">
        <v>2.6825144760883202</v>
      </c>
      <c r="AG685">
        <f>AF685*A685</f>
        <v>0.94692761005917692</v>
      </c>
      <c r="AH685">
        <f>AG685*C685</f>
        <v>41.783180793861185</v>
      </c>
      <c r="AI685">
        <f>F685*AG685</f>
        <v>10.416203710650946</v>
      </c>
      <c r="AJ685">
        <v>0.72673977436058701</v>
      </c>
      <c r="AK685">
        <v>3.4092542504489098</v>
      </c>
      <c r="AL685">
        <f t="shared" si="273"/>
        <v>1.2709173728002883</v>
      </c>
      <c r="AM685">
        <f>AL685/C685</f>
        <v>2.8802660006805401E-2</v>
      </c>
      <c r="AN685">
        <f t="shared" si="274"/>
        <v>1.2034667504084648</v>
      </c>
      <c r="AO685">
        <f t="shared" si="275"/>
        <v>0.27091737280028827</v>
      </c>
      <c r="AP685">
        <f>AL685*C685</f>
        <v>56.079229074812723</v>
      </c>
      <c r="AQ685">
        <f>AO685/F685</f>
        <v>2.462885207275348E-2</v>
      </c>
      <c r="AR685">
        <f>(AL685-1)/C685</f>
        <v>6.139770488391802E-3</v>
      </c>
      <c r="AS685">
        <f>AR685*C685</f>
        <v>0.27091737280028827</v>
      </c>
      <c r="AT685">
        <f>ATAN2(C685,AO685)</f>
        <v>6.1396933402742418E-3</v>
      </c>
      <c r="AU685">
        <f t="shared" si="294"/>
        <v>0.35177851590229287</v>
      </c>
      <c r="AV685">
        <f>-AJ685/(A685/2)</f>
        <v>-4.117505803742703</v>
      </c>
      <c r="AW685">
        <f t="shared" si="295"/>
        <v>6.4838858041198159E-3</v>
      </c>
      <c r="AX685">
        <f t="shared" si="296"/>
        <v>5.8139181948847147E-3</v>
      </c>
      <c r="AY685">
        <v>1.2034667504084651</v>
      </c>
      <c r="AZ685">
        <v>1.3421483958217928</v>
      </c>
      <c r="BA685">
        <v>0.28610146110678691</v>
      </c>
      <c r="BB685">
        <v>8.2404831117090429E-3</v>
      </c>
      <c r="BC685">
        <v>14.763632354039721</v>
      </c>
    </row>
    <row r="686" spans="1:55" x14ac:dyDescent="0.15">
      <c r="A686">
        <v>0.255</v>
      </c>
      <c r="B686">
        <v>8.0000000000000002E-3</v>
      </c>
      <c r="C686">
        <f t="shared" si="276"/>
        <v>31.875</v>
      </c>
      <c r="D686">
        <f t="shared" si="277"/>
        <v>1016.015625</v>
      </c>
      <c r="E686">
        <f t="shared" si="278"/>
        <v>3.1372549019607843E-2</v>
      </c>
      <c r="F686">
        <v>9</v>
      </c>
      <c r="G686">
        <f t="shared" si="279"/>
        <v>81</v>
      </c>
      <c r="H686">
        <f t="shared" si="280"/>
        <v>286.875</v>
      </c>
      <c r="I686">
        <v>70000000000</v>
      </c>
      <c r="J686">
        <f t="shared" si="281"/>
        <v>3.2169908772759481E-9</v>
      </c>
      <c r="K686">
        <f t="shared" si="282"/>
        <v>993482.47680580756</v>
      </c>
      <c r="L686">
        <f t="shared" si="283"/>
        <v>1.4192606811511536E-5</v>
      </c>
      <c r="M686">
        <f t="shared" si="284"/>
        <v>0.28235294117647058</v>
      </c>
      <c r="N686">
        <f t="shared" si="285"/>
        <v>9908327755.9651642</v>
      </c>
      <c r="O686">
        <f t="shared" si="286"/>
        <v>1.5769563123901707E-6</v>
      </c>
      <c r="P686">
        <f t="shared" si="287"/>
        <v>2.007843137254902E-6</v>
      </c>
      <c r="Q686">
        <v>5.4424972734960601E-3</v>
      </c>
      <c r="R686">
        <f t="shared" si="288"/>
        <v>498046.875</v>
      </c>
      <c r="S686">
        <f t="shared" si="289"/>
        <v>0.17347960059268691</v>
      </c>
      <c r="T686">
        <f t="shared" si="290"/>
        <v>85.03901989837594</v>
      </c>
      <c r="U686">
        <f t="shared" si="291"/>
        <v>2.1343126562729648E-2</v>
      </c>
      <c r="V686">
        <f t="shared" si="270"/>
        <v>1.7074501250183719E-4</v>
      </c>
      <c r="W686">
        <f t="shared" si="292"/>
        <v>125</v>
      </c>
      <c r="X686">
        <f t="shared" si="271"/>
        <v>490.19607843137254</v>
      </c>
      <c r="Y686">
        <f t="shared" si="272"/>
        <v>2.6678908203412059</v>
      </c>
      <c r="Z686">
        <v>-3.48558276259193</v>
      </c>
      <c r="AA686">
        <f t="shared" si="293"/>
        <v>-0.88882360446094222</v>
      </c>
      <c r="AB686">
        <f>-AA686*B686^2/2/Q686</f>
        <v>5.2259751201455037E-3</v>
      </c>
      <c r="AC686">
        <v>3.1123026225716699</v>
      </c>
      <c r="AD686">
        <f>AC686/Q686</f>
        <v>571.85193968364479</v>
      </c>
      <c r="AE686">
        <f>C686*AC686</f>
        <v>99.204646094471983</v>
      </c>
      <c r="AF686">
        <v>2.6678908203412002</v>
      </c>
      <c r="AG686">
        <f>AF686*A686</f>
        <v>0.68031215918700605</v>
      </c>
      <c r="AH686">
        <f>AG686*C686</f>
        <v>21.684950074085819</v>
      </c>
      <c r="AI686">
        <f>F686*AG686</f>
        <v>6.122809432683054</v>
      </c>
      <c r="AJ686">
        <v>0.444411802230472</v>
      </c>
      <c r="AK686">
        <v>3.1123026225716699</v>
      </c>
      <c r="AL686">
        <f t="shared" si="273"/>
        <v>1.1665779569546377</v>
      </c>
      <c r="AM686">
        <f>AL686/C686</f>
        <v>3.6598524139753341E-2</v>
      </c>
      <c r="AN686">
        <f t="shared" si="274"/>
        <v>0.79363716875577583</v>
      </c>
      <c r="AO686">
        <f t="shared" si="275"/>
        <v>0.16657795695463773</v>
      </c>
      <c r="AP686">
        <f>AL686*C686</f>
        <v>37.184672377929076</v>
      </c>
      <c r="AQ686">
        <f>AO686/F686</f>
        <v>1.8508661883848636E-2</v>
      </c>
      <c r="AR686">
        <f>(AL686-1)/C686</f>
        <v>5.2259751201454976E-3</v>
      </c>
      <c r="AS686">
        <f>AR686*C686</f>
        <v>0.16657795695463773</v>
      </c>
      <c r="AT686">
        <f>ATAN2(C686,AO686)</f>
        <v>5.2259275457101732E-3</v>
      </c>
      <c r="AU686">
        <f t="shared" si="294"/>
        <v>0.29942359241035355</v>
      </c>
      <c r="AV686">
        <f>-AJ686/(A686/2)</f>
        <v>-3.4855827625919371</v>
      </c>
      <c r="AW686">
        <f t="shared" si="295"/>
        <v>7.6817311723352093E-3</v>
      </c>
      <c r="AX686">
        <f t="shared" si="296"/>
        <v>3.5552944178437566E-3</v>
      </c>
      <c r="AY686">
        <v>0.79363716875577583</v>
      </c>
      <c r="AZ686">
        <v>1.7147686414259218</v>
      </c>
      <c r="BA686">
        <v>0.2448551811181848</v>
      </c>
      <c r="BB686">
        <v>8.9613382568975632E-3</v>
      </c>
      <c r="BC686">
        <v>15.432917772833296</v>
      </c>
    </row>
    <row r="687" spans="1:55" x14ac:dyDescent="0.15">
      <c r="A687">
        <v>0.255</v>
      </c>
      <c r="B687">
        <v>8.9999999999999993E-3</v>
      </c>
      <c r="C687">
        <f t="shared" si="276"/>
        <v>28.333333333333336</v>
      </c>
      <c r="D687">
        <f t="shared" si="277"/>
        <v>802.77777777777794</v>
      </c>
      <c r="E687">
        <f t="shared" si="278"/>
        <v>3.5294117647058823E-2</v>
      </c>
      <c r="F687">
        <v>9</v>
      </c>
      <c r="G687">
        <f t="shared" si="279"/>
        <v>81</v>
      </c>
      <c r="H687">
        <f t="shared" si="280"/>
        <v>255.00000000000003</v>
      </c>
      <c r="I687">
        <v>70000000000</v>
      </c>
      <c r="J687">
        <f t="shared" si="281"/>
        <v>5.1529973500506572E-9</v>
      </c>
      <c r="K687">
        <f t="shared" si="282"/>
        <v>1414548.2921707686</v>
      </c>
      <c r="L687">
        <f t="shared" si="283"/>
        <v>2.0207832745296695E-5</v>
      </c>
      <c r="M687">
        <f t="shared" si="284"/>
        <v>0.31764705882352939</v>
      </c>
      <c r="N687">
        <f t="shared" si="285"/>
        <v>5498417990.2702265</v>
      </c>
      <c r="O687">
        <f t="shared" si="286"/>
        <v>2.2453147494774106E-6</v>
      </c>
      <c r="P687">
        <f t="shared" si="287"/>
        <v>2.8588235294117641E-6</v>
      </c>
      <c r="Q687">
        <v>6.0074189526391998E-3</v>
      </c>
      <c r="R687">
        <f t="shared" si="288"/>
        <v>349794.23868312768</v>
      </c>
      <c r="S687">
        <f t="shared" si="289"/>
        <v>0.17021020365811068</v>
      </c>
      <c r="T687">
        <f t="shared" si="290"/>
        <v>74.165666081965441</v>
      </c>
      <c r="U687">
        <f t="shared" si="291"/>
        <v>2.3558505696624311E-2</v>
      </c>
      <c r="V687">
        <f t="shared" si="270"/>
        <v>2.120265512696188E-4</v>
      </c>
      <c r="W687">
        <f t="shared" si="292"/>
        <v>111.11111111111111</v>
      </c>
      <c r="X687">
        <f t="shared" si="271"/>
        <v>435.72984749455344</v>
      </c>
      <c r="Y687">
        <f t="shared" si="272"/>
        <v>2.617611744069368</v>
      </c>
      <c r="Z687">
        <v>-3.0838474697570399</v>
      </c>
      <c r="AA687">
        <f t="shared" si="293"/>
        <v>-0.78638110478804524</v>
      </c>
      <c r="AB687">
        <f>-AA687*B687^2/2/Q687</f>
        <v>5.3015171731820143E-3</v>
      </c>
      <c r="AC687">
        <v>3.0108022964633898</v>
      </c>
      <c r="AD687">
        <f>AC687/Q687</f>
        <v>501.18067679309661</v>
      </c>
      <c r="AE687">
        <f>C687*AC687</f>
        <v>85.306065066462722</v>
      </c>
      <c r="AF687">
        <v>2.61761174406936</v>
      </c>
      <c r="AG687">
        <f>AF687*A687</f>
        <v>0.6674909947376868</v>
      </c>
      <c r="AH687">
        <f>AG687*C687</f>
        <v>18.912244850901129</v>
      </c>
      <c r="AI687">
        <f>F687*AG687</f>
        <v>6.0074189526391812</v>
      </c>
      <c r="AJ687">
        <v>0.39319055239402301</v>
      </c>
      <c r="AK687">
        <v>3.0108022964633898</v>
      </c>
      <c r="AL687">
        <f t="shared" si="273"/>
        <v>1.1502096532401602</v>
      </c>
      <c r="AM687">
        <f>AL687/C687</f>
        <v>4.0595634820240943E-2</v>
      </c>
      <c r="AN687">
        <f t="shared" si="274"/>
        <v>0.76775458559816434</v>
      </c>
      <c r="AO687">
        <f t="shared" si="275"/>
        <v>0.15020965324016022</v>
      </c>
      <c r="AP687">
        <f>AL687*C687</f>
        <v>32.589273508471209</v>
      </c>
      <c r="AQ687">
        <f>AO687/F687</f>
        <v>1.6689961471128913E-2</v>
      </c>
      <c r="AR687">
        <f>(AL687-1)/C687</f>
        <v>5.3015171731821253E-3</v>
      </c>
      <c r="AS687">
        <f>AR687*C687</f>
        <v>0.15020965324016022</v>
      </c>
      <c r="AT687">
        <f>ATAN2(C687,AO687)</f>
        <v>5.3014675057234352E-3</v>
      </c>
      <c r="AU687">
        <f t="shared" si="294"/>
        <v>0.30375171330370043</v>
      </c>
      <c r="AV687">
        <f>-AJ687/(A687/2)</f>
        <v>-3.083847469757043</v>
      </c>
      <c r="AW687">
        <f t="shared" si="295"/>
        <v>7.9424549768877944E-3</v>
      </c>
      <c r="AX687">
        <f t="shared" si="296"/>
        <v>3.5387149715462663E-3</v>
      </c>
      <c r="AY687">
        <v>0.76775458559816445</v>
      </c>
      <c r="AZ687">
        <v>1.7231837767222224</v>
      </c>
      <c r="BA687">
        <v>0.22503622434515419</v>
      </c>
      <c r="BB687">
        <v>9.1354883848416956E-3</v>
      </c>
      <c r="BC687">
        <v>15.508653990500003</v>
      </c>
    </row>
    <row r="688" spans="1:55" x14ac:dyDescent="0.15">
      <c r="A688">
        <v>0.35299999999999998</v>
      </c>
      <c r="B688">
        <v>8.9999999999999993E-3</v>
      </c>
      <c r="C688">
        <f t="shared" si="276"/>
        <v>39.222222222222221</v>
      </c>
      <c r="D688">
        <f t="shared" si="277"/>
        <v>1538.3827160493827</v>
      </c>
      <c r="E688">
        <f t="shared" si="278"/>
        <v>2.5495750708215296E-2</v>
      </c>
      <c r="F688">
        <v>11</v>
      </c>
      <c r="G688">
        <f t="shared" si="279"/>
        <v>121</v>
      </c>
      <c r="H688">
        <f t="shared" si="280"/>
        <v>431.44444444444446</v>
      </c>
      <c r="I688">
        <v>70000000000</v>
      </c>
      <c r="J688">
        <f t="shared" si="281"/>
        <v>5.1529973500506572E-9</v>
      </c>
      <c r="K688">
        <f t="shared" si="282"/>
        <v>1248916.5752404805</v>
      </c>
      <c r="L688">
        <f t="shared" si="283"/>
        <v>1.7841665360578293E-5</v>
      </c>
      <c r="M688">
        <f t="shared" si="284"/>
        <v>0.28045325779036828</v>
      </c>
      <c r="N688">
        <f t="shared" si="285"/>
        <v>7611535492.4132929</v>
      </c>
      <c r="O688">
        <f t="shared" si="286"/>
        <v>1.6219695782343904E-6</v>
      </c>
      <c r="P688">
        <f t="shared" si="287"/>
        <v>2.0651558073654388E-6</v>
      </c>
      <c r="Q688">
        <v>8.2421963341798802E-3</v>
      </c>
      <c r="R688">
        <f t="shared" si="288"/>
        <v>484224.96570644726</v>
      </c>
      <c r="S688">
        <f t="shared" si="289"/>
        <v>0.32327725621838865</v>
      </c>
      <c r="T688">
        <f t="shared" si="290"/>
        <v>101.75551029851705</v>
      </c>
      <c r="U688">
        <f t="shared" si="291"/>
        <v>2.3348998113824026E-2</v>
      </c>
      <c r="V688">
        <f t="shared" si="270"/>
        <v>2.1014098302441623E-4</v>
      </c>
      <c r="W688">
        <f t="shared" si="292"/>
        <v>111.11111111111111</v>
      </c>
      <c r="X688">
        <f t="shared" si="271"/>
        <v>314.76235442241114</v>
      </c>
      <c r="Y688">
        <f t="shared" si="272"/>
        <v>2.5943331237582252</v>
      </c>
      <c r="Z688">
        <v>-3.6057233383144398</v>
      </c>
      <c r="AA688">
        <f t="shared" si="293"/>
        <v>-1.2728203384249972</v>
      </c>
      <c r="AB688">
        <f>-AA688*B688^2/2/Q688</f>
        <v>6.2543066940107849E-3</v>
      </c>
      <c r="AC688">
        <v>3.23074329297072</v>
      </c>
      <c r="AD688">
        <f>AC688/Q688</f>
        <v>391.97601731143271</v>
      </c>
      <c r="AE688">
        <f>C688*AC688</f>
        <v>126.71693137985157</v>
      </c>
      <c r="AF688">
        <v>2.5943331237582199</v>
      </c>
      <c r="AG688">
        <f>AF688*A688</f>
        <v>0.91579959268665156</v>
      </c>
      <c r="AH688">
        <f>AG688*C688</f>
        <v>35.919695135376443</v>
      </c>
      <c r="AI688">
        <f>F688*AG688</f>
        <v>10.073795519553167</v>
      </c>
      <c r="AJ688">
        <v>0.63641016921249904</v>
      </c>
      <c r="AK688">
        <v>3.23074329297072</v>
      </c>
      <c r="AL688">
        <f t="shared" si="273"/>
        <v>1.245307806998424</v>
      </c>
      <c r="AM688">
        <f>AL688/C688</f>
        <v>3.1750057402226112E-2</v>
      </c>
      <c r="AN688">
        <f t="shared" si="274"/>
        <v>1.1404523824186641</v>
      </c>
      <c r="AO688">
        <f t="shared" si="275"/>
        <v>0.24530780699842403</v>
      </c>
      <c r="AP688">
        <f>AL688*C688</f>
        <v>48.84373954116041</v>
      </c>
      <c r="AQ688">
        <f>AO688/F688</f>
        <v>2.2300709727129456E-2</v>
      </c>
      <c r="AR688">
        <f>(AL688-1)/C688</f>
        <v>6.2543066940108109E-3</v>
      </c>
      <c r="AS688">
        <f>AR688*C688</f>
        <v>0.24530780699842403</v>
      </c>
      <c r="AT688">
        <f>ATAN2(C688,AO688)</f>
        <v>6.2542251473701694E-3</v>
      </c>
      <c r="AU688">
        <f t="shared" si="294"/>
        <v>0.35834070506889604</v>
      </c>
      <c r="AV688">
        <f>-AJ688/(A688/2)</f>
        <v>-3.6057233383144425</v>
      </c>
      <c r="AW688">
        <f t="shared" si="295"/>
        <v>6.8293398948374223E-3</v>
      </c>
      <c r="AX688">
        <f t="shared" si="296"/>
        <v>5.7276915229124989E-3</v>
      </c>
      <c r="AY688">
        <v>1.1404523824186641</v>
      </c>
      <c r="AZ688">
        <v>1.3598038445781626</v>
      </c>
      <c r="BA688">
        <v>0.26786188698640112</v>
      </c>
      <c r="BB688">
        <v>8.5046302876868388E-3</v>
      </c>
      <c r="BC688">
        <v>14.957842290359789</v>
      </c>
    </row>
    <row r="689" spans="1:55" x14ac:dyDescent="0.15">
      <c r="A689">
        <v>0.255</v>
      </c>
      <c r="B689">
        <v>0.01</v>
      </c>
      <c r="C689">
        <f t="shared" si="276"/>
        <v>25.5</v>
      </c>
      <c r="D689">
        <f t="shared" si="277"/>
        <v>650.25</v>
      </c>
      <c r="E689">
        <f t="shared" si="278"/>
        <v>3.9215686274509803E-2</v>
      </c>
      <c r="F689">
        <v>9</v>
      </c>
      <c r="G689">
        <f t="shared" si="279"/>
        <v>81</v>
      </c>
      <c r="H689">
        <f t="shared" si="280"/>
        <v>229.5</v>
      </c>
      <c r="I689">
        <v>70000000000</v>
      </c>
      <c r="J689">
        <f t="shared" si="281"/>
        <v>7.8539816339744827E-9</v>
      </c>
      <c r="K689">
        <f t="shared" si="282"/>
        <v>1940395.4625113425</v>
      </c>
      <c r="L689">
        <f t="shared" si="283"/>
        <v>2.7719935178733463E-5</v>
      </c>
      <c r="M689">
        <f t="shared" si="284"/>
        <v>0.35294117647058826</v>
      </c>
      <c r="N689">
        <f t="shared" si="285"/>
        <v>3246760839.0746651</v>
      </c>
      <c r="O689">
        <f t="shared" si="286"/>
        <v>3.0799927976370515E-6</v>
      </c>
      <c r="P689">
        <f t="shared" si="287"/>
        <v>3.9215686274509803E-6</v>
      </c>
      <c r="Q689">
        <v>6.5715656852142696E-3</v>
      </c>
      <c r="R689">
        <f t="shared" si="288"/>
        <v>254999.99999999997</v>
      </c>
      <c r="S689">
        <f t="shared" si="289"/>
        <v>0.16757492497296386</v>
      </c>
      <c r="T689">
        <f t="shared" si="290"/>
        <v>65.715656852142686</v>
      </c>
      <c r="U689">
        <f t="shared" si="291"/>
        <v>2.5770845824369684E-2</v>
      </c>
      <c r="V689">
        <f t="shared" si="270"/>
        <v>2.5770845824369683E-4</v>
      </c>
      <c r="W689">
        <f t="shared" si="292"/>
        <v>100</v>
      </c>
      <c r="X689">
        <f t="shared" si="271"/>
        <v>392.15686274509801</v>
      </c>
      <c r="Y689">
        <f t="shared" si="272"/>
        <v>2.5770845824369686</v>
      </c>
      <c r="Z689">
        <v>-2.7874383697927199</v>
      </c>
      <c r="AA689">
        <f t="shared" si="293"/>
        <v>-0.71079678429714355</v>
      </c>
      <c r="AB689">
        <f>-AA689*B689^2/2/Q689</f>
        <v>5.4081235609985965E-3</v>
      </c>
      <c r="AC689">
        <v>2.9324829745855401</v>
      </c>
      <c r="AD689">
        <f>AC689/Q689</f>
        <v>446.23809835508399</v>
      </c>
      <c r="AE689">
        <f>C689*AC689</f>
        <v>74.778315851931268</v>
      </c>
      <c r="AF689">
        <v>2.5770845824369699</v>
      </c>
      <c r="AG689">
        <f>AF689*A689</f>
        <v>0.65715656852142734</v>
      </c>
      <c r="AH689">
        <f>AG689*C689</f>
        <v>16.757492497296397</v>
      </c>
      <c r="AI689">
        <f>F689*AG689</f>
        <v>5.9144091166928465</v>
      </c>
      <c r="AJ689">
        <v>0.355398392148572</v>
      </c>
      <c r="AK689">
        <v>2.9324829745855401</v>
      </c>
      <c r="AL689">
        <f t="shared" si="273"/>
        <v>1.1379071508054635</v>
      </c>
      <c r="AM689">
        <f>AL689/C689</f>
        <v>4.4623809835508371E-2</v>
      </c>
      <c r="AN689">
        <f t="shared" si="274"/>
        <v>0.74778315851931265</v>
      </c>
      <c r="AO689">
        <f t="shared" si="275"/>
        <v>0.13790715080546345</v>
      </c>
      <c r="AP689">
        <f>AL689*C689</f>
        <v>29.016632345539318</v>
      </c>
      <c r="AQ689">
        <f>AO689/F689</f>
        <v>1.5323016756162607E-2</v>
      </c>
      <c r="AR689">
        <f>(AL689-1)/C689</f>
        <v>5.408123560998567E-3</v>
      </c>
      <c r="AS689">
        <f>AR689*C689</f>
        <v>0.13790715080546345</v>
      </c>
      <c r="AT689">
        <f>ATAN2(C689,AO689)</f>
        <v>5.4080708366842306E-3</v>
      </c>
      <c r="AU689">
        <f t="shared" si="294"/>
        <v>0.30985963424979029</v>
      </c>
      <c r="AV689">
        <f>-AJ689/(A689/2)</f>
        <v>-2.7874383697927216</v>
      </c>
      <c r="AW689">
        <f t="shared" si="295"/>
        <v>8.2295815336162603E-3</v>
      </c>
      <c r="AX689">
        <f t="shared" si="296"/>
        <v>3.5539839214857004E-3</v>
      </c>
      <c r="AY689">
        <v>0.74778315851931276</v>
      </c>
      <c r="AZ689">
        <v>1.7315617089024968</v>
      </c>
      <c r="BA689">
        <v>0.20985432910721463</v>
      </c>
      <c r="BB689">
        <v>9.3644996752385353E-3</v>
      </c>
      <c r="BC689">
        <v>15.584055380122471</v>
      </c>
    </row>
    <row r="690" spans="1:55" x14ac:dyDescent="0.15">
      <c r="A690">
        <v>0.20599999999999999</v>
      </c>
      <c r="B690">
        <v>5.0000000000000001E-3</v>
      </c>
      <c r="C690">
        <f t="shared" si="276"/>
        <v>41.199999999999996</v>
      </c>
      <c r="D690">
        <f t="shared" si="277"/>
        <v>1697.4399999999996</v>
      </c>
      <c r="E690">
        <f t="shared" si="278"/>
        <v>2.4271844660194178E-2</v>
      </c>
      <c r="F690">
        <v>7</v>
      </c>
      <c r="G690">
        <f t="shared" si="279"/>
        <v>49</v>
      </c>
      <c r="H690">
        <f t="shared" si="280"/>
        <v>288.39999999999998</v>
      </c>
      <c r="I690">
        <v>70000000000</v>
      </c>
      <c r="J690">
        <f t="shared" si="281"/>
        <v>4.9087385212340517E-10</v>
      </c>
      <c r="K690">
        <f t="shared" si="282"/>
        <v>233522.51217521212</v>
      </c>
      <c r="L690">
        <f t="shared" si="283"/>
        <v>3.3360358882173161E-6</v>
      </c>
      <c r="M690">
        <f t="shared" si="284"/>
        <v>0.16990291262135923</v>
      </c>
      <c r="N690">
        <f t="shared" si="285"/>
        <v>83931950788.941925</v>
      </c>
      <c r="O690">
        <f t="shared" si="286"/>
        <v>4.7657655545961659E-7</v>
      </c>
      <c r="P690">
        <f t="shared" si="287"/>
        <v>6.0679611650485445E-7</v>
      </c>
      <c r="Q690">
        <v>2.63395061397109E-3</v>
      </c>
      <c r="R690">
        <f t="shared" si="288"/>
        <v>1647999.9999999995</v>
      </c>
      <c r="S690">
        <f t="shared" si="289"/>
        <v>0.1085187652956089</v>
      </c>
      <c r="T690">
        <f t="shared" si="290"/>
        <v>105.3580245588436</v>
      </c>
      <c r="U690">
        <f t="shared" si="291"/>
        <v>1.2786168028985875E-2</v>
      </c>
      <c r="V690">
        <f t="shared" si="270"/>
        <v>6.3930840144929381E-5</v>
      </c>
      <c r="W690">
        <f t="shared" si="292"/>
        <v>200</v>
      </c>
      <c r="X690">
        <f t="shared" si="271"/>
        <v>970.87378640776706</v>
      </c>
      <c r="Y690">
        <f t="shared" si="272"/>
        <v>2.5572336057971747</v>
      </c>
      <c r="Z690">
        <v>-3.9934085880927501</v>
      </c>
      <c r="AA690">
        <f t="shared" si="293"/>
        <v>-0.82264216914710653</v>
      </c>
      <c r="AB690">
        <f>-AA690*B690^2/2/Q690</f>
        <v>3.904031859897164E-3</v>
      </c>
      <c r="AC690">
        <v>2.9685546903707301</v>
      </c>
      <c r="AD690">
        <f>AC690/Q690</f>
        <v>1127.0350608036542</v>
      </c>
      <c r="AE690">
        <f>C690*AC690</f>
        <v>122.30445324327407</v>
      </c>
      <c r="AF690">
        <v>2.5572336057971699</v>
      </c>
      <c r="AG690">
        <f>AF690*A690</f>
        <v>0.526790122794217</v>
      </c>
      <c r="AH690">
        <f>AG690*C690</f>
        <v>21.703753059121738</v>
      </c>
      <c r="AI690">
        <f>F690*AG690</f>
        <v>3.6875308595595189</v>
      </c>
      <c r="AJ690">
        <v>0.41132108457355399</v>
      </c>
      <c r="AK690">
        <v>2.9685546903707301</v>
      </c>
      <c r="AL690">
        <f t="shared" si="273"/>
        <v>1.1608461126277663</v>
      </c>
      <c r="AM690">
        <f>AL690/C690</f>
        <v>2.8175876520091417E-2</v>
      </c>
      <c r="AN690">
        <f t="shared" si="274"/>
        <v>0.6115222662163704</v>
      </c>
      <c r="AO690">
        <f t="shared" si="275"/>
        <v>0.16084611262776627</v>
      </c>
      <c r="AP690">
        <f>AL690*C690</f>
        <v>47.826859840263964</v>
      </c>
      <c r="AQ690">
        <f>AO690/F690</f>
        <v>2.2978016089680895E-2</v>
      </c>
      <c r="AR690">
        <f>(AL690-1)/C690</f>
        <v>3.9040318598972399E-3</v>
      </c>
      <c r="AS690">
        <f>AR690*C690</f>
        <v>0.16084611262776627</v>
      </c>
      <c r="AT690">
        <f>ATAN2(C690,AO690)</f>
        <v>3.9040120256906121E-3</v>
      </c>
      <c r="AU690">
        <f t="shared" si="294"/>
        <v>0.22368341224039118</v>
      </c>
      <c r="AV690">
        <f>-AJ690/(A690/2)</f>
        <v>-3.9934085880927572</v>
      </c>
      <c r="AW690">
        <f t="shared" si="295"/>
        <v>7.4109815104150953E-3</v>
      </c>
      <c r="AX690">
        <f t="shared" si="296"/>
        <v>2.0566054228678024E-3</v>
      </c>
      <c r="AY690">
        <v>0.6115222662163704</v>
      </c>
      <c r="AZ690">
        <v>2.2036216367732355</v>
      </c>
      <c r="BA690">
        <v>0.30533243822910189</v>
      </c>
      <c r="BB690">
        <v>8.6030090771216147E-3</v>
      </c>
      <c r="BC690">
        <v>15.425351457412649</v>
      </c>
    </row>
    <row r="691" spans="1:55" x14ac:dyDescent="0.15">
      <c r="A691">
        <v>0.5</v>
      </c>
      <c r="B691">
        <v>0.01</v>
      </c>
      <c r="C691">
        <f t="shared" si="276"/>
        <v>50</v>
      </c>
      <c r="D691">
        <f t="shared" si="277"/>
        <v>2500</v>
      </c>
      <c r="E691">
        <f t="shared" si="278"/>
        <v>0.02</v>
      </c>
      <c r="F691">
        <v>13</v>
      </c>
      <c r="G691">
        <f t="shared" si="279"/>
        <v>169</v>
      </c>
      <c r="H691">
        <f t="shared" si="280"/>
        <v>650</v>
      </c>
      <c r="I691">
        <v>70000000000</v>
      </c>
      <c r="J691">
        <f t="shared" si="281"/>
        <v>7.8539816339744827E-9</v>
      </c>
      <c r="K691">
        <f t="shared" si="282"/>
        <v>1429424.6573833558</v>
      </c>
      <c r="L691">
        <f t="shared" si="283"/>
        <v>2.0420352248333655E-5</v>
      </c>
      <c r="M691">
        <f t="shared" si="284"/>
        <v>0.26</v>
      </c>
      <c r="N691">
        <f t="shared" si="285"/>
        <v>6366197723.6758137</v>
      </c>
      <c r="O691">
        <f t="shared" si="286"/>
        <v>1.5707963267948967E-6</v>
      </c>
      <c r="P691">
        <f t="shared" si="287"/>
        <v>1.9999999999999999E-6</v>
      </c>
      <c r="Q691">
        <v>1.2753745670883099E-2</v>
      </c>
      <c r="R691">
        <f t="shared" si="288"/>
        <v>499999.99999999994</v>
      </c>
      <c r="S691">
        <f t="shared" si="289"/>
        <v>0.63768728354415494</v>
      </c>
      <c r="T691">
        <f t="shared" si="290"/>
        <v>127.53745670883099</v>
      </c>
      <c r="U691">
        <f t="shared" si="291"/>
        <v>2.5507491341766199E-2</v>
      </c>
      <c r="V691">
        <f t="shared" si="270"/>
        <v>2.5507491341766197E-4</v>
      </c>
      <c r="W691">
        <f t="shared" si="292"/>
        <v>100</v>
      </c>
      <c r="X691">
        <f t="shared" si="271"/>
        <v>200</v>
      </c>
      <c r="Y691">
        <f t="shared" si="272"/>
        <v>2.5507491341766197</v>
      </c>
      <c r="Z691">
        <v>-3.8575460416184901</v>
      </c>
      <c r="AA691">
        <f t="shared" si="293"/>
        <v>-1.9287730208092451</v>
      </c>
      <c r="AB691">
        <f>-AA691*B691^2/2/Q691</f>
        <v>7.561594336997989E-3</v>
      </c>
      <c r="AC691">
        <v>3.5151356445812501</v>
      </c>
      <c r="AD691">
        <f>AC691/Q691</f>
        <v>275.61594336998047</v>
      </c>
      <c r="AE691">
        <f>C691*AC691</f>
        <v>175.75678222906251</v>
      </c>
      <c r="AF691">
        <v>2.5507491341766202</v>
      </c>
      <c r="AG691">
        <f>AF691*A691</f>
        <v>1.2753745670883101</v>
      </c>
      <c r="AH691">
        <f>AG691*C691</f>
        <v>63.768728354415508</v>
      </c>
      <c r="AI691">
        <f>F691*AG691</f>
        <v>16.579869372148032</v>
      </c>
      <c r="AJ691">
        <v>0.96438651040462398</v>
      </c>
      <c r="AK691">
        <v>3.5151356445812501</v>
      </c>
      <c r="AL691">
        <f t="shared" si="273"/>
        <v>1.3780797168499022</v>
      </c>
      <c r="AM691">
        <f>AL691/C691</f>
        <v>2.7561594336998042E-2</v>
      </c>
      <c r="AN691">
        <f t="shared" si="274"/>
        <v>1.757567822290625</v>
      </c>
      <c r="AO691">
        <f t="shared" si="275"/>
        <v>0.37807971684990216</v>
      </c>
      <c r="AP691">
        <f>AL691*C691</f>
        <v>68.903985842495103</v>
      </c>
      <c r="AQ691">
        <f>AO691/F691</f>
        <v>2.9083055142300165E-2</v>
      </c>
      <c r="AR691">
        <f>(AL691-1)/C691</f>
        <v>7.5615943369980428E-3</v>
      </c>
      <c r="AS691">
        <f>AR691*C691</f>
        <v>0.37807971684990216</v>
      </c>
      <c r="AT691">
        <f>ATAN2(C691,AO691)</f>
        <v>7.5614502237287334E-3</v>
      </c>
      <c r="AU691">
        <f t="shared" si="294"/>
        <v>0.43323918481790852</v>
      </c>
      <c r="AV691">
        <f>-AJ691/(A691/2)</f>
        <v>-3.8575460416184959</v>
      </c>
      <c r="AW691">
        <f t="shared" si="295"/>
        <v>5.9289204380648898E-3</v>
      </c>
      <c r="AX691">
        <f t="shared" si="296"/>
        <v>9.6438651040462956E-3</v>
      </c>
      <c r="AY691">
        <v>1.757567822290625</v>
      </c>
      <c r="AZ691">
        <v>1.0805294008614807</v>
      </c>
      <c r="BA691">
        <v>0.29644602190324448</v>
      </c>
      <c r="BB691">
        <v>8.1705249985140616E-3</v>
      </c>
      <c r="BC691">
        <v>14.04688221119925</v>
      </c>
    </row>
    <row r="692" spans="1:55" x14ac:dyDescent="0.15">
      <c r="A692">
        <v>0.35299999999999998</v>
      </c>
      <c r="B692">
        <v>0.01</v>
      </c>
      <c r="C692">
        <f t="shared" si="276"/>
        <v>35.299999999999997</v>
      </c>
      <c r="D692">
        <f t="shared" si="277"/>
        <v>1246.0899999999997</v>
      </c>
      <c r="E692">
        <f t="shared" si="278"/>
        <v>2.8328611898016998E-2</v>
      </c>
      <c r="F692">
        <v>11</v>
      </c>
      <c r="G692">
        <f t="shared" si="279"/>
        <v>121</v>
      </c>
      <c r="H692">
        <f t="shared" si="280"/>
        <v>388.29999999999995</v>
      </c>
      <c r="I692">
        <v>70000000000</v>
      </c>
      <c r="J692">
        <f t="shared" si="281"/>
        <v>7.8539816339744827E-9</v>
      </c>
      <c r="K692">
        <f t="shared" si="282"/>
        <v>1713191.4612352268</v>
      </c>
      <c r="L692">
        <f t="shared" si="283"/>
        <v>2.4474163731931811E-5</v>
      </c>
      <c r="M692">
        <f t="shared" si="284"/>
        <v>0.31161473087818697</v>
      </c>
      <c r="N692">
        <f t="shared" si="285"/>
        <v>4494535592.915123</v>
      </c>
      <c r="O692">
        <f t="shared" si="286"/>
        <v>2.2249239756301645E-6</v>
      </c>
      <c r="P692">
        <f t="shared" si="287"/>
        <v>2.8328611898016999E-6</v>
      </c>
      <c r="Q692">
        <v>8.9196968917363301E-3</v>
      </c>
      <c r="R692">
        <f t="shared" si="288"/>
        <v>352999.99999999994</v>
      </c>
      <c r="S692">
        <f t="shared" si="289"/>
        <v>0.31486530027829246</v>
      </c>
      <c r="T692">
        <f t="shared" si="290"/>
        <v>89.196968917363293</v>
      </c>
      <c r="U692">
        <f t="shared" si="291"/>
        <v>2.5268263149394704E-2</v>
      </c>
      <c r="V692">
        <f t="shared" si="270"/>
        <v>2.5268263149394704E-4</v>
      </c>
      <c r="W692">
        <f t="shared" si="292"/>
        <v>100</v>
      </c>
      <c r="X692">
        <f t="shared" si="271"/>
        <v>283.28611898016999</v>
      </c>
      <c r="Y692">
        <f t="shared" si="272"/>
        <v>2.5268263149394703</v>
      </c>
      <c r="Z692">
        <v>-3.1963184847706199</v>
      </c>
      <c r="AA692">
        <f t="shared" si="293"/>
        <v>-1.1283004251240287</v>
      </c>
      <c r="AB692">
        <f>-AA692*B692^2/2/Q692</f>
        <v>6.3247688728601571E-3</v>
      </c>
      <c r="AC692">
        <v>3.0909765275014802</v>
      </c>
      <c r="AD692">
        <f>AC692/Q692</f>
        <v>346.53380770877106</v>
      </c>
      <c r="AE692">
        <f>C692*AC692</f>
        <v>109.11147142080225</v>
      </c>
      <c r="AF692">
        <v>2.5268263149394699</v>
      </c>
      <c r="AG692">
        <f>AF692*A692</f>
        <v>0.89196968917363284</v>
      </c>
      <c r="AH692">
        <f>AG692*C692</f>
        <v>31.486530027829236</v>
      </c>
      <c r="AI692">
        <f>F692*AG692</f>
        <v>9.8116665809099608</v>
      </c>
      <c r="AJ692">
        <v>0.56415021256201603</v>
      </c>
      <c r="AK692">
        <v>3.0909765275014802</v>
      </c>
      <c r="AL692">
        <f t="shared" si="273"/>
        <v>1.2232643412119619</v>
      </c>
      <c r="AM692">
        <f>AL692/C692</f>
        <v>3.465338077087711E-2</v>
      </c>
      <c r="AN692">
        <f t="shared" si="274"/>
        <v>1.0911147142080224</v>
      </c>
      <c r="AO692">
        <f t="shared" si="275"/>
        <v>0.22326434121196193</v>
      </c>
      <c r="AP692">
        <f>AL692*C692</f>
        <v>43.181231244782253</v>
      </c>
      <c r="AQ692">
        <f>AO692/F692</f>
        <v>2.029675829199654E-2</v>
      </c>
      <c r="AR692">
        <f>(AL692-1)/C692</f>
        <v>6.324768872860112E-3</v>
      </c>
      <c r="AS692">
        <f>AR692*C692</f>
        <v>0.22326434121196193</v>
      </c>
      <c r="AT692">
        <f>ATAN2(C692,AO692)</f>
        <v>6.324684538937593E-3</v>
      </c>
      <c r="AU692">
        <f t="shared" si="294"/>
        <v>0.36237773083276908</v>
      </c>
      <c r="AV692">
        <f>-AJ692/(A692/2)</f>
        <v>-3.1963184847706292</v>
      </c>
      <c r="AW692">
        <f t="shared" si="295"/>
        <v>7.09078901405238E-3</v>
      </c>
      <c r="AX692">
        <f t="shared" si="296"/>
        <v>5.6415021256201025E-3</v>
      </c>
      <c r="AY692">
        <v>1.0911147142080224</v>
      </c>
      <c r="AZ692">
        <v>1.371419181682348</v>
      </c>
      <c r="BA692">
        <v>0.25030485219604898</v>
      </c>
      <c r="BB692">
        <v>8.6739093519478012E-3</v>
      </c>
      <c r="BC692">
        <v>15.085610998505828</v>
      </c>
    </row>
    <row r="693" spans="1:55" x14ac:dyDescent="0.15">
      <c r="A693">
        <v>0.20599999999999999</v>
      </c>
      <c r="B693">
        <v>6.0000000000000001E-3</v>
      </c>
      <c r="C693">
        <f t="shared" si="276"/>
        <v>34.333333333333329</v>
      </c>
      <c r="D693">
        <f t="shared" si="277"/>
        <v>1178.7777777777774</v>
      </c>
      <c r="E693">
        <f t="shared" si="278"/>
        <v>2.9126213592233011E-2</v>
      </c>
      <c r="F693">
        <v>7</v>
      </c>
      <c r="G693">
        <f t="shared" si="279"/>
        <v>49</v>
      </c>
      <c r="H693">
        <f t="shared" si="280"/>
        <v>240.33333333333331</v>
      </c>
      <c r="I693">
        <v>70000000000</v>
      </c>
      <c r="J693">
        <f t="shared" si="281"/>
        <v>1.0178760197630931E-9</v>
      </c>
      <c r="K693">
        <f t="shared" si="282"/>
        <v>403526.90103876666</v>
      </c>
      <c r="L693">
        <f t="shared" si="283"/>
        <v>5.7646700148395239E-6</v>
      </c>
      <c r="M693">
        <f t="shared" si="284"/>
        <v>0.20388349514563109</v>
      </c>
      <c r="N693">
        <f t="shared" si="285"/>
        <v>33730368597.665047</v>
      </c>
      <c r="O693">
        <f t="shared" si="286"/>
        <v>8.235242878342177E-7</v>
      </c>
      <c r="P693">
        <f t="shared" si="287"/>
        <v>1.0485436893203885E-6</v>
      </c>
      <c r="Q693">
        <v>3.0724541610947799E-3</v>
      </c>
      <c r="R693">
        <f t="shared" si="288"/>
        <v>953703.70370370359</v>
      </c>
      <c r="S693">
        <f t="shared" si="289"/>
        <v>0.1054875928642541</v>
      </c>
      <c r="T693">
        <f t="shared" si="290"/>
        <v>85.345948919299445</v>
      </c>
      <c r="U693">
        <f t="shared" si="291"/>
        <v>1.4914826024731943E-2</v>
      </c>
      <c r="V693">
        <f t="shared" si="270"/>
        <v>8.9488956148391658E-5</v>
      </c>
      <c r="W693">
        <f t="shared" si="292"/>
        <v>166.66666666666666</v>
      </c>
      <c r="X693">
        <f t="shared" si="271"/>
        <v>809.06148867313925</v>
      </c>
      <c r="Y693">
        <f t="shared" si="272"/>
        <v>2.4858043374553236</v>
      </c>
      <c r="Z693">
        <v>-3.3157871279124702</v>
      </c>
      <c r="AA693">
        <f t="shared" si="293"/>
        <v>-0.68305214834996886</v>
      </c>
      <c r="AB693">
        <f>-AA693*B693^2/2/Q693</f>
        <v>4.0016670796867142E-3</v>
      </c>
      <c r="AC693">
        <v>2.8273304116303102</v>
      </c>
      <c r="AD693">
        <f>AC693/Q693</f>
        <v>920.2189075533264</v>
      </c>
      <c r="AE693">
        <f>C693*AC693</f>
        <v>97.071677465973963</v>
      </c>
      <c r="AF693">
        <v>2.4858043374553298</v>
      </c>
      <c r="AG693">
        <f>AF693*A693</f>
        <v>0.51207569351579796</v>
      </c>
      <c r="AH693">
        <f>AG693*C693</f>
        <v>17.581265477375727</v>
      </c>
      <c r="AI693">
        <f>F693*AG693</f>
        <v>3.5845298546105857</v>
      </c>
      <c r="AJ693">
        <v>0.34152607417498498</v>
      </c>
      <c r="AK693">
        <v>2.8273304116303102</v>
      </c>
      <c r="AL693">
        <f t="shared" si="273"/>
        <v>1.1373905697359086</v>
      </c>
      <c r="AM693">
        <f>AL693/C693</f>
        <v>3.3127880671919671E-2</v>
      </c>
      <c r="AN693">
        <f t="shared" si="274"/>
        <v>0.58243006479584392</v>
      </c>
      <c r="AO693">
        <f t="shared" si="275"/>
        <v>0.13739056973590857</v>
      </c>
      <c r="AP693">
        <f>AL693*C693</f>
        <v>39.050409560932856</v>
      </c>
      <c r="AQ693">
        <f>AO693/F693</f>
        <v>1.9627224247986939E-2</v>
      </c>
      <c r="AR693">
        <f>(AL693-1)/C693</f>
        <v>4.0016670796866579E-3</v>
      </c>
      <c r="AS693">
        <f>AR693*C693</f>
        <v>0.13739056973590857</v>
      </c>
      <c r="AT693">
        <f>ATAN2(C693,AO693)</f>
        <v>4.0016457198741558E-3</v>
      </c>
      <c r="AU693">
        <f t="shared" si="294"/>
        <v>0.22927741085537923</v>
      </c>
      <c r="AV693">
        <f>-AJ693/(A693/2)</f>
        <v>-3.3157871279124755</v>
      </c>
      <c r="AW693">
        <f t="shared" si="295"/>
        <v>7.8146007130549412E-3</v>
      </c>
      <c r="AX693">
        <f t="shared" si="296"/>
        <v>2.0491564450498831E-3</v>
      </c>
      <c r="AY693">
        <v>0.58243006479584392</v>
      </c>
      <c r="AZ693">
        <v>2.221137585982333</v>
      </c>
      <c r="BA693">
        <v>0.2683012911482196</v>
      </c>
      <c r="BB693">
        <v>8.8882531572801963E-3</v>
      </c>
      <c r="BC693">
        <v>15.547963101876331</v>
      </c>
    </row>
    <row r="694" spans="1:55" x14ac:dyDescent="0.15">
      <c r="A694">
        <v>0.20599999999999999</v>
      </c>
      <c r="B694">
        <v>7.0000000000000001E-3</v>
      </c>
      <c r="C694">
        <f t="shared" si="276"/>
        <v>29.428571428571427</v>
      </c>
      <c r="D694">
        <f t="shared" si="277"/>
        <v>866.04081632653049</v>
      </c>
      <c r="E694">
        <f t="shared" si="278"/>
        <v>3.398058252427185E-2</v>
      </c>
      <c r="F694">
        <v>7</v>
      </c>
      <c r="G694">
        <f t="shared" si="279"/>
        <v>49</v>
      </c>
      <c r="H694">
        <f t="shared" si="280"/>
        <v>206</v>
      </c>
      <c r="I694">
        <v>70000000000</v>
      </c>
      <c r="J694">
        <f t="shared" si="281"/>
        <v>1.885740990317274E-9</v>
      </c>
      <c r="K694">
        <f t="shared" si="282"/>
        <v>640785.77340878244</v>
      </c>
      <c r="L694">
        <f t="shared" si="283"/>
        <v>9.1540824772683206E-6</v>
      </c>
      <c r="M694">
        <f t="shared" si="284"/>
        <v>0.23786407766990292</v>
      </c>
      <c r="N694">
        <f t="shared" si="285"/>
        <v>15605839603.465427</v>
      </c>
      <c r="O694">
        <f t="shared" si="286"/>
        <v>1.3077260681811887E-6</v>
      </c>
      <c r="P694">
        <f t="shared" si="287"/>
        <v>1.6650485436893207E-6</v>
      </c>
      <c r="Q694">
        <v>3.51248983376977E-3</v>
      </c>
      <c r="R694">
        <f t="shared" si="288"/>
        <v>600583.09037900867</v>
      </c>
      <c r="S694">
        <f t="shared" si="289"/>
        <v>0.10336755796522465</v>
      </c>
      <c r="T694">
        <f t="shared" si="290"/>
        <v>71.683465995301418</v>
      </c>
      <c r="U694">
        <f t="shared" si="291"/>
        <v>1.7050921523154225E-2</v>
      </c>
      <c r="V694">
        <f t="shared" si="270"/>
        <v>1.1935645066207957E-4</v>
      </c>
      <c r="W694">
        <f t="shared" si="292"/>
        <v>142.85714285714286</v>
      </c>
      <c r="X694">
        <f t="shared" si="271"/>
        <v>693.4812760055479</v>
      </c>
      <c r="Y694">
        <f t="shared" si="272"/>
        <v>2.4358459318791748</v>
      </c>
      <c r="Z694">
        <v>-2.8237834150341801</v>
      </c>
      <c r="AA694">
        <f t="shared" si="293"/>
        <v>-0.58169938349704109</v>
      </c>
      <c r="AB694">
        <f>-AA694*B694^2/2/Q694</f>
        <v>4.057416695888905E-3</v>
      </c>
      <c r="AC694">
        <v>2.7266956236276898</v>
      </c>
      <c r="AD694">
        <f>AC694/Q694</f>
        <v>776.28569837062594</v>
      </c>
      <c r="AE694">
        <f>C694*AC694</f>
        <v>80.242756923900586</v>
      </c>
      <c r="AF694">
        <v>2.4358459318791699</v>
      </c>
      <c r="AG694">
        <f>AF694*A694</f>
        <v>0.50178426196710901</v>
      </c>
      <c r="AH694">
        <f>AG694*C694</f>
        <v>14.766793995032064</v>
      </c>
      <c r="AI694">
        <f>F694*AG694</f>
        <v>3.512489833769763</v>
      </c>
      <c r="AJ694">
        <v>0.29084969174851999</v>
      </c>
      <c r="AK694">
        <v>2.7266956236276898</v>
      </c>
      <c r="AL694">
        <f t="shared" si="273"/>
        <v>1.1194039770504449</v>
      </c>
      <c r="AM694">
        <f>AL694/C694</f>
        <v>3.8037999220160754E-2</v>
      </c>
      <c r="AN694">
        <f t="shared" si="274"/>
        <v>0.56169929846730415</v>
      </c>
      <c r="AO694">
        <f t="shared" si="275"/>
        <v>0.11940397705044492</v>
      </c>
      <c r="AP694">
        <f>AL694*C694</f>
        <v>32.942459896055951</v>
      </c>
      <c r="AQ694">
        <f>AO694/F694</f>
        <v>1.7057711007206416E-2</v>
      </c>
      <c r="AR694">
        <f>(AL694-1)/C694</f>
        <v>4.057416695888905E-3</v>
      </c>
      <c r="AS694">
        <f>AR694*C694</f>
        <v>0.11940397705044491</v>
      </c>
      <c r="AT694">
        <f>ATAN2(C694,AO694)</f>
        <v>4.0573944308585587E-3</v>
      </c>
      <c r="AU694">
        <f t="shared" si="294"/>
        <v>0.23247157670808011</v>
      </c>
      <c r="AV694">
        <f>-AJ694/(A694/2)</f>
        <v>-2.8237834150341747</v>
      </c>
      <c r="AW694">
        <f t="shared" si="295"/>
        <v>8.0859783843815741E-3</v>
      </c>
      <c r="AX694">
        <f t="shared" si="296"/>
        <v>2.0359478422396402E-3</v>
      </c>
      <c r="AY694">
        <v>0.56169929846730404</v>
      </c>
      <c r="AZ694">
        <v>2.2308471227497755</v>
      </c>
      <c r="BA694">
        <v>0.23795879245465779</v>
      </c>
      <c r="BB694">
        <v>9.0514763618206647E-3</v>
      </c>
      <c r="BC694">
        <v>15.615929859248428</v>
      </c>
    </row>
    <row r="695" spans="1:55" x14ac:dyDescent="0.15">
      <c r="A695">
        <v>0.20599999999999999</v>
      </c>
      <c r="B695">
        <v>8.0000000000000002E-3</v>
      </c>
      <c r="C695">
        <f t="shared" si="276"/>
        <v>25.749999999999996</v>
      </c>
      <c r="D695">
        <f t="shared" si="277"/>
        <v>663.06249999999977</v>
      </c>
      <c r="E695">
        <f t="shared" si="278"/>
        <v>3.8834951456310683E-2</v>
      </c>
      <c r="F695">
        <v>7</v>
      </c>
      <c r="G695">
        <f t="shared" si="279"/>
        <v>49</v>
      </c>
      <c r="H695">
        <f t="shared" si="280"/>
        <v>180.24999999999997</v>
      </c>
      <c r="I695">
        <v>70000000000</v>
      </c>
      <c r="J695">
        <f t="shared" si="281"/>
        <v>3.2169908772759481E-9</v>
      </c>
      <c r="K695">
        <f t="shared" si="282"/>
        <v>956508.20986966905</v>
      </c>
      <c r="L695">
        <f t="shared" si="283"/>
        <v>1.3664402998138129E-5</v>
      </c>
      <c r="M695">
        <f t="shared" si="284"/>
        <v>0.2718446601941748</v>
      </c>
      <c r="N695">
        <f t="shared" si="285"/>
        <v>8004374579.3287191</v>
      </c>
      <c r="O695">
        <f t="shared" si="286"/>
        <v>1.9520575711625899E-6</v>
      </c>
      <c r="P695">
        <f t="shared" si="287"/>
        <v>2.4854368932038836E-6</v>
      </c>
      <c r="Q695">
        <v>3.9536857142837504E-3</v>
      </c>
      <c r="R695">
        <f t="shared" si="288"/>
        <v>402343.74999999994</v>
      </c>
      <c r="S695">
        <f t="shared" si="289"/>
        <v>0.10180740714280656</v>
      </c>
      <c r="T695">
        <f t="shared" si="290"/>
        <v>61.776339285683605</v>
      </c>
      <c r="U695">
        <f t="shared" si="291"/>
        <v>1.9192649098464808E-2</v>
      </c>
      <c r="V695">
        <f t="shared" si="270"/>
        <v>1.5354119278771847E-4</v>
      </c>
      <c r="W695">
        <f t="shared" si="292"/>
        <v>125</v>
      </c>
      <c r="X695">
        <f t="shared" si="271"/>
        <v>606.79611650485435</v>
      </c>
      <c r="Y695">
        <f t="shared" si="272"/>
        <v>2.3990811373081011</v>
      </c>
      <c r="Z695">
        <v>-2.4537799893777601</v>
      </c>
      <c r="AA695">
        <f t="shared" si="293"/>
        <v>-0.50547867781181854</v>
      </c>
      <c r="AB695">
        <f>-AA695*B695^2/2/Q695</f>
        <v>4.0911996701054202E-3</v>
      </c>
      <c r="AC695">
        <v>2.6518204762140098</v>
      </c>
      <c r="AD695">
        <f>AC695/Q695</f>
        <v>670.72111135025148</v>
      </c>
      <c r="AE695">
        <f>C695*AC695</f>
        <v>68.284377262510745</v>
      </c>
      <c r="AF695">
        <v>2.3990811373080998</v>
      </c>
      <c r="AG695">
        <f>AF695*A695</f>
        <v>0.49421071428546853</v>
      </c>
      <c r="AH695">
        <f>AG695*C695</f>
        <v>12.725925892850812</v>
      </c>
      <c r="AI695">
        <f>F695*AG695</f>
        <v>3.4594749999982799</v>
      </c>
      <c r="AJ695">
        <v>0.25273933890590999</v>
      </c>
      <c r="AK695">
        <v>2.6518204762140098</v>
      </c>
      <c r="AL695">
        <f t="shared" si="273"/>
        <v>1.1053483915052149</v>
      </c>
      <c r="AM695">
        <f>AL695/C695</f>
        <v>4.2926151126416116E-2</v>
      </c>
      <c r="AN695">
        <f t="shared" si="274"/>
        <v>0.54627501810008594</v>
      </c>
      <c r="AO695">
        <f t="shared" si="275"/>
        <v>0.10534839150521491</v>
      </c>
      <c r="AP695">
        <f>AL695*C695</f>
        <v>28.462721081259279</v>
      </c>
      <c r="AQ695">
        <f>AO695/F695</f>
        <v>1.5049770215030702E-2</v>
      </c>
      <c r="AR695">
        <f>(AL695-1)/C695</f>
        <v>4.091199670105434E-3</v>
      </c>
      <c r="AS695">
        <f>AR695*C695</f>
        <v>0.10534839150521491</v>
      </c>
      <c r="AT695">
        <f>ATAN2(C695,AO695)</f>
        <v>4.091176844284246E-3</v>
      </c>
      <c r="AU695">
        <f t="shared" si="294"/>
        <v>0.23440716641913809</v>
      </c>
      <c r="AV695">
        <f>-AJ695/(A695/2)</f>
        <v>-2.4537799893777672</v>
      </c>
      <c r="AW695">
        <f t="shared" si="295"/>
        <v>8.2782496450335037E-3</v>
      </c>
      <c r="AX695">
        <f t="shared" si="296"/>
        <v>2.0219147112472799E-3</v>
      </c>
      <c r="AY695">
        <v>0.54627501810008605</v>
      </c>
      <c r="AZ695">
        <v>2.236593338740807</v>
      </c>
      <c r="BA695">
        <v>0.21316492835961268</v>
      </c>
      <c r="BB695">
        <v>9.1503499296164015E-3</v>
      </c>
      <c r="BC695">
        <v>15.656153371185649</v>
      </c>
    </row>
    <row r="696" spans="1:55" x14ac:dyDescent="0.15">
      <c r="A696">
        <v>0.30399999999999999</v>
      </c>
      <c r="B696">
        <v>7.0000000000000001E-3</v>
      </c>
      <c r="C696">
        <f t="shared" si="276"/>
        <v>43.428571428571423</v>
      </c>
      <c r="D696">
        <f t="shared" si="277"/>
        <v>1886.0408163265301</v>
      </c>
      <c r="E696">
        <f t="shared" si="278"/>
        <v>2.3026315789473686E-2</v>
      </c>
      <c r="F696">
        <v>9</v>
      </c>
      <c r="G696">
        <f t="shared" si="279"/>
        <v>81</v>
      </c>
      <c r="H696">
        <f t="shared" si="280"/>
        <v>390.85714285714283</v>
      </c>
      <c r="I696">
        <v>70000000000</v>
      </c>
      <c r="J696">
        <f t="shared" si="281"/>
        <v>1.885740990317274E-9</v>
      </c>
      <c r="K696">
        <f t="shared" si="282"/>
        <v>558278.5826597194</v>
      </c>
      <c r="L696">
        <f t="shared" si="283"/>
        <v>7.9754083237102766E-6</v>
      </c>
      <c r="M696">
        <f t="shared" si="284"/>
        <v>0.20723684210526319</v>
      </c>
      <c r="N696">
        <f t="shared" si="285"/>
        <v>23029976890.550919</v>
      </c>
      <c r="O696">
        <f t="shared" si="286"/>
        <v>8.8615648041225293E-7</v>
      </c>
      <c r="P696">
        <f t="shared" si="287"/>
        <v>1.1282894736842109E-6</v>
      </c>
      <c r="Q696">
        <v>5.0667584869196402E-3</v>
      </c>
      <c r="R696">
        <f t="shared" si="288"/>
        <v>886297.37609329436</v>
      </c>
      <c r="S696">
        <f t="shared" si="289"/>
        <v>0.22004208286051008</v>
      </c>
      <c r="T696">
        <f t="shared" si="290"/>
        <v>103.40323442693142</v>
      </c>
      <c r="U696">
        <f t="shared" si="291"/>
        <v>1.6666968706972502E-2</v>
      </c>
      <c r="V696">
        <f t="shared" si="270"/>
        <v>1.1666878094880752E-4</v>
      </c>
      <c r="W696">
        <f t="shared" si="292"/>
        <v>142.85714285714286</v>
      </c>
      <c r="X696">
        <f t="shared" si="271"/>
        <v>469.92481203007515</v>
      </c>
      <c r="Y696">
        <f t="shared" si="272"/>
        <v>2.3809955295675</v>
      </c>
      <c r="Z696">
        <v>-3.3761279244290701</v>
      </c>
      <c r="AA696">
        <f t="shared" si="293"/>
        <v>-1.0263428890264372</v>
      </c>
      <c r="AB696">
        <f>-AA696*B696^2/2/Q696</f>
        <v>4.9628181106447363E-3</v>
      </c>
      <c r="AC696">
        <v>2.8941669740807199</v>
      </c>
      <c r="AD696">
        <f>AC696/Q696</f>
        <v>571.20681428813123</v>
      </c>
      <c r="AE696">
        <f>C696*AC696</f>
        <v>125.68953716007697</v>
      </c>
      <c r="AF696">
        <v>2.3809955295675</v>
      </c>
      <c r="AG696">
        <f>AF696*A696</f>
        <v>0.72382264098852001</v>
      </c>
      <c r="AH696">
        <f>AG696*C696</f>
        <v>31.43458326578715</v>
      </c>
      <c r="AI696">
        <f>F696*AG696</f>
        <v>6.5144037688966803</v>
      </c>
      <c r="AJ696">
        <v>0.51317144451321905</v>
      </c>
      <c r="AK696">
        <v>2.8941669740807199</v>
      </c>
      <c r="AL696">
        <f t="shared" si="273"/>
        <v>1.2155281008051433</v>
      </c>
      <c r="AM696">
        <f>AL696/C696</f>
        <v>2.7989133900118434E-2</v>
      </c>
      <c r="AN696">
        <f t="shared" si="274"/>
        <v>0.87982676012053873</v>
      </c>
      <c r="AO696">
        <f t="shared" si="275"/>
        <v>0.21552810080514329</v>
      </c>
      <c r="AP696">
        <f>AL696*C696</f>
        <v>52.788648949251929</v>
      </c>
      <c r="AQ696">
        <f>AO696/F696</f>
        <v>2.3947566756127033E-2</v>
      </c>
      <c r="AR696">
        <f>(AL696-1)/C696</f>
        <v>4.9628181106447476E-3</v>
      </c>
      <c r="AS696">
        <f>AR696*C696</f>
        <v>0.21552810080514331</v>
      </c>
      <c r="AT696">
        <f>ATAN2(C696,AO696)</f>
        <v>4.9627773672320788E-3</v>
      </c>
      <c r="AU696">
        <f t="shared" si="294"/>
        <v>0.28434619780544435</v>
      </c>
      <c r="AV696">
        <f>-AJ696/(A696/2)</f>
        <v>-3.3761279244290727</v>
      </c>
      <c r="AW696">
        <f t="shared" si="295"/>
        <v>6.8564007667224368E-3</v>
      </c>
      <c r="AX696">
        <f t="shared" si="296"/>
        <v>3.5922001115925384E-3</v>
      </c>
      <c r="AY696">
        <v>0.87982676012053884</v>
      </c>
      <c r="AZ696">
        <v>1.6793176007110033</v>
      </c>
      <c r="BA696">
        <v>0.2977636904405172</v>
      </c>
      <c r="BB696">
        <v>8.3341478023330525E-3</v>
      </c>
      <c r="BC696">
        <v>15.11385840639903</v>
      </c>
    </row>
    <row r="697" spans="1:55" x14ac:dyDescent="0.15">
      <c r="A697">
        <v>0.20599999999999999</v>
      </c>
      <c r="B697">
        <v>8.9999999999999993E-3</v>
      </c>
      <c r="C697">
        <f t="shared" si="276"/>
        <v>22.888888888888889</v>
      </c>
      <c r="D697">
        <f t="shared" si="277"/>
        <v>523.90123456790127</v>
      </c>
      <c r="E697">
        <f t="shared" si="278"/>
        <v>4.3689320388349516E-2</v>
      </c>
      <c r="F697">
        <v>7</v>
      </c>
      <c r="G697">
        <f t="shared" si="279"/>
        <v>49</v>
      </c>
      <c r="H697">
        <f t="shared" si="280"/>
        <v>160.22222222222223</v>
      </c>
      <c r="I697">
        <v>70000000000</v>
      </c>
      <c r="J697">
        <f t="shared" si="281"/>
        <v>5.1529973500506572E-9</v>
      </c>
      <c r="K697">
        <f t="shared" si="282"/>
        <v>1361903.2910058373</v>
      </c>
      <c r="L697">
        <f t="shared" si="283"/>
        <v>1.9455761300083391E-5</v>
      </c>
      <c r="M697">
        <f t="shared" si="284"/>
        <v>0.30582524271844658</v>
      </c>
      <c r="N697">
        <f t="shared" si="285"/>
        <v>4441859239.1986933</v>
      </c>
      <c r="O697">
        <f t="shared" si="286"/>
        <v>2.7793944714404846E-6</v>
      </c>
      <c r="P697">
        <f t="shared" si="287"/>
        <v>3.5388349514563104E-6</v>
      </c>
      <c r="Q697">
        <v>4.3937062958412897E-3</v>
      </c>
      <c r="R697">
        <f t="shared" si="288"/>
        <v>282578.87517146784</v>
      </c>
      <c r="S697">
        <f t="shared" si="289"/>
        <v>0.10056705521592285</v>
      </c>
      <c r="T697">
        <f t="shared" si="290"/>
        <v>54.243287602978889</v>
      </c>
      <c r="U697">
        <f t="shared" si="291"/>
        <v>2.1328671339035387E-2</v>
      </c>
      <c r="V697">
        <f t="shared" si="270"/>
        <v>1.9195804205131848E-4</v>
      </c>
      <c r="W697">
        <f t="shared" si="292"/>
        <v>111.11111111111111</v>
      </c>
      <c r="X697">
        <f t="shared" si="271"/>
        <v>539.3743257820928</v>
      </c>
      <c r="Y697">
        <f t="shared" si="272"/>
        <v>2.3698523710039319</v>
      </c>
      <c r="Z697">
        <v>-2.2002243463460802</v>
      </c>
      <c r="AA697">
        <f t="shared" si="293"/>
        <v>-0.45324621534729248</v>
      </c>
      <c r="AB697">
        <f>-AA697*B697^2/2/Q697</f>
        <v>4.177901408416858E-3</v>
      </c>
      <c r="AC697">
        <v>2.5964754786775801</v>
      </c>
      <c r="AD697">
        <f>AC697/Q697</f>
        <v>590.95335551563471</v>
      </c>
      <c r="AE697">
        <f>C697*AC697</f>
        <v>59.430438734175723</v>
      </c>
      <c r="AF697">
        <v>2.3698523710039301</v>
      </c>
      <c r="AG697">
        <f>AF697*A697</f>
        <v>0.4881895884268096</v>
      </c>
      <c r="AH697">
        <f>AG697*C697</f>
        <v>11.174117246213642</v>
      </c>
      <c r="AI697">
        <f>F697*AG697</f>
        <v>3.4173271189876671</v>
      </c>
      <c r="AJ697">
        <v>0.22662310767364599</v>
      </c>
      <c r="AK697">
        <v>2.5964754786775801</v>
      </c>
      <c r="AL697">
        <f t="shared" si="273"/>
        <v>1.0956275211259876</v>
      </c>
      <c r="AM697">
        <f>AL697/C697</f>
        <v>4.7867221796766446E-2</v>
      </c>
      <c r="AN697">
        <f t="shared" si="274"/>
        <v>0.53487394860758153</v>
      </c>
      <c r="AO697">
        <f t="shared" si="275"/>
        <v>9.5627521125987602E-2</v>
      </c>
      <c r="AP697">
        <f>AL697*C697</f>
        <v>25.077696594661493</v>
      </c>
      <c r="AQ697">
        <f>AO697/F697</f>
        <v>1.3661074446569657E-2</v>
      </c>
      <c r="AR697">
        <f>(AL697-1)/C697</f>
        <v>4.1779014084169343E-3</v>
      </c>
      <c r="AS697">
        <f>AR697*C697</f>
        <v>9.5627521125987602E-2</v>
      </c>
      <c r="AT697">
        <f>ATAN2(C697,AO697)</f>
        <v>4.1778771004432015E-3</v>
      </c>
      <c r="AU697">
        <f t="shared" si="294"/>
        <v>0.23937472517974936</v>
      </c>
      <c r="AV697">
        <f>-AJ697/(A697/2)</f>
        <v>-2.2002243463460776</v>
      </c>
      <c r="AW697">
        <f t="shared" si="295"/>
        <v>8.5579486073847182E-3</v>
      </c>
      <c r="AX697">
        <f t="shared" si="296"/>
        <v>2.0396079690628514E-3</v>
      </c>
      <c r="AY697">
        <v>0.53487394860758142</v>
      </c>
      <c r="AZ697">
        <v>2.2442664634791698</v>
      </c>
      <c r="BA697">
        <v>0.19588193479125021</v>
      </c>
      <c r="BB697">
        <v>9.3763240186325158E-3</v>
      </c>
      <c r="BC697">
        <v>15.709865244354189</v>
      </c>
    </row>
    <row r="698" spans="1:55" x14ac:dyDescent="0.15">
      <c r="A698">
        <v>0.40200000000000002</v>
      </c>
      <c r="B698">
        <v>8.9999999999999993E-3</v>
      </c>
      <c r="C698">
        <f t="shared" si="276"/>
        <v>44.666666666666671</v>
      </c>
      <c r="D698">
        <f t="shared" si="277"/>
        <v>1995.1111111111115</v>
      </c>
      <c r="E698">
        <f t="shared" si="278"/>
        <v>2.2388059701492536E-2</v>
      </c>
      <c r="F698">
        <v>11</v>
      </c>
      <c r="G698">
        <f t="shared" si="279"/>
        <v>121</v>
      </c>
      <c r="H698">
        <f t="shared" si="280"/>
        <v>491.33333333333337</v>
      </c>
      <c r="I698">
        <v>70000000000</v>
      </c>
      <c r="J698">
        <f t="shared" si="281"/>
        <v>5.1529973500506572E-9</v>
      </c>
      <c r="K698">
        <f t="shared" si="282"/>
        <v>1096685.4503977352</v>
      </c>
      <c r="L698">
        <f t="shared" si="283"/>
        <v>1.5666935005681931E-5</v>
      </c>
      <c r="M698">
        <f t="shared" si="284"/>
        <v>0.24626865671641787</v>
      </c>
      <c r="N698">
        <f t="shared" si="285"/>
        <v>8668094243.484827</v>
      </c>
      <c r="O698">
        <f t="shared" si="286"/>
        <v>1.4242668186983573E-6</v>
      </c>
      <c r="P698">
        <f t="shared" si="287"/>
        <v>1.8134328358208951E-6</v>
      </c>
      <c r="Q698">
        <v>8.5510988420234493E-3</v>
      </c>
      <c r="R698">
        <f t="shared" si="288"/>
        <v>551440.32921810716</v>
      </c>
      <c r="S698">
        <f t="shared" si="289"/>
        <v>0.38194908161038077</v>
      </c>
      <c r="T698">
        <f t="shared" si="290"/>
        <v>105.56912150646235</v>
      </c>
      <c r="U698">
        <f t="shared" si="291"/>
        <v>2.1271390154287185E-2</v>
      </c>
      <c r="V698">
        <f t="shared" si="270"/>
        <v>1.9144251138858466E-4</v>
      </c>
      <c r="W698">
        <f t="shared" si="292"/>
        <v>111.11111111111111</v>
      </c>
      <c r="X698">
        <f t="shared" si="271"/>
        <v>276.39579878385848</v>
      </c>
      <c r="Y698">
        <f t="shared" si="272"/>
        <v>2.3634877949207986</v>
      </c>
      <c r="Z698">
        <v>-3.2325873619847698</v>
      </c>
      <c r="AA698">
        <f t="shared" si="293"/>
        <v>-1.2995001195178775</v>
      </c>
      <c r="AB698">
        <f>-AA698*B698^2/2/Q698</f>
        <v>6.1547358781342577E-3</v>
      </c>
      <c r="AC698">
        <v>3.0132378546797298</v>
      </c>
      <c r="AD698">
        <f>AC698/Q698</f>
        <v>352.38019234107065</v>
      </c>
      <c r="AE698">
        <f>C698*AC698</f>
        <v>134.59129084236127</v>
      </c>
      <c r="AF698">
        <v>2.3634877949207902</v>
      </c>
      <c r="AG698">
        <f>AF698*A698</f>
        <v>0.95012209355815769</v>
      </c>
      <c r="AH698">
        <f>AG698*C698</f>
        <v>42.438786845597711</v>
      </c>
      <c r="AI698">
        <f>F698*AG698</f>
        <v>10.451343029139734</v>
      </c>
      <c r="AJ698">
        <v>0.64975005975893996</v>
      </c>
      <c r="AK698">
        <v>3.0132378546797298</v>
      </c>
      <c r="AL698">
        <f t="shared" si="273"/>
        <v>1.2749115358899983</v>
      </c>
      <c r="AM698">
        <f>AL698/C698</f>
        <v>2.8542795579626825E-2</v>
      </c>
      <c r="AN698">
        <f t="shared" si="274"/>
        <v>1.2113216175812516</v>
      </c>
      <c r="AO698">
        <f t="shared" si="275"/>
        <v>0.27491153588999828</v>
      </c>
      <c r="AP698">
        <f>AL698*C698</f>
        <v>56.946048603086595</v>
      </c>
      <c r="AQ698">
        <f>AO698/F698</f>
        <v>2.4991957808181663E-2</v>
      </c>
      <c r="AR698">
        <f>(AL698-1)/C698</f>
        <v>6.154735878134289E-3</v>
      </c>
      <c r="AS698">
        <f>AR698*C698</f>
        <v>0.27491153588999828</v>
      </c>
      <c r="AT698">
        <f>ATAN2(C698,AO698)</f>
        <v>6.1546581645148708E-3</v>
      </c>
      <c r="AU698">
        <f t="shared" si="294"/>
        <v>0.35263593717243596</v>
      </c>
      <c r="AV698">
        <f>-AJ698/(A698/2)</f>
        <v>-3.2325873619847756</v>
      </c>
      <c r="AW698">
        <f t="shared" si="295"/>
        <v>6.4778368168296394E-3</v>
      </c>
      <c r="AX698">
        <f t="shared" si="296"/>
        <v>5.8477505378304569E-3</v>
      </c>
      <c r="AY698">
        <v>1.2113216175812516</v>
      </c>
      <c r="AZ698">
        <v>1.3418396904291756</v>
      </c>
      <c r="BA698">
        <v>0.28934337781839059</v>
      </c>
      <c r="BB698">
        <v>8.258668885389054E-3</v>
      </c>
      <c r="BC698">
        <v>14.760236594720931</v>
      </c>
    </row>
    <row r="699" spans="1:55" x14ac:dyDescent="0.15">
      <c r="A699">
        <v>0.20599999999999999</v>
      </c>
      <c r="B699">
        <v>0.01</v>
      </c>
      <c r="C699">
        <f t="shared" si="276"/>
        <v>20.599999999999998</v>
      </c>
      <c r="D699">
        <f t="shared" si="277"/>
        <v>424.3599999999999</v>
      </c>
      <c r="E699">
        <f t="shared" si="278"/>
        <v>4.8543689320388356E-2</v>
      </c>
      <c r="F699">
        <v>7</v>
      </c>
      <c r="G699">
        <f t="shared" si="279"/>
        <v>49</v>
      </c>
      <c r="H699">
        <f t="shared" si="280"/>
        <v>144.19999999999999</v>
      </c>
      <c r="I699">
        <v>70000000000</v>
      </c>
      <c r="J699">
        <f t="shared" si="281"/>
        <v>7.8539816339744827E-9</v>
      </c>
      <c r="K699">
        <f t="shared" si="282"/>
        <v>1868180.097401697</v>
      </c>
      <c r="L699">
        <f t="shared" si="283"/>
        <v>2.6688287105738529E-5</v>
      </c>
      <c r="M699">
        <f t="shared" si="284"/>
        <v>0.33980582524271846</v>
      </c>
      <c r="N699">
        <f t="shared" si="285"/>
        <v>2622873462.1544352</v>
      </c>
      <c r="O699">
        <f t="shared" si="286"/>
        <v>3.8126124436769327E-6</v>
      </c>
      <c r="P699">
        <f t="shared" si="287"/>
        <v>4.8543689320388356E-6</v>
      </c>
      <c r="Q699">
        <v>4.8350875161556096E-3</v>
      </c>
      <c r="R699">
        <f t="shared" si="288"/>
        <v>205999.99999999994</v>
      </c>
      <c r="S699">
        <f t="shared" si="289"/>
        <v>9.9602802832805551E-2</v>
      </c>
      <c r="T699">
        <f t="shared" si="290"/>
        <v>48.350875161556097</v>
      </c>
      <c r="U699">
        <f t="shared" si="291"/>
        <v>2.3471298622114611E-2</v>
      </c>
      <c r="V699">
        <f t="shared" si="270"/>
        <v>2.3471298622114613E-4</v>
      </c>
      <c r="W699">
        <f t="shared" si="292"/>
        <v>100</v>
      </c>
      <c r="X699">
        <f t="shared" si="271"/>
        <v>485.43689320388353</v>
      </c>
      <c r="Y699">
        <f t="shared" si="272"/>
        <v>2.3471298622114611</v>
      </c>
      <c r="Z699">
        <v>-1.9833509510132901</v>
      </c>
      <c r="AA699">
        <f t="shared" si="293"/>
        <v>-0.40857029590873772</v>
      </c>
      <c r="AB699">
        <f>-AA699*B699^2/2/Q699</f>
        <v>4.2250558500086166E-3</v>
      </c>
      <c r="AC699">
        <v>2.5514150101658299</v>
      </c>
      <c r="AD699">
        <f>AC699/Q699</f>
        <v>527.68745170396971</v>
      </c>
      <c r="AE699">
        <f>C699*AC699</f>
        <v>52.559149209416091</v>
      </c>
      <c r="AF699">
        <v>2.3471298622114598</v>
      </c>
      <c r="AG699">
        <f>AF699*A699</f>
        <v>0.48350875161556067</v>
      </c>
      <c r="AH699">
        <f>AG699*C699</f>
        <v>9.9602802832805484</v>
      </c>
      <c r="AI699">
        <f>F699*AG699</f>
        <v>3.3845612613089249</v>
      </c>
      <c r="AJ699">
        <v>0.204285147954369</v>
      </c>
      <c r="AK699">
        <v>2.5514150101658299</v>
      </c>
      <c r="AL699">
        <f t="shared" si="273"/>
        <v>1.087036150510178</v>
      </c>
      <c r="AM699">
        <f>AL699/C699</f>
        <v>5.2768745170396994E-2</v>
      </c>
      <c r="AN699">
        <f t="shared" si="274"/>
        <v>0.52559149209416089</v>
      </c>
      <c r="AO699">
        <f t="shared" si="275"/>
        <v>8.703615051017799E-2</v>
      </c>
      <c r="AP699">
        <f>AL699*C699</f>
        <v>22.392944700509663</v>
      </c>
      <c r="AQ699">
        <f>AO699/F699</f>
        <v>1.2433735787168285E-2</v>
      </c>
      <c r="AR699">
        <f>(AL699-1)/C699</f>
        <v>4.2250558500086409E-3</v>
      </c>
      <c r="AS699">
        <f>AR699*C699</f>
        <v>8.703615051017799E-2</v>
      </c>
      <c r="AT699">
        <f>ATAN2(C699,AO699)</f>
        <v>4.2250307096507308E-3</v>
      </c>
      <c r="AU699">
        <f t="shared" si="294"/>
        <v>0.24207642797615</v>
      </c>
      <c r="AV699">
        <f>-AJ699/(A699/2)</f>
        <v>-1.9833509510132914</v>
      </c>
      <c r="AW699">
        <f t="shared" si="295"/>
        <v>8.7383234241186925E-3</v>
      </c>
      <c r="AX699">
        <f t="shared" si="296"/>
        <v>2.0428514795436995E-3</v>
      </c>
      <c r="AY699">
        <v>0.52559149209416089</v>
      </c>
      <c r="AZ699">
        <v>2.2482243534952264</v>
      </c>
      <c r="BA699">
        <v>0.18000946253684505</v>
      </c>
      <c r="BB699">
        <v>9.4988734568669016E-3</v>
      </c>
      <c r="BC699">
        <v>15.737570474466585</v>
      </c>
    </row>
    <row r="700" spans="1:55" x14ac:dyDescent="0.15">
      <c r="A700">
        <v>0.30399999999999999</v>
      </c>
      <c r="B700">
        <v>8.0000000000000002E-3</v>
      </c>
      <c r="C700">
        <f t="shared" si="276"/>
        <v>38</v>
      </c>
      <c r="D700">
        <f t="shared" si="277"/>
        <v>1444</v>
      </c>
      <c r="E700">
        <f t="shared" si="278"/>
        <v>2.6315789473684213E-2</v>
      </c>
      <c r="F700">
        <v>9</v>
      </c>
      <c r="G700">
        <f t="shared" si="279"/>
        <v>81</v>
      </c>
      <c r="H700">
        <f t="shared" si="280"/>
        <v>342</v>
      </c>
      <c r="I700">
        <v>70000000000</v>
      </c>
      <c r="J700">
        <f t="shared" si="281"/>
        <v>3.2169908772759481E-9</v>
      </c>
      <c r="K700">
        <f t="shared" si="282"/>
        <v>833348.78811013466</v>
      </c>
      <c r="L700">
        <f t="shared" si="283"/>
        <v>1.1904982687287639E-5</v>
      </c>
      <c r="M700">
        <f t="shared" si="284"/>
        <v>0.23684210526315788</v>
      </c>
      <c r="N700">
        <f t="shared" si="285"/>
        <v>11812280932.601608</v>
      </c>
      <c r="O700">
        <f t="shared" si="286"/>
        <v>1.322775854143071E-6</v>
      </c>
      <c r="P700">
        <f t="shared" si="287"/>
        <v>1.6842105263157893E-6</v>
      </c>
      <c r="Q700">
        <v>5.6213278492844299E-3</v>
      </c>
      <c r="R700">
        <f t="shared" si="288"/>
        <v>593750</v>
      </c>
      <c r="S700">
        <f t="shared" si="289"/>
        <v>0.21361045827280833</v>
      </c>
      <c r="T700">
        <f t="shared" si="290"/>
        <v>87.833247645069221</v>
      </c>
      <c r="U700">
        <f t="shared" si="291"/>
        <v>1.8491210030540887E-2</v>
      </c>
      <c r="V700">
        <f t="shared" si="270"/>
        <v>1.4792968024432711E-4</v>
      </c>
      <c r="W700">
        <f t="shared" si="292"/>
        <v>125</v>
      </c>
      <c r="X700">
        <f t="shared" si="271"/>
        <v>411.18421052631578</v>
      </c>
      <c r="Y700">
        <f t="shared" si="272"/>
        <v>2.311401253817611</v>
      </c>
      <c r="Z700">
        <v>-2.96899156516477</v>
      </c>
      <c r="AA700">
        <f t="shared" si="293"/>
        <v>-0.90257343581009009</v>
      </c>
      <c r="AB700">
        <f>-AA700*B700^2/2/Q700</f>
        <v>5.1379942106738142E-3</v>
      </c>
      <c r="AC700">
        <v>2.76268797172265</v>
      </c>
      <c r="AD700">
        <f>AC700/Q700</f>
        <v>491.46537006809308</v>
      </c>
      <c r="AE700">
        <f>C700*AC700</f>
        <v>104.98214292546071</v>
      </c>
      <c r="AF700">
        <v>2.3114012538176101</v>
      </c>
      <c r="AG700">
        <f>AF700*A700</f>
        <v>0.70266598116055345</v>
      </c>
      <c r="AH700">
        <f>AG700*C700</f>
        <v>26.701307284101031</v>
      </c>
      <c r="AI700">
        <f>F700*AG700</f>
        <v>6.323993830444981</v>
      </c>
      <c r="AJ700">
        <v>0.45128671790504499</v>
      </c>
      <c r="AK700">
        <v>2.76268797172265</v>
      </c>
      <c r="AL700">
        <f t="shared" si="273"/>
        <v>1.1952437800056028</v>
      </c>
      <c r="AM700">
        <f>AL700/C700</f>
        <v>3.1453783684357972E-2</v>
      </c>
      <c r="AN700">
        <f t="shared" si="274"/>
        <v>0.83985714340368567</v>
      </c>
      <c r="AO700">
        <f t="shared" si="275"/>
        <v>0.19524378000560283</v>
      </c>
      <c r="AP700">
        <f>AL700*C700</f>
        <v>45.419263640212904</v>
      </c>
      <c r="AQ700">
        <f>AO700/F700</f>
        <v>2.169375333395587E-2</v>
      </c>
      <c r="AR700">
        <f>(AL700-1)/C700</f>
        <v>5.1379942106737587E-3</v>
      </c>
      <c r="AS700">
        <f>AR700*C700</f>
        <v>0.19524378000560283</v>
      </c>
      <c r="AT700">
        <f>ATAN2(C700,AO700)</f>
        <v>5.1379489987800273E-3</v>
      </c>
      <c r="AU700">
        <f t="shared" si="294"/>
        <v>0.29438279298356251</v>
      </c>
      <c r="AV700">
        <f>-AJ700/(A700/2)</f>
        <v>-2.9689915651647696</v>
      </c>
      <c r="AW700">
        <f t="shared" si="295"/>
        <v>7.3121431070102836E-3</v>
      </c>
      <c r="AX700">
        <f t="shared" si="296"/>
        <v>3.6102937432403201E-3</v>
      </c>
      <c r="AY700">
        <v>0.83985714340368556</v>
      </c>
      <c r="AZ700">
        <v>1.7010127315847658</v>
      </c>
      <c r="BA700">
        <v>0.2778614380663908</v>
      </c>
      <c r="BB700">
        <v>8.7397935671648837E-3</v>
      </c>
      <c r="BC700">
        <v>15.309114584262893</v>
      </c>
    </row>
    <row r="701" spans="1:55" x14ac:dyDescent="0.15">
      <c r="A701">
        <v>0.40200000000000002</v>
      </c>
      <c r="B701">
        <v>0.01</v>
      </c>
      <c r="C701">
        <f t="shared" si="276"/>
        <v>40.200000000000003</v>
      </c>
      <c r="D701">
        <f t="shared" si="277"/>
        <v>1616.0400000000002</v>
      </c>
      <c r="E701">
        <f t="shared" si="278"/>
        <v>2.4875621890547261E-2</v>
      </c>
      <c r="F701">
        <v>11</v>
      </c>
      <c r="G701">
        <f t="shared" si="279"/>
        <v>121</v>
      </c>
      <c r="H701">
        <f t="shared" si="280"/>
        <v>442.20000000000005</v>
      </c>
      <c r="I701">
        <v>70000000000</v>
      </c>
      <c r="J701">
        <f t="shared" si="281"/>
        <v>7.8539816339744827E-9</v>
      </c>
      <c r="K701">
        <f t="shared" si="282"/>
        <v>1504369.6164577988</v>
      </c>
      <c r="L701">
        <f t="shared" si="283"/>
        <v>2.1490994520825697E-5</v>
      </c>
      <c r="M701">
        <f t="shared" si="284"/>
        <v>0.27363184079601988</v>
      </c>
      <c r="N701">
        <f t="shared" si="285"/>
        <v>5118422969.8353548</v>
      </c>
      <c r="O701">
        <f t="shared" si="286"/>
        <v>1.9537267746205181E-6</v>
      </c>
      <c r="P701">
        <f t="shared" si="287"/>
        <v>2.4875621890547264E-6</v>
      </c>
      <c r="Q701">
        <v>9.2190586126511403E-3</v>
      </c>
      <c r="R701">
        <f t="shared" si="288"/>
        <v>401999.99999999994</v>
      </c>
      <c r="S701">
        <f t="shared" si="289"/>
        <v>0.3706061562285759</v>
      </c>
      <c r="T701">
        <f t="shared" si="290"/>
        <v>92.190586126511405</v>
      </c>
      <c r="U701">
        <f t="shared" si="291"/>
        <v>2.2932981623510297E-2</v>
      </c>
      <c r="V701">
        <f t="shared" si="270"/>
        <v>2.2932981623510298E-4</v>
      </c>
      <c r="W701">
        <f t="shared" si="292"/>
        <v>100</v>
      </c>
      <c r="X701">
        <f t="shared" si="271"/>
        <v>248.75621890547262</v>
      </c>
      <c r="Y701">
        <f t="shared" si="272"/>
        <v>2.2932981623510296</v>
      </c>
      <c r="Z701">
        <v>-2.85901473109397</v>
      </c>
      <c r="AA701">
        <f t="shared" si="293"/>
        <v>-1.1493239218997759</v>
      </c>
      <c r="AB701">
        <f>-AA701*B701^2/2/Q701</f>
        <v>6.2334125976950643E-3</v>
      </c>
      <c r="AC701">
        <v>2.86796012330091</v>
      </c>
      <c r="AD701">
        <f>AC701/Q701</f>
        <v>311.09034488242241</v>
      </c>
      <c r="AE701">
        <f>C701*AC701</f>
        <v>115.29199695669659</v>
      </c>
      <c r="AF701">
        <v>2.2932981623510198</v>
      </c>
      <c r="AG701">
        <f>AF701*A701</f>
        <v>0.92190586126510998</v>
      </c>
      <c r="AH701">
        <f>AG701*C701</f>
        <v>37.060615622857426</v>
      </c>
      <c r="AI701">
        <f>F701*AG701</f>
        <v>10.14096447391621</v>
      </c>
      <c r="AJ701">
        <v>0.57466196094988797</v>
      </c>
      <c r="AK701">
        <v>2.86796012330091</v>
      </c>
      <c r="AL701">
        <f t="shared" si="273"/>
        <v>1.2505831864273436</v>
      </c>
      <c r="AM701">
        <f>AL701/C701</f>
        <v>3.1109034488242374E-2</v>
      </c>
      <c r="AN701">
        <f t="shared" si="274"/>
        <v>1.1529199695669659</v>
      </c>
      <c r="AO701">
        <f t="shared" si="275"/>
        <v>0.25058318642734356</v>
      </c>
      <c r="AP701">
        <f>AL701*C701</f>
        <v>50.273444094379215</v>
      </c>
      <c r="AQ701">
        <f>AO701/F701</f>
        <v>2.2780289675213051E-2</v>
      </c>
      <c r="AR701">
        <f>(AL701-1)/C701</f>
        <v>6.2334125976951128E-3</v>
      </c>
      <c r="AS701">
        <f>AR701*C701</f>
        <v>0.25058318642734356</v>
      </c>
      <c r="AT701">
        <f>ATAN2(C701,AO701)</f>
        <v>6.2333318655961867E-3</v>
      </c>
      <c r="AU701">
        <f t="shared" si="294"/>
        <v>0.35714360820306923</v>
      </c>
      <c r="AV701">
        <f>-AJ701/(A701/2)</f>
        <v>-2.85901473109397</v>
      </c>
      <c r="AW701">
        <f t="shared" si="295"/>
        <v>6.7614415523306742E-3</v>
      </c>
      <c r="AX701">
        <f t="shared" si="296"/>
        <v>5.7466196094988998E-3</v>
      </c>
      <c r="AY701">
        <v>1.1529199695669659</v>
      </c>
      <c r="AZ701">
        <v>1.356519400702364</v>
      </c>
      <c r="BA701">
        <v>0.27180995040369316</v>
      </c>
      <c r="BB701">
        <v>8.4557451213559398E-3</v>
      </c>
      <c r="BC701">
        <v>14.921713407726005</v>
      </c>
    </row>
    <row r="702" spans="1:55" x14ac:dyDescent="0.15">
      <c r="A702">
        <v>0.30399999999999999</v>
      </c>
      <c r="B702">
        <v>8.9999999999999993E-3</v>
      </c>
      <c r="C702">
        <f t="shared" si="276"/>
        <v>33.777777777777779</v>
      </c>
      <c r="D702">
        <f t="shared" si="277"/>
        <v>1140.9382716049383</v>
      </c>
      <c r="E702">
        <f t="shared" si="278"/>
        <v>2.9605263157894735E-2</v>
      </c>
      <c r="F702">
        <v>9</v>
      </c>
      <c r="G702">
        <f t="shared" si="279"/>
        <v>81</v>
      </c>
      <c r="H702">
        <f t="shared" si="280"/>
        <v>304</v>
      </c>
      <c r="I702">
        <v>70000000000</v>
      </c>
      <c r="J702">
        <f t="shared" si="281"/>
        <v>5.1529973500506572E-9</v>
      </c>
      <c r="K702">
        <f t="shared" si="282"/>
        <v>1186545.4424458751</v>
      </c>
      <c r="L702">
        <f t="shared" si="283"/>
        <v>1.6950649177798217E-5</v>
      </c>
      <c r="M702">
        <f t="shared" si="284"/>
        <v>0.2664473684210526</v>
      </c>
      <c r="N702">
        <f t="shared" si="285"/>
        <v>6554976741.3417597</v>
      </c>
      <c r="O702">
        <f t="shared" si="286"/>
        <v>1.8834054641998019E-6</v>
      </c>
      <c r="P702">
        <f t="shared" si="287"/>
        <v>2.3980263157894733E-6</v>
      </c>
      <c r="Q702">
        <v>6.1872427473289903E-3</v>
      </c>
      <c r="R702">
        <f t="shared" si="288"/>
        <v>417009.60219478747</v>
      </c>
      <c r="S702">
        <f t="shared" si="289"/>
        <v>0.2089913105764459</v>
      </c>
      <c r="T702">
        <f t="shared" si="290"/>
        <v>76.385712929987548</v>
      </c>
      <c r="U702">
        <f t="shared" si="291"/>
        <v>2.0352772195161153E-2</v>
      </c>
      <c r="V702">
        <f t="shared" si="270"/>
        <v>1.8317494975645036E-4</v>
      </c>
      <c r="W702">
        <f t="shared" si="292"/>
        <v>111.11111111111111</v>
      </c>
      <c r="X702">
        <f t="shared" si="271"/>
        <v>365.49707602339186</v>
      </c>
      <c r="Y702">
        <f t="shared" si="272"/>
        <v>2.2614191327956839</v>
      </c>
      <c r="Z702">
        <v>-2.5923679216565398</v>
      </c>
      <c r="AA702">
        <f t="shared" si="293"/>
        <v>-0.78807984818358812</v>
      </c>
      <c r="AB702">
        <f>-AA702*B702^2/2/Q702</f>
        <v>5.1585552975457229E-3</v>
      </c>
      <c r="AC702">
        <v>2.6554590568874699</v>
      </c>
      <c r="AD702">
        <f>AC702/Q702</f>
        <v>429.18294389432543</v>
      </c>
      <c r="AE702">
        <f>C702*AC702</f>
        <v>89.695505921532316</v>
      </c>
      <c r="AF702">
        <v>2.2614191327956799</v>
      </c>
      <c r="AG702">
        <f>AF702*A702</f>
        <v>0.68747141636988662</v>
      </c>
      <c r="AH702">
        <f>AG702*C702</f>
        <v>23.221256730716171</v>
      </c>
      <c r="AI702">
        <f>F702*AG702</f>
        <v>6.1872427473289795</v>
      </c>
      <c r="AJ702">
        <v>0.394039924091794</v>
      </c>
      <c r="AK702">
        <v>2.6554590568874699</v>
      </c>
      <c r="AL702">
        <f t="shared" si="273"/>
        <v>1.1742445344948762</v>
      </c>
      <c r="AM702">
        <f>AL702/C702</f>
        <v>3.4763818455440416E-2</v>
      </c>
      <c r="AN702">
        <f t="shared" si="274"/>
        <v>0.80725955329379073</v>
      </c>
      <c r="AO702">
        <f t="shared" si="275"/>
        <v>0.1742445344948762</v>
      </c>
      <c r="AP702">
        <f>AL702*C702</f>
        <v>39.663370942938045</v>
      </c>
      <c r="AQ702">
        <f>AO702/F702</f>
        <v>1.9360503832764022E-2</v>
      </c>
      <c r="AR702">
        <f>(AL702-1)/C702</f>
        <v>5.1585552975456769E-3</v>
      </c>
      <c r="AS702">
        <f>AR702*C702</f>
        <v>0.1742445344948762</v>
      </c>
      <c r="AT702">
        <f>ATAN2(C702,AO702)</f>
        <v>5.158509540699548E-3</v>
      </c>
      <c r="AU702">
        <f t="shared" si="294"/>
        <v>0.29556082526005284</v>
      </c>
      <c r="AV702">
        <f>-AJ702/(A702/2)</f>
        <v>-2.5923679216565394</v>
      </c>
      <c r="AW702">
        <f t="shared" si="295"/>
        <v>7.5036651338681575E-3</v>
      </c>
      <c r="AX702">
        <f t="shared" si="296"/>
        <v>3.5463593168261085E-3</v>
      </c>
      <c r="AY702">
        <v>0.80725955329379084</v>
      </c>
      <c r="AZ702">
        <v>1.7080630649276138</v>
      </c>
      <c r="BA702">
        <v>0.25345713341065773</v>
      </c>
      <c r="BB702">
        <v>8.8111377721244478E-3</v>
      </c>
      <c r="BC702">
        <v>15.372567584348525</v>
      </c>
    </row>
    <row r="703" spans="1:55" x14ac:dyDescent="0.15">
      <c r="A703">
        <v>0.157</v>
      </c>
      <c r="B703">
        <v>4.0000000000000001E-3</v>
      </c>
      <c r="C703">
        <f t="shared" si="276"/>
        <v>39.25</v>
      </c>
      <c r="D703">
        <f t="shared" si="277"/>
        <v>1540.5625</v>
      </c>
      <c r="E703">
        <f t="shared" si="278"/>
        <v>2.5477707006369428E-2</v>
      </c>
      <c r="F703">
        <v>5</v>
      </c>
      <c r="G703">
        <f t="shared" si="279"/>
        <v>25</v>
      </c>
      <c r="H703">
        <f t="shared" si="280"/>
        <v>196.25</v>
      </c>
      <c r="I703">
        <v>70000000000</v>
      </c>
      <c r="J703">
        <f t="shared" si="281"/>
        <v>2.0106192982974676E-10</v>
      </c>
      <c r="K703">
        <f t="shared" si="282"/>
        <v>112056.80802613276</v>
      </c>
      <c r="L703">
        <f t="shared" si="283"/>
        <v>1.600811543230468E-6</v>
      </c>
      <c r="M703">
        <f t="shared" si="284"/>
        <v>0.12738853503184713</v>
      </c>
      <c r="N703">
        <f t="shared" si="285"/>
        <v>195213484886.15289</v>
      </c>
      <c r="O703">
        <f t="shared" si="286"/>
        <v>3.2016230864609358E-7</v>
      </c>
      <c r="P703">
        <f t="shared" si="287"/>
        <v>4.0764331210191083E-7</v>
      </c>
      <c r="Q703">
        <v>1.4181404403815401E-3</v>
      </c>
      <c r="R703">
        <f t="shared" si="288"/>
        <v>2453125</v>
      </c>
      <c r="S703">
        <f t="shared" si="289"/>
        <v>5.566201228497545E-2</v>
      </c>
      <c r="T703">
        <f t="shared" si="290"/>
        <v>88.633777523846263</v>
      </c>
      <c r="U703">
        <f t="shared" si="291"/>
        <v>9.0327416584811467E-3</v>
      </c>
      <c r="V703">
        <f t="shared" si="270"/>
        <v>3.6130966633924584E-5</v>
      </c>
      <c r="W703">
        <f t="shared" si="292"/>
        <v>250</v>
      </c>
      <c r="X703">
        <f t="shared" si="271"/>
        <v>1592.3566878980891</v>
      </c>
      <c r="Y703">
        <f t="shared" si="272"/>
        <v>2.2581854146202867</v>
      </c>
      <c r="Z703">
        <v>-3.34177437882704</v>
      </c>
      <c r="AA703">
        <f t="shared" si="293"/>
        <v>-0.52465857747584532</v>
      </c>
      <c r="AB703">
        <f>-AA703*B703^2/2/Q703</f>
        <v>2.9596988424344765E-3</v>
      </c>
      <c r="AC703">
        <v>2.52051470335822</v>
      </c>
      <c r="AD703">
        <f>AC703/Q703</f>
        <v>1777.3378655502515</v>
      </c>
      <c r="AE703">
        <f>C703*AC703</f>
        <v>98.930202106810142</v>
      </c>
      <c r="AF703">
        <v>2.2581854146202902</v>
      </c>
      <c r="AG703">
        <f>AF703*A703</f>
        <v>0.35453511009538557</v>
      </c>
      <c r="AH703">
        <f>AG703*C703</f>
        <v>13.915503071243883</v>
      </c>
      <c r="AI703">
        <f>F703*AG703</f>
        <v>1.7726755504769278</v>
      </c>
      <c r="AJ703">
        <v>0.26232928873792299</v>
      </c>
      <c r="AK703">
        <v>2.52051470335822</v>
      </c>
      <c r="AL703">
        <f t="shared" si="273"/>
        <v>1.1161681795655563</v>
      </c>
      <c r="AM703">
        <f>AL703/C703</f>
        <v>2.8437405848803981E-2</v>
      </c>
      <c r="AN703">
        <f t="shared" si="274"/>
        <v>0.39572080842724056</v>
      </c>
      <c r="AO703">
        <f t="shared" si="275"/>
        <v>0.11616817956555625</v>
      </c>
      <c r="AP703">
        <f>AL703*C703</f>
        <v>43.809601047948085</v>
      </c>
      <c r="AQ703">
        <f>AO703/F703</f>
        <v>2.3233635913111249E-2</v>
      </c>
      <c r="AR703">
        <f>(AL703-1)/C703</f>
        <v>2.9596988424345542E-3</v>
      </c>
      <c r="AS703">
        <f>AR703*C703</f>
        <v>0.11616817956555625</v>
      </c>
      <c r="AT703">
        <f>ATAN2(C703,AO703)</f>
        <v>2.9596902003396629E-3</v>
      </c>
      <c r="AU703">
        <f t="shared" si="294"/>
        <v>0.16957775714569176</v>
      </c>
      <c r="AV703">
        <f>-AJ703/(A703/2)</f>
        <v>-3.3417743788270444</v>
      </c>
      <c r="AW703">
        <f t="shared" si="295"/>
        <v>8.3481120999222471E-3</v>
      </c>
      <c r="AX703">
        <f t="shared" si="296"/>
        <v>1.04931715495172E-3</v>
      </c>
      <c r="AY703">
        <v>0.39572080842724056</v>
      </c>
      <c r="AZ703">
        <v>3.1482585159626582</v>
      </c>
      <c r="BA703">
        <v>0.32766339992194821</v>
      </c>
      <c r="BB703">
        <v>9.317897085379407E-3</v>
      </c>
      <c r="BC703">
        <v>15.74129257981329</v>
      </c>
    </row>
    <row r="704" spans="1:55" x14ac:dyDescent="0.15">
      <c r="A704">
        <v>0.30399999999999999</v>
      </c>
      <c r="B704">
        <v>0.01</v>
      </c>
      <c r="C704">
        <f t="shared" si="276"/>
        <v>30.4</v>
      </c>
      <c r="D704">
        <f t="shared" si="277"/>
        <v>924.16</v>
      </c>
      <c r="E704">
        <f t="shared" si="278"/>
        <v>3.2894736842105261E-2</v>
      </c>
      <c r="F704">
        <v>9</v>
      </c>
      <c r="G704">
        <f t="shared" si="279"/>
        <v>81</v>
      </c>
      <c r="H704">
        <f t="shared" si="280"/>
        <v>273.59999999999997</v>
      </c>
      <c r="I704">
        <v>70000000000</v>
      </c>
      <c r="J704">
        <f t="shared" si="281"/>
        <v>7.8539816339744827E-9</v>
      </c>
      <c r="K704">
        <f t="shared" si="282"/>
        <v>1627634.3517776066</v>
      </c>
      <c r="L704">
        <f t="shared" si="283"/>
        <v>2.3251919311108668E-5</v>
      </c>
      <c r="M704">
        <f t="shared" si="284"/>
        <v>0.2960526315789474</v>
      </c>
      <c r="N704">
        <f t="shared" si="285"/>
        <v>3870648215.9948945</v>
      </c>
      <c r="O704">
        <f t="shared" si="286"/>
        <v>2.5835465901231854E-6</v>
      </c>
      <c r="P704">
        <f t="shared" si="287"/>
        <v>3.2894736842105265E-6</v>
      </c>
      <c r="Q704">
        <v>6.7520630976105203E-3</v>
      </c>
      <c r="R704">
        <f t="shared" si="288"/>
        <v>303999.99999999994</v>
      </c>
      <c r="S704">
        <f t="shared" si="289"/>
        <v>0.2052627181673598</v>
      </c>
      <c r="T704">
        <f t="shared" si="290"/>
        <v>67.520630976105195</v>
      </c>
      <c r="U704">
        <f t="shared" si="291"/>
        <v>2.2210733873718816E-2</v>
      </c>
      <c r="V704">
        <f t="shared" si="270"/>
        <v>2.2210733873718818E-4</v>
      </c>
      <c r="W704">
        <f t="shared" si="292"/>
        <v>100</v>
      </c>
      <c r="X704">
        <f t="shared" si="271"/>
        <v>328.9473684210526</v>
      </c>
      <c r="Y704">
        <f t="shared" si="272"/>
        <v>2.2210733873718818</v>
      </c>
      <c r="Z704">
        <v>-2.31655849664932</v>
      </c>
      <c r="AA704">
        <f t="shared" si="293"/>
        <v>-0.70423378298139327</v>
      </c>
      <c r="AB704">
        <f>-AA704*B704^2/2/Q704</f>
        <v>5.2149526211522947E-3</v>
      </c>
      <c r="AC704">
        <v>2.57319027886258</v>
      </c>
      <c r="AD704">
        <f>AC704/Q704</f>
        <v>381.09689463257581</v>
      </c>
      <c r="AE704">
        <f>C704*AC704</f>
        <v>78.224984477422424</v>
      </c>
      <c r="AF704">
        <v>2.22107338737188</v>
      </c>
      <c r="AG704">
        <f>AF704*A704</f>
        <v>0.67520630976105145</v>
      </c>
      <c r="AH704">
        <f>AG704*C704</f>
        <v>20.526271816735964</v>
      </c>
      <c r="AI704">
        <f>F704*AG704</f>
        <v>6.0768567878494633</v>
      </c>
      <c r="AJ704">
        <v>0.35211689149069703</v>
      </c>
      <c r="AK704">
        <v>2.57319027886258</v>
      </c>
      <c r="AL704">
        <f t="shared" si="273"/>
        <v>1.1585345596830314</v>
      </c>
      <c r="AM704">
        <f>AL704/C704</f>
        <v>3.8109689463257615E-2</v>
      </c>
      <c r="AN704">
        <f t="shared" si="274"/>
        <v>0.78224984477422421</v>
      </c>
      <c r="AO704">
        <f t="shared" si="275"/>
        <v>0.15853455968303143</v>
      </c>
      <c r="AP704">
        <f>AL704*C704</f>
        <v>35.219450614364156</v>
      </c>
      <c r="AQ704">
        <f>AO704/F704</f>
        <v>1.7614951075892379E-2</v>
      </c>
      <c r="AR704">
        <f>(AL704-1)/C704</f>
        <v>5.2149526211523502E-3</v>
      </c>
      <c r="AS704">
        <f>AR704*C704</f>
        <v>0.15853455968303143</v>
      </c>
      <c r="AT704">
        <f>ATAN2(C704,AO704)</f>
        <v>5.2149053471077945E-3</v>
      </c>
      <c r="AU704">
        <f t="shared" si="294"/>
        <v>0.29879206694948224</v>
      </c>
      <c r="AV704">
        <f>-AJ704/(A704/2)</f>
        <v>-2.3165584966493227</v>
      </c>
      <c r="AW704">
        <f t="shared" si="295"/>
        <v>7.72349509440732E-3</v>
      </c>
      <c r="AX704">
        <f t="shared" si="296"/>
        <v>3.5211689149070007E-3</v>
      </c>
      <c r="AY704">
        <v>0.78224984477422432</v>
      </c>
      <c r="AZ704">
        <v>1.715823064646752</v>
      </c>
      <c r="BA704">
        <v>0.23479425086998251</v>
      </c>
      <c r="BB704">
        <v>8.9479359884132373E-3</v>
      </c>
      <c r="BC704">
        <v>15.442407581820769</v>
      </c>
    </row>
    <row r="705" spans="1:55" x14ac:dyDescent="0.15">
      <c r="A705">
        <v>0.157</v>
      </c>
      <c r="B705">
        <v>5.0000000000000001E-3</v>
      </c>
      <c r="C705">
        <f t="shared" si="276"/>
        <v>31.4</v>
      </c>
      <c r="D705">
        <f t="shared" si="277"/>
        <v>985.95999999999992</v>
      </c>
      <c r="E705">
        <f t="shared" si="278"/>
        <v>3.1847133757961783E-2</v>
      </c>
      <c r="F705">
        <v>5</v>
      </c>
      <c r="G705">
        <f t="shared" si="279"/>
        <v>25</v>
      </c>
      <c r="H705">
        <f t="shared" si="280"/>
        <v>157</v>
      </c>
      <c r="I705">
        <v>70000000000</v>
      </c>
      <c r="J705">
        <f t="shared" si="281"/>
        <v>4.9087385212340517E-10</v>
      </c>
      <c r="K705">
        <f t="shared" si="282"/>
        <v>218860.95317604049</v>
      </c>
      <c r="L705">
        <f t="shared" si="283"/>
        <v>3.1265850453720073E-6</v>
      </c>
      <c r="M705">
        <f t="shared" si="284"/>
        <v>0.15923566878980894</v>
      </c>
      <c r="N705">
        <f t="shared" si="285"/>
        <v>63967554727.494576</v>
      </c>
      <c r="O705">
        <f t="shared" si="286"/>
        <v>6.2531700907440141E-7</v>
      </c>
      <c r="P705">
        <f t="shared" si="287"/>
        <v>7.9617834394904462E-7</v>
      </c>
      <c r="Q705">
        <v>1.73386631488063E-3</v>
      </c>
      <c r="R705">
        <f t="shared" si="288"/>
        <v>1255999.9999999998</v>
      </c>
      <c r="S705">
        <f t="shared" si="289"/>
        <v>5.444340228725178E-2</v>
      </c>
      <c r="T705">
        <f t="shared" si="290"/>
        <v>69.35465259522519</v>
      </c>
      <c r="U705">
        <f t="shared" si="291"/>
        <v>1.1043734489685542E-2</v>
      </c>
      <c r="V705">
        <f t="shared" si="270"/>
        <v>5.521867244842771E-5</v>
      </c>
      <c r="W705">
        <f t="shared" si="292"/>
        <v>200</v>
      </c>
      <c r="X705">
        <f t="shared" si="271"/>
        <v>1273.8853503184714</v>
      </c>
      <c r="Y705">
        <f t="shared" si="272"/>
        <v>2.2087468979371083</v>
      </c>
      <c r="Z705">
        <v>-2.5646697709186501</v>
      </c>
      <c r="AA705">
        <f t="shared" si="293"/>
        <v>-0.40265315403422808</v>
      </c>
      <c r="AB705">
        <f>-AA705*B705^2/2/Q705</f>
        <v>2.902856109627094E-3</v>
      </c>
      <c r="AC705">
        <v>2.4100734749542201</v>
      </c>
      <c r="AD705">
        <f>AC705/Q705</f>
        <v>1389.9995947035538</v>
      </c>
      <c r="AE705">
        <f>C705*AC705</f>
        <v>75.676307113562501</v>
      </c>
      <c r="AF705">
        <v>2.2087468979371101</v>
      </c>
      <c r="AG705">
        <f>AF705*A705</f>
        <v>0.34677326297612626</v>
      </c>
      <c r="AH705">
        <f>AG705*C705</f>
        <v>10.888680457450365</v>
      </c>
      <c r="AI705">
        <f>F705*AG705</f>
        <v>1.7338663148806313</v>
      </c>
      <c r="AJ705">
        <v>0.20132657701711301</v>
      </c>
      <c r="AK705">
        <v>2.4100734749542201</v>
      </c>
      <c r="AL705">
        <f t="shared" si="273"/>
        <v>1.0911496818422888</v>
      </c>
      <c r="AM705">
        <f>AL705/C705</f>
        <v>3.4749989867588815E-2</v>
      </c>
      <c r="AN705">
        <f t="shared" si="274"/>
        <v>0.37838153556781251</v>
      </c>
      <c r="AO705">
        <f t="shared" si="275"/>
        <v>9.1149681842288777E-2</v>
      </c>
      <c r="AP705">
        <f>AL705*C705</f>
        <v>34.262100009847863</v>
      </c>
      <c r="AQ705">
        <f>AO705/F705</f>
        <v>1.8229936368457756E-2</v>
      </c>
      <c r="AR705">
        <f>(AL705-1)/C705</f>
        <v>2.9028561096270311E-3</v>
      </c>
      <c r="AS705">
        <f>AR705*C705</f>
        <v>9.1149681842288777E-2</v>
      </c>
      <c r="AT705">
        <f>ATAN2(C705,AO705)</f>
        <v>2.9028479559580428E-3</v>
      </c>
      <c r="AU705">
        <f t="shared" si="294"/>
        <v>0.16632093644457371</v>
      </c>
      <c r="AV705">
        <f>-AJ705/(A705/2)</f>
        <v>-2.5646697709186372</v>
      </c>
      <c r="AW705">
        <f t="shared" si="295"/>
        <v>8.3710493845855685E-3</v>
      </c>
      <c r="AX705">
        <f t="shared" si="296"/>
        <v>1.0066328850855493E-3</v>
      </c>
      <c r="AY705">
        <v>0.37838153556781257</v>
      </c>
      <c r="AZ705">
        <v>3.1465796194253004</v>
      </c>
      <c r="BA705">
        <v>0.26285095067598685</v>
      </c>
      <c r="BB705">
        <v>9.1340678726766315E-3</v>
      </c>
      <c r="BC705">
        <v>15.732898097126501</v>
      </c>
    </row>
    <row r="706" spans="1:55" x14ac:dyDescent="0.15">
      <c r="A706">
        <v>0.157</v>
      </c>
      <c r="B706">
        <v>6.0000000000000001E-3</v>
      </c>
      <c r="C706">
        <f t="shared" si="276"/>
        <v>26.166666666666668</v>
      </c>
      <c r="D706">
        <f t="shared" si="277"/>
        <v>684.69444444444446</v>
      </c>
      <c r="E706">
        <f t="shared" si="278"/>
        <v>3.8216560509554139E-2</v>
      </c>
      <c r="F706">
        <v>5</v>
      </c>
      <c r="G706">
        <f t="shared" si="279"/>
        <v>25</v>
      </c>
      <c r="H706">
        <f t="shared" si="280"/>
        <v>130.83333333333334</v>
      </c>
      <c r="I706">
        <v>70000000000</v>
      </c>
      <c r="J706">
        <f t="shared" si="281"/>
        <v>1.0178760197630931E-9</v>
      </c>
      <c r="K706">
        <f t="shared" si="282"/>
        <v>378191.72708819801</v>
      </c>
      <c r="L706">
        <f t="shared" si="283"/>
        <v>5.4027389584028286E-6</v>
      </c>
      <c r="M706">
        <f t="shared" si="284"/>
        <v>0.19108280254777069</v>
      </c>
      <c r="N706">
        <f t="shared" si="285"/>
        <v>25707125581.715603</v>
      </c>
      <c r="O706">
        <f t="shared" si="286"/>
        <v>1.0805477916805657E-6</v>
      </c>
      <c r="P706">
        <f t="shared" si="287"/>
        <v>1.3757961783439491E-6</v>
      </c>
      <c r="Q706">
        <v>2.0459573459400702E-3</v>
      </c>
      <c r="R706">
        <f t="shared" si="288"/>
        <v>726851.8518518518</v>
      </c>
      <c r="S706">
        <f t="shared" si="289"/>
        <v>5.3535883885431831E-2</v>
      </c>
      <c r="T706">
        <f t="shared" si="290"/>
        <v>56.832148498335279</v>
      </c>
      <c r="U706">
        <f t="shared" si="291"/>
        <v>1.303157545184758E-2</v>
      </c>
      <c r="V706">
        <f t="shared" ref="V706:V757" si="297">Q706/C706</f>
        <v>7.8189452711085477E-5</v>
      </c>
      <c r="W706">
        <f t="shared" si="292"/>
        <v>166.66666666666666</v>
      </c>
      <c r="X706">
        <f t="shared" ref="X706:X757" si="298">1/(A706*B706)</f>
        <v>1061.5711252653928</v>
      </c>
      <c r="Y706">
        <f t="shared" ref="Y706:Y757" si="299">Q706/A706/B706</f>
        <v>2.1719292419745968</v>
      </c>
      <c r="Z706">
        <v>-2.2234075801971902</v>
      </c>
      <c r="AA706">
        <f t="shared" si="293"/>
        <v>-0.34907499009095888</v>
      </c>
      <c r="AB706">
        <f>-AA706*B706^2/2/Q706</f>
        <v>3.0711049935159846E-3</v>
      </c>
      <c r="AC706">
        <v>2.3464667370200698</v>
      </c>
      <c r="AD706">
        <f>AC706/Q706</f>
        <v>1146.8795973075003</v>
      </c>
      <c r="AE706">
        <f>C706*AC706</f>
        <v>61.399212952025159</v>
      </c>
      <c r="AF706">
        <v>2.1719292419745999</v>
      </c>
      <c r="AG706">
        <f>AF706*A706</f>
        <v>0.34099289099001218</v>
      </c>
      <c r="AH706">
        <f>AG706*C706</f>
        <v>8.9226473142386524</v>
      </c>
      <c r="AI706">
        <f>F706*AG706</f>
        <v>1.7049644549500609</v>
      </c>
      <c r="AJ706">
        <v>0.174537495045479</v>
      </c>
      <c r="AK706">
        <v>2.3464667370200698</v>
      </c>
      <c r="AL706">
        <f t="shared" ref="AL706:AL757" si="300">AC706/AF706</f>
        <v>1.0803605806636638</v>
      </c>
      <c r="AM706">
        <f>AL706/C706</f>
        <v>4.1287665503069955E-2</v>
      </c>
      <c r="AN706">
        <f t="shared" ref="AN706:AN757" si="301">AL706*AG706</f>
        <v>0.36839527771215097</v>
      </c>
      <c r="AO706">
        <f t="shared" ref="AO706:AO757" si="302">AL706-1</f>
        <v>8.0360580663663805E-2</v>
      </c>
      <c r="AP706">
        <f>AL706*C706</f>
        <v>28.269435194032539</v>
      </c>
      <c r="AQ706">
        <f>AO706/F706</f>
        <v>1.607211613273276E-2</v>
      </c>
      <c r="AR706">
        <f>(AL706-1)/C706</f>
        <v>3.0711049935158142E-3</v>
      </c>
      <c r="AS706">
        <f>AR706*C706</f>
        <v>8.0360580663663805E-2</v>
      </c>
      <c r="AT706">
        <f>ATAN2(C706,AO706)</f>
        <v>3.0710953383379174E-3</v>
      </c>
      <c r="AU706">
        <f t="shared" si="294"/>
        <v>0.17596080136906428</v>
      </c>
      <c r="AV706">
        <f>-AJ706/(A706/2)</f>
        <v>-2.2234075801971849</v>
      </c>
      <c r="AW706">
        <f t="shared" si="295"/>
        <v>9.0063607619484606E-3</v>
      </c>
      <c r="AX706">
        <f t="shared" si="296"/>
        <v>1.04722497027282E-3</v>
      </c>
      <c r="AY706">
        <v>0.36839527771215097</v>
      </c>
      <c r="AZ706">
        <v>3.1682788973313465</v>
      </c>
      <c r="BA706">
        <v>0.23566643993765138</v>
      </c>
      <c r="BB706">
        <v>9.7301171424450765E-3</v>
      </c>
      <c r="BC706">
        <v>15.841394486656732</v>
      </c>
    </row>
    <row r="707" spans="1:55" x14ac:dyDescent="0.15">
      <c r="A707">
        <v>0.157</v>
      </c>
      <c r="B707">
        <v>7.0000000000000001E-3</v>
      </c>
      <c r="C707">
        <f t="shared" ref="C707:C757" si="303">A707/B707</f>
        <v>22.428571428571427</v>
      </c>
      <c r="D707">
        <f t="shared" ref="D707:D757" si="304">C707^2</f>
        <v>503.04081632653055</v>
      </c>
      <c r="E707">
        <f t="shared" ref="E707:E757" si="305">B707/A707</f>
        <v>4.4585987261146501E-2</v>
      </c>
      <c r="F707">
        <v>5</v>
      </c>
      <c r="G707">
        <f t="shared" ref="G707:G757" si="306">F707^2</f>
        <v>25</v>
      </c>
      <c r="H707">
        <f t="shared" ref="H707:H757" si="307">C707*F707</f>
        <v>112.14285714285714</v>
      </c>
      <c r="I707">
        <v>70000000000</v>
      </c>
      <c r="J707">
        <f t="shared" ref="J707:J757" si="308">PI()*B707^4/4</f>
        <v>1.885740990317274E-9</v>
      </c>
      <c r="K707">
        <f t="shared" ref="K707:K757" si="309">I707*J707/A707/B707*F707</f>
        <v>600554.45551505545</v>
      </c>
      <c r="L707">
        <f t="shared" ref="L707:L757" si="310">K707/I707</f>
        <v>8.5793493645007914E-6</v>
      </c>
      <c r="M707">
        <f t="shared" ref="M707:M757" si="311">F707/C707</f>
        <v>0.22292993630573249</v>
      </c>
      <c r="N707">
        <f t="shared" ref="N707:N757" si="312">E707*D707/J707</f>
        <v>11893770959.922678</v>
      </c>
      <c r="O707">
        <f t="shared" ref="O707:O757" si="313">K707/I707/F707</f>
        <v>1.7158698729001584E-6</v>
      </c>
      <c r="P707">
        <f t="shared" ref="P707:P757" si="314">B707^2/C707</f>
        <v>2.1847133757961787E-6</v>
      </c>
      <c r="Q707">
        <v>2.3621386397680399E-3</v>
      </c>
      <c r="R707">
        <f t="shared" ref="R707:R757" si="315">A707/B707^3</f>
        <v>457725.94752186583</v>
      </c>
      <c r="S707">
        <f t="shared" ref="S707:S757" si="316">A707*Q707/B707</f>
        <v>5.2979395206226042E-2</v>
      </c>
      <c r="T707">
        <f t="shared" ref="T707:T757" si="317">Q707/B707^2</f>
        <v>48.206911015674279</v>
      </c>
      <c r="U707">
        <f t="shared" ref="U707:U757" si="318">Q707/A707</f>
        <v>1.5045469043108535E-2</v>
      </c>
      <c r="V707">
        <f t="shared" si="297"/>
        <v>1.0531828330175975E-4</v>
      </c>
      <c r="W707">
        <f t="shared" ref="W707:W757" si="319">1/B707</f>
        <v>142.85714285714286</v>
      </c>
      <c r="X707">
        <f t="shared" si="298"/>
        <v>909.91810737033677</v>
      </c>
      <c r="Y707">
        <f t="shared" si="299"/>
        <v>2.1493527204440763</v>
      </c>
      <c r="Z707">
        <v>-1.8459186593879899</v>
      </c>
      <c r="AA707">
        <f t="shared" ref="AA707:AA757" si="320">Z707*A707</f>
        <v>-0.28980922952391441</v>
      </c>
      <c r="AB707">
        <f>-AA707*B707^2/2/Q707</f>
        <v>3.0058888177846963E-3</v>
      </c>
      <c r="AC707">
        <v>2.29425733520603</v>
      </c>
      <c r="AD707">
        <f>AC707/Q707</f>
        <v>971.2627771210432</v>
      </c>
      <c r="AE707">
        <f>C707*AC707</f>
        <v>51.456914518192384</v>
      </c>
      <c r="AF707">
        <v>2.1493527204440701</v>
      </c>
      <c r="AG707">
        <f>AF707*A707</f>
        <v>0.33744837710971903</v>
      </c>
      <c r="AH707">
        <f>AG707*C707</f>
        <v>7.5684850294608408</v>
      </c>
      <c r="AI707">
        <f>F707*AG707</f>
        <v>1.6872418855485951</v>
      </c>
      <c r="AJ707">
        <v>0.14490461476195701</v>
      </c>
      <c r="AK707">
        <v>2.29425733520603</v>
      </c>
      <c r="AL707">
        <f t="shared" si="300"/>
        <v>1.0674177920560297</v>
      </c>
      <c r="AM707">
        <f>AL707/C707</f>
        <v>4.7591876078931263E-2</v>
      </c>
      <c r="AN707">
        <f t="shared" si="301"/>
        <v>0.36019840162734679</v>
      </c>
      <c r="AO707">
        <f t="shared" si="302"/>
        <v>6.7417792056029713E-2</v>
      </c>
      <c r="AP707">
        <f>AL707*C707</f>
        <v>23.940656193256665</v>
      </c>
      <c r="AQ707">
        <f>AO707/F707</f>
        <v>1.3483558411205942E-2</v>
      </c>
      <c r="AR707">
        <f>(AL707-1)/C707</f>
        <v>3.0058888177847643E-3</v>
      </c>
      <c r="AS707">
        <f>AR707*C707</f>
        <v>6.7417792056029713E-2</v>
      </c>
      <c r="AT707">
        <f>ATAN2(C707,AO707)</f>
        <v>3.0058797647303801E-3</v>
      </c>
      <c r="AU707">
        <f t="shared" ref="AU707:AU757" si="321">DEGREES(AT707)</f>
        <v>0.17222422424282763</v>
      </c>
      <c r="AV707">
        <f>-AJ707/(A707/2)</f>
        <v>-1.8459186593879875</v>
      </c>
      <c r="AW707">
        <f t="shared" ref="AW707:AW757" si="322">AR707/AG707</f>
        <v>8.9076997303425172E-3</v>
      </c>
      <c r="AX707">
        <f t="shared" ref="AX707:AX757" si="323">AR707*AG707</f>
        <v>1.0143323033337207E-3</v>
      </c>
      <c r="AY707">
        <v>0.36019840162734673</v>
      </c>
      <c r="AZ707">
        <v>3.1632032170330042</v>
      </c>
      <c r="BA707">
        <v>0.19978697966625361</v>
      </c>
      <c r="BB707">
        <v>9.5082371784602996E-3</v>
      </c>
      <c r="BC707">
        <v>15.816016085165021</v>
      </c>
    </row>
    <row r="708" spans="1:55" x14ac:dyDescent="0.15">
      <c r="A708">
        <v>0.157</v>
      </c>
      <c r="B708">
        <v>8.0000000000000002E-3</v>
      </c>
      <c r="C708">
        <f t="shared" si="303"/>
        <v>19.625</v>
      </c>
      <c r="D708">
        <f t="shared" si="304"/>
        <v>385.140625</v>
      </c>
      <c r="E708">
        <f t="shared" si="305"/>
        <v>5.0955414012738856E-2</v>
      </c>
      <c r="F708">
        <v>5</v>
      </c>
      <c r="G708">
        <f t="shared" si="306"/>
        <v>25</v>
      </c>
      <c r="H708">
        <f t="shared" si="307"/>
        <v>98.125</v>
      </c>
      <c r="I708">
        <v>70000000000</v>
      </c>
      <c r="J708">
        <f t="shared" si="308"/>
        <v>3.2169908772759481E-9</v>
      </c>
      <c r="K708">
        <f t="shared" si="309"/>
        <v>896454.46420906205</v>
      </c>
      <c r="L708">
        <f t="shared" si="310"/>
        <v>1.2806492345843744E-5</v>
      </c>
      <c r="M708">
        <f t="shared" si="311"/>
        <v>0.25477707006369427</v>
      </c>
      <c r="N708">
        <f t="shared" si="312"/>
        <v>6100421402.6922779</v>
      </c>
      <c r="O708">
        <f t="shared" si="313"/>
        <v>2.5612984691687487E-6</v>
      </c>
      <c r="P708">
        <f t="shared" si="314"/>
        <v>3.2611464968152867E-6</v>
      </c>
      <c r="Q708">
        <v>2.6763367826822598E-3</v>
      </c>
      <c r="R708">
        <f t="shared" si="315"/>
        <v>306640.625</v>
      </c>
      <c r="S708">
        <f t="shared" si="316"/>
        <v>5.2523109360139347E-2</v>
      </c>
      <c r="T708">
        <f t="shared" si="317"/>
        <v>41.817762229410313</v>
      </c>
      <c r="U708">
        <f t="shared" si="318"/>
        <v>1.7046731099887004E-2</v>
      </c>
      <c r="V708">
        <f t="shared" si="297"/>
        <v>1.3637384879909605E-4</v>
      </c>
      <c r="W708">
        <f t="shared" si="319"/>
        <v>125</v>
      </c>
      <c r="X708">
        <f t="shared" si="298"/>
        <v>796.17834394904457</v>
      </c>
      <c r="Y708">
        <f t="shared" si="299"/>
        <v>2.1308413874858756</v>
      </c>
      <c r="Z708">
        <v>-1.63587229259359</v>
      </c>
      <c r="AA708">
        <f t="shared" si="320"/>
        <v>-0.25683194993719366</v>
      </c>
      <c r="AB708">
        <f>-AA708*B708^2/2/Q708</f>
        <v>3.0708476045206035E-3</v>
      </c>
      <c r="AC708">
        <v>2.2592573624544698</v>
      </c>
      <c r="AD708">
        <f>AC708/Q708</f>
        <v>844.16033776967799</v>
      </c>
      <c r="AE708">
        <f>C708*AC708</f>
        <v>44.33792573816897</v>
      </c>
      <c r="AF708">
        <v>2.13084138748588</v>
      </c>
      <c r="AG708">
        <f>AF708*A708</f>
        <v>0.33454209783528316</v>
      </c>
      <c r="AH708">
        <f>AG708*C708</f>
        <v>6.5653886700174322</v>
      </c>
      <c r="AI708">
        <f>F708*AG708</f>
        <v>1.6727104891764157</v>
      </c>
      <c r="AJ708">
        <v>0.128415974968596</v>
      </c>
      <c r="AK708">
        <v>2.2592573624544698</v>
      </c>
      <c r="AL708">
        <f t="shared" si="300"/>
        <v>1.0602653842387135</v>
      </c>
      <c r="AM708">
        <f>AL708/C708</f>
        <v>5.4026261617259291E-2</v>
      </c>
      <c r="AN708">
        <f t="shared" si="301"/>
        <v>0.35470340590535177</v>
      </c>
      <c r="AO708">
        <f t="shared" si="302"/>
        <v>6.0265384238713526E-2</v>
      </c>
      <c r="AP708">
        <f>AL708*C708</f>
        <v>20.807708165684755</v>
      </c>
      <c r="AQ708">
        <f>AO708/F708</f>
        <v>1.2053076847742705E-2</v>
      </c>
      <c r="AR708">
        <f>(AL708-1)/C708</f>
        <v>3.0708476045204344E-3</v>
      </c>
      <c r="AS708">
        <f>AR708*C708</f>
        <v>6.0265384238713526E-2</v>
      </c>
      <c r="AT708">
        <f>ATAN2(C708,AO708)</f>
        <v>3.0708379517699232E-3</v>
      </c>
      <c r="AU708">
        <f t="shared" si="321"/>
        <v>0.17594605420501486</v>
      </c>
      <c r="AV708">
        <f>-AJ708/(A708/2)</f>
        <v>-1.6358722925935796</v>
      </c>
      <c r="AW708">
        <f t="shared" si="322"/>
        <v>9.1792561366444599E-3</v>
      </c>
      <c r="AX708">
        <f t="shared" si="323"/>
        <v>1.0273277997487201E-3</v>
      </c>
      <c r="AY708">
        <v>0.35470340590535177</v>
      </c>
      <c r="AZ708">
        <v>3.1693033286374352</v>
      </c>
      <c r="BA708">
        <v>0.18014290168164754</v>
      </c>
      <c r="BB708">
        <v>9.7324475347449063E-3</v>
      </c>
      <c r="BC708">
        <v>15.846516643187176</v>
      </c>
    </row>
    <row r="709" spans="1:55" x14ac:dyDescent="0.15">
      <c r="A709">
        <v>0.157</v>
      </c>
      <c r="B709">
        <v>8.9999999999999993E-3</v>
      </c>
      <c r="C709">
        <f t="shared" si="303"/>
        <v>17.444444444444446</v>
      </c>
      <c r="D709">
        <f t="shared" si="304"/>
        <v>304.30864197530872</v>
      </c>
      <c r="E709">
        <f t="shared" si="305"/>
        <v>5.7324840764331204E-2</v>
      </c>
      <c r="F709">
        <v>5</v>
      </c>
      <c r="G709">
        <f t="shared" si="306"/>
        <v>25</v>
      </c>
      <c r="H709">
        <f t="shared" si="307"/>
        <v>87.222222222222229</v>
      </c>
      <c r="I709">
        <v>70000000000</v>
      </c>
      <c r="J709">
        <f t="shared" si="308"/>
        <v>5.1529973500506572E-9</v>
      </c>
      <c r="K709">
        <f t="shared" si="309"/>
        <v>1276397.0789226682</v>
      </c>
      <c r="L709">
        <f t="shared" si="310"/>
        <v>1.8234243984609546E-5</v>
      </c>
      <c r="M709">
        <f t="shared" si="311"/>
        <v>0.28662420382165604</v>
      </c>
      <c r="N709">
        <f t="shared" si="312"/>
        <v>3385300488.1271591</v>
      </c>
      <c r="O709">
        <f t="shared" si="313"/>
        <v>3.6468487969219093E-6</v>
      </c>
      <c r="P709">
        <f t="shared" si="314"/>
        <v>4.6433121019108271E-6</v>
      </c>
      <c r="Q709">
        <v>2.9931397254278598E-3</v>
      </c>
      <c r="R709">
        <f t="shared" si="315"/>
        <v>215363.51165980802</v>
      </c>
      <c r="S709">
        <f t="shared" si="316"/>
        <v>5.2213659654686002E-2</v>
      </c>
      <c r="T709">
        <f t="shared" si="317"/>
        <v>36.952342289232845</v>
      </c>
      <c r="U709">
        <f t="shared" si="318"/>
        <v>1.9064584238394012E-2</v>
      </c>
      <c r="V709">
        <f t="shared" si="297"/>
        <v>1.7158125814554609E-4</v>
      </c>
      <c r="W709">
        <f t="shared" si="319"/>
        <v>111.11111111111111</v>
      </c>
      <c r="X709">
        <f t="shared" si="298"/>
        <v>707.71408351026184</v>
      </c>
      <c r="Y709">
        <f t="shared" si="299"/>
        <v>2.1182871375993346</v>
      </c>
      <c r="Z709">
        <v>-1.4076449085001701</v>
      </c>
      <c r="AA709">
        <f t="shared" si="320"/>
        <v>-0.22100025063452672</v>
      </c>
      <c r="AB709">
        <f>-AA709*B709^2/2/Q709</f>
        <v>2.9903415716481074E-3</v>
      </c>
      <c r="AC709">
        <v>2.2287872629166001</v>
      </c>
      <c r="AD709">
        <f>AC709/Q709</f>
        <v>744.63188069110345</v>
      </c>
      <c r="AE709">
        <f>C709*AC709</f>
        <v>38.879955586434029</v>
      </c>
      <c r="AF709">
        <v>2.1182871375993302</v>
      </c>
      <c r="AG709">
        <f>AF709*A709</f>
        <v>0.33257108060309482</v>
      </c>
      <c r="AH709">
        <f>AG709*C709</f>
        <v>5.8015177394095439</v>
      </c>
      <c r="AI709">
        <f>F709*AG709</f>
        <v>1.6628554030154741</v>
      </c>
      <c r="AJ709">
        <v>0.110500125317264</v>
      </c>
      <c r="AK709">
        <v>2.2287872629166001</v>
      </c>
      <c r="AL709">
        <f t="shared" si="300"/>
        <v>1.0521648474165313</v>
      </c>
      <c r="AM709">
        <f>AL709/C709</f>
        <v>6.0315182335979489E-2</v>
      </c>
      <c r="AN709">
        <f t="shared" si="301"/>
        <v>0.3499196002779062</v>
      </c>
      <c r="AO709">
        <f t="shared" si="302"/>
        <v>5.2164847416531268E-2</v>
      </c>
      <c r="AP709">
        <f>AL709*C709</f>
        <v>18.354431227155047</v>
      </c>
      <c r="AQ709">
        <f>AO709/F709</f>
        <v>1.0432969483306253E-2</v>
      </c>
      <c r="AR709">
        <f>(AL709-1)/C709</f>
        <v>2.9903415716482891E-3</v>
      </c>
      <c r="AS709">
        <f>AR709*C709</f>
        <v>5.2164847416531275E-2</v>
      </c>
      <c r="AT709">
        <f>ATAN2(C709,AO709)</f>
        <v>2.9903326583424115E-3</v>
      </c>
      <c r="AU709">
        <f t="shared" si="321"/>
        <v>0.17133344066315614</v>
      </c>
      <c r="AV709">
        <f>-AJ709/(A709/2)</f>
        <v>-1.4076449085001783</v>
      </c>
      <c r="AW709">
        <f t="shared" si="322"/>
        <v>8.9915862985606269E-3</v>
      </c>
      <c r="AX709">
        <f t="shared" si="323"/>
        <v>9.9450112785542835E-4</v>
      </c>
      <c r="AY709">
        <v>0.3499196002779062</v>
      </c>
      <c r="AZ709">
        <v>3.1637292259702878</v>
      </c>
      <c r="BA709">
        <v>0.15685322765266871</v>
      </c>
      <c r="BB709">
        <v>9.4606310258576153E-3</v>
      </c>
      <c r="BC709">
        <v>15.818646129851439</v>
      </c>
    </row>
    <row r="710" spans="1:55" x14ac:dyDescent="0.15">
      <c r="A710">
        <v>0.45100000000000001</v>
      </c>
      <c r="B710">
        <v>0.01</v>
      </c>
      <c r="C710">
        <f t="shared" si="303"/>
        <v>45.1</v>
      </c>
      <c r="D710">
        <f t="shared" si="304"/>
        <v>2034.0100000000002</v>
      </c>
      <c r="E710">
        <f t="shared" si="305"/>
        <v>2.2172949002217293E-2</v>
      </c>
      <c r="F710">
        <v>11</v>
      </c>
      <c r="G710">
        <f t="shared" si="306"/>
        <v>121</v>
      </c>
      <c r="H710">
        <f t="shared" si="307"/>
        <v>496.1</v>
      </c>
      <c r="I710">
        <v>70000000000</v>
      </c>
      <c r="J710">
        <f t="shared" si="308"/>
        <v>7.8539816339744827E-9</v>
      </c>
      <c r="K710">
        <f t="shared" si="309"/>
        <v>1340923.6936053992</v>
      </c>
      <c r="L710">
        <f t="shared" si="310"/>
        <v>1.9156052765791418E-5</v>
      </c>
      <c r="M710">
        <f t="shared" si="311"/>
        <v>0.24390243902439024</v>
      </c>
      <c r="N710">
        <f t="shared" si="312"/>
        <v>5742310346.7555838</v>
      </c>
      <c r="O710">
        <f t="shared" si="313"/>
        <v>1.7414593423446743E-6</v>
      </c>
      <c r="P710">
        <f t="shared" si="314"/>
        <v>2.2172949002217296E-6</v>
      </c>
      <c r="Q710">
        <v>9.52596355101306E-3</v>
      </c>
      <c r="R710">
        <f t="shared" si="315"/>
        <v>450999.99999999994</v>
      </c>
      <c r="S710">
        <f t="shared" si="316"/>
        <v>0.42962095615068902</v>
      </c>
      <c r="T710">
        <f t="shared" si="317"/>
        <v>95.259635510130593</v>
      </c>
      <c r="U710">
        <f t="shared" si="318"/>
        <v>2.1121870401359336E-2</v>
      </c>
      <c r="V710">
        <f t="shared" si="297"/>
        <v>2.1121870401359335E-4</v>
      </c>
      <c r="W710">
        <f t="shared" si="319"/>
        <v>100</v>
      </c>
      <c r="X710">
        <f t="shared" si="298"/>
        <v>221.72949002217294</v>
      </c>
      <c r="Y710">
        <f t="shared" si="299"/>
        <v>2.1121870401359337</v>
      </c>
      <c r="Z710">
        <v>-2.6074855300529101</v>
      </c>
      <c r="AA710">
        <f t="shared" si="320"/>
        <v>-1.1759759740538624</v>
      </c>
      <c r="AB710">
        <f>-AA710*B710^2/2/Q710</f>
        <v>6.1724778168440542E-3</v>
      </c>
      <c r="AC710">
        <v>2.7001750271628602</v>
      </c>
      <c r="AD710">
        <f>AC710/Q710</f>
        <v>283.45426819061299</v>
      </c>
      <c r="AE710">
        <f>C710*AC710</f>
        <v>121.777893725045</v>
      </c>
      <c r="AF710">
        <v>2.1121870401359302</v>
      </c>
      <c r="AG710">
        <f>AF710*A710</f>
        <v>0.95259635510130458</v>
      </c>
      <c r="AH710">
        <f>AG710*C710</f>
        <v>42.96209561506884</v>
      </c>
      <c r="AI710">
        <f>F710*AG710</f>
        <v>10.47855990611435</v>
      </c>
      <c r="AJ710">
        <v>0.587987987026932</v>
      </c>
      <c r="AK710">
        <v>2.7001750271628602</v>
      </c>
      <c r="AL710">
        <f t="shared" si="300"/>
        <v>1.2783787495396668</v>
      </c>
      <c r="AM710">
        <f>AL710/C710</f>
        <v>2.8345426819061346E-2</v>
      </c>
      <c r="AN710">
        <f t="shared" si="301"/>
        <v>1.2177789372504502</v>
      </c>
      <c r="AO710">
        <f t="shared" si="302"/>
        <v>0.27837874953966679</v>
      </c>
      <c r="AP710">
        <f>AL710*C710</f>
        <v>57.654881604238973</v>
      </c>
      <c r="AQ710">
        <f>AO710/F710</f>
        <v>2.5307159049060616E-2</v>
      </c>
      <c r="AR710">
        <f>(AL710-1)/C710</f>
        <v>6.1724778168440525E-3</v>
      </c>
      <c r="AS710">
        <f>AR710*C710</f>
        <v>0.27837874953966679</v>
      </c>
      <c r="AT710">
        <f>ATAN2(C710,AO710)</f>
        <v>6.1723994292326462E-3</v>
      </c>
      <c r="AU710">
        <f t="shared" si="321"/>
        <v>0.35365243676398889</v>
      </c>
      <c r="AV710">
        <f>-AJ710/(A710/2)</f>
        <v>-2.6074855300529136</v>
      </c>
      <c r="AW710">
        <f t="shared" si="322"/>
        <v>6.4796361898609572E-3</v>
      </c>
      <c r="AX710">
        <f t="shared" si="323"/>
        <v>5.8798798702693021E-3</v>
      </c>
      <c r="AY710">
        <v>1.2177789372504499</v>
      </c>
      <c r="AZ710">
        <v>1.3419941643632642</v>
      </c>
      <c r="BA710">
        <v>0.2922315921627292</v>
      </c>
      <c r="BB710">
        <v>8.2834292098664195E-3</v>
      </c>
      <c r="BC710">
        <v>14.761935807995906</v>
      </c>
    </row>
    <row r="711" spans="1:55" x14ac:dyDescent="0.15">
      <c r="A711">
        <v>0.157</v>
      </c>
      <c r="B711">
        <v>0.01</v>
      </c>
      <c r="C711">
        <f t="shared" si="303"/>
        <v>15.7</v>
      </c>
      <c r="D711">
        <f t="shared" si="304"/>
        <v>246.48999999999998</v>
      </c>
      <c r="E711">
        <f t="shared" si="305"/>
        <v>6.3694267515923567E-2</v>
      </c>
      <c r="F711">
        <v>5</v>
      </c>
      <c r="G711">
        <f t="shared" si="306"/>
        <v>25</v>
      </c>
      <c r="H711">
        <f t="shared" si="307"/>
        <v>78.5</v>
      </c>
      <c r="I711">
        <v>70000000000</v>
      </c>
      <c r="J711">
        <f t="shared" si="308"/>
        <v>7.8539816339744827E-9</v>
      </c>
      <c r="K711">
        <f t="shared" si="309"/>
        <v>1750887.6254083239</v>
      </c>
      <c r="L711">
        <f t="shared" si="310"/>
        <v>2.5012680362976058E-5</v>
      </c>
      <c r="M711">
        <f t="shared" si="311"/>
        <v>0.31847133757961787</v>
      </c>
      <c r="N711">
        <f t="shared" si="312"/>
        <v>1998986085.2342055</v>
      </c>
      <c r="O711">
        <f t="shared" si="313"/>
        <v>5.0025360725952113E-6</v>
      </c>
      <c r="P711">
        <f t="shared" si="314"/>
        <v>6.3694267515923569E-6</v>
      </c>
      <c r="Q711">
        <v>3.30736853901804E-3</v>
      </c>
      <c r="R711">
        <f t="shared" si="315"/>
        <v>156999.99999999997</v>
      </c>
      <c r="S711">
        <f t="shared" si="316"/>
        <v>5.1925686062583229E-2</v>
      </c>
      <c r="T711">
        <f t="shared" si="317"/>
        <v>33.073685390180401</v>
      </c>
      <c r="U711">
        <f t="shared" si="318"/>
        <v>2.1066041649796433E-2</v>
      </c>
      <c r="V711">
        <f t="shared" si="297"/>
        <v>2.1066041649796434E-4</v>
      </c>
      <c r="W711">
        <f t="shared" si="319"/>
        <v>100</v>
      </c>
      <c r="X711">
        <f t="shared" si="298"/>
        <v>636.9426751592357</v>
      </c>
      <c r="Y711">
        <f t="shared" si="299"/>
        <v>2.1066041649796432</v>
      </c>
      <c r="Z711">
        <v>-1.2999455538317299</v>
      </c>
      <c r="AA711">
        <f t="shared" si="320"/>
        <v>-0.2040914519515816</v>
      </c>
      <c r="AB711">
        <f>-AA711*B711^2/2/Q711</f>
        <v>3.0854053538916545E-3</v>
      </c>
      <c r="AC711">
        <v>2.2086498909554302</v>
      </c>
      <c r="AD711">
        <f>AC711/Q711</f>
        <v>667.79672869815101</v>
      </c>
      <c r="AE711">
        <f>C711*AC711</f>
        <v>34.675803288000253</v>
      </c>
      <c r="AF711">
        <v>2.1066041649796401</v>
      </c>
      <c r="AG711">
        <f>AF711*A711</f>
        <v>0.33073685390180352</v>
      </c>
      <c r="AH711">
        <f>AG711*C711</f>
        <v>5.1925686062583152</v>
      </c>
      <c r="AI711">
        <f>F711*AG711</f>
        <v>1.6536842695090175</v>
      </c>
      <c r="AJ711">
        <v>0.10204572597579099</v>
      </c>
      <c r="AK711">
        <v>2.2086498909554302</v>
      </c>
      <c r="AL711">
        <f t="shared" si="300"/>
        <v>1.0484408640560987</v>
      </c>
      <c r="AM711">
        <f>AL711/C711</f>
        <v>6.6779672869815204E-2</v>
      </c>
      <c r="AN711">
        <f t="shared" si="301"/>
        <v>0.34675803288000256</v>
      </c>
      <c r="AO711">
        <f t="shared" si="302"/>
        <v>4.8440864056098709E-2</v>
      </c>
      <c r="AP711">
        <f>AL711*C711</f>
        <v>16.46052156568075</v>
      </c>
      <c r="AQ711">
        <f>AO711/F711</f>
        <v>9.6881728112197425E-3</v>
      </c>
      <c r="AR711">
        <f>(AL711-1)/C711</f>
        <v>3.0854053538916376E-3</v>
      </c>
      <c r="AS711">
        <f>AR711*C711</f>
        <v>4.8440864056098709E-2</v>
      </c>
      <c r="AT711">
        <f>ATAN2(C711,AO711)</f>
        <v>3.0853955632095011E-3</v>
      </c>
      <c r="AU711">
        <f t="shared" si="321"/>
        <v>0.17678014390029403</v>
      </c>
      <c r="AV711">
        <f>-AJ711/(A711/2)</f>
        <v>-1.2999455538317324</v>
      </c>
      <c r="AW711">
        <f t="shared" si="322"/>
        <v>9.3288828187490132E-3</v>
      </c>
      <c r="AX711">
        <f t="shared" si="323"/>
        <v>1.020457259757901E-3</v>
      </c>
      <c r="AY711">
        <v>0.34675803288000256</v>
      </c>
      <c r="AZ711">
        <v>3.1700152301968232</v>
      </c>
      <c r="BA711">
        <v>0.14646346025435952</v>
      </c>
      <c r="BB711">
        <v>9.7807819631673103E-3</v>
      </c>
      <c r="BC711">
        <v>15.850076150984115</v>
      </c>
    </row>
    <row r="712" spans="1:55" x14ac:dyDescent="0.15">
      <c r="A712">
        <v>0.255</v>
      </c>
      <c r="B712">
        <v>6.0000000000000001E-3</v>
      </c>
      <c r="C712">
        <f t="shared" si="303"/>
        <v>42.5</v>
      </c>
      <c r="D712">
        <f t="shared" si="304"/>
        <v>1806.25</v>
      </c>
      <c r="E712">
        <f t="shared" si="305"/>
        <v>2.3529411764705882E-2</v>
      </c>
      <c r="F712">
        <v>7</v>
      </c>
      <c r="G712">
        <f t="shared" si="306"/>
        <v>49</v>
      </c>
      <c r="H712">
        <f t="shared" si="307"/>
        <v>297.5</v>
      </c>
      <c r="I712">
        <v>70000000000</v>
      </c>
      <c r="J712">
        <f t="shared" si="308"/>
        <v>1.0178760197630931E-9</v>
      </c>
      <c r="K712">
        <f t="shared" si="309"/>
        <v>325986.43770190555</v>
      </c>
      <c r="L712">
        <f t="shared" si="310"/>
        <v>4.6569491100272218E-6</v>
      </c>
      <c r="M712">
        <f t="shared" si="311"/>
        <v>0.16470588235294117</v>
      </c>
      <c r="N712">
        <f t="shared" si="312"/>
        <v>41753611613.614517</v>
      </c>
      <c r="O712">
        <f t="shared" si="313"/>
        <v>6.6527844428960316E-7</v>
      </c>
      <c r="P712">
        <f t="shared" si="314"/>
        <v>8.4705882352941183E-7</v>
      </c>
      <c r="Q712">
        <v>3.1748299282689401E-3</v>
      </c>
      <c r="R712">
        <f t="shared" si="315"/>
        <v>1180555.5555555555</v>
      </c>
      <c r="S712">
        <f t="shared" si="316"/>
        <v>0.13493027195142995</v>
      </c>
      <c r="T712">
        <f t="shared" si="317"/>
        <v>88.189720229692782</v>
      </c>
      <c r="U712">
        <f t="shared" si="318"/>
        <v>1.2450313444191922E-2</v>
      </c>
      <c r="V712">
        <f t="shared" si="297"/>
        <v>7.4701880665151537E-5</v>
      </c>
      <c r="W712">
        <f t="shared" si="319"/>
        <v>166.66666666666666</v>
      </c>
      <c r="X712">
        <f t="shared" si="298"/>
        <v>653.59477124183002</v>
      </c>
      <c r="Y712">
        <f t="shared" si="299"/>
        <v>2.0750522406986538</v>
      </c>
      <c r="Z712">
        <v>-2.7348850108821301</v>
      </c>
      <c r="AA712">
        <f t="shared" si="320"/>
        <v>-0.69739567777494316</v>
      </c>
      <c r="AB712">
        <f>-AA712*B712^2/2/Q712</f>
        <v>3.9539510725204426E-3</v>
      </c>
      <c r="AC712">
        <v>2.42375007958612</v>
      </c>
      <c r="AD712">
        <f>AC712/Q712</f>
        <v>763.42674547850743</v>
      </c>
      <c r="AE712">
        <f>C712*AC712</f>
        <v>103.00937838241011</v>
      </c>
      <c r="AF712">
        <v>2.0750522406986498</v>
      </c>
      <c r="AG712">
        <f>AF712*A712</f>
        <v>0.52913832137815575</v>
      </c>
      <c r="AH712">
        <f>AG712*C712</f>
        <v>22.488378658571619</v>
      </c>
      <c r="AI712">
        <f>F712*AG712</f>
        <v>3.7039682496470903</v>
      </c>
      <c r="AJ712">
        <v>0.34869783888747102</v>
      </c>
      <c r="AK712">
        <v>2.42375007958612</v>
      </c>
      <c r="AL712">
        <f t="shared" si="300"/>
        <v>1.1680429205821186</v>
      </c>
      <c r="AM712">
        <f>AL712/C712</f>
        <v>2.748336283722632E-2</v>
      </c>
      <c r="AN712">
        <f t="shared" si="301"/>
        <v>0.61805627029446075</v>
      </c>
      <c r="AO712">
        <f t="shared" si="302"/>
        <v>0.16804292058211856</v>
      </c>
      <c r="AP712">
        <f>AL712*C712</f>
        <v>49.64182412474004</v>
      </c>
      <c r="AQ712">
        <f>AO712/F712</f>
        <v>2.4006131511731223E-2</v>
      </c>
      <c r="AR712">
        <f>(AL712-1)/C712</f>
        <v>3.9539510725204365E-3</v>
      </c>
      <c r="AS712">
        <f>AR712*C712</f>
        <v>0.16804292058211856</v>
      </c>
      <c r="AT712">
        <f>ATAN2(C712,AO712)</f>
        <v>3.9539304677137545E-3</v>
      </c>
      <c r="AU712">
        <f t="shared" si="321"/>
        <v>0.22654352828818575</v>
      </c>
      <c r="AV712">
        <f>-AJ712/(A712/2)</f>
        <v>-2.7348850108821257</v>
      </c>
      <c r="AW712">
        <f t="shared" si="322"/>
        <v>7.4724337905110686E-3</v>
      </c>
      <c r="AX712">
        <f t="shared" si="323"/>
        <v>2.0921870333248222E-3</v>
      </c>
      <c r="AY712">
        <v>0.61805627029446064</v>
      </c>
      <c r="AZ712">
        <v>2.2074434479436635</v>
      </c>
      <c r="BA712">
        <v>0.31757843609672043</v>
      </c>
      <c r="BB712">
        <v>8.7281233885250584E-3</v>
      </c>
      <c r="BC712">
        <v>15.452104135605644</v>
      </c>
    </row>
    <row r="713" spans="1:55" x14ac:dyDescent="0.15">
      <c r="A713">
        <v>0.35299999999999998</v>
      </c>
      <c r="B713">
        <v>8.0000000000000002E-3</v>
      </c>
      <c r="C713">
        <f t="shared" si="303"/>
        <v>44.125</v>
      </c>
      <c r="D713">
        <f t="shared" si="304"/>
        <v>1947.015625</v>
      </c>
      <c r="E713">
        <f t="shared" si="305"/>
        <v>2.2662889518413599E-2</v>
      </c>
      <c r="F713">
        <v>9</v>
      </c>
      <c r="G713">
        <f t="shared" si="306"/>
        <v>81</v>
      </c>
      <c r="H713">
        <f t="shared" si="307"/>
        <v>397.125</v>
      </c>
      <c r="I713">
        <v>70000000000</v>
      </c>
      <c r="J713">
        <f t="shared" si="308"/>
        <v>3.2169908772759481E-9</v>
      </c>
      <c r="K713">
        <f t="shared" si="309"/>
        <v>717671.47757926607</v>
      </c>
      <c r="L713">
        <f t="shared" si="310"/>
        <v>1.02524496797038E-5</v>
      </c>
      <c r="M713">
        <f t="shared" si="311"/>
        <v>0.20396600566572237</v>
      </c>
      <c r="N713">
        <f t="shared" si="312"/>
        <v>13716234109.23805</v>
      </c>
      <c r="O713">
        <f t="shared" si="313"/>
        <v>1.1391610755226445E-6</v>
      </c>
      <c r="P713">
        <f t="shared" si="314"/>
        <v>1.4504249291784703E-6</v>
      </c>
      <c r="Q713">
        <v>5.8102148513647402E-3</v>
      </c>
      <c r="R713">
        <f t="shared" si="315"/>
        <v>689453.12499999988</v>
      </c>
      <c r="S713">
        <f t="shared" si="316"/>
        <v>0.2563757303164691</v>
      </c>
      <c r="T713">
        <f t="shared" si="317"/>
        <v>90.784607052574074</v>
      </c>
      <c r="U713">
        <f t="shared" si="318"/>
        <v>1.6459532156840626E-2</v>
      </c>
      <c r="V713">
        <f t="shared" si="297"/>
        <v>1.3167625725472499E-4</v>
      </c>
      <c r="W713">
        <f t="shared" si="319"/>
        <v>125</v>
      </c>
      <c r="X713">
        <f t="shared" si="298"/>
        <v>354.10764872521253</v>
      </c>
      <c r="Y713">
        <f t="shared" si="299"/>
        <v>2.0574415196050784</v>
      </c>
      <c r="Z713">
        <v>-2.5585041339943499</v>
      </c>
      <c r="AA713">
        <f t="shared" si="320"/>
        <v>-0.90315195930000547</v>
      </c>
      <c r="AB713">
        <f>-AA713*B713^2/2/Q713</f>
        <v>4.9741469871482898E-3</v>
      </c>
      <c r="AC713">
        <v>2.50901749925508</v>
      </c>
      <c r="AD713">
        <f>AC713/Q713</f>
        <v>431.82869539940441</v>
      </c>
      <c r="AE713">
        <f>C713*AC713</f>
        <v>110.7103971546304</v>
      </c>
      <c r="AF713">
        <v>2.0574415196050801</v>
      </c>
      <c r="AG713">
        <f>AF713*A713</f>
        <v>0.72627685642059325</v>
      </c>
      <c r="AH713">
        <f>AG713*C713</f>
        <v>32.046966289558675</v>
      </c>
      <c r="AI713">
        <f>F713*AG713</f>
        <v>6.5364917077853395</v>
      </c>
      <c r="AJ713">
        <v>0.45157597965000201</v>
      </c>
      <c r="AK713">
        <v>2.50901749925508</v>
      </c>
      <c r="AL713">
        <f t="shared" si="300"/>
        <v>1.2194842358079168</v>
      </c>
      <c r="AM713">
        <f>AL713/C713</f>
        <v>2.7637036505561853E-2</v>
      </c>
      <c r="AN713">
        <f t="shared" si="301"/>
        <v>0.88568317723704326</v>
      </c>
      <c r="AO713">
        <f t="shared" si="302"/>
        <v>0.21948423580791676</v>
      </c>
      <c r="AP713">
        <f>AL713*C713</f>
        <v>53.809741905024325</v>
      </c>
      <c r="AQ713">
        <f>AO713/F713</f>
        <v>2.4387137311990752E-2</v>
      </c>
      <c r="AR713">
        <f>(AL713-1)/C713</f>
        <v>4.9741469871482551E-3</v>
      </c>
      <c r="AS713">
        <f>AR713*C713</f>
        <v>0.21948423580791676</v>
      </c>
      <c r="AT713">
        <f>ATAN2(C713,AO713)</f>
        <v>4.9741059640797756E-3</v>
      </c>
      <c r="AU713">
        <f t="shared" si="321"/>
        <v>0.28499527859262258</v>
      </c>
      <c r="AV713">
        <f>-AJ713/(A713/2)</f>
        <v>-2.558504133994346</v>
      </c>
      <c r="AW713">
        <f t="shared" si="322"/>
        <v>6.8488303643090111E-3</v>
      </c>
      <c r="AX713">
        <f t="shared" si="323"/>
        <v>3.6126078371999997E-3</v>
      </c>
      <c r="AY713">
        <v>0.88568317723704315</v>
      </c>
      <c r="AZ713">
        <v>1.6790900398755138</v>
      </c>
      <c r="BA713">
        <v>0.30220463982513512</v>
      </c>
      <c r="BB713">
        <v>8.3520406629974311E-3</v>
      </c>
      <c r="BC713">
        <v>15.111810358879623</v>
      </c>
    </row>
    <row r="714" spans="1:55" x14ac:dyDescent="0.15">
      <c r="A714">
        <v>0.255</v>
      </c>
      <c r="B714">
        <v>7.0000000000000001E-3</v>
      </c>
      <c r="C714">
        <f t="shared" si="303"/>
        <v>36.428571428571431</v>
      </c>
      <c r="D714">
        <f t="shared" si="304"/>
        <v>1327.0408163265308</v>
      </c>
      <c r="E714">
        <f t="shared" si="305"/>
        <v>2.7450980392156862E-2</v>
      </c>
      <c r="F714">
        <v>7</v>
      </c>
      <c r="G714">
        <f t="shared" si="306"/>
        <v>49</v>
      </c>
      <c r="H714">
        <f t="shared" si="307"/>
        <v>255</v>
      </c>
      <c r="I714">
        <v>70000000000</v>
      </c>
      <c r="J714">
        <f t="shared" si="308"/>
        <v>1.885740990317274E-9</v>
      </c>
      <c r="K714">
        <f t="shared" si="309"/>
        <v>517654.38949885959</v>
      </c>
      <c r="L714">
        <f t="shared" si="310"/>
        <v>7.3950627071265654E-6</v>
      </c>
      <c r="M714">
        <f t="shared" si="311"/>
        <v>0.19215686274509802</v>
      </c>
      <c r="N714">
        <f t="shared" si="312"/>
        <v>19317908247.008175</v>
      </c>
      <c r="O714">
        <f t="shared" si="313"/>
        <v>1.0564375295895093E-6</v>
      </c>
      <c r="P714">
        <f t="shared" si="314"/>
        <v>1.3450980392156864E-6</v>
      </c>
      <c r="Q714">
        <v>3.6146697708911799E-3</v>
      </c>
      <c r="R714">
        <f t="shared" si="315"/>
        <v>743440.23323615151</v>
      </c>
      <c r="S714">
        <f t="shared" si="316"/>
        <v>0.13167725593960727</v>
      </c>
      <c r="T714">
        <f t="shared" si="317"/>
        <v>73.768770834513873</v>
      </c>
      <c r="U714">
        <f t="shared" si="318"/>
        <v>1.4175175572122275E-2</v>
      </c>
      <c r="V714">
        <f t="shared" si="297"/>
        <v>9.9226229004855919E-5</v>
      </c>
      <c r="W714">
        <f t="shared" si="319"/>
        <v>142.85714285714286</v>
      </c>
      <c r="X714">
        <f t="shared" si="298"/>
        <v>560.22408963585428</v>
      </c>
      <c r="Y714">
        <f t="shared" si="299"/>
        <v>2.0250250817317537</v>
      </c>
      <c r="Z714">
        <v>-2.3135658852969798</v>
      </c>
      <c r="AA714">
        <f t="shared" si="320"/>
        <v>-0.58995930075072989</v>
      </c>
      <c r="AB714">
        <f>-AA714*B714^2/2/Q714</f>
        <v>3.9987063229926303E-3</v>
      </c>
      <c r="AC714">
        <v>2.32000473210711</v>
      </c>
      <c r="AD714">
        <f>AC714/Q714</f>
        <v>641.83034112549751</v>
      </c>
      <c r="AE714">
        <f>C714*AC714</f>
        <v>84.514458098187589</v>
      </c>
      <c r="AF714">
        <v>2.0250250817317501</v>
      </c>
      <c r="AG714">
        <f>AF714*A714</f>
        <v>0.51638139584159626</v>
      </c>
      <c r="AH714">
        <f>AG714*C714</f>
        <v>18.811036562801007</v>
      </c>
      <c r="AI714">
        <f>F714*AG714</f>
        <v>3.6146697708911737</v>
      </c>
      <c r="AJ714">
        <v>0.294979650375365</v>
      </c>
      <c r="AK714">
        <v>2.32000473210711</v>
      </c>
      <c r="AL714">
        <f t="shared" si="300"/>
        <v>1.145667158909015</v>
      </c>
      <c r="AM714">
        <f>AL714/C714</f>
        <v>3.144968671514943E-2</v>
      </c>
      <c r="AN714">
        <f t="shared" si="301"/>
        <v>0.59160120668731309</v>
      </c>
      <c r="AO714">
        <f t="shared" si="302"/>
        <v>0.14566715890901505</v>
      </c>
      <c r="AP714">
        <f>AL714*C714</f>
        <v>41.735017931685547</v>
      </c>
      <c r="AQ714">
        <f>AO714/F714</f>
        <v>2.0809594129859294E-2</v>
      </c>
      <c r="AR714">
        <f>(AL714-1)/C714</f>
        <v>3.9987063229925696E-3</v>
      </c>
      <c r="AS714">
        <f>AR714*C714</f>
        <v>0.14566715890901505</v>
      </c>
      <c r="AT714">
        <f>ATAN2(C714,AO714)</f>
        <v>3.998685010555841E-3</v>
      </c>
      <c r="AU714">
        <f t="shared" si="321"/>
        <v>0.22910777470707472</v>
      </c>
      <c r="AV714">
        <f>-AJ714/(A714/2)</f>
        <v>-2.3135658852969803</v>
      </c>
      <c r="AW714">
        <f t="shared" si="322"/>
        <v>7.7437071807660591E-3</v>
      </c>
      <c r="AX714">
        <f t="shared" si="323"/>
        <v>2.0648575526275199E-3</v>
      </c>
      <c r="AY714">
        <v>0.59160120668731309</v>
      </c>
      <c r="AZ714">
        <v>2.2186453039072247</v>
      </c>
      <c r="BA714">
        <v>0.28209219015647791</v>
      </c>
      <c r="BB714">
        <v>8.8717110052115907E-3</v>
      </c>
      <c r="BC714">
        <v>15.530517127350572</v>
      </c>
    </row>
    <row r="715" spans="1:55" x14ac:dyDescent="0.15">
      <c r="A715">
        <v>0.35299999999999998</v>
      </c>
      <c r="B715">
        <v>8.9999999999999993E-3</v>
      </c>
      <c r="C715">
        <f t="shared" si="303"/>
        <v>39.222222222222221</v>
      </c>
      <c r="D715">
        <f t="shared" si="304"/>
        <v>1538.3827160493827</v>
      </c>
      <c r="E715">
        <f t="shared" si="305"/>
        <v>2.5495750708215296E-2</v>
      </c>
      <c r="F715">
        <v>9</v>
      </c>
      <c r="G715">
        <f t="shared" si="306"/>
        <v>81</v>
      </c>
      <c r="H715">
        <f t="shared" si="307"/>
        <v>353</v>
      </c>
      <c r="I715">
        <v>70000000000</v>
      </c>
      <c r="J715">
        <f t="shared" si="308"/>
        <v>5.1529973500506572E-9</v>
      </c>
      <c r="K715">
        <f t="shared" si="309"/>
        <v>1021840.8342876659</v>
      </c>
      <c r="L715">
        <f t="shared" si="310"/>
        <v>1.4597726204109513E-5</v>
      </c>
      <c r="M715">
        <f t="shared" si="311"/>
        <v>0.22946175637393768</v>
      </c>
      <c r="N715">
        <f t="shared" si="312"/>
        <v>7611535492.4132929</v>
      </c>
      <c r="O715">
        <f t="shared" si="313"/>
        <v>1.6219695782343904E-6</v>
      </c>
      <c r="P715">
        <f t="shared" si="314"/>
        <v>2.0651558073654388E-6</v>
      </c>
      <c r="Q715">
        <v>6.3698915417094897E-3</v>
      </c>
      <c r="R715">
        <f t="shared" si="315"/>
        <v>484224.96570644726</v>
      </c>
      <c r="S715">
        <f t="shared" si="316"/>
        <v>0.24984130158038334</v>
      </c>
      <c r="T715">
        <f t="shared" si="317"/>
        <v>78.640636317401118</v>
      </c>
      <c r="U715">
        <f t="shared" si="318"/>
        <v>1.8045018531754928E-2</v>
      </c>
      <c r="V715">
        <f t="shared" si="297"/>
        <v>1.6240516678579436E-4</v>
      </c>
      <c r="W715">
        <f t="shared" si="319"/>
        <v>111.11111111111111</v>
      </c>
      <c r="X715">
        <f t="shared" si="298"/>
        <v>314.76235442241114</v>
      </c>
      <c r="Y715">
        <f t="shared" si="299"/>
        <v>2.0050020590838811</v>
      </c>
      <c r="Z715">
        <v>-2.2511501012603699</v>
      </c>
      <c r="AA715">
        <f t="shared" si="320"/>
        <v>-0.79465598574491048</v>
      </c>
      <c r="AB715">
        <f>-AA715*B715^2/2/Q715</f>
        <v>5.0524513976311367E-3</v>
      </c>
      <c r="AC715">
        <v>2.40233005195633</v>
      </c>
      <c r="AD715">
        <f>AC715/Q715</f>
        <v>377.13829760304145</v>
      </c>
      <c r="AE715">
        <f>C715*AC715</f>
        <v>94.224723148953828</v>
      </c>
      <c r="AF715">
        <v>2.0050020590838802</v>
      </c>
      <c r="AG715">
        <f>AF715*A715</f>
        <v>0.70776572685660966</v>
      </c>
      <c r="AH715">
        <f>AG715*C715</f>
        <v>27.760144620042578</v>
      </c>
      <c r="AI715">
        <f>F715*AG715</f>
        <v>6.369891541709487</v>
      </c>
      <c r="AJ715">
        <v>0.39732799287245602</v>
      </c>
      <c r="AK715">
        <v>2.40233005195633</v>
      </c>
      <c r="AL715">
        <f t="shared" si="300"/>
        <v>1.198168371484863</v>
      </c>
      <c r="AM715">
        <f>AL715/C715</f>
        <v>3.0548202105846366E-2</v>
      </c>
      <c r="AN715">
        <f t="shared" si="301"/>
        <v>0.84802250834058435</v>
      </c>
      <c r="AO715">
        <f t="shared" si="302"/>
        <v>0.19816837148486299</v>
      </c>
      <c r="AP715">
        <f>AL715*C715</f>
        <v>46.994826126017401</v>
      </c>
      <c r="AQ715">
        <f>AO715/F715</f>
        <v>2.2018707942762554E-2</v>
      </c>
      <c r="AR715">
        <f>(AL715-1)/C715</f>
        <v>5.0524513976310682E-3</v>
      </c>
      <c r="AS715">
        <f>AR715*C715</f>
        <v>0.19816837148486299</v>
      </c>
      <c r="AT715">
        <f>ATAN2(C715,AO715)</f>
        <v>5.0524084065340794E-3</v>
      </c>
      <c r="AU715">
        <f t="shared" si="321"/>
        <v>0.2894816780708202</v>
      </c>
      <c r="AV715">
        <f>-AJ715/(A715/2)</f>
        <v>-2.2511501012603743</v>
      </c>
      <c r="AW715">
        <f t="shared" si="322"/>
        <v>7.1385929071056493E-3</v>
      </c>
      <c r="AX715">
        <f t="shared" si="323"/>
        <v>3.5759519358520464E-3</v>
      </c>
      <c r="AY715">
        <v>0.84802250834058446</v>
      </c>
      <c r="AZ715">
        <v>1.6928883753756656</v>
      </c>
      <c r="BA715">
        <v>0.27999147735647711</v>
      </c>
      <c r="BB715">
        <v>8.5532362382001702E-3</v>
      </c>
      <c r="BC715">
        <v>15.235995378380991</v>
      </c>
    </row>
    <row r="716" spans="1:55" x14ac:dyDescent="0.15">
      <c r="A716">
        <v>0.255</v>
      </c>
      <c r="B716">
        <v>8.0000000000000002E-3</v>
      </c>
      <c r="C716">
        <f t="shared" si="303"/>
        <v>31.875</v>
      </c>
      <c r="D716">
        <f t="shared" si="304"/>
        <v>1016.015625</v>
      </c>
      <c r="E716">
        <f t="shared" si="305"/>
        <v>3.1372549019607843E-2</v>
      </c>
      <c r="F716">
        <v>7</v>
      </c>
      <c r="G716">
        <f t="shared" si="306"/>
        <v>49</v>
      </c>
      <c r="H716">
        <f t="shared" si="307"/>
        <v>223.125</v>
      </c>
      <c r="I716">
        <v>70000000000</v>
      </c>
      <c r="J716">
        <f t="shared" si="308"/>
        <v>3.2169908772759481E-9</v>
      </c>
      <c r="K716">
        <f t="shared" si="309"/>
        <v>772708.59307118366</v>
      </c>
      <c r="L716">
        <f t="shared" si="310"/>
        <v>1.1038694186731195E-5</v>
      </c>
      <c r="M716">
        <f t="shared" si="311"/>
        <v>0.2196078431372549</v>
      </c>
      <c r="N716">
        <f t="shared" si="312"/>
        <v>9908327755.9651642</v>
      </c>
      <c r="O716">
        <f t="shared" si="313"/>
        <v>1.5769563123901707E-6</v>
      </c>
      <c r="P716">
        <f t="shared" si="314"/>
        <v>2.007843137254902E-6</v>
      </c>
      <c r="Q716">
        <v>4.0545791814683698E-3</v>
      </c>
      <c r="R716">
        <f t="shared" si="315"/>
        <v>498046.875</v>
      </c>
      <c r="S716">
        <f t="shared" si="316"/>
        <v>0.12923971140930429</v>
      </c>
      <c r="T716">
        <f t="shared" si="317"/>
        <v>63.352799710443279</v>
      </c>
      <c r="U716">
        <f t="shared" si="318"/>
        <v>1.5900310515562236E-2</v>
      </c>
      <c r="V716">
        <f t="shared" si="297"/>
        <v>1.2720248412449788E-4</v>
      </c>
      <c r="W716">
        <f t="shared" si="319"/>
        <v>125</v>
      </c>
      <c r="X716">
        <f t="shared" si="298"/>
        <v>490.19607843137254</v>
      </c>
      <c r="Y716">
        <f t="shared" si="299"/>
        <v>1.9875388144452795</v>
      </c>
      <c r="Z716">
        <v>-2.0112218921906799</v>
      </c>
      <c r="AA716">
        <f t="shared" si="320"/>
        <v>-0.51286158250862335</v>
      </c>
      <c r="AB716">
        <f>-AA716*B716^2/2/Q716</f>
        <v>4.0476631250132549E-3</v>
      </c>
      <c r="AC716">
        <v>2.2439696056995899</v>
      </c>
      <c r="AD716">
        <f>AC716/Q716</f>
        <v>553.44081475970438</v>
      </c>
      <c r="AE716">
        <f>C716*AC716</f>
        <v>71.526531181674429</v>
      </c>
      <c r="AF716">
        <v>1.9875388144452799</v>
      </c>
      <c r="AG716">
        <f>AF716*A716</f>
        <v>0.50682239768354642</v>
      </c>
      <c r="AH716">
        <f>AG716*C716</f>
        <v>16.154963926163042</v>
      </c>
      <c r="AI716">
        <f>F716*AG716</f>
        <v>3.5477567837848252</v>
      </c>
      <c r="AJ716">
        <v>0.25643079125431101</v>
      </c>
      <c r="AK716">
        <v>2.2439696056995899</v>
      </c>
      <c r="AL716">
        <f t="shared" si="300"/>
        <v>1.1290192621097965</v>
      </c>
      <c r="AM716">
        <f>AL716/C716</f>
        <v>3.5420212144621065E-2</v>
      </c>
      <c r="AN716">
        <f t="shared" si="301"/>
        <v>0.57221224945339544</v>
      </c>
      <c r="AO716">
        <f t="shared" si="302"/>
        <v>0.12901926210979653</v>
      </c>
      <c r="AP716">
        <f>AL716*C716</f>
        <v>35.987488979749763</v>
      </c>
      <c r="AQ716">
        <f>AO716/F716</f>
        <v>1.8431323158542363E-2</v>
      </c>
      <c r="AR716">
        <f>(AL716-1)/C716</f>
        <v>4.0476631250132246E-3</v>
      </c>
      <c r="AS716">
        <f>AR716*C716</f>
        <v>0.12901926210979653</v>
      </c>
      <c r="AT716">
        <f>ATAN2(C716,AO716)</f>
        <v>4.0476410201639975E-3</v>
      </c>
      <c r="AU716">
        <f t="shared" si="321"/>
        <v>0.231912747439424</v>
      </c>
      <c r="AV716">
        <f>-AJ716/(A716/2)</f>
        <v>-2.0112218921906746</v>
      </c>
      <c r="AW716">
        <f t="shared" si="322"/>
        <v>7.9863540828369918E-3</v>
      </c>
      <c r="AX716">
        <f t="shared" si="323"/>
        <v>2.0514463300344787E-3</v>
      </c>
      <c r="AY716">
        <v>0.57221224945339544</v>
      </c>
      <c r="AZ716">
        <v>2.2276427941425392</v>
      </c>
      <c r="BA716">
        <v>0.2545650363904291</v>
      </c>
      <c r="BB716">
        <v>9.0167475935521817E-3</v>
      </c>
      <c r="BC716">
        <v>15.593499558997774</v>
      </c>
    </row>
    <row r="717" spans="1:55" x14ac:dyDescent="0.15">
      <c r="A717">
        <v>0.5</v>
      </c>
      <c r="B717">
        <v>0.01</v>
      </c>
      <c r="C717">
        <f t="shared" si="303"/>
        <v>50</v>
      </c>
      <c r="D717">
        <f t="shared" si="304"/>
        <v>2500</v>
      </c>
      <c r="E717">
        <f t="shared" si="305"/>
        <v>0.02</v>
      </c>
      <c r="F717">
        <v>11</v>
      </c>
      <c r="G717">
        <f t="shared" si="306"/>
        <v>121</v>
      </c>
      <c r="H717">
        <f t="shared" si="307"/>
        <v>550</v>
      </c>
      <c r="I717">
        <v>70000000000</v>
      </c>
      <c r="J717">
        <f t="shared" si="308"/>
        <v>7.8539816339744827E-9</v>
      </c>
      <c r="K717">
        <f t="shared" si="309"/>
        <v>1209513.1716320703</v>
      </c>
      <c r="L717">
        <f t="shared" si="310"/>
        <v>1.7278759594743861E-5</v>
      </c>
      <c r="M717">
        <f t="shared" si="311"/>
        <v>0.22</v>
      </c>
      <c r="N717">
        <f t="shared" si="312"/>
        <v>6366197723.6758137</v>
      </c>
      <c r="O717">
        <f t="shared" si="313"/>
        <v>1.5707963267948965E-6</v>
      </c>
      <c r="P717">
        <f t="shared" si="314"/>
        <v>1.9999999999999999E-6</v>
      </c>
      <c r="Q717">
        <v>9.8550504575131495E-3</v>
      </c>
      <c r="R717">
        <f t="shared" si="315"/>
        <v>499999.99999999994</v>
      </c>
      <c r="S717">
        <f t="shared" si="316"/>
        <v>0.49275252287565746</v>
      </c>
      <c r="T717">
        <f t="shared" si="317"/>
        <v>98.550504575131484</v>
      </c>
      <c r="U717">
        <f t="shared" si="318"/>
        <v>1.9710100915026299E-2</v>
      </c>
      <c r="V717">
        <f t="shared" si="297"/>
        <v>1.9710100915026299E-4</v>
      </c>
      <c r="W717">
        <f t="shared" si="319"/>
        <v>100</v>
      </c>
      <c r="X717">
        <f t="shared" si="298"/>
        <v>200</v>
      </c>
      <c r="Y717">
        <f t="shared" si="299"/>
        <v>1.9710100915026298</v>
      </c>
      <c r="Z717">
        <v>-2.3822137386806399</v>
      </c>
      <c r="AA717">
        <f t="shared" si="320"/>
        <v>-1.19110686934032</v>
      </c>
      <c r="AB717">
        <f>-AA717*B717^2/2/Q717</f>
        <v>6.043129228385946E-3</v>
      </c>
      <c r="AC717">
        <v>2.5665635261727902</v>
      </c>
      <c r="AD717">
        <f>AC717/Q717</f>
        <v>260.43129228385948</v>
      </c>
      <c r="AE717">
        <f>C717*AC717</f>
        <v>128.32817630863951</v>
      </c>
      <c r="AF717">
        <v>1.9710100915026201</v>
      </c>
      <c r="AG717">
        <f>AF717*A717</f>
        <v>0.98550504575131004</v>
      </c>
      <c r="AH717">
        <f>AG717*C717</f>
        <v>49.2752522875655</v>
      </c>
      <c r="AI717">
        <f>F717*AG717</f>
        <v>10.84055550326441</v>
      </c>
      <c r="AJ717">
        <v>0.59555343467016097</v>
      </c>
      <c r="AK717">
        <v>2.5665635261727902</v>
      </c>
      <c r="AL717">
        <f t="shared" si="300"/>
        <v>1.302156461419304</v>
      </c>
      <c r="AM717">
        <f>AL717/C717</f>
        <v>2.6043129228386079E-2</v>
      </c>
      <c r="AN717">
        <f t="shared" si="301"/>
        <v>1.2832817630863951</v>
      </c>
      <c r="AO717">
        <f t="shared" si="302"/>
        <v>0.30215646141930397</v>
      </c>
      <c r="AP717">
        <f>AL717*C717</f>
        <v>65.107823070965196</v>
      </c>
      <c r="AQ717">
        <f>AO717/F717</f>
        <v>2.7468769219936726E-2</v>
      </c>
      <c r="AR717">
        <f>(AL717-1)/C717</f>
        <v>6.0431292283860795E-3</v>
      </c>
      <c r="AS717">
        <f>AR717*C717</f>
        <v>0.30215646141930397</v>
      </c>
      <c r="AT717">
        <f>ATAN2(C717,AO717)</f>
        <v>6.0430556661581966E-3</v>
      </c>
      <c r="AU717">
        <f t="shared" si="321"/>
        <v>0.34624158503348285</v>
      </c>
      <c r="AV717">
        <f>-AJ717/(A717/2)</f>
        <v>-2.3822137386806439</v>
      </c>
      <c r="AW717">
        <f t="shared" si="322"/>
        <v>6.1320124685704039E-3</v>
      </c>
      <c r="AX717">
        <f t="shared" si="323"/>
        <v>5.9555343467017022E-3</v>
      </c>
      <c r="AY717">
        <v>1.2832817630863951</v>
      </c>
      <c r="AZ717">
        <v>1.3213087716122158</v>
      </c>
      <c r="BA717">
        <v>0.30660062342852018</v>
      </c>
      <c r="BB717">
        <v>7.9848396574526883E-3</v>
      </c>
      <c r="BC717">
        <v>14.534396487734375</v>
      </c>
    </row>
    <row r="718" spans="1:55" x14ac:dyDescent="0.15">
      <c r="A718">
        <v>0.35299999999999998</v>
      </c>
      <c r="B718">
        <v>0.01</v>
      </c>
      <c r="C718">
        <f t="shared" si="303"/>
        <v>35.299999999999997</v>
      </c>
      <c r="D718">
        <f t="shared" si="304"/>
        <v>1246.0899999999997</v>
      </c>
      <c r="E718">
        <f t="shared" si="305"/>
        <v>2.8328611898016998E-2</v>
      </c>
      <c r="F718">
        <v>9</v>
      </c>
      <c r="G718">
        <f t="shared" si="306"/>
        <v>81</v>
      </c>
      <c r="H718">
        <f t="shared" si="307"/>
        <v>317.7</v>
      </c>
      <c r="I718">
        <v>70000000000</v>
      </c>
      <c r="J718">
        <f t="shared" si="308"/>
        <v>7.8539816339744827E-9</v>
      </c>
      <c r="K718">
        <f t="shared" si="309"/>
        <v>1401702.1046470038</v>
      </c>
      <c r="L718">
        <f t="shared" si="310"/>
        <v>2.0024315780671482E-5</v>
      </c>
      <c r="M718">
        <f t="shared" si="311"/>
        <v>0.25495750708215298</v>
      </c>
      <c r="N718">
        <f t="shared" si="312"/>
        <v>4494535592.915123</v>
      </c>
      <c r="O718">
        <f t="shared" si="313"/>
        <v>2.2249239756301645E-6</v>
      </c>
      <c r="P718">
        <f t="shared" si="314"/>
        <v>2.8328611898016999E-6</v>
      </c>
      <c r="Q718">
        <v>6.9266321507795697E-3</v>
      </c>
      <c r="R718">
        <f t="shared" si="315"/>
        <v>352999.99999999994</v>
      </c>
      <c r="S718">
        <f t="shared" si="316"/>
        <v>0.24451011492251881</v>
      </c>
      <c r="T718">
        <f t="shared" si="317"/>
        <v>69.266321507795695</v>
      </c>
      <c r="U718">
        <f t="shared" si="318"/>
        <v>1.9622187395976119E-2</v>
      </c>
      <c r="V718">
        <f t="shared" si="297"/>
        <v>1.962218739597612E-4</v>
      </c>
      <c r="W718">
        <f t="shared" si="319"/>
        <v>100</v>
      </c>
      <c r="X718">
        <f t="shared" si="298"/>
        <v>283.28611898016999</v>
      </c>
      <c r="Y718">
        <f t="shared" si="299"/>
        <v>1.9622187395976118</v>
      </c>
      <c r="Z718">
        <v>-2.0367827319665999</v>
      </c>
      <c r="AA718">
        <f t="shared" si="320"/>
        <v>-0.71898430438420968</v>
      </c>
      <c r="AB718">
        <f>-AA718*B718^2/2/Q718</f>
        <v>5.189999185269932E-3</v>
      </c>
      <c r="AC718">
        <v>2.3217108917897198</v>
      </c>
      <c r="AD718">
        <f>AC718/Q718</f>
        <v>335.18611083286976</v>
      </c>
      <c r="AE718">
        <f>C718*AC718</f>
        <v>81.956394480177096</v>
      </c>
      <c r="AF718">
        <v>1.9622187395976101</v>
      </c>
      <c r="AG718">
        <f>AF718*A718</f>
        <v>0.69266321507795636</v>
      </c>
      <c r="AH718">
        <f>AG718*C718</f>
        <v>24.451011492251858</v>
      </c>
      <c r="AI718">
        <f>F718*AG718</f>
        <v>6.2339689357016077</v>
      </c>
      <c r="AJ718">
        <v>0.35949215219210501</v>
      </c>
      <c r="AK718">
        <v>2.3217108917897198</v>
      </c>
      <c r="AL718">
        <f t="shared" si="300"/>
        <v>1.1832069712400313</v>
      </c>
      <c r="AM718">
        <f>AL718/C718</f>
        <v>3.3518611083287006E-2</v>
      </c>
      <c r="AN718">
        <f t="shared" si="301"/>
        <v>0.81956394480177108</v>
      </c>
      <c r="AO718">
        <f t="shared" si="302"/>
        <v>0.18320697124003127</v>
      </c>
      <c r="AP718">
        <f>AL718*C718</f>
        <v>41.7672060847731</v>
      </c>
      <c r="AQ718">
        <f>AO718/F718</f>
        <v>2.0356330137781251E-2</v>
      </c>
      <c r="AR718">
        <f>(AL718-1)/C718</f>
        <v>5.1899991852700084E-3</v>
      </c>
      <c r="AS718">
        <f>AR718*C718</f>
        <v>0.18320697124003127</v>
      </c>
      <c r="AT718">
        <f>ATAN2(C718,AO718)</f>
        <v>5.1899525865920634E-3</v>
      </c>
      <c r="AU718">
        <f t="shared" si="321"/>
        <v>0.29736237908473018</v>
      </c>
      <c r="AV718">
        <f>-AJ718/(A718/2)</f>
        <v>-2.0367827319666008</v>
      </c>
      <c r="AW718">
        <f t="shared" si="322"/>
        <v>7.492817681513368E-3</v>
      </c>
      <c r="AX718">
        <f t="shared" si="323"/>
        <v>3.594921521921098E-3</v>
      </c>
      <c r="AY718">
        <v>0.81956394480177108</v>
      </c>
      <c r="AZ718">
        <v>1.7081995195989528</v>
      </c>
      <c r="BA718">
        <v>0.26449646415742184</v>
      </c>
      <c r="BB718">
        <v>8.8655541149971848E-3</v>
      </c>
      <c r="BC718">
        <v>15.373795676390575</v>
      </c>
    </row>
    <row r="719" spans="1:55" x14ac:dyDescent="0.15">
      <c r="A719">
        <v>0.255</v>
      </c>
      <c r="B719">
        <v>8.9999999999999993E-3</v>
      </c>
      <c r="C719">
        <f t="shared" si="303"/>
        <v>28.333333333333336</v>
      </c>
      <c r="D719">
        <f t="shared" si="304"/>
        <v>802.77777777777794</v>
      </c>
      <c r="E719">
        <f t="shared" si="305"/>
        <v>3.5294117647058823E-2</v>
      </c>
      <c r="F719">
        <v>7</v>
      </c>
      <c r="G719">
        <f t="shared" si="306"/>
        <v>49</v>
      </c>
      <c r="H719">
        <f t="shared" si="307"/>
        <v>198.33333333333334</v>
      </c>
      <c r="I719">
        <v>70000000000</v>
      </c>
      <c r="J719">
        <f t="shared" si="308"/>
        <v>5.1529973500506572E-9</v>
      </c>
      <c r="K719">
        <f t="shared" si="309"/>
        <v>1100204.227243931</v>
      </c>
      <c r="L719">
        <f t="shared" si="310"/>
        <v>1.5717203246341871E-5</v>
      </c>
      <c r="M719">
        <f t="shared" si="311"/>
        <v>0.24705882352941175</v>
      </c>
      <c r="N719">
        <f t="shared" si="312"/>
        <v>5498417990.2702265</v>
      </c>
      <c r="O719">
        <f t="shared" si="313"/>
        <v>2.2453147494774102E-6</v>
      </c>
      <c r="P719">
        <f t="shared" si="314"/>
        <v>2.8588235294117641E-6</v>
      </c>
      <c r="Q719">
        <v>4.4930929809670903E-3</v>
      </c>
      <c r="R719">
        <f t="shared" si="315"/>
        <v>349794.23868312768</v>
      </c>
      <c r="S719">
        <f t="shared" si="316"/>
        <v>0.1273043011274009</v>
      </c>
      <c r="T719">
        <f t="shared" si="317"/>
        <v>55.470283715643099</v>
      </c>
      <c r="U719">
        <f t="shared" si="318"/>
        <v>1.7619972474380748E-2</v>
      </c>
      <c r="V719">
        <f t="shared" si="297"/>
        <v>1.5857975226942671E-4</v>
      </c>
      <c r="W719">
        <f t="shared" si="319"/>
        <v>111.11111111111111</v>
      </c>
      <c r="X719">
        <f t="shared" si="298"/>
        <v>435.72984749455344</v>
      </c>
      <c r="Y719">
        <f t="shared" si="299"/>
        <v>1.9577747193756387</v>
      </c>
      <c r="Z719">
        <v>-1.79881642849317</v>
      </c>
      <c r="AA719">
        <f t="shared" si="320"/>
        <v>-0.45869818926575834</v>
      </c>
      <c r="AB719">
        <f>-AA719*B719^2/2/Q719</f>
        <v>4.1346299184008093E-3</v>
      </c>
      <c r="AC719">
        <v>2.1871238140085101</v>
      </c>
      <c r="AD719">
        <f>AC719/Q719</f>
        <v>486.7746613019691</v>
      </c>
      <c r="AE719">
        <f>C719*AC719</f>
        <v>61.968508063574454</v>
      </c>
      <c r="AF719">
        <v>1.9577747193756301</v>
      </c>
      <c r="AG719">
        <f>AF719*A719</f>
        <v>0.49923255344078565</v>
      </c>
      <c r="AH719">
        <f>AG719*C719</f>
        <v>14.144922347488928</v>
      </c>
      <c r="AI719">
        <f>F719*AG719</f>
        <v>3.4946278740854995</v>
      </c>
      <c r="AJ719">
        <v>0.22934909463288</v>
      </c>
      <c r="AK719">
        <v>2.1871238140085101</v>
      </c>
      <c r="AL719">
        <f t="shared" si="300"/>
        <v>1.1171478476880239</v>
      </c>
      <c r="AM719">
        <f>AL719/C719</f>
        <v>3.9428747565459665E-2</v>
      </c>
      <c r="AN719">
        <f t="shared" si="301"/>
        <v>0.55771657257217011</v>
      </c>
      <c r="AO719">
        <f t="shared" si="302"/>
        <v>0.11714784768802389</v>
      </c>
      <c r="AP719">
        <f>AL719*C719</f>
        <v>31.65252235116068</v>
      </c>
      <c r="AQ719">
        <f>AO719/F719</f>
        <v>1.6735406812574842E-2</v>
      </c>
      <c r="AR719">
        <f>(AL719-1)/C719</f>
        <v>4.1346299184008431E-3</v>
      </c>
      <c r="AS719">
        <f>AR719*C719</f>
        <v>0.1171478476880239</v>
      </c>
      <c r="AT719">
        <f>ATAN2(C719,AO719)</f>
        <v>4.1346063579162191E-3</v>
      </c>
      <c r="AU719">
        <f t="shared" si="321"/>
        <v>0.23689549425655601</v>
      </c>
      <c r="AV719">
        <f>-AJ719/(A719/2)</f>
        <v>-1.7988164284931765</v>
      </c>
      <c r="AW719">
        <f t="shared" si="322"/>
        <v>8.2819717782912066E-3</v>
      </c>
      <c r="AX719">
        <f t="shared" si="323"/>
        <v>2.0641418516959202E-3</v>
      </c>
      <c r="AY719">
        <v>0.55771657257217011</v>
      </c>
      <c r="AZ719">
        <v>2.2377303723254292</v>
      </c>
      <c r="BA719">
        <v>0.23465586705158417</v>
      </c>
      <c r="BB719">
        <v>9.2521869467309774E-3</v>
      </c>
      <c r="BC719">
        <v>15.664112606278003</v>
      </c>
    </row>
    <row r="720" spans="1:55" x14ac:dyDescent="0.15">
      <c r="A720">
        <v>0.255</v>
      </c>
      <c r="B720">
        <v>0.01</v>
      </c>
      <c r="C720">
        <f t="shared" si="303"/>
        <v>25.5</v>
      </c>
      <c r="D720">
        <f t="shared" si="304"/>
        <v>650.25</v>
      </c>
      <c r="E720">
        <f t="shared" si="305"/>
        <v>3.9215686274509803E-2</v>
      </c>
      <c r="F720">
        <v>7</v>
      </c>
      <c r="G720">
        <f t="shared" si="306"/>
        <v>49</v>
      </c>
      <c r="H720">
        <f t="shared" si="307"/>
        <v>178.5</v>
      </c>
      <c r="I720">
        <v>70000000000</v>
      </c>
      <c r="J720">
        <f t="shared" si="308"/>
        <v>7.8539816339744827E-9</v>
      </c>
      <c r="K720">
        <f t="shared" si="309"/>
        <v>1509196.4708421552</v>
      </c>
      <c r="L720">
        <f t="shared" si="310"/>
        <v>2.1559949583459358E-5</v>
      </c>
      <c r="M720">
        <f t="shared" si="311"/>
        <v>0.27450980392156865</v>
      </c>
      <c r="N720">
        <f t="shared" si="312"/>
        <v>3246760839.0746651</v>
      </c>
      <c r="O720">
        <f t="shared" si="313"/>
        <v>3.0799927976370511E-6</v>
      </c>
      <c r="P720">
        <f t="shared" si="314"/>
        <v>3.9215686274509803E-6</v>
      </c>
      <c r="Q720">
        <v>4.9332873292197701E-3</v>
      </c>
      <c r="R720">
        <f t="shared" si="315"/>
        <v>254999.99999999997</v>
      </c>
      <c r="S720">
        <f t="shared" si="316"/>
        <v>0.12579882689510413</v>
      </c>
      <c r="T720">
        <f t="shared" si="317"/>
        <v>49.332873292197696</v>
      </c>
      <c r="U720">
        <f t="shared" si="318"/>
        <v>1.9346224820469687E-2</v>
      </c>
      <c r="V720">
        <f t="shared" si="297"/>
        <v>1.9346224820469688E-4</v>
      </c>
      <c r="W720">
        <f t="shared" si="319"/>
        <v>100</v>
      </c>
      <c r="X720">
        <f t="shared" si="298"/>
        <v>392.15686274509801</v>
      </c>
      <c r="Y720">
        <f t="shared" si="299"/>
        <v>1.9346224820469686</v>
      </c>
      <c r="Z720">
        <v>-1.6214341495270801</v>
      </c>
      <c r="AA720">
        <f t="shared" si="320"/>
        <v>-0.41346570812940542</v>
      </c>
      <c r="AB720">
        <f>-AA720*B720^2/2/Q720</f>
        <v>4.1905699033629729E-3</v>
      </c>
      <c r="AC720">
        <v>2.1413553361116699</v>
      </c>
      <c r="AD720">
        <f>AC720/Q720</f>
        <v>434.06256177872746</v>
      </c>
      <c r="AE720">
        <f>C720*AC720</f>
        <v>54.604561070847581</v>
      </c>
      <c r="AF720">
        <v>1.93462248204696</v>
      </c>
      <c r="AG720">
        <f>AF720*A720</f>
        <v>0.49332873292197482</v>
      </c>
      <c r="AH720">
        <f>AG720*C720</f>
        <v>12.579882689510358</v>
      </c>
      <c r="AI720">
        <f>F720*AG720</f>
        <v>3.4533011304538239</v>
      </c>
      <c r="AJ720">
        <v>0.20673285406470199</v>
      </c>
      <c r="AK720">
        <v>2.1413553361116699</v>
      </c>
      <c r="AL720">
        <f t="shared" si="300"/>
        <v>1.10685953253576</v>
      </c>
      <c r="AM720">
        <f>AL720/C720</f>
        <v>4.3406256177872943E-2</v>
      </c>
      <c r="AN720">
        <f t="shared" si="301"/>
        <v>0.54604561070847579</v>
      </c>
      <c r="AO720">
        <f t="shared" si="302"/>
        <v>0.10685953253575997</v>
      </c>
      <c r="AP720">
        <f>AL720*C720</f>
        <v>28.224918079661879</v>
      </c>
      <c r="AQ720">
        <f>AO720/F720</f>
        <v>1.5265647505108568E-2</v>
      </c>
      <c r="AR720">
        <f>(AL720-1)/C720</f>
        <v>4.1905699033631359E-3</v>
      </c>
      <c r="AS720">
        <f>AR720*C720</f>
        <v>0.10685953253575997</v>
      </c>
      <c r="AT720">
        <f>ATAN2(C720,AO720)</f>
        <v>4.1905453735952862E-3</v>
      </c>
      <c r="AU720">
        <f t="shared" si="321"/>
        <v>0.24010056376508271</v>
      </c>
      <c r="AV720">
        <f>-AJ720/(A720/2)</f>
        <v>-1.6214341495270743</v>
      </c>
      <c r="AW720">
        <f t="shared" si="322"/>
        <v>8.4944776651108191E-3</v>
      </c>
      <c r="AX720">
        <f t="shared" si="323"/>
        <v>2.0673285406470985E-3</v>
      </c>
      <c r="AY720">
        <v>0.54604561070847579</v>
      </c>
      <c r="AZ720">
        <v>2.2436551100112418</v>
      </c>
      <c r="BA720">
        <v>0.21660918046032593</v>
      </c>
      <c r="BB720">
        <v>9.4021935775400155E-3</v>
      </c>
      <c r="BC720">
        <v>15.705585770078693</v>
      </c>
    </row>
    <row r="721" spans="1:55" x14ac:dyDescent="0.15">
      <c r="A721">
        <v>0.40200000000000002</v>
      </c>
      <c r="B721">
        <v>8.9999999999999993E-3</v>
      </c>
      <c r="C721">
        <f t="shared" si="303"/>
        <v>44.666666666666671</v>
      </c>
      <c r="D721">
        <f t="shared" si="304"/>
        <v>1995.1111111111115</v>
      </c>
      <c r="E721">
        <f t="shared" si="305"/>
        <v>2.2388059701492536E-2</v>
      </c>
      <c r="F721">
        <v>9</v>
      </c>
      <c r="G721">
        <f t="shared" si="306"/>
        <v>81</v>
      </c>
      <c r="H721">
        <f t="shared" si="307"/>
        <v>402.00000000000006</v>
      </c>
      <c r="I721">
        <v>70000000000</v>
      </c>
      <c r="J721">
        <f t="shared" si="308"/>
        <v>5.1529973500506572E-9</v>
      </c>
      <c r="K721">
        <f t="shared" si="309"/>
        <v>897288.09577996517</v>
      </c>
      <c r="L721">
        <f t="shared" si="310"/>
        <v>1.2818401368285216E-5</v>
      </c>
      <c r="M721">
        <f t="shared" si="311"/>
        <v>0.20149253731343281</v>
      </c>
      <c r="N721">
        <f t="shared" si="312"/>
        <v>8668094243.484827</v>
      </c>
      <c r="O721">
        <f t="shared" si="313"/>
        <v>1.4242668186983573E-6</v>
      </c>
      <c r="P721">
        <f t="shared" si="314"/>
        <v>1.8134328358208951E-6</v>
      </c>
      <c r="Q721">
        <v>6.5554500355033398E-3</v>
      </c>
      <c r="R721">
        <f t="shared" si="315"/>
        <v>551440.32921810716</v>
      </c>
      <c r="S721">
        <f t="shared" si="316"/>
        <v>0.29281010158581589</v>
      </c>
      <c r="T721">
        <f t="shared" si="317"/>
        <v>80.931481919794322</v>
      </c>
      <c r="U721">
        <f t="shared" si="318"/>
        <v>1.6307089640555571E-2</v>
      </c>
      <c r="V721">
        <f t="shared" si="297"/>
        <v>1.4676380676500013E-4</v>
      </c>
      <c r="W721">
        <f t="shared" si="319"/>
        <v>111.11111111111111</v>
      </c>
      <c r="X721">
        <f t="shared" si="298"/>
        <v>276.39579878385848</v>
      </c>
      <c r="Y721">
        <f t="shared" si="299"/>
        <v>1.8118988489506191</v>
      </c>
      <c r="Z721">
        <v>-1.9979371763082501</v>
      </c>
      <c r="AA721">
        <f t="shared" si="320"/>
        <v>-0.80317074487591655</v>
      </c>
      <c r="AB721">
        <f>-AA721*B721^2/2/Q721</f>
        <v>4.9620415061217109E-3</v>
      </c>
      <c r="AC721">
        <v>2.2134842213885801</v>
      </c>
      <c r="AD721">
        <f>AC721/Q721</f>
        <v>337.65557046437385</v>
      </c>
      <c r="AE721">
        <f>C721*AC721</f>
        <v>98.868961888689924</v>
      </c>
      <c r="AF721">
        <v>1.81189884895062</v>
      </c>
      <c r="AG721">
        <f>AF721*A721</f>
        <v>0.7283833372781493</v>
      </c>
      <c r="AH721">
        <f>AG721*C721</f>
        <v>32.53445573175734</v>
      </c>
      <c r="AI721">
        <f>F721*AG721</f>
        <v>6.5554500355033438</v>
      </c>
      <c r="AJ721">
        <v>0.401585372437959</v>
      </c>
      <c r="AK721">
        <v>2.2134842213885801</v>
      </c>
      <c r="AL721">
        <f t="shared" si="300"/>
        <v>1.221637853940104</v>
      </c>
      <c r="AM721">
        <f>AL721/C721</f>
        <v>2.7350101207614268E-2</v>
      </c>
      <c r="AN721">
        <f t="shared" si="301"/>
        <v>0.88982065699820934</v>
      </c>
      <c r="AO721">
        <f t="shared" si="302"/>
        <v>0.22163785394010405</v>
      </c>
      <c r="AP721">
        <f>AL721*C721</f>
        <v>54.566490809324655</v>
      </c>
      <c r="AQ721">
        <f>AO721/F721</f>
        <v>2.4626428215567115E-2</v>
      </c>
      <c r="AR721">
        <f>(AL721-1)/C721</f>
        <v>4.9620415061217317E-3</v>
      </c>
      <c r="AS721">
        <f>AR721*C721</f>
        <v>0.22163785394010405</v>
      </c>
      <c r="AT721">
        <f>ATAN2(C721,AO721)</f>
        <v>4.9620007818330291E-3</v>
      </c>
      <c r="AU721">
        <f t="shared" si="321"/>
        <v>0.28430170273964733</v>
      </c>
      <c r="AV721">
        <f>-AJ721/(A721/2)</f>
        <v>-1.9979371763082536</v>
      </c>
      <c r="AW721">
        <f t="shared" si="322"/>
        <v>6.8124039254715491E-3</v>
      </c>
      <c r="AX721">
        <f t="shared" si="323"/>
        <v>3.6142683519416411E-3</v>
      </c>
      <c r="AY721">
        <v>0.88982065699820923</v>
      </c>
      <c r="AZ721">
        <v>1.6771908299071845</v>
      </c>
      <c r="BA721">
        <v>0.30428737533772926</v>
      </c>
      <c r="BB721">
        <v>8.3222905116862034E-3</v>
      </c>
      <c r="BC721">
        <v>15.09471746916466</v>
      </c>
    </row>
    <row r="722" spans="1:55" x14ac:dyDescent="0.15">
      <c r="A722">
        <v>0.40200000000000002</v>
      </c>
      <c r="B722">
        <v>0.01</v>
      </c>
      <c r="C722">
        <f t="shared" si="303"/>
        <v>40.200000000000003</v>
      </c>
      <c r="D722">
        <f t="shared" si="304"/>
        <v>1616.0400000000002</v>
      </c>
      <c r="E722">
        <f t="shared" si="305"/>
        <v>2.4875621890547261E-2</v>
      </c>
      <c r="F722">
        <v>9</v>
      </c>
      <c r="G722">
        <f t="shared" si="306"/>
        <v>81</v>
      </c>
      <c r="H722">
        <f t="shared" si="307"/>
        <v>361.8</v>
      </c>
      <c r="I722">
        <v>70000000000</v>
      </c>
      <c r="J722">
        <f t="shared" si="308"/>
        <v>7.8539816339744827E-9</v>
      </c>
      <c r="K722">
        <f t="shared" si="309"/>
        <v>1230847.8680109263</v>
      </c>
      <c r="L722">
        <f t="shared" si="310"/>
        <v>1.7583540971584661E-5</v>
      </c>
      <c r="M722">
        <f t="shared" si="311"/>
        <v>0.22388059701492535</v>
      </c>
      <c r="N722">
        <f t="shared" si="312"/>
        <v>5118422969.8353548</v>
      </c>
      <c r="O722">
        <f t="shared" si="313"/>
        <v>1.9537267746205181E-6</v>
      </c>
      <c r="P722">
        <f t="shared" si="314"/>
        <v>2.4875621890547264E-6</v>
      </c>
      <c r="Q722">
        <v>7.1075002827958702E-3</v>
      </c>
      <c r="R722">
        <f t="shared" si="315"/>
        <v>401999.99999999994</v>
      </c>
      <c r="S722">
        <f t="shared" si="316"/>
        <v>0.28572151136839402</v>
      </c>
      <c r="T722">
        <f t="shared" si="317"/>
        <v>71.075002827958699</v>
      </c>
      <c r="U722">
        <f t="shared" si="318"/>
        <v>1.768034896217878E-2</v>
      </c>
      <c r="V722">
        <f t="shared" si="297"/>
        <v>1.7680348962178781E-4</v>
      </c>
      <c r="W722">
        <f t="shared" si="319"/>
        <v>100</v>
      </c>
      <c r="X722">
        <f t="shared" si="298"/>
        <v>248.75621890547262</v>
      </c>
      <c r="Y722">
        <f t="shared" si="299"/>
        <v>1.768034896217878</v>
      </c>
      <c r="Z722">
        <v>-1.8093220969593999</v>
      </c>
      <c r="AA722">
        <f t="shared" si="320"/>
        <v>-0.72734748297767882</v>
      </c>
      <c r="AB722">
        <f>-AA722*B722^2/2/Q722</f>
        <v>5.1167601409617038E-3</v>
      </c>
      <c r="AC722">
        <v>2.13170863770672</v>
      </c>
      <c r="AD722">
        <f>AC722/Q722</f>
        <v>299.92382031509004</v>
      </c>
      <c r="AE722">
        <f>C722*AC722</f>
        <v>85.69468723581015</v>
      </c>
      <c r="AF722">
        <v>1.76803489621787</v>
      </c>
      <c r="AG722">
        <f>AF722*A722</f>
        <v>0.71075002827958378</v>
      </c>
      <c r="AH722">
        <f>AG722*C722</f>
        <v>28.57215113683927</v>
      </c>
      <c r="AI722">
        <f>F722*AG722</f>
        <v>6.3967502545162542</v>
      </c>
      <c r="AJ722">
        <v>0.36367374148884102</v>
      </c>
      <c r="AK722">
        <v>2.13170863770672</v>
      </c>
      <c r="AL722">
        <f t="shared" si="300"/>
        <v>1.2056937576666673</v>
      </c>
      <c r="AM722">
        <f>AL722/C722</f>
        <v>2.9992382031509134E-2</v>
      </c>
      <c r="AN722">
        <f t="shared" si="301"/>
        <v>0.85694687235810141</v>
      </c>
      <c r="AO722">
        <f t="shared" si="302"/>
        <v>0.20569375766666731</v>
      </c>
      <c r="AP722">
        <f>AL722*C722</f>
        <v>48.468889058200027</v>
      </c>
      <c r="AQ722">
        <f>AO722/F722</f>
        <v>2.2854861962963033E-2</v>
      </c>
      <c r="AR722">
        <f>(AL722-1)/C722</f>
        <v>5.116760140961873E-3</v>
      </c>
      <c r="AS722">
        <f>AR722*C722</f>
        <v>0.20569375766666731</v>
      </c>
      <c r="AT722">
        <f>ATAN2(C722,AO722)</f>
        <v>5.116715487297886E-3</v>
      </c>
      <c r="AU722">
        <f t="shared" si="321"/>
        <v>0.29316620239139324</v>
      </c>
      <c r="AV722">
        <f>-AJ722/(A722/2)</f>
        <v>-1.8093220969594079</v>
      </c>
      <c r="AW722">
        <f t="shared" si="322"/>
        <v>7.1990994546244627E-3</v>
      </c>
      <c r="AX722">
        <f t="shared" si="323"/>
        <v>3.6367374148884983E-3</v>
      </c>
      <c r="AY722">
        <v>0.85694687235810152</v>
      </c>
      <c r="AZ722">
        <v>1.696368216242111</v>
      </c>
      <c r="BA722">
        <v>0.28940379807590344</v>
      </c>
      <c r="BB722">
        <v>8.6799092732622249E-3</v>
      </c>
      <c r="BC722">
        <v>15.267313946178998</v>
      </c>
    </row>
    <row r="723" spans="1:55" x14ac:dyDescent="0.15">
      <c r="A723">
        <v>0.30399999999999999</v>
      </c>
      <c r="B723">
        <v>7.0000000000000001E-3</v>
      </c>
      <c r="C723">
        <f t="shared" si="303"/>
        <v>43.428571428571423</v>
      </c>
      <c r="D723">
        <f t="shared" si="304"/>
        <v>1886.0408163265301</v>
      </c>
      <c r="E723">
        <f t="shared" si="305"/>
        <v>2.3026315789473686E-2</v>
      </c>
      <c r="F723">
        <v>7</v>
      </c>
      <c r="G723">
        <f t="shared" si="306"/>
        <v>49</v>
      </c>
      <c r="H723">
        <f t="shared" si="307"/>
        <v>303.99999999999994</v>
      </c>
      <c r="I723">
        <v>70000000000</v>
      </c>
      <c r="J723">
        <f t="shared" si="308"/>
        <v>1.885740990317274E-9</v>
      </c>
      <c r="K723">
        <f t="shared" si="309"/>
        <v>434216.67540200392</v>
      </c>
      <c r="L723">
        <f t="shared" si="310"/>
        <v>6.2030953628857702E-6</v>
      </c>
      <c r="M723">
        <f t="shared" si="311"/>
        <v>0.16118421052631582</v>
      </c>
      <c r="N723">
        <f t="shared" si="312"/>
        <v>23029976890.550919</v>
      </c>
      <c r="O723">
        <f t="shared" si="313"/>
        <v>8.8615648041225293E-7</v>
      </c>
      <c r="P723">
        <f t="shared" si="314"/>
        <v>1.1282894736842109E-6</v>
      </c>
      <c r="Q723">
        <v>3.7200315235981002E-3</v>
      </c>
      <c r="R723">
        <f t="shared" si="315"/>
        <v>886297.37609329436</v>
      </c>
      <c r="S723">
        <f t="shared" si="316"/>
        <v>0.16155565473911748</v>
      </c>
      <c r="T723">
        <f t="shared" si="317"/>
        <v>75.919010685675502</v>
      </c>
      <c r="U723">
        <f t="shared" si="318"/>
        <v>1.223694580130954E-2</v>
      </c>
      <c r="V723">
        <f t="shared" si="297"/>
        <v>8.5658620609166785E-5</v>
      </c>
      <c r="W723">
        <f t="shared" si="319"/>
        <v>142.85714285714286</v>
      </c>
      <c r="X723">
        <f t="shared" si="298"/>
        <v>469.92481203007515</v>
      </c>
      <c r="Y723">
        <f t="shared" si="299"/>
        <v>1.7481351144727915</v>
      </c>
      <c r="Z723">
        <v>-1.9472810550754001</v>
      </c>
      <c r="AA723">
        <f t="shared" si="320"/>
        <v>-0.59197344074292158</v>
      </c>
      <c r="AB723">
        <f>-AA723*B723^2/2/Q723</f>
        <v>3.8987167732851919E-3</v>
      </c>
      <c r="AC723">
        <v>2.0441218348442498</v>
      </c>
      <c r="AD723">
        <f>AC723/Q723</f>
        <v>549.4904604644662</v>
      </c>
      <c r="AE723">
        <f>C723*AC723</f>
        <v>88.773291113235985</v>
      </c>
      <c r="AF723">
        <v>1.7481351144727899</v>
      </c>
      <c r="AG723">
        <f>AF723*A723</f>
        <v>0.53143307479972812</v>
      </c>
      <c r="AH723">
        <f>AG723*C723</f>
        <v>23.079379248445331</v>
      </c>
      <c r="AI723">
        <f>F723*AG723</f>
        <v>3.720031523598097</v>
      </c>
      <c r="AJ723">
        <v>0.29598672037146101</v>
      </c>
      <c r="AK723">
        <v>2.0441218348442498</v>
      </c>
      <c r="AL723">
        <f t="shared" si="300"/>
        <v>1.1693156998683851</v>
      </c>
      <c r="AM723">
        <f>AL723/C723</f>
        <v>2.6925032562758872E-2</v>
      </c>
      <c r="AN723">
        <f t="shared" si="301"/>
        <v>0.621413037792652</v>
      </c>
      <c r="AO723">
        <f t="shared" si="302"/>
        <v>0.16931569986838513</v>
      </c>
      <c r="AP723">
        <f>AL723*C723</f>
        <v>50.781710394284147</v>
      </c>
      <c r="AQ723">
        <f>AO723/F723</f>
        <v>2.4187957124055019E-2</v>
      </c>
      <c r="AR723">
        <f>(AL723-1)/C723</f>
        <v>3.8987167732851841E-3</v>
      </c>
      <c r="AS723">
        <f>AR723*C723</f>
        <v>0.16931569986838513</v>
      </c>
      <c r="AT723">
        <f>ATAN2(C723,AO723)</f>
        <v>3.8986970199767911E-3</v>
      </c>
      <c r="AU723">
        <f t="shared" si="321"/>
        <v>0.22337888484490134</v>
      </c>
      <c r="AV723">
        <f>-AJ723/(A723/2)</f>
        <v>-1.9472810550754014</v>
      </c>
      <c r="AW723">
        <f t="shared" si="322"/>
        <v>7.3362328356292566E-3</v>
      </c>
      <c r="AX723">
        <f t="shared" si="323"/>
        <v>2.0719070426002198E-3</v>
      </c>
      <c r="AY723">
        <v>0.62141303779265189</v>
      </c>
      <c r="AZ723">
        <v>2.2003065961015782</v>
      </c>
      <c r="BA723">
        <v>0.31860211171875624</v>
      </c>
      <c r="BB723">
        <v>8.5783722325912526E-3</v>
      </c>
      <c r="BC723">
        <v>15.402146172711047</v>
      </c>
    </row>
    <row r="724" spans="1:55" x14ac:dyDescent="0.15">
      <c r="A724">
        <v>0.20599999999999999</v>
      </c>
      <c r="B724">
        <v>5.0000000000000001E-3</v>
      </c>
      <c r="C724">
        <f t="shared" si="303"/>
        <v>41.199999999999996</v>
      </c>
      <c r="D724">
        <f t="shared" si="304"/>
        <v>1697.4399999999996</v>
      </c>
      <c r="E724">
        <f t="shared" si="305"/>
        <v>2.4271844660194178E-2</v>
      </c>
      <c r="F724">
        <v>5</v>
      </c>
      <c r="G724">
        <f t="shared" si="306"/>
        <v>25</v>
      </c>
      <c r="H724">
        <f t="shared" si="307"/>
        <v>205.99999999999997</v>
      </c>
      <c r="I724">
        <v>70000000000</v>
      </c>
      <c r="J724">
        <f t="shared" si="308"/>
        <v>4.9087385212340517E-10</v>
      </c>
      <c r="K724">
        <f t="shared" si="309"/>
        <v>166801.79441086581</v>
      </c>
      <c r="L724">
        <f t="shared" si="310"/>
        <v>2.3828827772980829E-6</v>
      </c>
      <c r="M724">
        <f t="shared" si="311"/>
        <v>0.12135922330097089</v>
      </c>
      <c r="N724">
        <f t="shared" si="312"/>
        <v>83931950788.941925</v>
      </c>
      <c r="O724">
        <f t="shared" si="313"/>
        <v>4.7657655545961659E-7</v>
      </c>
      <c r="P724">
        <f t="shared" si="314"/>
        <v>6.0679611650485445E-7</v>
      </c>
      <c r="Q724">
        <v>1.78399818250388E-3</v>
      </c>
      <c r="R724">
        <f t="shared" si="315"/>
        <v>1647999.9999999995</v>
      </c>
      <c r="S724">
        <f t="shared" si="316"/>
        <v>7.3500725119159852E-2</v>
      </c>
      <c r="T724">
        <f t="shared" si="317"/>
        <v>71.359927300155192</v>
      </c>
      <c r="U724">
        <f t="shared" si="318"/>
        <v>8.660185351960583E-3</v>
      </c>
      <c r="V724">
        <f t="shared" si="297"/>
        <v>4.3300926759802914E-5</v>
      </c>
      <c r="W724">
        <f t="shared" si="319"/>
        <v>200</v>
      </c>
      <c r="X724">
        <f t="shared" si="298"/>
        <v>970.87378640776706</v>
      </c>
      <c r="Y724">
        <f t="shared" si="299"/>
        <v>1.7320370703921166</v>
      </c>
      <c r="Z724">
        <v>-2.0080280622421198</v>
      </c>
      <c r="AA724">
        <f t="shared" si="320"/>
        <v>-0.41365378082187665</v>
      </c>
      <c r="AB724">
        <f>-AA724*B724^2/2/Q724</f>
        <v>2.8983618430688694E-3</v>
      </c>
      <c r="AC724">
        <v>1.93886396080305</v>
      </c>
      <c r="AD724">
        <f>AC724/Q724</f>
        <v>1086.8082601305191</v>
      </c>
      <c r="AE724">
        <f>C724*AC724</f>
        <v>79.881195185085659</v>
      </c>
      <c r="AF724">
        <v>1.73203707039211</v>
      </c>
      <c r="AG724">
        <f>AF724*A724</f>
        <v>0.35679963650077462</v>
      </c>
      <c r="AH724">
        <f>AG724*C724</f>
        <v>14.700145023831913</v>
      </c>
      <c r="AI724">
        <f>F724*AG724</f>
        <v>1.7839981825038731</v>
      </c>
      <c r="AJ724">
        <v>0.20682689041093799</v>
      </c>
      <c r="AK724">
        <v>1.93886396080305</v>
      </c>
      <c r="AL724">
        <f t="shared" si="300"/>
        <v>1.1194125079344388</v>
      </c>
      <c r="AM724">
        <f>AL724/C724</f>
        <v>2.7170206503263079E-2</v>
      </c>
      <c r="AN724">
        <f t="shared" si="301"/>
        <v>0.39940597592542826</v>
      </c>
      <c r="AO724">
        <f t="shared" si="302"/>
        <v>0.11941250793443881</v>
      </c>
      <c r="AP724">
        <f>AL724*C724</f>
        <v>46.119795326898874</v>
      </c>
      <c r="AQ724">
        <f>AO724/F724</f>
        <v>2.3882501586887761E-2</v>
      </c>
      <c r="AR724">
        <f>(AL724-1)/C724</f>
        <v>2.8983618430689032E-3</v>
      </c>
      <c r="AS724">
        <f>AR724*C724</f>
        <v>0.11941250793443881</v>
      </c>
      <c r="AT724">
        <f>ATAN2(C724,AO724)</f>
        <v>2.898353727212262E-3</v>
      </c>
      <c r="AU724">
        <f t="shared" si="321"/>
        <v>0.1660634361052741</v>
      </c>
      <c r="AV724">
        <f>-AJ724/(A724/2)</f>
        <v>-2.0080280622421167</v>
      </c>
      <c r="AW724">
        <f t="shared" si="322"/>
        <v>8.1232197193188867E-3</v>
      </c>
      <c r="AX724">
        <f t="shared" si="323"/>
        <v>1.0341344520546998E-3</v>
      </c>
      <c r="AY724">
        <v>0.39940597592542826</v>
      </c>
      <c r="AZ724">
        <v>3.1373700907119861</v>
      </c>
      <c r="BA724">
        <v>0.33467665243593814</v>
      </c>
      <c r="BB724">
        <v>9.0932337585052439E-3</v>
      </c>
      <c r="BC724">
        <v>15.686850453559931</v>
      </c>
    </row>
    <row r="725" spans="1:55" x14ac:dyDescent="0.15">
      <c r="A725">
        <v>0.30399999999999999</v>
      </c>
      <c r="B725">
        <v>8.0000000000000002E-3</v>
      </c>
      <c r="C725">
        <f t="shared" si="303"/>
        <v>38</v>
      </c>
      <c r="D725">
        <f t="shared" si="304"/>
        <v>1444</v>
      </c>
      <c r="E725">
        <f t="shared" si="305"/>
        <v>2.6315789473684213E-2</v>
      </c>
      <c r="F725">
        <v>7</v>
      </c>
      <c r="G725">
        <f t="shared" si="306"/>
        <v>49</v>
      </c>
      <c r="H725">
        <f t="shared" si="307"/>
        <v>266</v>
      </c>
      <c r="I725">
        <v>70000000000</v>
      </c>
      <c r="J725">
        <f t="shared" si="308"/>
        <v>3.2169908772759481E-9</v>
      </c>
      <c r="K725">
        <f t="shared" si="309"/>
        <v>648160.16853010468</v>
      </c>
      <c r="L725">
        <f t="shared" si="310"/>
        <v>9.2594309790014955E-6</v>
      </c>
      <c r="M725">
        <f t="shared" si="311"/>
        <v>0.18421052631578946</v>
      </c>
      <c r="N725">
        <f t="shared" si="312"/>
        <v>11812280932.601608</v>
      </c>
      <c r="O725">
        <f t="shared" si="313"/>
        <v>1.3227758541430708E-6</v>
      </c>
      <c r="P725">
        <f t="shared" si="314"/>
        <v>1.6842105263157893E-6</v>
      </c>
      <c r="Q725">
        <v>4.1576560740019504E-3</v>
      </c>
      <c r="R725">
        <f t="shared" si="315"/>
        <v>593750</v>
      </c>
      <c r="S725">
        <f t="shared" si="316"/>
        <v>0.1579909308120741</v>
      </c>
      <c r="T725">
        <f t="shared" si="317"/>
        <v>64.963376156280475</v>
      </c>
      <c r="U725">
        <f t="shared" si="318"/>
        <v>1.3676500243427469E-2</v>
      </c>
      <c r="V725">
        <f t="shared" si="297"/>
        <v>1.0941200194741975E-4</v>
      </c>
      <c r="W725">
        <f t="shared" si="319"/>
        <v>125</v>
      </c>
      <c r="X725">
        <f t="shared" si="298"/>
        <v>411.18421052631578</v>
      </c>
      <c r="Y725">
        <f t="shared" si="299"/>
        <v>1.7095625304284336</v>
      </c>
      <c r="Z725">
        <v>-1.70147492820018</v>
      </c>
      <c r="AA725">
        <f t="shared" si="320"/>
        <v>-0.51724837817285474</v>
      </c>
      <c r="AB725">
        <f>-AA725*B725^2/2/Q725</f>
        <v>3.98107679108707E-3</v>
      </c>
      <c r="AC725">
        <v>1.9681867195148599</v>
      </c>
      <c r="AD725">
        <f>AC725/Q725</f>
        <v>473.38853538705104</v>
      </c>
      <c r="AE725">
        <f>C725*AC725</f>
        <v>74.79109534156467</v>
      </c>
      <c r="AF725">
        <v>1.7095625304284301</v>
      </c>
      <c r="AG725">
        <f>AF725*A725</f>
        <v>0.51970700925024271</v>
      </c>
      <c r="AH725">
        <f>AG725*C725</f>
        <v>19.748866351509221</v>
      </c>
      <c r="AI725">
        <f>F725*AG725</f>
        <v>3.637949064751699</v>
      </c>
      <c r="AJ725">
        <v>0.25862418908642698</v>
      </c>
      <c r="AK725">
        <v>1.9681867195148599</v>
      </c>
      <c r="AL725">
        <f t="shared" si="300"/>
        <v>1.1512809180613104</v>
      </c>
      <c r="AM725">
        <f>AL725/C725</f>
        <v>3.0296866264771325E-2</v>
      </c>
      <c r="AN725">
        <f t="shared" si="301"/>
        <v>0.59832876273251734</v>
      </c>
      <c r="AO725">
        <f t="shared" si="302"/>
        <v>0.15128091806131039</v>
      </c>
      <c r="AP725">
        <f>AL725*C725</f>
        <v>43.748674886329795</v>
      </c>
      <c r="AQ725">
        <f>AO725/F725</f>
        <v>2.1611559723044342E-2</v>
      </c>
      <c r="AR725">
        <f>(AL725-1)/C725</f>
        <v>3.9810767910871151E-3</v>
      </c>
      <c r="AS725">
        <f>AR725*C725</f>
        <v>0.15128091806131039</v>
      </c>
      <c r="AT725">
        <f>ATAN2(C725,AO725)</f>
        <v>3.9810557592950312E-3</v>
      </c>
      <c r="AU725">
        <f t="shared" si="321"/>
        <v>0.22809769301385463</v>
      </c>
      <c r="AV725">
        <f>-AJ725/(A725/2)</f>
        <v>-1.7014749282001775</v>
      </c>
      <c r="AW725">
        <f t="shared" si="322"/>
        <v>7.6602330163497902E-3</v>
      </c>
      <c r="AX725">
        <f t="shared" si="323"/>
        <v>2.0689935126914378E-3</v>
      </c>
      <c r="AY725">
        <v>0.59832876273251745</v>
      </c>
      <c r="AZ725">
        <v>2.215249934231617</v>
      </c>
      <c r="BA725">
        <v>0.29108885462129208</v>
      </c>
      <c r="BB725">
        <v>8.8190800996267478E-3</v>
      </c>
      <c r="BC725">
        <v>15.506749539621319</v>
      </c>
    </row>
    <row r="726" spans="1:55" x14ac:dyDescent="0.15">
      <c r="A726">
        <v>0.20599999999999999</v>
      </c>
      <c r="B726">
        <v>6.0000000000000001E-3</v>
      </c>
      <c r="C726">
        <f t="shared" si="303"/>
        <v>34.333333333333329</v>
      </c>
      <c r="D726">
        <f t="shared" si="304"/>
        <v>1178.7777777777774</v>
      </c>
      <c r="E726">
        <f t="shared" si="305"/>
        <v>2.9126213592233011E-2</v>
      </c>
      <c r="F726">
        <v>5</v>
      </c>
      <c r="G726">
        <f t="shared" si="306"/>
        <v>25</v>
      </c>
      <c r="H726">
        <f t="shared" si="307"/>
        <v>171.66666666666663</v>
      </c>
      <c r="I726">
        <v>70000000000</v>
      </c>
      <c r="J726">
        <f t="shared" si="308"/>
        <v>1.0178760197630931E-9</v>
      </c>
      <c r="K726">
        <f t="shared" si="309"/>
        <v>288233.5007419762</v>
      </c>
      <c r="L726">
        <f t="shared" si="310"/>
        <v>4.1176214391710885E-6</v>
      </c>
      <c r="M726">
        <f t="shared" si="311"/>
        <v>0.14563106796116507</v>
      </c>
      <c r="N726">
        <f t="shared" si="312"/>
        <v>33730368597.665047</v>
      </c>
      <c r="O726">
        <f t="shared" si="313"/>
        <v>8.235242878342177E-7</v>
      </c>
      <c r="P726">
        <f t="shared" si="314"/>
        <v>1.0485436893203885E-6</v>
      </c>
      <c r="Q726">
        <v>2.0996076122108999E-3</v>
      </c>
      <c r="R726">
        <f t="shared" si="315"/>
        <v>953703.70370370359</v>
      </c>
      <c r="S726">
        <f t="shared" si="316"/>
        <v>7.2086528019240897E-2</v>
      </c>
      <c r="T726">
        <f t="shared" si="317"/>
        <v>58.322433672524994</v>
      </c>
      <c r="U726">
        <f t="shared" si="318"/>
        <v>1.0192269962188834E-2</v>
      </c>
      <c r="V726">
        <f t="shared" si="297"/>
        <v>6.1153619773133018E-5</v>
      </c>
      <c r="W726">
        <f t="shared" si="319"/>
        <v>166.66666666666666</v>
      </c>
      <c r="X726">
        <f t="shared" si="298"/>
        <v>809.06148867313925</v>
      </c>
      <c r="Y726">
        <f t="shared" si="299"/>
        <v>1.6987116603648056</v>
      </c>
      <c r="Z726">
        <v>-1.6180792788638101</v>
      </c>
      <c r="AA726">
        <f t="shared" si="320"/>
        <v>-0.33332433144594487</v>
      </c>
      <c r="AB726">
        <f>-AA726*B726^2/2/Q726</f>
        <v>2.8575996443969552E-3</v>
      </c>
      <c r="AC726">
        <v>1.8653738260877799</v>
      </c>
      <c r="AD726">
        <f>AC726/Q726</f>
        <v>888.43925657305545</v>
      </c>
      <c r="AE726">
        <f>C726*AC726</f>
        <v>64.044501362347106</v>
      </c>
      <c r="AF726">
        <v>1.69871166036481</v>
      </c>
      <c r="AG726">
        <f>AF726*A726</f>
        <v>0.34993460203515087</v>
      </c>
      <c r="AH726">
        <f>AG726*C726</f>
        <v>12.014421336540178</v>
      </c>
      <c r="AI726">
        <f>F726*AG726</f>
        <v>1.7496730101757543</v>
      </c>
      <c r="AJ726">
        <v>0.16666216572297199</v>
      </c>
      <c r="AK726">
        <v>1.8653738260877799</v>
      </c>
      <c r="AL726">
        <f t="shared" si="300"/>
        <v>1.0981109211242936</v>
      </c>
      <c r="AM726">
        <f>AL726/C726</f>
        <v>3.1983813236629917E-2</v>
      </c>
      <c r="AN726">
        <f t="shared" si="301"/>
        <v>0.38426700817408266</v>
      </c>
      <c r="AO726">
        <f t="shared" si="302"/>
        <v>9.8110921124293649E-2</v>
      </c>
      <c r="AP726">
        <f>AL726*C726</f>
        <v>37.701808291934078</v>
      </c>
      <c r="AQ726">
        <f>AO726/F726</f>
        <v>1.962218422485873E-2</v>
      </c>
      <c r="AR726">
        <f>(AL726-1)/C726</f>
        <v>2.8575996443969028E-3</v>
      </c>
      <c r="AS726">
        <f>AR726*C726</f>
        <v>9.8110921124293649E-2</v>
      </c>
      <c r="AT726">
        <f>ATAN2(C726,AO726)</f>
        <v>2.8575918661671537E-3</v>
      </c>
      <c r="AU726">
        <f t="shared" si="321"/>
        <v>0.16372795350229069</v>
      </c>
      <c r="AV726">
        <f>-AJ726/(A726/2)</f>
        <v>-1.6180792788638059</v>
      </c>
      <c r="AW726">
        <f t="shared" si="322"/>
        <v>8.1660962584942012E-3</v>
      </c>
      <c r="AX726">
        <f t="shared" si="323"/>
        <v>9.9997299433781869E-4</v>
      </c>
      <c r="AY726">
        <v>0.38426700817408266</v>
      </c>
      <c r="AZ726">
        <v>3.1380461227266365</v>
      </c>
      <c r="BA726">
        <v>0.28036930487496753</v>
      </c>
      <c r="BB726">
        <v>8.9672794844047159E-3</v>
      </c>
      <c r="BC726">
        <v>15.690230613633183</v>
      </c>
    </row>
    <row r="727" spans="1:55" x14ac:dyDescent="0.15">
      <c r="A727">
        <v>0.30399999999999999</v>
      </c>
      <c r="B727">
        <v>8.9999999999999993E-3</v>
      </c>
      <c r="C727">
        <f t="shared" si="303"/>
        <v>33.777777777777779</v>
      </c>
      <c r="D727">
        <f t="shared" si="304"/>
        <v>1140.9382716049383</v>
      </c>
      <c r="E727">
        <f t="shared" si="305"/>
        <v>2.9605263157894735E-2</v>
      </c>
      <c r="F727">
        <v>7</v>
      </c>
      <c r="G727">
        <f t="shared" si="306"/>
        <v>49</v>
      </c>
      <c r="H727">
        <f t="shared" si="307"/>
        <v>236.44444444444446</v>
      </c>
      <c r="I727">
        <v>70000000000</v>
      </c>
      <c r="J727">
        <f t="shared" si="308"/>
        <v>5.1529973500506572E-9</v>
      </c>
      <c r="K727">
        <f t="shared" si="309"/>
        <v>922868.67745790293</v>
      </c>
      <c r="L727">
        <f t="shared" si="310"/>
        <v>1.3183838249398614E-5</v>
      </c>
      <c r="M727">
        <f t="shared" si="311"/>
        <v>0.20723684210526316</v>
      </c>
      <c r="N727">
        <f t="shared" si="312"/>
        <v>6554976741.3417597</v>
      </c>
      <c r="O727">
        <f t="shared" si="313"/>
        <v>1.8834054641998019E-6</v>
      </c>
      <c r="P727">
        <f t="shared" si="314"/>
        <v>2.3980263157894733E-6</v>
      </c>
      <c r="Q727">
        <v>4.5976903718708897E-3</v>
      </c>
      <c r="R727">
        <f t="shared" si="315"/>
        <v>417009.60219478747</v>
      </c>
      <c r="S727">
        <f t="shared" si="316"/>
        <v>0.1552997636720834</v>
      </c>
      <c r="T727">
        <f t="shared" si="317"/>
        <v>56.761609529270252</v>
      </c>
      <c r="U727">
        <f t="shared" si="318"/>
        <v>1.5123981486417401E-2</v>
      </c>
      <c r="V727">
        <f t="shared" si="297"/>
        <v>1.3611583337775661E-4</v>
      </c>
      <c r="W727">
        <f t="shared" si="319"/>
        <v>111.11111111111111</v>
      </c>
      <c r="X727">
        <f t="shared" si="298"/>
        <v>365.49707602339186</v>
      </c>
      <c r="Y727">
        <f t="shared" si="299"/>
        <v>1.6804423873797114</v>
      </c>
      <c r="Z727">
        <v>-1.4998911898795999</v>
      </c>
      <c r="AA727">
        <f t="shared" si="320"/>
        <v>-0.45596692172339837</v>
      </c>
      <c r="AB727">
        <f>-AA727*B727^2/2/Q727</f>
        <v>4.0165080369000987E-3</v>
      </c>
      <c r="AC727">
        <v>1.90842584824141</v>
      </c>
      <c r="AD727">
        <f>AC727/Q727</f>
        <v>415.08359499746706</v>
      </c>
      <c r="AE727">
        <f>C727*AC727</f>
        <v>64.462384207265401</v>
      </c>
      <c r="AF727">
        <v>1.6804423873797101</v>
      </c>
      <c r="AG727">
        <f>AF727*A727</f>
        <v>0.51085448576343184</v>
      </c>
      <c r="AH727">
        <f>AG727*C727</f>
        <v>17.255529296898143</v>
      </c>
      <c r="AI727">
        <f>F727*AG727</f>
        <v>3.5759814003440229</v>
      </c>
      <c r="AJ727">
        <v>0.22798346086169899</v>
      </c>
      <c r="AK727">
        <v>1.90842584824141</v>
      </c>
      <c r="AL727">
        <f t="shared" si="300"/>
        <v>1.1356687159130705</v>
      </c>
      <c r="AM727">
        <f>AL727/C727</f>
        <v>3.3621771194794849E-2</v>
      </c>
      <c r="AN727">
        <f t="shared" si="301"/>
        <v>0.58016145786538864</v>
      </c>
      <c r="AO727">
        <f t="shared" si="302"/>
        <v>0.1356687159130705</v>
      </c>
      <c r="AP727">
        <f>AL727*C727</f>
        <v>38.360365515285935</v>
      </c>
      <c r="AQ727">
        <f>AO727/F727</f>
        <v>1.9381245130438644E-2</v>
      </c>
      <c r="AR727">
        <f>(AL727-1)/C727</f>
        <v>4.0165080369001134E-3</v>
      </c>
      <c r="AS727">
        <f>AR727*C727</f>
        <v>0.1356687159130705</v>
      </c>
      <c r="AT727">
        <f>ATAN2(C727,AO727)</f>
        <v>4.016486438555688E-3</v>
      </c>
      <c r="AU727">
        <f t="shared" si="321"/>
        <v>0.23012772140077198</v>
      </c>
      <c r="AV727">
        <f>-AJ727/(A727/2)</f>
        <v>-1.4998911898795986</v>
      </c>
      <c r="AW727">
        <f t="shared" si="322"/>
        <v>7.86233291246872E-3</v>
      </c>
      <c r="AX727">
        <f t="shared" si="323"/>
        <v>2.0518511477552984E-3</v>
      </c>
      <c r="AY727">
        <v>0.58016145786538864</v>
      </c>
      <c r="AZ727">
        <v>2.223076722554179</v>
      </c>
      <c r="BA727">
        <v>0.2655721339322768</v>
      </c>
      <c r="BB727">
        <v>8.9290055227844237E-3</v>
      </c>
      <c r="BC727">
        <v>15.561537057879253</v>
      </c>
    </row>
    <row r="728" spans="1:55" x14ac:dyDescent="0.15">
      <c r="A728">
        <v>0.20599999999999999</v>
      </c>
      <c r="B728">
        <v>7.0000000000000001E-3</v>
      </c>
      <c r="C728">
        <f t="shared" si="303"/>
        <v>29.428571428571427</v>
      </c>
      <c r="D728">
        <f t="shared" si="304"/>
        <v>866.04081632653049</v>
      </c>
      <c r="E728">
        <f t="shared" si="305"/>
        <v>3.398058252427185E-2</v>
      </c>
      <c r="F728">
        <v>5</v>
      </c>
      <c r="G728">
        <f t="shared" si="306"/>
        <v>25</v>
      </c>
      <c r="H728">
        <f t="shared" si="307"/>
        <v>147.14285714285714</v>
      </c>
      <c r="I728">
        <v>70000000000</v>
      </c>
      <c r="J728">
        <f t="shared" si="308"/>
        <v>1.885740990317274E-9</v>
      </c>
      <c r="K728">
        <f t="shared" si="309"/>
        <v>457704.12386341603</v>
      </c>
      <c r="L728">
        <f t="shared" si="310"/>
        <v>6.5386303409059431E-6</v>
      </c>
      <c r="M728">
        <f t="shared" si="311"/>
        <v>0.16990291262135923</v>
      </c>
      <c r="N728">
        <f t="shared" si="312"/>
        <v>15605839603.465427</v>
      </c>
      <c r="O728">
        <f t="shared" si="313"/>
        <v>1.3077260681811887E-6</v>
      </c>
      <c r="P728">
        <f t="shared" si="314"/>
        <v>1.6650485436893207E-6</v>
      </c>
      <c r="Q728">
        <v>2.4122431948559401E-3</v>
      </c>
      <c r="R728">
        <f t="shared" si="315"/>
        <v>600583.09037900867</v>
      </c>
      <c r="S728">
        <f t="shared" si="316"/>
        <v>7.098887116290338E-2</v>
      </c>
      <c r="T728">
        <f t="shared" si="317"/>
        <v>49.229452956243669</v>
      </c>
      <c r="U728">
        <f t="shared" si="318"/>
        <v>1.1709918421630779E-2</v>
      </c>
      <c r="V728">
        <f t="shared" si="297"/>
        <v>8.1969428951415445E-5</v>
      </c>
      <c r="W728">
        <f t="shared" si="319"/>
        <v>142.85714285714286</v>
      </c>
      <c r="X728">
        <f t="shared" si="298"/>
        <v>693.4812760055479</v>
      </c>
      <c r="Y728">
        <f t="shared" si="299"/>
        <v>1.6728454888043969</v>
      </c>
      <c r="Z728">
        <v>-1.4121075905414699</v>
      </c>
      <c r="AA728">
        <f t="shared" si="320"/>
        <v>-0.2908941636515428</v>
      </c>
      <c r="AB728">
        <f>-AA728*B728^2/2/Q728</f>
        <v>2.9544728428131891E-3</v>
      </c>
      <c r="AC728">
        <v>1.81829257063017</v>
      </c>
      <c r="AD728">
        <f>AC728/Q728</f>
        <v>753.77664014459333</v>
      </c>
      <c r="AE728">
        <f>C728*AC728</f>
        <v>53.509752792830717</v>
      </c>
      <c r="AF728">
        <v>1.6728454888044</v>
      </c>
      <c r="AG728">
        <f>AF728*A728</f>
        <v>0.34460617069370636</v>
      </c>
      <c r="AH728">
        <f>AG728*C728</f>
        <v>10.141267308986215</v>
      </c>
      <c r="AI728">
        <f>F728*AG728</f>
        <v>1.7230308534685319</v>
      </c>
      <c r="AJ728">
        <v>0.14544708182577201</v>
      </c>
      <c r="AK728">
        <v>1.81829257063017</v>
      </c>
      <c r="AL728">
        <f t="shared" si="300"/>
        <v>1.0869459150885015</v>
      </c>
      <c r="AM728">
        <f>AL728/C728</f>
        <v>3.6935055367085003E-2</v>
      </c>
      <c r="AN728">
        <f t="shared" si="301"/>
        <v>0.37456826954981498</v>
      </c>
      <c r="AO728">
        <f t="shared" si="302"/>
        <v>8.6945915088501469E-2</v>
      </c>
      <c r="AP728">
        <f>AL728*C728</f>
        <v>31.987265501175898</v>
      </c>
      <c r="AQ728">
        <f>AO728/F728</f>
        <v>1.7389183017700295E-2</v>
      </c>
      <c r="AR728">
        <f>(AL728-1)/C728</f>
        <v>2.954472842813157E-3</v>
      </c>
      <c r="AS728">
        <f>AR728*C728</f>
        <v>8.6945915088501469E-2</v>
      </c>
      <c r="AT728">
        <f>ATAN2(C728,AO728)</f>
        <v>2.9544642464158829E-3</v>
      </c>
      <c r="AU728">
        <f t="shared" si="321"/>
        <v>0.16927833204192935</v>
      </c>
      <c r="AV728">
        <f>-AJ728/(A728/2)</f>
        <v>-1.4121075905414759</v>
      </c>
      <c r="AW728">
        <f t="shared" si="322"/>
        <v>8.5734763160673581E-3</v>
      </c>
      <c r="AX728">
        <f t="shared" si="323"/>
        <v>1.0181295727803906E-3</v>
      </c>
      <c r="AY728">
        <v>0.37456826954981498</v>
      </c>
      <c r="AZ728">
        <v>3.1541684610592857</v>
      </c>
      <c r="BA728">
        <v>0.2523051601585537</v>
      </c>
      <c r="BB728">
        <v>9.3189050598574286E-3</v>
      </c>
      <c r="BC728">
        <v>15.770842305296428</v>
      </c>
    </row>
    <row r="729" spans="1:55" x14ac:dyDescent="0.15">
      <c r="A729">
        <v>0.30399999999999999</v>
      </c>
      <c r="B729">
        <v>0.01</v>
      </c>
      <c r="C729">
        <f t="shared" si="303"/>
        <v>30.4</v>
      </c>
      <c r="D729">
        <f t="shared" si="304"/>
        <v>924.16</v>
      </c>
      <c r="E729">
        <f t="shared" si="305"/>
        <v>3.2894736842105261E-2</v>
      </c>
      <c r="F729">
        <v>7</v>
      </c>
      <c r="G729">
        <f t="shared" si="306"/>
        <v>49</v>
      </c>
      <c r="H729">
        <f t="shared" si="307"/>
        <v>212.79999999999998</v>
      </c>
      <c r="I729">
        <v>70000000000</v>
      </c>
      <c r="J729">
        <f t="shared" si="308"/>
        <v>7.8539816339744827E-9</v>
      </c>
      <c r="K729">
        <f t="shared" si="309"/>
        <v>1265937.8291603606</v>
      </c>
      <c r="L729">
        <f t="shared" si="310"/>
        <v>1.8084826130862295E-5</v>
      </c>
      <c r="M729">
        <f t="shared" si="311"/>
        <v>0.23026315789473686</v>
      </c>
      <c r="N729">
        <f t="shared" si="312"/>
        <v>3870648215.9948945</v>
      </c>
      <c r="O729">
        <f t="shared" si="313"/>
        <v>2.583546590123185E-6</v>
      </c>
      <c r="P729">
        <f t="shared" si="314"/>
        <v>3.2894736842105265E-6</v>
      </c>
      <c r="Q729">
        <v>5.0362177931652903E-3</v>
      </c>
      <c r="R729">
        <f t="shared" si="315"/>
        <v>303999.99999999994</v>
      </c>
      <c r="S729">
        <f t="shared" si="316"/>
        <v>0.1531010209122248</v>
      </c>
      <c r="T729">
        <f t="shared" si="317"/>
        <v>50.362177931652901</v>
      </c>
      <c r="U729">
        <f t="shared" si="318"/>
        <v>1.6566505898570033E-2</v>
      </c>
      <c r="V729">
        <f t="shared" si="297"/>
        <v>1.6566505898570034E-4</v>
      </c>
      <c r="W729">
        <f t="shared" si="319"/>
        <v>100</v>
      </c>
      <c r="X729">
        <f t="shared" si="298"/>
        <v>328.9473684210526</v>
      </c>
      <c r="Y729">
        <f t="shared" si="299"/>
        <v>1.6566505898570032</v>
      </c>
      <c r="Z729">
        <v>-1.35556924772483</v>
      </c>
      <c r="AA729">
        <f t="shared" si="320"/>
        <v>-0.41209305130834833</v>
      </c>
      <c r="AB729">
        <f>-AA729*B729^2/2/Q729</f>
        <v>4.0912949780250235E-3</v>
      </c>
      <c r="AC729">
        <v>1.86269711551118</v>
      </c>
      <c r="AD729">
        <f>AC729/Q729</f>
        <v>369.86031820130336</v>
      </c>
      <c r="AE729">
        <f>C729*AC729</f>
        <v>56.625992311539868</v>
      </c>
      <c r="AF729">
        <v>1.6566505898570001</v>
      </c>
      <c r="AG729">
        <f>AF729*A729</f>
        <v>0.50362177931652796</v>
      </c>
      <c r="AH729">
        <f>AG729*C729</f>
        <v>15.310102091222449</v>
      </c>
      <c r="AI729">
        <f>F729*AG729</f>
        <v>3.5253524552156956</v>
      </c>
      <c r="AJ729">
        <v>0.206046525654174</v>
      </c>
      <c r="AK729">
        <v>1.86269711551118</v>
      </c>
      <c r="AL729">
        <f t="shared" si="300"/>
        <v>1.1243753673319645</v>
      </c>
      <c r="AM729">
        <f>AL729/C729</f>
        <v>3.6986031820130411E-2</v>
      </c>
      <c r="AN729">
        <f t="shared" si="301"/>
        <v>0.56625992311539874</v>
      </c>
      <c r="AO729">
        <f t="shared" si="302"/>
        <v>0.12437536733196453</v>
      </c>
      <c r="AP729">
        <f>AL729*C729</f>
        <v>34.181011166891722</v>
      </c>
      <c r="AQ729">
        <f>AO729/F729</f>
        <v>1.7767909618852076E-2</v>
      </c>
      <c r="AR729">
        <f>(AL729-1)/C729</f>
        <v>4.0912949780251492E-3</v>
      </c>
      <c r="AS729">
        <f>AR729*C729</f>
        <v>0.12437536733196453</v>
      </c>
      <c r="AT729">
        <f>ATAN2(C729,AO729)</f>
        <v>4.0912721506086948E-3</v>
      </c>
      <c r="AU729">
        <f t="shared" si="321"/>
        <v>0.23441262706928992</v>
      </c>
      <c r="AV729">
        <f>-AJ729/(A729/2)</f>
        <v>-1.3555692477248289</v>
      </c>
      <c r="AW729">
        <f t="shared" si="322"/>
        <v>8.1237451318676122E-3</v>
      </c>
      <c r="AX729">
        <f t="shared" si="323"/>
        <v>2.0604652565418009E-3</v>
      </c>
      <c r="AY729">
        <v>0.56625992311539874</v>
      </c>
      <c r="AZ729">
        <v>2.2325789183658218</v>
      </c>
      <c r="BA729">
        <v>0.24696185200877541</v>
      </c>
      <c r="BB729">
        <v>9.1341389167549063E-3</v>
      </c>
      <c r="BC729">
        <v>15.628052428560753</v>
      </c>
    </row>
    <row r="730" spans="1:55" x14ac:dyDescent="0.15">
      <c r="A730">
        <v>0.20599999999999999</v>
      </c>
      <c r="B730">
        <v>8.0000000000000002E-3</v>
      </c>
      <c r="C730">
        <f t="shared" si="303"/>
        <v>25.749999999999996</v>
      </c>
      <c r="D730">
        <f t="shared" si="304"/>
        <v>663.06249999999977</v>
      </c>
      <c r="E730">
        <f t="shared" si="305"/>
        <v>3.8834951456310683E-2</v>
      </c>
      <c r="F730">
        <v>5</v>
      </c>
      <c r="G730">
        <f t="shared" si="306"/>
        <v>25</v>
      </c>
      <c r="H730">
        <f t="shared" si="307"/>
        <v>128.74999999999997</v>
      </c>
      <c r="I730">
        <v>70000000000</v>
      </c>
      <c r="J730">
        <f t="shared" si="308"/>
        <v>3.2169908772759481E-9</v>
      </c>
      <c r="K730">
        <f t="shared" si="309"/>
        <v>683220.14990690642</v>
      </c>
      <c r="L730">
        <f t="shared" si="310"/>
        <v>9.7602878558129484E-6</v>
      </c>
      <c r="M730">
        <f t="shared" si="311"/>
        <v>0.19417475728155342</v>
      </c>
      <c r="N730">
        <f t="shared" si="312"/>
        <v>8004374579.3287191</v>
      </c>
      <c r="O730">
        <f t="shared" si="313"/>
        <v>1.9520575711625895E-6</v>
      </c>
      <c r="P730">
        <f t="shared" si="314"/>
        <v>2.4854368932038836E-6</v>
      </c>
      <c r="Q730">
        <v>2.7272808155509899E-3</v>
      </c>
      <c r="R730">
        <f t="shared" si="315"/>
        <v>402343.74999999994</v>
      </c>
      <c r="S730">
        <f t="shared" si="316"/>
        <v>7.0227481000437977E-2</v>
      </c>
      <c r="T730">
        <f t="shared" si="317"/>
        <v>42.613762742984221</v>
      </c>
      <c r="U730">
        <f t="shared" si="318"/>
        <v>1.3239227259956262E-2</v>
      </c>
      <c r="V730">
        <f t="shared" si="297"/>
        <v>1.0591381807965011E-4</v>
      </c>
      <c r="W730">
        <f t="shared" si="319"/>
        <v>125</v>
      </c>
      <c r="X730">
        <f t="shared" si="298"/>
        <v>606.79611650485435</v>
      </c>
      <c r="Y730">
        <f t="shared" si="299"/>
        <v>1.6549034074945328</v>
      </c>
      <c r="Z730">
        <v>-1.2210178167141199</v>
      </c>
      <c r="AA730">
        <f t="shared" si="320"/>
        <v>-0.25152967024310868</v>
      </c>
      <c r="AB730">
        <f>-AA730*B730^2/2/Q730</f>
        <v>2.9512727115903374E-3</v>
      </c>
      <c r="AC730">
        <v>1.78066824261609</v>
      </c>
      <c r="AD730">
        <f>AC730/Q730</f>
        <v>652.90975262345444</v>
      </c>
      <c r="AE730">
        <f>C730*AC730</f>
        <v>45.852207247364312</v>
      </c>
      <c r="AF730">
        <v>1.6549034074945299</v>
      </c>
      <c r="AG730">
        <f>AF730*A730</f>
        <v>0.34091010194387317</v>
      </c>
      <c r="AH730">
        <f>AG730*C730</f>
        <v>8.7784351250547328</v>
      </c>
      <c r="AI730">
        <f>F730*AG730</f>
        <v>1.7045505097193658</v>
      </c>
      <c r="AJ730">
        <v>0.12576483512155401</v>
      </c>
      <c r="AK730">
        <v>1.78066824261609</v>
      </c>
      <c r="AL730">
        <f t="shared" si="300"/>
        <v>1.0759952723234547</v>
      </c>
      <c r="AM730">
        <f>AL730/C730</f>
        <v>4.1786224167901162E-2</v>
      </c>
      <c r="AN730">
        <f t="shared" si="301"/>
        <v>0.36681765797891452</v>
      </c>
      <c r="AO730">
        <f t="shared" si="302"/>
        <v>7.599527232345471E-2</v>
      </c>
      <c r="AP730">
        <f>AL730*C730</f>
        <v>27.706878262328956</v>
      </c>
      <c r="AQ730">
        <f>AO730/F730</f>
        <v>1.5199054464690942E-2</v>
      </c>
      <c r="AR730">
        <f>(AL730-1)/C730</f>
        <v>2.9512727115904745E-3</v>
      </c>
      <c r="AS730">
        <f>AR730*C730</f>
        <v>7.599527232345471E-2</v>
      </c>
      <c r="AT730">
        <f>ATAN2(C730,AO730)</f>
        <v>2.9512641430963684E-3</v>
      </c>
      <c r="AU730">
        <f t="shared" si="321"/>
        <v>0.16909497962771536</v>
      </c>
      <c r="AV730">
        <f>-AJ730/(A730/2)</f>
        <v>-1.2210178167141166</v>
      </c>
      <c r="AW730">
        <f t="shared" si="322"/>
        <v>8.6570409464615007E-3</v>
      </c>
      <c r="AX730">
        <f t="shared" si="323"/>
        <v>1.0061186809724797E-3</v>
      </c>
      <c r="AY730">
        <v>0.36681765797891452</v>
      </c>
      <c r="AZ730">
        <v>3.1562434383379014</v>
      </c>
      <c r="BA730">
        <v>0.22291880437138362</v>
      </c>
      <c r="BB730">
        <v>9.3149351307031409E-3</v>
      </c>
      <c r="BC730">
        <v>15.781217191689507</v>
      </c>
    </row>
    <row r="731" spans="1:55" x14ac:dyDescent="0.15">
      <c r="A731">
        <v>0.20599999999999999</v>
      </c>
      <c r="B731">
        <v>8.9999999999999993E-3</v>
      </c>
      <c r="C731">
        <f t="shared" si="303"/>
        <v>22.888888888888889</v>
      </c>
      <c r="D731">
        <f t="shared" si="304"/>
        <v>523.90123456790127</v>
      </c>
      <c r="E731">
        <f t="shared" si="305"/>
        <v>4.3689320388349516E-2</v>
      </c>
      <c r="F731">
        <v>5</v>
      </c>
      <c r="G731">
        <f t="shared" si="306"/>
        <v>25</v>
      </c>
      <c r="H731">
        <f t="shared" si="307"/>
        <v>114.44444444444444</v>
      </c>
      <c r="I731">
        <v>70000000000</v>
      </c>
      <c r="J731">
        <f t="shared" si="308"/>
        <v>5.1529973500506572E-9</v>
      </c>
      <c r="K731">
        <f t="shared" si="309"/>
        <v>972788.06500416948</v>
      </c>
      <c r="L731">
        <f t="shared" si="310"/>
        <v>1.3896972357202421E-5</v>
      </c>
      <c r="M731">
        <f t="shared" si="311"/>
        <v>0.21844660194174756</v>
      </c>
      <c r="N731">
        <f t="shared" si="312"/>
        <v>4441859239.1986933</v>
      </c>
      <c r="O731">
        <f t="shared" si="313"/>
        <v>2.7793944714404842E-6</v>
      </c>
      <c r="P731">
        <f t="shared" si="314"/>
        <v>3.5388349514563104E-6</v>
      </c>
      <c r="Q731">
        <v>3.0395832273879902E-3</v>
      </c>
      <c r="R731">
        <f t="shared" si="315"/>
        <v>282578.87517146784</v>
      </c>
      <c r="S731">
        <f t="shared" si="316"/>
        <v>6.9572682760214E-2</v>
      </c>
      <c r="T731">
        <f t="shared" si="317"/>
        <v>37.525718856641859</v>
      </c>
      <c r="U731">
        <f t="shared" si="318"/>
        <v>1.4755258385378594E-2</v>
      </c>
      <c r="V731">
        <f t="shared" si="297"/>
        <v>1.3279732546840733E-4</v>
      </c>
      <c r="W731">
        <f t="shared" si="319"/>
        <v>111.11111111111111</v>
      </c>
      <c r="X731">
        <f t="shared" si="298"/>
        <v>539.3743257820928</v>
      </c>
      <c r="Y731">
        <f t="shared" si="299"/>
        <v>1.6394731539309551</v>
      </c>
      <c r="Z731">
        <v>-1.1216807430109801</v>
      </c>
      <c r="AA731">
        <f t="shared" si="320"/>
        <v>-0.23106623306026189</v>
      </c>
      <c r="AB731">
        <f>-AA731*B731^2/2/Q731</f>
        <v>3.0787715745432594E-3</v>
      </c>
      <c r="AC731">
        <v>1.75500627046108</v>
      </c>
      <c r="AD731">
        <f>AC731/Q731</f>
        <v>577.38385139373611</v>
      </c>
      <c r="AE731">
        <f>C731*AC731</f>
        <v>40.170143523886942</v>
      </c>
      <c r="AF731">
        <v>1.6394731539309499</v>
      </c>
      <c r="AG731">
        <f>AF731*A731</f>
        <v>0.33773146970977569</v>
      </c>
      <c r="AH731">
        <f>AG731*C731</f>
        <v>7.730298084468199</v>
      </c>
      <c r="AI731">
        <f>F731*AG731</f>
        <v>1.6886573485488785</v>
      </c>
      <c r="AJ731">
        <v>0.115533116530131</v>
      </c>
      <c r="AK731">
        <v>1.75500627046108</v>
      </c>
      <c r="AL731">
        <f t="shared" si="300"/>
        <v>1.0704696604839898</v>
      </c>
      <c r="AM731">
        <f>AL731/C731</f>
        <v>4.6768091962892756E-2</v>
      </c>
      <c r="AN731">
        <f t="shared" si="301"/>
        <v>0.36153129171498249</v>
      </c>
      <c r="AO731">
        <f t="shared" si="302"/>
        <v>7.0469660483989838E-2</v>
      </c>
      <c r="AP731">
        <f>AL731*C731</f>
        <v>24.501861117744657</v>
      </c>
      <c r="AQ731">
        <f>AO731/F731</f>
        <v>1.4093932096797967E-2</v>
      </c>
      <c r="AR731">
        <f>(AL731-1)/C731</f>
        <v>3.0787715745432451E-3</v>
      </c>
      <c r="AS731">
        <f>AR731*C731</f>
        <v>7.0469660483989838E-2</v>
      </c>
      <c r="AT731">
        <f>ATAN2(C731,AO731)</f>
        <v>3.0787618468765907E-3</v>
      </c>
      <c r="AU731">
        <f t="shared" si="321"/>
        <v>0.17640005995193125</v>
      </c>
      <c r="AV731">
        <f>-AJ731/(A731/2)</f>
        <v>-1.1216807430109808</v>
      </c>
      <c r="AW731">
        <f t="shared" si="322"/>
        <v>9.1160340408577845E-3</v>
      </c>
      <c r="AX731">
        <f t="shared" si="323"/>
        <v>1.0397980487711705E-3</v>
      </c>
      <c r="AY731">
        <v>0.36153129171498249</v>
      </c>
      <c r="AZ731">
        <v>3.1695881387774771</v>
      </c>
      <c r="BA731">
        <v>0.20865589026852266</v>
      </c>
      <c r="BB731">
        <v>9.7584378646775275E-3</v>
      </c>
      <c r="BC731">
        <v>15.847940693887386</v>
      </c>
    </row>
    <row r="732" spans="1:55" x14ac:dyDescent="0.15">
      <c r="A732">
        <v>0.20599999999999999</v>
      </c>
      <c r="B732">
        <v>0.01</v>
      </c>
      <c r="C732">
        <f t="shared" si="303"/>
        <v>20.599999999999998</v>
      </c>
      <c r="D732">
        <f t="shared" si="304"/>
        <v>424.3599999999999</v>
      </c>
      <c r="E732">
        <f t="shared" si="305"/>
        <v>4.8543689320388356E-2</v>
      </c>
      <c r="F732">
        <v>5</v>
      </c>
      <c r="G732">
        <f t="shared" si="306"/>
        <v>25</v>
      </c>
      <c r="H732">
        <f t="shared" si="307"/>
        <v>102.99999999999999</v>
      </c>
      <c r="I732">
        <v>70000000000</v>
      </c>
      <c r="J732">
        <f t="shared" si="308"/>
        <v>7.8539816339744827E-9</v>
      </c>
      <c r="K732">
        <f t="shared" si="309"/>
        <v>1334414.3552869265</v>
      </c>
      <c r="L732">
        <f t="shared" si="310"/>
        <v>1.9063062218384664E-5</v>
      </c>
      <c r="M732">
        <f t="shared" si="311"/>
        <v>0.24271844660194178</v>
      </c>
      <c r="N732">
        <f t="shared" si="312"/>
        <v>2622873462.1544352</v>
      </c>
      <c r="O732">
        <f t="shared" si="313"/>
        <v>3.8126124436769327E-6</v>
      </c>
      <c r="P732">
        <f t="shared" si="314"/>
        <v>4.8543689320388356E-6</v>
      </c>
      <c r="Q732">
        <v>3.3561397119973402E-3</v>
      </c>
      <c r="R732">
        <f t="shared" si="315"/>
        <v>205999.99999999994</v>
      </c>
      <c r="S732">
        <f t="shared" si="316"/>
        <v>6.9136478067145207E-2</v>
      </c>
      <c r="T732">
        <f t="shared" si="317"/>
        <v>33.5613971199734</v>
      </c>
      <c r="U732">
        <f t="shared" si="318"/>
        <v>1.6291940349501651E-2</v>
      </c>
      <c r="V732">
        <f t="shared" si="297"/>
        <v>1.6291940349501654E-4</v>
      </c>
      <c r="W732">
        <f t="shared" si="319"/>
        <v>100</v>
      </c>
      <c r="X732">
        <f t="shared" si="298"/>
        <v>485.43689320388353</v>
      </c>
      <c r="Y732">
        <f t="shared" si="299"/>
        <v>1.629194034950165</v>
      </c>
      <c r="Z732">
        <v>-0.98442569025411097</v>
      </c>
      <c r="AA732">
        <f t="shared" si="320"/>
        <v>-0.20279169219234686</v>
      </c>
      <c r="AB732">
        <f>-AA732*B732^2/2/Q732</f>
        <v>3.0212045623044014E-3</v>
      </c>
      <c r="AC732">
        <v>1.73058988104634</v>
      </c>
      <c r="AD732">
        <f>AC732/Q732</f>
        <v>515.64893882692797</v>
      </c>
      <c r="AE732">
        <f>C732*AC732</f>
        <v>35.6501515495546</v>
      </c>
      <c r="AF732">
        <v>1.6291940349501699</v>
      </c>
      <c r="AG732">
        <f>AF732*A732</f>
        <v>0.33561397119973496</v>
      </c>
      <c r="AH732">
        <f>AG732*C732</f>
        <v>6.9136478067145397</v>
      </c>
      <c r="AI732">
        <f>F732*AG732</f>
        <v>1.6780698559986749</v>
      </c>
      <c r="AJ732">
        <v>0.101395846096173</v>
      </c>
      <c r="AK732">
        <v>1.73058988104634</v>
      </c>
      <c r="AL732">
        <f t="shared" si="300"/>
        <v>1.0622368139834684</v>
      </c>
      <c r="AM732">
        <f>AL732/C732</f>
        <v>5.1564893882692642E-2</v>
      </c>
      <c r="AN732">
        <f t="shared" si="301"/>
        <v>0.35650151549554598</v>
      </c>
      <c r="AO732">
        <f t="shared" si="302"/>
        <v>6.2236813983468364E-2</v>
      </c>
      <c r="AP732">
        <f>AL732*C732</f>
        <v>21.882078368059446</v>
      </c>
      <c r="AQ732">
        <f>AO732/F732</f>
        <v>1.2447362796693673E-2</v>
      </c>
      <c r="AR732">
        <f>(AL732-1)/C732</f>
        <v>3.0212045623042899E-3</v>
      </c>
      <c r="AS732">
        <f>AR732*C732</f>
        <v>6.2236813983468364E-2</v>
      </c>
      <c r="AT732">
        <f>ATAN2(C732,AO732)</f>
        <v>3.0211953701614926E-3</v>
      </c>
      <c r="AU732">
        <f t="shared" si="321"/>
        <v>0.17310174379471802</v>
      </c>
      <c r="AV732">
        <f>-AJ732/(A732/2)</f>
        <v>-0.98442569025410687</v>
      </c>
      <c r="AW732">
        <f t="shared" si="322"/>
        <v>9.0020226258884541E-3</v>
      </c>
      <c r="AX732">
        <f t="shared" si="323"/>
        <v>1.0139584609616999E-3</v>
      </c>
      <c r="AY732">
        <v>0.35650151549554604</v>
      </c>
      <c r="AZ732">
        <v>3.1650554063236429</v>
      </c>
      <c r="BA732">
        <v>0.18544166609330212</v>
      </c>
      <c r="BB732">
        <v>9.5622798335308484E-3</v>
      </c>
      <c r="BC732">
        <v>15.825277031618214</v>
      </c>
    </row>
    <row r="733" spans="1:55" x14ac:dyDescent="0.15">
      <c r="A733">
        <v>0.45100000000000001</v>
      </c>
      <c r="B733">
        <v>0.01</v>
      </c>
      <c r="C733">
        <f t="shared" si="303"/>
        <v>45.1</v>
      </c>
      <c r="D733">
        <f t="shared" si="304"/>
        <v>2034.0100000000002</v>
      </c>
      <c r="E733">
        <f t="shared" si="305"/>
        <v>2.2172949002217293E-2</v>
      </c>
      <c r="F733">
        <v>9</v>
      </c>
      <c r="G733">
        <f t="shared" si="306"/>
        <v>81</v>
      </c>
      <c r="H733">
        <f t="shared" si="307"/>
        <v>405.90000000000003</v>
      </c>
      <c r="I733">
        <v>70000000000</v>
      </c>
      <c r="J733">
        <f t="shared" si="308"/>
        <v>7.8539816339744827E-9</v>
      </c>
      <c r="K733">
        <f t="shared" si="309"/>
        <v>1097119.3856771449</v>
      </c>
      <c r="L733">
        <f t="shared" si="310"/>
        <v>1.567313408110207E-5</v>
      </c>
      <c r="M733">
        <f t="shared" si="311"/>
        <v>0.19955654101995565</v>
      </c>
      <c r="N733">
        <f t="shared" si="312"/>
        <v>5742310346.7555838</v>
      </c>
      <c r="O733">
        <f t="shared" si="313"/>
        <v>1.7414593423446745E-6</v>
      </c>
      <c r="P733">
        <f t="shared" si="314"/>
        <v>2.2172949002217296E-6</v>
      </c>
      <c r="Q733">
        <v>7.3020888720472998E-3</v>
      </c>
      <c r="R733">
        <f t="shared" si="315"/>
        <v>450999.99999999994</v>
      </c>
      <c r="S733">
        <f t="shared" si="316"/>
        <v>0.32932420812933322</v>
      </c>
      <c r="T733">
        <f t="shared" si="317"/>
        <v>73.020888720472996</v>
      </c>
      <c r="U733">
        <f t="shared" si="318"/>
        <v>1.6190884416956319E-2</v>
      </c>
      <c r="V733">
        <f t="shared" si="297"/>
        <v>1.6190884416956319E-4</v>
      </c>
      <c r="W733">
        <f t="shared" si="319"/>
        <v>100</v>
      </c>
      <c r="X733">
        <f t="shared" si="298"/>
        <v>221.72949002217294</v>
      </c>
      <c r="Y733">
        <f t="shared" si="299"/>
        <v>1.6190884416956319</v>
      </c>
      <c r="Z733">
        <v>-1.59880108707694</v>
      </c>
      <c r="AA733">
        <f t="shared" si="320"/>
        <v>-0.72105929027170002</v>
      </c>
      <c r="AB733">
        <f>-AA733*B733^2/2/Q733</f>
        <v>4.9373494551123928E-3</v>
      </c>
      <c r="AC733">
        <v>1.9796180868314801</v>
      </c>
      <c r="AD733">
        <f>AC733/Q733</f>
        <v>271.10298457329662</v>
      </c>
      <c r="AE733">
        <f>C733*AC733</f>
        <v>89.280775716099754</v>
      </c>
      <c r="AF733">
        <v>1.6190884416956299</v>
      </c>
      <c r="AG733">
        <f>AF733*A733</f>
        <v>0.7302088872047291</v>
      </c>
      <c r="AH733">
        <f>AG733*C733</f>
        <v>32.93242081293328</v>
      </c>
      <c r="AI733">
        <f>F733*AG733</f>
        <v>6.5718799848425622</v>
      </c>
      <c r="AJ733">
        <v>0.36052964513585001</v>
      </c>
      <c r="AK733">
        <v>1.9796180868314801</v>
      </c>
      <c r="AL733">
        <f t="shared" si="300"/>
        <v>1.2226744604255693</v>
      </c>
      <c r="AM733">
        <f>AL733/C733</f>
        <v>2.7110298457329693E-2</v>
      </c>
      <c r="AN733">
        <f t="shared" si="301"/>
        <v>0.89280775716099747</v>
      </c>
      <c r="AO733">
        <f t="shared" si="302"/>
        <v>0.22267446042556926</v>
      </c>
      <c r="AP733">
        <f>AL733*C733</f>
        <v>55.142618165193177</v>
      </c>
      <c r="AQ733">
        <f>AO733/F733</f>
        <v>2.474160671395214E-2</v>
      </c>
      <c r="AR733">
        <f>(AL733-1)/C733</f>
        <v>4.9373494551124006E-3</v>
      </c>
      <c r="AS733">
        <f>AR733*C733</f>
        <v>0.22267446042556926</v>
      </c>
      <c r="AT733">
        <f>ATAN2(C733,AO733)</f>
        <v>4.9373093357526739E-3</v>
      </c>
      <c r="AU733">
        <f t="shared" si="321"/>
        <v>0.28288698708916815</v>
      </c>
      <c r="AV733">
        <f>-AJ733/(A733/2)</f>
        <v>-1.59880108707694</v>
      </c>
      <c r="AW733">
        <f t="shared" si="322"/>
        <v>6.7615576058143939E-3</v>
      </c>
      <c r="AX733">
        <f t="shared" si="323"/>
        <v>3.6052964513585018E-3</v>
      </c>
      <c r="AY733">
        <v>0.89280775716099758</v>
      </c>
      <c r="AZ733">
        <v>1.6744173918589511</v>
      </c>
      <c r="BA733">
        <v>0.30494624802222914</v>
      </c>
      <c r="BB733">
        <v>8.267183797325519E-3</v>
      </c>
      <c r="BC733">
        <v>15.06975652673056</v>
      </c>
    </row>
    <row r="734" spans="1:55" x14ac:dyDescent="0.15">
      <c r="A734">
        <v>0.35299999999999998</v>
      </c>
      <c r="B734">
        <v>8.0000000000000002E-3</v>
      </c>
      <c r="C734">
        <f t="shared" si="303"/>
        <v>44.125</v>
      </c>
      <c r="D734">
        <f t="shared" si="304"/>
        <v>1947.015625</v>
      </c>
      <c r="E734">
        <f t="shared" si="305"/>
        <v>2.2662889518413599E-2</v>
      </c>
      <c r="F734">
        <v>7</v>
      </c>
      <c r="G734">
        <f t="shared" si="306"/>
        <v>49</v>
      </c>
      <c r="H734">
        <f t="shared" si="307"/>
        <v>308.875</v>
      </c>
      <c r="I734">
        <v>70000000000</v>
      </c>
      <c r="J734">
        <f t="shared" si="308"/>
        <v>3.2169908772759481E-9</v>
      </c>
      <c r="K734">
        <f t="shared" si="309"/>
        <v>558188.92700609588</v>
      </c>
      <c r="L734">
        <f t="shared" si="310"/>
        <v>7.9741275286585134E-6</v>
      </c>
      <c r="M734">
        <f t="shared" si="311"/>
        <v>0.15864022662889518</v>
      </c>
      <c r="N734">
        <f t="shared" si="312"/>
        <v>13716234109.23805</v>
      </c>
      <c r="O734">
        <f t="shared" si="313"/>
        <v>1.1391610755226447E-6</v>
      </c>
      <c r="P734">
        <f t="shared" si="314"/>
        <v>1.4504249291784703E-6</v>
      </c>
      <c r="Q734">
        <v>4.26323748556506E-3</v>
      </c>
      <c r="R734">
        <f t="shared" si="315"/>
        <v>689453.12499999988</v>
      </c>
      <c r="S734">
        <f t="shared" si="316"/>
        <v>0.18811535405055824</v>
      </c>
      <c r="T734">
        <f t="shared" si="317"/>
        <v>66.613085711954071</v>
      </c>
      <c r="U734">
        <f t="shared" si="318"/>
        <v>1.2077160015765044E-2</v>
      </c>
      <c r="V734">
        <f t="shared" si="297"/>
        <v>9.6617280126120339E-5</v>
      </c>
      <c r="W734">
        <f t="shared" si="319"/>
        <v>125</v>
      </c>
      <c r="X734">
        <f t="shared" si="298"/>
        <v>354.10764872521253</v>
      </c>
      <c r="Y734">
        <f t="shared" si="299"/>
        <v>1.5096450019706305</v>
      </c>
      <c r="Z734">
        <v>-1.46995132019264</v>
      </c>
      <c r="AA734">
        <f t="shared" si="320"/>
        <v>-0.51889281602800186</v>
      </c>
      <c r="AB734">
        <f>-AA734*B734^2/2/Q734</f>
        <v>3.8948264480028723E-3</v>
      </c>
      <c r="AC734">
        <v>1.76909140998463</v>
      </c>
      <c r="AD734">
        <f>AC734/Q734</f>
        <v>414.96431197525703</v>
      </c>
      <c r="AE734">
        <f>C734*AC734</f>
        <v>78.061158465571793</v>
      </c>
      <c r="AF734">
        <v>1.50964500197063</v>
      </c>
      <c r="AG734">
        <f>AF734*A734</f>
        <v>0.53290468569563232</v>
      </c>
      <c r="AH734">
        <f>AG734*C734</f>
        <v>23.514419256319776</v>
      </c>
      <c r="AI734">
        <f>F734*AG734</f>
        <v>3.7303327998694265</v>
      </c>
      <c r="AJ734">
        <v>0.25944640801400098</v>
      </c>
      <c r="AK734">
        <v>1.76909140998463</v>
      </c>
      <c r="AL734">
        <f t="shared" si="300"/>
        <v>1.1718592170181261</v>
      </c>
      <c r="AM734">
        <f>AL734/C734</f>
        <v>2.6557715966416456E-2</v>
      </c>
      <c r="AN734">
        <f t="shared" si="301"/>
        <v>0.62448926772457425</v>
      </c>
      <c r="AO734">
        <f t="shared" si="302"/>
        <v>0.17185921701812612</v>
      </c>
      <c r="AP734">
        <f>AL734*C734</f>
        <v>51.708287950924813</v>
      </c>
      <c r="AQ734">
        <f>AO734/F734</f>
        <v>2.455131671687516E-2</v>
      </c>
      <c r="AR734">
        <f>(AL734-1)/C734</f>
        <v>3.8948264480028584E-3</v>
      </c>
      <c r="AS734">
        <f>AR734*C734</f>
        <v>0.17185921701812612</v>
      </c>
      <c r="AT734">
        <f>ATAN2(C734,AO734)</f>
        <v>3.8948067537674974E-3</v>
      </c>
      <c r="AU734">
        <f t="shared" si="321"/>
        <v>0.22315598900992645</v>
      </c>
      <c r="AV734">
        <f>-AJ734/(A734/2)</f>
        <v>-1.4699513201926402</v>
      </c>
      <c r="AW734">
        <f t="shared" si="322"/>
        <v>7.308673675703768E-3</v>
      </c>
      <c r="AX734">
        <f t="shared" si="323"/>
        <v>2.0755712641119992E-3</v>
      </c>
      <c r="AY734">
        <v>0.62448926772457436</v>
      </c>
      <c r="AZ734">
        <v>2.199003402434768</v>
      </c>
      <c r="BA734">
        <v>0.32249522594042879</v>
      </c>
      <c r="BB734">
        <v>8.5647366110512078E-3</v>
      </c>
      <c r="BC734">
        <v>15.393023817043376</v>
      </c>
    </row>
    <row r="735" spans="1:55" x14ac:dyDescent="0.15">
      <c r="A735">
        <v>0.5</v>
      </c>
      <c r="B735">
        <v>0.01</v>
      </c>
      <c r="C735">
        <f t="shared" si="303"/>
        <v>50</v>
      </c>
      <c r="D735">
        <f t="shared" si="304"/>
        <v>2500</v>
      </c>
      <c r="E735">
        <f t="shared" si="305"/>
        <v>0.02</v>
      </c>
      <c r="F735">
        <v>9</v>
      </c>
      <c r="G735">
        <f t="shared" si="306"/>
        <v>81</v>
      </c>
      <c r="H735">
        <f t="shared" si="307"/>
        <v>450</v>
      </c>
      <c r="I735">
        <v>70000000000</v>
      </c>
      <c r="J735">
        <f t="shared" si="308"/>
        <v>7.8539816339744827E-9</v>
      </c>
      <c r="K735">
        <f t="shared" si="309"/>
        <v>989601.68588078476</v>
      </c>
      <c r="L735">
        <f t="shared" si="310"/>
        <v>1.4137166941154069E-5</v>
      </c>
      <c r="M735">
        <f t="shared" si="311"/>
        <v>0.18</v>
      </c>
      <c r="N735">
        <f t="shared" si="312"/>
        <v>6366197723.6758137</v>
      </c>
      <c r="O735">
        <f t="shared" si="313"/>
        <v>1.5707963267948965E-6</v>
      </c>
      <c r="P735">
        <f t="shared" si="314"/>
        <v>1.9999999999999999E-6</v>
      </c>
      <c r="Q735">
        <v>7.4889377540589804E-3</v>
      </c>
      <c r="R735">
        <f t="shared" si="315"/>
        <v>499999.99999999994</v>
      </c>
      <c r="S735">
        <f t="shared" si="316"/>
        <v>0.37444688770294904</v>
      </c>
      <c r="T735">
        <f t="shared" si="317"/>
        <v>74.889377540589805</v>
      </c>
      <c r="U735">
        <f t="shared" si="318"/>
        <v>1.4977875508117961E-2</v>
      </c>
      <c r="V735">
        <f t="shared" si="297"/>
        <v>1.4977875508117962E-4</v>
      </c>
      <c r="W735">
        <f t="shared" si="319"/>
        <v>100</v>
      </c>
      <c r="X735">
        <f t="shared" si="298"/>
        <v>200</v>
      </c>
      <c r="Y735">
        <f t="shared" si="299"/>
        <v>1.4977875508117962</v>
      </c>
      <c r="Z735">
        <v>-1.4647753544773301</v>
      </c>
      <c r="AA735">
        <f t="shared" si="320"/>
        <v>-0.73238767723866505</v>
      </c>
      <c r="AB735">
        <f>-AA735*B735^2/2/Q735</f>
        <v>4.8897967995642196E-3</v>
      </c>
      <c r="AC735">
        <v>1.8639813894311299</v>
      </c>
      <c r="AD735">
        <f>AC735/Q735</f>
        <v>248.89796799564238</v>
      </c>
      <c r="AE735">
        <f>C735*AC735</f>
        <v>93.199069471556498</v>
      </c>
      <c r="AF735">
        <v>1.4977875508117899</v>
      </c>
      <c r="AG735">
        <f>AF735*A735</f>
        <v>0.74889377540589497</v>
      </c>
      <c r="AH735">
        <f>AG735*C735</f>
        <v>37.444688770294746</v>
      </c>
      <c r="AI735">
        <f>F735*AG735</f>
        <v>6.7400439786530546</v>
      </c>
      <c r="AJ735">
        <v>0.36619383861933302</v>
      </c>
      <c r="AK735">
        <v>1.8639813894311299</v>
      </c>
      <c r="AL735">
        <f t="shared" si="300"/>
        <v>1.2444898399782169</v>
      </c>
      <c r="AM735">
        <f>AL735/C735</f>
        <v>2.4889796799564337E-2</v>
      </c>
      <c r="AN735">
        <f t="shared" si="301"/>
        <v>0.93199069471556495</v>
      </c>
      <c r="AO735">
        <f t="shared" si="302"/>
        <v>0.24448983997821694</v>
      </c>
      <c r="AP735">
        <f>AL735*C735</f>
        <v>62.22449199891085</v>
      </c>
      <c r="AQ735">
        <f>AO735/F735</f>
        <v>2.7165537775357438E-2</v>
      </c>
      <c r="AR735">
        <f>(AL735-1)/C735</f>
        <v>4.8897967995643384E-3</v>
      </c>
      <c r="AS735">
        <f>AR735*C735</f>
        <v>0.24448983997821691</v>
      </c>
      <c r="AT735">
        <f>ATAN2(C735,AO735)</f>
        <v>4.8897578282591694E-3</v>
      </c>
      <c r="AU735">
        <f t="shared" si="321"/>
        <v>0.28016248640030561</v>
      </c>
      <c r="AV735">
        <f>-AJ735/(A735/2)</f>
        <v>-1.4647753544773321</v>
      </c>
      <c r="AW735">
        <f t="shared" si="322"/>
        <v>6.5293596503911439E-3</v>
      </c>
      <c r="AX735">
        <f t="shared" si="323"/>
        <v>3.6619383861933997E-3</v>
      </c>
      <c r="AY735">
        <v>0.93199069471556495</v>
      </c>
      <c r="AZ735">
        <v>1.6617708423383712</v>
      </c>
      <c r="BA735">
        <v>0.32646798251955722</v>
      </c>
      <c r="BB735">
        <v>8.1257217464755019E-3</v>
      </c>
      <c r="BC735">
        <v>14.95593758104534</v>
      </c>
    </row>
    <row r="736" spans="1:55" x14ac:dyDescent="0.15">
      <c r="A736">
        <v>0.35299999999999998</v>
      </c>
      <c r="B736">
        <v>8.9999999999999993E-3</v>
      </c>
      <c r="C736">
        <f t="shared" si="303"/>
        <v>39.222222222222221</v>
      </c>
      <c r="D736">
        <f t="shared" si="304"/>
        <v>1538.3827160493827</v>
      </c>
      <c r="E736">
        <f t="shared" si="305"/>
        <v>2.5495750708215296E-2</v>
      </c>
      <c r="F736">
        <v>7</v>
      </c>
      <c r="G736">
        <f t="shared" si="306"/>
        <v>49</v>
      </c>
      <c r="H736">
        <f t="shared" si="307"/>
        <v>274.55555555555554</v>
      </c>
      <c r="I736">
        <v>70000000000</v>
      </c>
      <c r="J736">
        <f t="shared" si="308"/>
        <v>5.1529973500506572E-9</v>
      </c>
      <c r="K736">
        <f t="shared" si="309"/>
        <v>794765.0933348512</v>
      </c>
      <c r="L736">
        <f t="shared" si="310"/>
        <v>1.1353787047640732E-5</v>
      </c>
      <c r="M736">
        <f t="shared" si="311"/>
        <v>0.1784702549575071</v>
      </c>
      <c r="N736">
        <f t="shared" si="312"/>
        <v>7611535492.4132929</v>
      </c>
      <c r="O736">
        <f t="shared" si="313"/>
        <v>1.6219695782343902E-6</v>
      </c>
      <c r="P736">
        <f t="shared" si="314"/>
        <v>2.0651558073654388E-6</v>
      </c>
      <c r="Q736">
        <v>4.7019921362108103E-3</v>
      </c>
      <c r="R736">
        <f t="shared" si="315"/>
        <v>484224.96570644726</v>
      </c>
      <c r="S736">
        <f t="shared" si="316"/>
        <v>0.18442258045360177</v>
      </c>
      <c r="T736">
        <f t="shared" si="317"/>
        <v>58.049285632232234</v>
      </c>
      <c r="U736">
        <f t="shared" si="318"/>
        <v>1.3320091037424393E-2</v>
      </c>
      <c r="V736">
        <f t="shared" si="297"/>
        <v>1.1988081933681953E-4</v>
      </c>
      <c r="W736">
        <f t="shared" si="319"/>
        <v>111.11111111111111</v>
      </c>
      <c r="X736">
        <f t="shared" si="298"/>
        <v>314.76235442241114</v>
      </c>
      <c r="Y736">
        <f t="shared" si="299"/>
        <v>1.480010115269377</v>
      </c>
      <c r="Z736">
        <v>-1.2971026223600799</v>
      </c>
      <c r="AA736">
        <f t="shared" si="320"/>
        <v>-0.45787722569310818</v>
      </c>
      <c r="AB736">
        <f>-AA736*B736^2/2/Q736</f>
        <v>3.9438661536161006E-3</v>
      </c>
      <c r="AC736">
        <v>1.7089487281159299</v>
      </c>
      <c r="AD736">
        <f>AC736/Q736</f>
        <v>363.45206002260966</v>
      </c>
      <c r="AE736">
        <f>C736*AC736</f>
        <v>67.028766780547031</v>
      </c>
      <c r="AF736">
        <v>1.4800101152693701</v>
      </c>
      <c r="AG736">
        <f>AF736*A736</f>
        <v>0.52244357069008762</v>
      </c>
      <c r="AH736">
        <f>AG736*C736</f>
        <v>20.491397828177881</v>
      </c>
      <c r="AI736">
        <f>F736*AG736</f>
        <v>3.6571049948306134</v>
      </c>
      <c r="AJ736">
        <v>0.22893861284655501</v>
      </c>
      <c r="AK736">
        <v>1.7089487281159299</v>
      </c>
      <c r="AL736">
        <f t="shared" si="300"/>
        <v>1.154687194691836</v>
      </c>
      <c r="AM736">
        <f>AL736/C736</f>
        <v>2.9439616861831514E-2</v>
      </c>
      <c r="AN736">
        <f t="shared" si="301"/>
        <v>0.60325890102492319</v>
      </c>
      <c r="AO736">
        <f t="shared" si="302"/>
        <v>0.15468719469183601</v>
      </c>
      <c r="AP736">
        <f>AL736*C736</f>
        <v>45.289397747357569</v>
      </c>
      <c r="AQ736">
        <f>AO736/F736</f>
        <v>2.2098170670262287E-2</v>
      </c>
      <c r="AR736">
        <f>(AL736-1)/C736</f>
        <v>3.9438661536162151E-3</v>
      </c>
      <c r="AS736">
        <f>AR736*C736</f>
        <v>0.15468719469183598</v>
      </c>
      <c r="AT736">
        <f>ATAN2(C736,AO736)</f>
        <v>3.9438457060701742E-3</v>
      </c>
      <c r="AU736">
        <f t="shared" si="321"/>
        <v>0.22596571400861318</v>
      </c>
      <c r="AV736">
        <f>-AJ736/(A736/2)</f>
        <v>-1.297102622360085</v>
      </c>
      <c r="AW736">
        <f t="shared" si="322"/>
        <v>7.5488844630757414E-3</v>
      </c>
      <c r="AX736">
        <f t="shared" si="323"/>
        <v>2.060447515619037E-3</v>
      </c>
      <c r="AY736">
        <v>0.60325890102492319</v>
      </c>
      <c r="AZ736">
        <v>2.2101663403889296</v>
      </c>
      <c r="BA736">
        <v>0.29608402394063743</v>
      </c>
      <c r="BB736">
        <v>8.7166002237217145E-3</v>
      </c>
      <c r="BC736">
        <v>15.471164382722506</v>
      </c>
    </row>
    <row r="737" spans="1:55" x14ac:dyDescent="0.15">
      <c r="A737">
        <v>0.35299999999999998</v>
      </c>
      <c r="B737">
        <v>0.01</v>
      </c>
      <c r="C737">
        <f t="shared" si="303"/>
        <v>35.299999999999997</v>
      </c>
      <c r="D737">
        <f t="shared" si="304"/>
        <v>1246.0899999999997</v>
      </c>
      <c r="E737">
        <f t="shared" si="305"/>
        <v>2.8328611898016998E-2</v>
      </c>
      <c r="F737">
        <v>7</v>
      </c>
      <c r="G737">
        <f t="shared" si="306"/>
        <v>49</v>
      </c>
      <c r="H737">
        <f t="shared" si="307"/>
        <v>247.09999999999997</v>
      </c>
      <c r="I737">
        <v>70000000000</v>
      </c>
      <c r="J737">
        <f t="shared" si="308"/>
        <v>7.8539816339744827E-9</v>
      </c>
      <c r="K737">
        <f t="shared" si="309"/>
        <v>1090212.7480587808</v>
      </c>
      <c r="L737">
        <f t="shared" si="310"/>
        <v>1.5574467829411153E-5</v>
      </c>
      <c r="M737">
        <f t="shared" si="311"/>
        <v>0.19830028328611898</v>
      </c>
      <c r="N737">
        <f t="shared" si="312"/>
        <v>4494535592.915123</v>
      </c>
      <c r="O737">
        <f t="shared" si="313"/>
        <v>2.2249239756301649E-6</v>
      </c>
      <c r="P737">
        <f t="shared" si="314"/>
        <v>2.8328611898016999E-6</v>
      </c>
      <c r="Q737">
        <v>5.1382854100291498E-3</v>
      </c>
      <c r="R737">
        <f t="shared" si="315"/>
        <v>352999.99999999994</v>
      </c>
      <c r="S737">
        <f t="shared" si="316"/>
        <v>0.18138147497402898</v>
      </c>
      <c r="T737">
        <f t="shared" si="317"/>
        <v>51.382854100291496</v>
      </c>
      <c r="U737">
        <f t="shared" si="318"/>
        <v>1.4556049320195892E-2</v>
      </c>
      <c r="V737">
        <f t="shared" si="297"/>
        <v>1.4556049320195894E-4</v>
      </c>
      <c r="W737">
        <f t="shared" si="319"/>
        <v>100</v>
      </c>
      <c r="X737">
        <f t="shared" si="298"/>
        <v>283.28611898016999</v>
      </c>
      <c r="Y737">
        <f t="shared" si="299"/>
        <v>1.4556049320195892</v>
      </c>
      <c r="Z737">
        <v>-1.17610351855658</v>
      </c>
      <c r="AA737">
        <f t="shared" si="320"/>
        <v>-0.41516454205047271</v>
      </c>
      <c r="AB737">
        <f>-AA737*B737^2/2/Q737</f>
        <v>4.0399132095711816E-3</v>
      </c>
      <c r="AC737">
        <v>1.66318720304482</v>
      </c>
      <c r="AD737">
        <f>AC737/Q737</f>
        <v>323.68525107588073</v>
      </c>
      <c r="AE737">
        <f>C737*AC737</f>
        <v>58.71050826748214</v>
      </c>
      <c r="AF737">
        <v>1.4556049320195901</v>
      </c>
      <c r="AG737">
        <f>AF737*A737</f>
        <v>0.51382854100291531</v>
      </c>
      <c r="AH737">
        <f>AG737*C737</f>
        <v>18.138147497402908</v>
      </c>
      <c r="AI737">
        <f>F737*AG737</f>
        <v>3.5967997870204069</v>
      </c>
      <c r="AJ737">
        <v>0.20758227102523599</v>
      </c>
      <c r="AK737">
        <v>1.66318720304482</v>
      </c>
      <c r="AL737">
        <f t="shared" si="300"/>
        <v>1.1426089362978582</v>
      </c>
      <c r="AM737">
        <f>AL737/C737</f>
        <v>3.2368525107588052E-2</v>
      </c>
      <c r="AN737">
        <f t="shared" si="301"/>
        <v>0.58710508267482142</v>
      </c>
      <c r="AO737">
        <f t="shared" si="302"/>
        <v>0.1426089362978582</v>
      </c>
      <c r="AP737">
        <f>AL737*C737</f>
        <v>40.33409545131439</v>
      </c>
      <c r="AQ737">
        <f>AO737/F737</f>
        <v>2.0372705185408315E-2</v>
      </c>
      <c r="AR737">
        <f>(AL737-1)/C737</f>
        <v>4.0399132095710541E-3</v>
      </c>
      <c r="AS737">
        <f>AR737*C737</f>
        <v>0.1426089362978582</v>
      </c>
      <c r="AT737">
        <f>ATAN2(C737,AO737)</f>
        <v>4.039891231448137E-3</v>
      </c>
      <c r="AU737">
        <f t="shared" si="321"/>
        <v>0.2314687172538871</v>
      </c>
      <c r="AV737">
        <f>-AJ737/(A737/2)</f>
        <v>-1.176103518556578</v>
      </c>
      <c r="AW737">
        <f t="shared" si="322"/>
        <v>7.8623760402366065E-3</v>
      </c>
      <c r="AX737">
        <f t="shared" si="323"/>
        <v>2.0758227102522994E-3</v>
      </c>
      <c r="AY737">
        <v>0.58710508267482142</v>
      </c>
      <c r="AZ737">
        <v>2.2237163666846125</v>
      </c>
      <c r="BA737">
        <v>0.2775418742203522</v>
      </c>
      <c r="BB737">
        <v>8.9836211241085158E-3</v>
      </c>
      <c r="BC737">
        <v>15.566014566792287</v>
      </c>
    </row>
    <row r="738" spans="1:55" x14ac:dyDescent="0.15">
      <c r="A738">
        <v>0.255</v>
      </c>
      <c r="B738">
        <v>6.0000000000000001E-3</v>
      </c>
      <c r="C738">
        <f t="shared" si="303"/>
        <v>42.5</v>
      </c>
      <c r="D738">
        <f t="shared" si="304"/>
        <v>1806.25</v>
      </c>
      <c r="E738">
        <f t="shared" si="305"/>
        <v>2.3529411764705882E-2</v>
      </c>
      <c r="F738">
        <v>5</v>
      </c>
      <c r="G738">
        <f t="shared" si="306"/>
        <v>25</v>
      </c>
      <c r="H738">
        <f t="shared" si="307"/>
        <v>212.5</v>
      </c>
      <c r="I738">
        <v>70000000000</v>
      </c>
      <c r="J738">
        <f t="shared" si="308"/>
        <v>1.0178760197630931E-9</v>
      </c>
      <c r="K738">
        <f t="shared" si="309"/>
        <v>232847.45550136111</v>
      </c>
      <c r="L738">
        <f t="shared" si="310"/>
        <v>3.3263922214480157E-6</v>
      </c>
      <c r="M738">
        <f t="shared" si="311"/>
        <v>0.11764705882352941</v>
      </c>
      <c r="N738">
        <f t="shared" si="312"/>
        <v>41753611613.614517</v>
      </c>
      <c r="O738">
        <f t="shared" si="313"/>
        <v>6.6527844428960316E-7</v>
      </c>
      <c r="P738">
        <f t="shared" si="314"/>
        <v>8.4705882352941183E-7</v>
      </c>
      <c r="Q738">
        <v>2.1502128664225898E-3</v>
      </c>
      <c r="R738">
        <f t="shared" si="315"/>
        <v>1180555.5555555555</v>
      </c>
      <c r="S738">
        <f t="shared" si="316"/>
        <v>9.1384046822960058E-2</v>
      </c>
      <c r="T738">
        <f t="shared" si="317"/>
        <v>59.728135178405267</v>
      </c>
      <c r="U738">
        <f t="shared" si="318"/>
        <v>8.4322073193042728E-3</v>
      </c>
      <c r="V738">
        <f t="shared" si="297"/>
        <v>5.0593243915825643E-5</v>
      </c>
      <c r="W738">
        <f t="shared" si="319"/>
        <v>166.66666666666666</v>
      </c>
      <c r="X738">
        <f t="shared" si="298"/>
        <v>653.59477124183002</v>
      </c>
      <c r="Y738">
        <f t="shared" si="299"/>
        <v>1.4053678865507122</v>
      </c>
      <c r="Z738">
        <v>-1.33218230104168</v>
      </c>
      <c r="AA738">
        <f t="shared" si="320"/>
        <v>-0.33970648676562842</v>
      </c>
      <c r="AB738">
        <f>-AA738*B738^2/2/Q738</f>
        <v>2.8437727525808427E-3</v>
      </c>
      <c r="AC738">
        <v>1.5752211299335299</v>
      </c>
      <c r="AD738">
        <f>AC738/Q738</f>
        <v>732.5884588135217</v>
      </c>
      <c r="AE738">
        <f>C738*AC738</f>
        <v>66.94689802217502</v>
      </c>
      <c r="AF738">
        <v>1.40536788655071</v>
      </c>
      <c r="AG738">
        <f>AF738*A738</f>
        <v>0.35836881107043106</v>
      </c>
      <c r="AH738">
        <f>AG738*C738</f>
        <v>15.230674470493319</v>
      </c>
      <c r="AI738">
        <f>F738*AG738</f>
        <v>1.7918440553521553</v>
      </c>
      <c r="AJ738">
        <v>0.16985324338281399</v>
      </c>
      <c r="AK738">
        <v>1.5752211299335299</v>
      </c>
      <c r="AL738">
        <f t="shared" si="300"/>
        <v>1.1208603419846901</v>
      </c>
      <c r="AM738">
        <f>AL738/C738</f>
        <v>2.6373184517286825E-2</v>
      </c>
      <c r="AN738">
        <f t="shared" si="301"/>
        <v>0.40168138813305015</v>
      </c>
      <c r="AO738">
        <f t="shared" si="302"/>
        <v>0.12086034198469009</v>
      </c>
      <c r="AP738">
        <f>AL738*C738</f>
        <v>47.636564534349326</v>
      </c>
      <c r="AQ738">
        <f>AO738/F738</f>
        <v>2.4172068396938019E-2</v>
      </c>
      <c r="AR738">
        <f>(AL738-1)/C738</f>
        <v>2.8437727525809434E-3</v>
      </c>
      <c r="AS738">
        <f>AR738*C738</f>
        <v>0.12086034198469009</v>
      </c>
      <c r="AT738">
        <f>ATAN2(C738,AO738)</f>
        <v>2.8437650867135186E-3</v>
      </c>
      <c r="AU738">
        <f t="shared" si="321"/>
        <v>0.1629357373953392</v>
      </c>
      <c r="AV738">
        <f>-AJ738/(A738/2)</f>
        <v>-1.3321823010416782</v>
      </c>
      <c r="AW738">
        <f t="shared" si="322"/>
        <v>7.9353243494787555E-3</v>
      </c>
      <c r="AX738">
        <f t="shared" si="323"/>
        <v>1.0191194602969197E-3</v>
      </c>
      <c r="AY738">
        <v>0.40168138813305015</v>
      </c>
      <c r="AZ738">
        <v>3.1276726862383253</v>
      </c>
      <c r="BA738">
        <v>0.33725128485284711</v>
      </c>
      <c r="BB738">
        <v>8.8943903641161958E-3</v>
      </c>
      <c r="BC738">
        <v>15.638363431191626</v>
      </c>
    </row>
    <row r="739" spans="1:55" x14ac:dyDescent="0.15">
      <c r="A739">
        <v>0.255</v>
      </c>
      <c r="B739">
        <v>7.0000000000000001E-3</v>
      </c>
      <c r="C739">
        <f t="shared" si="303"/>
        <v>36.428571428571431</v>
      </c>
      <c r="D739">
        <f t="shared" si="304"/>
        <v>1327.0408163265308</v>
      </c>
      <c r="E739">
        <f t="shared" si="305"/>
        <v>2.7450980392156862E-2</v>
      </c>
      <c r="F739">
        <v>5</v>
      </c>
      <c r="G739">
        <f t="shared" si="306"/>
        <v>25</v>
      </c>
      <c r="H739">
        <f t="shared" si="307"/>
        <v>182.14285714285717</v>
      </c>
      <c r="I739">
        <v>70000000000</v>
      </c>
      <c r="J739">
        <f t="shared" si="308"/>
        <v>1.885740990317274E-9</v>
      </c>
      <c r="K739">
        <f t="shared" si="309"/>
        <v>369753.13535632828</v>
      </c>
      <c r="L739">
        <f t="shared" si="310"/>
        <v>5.2821876479475467E-6</v>
      </c>
      <c r="M739">
        <f t="shared" si="311"/>
        <v>0.1372549019607843</v>
      </c>
      <c r="N739">
        <f t="shared" si="312"/>
        <v>19317908247.008175</v>
      </c>
      <c r="O739">
        <f t="shared" si="313"/>
        <v>1.0564375295895093E-6</v>
      </c>
      <c r="P739">
        <f t="shared" si="314"/>
        <v>1.3450980392156864E-6</v>
      </c>
      <c r="Q739">
        <v>2.4631641353401001E-3</v>
      </c>
      <c r="R739">
        <f t="shared" si="315"/>
        <v>743440.23323615151</v>
      </c>
      <c r="S739">
        <f t="shared" si="316"/>
        <v>8.9729550644532211E-2</v>
      </c>
      <c r="T739">
        <f t="shared" si="317"/>
        <v>50.268655823267345</v>
      </c>
      <c r="U739">
        <f t="shared" si="318"/>
        <v>9.6594671974121575E-3</v>
      </c>
      <c r="V739">
        <f t="shared" si="297"/>
        <v>6.7616270381885092E-5</v>
      </c>
      <c r="W739">
        <f t="shared" si="319"/>
        <v>142.85714285714286</v>
      </c>
      <c r="X739">
        <f t="shared" si="298"/>
        <v>560.22408963585428</v>
      </c>
      <c r="Y739">
        <f t="shared" si="299"/>
        <v>1.3799238853445939</v>
      </c>
      <c r="Z739">
        <v>-1.1470355680240101</v>
      </c>
      <c r="AA739">
        <f t="shared" si="320"/>
        <v>-0.29249406984612258</v>
      </c>
      <c r="AB739">
        <f>-AA739*B739^2/2/Q739</f>
        <v>2.909308644281859E-3</v>
      </c>
      <c r="AC739">
        <v>1.5261709202676501</v>
      </c>
      <c r="AD739">
        <f>AC739/Q739</f>
        <v>619.59773543752283</v>
      </c>
      <c r="AE739">
        <f>C739*AC739</f>
        <v>55.596226381178688</v>
      </c>
      <c r="AF739">
        <v>1.3799238853445901</v>
      </c>
      <c r="AG739">
        <f>AF739*A739</f>
        <v>0.35188059076287048</v>
      </c>
      <c r="AH739">
        <f>AG739*C739</f>
        <v>12.81850723493314</v>
      </c>
      <c r="AI739">
        <f>F739*AG739</f>
        <v>1.7594029538143525</v>
      </c>
      <c r="AJ739">
        <v>0.14624703492306201</v>
      </c>
      <c r="AK739">
        <v>1.5261709202676501</v>
      </c>
      <c r="AL739">
        <f t="shared" si="300"/>
        <v>1.1059819577559813</v>
      </c>
      <c r="AM739">
        <f>AL739/C739</f>
        <v>3.0360289036438701E-2</v>
      </c>
      <c r="AN739">
        <f t="shared" si="301"/>
        <v>0.38917358466825075</v>
      </c>
      <c r="AO739">
        <f t="shared" si="302"/>
        <v>0.10598195775598129</v>
      </c>
      <c r="AP739">
        <f>AL739*C739</f>
        <v>40.289342746825035</v>
      </c>
      <c r="AQ739">
        <f>AO739/F739</f>
        <v>2.1196391551196257E-2</v>
      </c>
      <c r="AR739">
        <f>(AL739-1)/C739</f>
        <v>2.9093086442818395E-3</v>
      </c>
      <c r="AS739">
        <f>AR739*C739</f>
        <v>0.10598195775598131</v>
      </c>
      <c r="AT739">
        <f>ATAN2(C739,AO739)</f>
        <v>2.9093004361196028E-3</v>
      </c>
      <c r="AU739">
        <f t="shared" si="321"/>
        <v>0.16669063632522299</v>
      </c>
      <c r="AV739">
        <f>-AJ739/(A739/2)</f>
        <v>-1.1470355680240159</v>
      </c>
      <c r="AW739">
        <f t="shared" si="322"/>
        <v>8.2678860973107761E-3</v>
      </c>
      <c r="AX739">
        <f t="shared" si="323"/>
        <v>1.0237292444614196E-3</v>
      </c>
      <c r="AY739">
        <v>0.3891735846682508</v>
      </c>
      <c r="AZ739">
        <v>3.1430604210315591</v>
      </c>
      <c r="BA739">
        <v>0.30118727925917826</v>
      </c>
      <c r="BB739">
        <v>9.1441328524072326E-3</v>
      </c>
      <c r="BC739">
        <v>15.715302105157797</v>
      </c>
    </row>
    <row r="740" spans="1:55" x14ac:dyDescent="0.15">
      <c r="A740">
        <v>0.255</v>
      </c>
      <c r="B740">
        <v>8.0000000000000002E-3</v>
      </c>
      <c r="C740">
        <f t="shared" si="303"/>
        <v>31.875</v>
      </c>
      <c r="D740">
        <f t="shared" si="304"/>
        <v>1016.015625</v>
      </c>
      <c r="E740">
        <f t="shared" si="305"/>
        <v>3.1372549019607843E-2</v>
      </c>
      <c r="F740">
        <v>5</v>
      </c>
      <c r="G740">
        <f t="shared" si="306"/>
        <v>25</v>
      </c>
      <c r="H740">
        <f t="shared" si="307"/>
        <v>159.375</v>
      </c>
      <c r="I740">
        <v>70000000000</v>
      </c>
      <c r="J740">
        <f t="shared" si="308"/>
        <v>3.2169908772759481E-9</v>
      </c>
      <c r="K740">
        <f t="shared" si="309"/>
        <v>551934.70933655975</v>
      </c>
      <c r="L740">
        <f t="shared" si="310"/>
        <v>7.8847815619508536E-6</v>
      </c>
      <c r="M740">
        <f t="shared" si="311"/>
        <v>0.15686274509803921</v>
      </c>
      <c r="N740">
        <f t="shared" si="312"/>
        <v>9908327755.9651642</v>
      </c>
      <c r="O740">
        <f t="shared" si="313"/>
        <v>1.5769563123901707E-6</v>
      </c>
      <c r="P740">
        <f t="shared" si="314"/>
        <v>2.007843137254902E-6</v>
      </c>
      <c r="Q740">
        <v>2.7776408415567302E-3</v>
      </c>
      <c r="R740">
        <f t="shared" si="315"/>
        <v>498046.875</v>
      </c>
      <c r="S740">
        <f t="shared" si="316"/>
        <v>8.8537301824620773E-2</v>
      </c>
      <c r="T740">
        <f t="shared" si="317"/>
        <v>43.40063814932391</v>
      </c>
      <c r="U740">
        <f t="shared" si="318"/>
        <v>1.0892709182575412E-2</v>
      </c>
      <c r="V740">
        <f t="shared" si="297"/>
        <v>8.7141673460603295E-5</v>
      </c>
      <c r="W740">
        <f t="shared" si="319"/>
        <v>125</v>
      </c>
      <c r="X740">
        <f t="shared" si="298"/>
        <v>490.19607843137254</v>
      </c>
      <c r="Y740">
        <f t="shared" si="299"/>
        <v>1.3615886478219263</v>
      </c>
      <c r="Z740">
        <v>-0.994624145192331</v>
      </c>
      <c r="AA740">
        <f t="shared" si="320"/>
        <v>-0.25362915702404443</v>
      </c>
      <c r="AB740">
        <f>-AA740*B740^2/2/Q740</f>
        <v>2.9219519324970504E-3</v>
      </c>
      <c r="AC740">
        <v>1.4884032263339499</v>
      </c>
      <c r="AD740">
        <f>AC740/Q740</f>
        <v>535.8515773766394</v>
      </c>
      <c r="AE740">
        <f>C740*AC740</f>
        <v>47.442852839394654</v>
      </c>
      <c r="AF740">
        <v>1.3615886478219299</v>
      </c>
      <c r="AG740">
        <f>AF740*A740</f>
        <v>0.34720510519459213</v>
      </c>
      <c r="AH740">
        <f>AG740*C740</f>
        <v>11.067162728077625</v>
      </c>
      <c r="AI740">
        <f>F740*AG740</f>
        <v>1.7360255259729607</v>
      </c>
      <c r="AJ740">
        <v>0.12681457851202199</v>
      </c>
      <c r="AK740">
        <v>1.4884032263339499</v>
      </c>
      <c r="AL740">
        <f t="shared" si="300"/>
        <v>1.0931372178483416</v>
      </c>
      <c r="AM740">
        <f>AL740/C740</f>
        <v>3.4294500952104838E-2</v>
      </c>
      <c r="AN740">
        <f t="shared" si="301"/>
        <v>0.37954282271515721</v>
      </c>
      <c r="AO740">
        <f t="shared" si="302"/>
        <v>9.3137217848341614E-2</v>
      </c>
      <c r="AP740">
        <f>AL740*C740</f>
        <v>34.843748818915891</v>
      </c>
      <c r="AQ740">
        <f>AO740/F740</f>
        <v>1.8627443569668323E-2</v>
      </c>
      <c r="AR740">
        <f>(AL740-1)/C740</f>
        <v>2.9219519324969918E-3</v>
      </c>
      <c r="AS740">
        <f>AR740*C740</f>
        <v>9.3137217848341614E-2</v>
      </c>
      <c r="AT740">
        <f>ATAN2(C740,AO740)</f>
        <v>2.9219436168561718E-3</v>
      </c>
      <c r="AU740">
        <f t="shared" si="321"/>
        <v>0.1674150372210495</v>
      </c>
      <c r="AV740">
        <f>-AJ740/(A740/2)</f>
        <v>-0.99462414519232933</v>
      </c>
      <c r="AW740">
        <f t="shared" si="322"/>
        <v>8.4156364315535487E-3</v>
      </c>
      <c r="AX740">
        <f t="shared" si="323"/>
        <v>1.0145166280961597E-3</v>
      </c>
      <c r="AY740">
        <v>0.37954282271515727</v>
      </c>
      <c r="AZ740">
        <v>3.1483903937290605</v>
      </c>
      <c r="BA740">
        <v>0.26824841125576937</v>
      </c>
      <c r="BB740">
        <v>9.1994453952115932E-3</v>
      </c>
      <c r="BC740">
        <v>15.741951968645303</v>
      </c>
    </row>
    <row r="741" spans="1:55" x14ac:dyDescent="0.15">
      <c r="A741">
        <v>0.255</v>
      </c>
      <c r="B741">
        <v>8.9999999999999993E-3</v>
      </c>
      <c r="C741">
        <f t="shared" si="303"/>
        <v>28.333333333333336</v>
      </c>
      <c r="D741">
        <f t="shared" si="304"/>
        <v>802.77777777777794</v>
      </c>
      <c r="E741">
        <f t="shared" si="305"/>
        <v>3.5294117647058823E-2</v>
      </c>
      <c r="F741">
        <v>5</v>
      </c>
      <c r="G741">
        <f t="shared" si="306"/>
        <v>25</v>
      </c>
      <c r="H741">
        <f t="shared" si="307"/>
        <v>141.66666666666669</v>
      </c>
      <c r="I741">
        <v>70000000000</v>
      </c>
      <c r="J741">
        <f t="shared" si="308"/>
        <v>5.1529973500506572E-9</v>
      </c>
      <c r="K741">
        <f t="shared" si="309"/>
        <v>785860.16231709369</v>
      </c>
      <c r="L741">
        <f t="shared" si="310"/>
        <v>1.1226573747387053E-5</v>
      </c>
      <c r="M741">
        <f t="shared" si="311"/>
        <v>0.1764705882352941</v>
      </c>
      <c r="N741">
        <f t="shared" si="312"/>
        <v>5498417990.2702265</v>
      </c>
      <c r="O741">
        <f t="shared" si="313"/>
        <v>2.2453147494774106E-6</v>
      </c>
      <c r="P741">
        <f t="shared" si="314"/>
        <v>2.8588235294117641E-6</v>
      </c>
      <c r="Q741">
        <v>3.0908098431828698E-3</v>
      </c>
      <c r="R741">
        <f t="shared" si="315"/>
        <v>349794.23868312768</v>
      </c>
      <c r="S741">
        <f t="shared" si="316"/>
        <v>8.7572945556847984E-2</v>
      </c>
      <c r="T741">
        <f t="shared" si="317"/>
        <v>38.158146212134199</v>
      </c>
      <c r="U741">
        <f t="shared" si="318"/>
        <v>1.2120822914442626E-2</v>
      </c>
      <c r="V741">
        <f t="shared" si="297"/>
        <v>1.0908740622998363E-4</v>
      </c>
      <c r="W741">
        <f t="shared" si="319"/>
        <v>111.11111111111111</v>
      </c>
      <c r="X741">
        <f t="shared" si="298"/>
        <v>435.72984749455344</v>
      </c>
      <c r="Y741">
        <f t="shared" si="299"/>
        <v>1.3467581016047363</v>
      </c>
      <c r="Z741">
        <v>-0.89224151683029895</v>
      </c>
      <c r="AA741">
        <f t="shared" si="320"/>
        <v>-0.22752158679172624</v>
      </c>
      <c r="AB741">
        <f>-AA741*B741^2/2/Q741</f>
        <v>2.9812976962619699E-3</v>
      </c>
      <c r="AC741">
        <v>1.4605188950006001</v>
      </c>
      <c r="AD741">
        <f>AC741/Q741</f>
        <v>472.53599189284949</v>
      </c>
      <c r="AE741">
        <f>C741*AC741</f>
        <v>41.381368691683669</v>
      </c>
      <c r="AF741">
        <v>1.3467581016047301</v>
      </c>
      <c r="AG741">
        <f>AF741*A741</f>
        <v>0.34342331590920616</v>
      </c>
      <c r="AH741">
        <f>AG741*C741</f>
        <v>9.7303272840941748</v>
      </c>
      <c r="AI741">
        <f>F741*AG741</f>
        <v>1.7171165795460308</v>
      </c>
      <c r="AJ741">
        <v>0.11376079339586299</v>
      </c>
      <c r="AK741">
        <v>1.4605188950006001</v>
      </c>
      <c r="AL741">
        <f t="shared" si="300"/>
        <v>1.0844701013940947</v>
      </c>
      <c r="AM741">
        <f>AL741/C741</f>
        <v>3.827541534332099E-2</v>
      </c>
      <c r="AN741">
        <f t="shared" si="301"/>
        <v>0.37243231822515305</v>
      </c>
      <c r="AO741">
        <f t="shared" si="302"/>
        <v>8.4470101394094721E-2</v>
      </c>
      <c r="AP741">
        <f>AL741*C741</f>
        <v>30.726652872832688</v>
      </c>
      <c r="AQ741">
        <f>AO741/F741</f>
        <v>1.6894020278818943E-2</v>
      </c>
      <c r="AR741">
        <f>(AL741-1)/C741</f>
        <v>2.9812976962621664E-3</v>
      </c>
      <c r="AS741">
        <f>AR741*C741</f>
        <v>8.4470101394094721E-2</v>
      </c>
      <c r="AT741">
        <f>ATAN2(C741,AO741)</f>
        <v>2.9812888635828557E-3</v>
      </c>
      <c r="AU741">
        <f t="shared" si="321"/>
        <v>0.17081526939265107</v>
      </c>
      <c r="AV741">
        <f>-AJ741/(A741/2)</f>
        <v>-0.89224151683029795</v>
      </c>
      <c r="AW741">
        <f t="shared" si="322"/>
        <v>8.6811161565115112E-3</v>
      </c>
      <c r="AX741">
        <f t="shared" si="323"/>
        <v>1.0238471405628305E-3</v>
      </c>
      <c r="AY741">
        <v>0.37243231822515305</v>
      </c>
      <c r="AZ741">
        <v>3.1578231621315012</v>
      </c>
      <c r="BA741">
        <v>0.24596495776782618</v>
      </c>
      <c r="BB741">
        <v>9.4144109184659541E-3</v>
      </c>
      <c r="BC741">
        <v>15.789115810657506</v>
      </c>
    </row>
    <row r="742" spans="1:55" x14ac:dyDescent="0.15">
      <c r="A742">
        <v>0.255</v>
      </c>
      <c r="B742">
        <v>0.01</v>
      </c>
      <c r="C742">
        <f t="shared" si="303"/>
        <v>25.5</v>
      </c>
      <c r="D742">
        <f t="shared" si="304"/>
        <v>650.25</v>
      </c>
      <c r="E742">
        <f t="shared" si="305"/>
        <v>3.9215686274509803E-2</v>
      </c>
      <c r="F742">
        <v>5</v>
      </c>
      <c r="G742">
        <f t="shared" si="306"/>
        <v>25</v>
      </c>
      <c r="H742">
        <f t="shared" si="307"/>
        <v>127.5</v>
      </c>
      <c r="I742">
        <v>70000000000</v>
      </c>
      <c r="J742">
        <f t="shared" si="308"/>
        <v>7.8539816339744827E-9</v>
      </c>
      <c r="K742">
        <f t="shared" si="309"/>
        <v>1077997.4791729681</v>
      </c>
      <c r="L742">
        <f t="shared" si="310"/>
        <v>1.5399963988185259E-5</v>
      </c>
      <c r="M742">
        <f t="shared" si="311"/>
        <v>0.19607843137254902</v>
      </c>
      <c r="N742">
        <f t="shared" si="312"/>
        <v>3246760839.0746651</v>
      </c>
      <c r="O742">
        <f t="shared" si="313"/>
        <v>3.079992797637052E-6</v>
      </c>
      <c r="P742">
        <f t="shared" si="314"/>
        <v>3.9215686274509803E-6</v>
      </c>
      <c r="Q742">
        <v>3.40470308342628E-3</v>
      </c>
      <c r="R742">
        <f t="shared" si="315"/>
        <v>254999.99999999997</v>
      </c>
      <c r="S742">
        <f t="shared" si="316"/>
        <v>8.6819928627370133E-2</v>
      </c>
      <c r="T742">
        <f t="shared" si="317"/>
        <v>34.047030834262799</v>
      </c>
      <c r="U742">
        <f t="shared" si="318"/>
        <v>1.3351776797750117E-2</v>
      </c>
      <c r="V742">
        <f t="shared" si="297"/>
        <v>1.3351776797750119E-4</v>
      </c>
      <c r="W742">
        <f t="shared" si="319"/>
        <v>100</v>
      </c>
      <c r="X742">
        <f t="shared" si="298"/>
        <v>392.15686274509801</v>
      </c>
      <c r="Y742">
        <f t="shared" si="299"/>
        <v>1.3351776797750117</v>
      </c>
      <c r="Z742">
        <v>-0.80685446748281797</v>
      </c>
      <c r="AA742">
        <f t="shared" si="320"/>
        <v>-0.2057478892081186</v>
      </c>
      <c r="AB742">
        <f>-AA742*B742^2/2/Q742</f>
        <v>3.0215246993148489E-3</v>
      </c>
      <c r="AC742">
        <v>1.43805162437907</v>
      </c>
      <c r="AD742">
        <f>AC742/Q742</f>
        <v>422.37210973824619</v>
      </c>
      <c r="AE742">
        <f>C742*AC742</f>
        <v>36.670316421666286</v>
      </c>
      <c r="AF742">
        <v>1.3351776797750099</v>
      </c>
      <c r="AG742">
        <f>AF742*A742</f>
        <v>0.34047030834262754</v>
      </c>
      <c r="AH742">
        <f>AG742*C742</f>
        <v>8.6819928627370029</v>
      </c>
      <c r="AI742">
        <f>F742*AG742</f>
        <v>1.7023515417131376</v>
      </c>
      <c r="AJ742">
        <v>0.10287394460405901</v>
      </c>
      <c r="AK742">
        <v>1.43805162437907</v>
      </c>
      <c r="AL742">
        <f t="shared" si="300"/>
        <v>1.0770488798325293</v>
      </c>
      <c r="AM742">
        <f>AL742/C742</f>
        <v>4.2237210973824678E-2</v>
      </c>
      <c r="AN742">
        <f t="shared" si="301"/>
        <v>0.36670316421666282</v>
      </c>
      <c r="AO742">
        <f t="shared" si="302"/>
        <v>7.7048879832529282E-2</v>
      </c>
      <c r="AP742">
        <f>AL742*C742</f>
        <v>27.464746435729495</v>
      </c>
      <c r="AQ742">
        <f>AO742/F742</f>
        <v>1.5409775966505857E-2</v>
      </c>
      <c r="AR742">
        <f>(AL742-1)/C742</f>
        <v>3.0215246993148736E-3</v>
      </c>
      <c r="AS742">
        <f>AR742*C742</f>
        <v>7.7048879832529282E-2</v>
      </c>
      <c r="AT742">
        <f>ATAN2(C742,AO742)</f>
        <v>3.0215155042496861E-3</v>
      </c>
      <c r="AU742">
        <f t="shared" si="321"/>
        <v>0.17312008612684976</v>
      </c>
      <c r="AV742">
        <f>-AJ742/(A742/2)</f>
        <v>-0.80685446748281575</v>
      </c>
      <c r="AW742">
        <f t="shared" si="322"/>
        <v>8.8745615264465422E-3</v>
      </c>
      <c r="AX742">
        <f t="shared" si="323"/>
        <v>1.0287394460405999E-3</v>
      </c>
      <c r="AY742">
        <v>0.36670316421666282</v>
      </c>
      <c r="AZ742">
        <v>3.1634149981403259</v>
      </c>
      <c r="BA742">
        <v>0.22630131892438685</v>
      </c>
      <c r="BB742">
        <v>9.5583365510641099E-3</v>
      </c>
      <c r="BC742">
        <v>15.817074990701629</v>
      </c>
    </row>
    <row r="743" spans="1:55" x14ac:dyDescent="0.15">
      <c r="A743">
        <v>0.40200000000000002</v>
      </c>
      <c r="B743">
        <v>8.9999999999999993E-3</v>
      </c>
      <c r="C743">
        <f t="shared" si="303"/>
        <v>44.666666666666671</v>
      </c>
      <c r="D743">
        <f t="shared" si="304"/>
        <v>1995.1111111111115</v>
      </c>
      <c r="E743">
        <f t="shared" si="305"/>
        <v>2.2388059701492536E-2</v>
      </c>
      <c r="F743">
        <v>7</v>
      </c>
      <c r="G743">
        <f t="shared" si="306"/>
        <v>49</v>
      </c>
      <c r="H743">
        <f t="shared" si="307"/>
        <v>312.66666666666669</v>
      </c>
      <c r="I743">
        <v>70000000000</v>
      </c>
      <c r="J743">
        <f t="shared" si="308"/>
        <v>5.1529973500506572E-9</v>
      </c>
      <c r="K743">
        <f t="shared" si="309"/>
        <v>697890.7411621951</v>
      </c>
      <c r="L743">
        <f t="shared" si="310"/>
        <v>9.9698677308885016E-6</v>
      </c>
      <c r="M743">
        <f t="shared" si="311"/>
        <v>0.15671641791044774</v>
      </c>
      <c r="N743">
        <f t="shared" si="312"/>
        <v>8668094243.484827</v>
      </c>
      <c r="O743">
        <f t="shared" si="313"/>
        <v>1.4242668186983575E-6</v>
      </c>
      <c r="P743">
        <f t="shared" si="314"/>
        <v>1.8134328358208951E-6</v>
      </c>
      <c r="Q743">
        <v>4.8046976534506002E-3</v>
      </c>
      <c r="R743">
        <f t="shared" si="315"/>
        <v>551440.32921810716</v>
      </c>
      <c r="S743">
        <f t="shared" si="316"/>
        <v>0.21460982852079349</v>
      </c>
      <c r="T743">
        <f t="shared" si="317"/>
        <v>59.317254980871617</v>
      </c>
      <c r="U743">
        <f t="shared" si="318"/>
        <v>1.1951984212563681E-2</v>
      </c>
      <c r="V743">
        <f t="shared" si="297"/>
        <v>1.0756785791307312E-4</v>
      </c>
      <c r="W743">
        <f t="shared" si="319"/>
        <v>111.11111111111111</v>
      </c>
      <c r="X743">
        <f t="shared" si="298"/>
        <v>276.39579878385848</v>
      </c>
      <c r="Y743">
        <f t="shared" si="299"/>
        <v>1.3279982458404092</v>
      </c>
      <c r="Z743">
        <v>-1.1566324185608901</v>
      </c>
      <c r="AA743">
        <f t="shared" si="320"/>
        <v>-0.46496623226147782</v>
      </c>
      <c r="AB743">
        <f>-AA743*B743^2/2/Q743</f>
        <v>3.9193168363186922E-3</v>
      </c>
      <c r="AC743">
        <v>1.5604813619711499</v>
      </c>
      <c r="AD743">
        <f>AC743/Q743</f>
        <v>324.78242639273162</v>
      </c>
      <c r="AE743">
        <f>C743*AC743</f>
        <v>69.701500834711368</v>
      </c>
      <c r="AF743">
        <v>1.32799824584041</v>
      </c>
      <c r="AG743">
        <f>AF743*A743</f>
        <v>0.53385529482784488</v>
      </c>
      <c r="AH743">
        <f>AG743*C743</f>
        <v>23.845536502310406</v>
      </c>
      <c r="AI743">
        <f>F743*AG743</f>
        <v>3.7369870637949143</v>
      </c>
      <c r="AJ743">
        <v>0.23248311613073999</v>
      </c>
      <c r="AK743">
        <v>1.5604813619711499</v>
      </c>
      <c r="AL743">
        <f t="shared" si="300"/>
        <v>1.1750628186889023</v>
      </c>
      <c r="AM743">
        <f>AL743/C743</f>
        <v>2.6307376537811244E-2</v>
      </c>
      <c r="AN743">
        <f t="shared" si="301"/>
        <v>0.62731350751240234</v>
      </c>
      <c r="AO743">
        <f t="shared" si="302"/>
        <v>0.17506281868890228</v>
      </c>
      <c r="AP743">
        <f>AL743*C743</f>
        <v>52.486139234770974</v>
      </c>
      <c r="AQ743">
        <f>AO743/F743</f>
        <v>2.500897409841461E-2</v>
      </c>
      <c r="AR743">
        <f>(AL743-1)/C743</f>
        <v>3.9193168363187069E-3</v>
      </c>
      <c r="AS743">
        <f>AR743*C743</f>
        <v>0.17506281868890225</v>
      </c>
      <c r="AT743">
        <f>ATAN2(C743,AO743)</f>
        <v>3.9192967682369368E-3</v>
      </c>
      <c r="AU743">
        <f t="shared" si="321"/>
        <v>0.22455916347923965</v>
      </c>
      <c r="AV743">
        <f>-AJ743/(A743/2)</f>
        <v>-1.1566324185608954</v>
      </c>
      <c r="AW743">
        <f t="shared" si="322"/>
        <v>7.3415340716674726E-3</v>
      </c>
      <c r="AX743">
        <f t="shared" si="323"/>
        <v>2.0923480451766597E-3</v>
      </c>
      <c r="AY743">
        <v>0.62731350751240234</v>
      </c>
      <c r="AZ743">
        <v>2.2010886284603228</v>
      </c>
      <c r="BA743">
        <v>0.32792185520114714</v>
      </c>
      <c r="BB743">
        <v>8.6267637197541946E-3</v>
      </c>
      <c r="BC743">
        <v>15.40762039922226</v>
      </c>
    </row>
    <row r="744" spans="1:55" x14ac:dyDescent="0.15">
      <c r="A744">
        <v>0.40200000000000002</v>
      </c>
      <c r="B744">
        <v>0.01</v>
      </c>
      <c r="C744">
        <f t="shared" si="303"/>
        <v>40.200000000000003</v>
      </c>
      <c r="D744">
        <f t="shared" si="304"/>
        <v>1616.0400000000002</v>
      </c>
      <c r="E744">
        <f t="shared" si="305"/>
        <v>2.4875621890547261E-2</v>
      </c>
      <c r="F744">
        <v>7</v>
      </c>
      <c r="G744">
        <f t="shared" si="306"/>
        <v>49</v>
      </c>
      <c r="H744">
        <f t="shared" si="307"/>
        <v>281.40000000000003</v>
      </c>
      <c r="I744">
        <v>70000000000</v>
      </c>
      <c r="J744">
        <f t="shared" si="308"/>
        <v>7.8539816339744827E-9</v>
      </c>
      <c r="K744">
        <f t="shared" si="309"/>
        <v>957326.11956405384</v>
      </c>
      <c r="L744">
        <f t="shared" si="310"/>
        <v>1.3676087422343627E-5</v>
      </c>
      <c r="M744">
        <f t="shared" si="311"/>
        <v>0.17412935323383083</v>
      </c>
      <c r="N744">
        <f t="shared" si="312"/>
        <v>5118422969.8353548</v>
      </c>
      <c r="O744">
        <f t="shared" si="313"/>
        <v>1.9537267746205181E-6</v>
      </c>
      <c r="P744">
        <f t="shared" si="314"/>
        <v>2.4875621890547264E-6</v>
      </c>
      <c r="Q744">
        <v>5.2446487854878199E-3</v>
      </c>
      <c r="R744">
        <f t="shared" si="315"/>
        <v>401999.99999999994</v>
      </c>
      <c r="S744">
        <f t="shared" si="316"/>
        <v>0.21083488117661039</v>
      </c>
      <c r="T744">
        <f t="shared" si="317"/>
        <v>52.4464878548782</v>
      </c>
      <c r="U744">
        <f t="shared" si="318"/>
        <v>1.3046390013651293E-2</v>
      </c>
      <c r="V744">
        <f t="shared" si="297"/>
        <v>1.3046390013651292E-4</v>
      </c>
      <c r="W744">
        <f t="shared" si="319"/>
        <v>100</v>
      </c>
      <c r="X744">
        <f t="shared" si="298"/>
        <v>248.75621890547262</v>
      </c>
      <c r="Y744">
        <f t="shared" si="299"/>
        <v>1.3046390013651292</v>
      </c>
      <c r="Z744">
        <v>-1.0285668569279101</v>
      </c>
      <c r="AA744">
        <f t="shared" si="320"/>
        <v>-0.41348387648501989</v>
      </c>
      <c r="AB744">
        <f>-AA744*B744^2/2/Q744</f>
        <v>3.9419596373083026E-3</v>
      </c>
      <c r="AC744">
        <v>1.5113809396076301</v>
      </c>
      <c r="AD744">
        <f>AC744/Q744</f>
        <v>288.1758152785539</v>
      </c>
      <c r="AE744">
        <f>C744*AC744</f>
        <v>60.757513772226737</v>
      </c>
      <c r="AF744">
        <v>1.3046390013651199</v>
      </c>
      <c r="AG744">
        <f>AF744*A744</f>
        <v>0.52446487854877821</v>
      </c>
      <c r="AH744">
        <f>AG744*C744</f>
        <v>21.083488117660885</v>
      </c>
      <c r="AI744">
        <f>F744*AG744</f>
        <v>3.6712541498414475</v>
      </c>
      <c r="AJ744">
        <v>0.20674193824251</v>
      </c>
      <c r="AK744">
        <v>1.5113809396076301</v>
      </c>
      <c r="AL744">
        <f t="shared" si="300"/>
        <v>1.158466777419795</v>
      </c>
      <c r="AM744">
        <f>AL744/C744</f>
        <v>2.8817581527855594E-2</v>
      </c>
      <c r="AN744">
        <f t="shared" si="301"/>
        <v>0.60757513772226723</v>
      </c>
      <c r="AO744">
        <f t="shared" si="302"/>
        <v>0.15846677741979498</v>
      </c>
      <c r="AP744">
        <f>AL744*C744</f>
        <v>46.570364452275761</v>
      </c>
      <c r="AQ744">
        <f>AO744/F744</f>
        <v>2.2638111059970711E-2</v>
      </c>
      <c r="AR744">
        <f>(AL744-1)/C744</f>
        <v>3.9419596373083329E-3</v>
      </c>
      <c r="AS744">
        <f>AR744*C744</f>
        <v>0.15846677741979501</v>
      </c>
      <c r="AT744">
        <f>ATAN2(C744,AO744)</f>
        <v>3.9419392194016056E-3</v>
      </c>
      <c r="AU744">
        <f t="shared" si="321"/>
        <v>0.22585648036880623</v>
      </c>
      <c r="AV744">
        <f>-AJ744/(A744/2)</f>
        <v>-1.0285668569279103</v>
      </c>
      <c r="AW744">
        <f t="shared" si="322"/>
        <v>7.5161556064839681E-3</v>
      </c>
      <c r="AX744">
        <f t="shared" si="323"/>
        <v>2.0674193824251007E-3</v>
      </c>
      <c r="AY744">
        <v>0.60757513772226734</v>
      </c>
      <c r="AZ744">
        <v>2.2088548247984372</v>
      </c>
      <c r="BA744">
        <v>0.30214945538065552</v>
      </c>
      <c r="BB744">
        <v>8.707216564029209E-3</v>
      </c>
      <c r="BC744">
        <v>15.461983773589061</v>
      </c>
    </row>
    <row r="745" spans="1:55" x14ac:dyDescent="0.15">
      <c r="A745">
        <v>0.45100000000000001</v>
      </c>
      <c r="B745">
        <v>0.01</v>
      </c>
      <c r="C745">
        <f t="shared" si="303"/>
        <v>45.1</v>
      </c>
      <c r="D745">
        <f t="shared" si="304"/>
        <v>2034.0100000000002</v>
      </c>
      <c r="E745">
        <f t="shared" si="305"/>
        <v>2.2172949002217293E-2</v>
      </c>
      <c r="F745">
        <v>7</v>
      </c>
      <c r="G745">
        <f t="shared" si="306"/>
        <v>49</v>
      </c>
      <c r="H745">
        <f t="shared" si="307"/>
        <v>315.7</v>
      </c>
      <c r="I745">
        <v>70000000000</v>
      </c>
      <c r="J745">
        <f t="shared" si="308"/>
        <v>7.8539816339744827E-9</v>
      </c>
      <c r="K745">
        <f t="shared" si="309"/>
        <v>853315.0777488905</v>
      </c>
      <c r="L745">
        <f t="shared" si="310"/>
        <v>1.2190215396412722E-5</v>
      </c>
      <c r="M745">
        <f t="shared" si="311"/>
        <v>0.15521064301552107</v>
      </c>
      <c r="N745">
        <f t="shared" si="312"/>
        <v>5742310346.7555838</v>
      </c>
      <c r="O745">
        <f t="shared" si="313"/>
        <v>1.7414593423446745E-6</v>
      </c>
      <c r="P745">
        <f t="shared" si="314"/>
        <v>2.2172949002217296E-6</v>
      </c>
      <c r="Q745">
        <v>5.34857826287587E-3</v>
      </c>
      <c r="R745">
        <f t="shared" si="315"/>
        <v>450999.99999999994</v>
      </c>
      <c r="S745">
        <f t="shared" si="316"/>
        <v>0.24122087965570171</v>
      </c>
      <c r="T745">
        <f t="shared" si="317"/>
        <v>53.485782628758699</v>
      </c>
      <c r="U745">
        <f t="shared" si="318"/>
        <v>1.1859375305711463E-2</v>
      </c>
      <c r="V745">
        <f t="shared" si="297"/>
        <v>1.1859375305711463E-4</v>
      </c>
      <c r="W745">
        <f t="shared" si="319"/>
        <v>100</v>
      </c>
      <c r="X745">
        <f t="shared" si="298"/>
        <v>221.72949002217294</v>
      </c>
      <c r="Y745">
        <f t="shared" si="299"/>
        <v>1.1859375305711464</v>
      </c>
      <c r="Z745">
        <v>-0.92609806036185005</v>
      </c>
      <c r="AA745">
        <f t="shared" si="320"/>
        <v>-0.41767022522319436</v>
      </c>
      <c r="AB745">
        <f>-AA745*B745^2/2/Q745</f>
        <v>3.9044976505459026E-3</v>
      </c>
      <c r="AC745">
        <v>1.3947726431827401</v>
      </c>
      <c r="AD745">
        <f>AC745/Q745</f>
        <v>260.77446652763132</v>
      </c>
      <c r="AE745">
        <f>C745*AC745</f>
        <v>62.904246207541583</v>
      </c>
      <c r="AF745">
        <v>1.1859375305711399</v>
      </c>
      <c r="AG745">
        <f>AF745*A745</f>
        <v>0.53485782628758416</v>
      </c>
      <c r="AH745">
        <f>AG745*C745</f>
        <v>24.122087965570046</v>
      </c>
      <c r="AI745">
        <f>F745*AG745</f>
        <v>3.744004784013089</v>
      </c>
      <c r="AJ745">
        <v>0.20883511261159701</v>
      </c>
      <c r="AK745">
        <v>1.3947726431827401</v>
      </c>
      <c r="AL745">
        <f t="shared" si="300"/>
        <v>1.1760928440396237</v>
      </c>
      <c r="AM745">
        <f>AL745/C745</f>
        <v>2.6077446652763275E-2</v>
      </c>
      <c r="AN745">
        <f t="shared" si="301"/>
        <v>0.62904246207541581</v>
      </c>
      <c r="AO745">
        <f t="shared" si="302"/>
        <v>0.17609284403962366</v>
      </c>
      <c r="AP745">
        <f>AL745*C745</f>
        <v>53.041787266187029</v>
      </c>
      <c r="AQ745">
        <f>AO745/F745</f>
        <v>2.5156120577089096E-2</v>
      </c>
      <c r="AR745">
        <f>(AL745-1)/C745</f>
        <v>3.9044976505459793E-3</v>
      </c>
      <c r="AS745">
        <f>AR745*C745</f>
        <v>0.17609284403962366</v>
      </c>
      <c r="AT745">
        <f>ATAN2(C745,AO745)</f>
        <v>3.904477809239281E-3</v>
      </c>
      <c r="AU745">
        <f t="shared" si="321"/>
        <v>0.22371009967189653</v>
      </c>
      <c r="AV745">
        <f>-AJ745/(A745/2)</f>
        <v>-0.92609806036184927</v>
      </c>
      <c r="AW745">
        <f t="shared" si="322"/>
        <v>7.3000664076411882E-3</v>
      </c>
      <c r="AX745">
        <f t="shared" si="323"/>
        <v>2.0883511261160018E-3</v>
      </c>
      <c r="AY745">
        <v>0.62904246207541581</v>
      </c>
      <c r="AZ745">
        <v>2.1988887256316558</v>
      </c>
      <c r="BA745">
        <v>0.32923299498461761</v>
      </c>
      <c r="BB745">
        <v>8.5855558630408436E-3</v>
      </c>
      <c r="BC745">
        <v>15.39222107942159</v>
      </c>
    </row>
    <row r="746" spans="1:55" x14ac:dyDescent="0.15">
      <c r="A746">
        <v>0.30399999999999999</v>
      </c>
      <c r="B746">
        <v>7.0000000000000001E-3</v>
      </c>
      <c r="C746">
        <f t="shared" si="303"/>
        <v>43.428571428571423</v>
      </c>
      <c r="D746">
        <f t="shared" si="304"/>
        <v>1886.0408163265301</v>
      </c>
      <c r="E746">
        <f t="shared" si="305"/>
        <v>2.3026315789473686E-2</v>
      </c>
      <c r="F746">
        <v>5</v>
      </c>
      <c r="G746">
        <f t="shared" si="306"/>
        <v>25</v>
      </c>
      <c r="H746">
        <f t="shared" si="307"/>
        <v>217.14285714285711</v>
      </c>
      <c r="I746">
        <v>70000000000</v>
      </c>
      <c r="J746">
        <f t="shared" si="308"/>
        <v>1.885740990317274E-9</v>
      </c>
      <c r="K746">
        <f t="shared" si="309"/>
        <v>310154.76814428857</v>
      </c>
      <c r="L746">
        <f t="shared" si="310"/>
        <v>4.4307824020612654E-6</v>
      </c>
      <c r="M746">
        <f t="shared" si="311"/>
        <v>0.11513157894736843</v>
      </c>
      <c r="N746">
        <f t="shared" si="312"/>
        <v>23029976890.550919</v>
      </c>
      <c r="O746">
        <f t="shared" si="313"/>
        <v>8.8615648041225303E-7</v>
      </c>
      <c r="P746">
        <f t="shared" si="314"/>
        <v>1.1282894736842109E-6</v>
      </c>
      <c r="Q746">
        <v>2.5147454577505298E-3</v>
      </c>
      <c r="R746">
        <f t="shared" si="315"/>
        <v>886297.37609329436</v>
      </c>
      <c r="S746">
        <f t="shared" si="316"/>
        <v>0.10921180273659443</v>
      </c>
      <c r="T746">
        <f t="shared" si="317"/>
        <v>51.321335872459784</v>
      </c>
      <c r="U746">
        <f t="shared" si="318"/>
        <v>8.2721890057583219E-3</v>
      </c>
      <c r="V746">
        <f t="shared" si="297"/>
        <v>5.7905323040308257E-5</v>
      </c>
      <c r="W746">
        <f t="shared" si="319"/>
        <v>142.85714285714286</v>
      </c>
      <c r="X746">
        <f t="shared" si="298"/>
        <v>469.92481203007515</v>
      </c>
      <c r="Y746">
        <f t="shared" si="299"/>
        <v>1.181741286536903</v>
      </c>
      <c r="Z746">
        <v>-0.96524987208330204</v>
      </c>
      <c r="AA746">
        <f t="shared" si="320"/>
        <v>-0.29343596111332382</v>
      </c>
      <c r="AB746">
        <f>-AA746*B746^2/2/Q746</f>
        <v>2.8588106303638556E-3</v>
      </c>
      <c r="AC746">
        <v>1.32845926709356</v>
      </c>
      <c r="AD746">
        <f>AC746/Q746</f>
        <v>528.2678861191315</v>
      </c>
      <c r="AE746">
        <f>C746*AC746</f>
        <v>57.693088170920312</v>
      </c>
      <c r="AF746">
        <v>1.1817412865368999</v>
      </c>
      <c r="AG746">
        <f>AF746*A746</f>
        <v>0.35924935110721756</v>
      </c>
      <c r="AH746">
        <f>AG746*C746</f>
        <v>15.601686105227733</v>
      </c>
      <c r="AI746">
        <f>F746*AG746</f>
        <v>1.7962467555360879</v>
      </c>
      <c r="AJ746">
        <v>0.14671798055666199</v>
      </c>
      <c r="AK746">
        <v>1.32845926709356</v>
      </c>
      <c r="AL746">
        <f t="shared" si="300"/>
        <v>1.1241540616615149</v>
      </c>
      <c r="AM746">
        <f>AL746/C746</f>
        <v>2.5885126419837517E-2</v>
      </c>
      <c r="AN746">
        <f t="shared" si="301"/>
        <v>0.40385161719644225</v>
      </c>
      <c r="AO746">
        <f t="shared" si="302"/>
        <v>0.12415406166151488</v>
      </c>
      <c r="AP746">
        <f>AL746*C746</f>
        <v>48.82040496358578</v>
      </c>
      <c r="AQ746">
        <f>AO746/F746</f>
        <v>2.4830812332302978E-2</v>
      </c>
      <c r="AR746">
        <f>(AL746-1)/C746</f>
        <v>2.85881063036383E-3</v>
      </c>
      <c r="AS746">
        <f>AR746*C746</f>
        <v>0.12415406166151488</v>
      </c>
      <c r="AT746">
        <f>ATAN2(C746,AO746)</f>
        <v>2.8588028422412096E-3</v>
      </c>
      <c r="AU746">
        <f t="shared" si="321"/>
        <v>0.16379733732042542</v>
      </c>
      <c r="AV746">
        <f>-AJ746/(A746/2)</f>
        <v>-0.9652498720833026</v>
      </c>
      <c r="AW746">
        <f t="shared" si="322"/>
        <v>7.9577335952114806E-3</v>
      </c>
      <c r="AX746">
        <f t="shared" si="323"/>
        <v>1.0270258638966215E-3</v>
      </c>
      <c r="AY746">
        <v>0.40385161719644225</v>
      </c>
      <c r="AZ746">
        <v>3.1291749259861916</v>
      </c>
      <c r="BA746">
        <v>0.34559300184918423</v>
      </c>
      <c r="BB746">
        <v>8.9457185426772747E-3</v>
      </c>
      <c r="BC746">
        <v>15.645874629930958</v>
      </c>
    </row>
    <row r="747" spans="1:55" x14ac:dyDescent="0.15">
      <c r="A747">
        <v>0.30399999999999999</v>
      </c>
      <c r="B747">
        <v>8.0000000000000002E-3</v>
      </c>
      <c r="C747">
        <f t="shared" si="303"/>
        <v>38</v>
      </c>
      <c r="D747">
        <f t="shared" si="304"/>
        <v>1444</v>
      </c>
      <c r="E747">
        <f t="shared" si="305"/>
        <v>2.6315789473684213E-2</v>
      </c>
      <c r="F747">
        <v>5</v>
      </c>
      <c r="G747">
        <f t="shared" si="306"/>
        <v>25</v>
      </c>
      <c r="H747">
        <f t="shared" si="307"/>
        <v>190</v>
      </c>
      <c r="I747">
        <v>70000000000</v>
      </c>
      <c r="J747">
        <f t="shared" si="308"/>
        <v>3.2169908772759481E-9</v>
      </c>
      <c r="K747">
        <f t="shared" si="309"/>
        <v>462971.54895007482</v>
      </c>
      <c r="L747">
        <f t="shared" si="310"/>
        <v>6.6138792707153548E-6</v>
      </c>
      <c r="M747">
        <f t="shared" si="311"/>
        <v>0.13157894736842105</v>
      </c>
      <c r="N747">
        <f t="shared" si="312"/>
        <v>11812280932.601608</v>
      </c>
      <c r="O747">
        <f t="shared" si="313"/>
        <v>1.322775854143071E-6</v>
      </c>
      <c r="P747">
        <f t="shared" si="314"/>
        <v>1.6842105263157893E-6</v>
      </c>
      <c r="Q747">
        <v>2.8291466768408202E-3</v>
      </c>
      <c r="R747">
        <f t="shared" si="315"/>
        <v>593750</v>
      </c>
      <c r="S747">
        <f t="shared" si="316"/>
        <v>0.10750757371995116</v>
      </c>
      <c r="T747">
        <f t="shared" si="317"/>
        <v>44.205416825637819</v>
      </c>
      <c r="U747">
        <f t="shared" si="318"/>
        <v>9.306403542239541E-3</v>
      </c>
      <c r="V747">
        <f t="shared" si="297"/>
        <v>7.445122833791632E-5</v>
      </c>
      <c r="W747">
        <f t="shared" si="319"/>
        <v>125</v>
      </c>
      <c r="X747">
        <f t="shared" si="298"/>
        <v>411.18421052631578</v>
      </c>
      <c r="Y747">
        <f t="shared" si="299"/>
        <v>1.1633004427799427</v>
      </c>
      <c r="Z747">
        <v>-0.83471546618991499</v>
      </c>
      <c r="AA747">
        <f t="shared" si="320"/>
        <v>-0.25375350172173416</v>
      </c>
      <c r="AB747">
        <f>-AA747*B747^2/2/Q747</f>
        <v>2.8701629793768256E-3</v>
      </c>
      <c r="AC747">
        <v>1.29017719364081</v>
      </c>
      <c r="AD747">
        <f>AC747/Q747</f>
        <v>456.0305070790788</v>
      </c>
      <c r="AE747">
        <f>C747*AC747</f>
        <v>49.026733358350782</v>
      </c>
      <c r="AF747">
        <v>1.16330044277994</v>
      </c>
      <c r="AG747">
        <f>AF747*A747</f>
        <v>0.35364333460510178</v>
      </c>
      <c r="AH747">
        <f>AG747*C747</f>
        <v>13.438446714993868</v>
      </c>
      <c r="AI747">
        <f>F747*AG747</f>
        <v>1.7682166730255089</v>
      </c>
      <c r="AJ747">
        <v>0.126876750860867</v>
      </c>
      <c r="AK747">
        <v>1.29017719364081</v>
      </c>
      <c r="AL747">
        <f t="shared" si="300"/>
        <v>1.1090661932163219</v>
      </c>
      <c r="AM747">
        <f>AL747/C747</f>
        <v>2.9185952453061104E-2</v>
      </c>
      <c r="AN747">
        <f t="shared" si="301"/>
        <v>0.3922138668668062</v>
      </c>
      <c r="AO747">
        <f t="shared" si="302"/>
        <v>0.10906619321632194</v>
      </c>
      <c r="AP747">
        <f>AL747*C747</f>
        <v>42.144515342220231</v>
      </c>
      <c r="AQ747">
        <f>AO747/F747</f>
        <v>2.1813238643264388E-2</v>
      </c>
      <c r="AR747">
        <f>(AL747-1)/C747</f>
        <v>2.8701629793768933E-3</v>
      </c>
      <c r="AS747">
        <f>AR747*C747</f>
        <v>0.10906619321632194</v>
      </c>
      <c r="AT747">
        <f>ATAN2(C747,AO747)</f>
        <v>2.8701550981056604E-3</v>
      </c>
      <c r="AU747">
        <f t="shared" si="321"/>
        <v>0.16444777366941107</v>
      </c>
      <c r="AV747">
        <f>-AJ747/(A747/2)</f>
        <v>-0.83471546618991443</v>
      </c>
      <c r="AW747">
        <f t="shared" si="322"/>
        <v>8.1159821167897314E-3</v>
      </c>
      <c r="AX747">
        <f t="shared" si="323"/>
        <v>1.0150140068869585E-3</v>
      </c>
      <c r="AY747">
        <v>0.3922138668668062</v>
      </c>
      <c r="AZ747">
        <v>3.136115076097131</v>
      </c>
      <c r="BA747">
        <v>0.30840732043800978</v>
      </c>
      <c r="BB747">
        <v>9.0011613904797342E-3</v>
      </c>
      <c r="BC747">
        <v>15.680575380485655</v>
      </c>
    </row>
    <row r="748" spans="1:55" x14ac:dyDescent="0.15">
      <c r="A748">
        <v>0.30399999999999999</v>
      </c>
      <c r="B748">
        <v>8.9999999999999993E-3</v>
      </c>
      <c r="C748">
        <f t="shared" si="303"/>
        <v>33.777777777777779</v>
      </c>
      <c r="D748">
        <f t="shared" si="304"/>
        <v>1140.9382716049383</v>
      </c>
      <c r="E748">
        <f t="shared" si="305"/>
        <v>2.9605263157894735E-2</v>
      </c>
      <c r="F748">
        <v>5</v>
      </c>
      <c r="G748">
        <f t="shared" si="306"/>
        <v>25</v>
      </c>
      <c r="H748">
        <f t="shared" si="307"/>
        <v>168.88888888888889</v>
      </c>
      <c r="I748">
        <v>70000000000</v>
      </c>
      <c r="J748">
        <f t="shared" si="308"/>
        <v>5.1529973500506572E-9</v>
      </c>
      <c r="K748">
        <f t="shared" si="309"/>
        <v>659191.91246993071</v>
      </c>
      <c r="L748">
        <f t="shared" si="310"/>
        <v>9.4170273209990108E-6</v>
      </c>
      <c r="M748">
        <f t="shared" si="311"/>
        <v>0.14802631578947367</v>
      </c>
      <c r="N748">
        <f t="shared" si="312"/>
        <v>6554976741.3417597</v>
      </c>
      <c r="O748">
        <f t="shared" si="313"/>
        <v>1.8834054641998021E-6</v>
      </c>
      <c r="P748">
        <f t="shared" si="314"/>
        <v>2.3980263157894733E-6</v>
      </c>
      <c r="Q748">
        <v>3.1405350037959001E-3</v>
      </c>
      <c r="R748">
        <f t="shared" si="315"/>
        <v>417009.60219478747</v>
      </c>
      <c r="S748">
        <f t="shared" si="316"/>
        <v>0.1060802934615504</v>
      </c>
      <c r="T748">
        <f t="shared" si="317"/>
        <v>38.772037083900003</v>
      </c>
      <c r="U748">
        <f t="shared" si="318"/>
        <v>1.0330707249328618E-2</v>
      </c>
      <c r="V748">
        <f t="shared" si="297"/>
        <v>9.2976365243957568E-5</v>
      </c>
      <c r="W748">
        <f t="shared" si="319"/>
        <v>111.11111111111111</v>
      </c>
      <c r="X748">
        <f t="shared" si="298"/>
        <v>365.49707602339186</v>
      </c>
      <c r="Y748">
        <f t="shared" si="299"/>
        <v>1.1478563610365131</v>
      </c>
      <c r="Z748">
        <v>-0.75830815757139003</v>
      </c>
      <c r="AA748">
        <f t="shared" si="320"/>
        <v>-0.23052567990170256</v>
      </c>
      <c r="AB748">
        <f>-AA748*B748^2/2/Q748</f>
        <v>2.972834254270171E-3</v>
      </c>
      <c r="AC748">
        <v>1.26311920098736</v>
      </c>
      <c r="AD748">
        <f>AC748/Q748</f>
        <v>402.19873348351592</v>
      </c>
      <c r="AE748">
        <f>C748*AC748</f>
        <v>42.665359677795273</v>
      </c>
      <c r="AF748">
        <v>1.14785636103651</v>
      </c>
      <c r="AG748">
        <f>AF748*A748</f>
        <v>0.34894833375509904</v>
      </c>
      <c r="AH748">
        <f>AG748*C748</f>
        <v>11.786699273505567</v>
      </c>
      <c r="AI748">
        <f>F748*AG748</f>
        <v>1.7447416687754953</v>
      </c>
      <c r="AJ748">
        <v>0.115262839950851</v>
      </c>
      <c r="AK748">
        <v>1.26311920098736</v>
      </c>
      <c r="AL748">
        <f t="shared" si="300"/>
        <v>1.1004157348109027</v>
      </c>
      <c r="AM748">
        <f>AL748/C748</f>
        <v>3.2578097412164879E-2</v>
      </c>
      <c r="AN748">
        <f t="shared" si="301"/>
        <v>0.38398823710015745</v>
      </c>
      <c r="AO748">
        <f t="shared" si="302"/>
        <v>0.10041573481090271</v>
      </c>
      <c r="AP748">
        <f>AL748*C748</f>
        <v>37.169598153612718</v>
      </c>
      <c r="AQ748">
        <f>AO748/F748</f>
        <v>2.0083146962180543E-2</v>
      </c>
      <c r="AR748">
        <f>(AL748-1)/C748</f>
        <v>2.9728342542701459E-3</v>
      </c>
      <c r="AS748">
        <f>AR748*C748</f>
        <v>0.10041573481090271</v>
      </c>
      <c r="AT748">
        <f>ATAN2(C748,AO748)</f>
        <v>2.9728254966010456E-3</v>
      </c>
      <c r="AU748">
        <f t="shared" si="321"/>
        <v>0.17033035418412296</v>
      </c>
      <c r="AV748">
        <f>-AJ748/(A748/2)</f>
        <v>-0.75830815757138814</v>
      </c>
      <c r="AW748">
        <f t="shared" si="322"/>
        <v>8.5194109462536013E-3</v>
      </c>
      <c r="AX748">
        <f t="shared" si="323"/>
        <v>1.0373655595576497E-3</v>
      </c>
      <c r="AY748">
        <v>0.38398823710015745</v>
      </c>
      <c r="AZ748">
        <v>3.1535205311603605</v>
      </c>
      <c r="BA748">
        <v>0.28776676974012166</v>
      </c>
      <c r="BB748">
        <v>9.3748938565777051E-3</v>
      </c>
      <c r="BC748">
        <v>15.767602655801802</v>
      </c>
    </row>
    <row r="749" spans="1:55" x14ac:dyDescent="0.15">
      <c r="A749">
        <v>0.30399999999999999</v>
      </c>
      <c r="B749">
        <v>0.01</v>
      </c>
      <c r="C749">
        <f t="shared" si="303"/>
        <v>30.4</v>
      </c>
      <c r="D749">
        <f t="shared" si="304"/>
        <v>924.16</v>
      </c>
      <c r="E749">
        <f t="shared" si="305"/>
        <v>3.2894736842105261E-2</v>
      </c>
      <c r="F749">
        <v>5</v>
      </c>
      <c r="G749">
        <f t="shared" si="306"/>
        <v>25</v>
      </c>
      <c r="H749">
        <f t="shared" si="307"/>
        <v>152</v>
      </c>
      <c r="I749">
        <v>70000000000</v>
      </c>
      <c r="J749">
        <f t="shared" si="308"/>
        <v>7.8539816339744827E-9</v>
      </c>
      <c r="K749">
        <f t="shared" si="309"/>
        <v>904241.30654311483</v>
      </c>
      <c r="L749">
        <f t="shared" si="310"/>
        <v>1.2917732950615926E-5</v>
      </c>
      <c r="M749">
        <f t="shared" si="311"/>
        <v>0.16447368421052633</v>
      </c>
      <c r="N749">
        <f t="shared" si="312"/>
        <v>3870648215.9948945</v>
      </c>
      <c r="O749">
        <f t="shared" si="313"/>
        <v>2.5835465901231854E-6</v>
      </c>
      <c r="P749">
        <f t="shared" si="314"/>
        <v>3.2894736842105265E-6</v>
      </c>
      <c r="Q749">
        <v>3.4549356979776801E-3</v>
      </c>
      <c r="R749">
        <f t="shared" si="315"/>
        <v>303999.99999999994</v>
      </c>
      <c r="S749">
        <f t="shared" si="316"/>
        <v>0.10503004521852147</v>
      </c>
      <c r="T749">
        <f t="shared" si="317"/>
        <v>34.549356979776796</v>
      </c>
      <c r="U749">
        <f t="shared" si="318"/>
        <v>1.1364920059137106E-2</v>
      </c>
      <c r="V749">
        <f t="shared" si="297"/>
        <v>1.1364920059137106E-4</v>
      </c>
      <c r="W749">
        <f t="shared" si="319"/>
        <v>100</v>
      </c>
      <c r="X749">
        <f t="shared" si="298"/>
        <v>328.9473684210526</v>
      </c>
      <c r="Y749">
        <f t="shared" si="299"/>
        <v>1.1364920059137105</v>
      </c>
      <c r="Z749">
        <v>-0.679149054378405</v>
      </c>
      <c r="AA749">
        <f t="shared" si="320"/>
        <v>-0.20646131253103511</v>
      </c>
      <c r="AB749">
        <f>-AA749*B749^2/2/Q749</f>
        <v>2.987918308463536E-3</v>
      </c>
      <c r="AC749">
        <v>1.2397226621792199</v>
      </c>
      <c r="AD749">
        <f>AC749/Q749</f>
        <v>358.82655150568559</v>
      </c>
      <c r="AE749">
        <f>C749*AC749</f>
        <v>37.687568930248283</v>
      </c>
      <c r="AF749">
        <v>1.13649200591371</v>
      </c>
      <c r="AG749">
        <f>AF749*A749</f>
        <v>0.34549356979776785</v>
      </c>
      <c r="AH749">
        <f>AG749*C749</f>
        <v>10.503004521852143</v>
      </c>
      <c r="AI749">
        <f>F749*AG749</f>
        <v>1.7274678489888393</v>
      </c>
      <c r="AJ749">
        <v>0.103230656265517</v>
      </c>
      <c r="AK749">
        <v>1.2397226621792199</v>
      </c>
      <c r="AL749">
        <f t="shared" si="300"/>
        <v>1.0908327165772849</v>
      </c>
      <c r="AM749">
        <f>AL749/C749</f>
        <v>3.5882655150568585E-2</v>
      </c>
      <c r="AN749">
        <f t="shared" si="301"/>
        <v>0.37687568930248289</v>
      </c>
      <c r="AO749">
        <f t="shared" si="302"/>
        <v>9.0832716577284867E-2</v>
      </c>
      <c r="AP749">
        <f>AL749*C749</f>
        <v>33.161314583949455</v>
      </c>
      <c r="AQ749">
        <f>AO749/F749</f>
        <v>1.8166543315456973E-2</v>
      </c>
      <c r="AR749">
        <f>(AL749-1)/C749</f>
        <v>2.9879183084633183E-3</v>
      </c>
      <c r="AS749">
        <f>AR749*C749</f>
        <v>9.0832716577284867E-2</v>
      </c>
      <c r="AT749">
        <f>ATAN2(C749,AO749)</f>
        <v>2.9879094168088569E-3</v>
      </c>
      <c r="AU749">
        <f t="shared" si="321"/>
        <v>0.17119459915054266</v>
      </c>
      <c r="AV749">
        <f>-AJ749/(A749/2)</f>
        <v>-0.67914905437840134</v>
      </c>
      <c r="AW749">
        <f t="shared" si="322"/>
        <v>8.6482602562249558E-3</v>
      </c>
      <c r="AX749">
        <f t="shared" si="323"/>
        <v>1.0323065626551E-3</v>
      </c>
      <c r="AY749">
        <v>0.37687568930248283</v>
      </c>
      <c r="AZ749">
        <v>3.1573169862923809</v>
      </c>
      <c r="BA749">
        <v>0.26290711178923859</v>
      </c>
      <c r="BB749">
        <v>9.4338052289652322E-3</v>
      </c>
      <c r="BC749">
        <v>15.786584931461904</v>
      </c>
    </row>
    <row r="750" spans="1:55" x14ac:dyDescent="0.15">
      <c r="A750">
        <v>0.5</v>
      </c>
      <c r="B750">
        <v>0.01</v>
      </c>
      <c r="C750">
        <f t="shared" si="303"/>
        <v>50</v>
      </c>
      <c r="D750">
        <f t="shared" si="304"/>
        <v>2500</v>
      </c>
      <c r="E750">
        <f t="shared" si="305"/>
        <v>0.02</v>
      </c>
      <c r="F750">
        <v>7</v>
      </c>
      <c r="G750">
        <f t="shared" si="306"/>
        <v>49</v>
      </c>
      <c r="H750">
        <f t="shared" si="307"/>
        <v>350</v>
      </c>
      <c r="I750">
        <v>70000000000</v>
      </c>
      <c r="J750">
        <f t="shared" si="308"/>
        <v>7.8539816339744827E-9</v>
      </c>
      <c r="K750">
        <f t="shared" si="309"/>
        <v>769690.20012949931</v>
      </c>
      <c r="L750">
        <f t="shared" si="310"/>
        <v>1.0995574287564276E-5</v>
      </c>
      <c r="M750">
        <f t="shared" si="311"/>
        <v>0.14000000000000001</v>
      </c>
      <c r="N750">
        <f t="shared" si="312"/>
        <v>6366197723.6758137</v>
      </c>
      <c r="O750">
        <f t="shared" si="313"/>
        <v>1.5707963267948967E-6</v>
      </c>
      <c r="P750">
        <f t="shared" si="314"/>
        <v>1.9999999999999999E-6</v>
      </c>
      <c r="Q750">
        <v>5.4551620360732099E-3</v>
      </c>
      <c r="R750">
        <f t="shared" si="315"/>
        <v>499999.99999999994</v>
      </c>
      <c r="S750">
        <f t="shared" si="316"/>
        <v>0.2727581018036605</v>
      </c>
      <c r="T750">
        <f t="shared" si="317"/>
        <v>54.551620360732095</v>
      </c>
      <c r="U750">
        <f t="shared" si="318"/>
        <v>1.091032407214642E-2</v>
      </c>
      <c r="V750">
        <f t="shared" si="297"/>
        <v>1.0910324072146419E-4</v>
      </c>
      <c r="W750">
        <f t="shared" si="319"/>
        <v>100</v>
      </c>
      <c r="X750">
        <f t="shared" si="298"/>
        <v>200</v>
      </c>
      <c r="Y750">
        <f t="shared" si="299"/>
        <v>1.091032407214642</v>
      </c>
      <c r="Z750">
        <v>-0.83846632501277796</v>
      </c>
      <c r="AA750">
        <f t="shared" si="320"/>
        <v>-0.41923316250638898</v>
      </c>
      <c r="AB750">
        <f>-AA750*B750^2/2/Q750</f>
        <v>3.8425362962102375E-3</v>
      </c>
      <c r="AC750">
        <v>1.3006489884678301</v>
      </c>
      <c r="AD750">
        <f>AC750/Q750</f>
        <v>238.42536296210119</v>
      </c>
      <c r="AE750">
        <f>C750*AC750</f>
        <v>65.032449423391498</v>
      </c>
      <c r="AF750">
        <v>1.09103240721464</v>
      </c>
      <c r="AG750">
        <f>AF750*A750</f>
        <v>0.54551620360732</v>
      </c>
      <c r="AH750">
        <f>AG750*C750</f>
        <v>27.275810180366001</v>
      </c>
      <c r="AI750">
        <f>F750*AG750</f>
        <v>3.81861342525124</v>
      </c>
      <c r="AJ750">
        <v>0.20961658125319399</v>
      </c>
      <c r="AK750">
        <v>1.3006489884678301</v>
      </c>
      <c r="AL750">
        <f t="shared" si="300"/>
        <v>1.1921268148105082</v>
      </c>
      <c r="AM750">
        <f>AL750/C750</f>
        <v>2.3842536296210165E-2</v>
      </c>
      <c r="AN750">
        <f t="shared" si="301"/>
        <v>0.65032449423391503</v>
      </c>
      <c r="AO750">
        <f t="shared" si="302"/>
        <v>0.1921268148105082</v>
      </c>
      <c r="AP750">
        <f>AL750*C750</f>
        <v>59.606340740525411</v>
      </c>
      <c r="AQ750">
        <f>AO750/F750</f>
        <v>2.7446687830072598E-2</v>
      </c>
      <c r="AR750">
        <f>(AL750-1)/C750</f>
        <v>3.8425362962101637E-3</v>
      </c>
      <c r="AS750">
        <f>AR750*C750</f>
        <v>0.1921268148105082</v>
      </c>
      <c r="AT750">
        <f>ATAN2(C750,AO750)</f>
        <v>3.8425173845857857E-3</v>
      </c>
      <c r="AU750">
        <f t="shared" si="321"/>
        <v>0.22016002884241292</v>
      </c>
      <c r="AV750">
        <f>-AJ750/(A750/2)</f>
        <v>-0.83846632501277596</v>
      </c>
      <c r="AW750">
        <f t="shared" si="322"/>
        <v>7.0438536395449475E-3</v>
      </c>
      <c r="AX750">
        <f t="shared" si="323"/>
        <v>2.0961658125319008E-3</v>
      </c>
      <c r="AY750">
        <v>0.65032449423391503</v>
      </c>
      <c r="AZ750">
        <v>2.1853187988319394</v>
      </c>
      <c r="BA750">
        <v>0.3521926819772474</v>
      </c>
      <c r="BB750">
        <v>8.3971668033021238E-3</v>
      </c>
      <c r="BC750">
        <v>15.297231591823575</v>
      </c>
    </row>
    <row r="751" spans="1:55" x14ac:dyDescent="0.15">
      <c r="A751">
        <v>0.35299999999999998</v>
      </c>
      <c r="B751">
        <v>8.0000000000000002E-3</v>
      </c>
      <c r="C751">
        <f t="shared" si="303"/>
        <v>44.125</v>
      </c>
      <c r="D751">
        <f t="shared" si="304"/>
        <v>1947.015625</v>
      </c>
      <c r="E751">
        <f t="shared" si="305"/>
        <v>2.2662889518413599E-2</v>
      </c>
      <c r="F751">
        <v>5</v>
      </c>
      <c r="G751">
        <f t="shared" si="306"/>
        <v>25</v>
      </c>
      <c r="H751">
        <f t="shared" si="307"/>
        <v>220.625</v>
      </c>
      <c r="I751">
        <v>70000000000</v>
      </c>
      <c r="J751">
        <f t="shared" si="308"/>
        <v>3.2169908772759481E-9</v>
      </c>
      <c r="K751">
        <f t="shared" si="309"/>
        <v>398706.37643292558</v>
      </c>
      <c r="L751">
        <f t="shared" si="310"/>
        <v>5.6958053776132223E-6</v>
      </c>
      <c r="M751">
        <f t="shared" si="311"/>
        <v>0.11331444759206799</v>
      </c>
      <c r="N751">
        <f t="shared" si="312"/>
        <v>13716234109.23805</v>
      </c>
      <c r="O751">
        <f t="shared" si="313"/>
        <v>1.1391610755226445E-6</v>
      </c>
      <c r="P751">
        <f t="shared" si="314"/>
        <v>1.4504249291784703E-6</v>
      </c>
      <c r="Q751">
        <v>2.8806146654802999E-3</v>
      </c>
      <c r="R751">
        <f t="shared" si="315"/>
        <v>689453.12499999988</v>
      </c>
      <c r="S751">
        <f t="shared" si="316"/>
        <v>0.12710712211431821</v>
      </c>
      <c r="T751">
        <f t="shared" si="317"/>
        <v>45.009604148129689</v>
      </c>
      <c r="U751">
        <f t="shared" si="318"/>
        <v>8.1603814886127488E-3</v>
      </c>
      <c r="V751">
        <f t="shared" si="297"/>
        <v>6.5283051908901986E-5</v>
      </c>
      <c r="W751">
        <f t="shared" si="319"/>
        <v>125</v>
      </c>
      <c r="X751">
        <f t="shared" si="298"/>
        <v>354.10764872521253</v>
      </c>
      <c r="Y751">
        <f t="shared" si="299"/>
        <v>1.0200476860765935</v>
      </c>
      <c r="Z751">
        <v>-0.72291097726821796</v>
      </c>
      <c r="AA751">
        <f t="shared" si="320"/>
        <v>-0.2551875749756809</v>
      </c>
      <c r="AB751">
        <f>-AA751*B751^2/2/Q751</f>
        <v>2.8348124784195071E-3</v>
      </c>
      <c r="AC751">
        <v>1.14764147356443</v>
      </c>
      <c r="AD751">
        <f>AC751/Q751</f>
        <v>398.40159370051595</v>
      </c>
      <c r="AE751">
        <f>C751*AC751</f>
        <v>50.639680021030472</v>
      </c>
      <c r="AF751">
        <v>1.0200476860765899</v>
      </c>
      <c r="AG751">
        <f>AF751*A751</f>
        <v>0.36007683318503619</v>
      </c>
      <c r="AH751">
        <f>AG751*C751</f>
        <v>15.888390264289722</v>
      </c>
      <c r="AI751">
        <f>F751*AG751</f>
        <v>1.8003841659251809</v>
      </c>
      <c r="AJ751">
        <v>0.12759378748784</v>
      </c>
      <c r="AK751">
        <v>1.14764147356443</v>
      </c>
      <c r="AL751">
        <f t="shared" si="300"/>
        <v>1.1250861006102608</v>
      </c>
      <c r="AM751">
        <f>AL751/C751</f>
        <v>2.5497701996833107E-2</v>
      </c>
      <c r="AN751">
        <f t="shared" si="301"/>
        <v>0.40511744016824375</v>
      </c>
      <c r="AO751">
        <f t="shared" si="302"/>
        <v>0.12508610061026082</v>
      </c>
      <c r="AP751">
        <f>AL751*C751</f>
        <v>49.64442418942776</v>
      </c>
      <c r="AQ751">
        <f>AO751/F751</f>
        <v>2.5017220122052163E-2</v>
      </c>
      <c r="AR751">
        <f>(AL751-1)/C751</f>
        <v>2.8348124784195088E-3</v>
      </c>
      <c r="AS751">
        <f>AR751*C751</f>
        <v>0.12508610061026082</v>
      </c>
      <c r="AT751">
        <f>ATAN2(C751,AO751)</f>
        <v>2.8348048847855515E-3</v>
      </c>
      <c r="AU751">
        <f t="shared" si="321"/>
        <v>0.16242235564128168</v>
      </c>
      <c r="AV751">
        <f>-AJ751/(A751/2)</f>
        <v>-0.7229109772682154</v>
      </c>
      <c r="AW751">
        <f t="shared" si="322"/>
        <v>7.8727988505796383E-3</v>
      </c>
      <c r="AX751">
        <f t="shared" si="323"/>
        <v>1.0207502999027205E-3</v>
      </c>
      <c r="AY751">
        <v>0.4051174401682438</v>
      </c>
      <c r="AZ751">
        <v>3.1245723049116632</v>
      </c>
      <c r="BA751">
        <v>0.34738724928182646</v>
      </c>
      <c r="BB751">
        <v>8.8575765596875886E-3</v>
      </c>
      <c r="BC751">
        <v>15.622861524558315</v>
      </c>
    </row>
    <row r="752" spans="1:55" x14ac:dyDescent="0.15">
      <c r="A752">
        <v>0.35299999999999998</v>
      </c>
      <c r="B752">
        <v>8.9999999999999993E-3</v>
      </c>
      <c r="C752">
        <f t="shared" si="303"/>
        <v>39.222222222222221</v>
      </c>
      <c r="D752">
        <f t="shared" si="304"/>
        <v>1538.3827160493827</v>
      </c>
      <c r="E752">
        <f t="shared" si="305"/>
        <v>2.5495750708215296E-2</v>
      </c>
      <c r="F752">
        <v>5</v>
      </c>
      <c r="G752">
        <f t="shared" si="306"/>
        <v>25</v>
      </c>
      <c r="H752">
        <f t="shared" si="307"/>
        <v>196.11111111111111</v>
      </c>
      <c r="I752">
        <v>70000000000</v>
      </c>
      <c r="J752">
        <f t="shared" si="308"/>
        <v>5.1529973500506572E-9</v>
      </c>
      <c r="K752">
        <f t="shared" si="309"/>
        <v>567689.35238203662</v>
      </c>
      <c r="L752">
        <f t="shared" si="310"/>
        <v>8.1098478911719511E-6</v>
      </c>
      <c r="M752">
        <f t="shared" si="311"/>
        <v>0.12747875354107649</v>
      </c>
      <c r="N752">
        <f t="shared" si="312"/>
        <v>7611535492.4132929</v>
      </c>
      <c r="O752">
        <f t="shared" si="313"/>
        <v>1.6219695782343902E-6</v>
      </c>
      <c r="P752">
        <f t="shared" si="314"/>
        <v>2.0651558073654388E-6</v>
      </c>
      <c r="Q752">
        <v>3.19466926878695E-3</v>
      </c>
      <c r="R752">
        <f t="shared" si="315"/>
        <v>484224.96570644726</v>
      </c>
      <c r="S752">
        <f t="shared" si="316"/>
        <v>0.12530202798686593</v>
      </c>
      <c r="T752">
        <f t="shared" si="317"/>
        <v>39.440361343048771</v>
      </c>
      <c r="U752">
        <f t="shared" si="318"/>
        <v>9.0500545857987256E-3</v>
      </c>
      <c r="V752">
        <f t="shared" si="297"/>
        <v>8.1450491272188526E-5</v>
      </c>
      <c r="W752">
        <f t="shared" si="319"/>
        <v>111.11111111111111</v>
      </c>
      <c r="X752">
        <f t="shared" si="298"/>
        <v>314.76235442241114</v>
      </c>
      <c r="Y752">
        <f t="shared" si="299"/>
        <v>1.005561620644303</v>
      </c>
      <c r="Z752">
        <v>-0.63771367937538304</v>
      </c>
      <c r="AA752">
        <f t="shared" si="320"/>
        <v>-0.2251129288195102</v>
      </c>
      <c r="AB752">
        <f>-AA752*B752^2/2/Q752</f>
        <v>2.8538395840430803E-3</v>
      </c>
      <c r="AC752">
        <v>1.11811808505406</v>
      </c>
      <c r="AD752">
        <f>AC752/Q752</f>
        <v>349.99494187973369</v>
      </c>
      <c r="AE752">
        <f>C752*AC752</f>
        <v>43.855076002675908</v>
      </c>
      <c r="AF752">
        <v>1.0055616206443001</v>
      </c>
      <c r="AG752">
        <f>AF752*A752</f>
        <v>0.3549632520874379</v>
      </c>
      <c r="AH752">
        <f>AG752*C752</f>
        <v>13.922447554096175</v>
      </c>
      <c r="AI752">
        <f>F752*AG752</f>
        <v>1.7748162604371895</v>
      </c>
      <c r="AJ752">
        <v>0.112556464409755</v>
      </c>
      <c r="AK752">
        <v>1.11811808505406</v>
      </c>
      <c r="AL752">
        <f t="shared" si="300"/>
        <v>1.1119339303519169</v>
      </c>
      <c r="AM752">
        <f>AL752/C752</f>
        <v>2.8349590292258506E-2</v>
      </c>
      <c r="AN752">
        <f t="shared" si="301"/>
        <v>0.39469568402408312</v>
      </c>
      <c r="AO752">
        <f t="shared" si="302"/>
        <v>0.1119339303519169</v>
      </c>
      <c r="AP752">
        <f>AL752*C752</f>
        <v>43.612519712691849</v>
      </c>
      <c r="AQ752">
        <f>AO752/F752</f>
        <v>2.2386786070383378E-2</v>
      </c>
      <c r="AR752">
        <f>(AL752-1)/C752</f>
        <v>2.853839584043207E-3</v>
      </c>
      <c r="AS752">
        <f>AR752*C752</f>
        <v>0.1119339303519169</v>
      </c>
      <c r="AT752">
        <f>ATAN2(C752,AO752)</f>
        <v>2.8538318364770103E-3</v>
      </c>
      <c r="AU752">
        <f t="shared" si="321"/>
        <v>0.16351251967020158</v>
      </c>
      <c r="AV752">
        <f>-AJ752/(A752/2)</f>
        <v>-0.63771367937538248</v>
      </c>
      <c r="AW752">
        <f t="shared" si="322"/>
        <v>8.0398169874221857E-3</v>
      </c>
      <c r="AX752">
        <f t="shared" si="323"/>
        <v>1.0130081796878379E-3</v>
      </c>
      <c r="AY752">
        <v>0.39469568402408317</v>
      </c>
      <c r="AZ752">
        <v>3.1325325193888385</v>
      </c>
      <c r="BA752">
        <v>0.31533948850667021</v>
      </c>
      <c r="BB752">
        <v>8.9397453021344622E-3</v>
      </c>
      <c r="BC752">
        <v>15.662662596944193</v>
      </c>
    </row>
    <row r="753" spans="1:55" x14ac:dyDescent="0.15">
      <c r="A753">
        <v>0.35299999999999998</v>
      </c>
      <c r="B753">
        <v>0.01</v>
      </c>
      <c r="C753">
        <f t="shared" si="303"/>
        <v>35.299999999999997</v>
      </c>
      <c r="D753">
        <f t="shared" si="304"/>
        <v>1246.0899999999997</v>
      </c>
      <c r="E753">
        <f t="shared" si="305"/>
        <v>2.8328611898016998E-2</v>
      </c>
      <c r="F753">
        <v>5</v>
      </c>
      <c r="G753">
        <f t="shared" si="306"/>
        <v>25</v>
      </c>
      <c r="H753">
        <f t="shared" si="307"/>
        <v>176.5</v>
      </c>
      <c r="I753">
        <v>70000000000</v>
      </c>
      <c r="J753">
        <f t="shared" si="308"/>
        <v>7.8539816339744827E-9</v>
      </c>
      <c r="K753">
        <f t="shared" si="309"/>
        <v>778723.39147055766</v>
      </c>
      <c r="L753">
        <f t="shared" si="310"/>
        <v>1.1124619878150824E-5</v>
      </c>
      <c r="M753">
        <f t="shared" si="311"/>
        <v>0.14164305949008499</v>
      </c>
      <c r="N753">
        <f t="shared" si="312"/>
        <v>4494535592.915123</v>
      </c>
      <c r="O753">
        <f t="shared" si="313"/>
        <v>2.2249239756301649E-6</v>
      </c>
      <c r="P753">
        <f t="shared" si="314"/>
        <v>2.8328611898016999E-6</v>
      </c>
      <c r="Q753">
        <v>3.5070691906184601E-3</v>
      </c>
      <c r="R753">
        <f t="shared" si="315"/>
        <v>352999.99999999994</v>
      </c>
      <c r="S753">
        <f t="shared" si="316"/>
        <v>0.12379954242883162</v>
      </c>
      <c r="T753">
        <f t="shared" si="317"/>
        <v>35.070691906184599</v>
      </c>
      <c r="U753">
        <f t="shared" si="318"/>
        <v>9.9350402000522951E-3</v>
      </c>
      <c r="V753">
        <f t="shared" si="297"/>
        <v>9.935040200052296E-5</v>
      </c>
      <c r="W753">
        <f t="shared" si="319"/>
        <v>100</v>
      </c>
      <c r="X753">
        <f t="shared" si="298"/>
        <v>283.28611898016999</v>
      </c>
      <c r="Y753">
        <f t="shared" si="299"/>
        <v>0.99350402000522953</v>
      </c>
      <c r="Z753">
        <v>-0.57943092870627699</v>
      </c>
      <c r="AA753">
        <f t="shared" si="320"/>
        <v>-0.20453911783331577</v>
      </c>
      <c r="AB753">
        <f>-AA753*B753^2/2/Q753</f>
        <v>2.9160975549108853E-3</v>
      </c>
      <c r="AC753">
        <v>1.0957735789218801</v>
      </c>
      <c r="AD753">
        <f>AC753/Q753</f>
        <v>312.44709452927674</v>
      </c>
      <c r="AE753">
        <f>C753*AC753</f>
        <v>38.680807335942362</v>
      </c>
      <c r="AF753">
        <v>0.99350402000522997</v>
      </c>
      <c r="AG753">
        <f>AF753*A753</f>
        <v>0.35070691906184615</v>
      </c>
      <c r="AH753">
        <f>AG753*C753</f>
        <v>12.379954242883167</v>
      </c>
      <c r="AI753">
        <f>F753*AG753</f>
        <v>1.7535345953092307</v>
      </c>
      <c r="AJ753">
        <v>0.102269558916658</v>
      </c>
      <c r="AK753">
        <v>1.0957735789218801</v>
      </c>
      <c r="AL753">
        <f t="shared" si="300"/>
        <v>1.1029382436883464</v>
      </c>
      <c r="AM753">
        <f>AL753/C753</f>
        <v>3.1244709452927663E-2</v>
      </c>
      <c r="AN753">
        <f t="shared" si="301"/>
        <v>0.38680807335942363</v>
      </c>
      <c r="AO753">
        <f t="shared" si="302"/>
        <v>0.10293824368834636</v>
      </c>
      <c r="AP753">
        <f>AL753*C753</f>
        <v>38.933720002198626</v>
      </c>
      <c r="AQ753">
        <f>AO753/F753</f>
        <v>2.0587648737669273E-2</v>
      </c>
      <c r="AR753">
        <f>(AL753-1)/C753</f>
        <v>2.916097554910662E-3</v>
      </c>
      <c r="AS753">
        <f>AR753*C753</f>
        <v>0.10293824368834636</v>
      </c>
      <c r="AT753">
        <f>ATAN2(C753,AO753)</f>
        <v>2.9160892891528607E-3</v>
      </c>
      <c r="AU753">
        <f t="shared" si="321"/>
        <v>0.16707960895176327</v>
      </c>
      <c r="AV753">
        <f>-AJ753/(A753/2)</f>
        <v>-0.57943092870627766</v>
      </c>
      <c r="AW753">
        <f t="shared" si="322"/>
        <v>8.3149130981257213E-3</v>
      </c>
      <c r="AX753">
        <f t="shared" si="323"/>
        <v>1.0226955891665011E-3</v>
      </c>
      <c r="AY753">
        <v>0.38680807335942363</v>
      </c>
      <c r="AZ753">
        <v>3.1449001537772525</v>
      </c>
      <c r="BA753">
        <v>0.29351643236383795</v>
      </c>
      <c r="BB753">
        <v>9.1708356488680101E-3</v>
      </c>
      <c r="BC753">
        <v>15.724500768886262</v>
      </c>
    </row>
    <row r="754" spans="1:55" x14ac:dyDescent="0.15">
      <c r="A754">
        <v>0.40200000000000002</v>
      </c>
      <c r="B754">
        <v>8.9999999999999993E-3</v>
      </c>
      <c r="C754">
        <f t="shared" si="303"/>
        <v>44.666666666666671</v>
      </c>
      <c r="D754">
        <f t="shared" si="304"/>
        <v>1995.1111111111115</v>
      </c>
      <c r="E754">
        <f t="shared" si="305"/>
        <v>2.2388059701492536E-2</v>
      </c>
      <c r="F754">
        <v>5</v>
      </c>
      <c r="G754">
        <f t="shared" si="306"/>
        <v>25</v>
      </c>
      <c r="H754">
        <f t="shared" si="307"/>
        <v>223.33333333333337</v>
      </c>
      <c r="I754">
        <v>70000000000</v>
      </c>
      <c r="J754">
        <f t="shared" si="308"/>
        <v>5.1529973500506572E-9</v>
      </c>
      <c r="K754">
        <f t="shared" si="309"/>
        <v>498493.3865444251</v>
      </c>
      <c r="L754">
        <f t="shared" si="310"/>
        <v>7.1213340934917871E-6</v>
      </c>
      <c r="M754">
        <f t="shared" si="311"/>
        <v>0.11194029850746268</v>
      </c>
      <c r="N754">
        <f t="shared" si="312"/>
        <v>8668094243.484827</v>
      </c>
      <c r="O754">
        <f t="shared" si="313"/>
        <v>1.4242668186983575E-6</v>
      </c>
      <c r="P754">
        <f t="shared" si="314"/>
        <v>1.8134328358208951E-6</v>
      </c>
      <c r="Q754">
        <v>3.2462960249435798E-3</v>
      </c>
      <c r="R754">
        <f t="shared" si="315"/>
        <v>551440.32921810716</v>
      </c>
      <c r="S754">
        <f t="shared" si="316"/>
        <v>0.1450012224474799</v>
      </c>
      <c r="T754">
        <f t="shared" si="317"/>
        <v>40.077728703007161</v>
      </c>
      <c r="U754">
        <f t="shared" si="318"/>
        <v>8.0753632461283073E-3</v>
      </c>
      <c r="V754">
        <f t="shared" si="297"/>
        <v>7.2678269215154765E-5</v>
      </c>
      <c r="W754">
        <f t="shared" si="319"/>
        <v>111.11111111111111</v>
      </c>
      <c r="X754">
        <f t="shared" si="298"/>
        <v>276.39579878385848</v>
      </c>
      <c r="Y754">
        <f t="shared" si="299"/>
        <v>0.89726258290314531</v>
      </c>
      <c r="Z754">
        <v>-0.56227481204112395</v>
      </c>
      <c r="AA754">
        <f t="shared" si="320"/>
        <v>-0.22603447444053185</v>
      </c>
      <c r="AB754">
        <f>-AA754*B754^2/2/Q754</f>
        <v>2.8199511518671935E-3</v>
      </c>
      <c r="AC754">
        <v>1.01027982012341</v>
      </c>
      <c r="AD754">
        <f>AC754/Q754</f>
        <v>311.21001053530495</v>
      </c>
      <c r="AE754">
        <f>C754*AC754</f>
        <v>45.125831965512319</v>
      </c>
      <c r="AF754">
        <v>0.89726258290314498</v>
      </c>
      <c r="AG754">
        <f>AF754*A754</f>
        <v>0.3606995583270643</v>
      </c>
      <c r="AH754">
        <f>AG754*C754</f>
        <v>16.111246938608872</v>
      </c>
      <c r="AI754">
        <f>F754*AG754</f>
        <v>1.8034977916353214</v>
      </c>
      <c r="AJ754">
        <v>0.11301723722026601</v>
      </c>
      <c r="AK754">
        <v>1.01027982012341</v>
      </c>
      <c r="AL754">
        <f t="shared" si="300"/>
        <v>1.1259578181167338</v>
      </c>
      <c r="AM754">
        <f>AL754/C754</f>
        <v>2.5208010853359709E-2</v>
      </c>
      <c r="AN754">
        <f t="shared" si="301"/>
        <v>0.40613248768961085</v>
      </c>
      <c r="AO754">
        <f t="shared" si="302"/>
        <v>0.12595781811673379</v>
      </c>
      <c r="AP754">
        <f>AL754*C754</f>
        <v>50.29278254254745</v>
      </c>
      <c r="AQ754">
        <f>AO754/F754</f>
        <v>2.5191563623346756E-2</v>
      </c>
      <c r="AR754">
        <f>(AL754-1)/C754</f>
        <v>2.819951151867174E-3</v>
      </c>
      <c r="AS754">
        <f>AR754*C754</f>
        <v>0.12595781811673379</v>
      </c>
      <c r="AT754">
        <f>ATAN2(C754,AO754)</f>
        <v>2.8199436770352916E-3</v>
      </c>
      <c r="AU754">
        <f t="shared" si="321"/>
        <v>0.1615708711587247</v>
      </c>
      <c r="AV754">
        <f>-AJ754/(A754/2)</f>
        <v>-0.56227481204112439</v>
      </c>
      <c r="AW754">
        <f t="shared" si="322"/>
        <v>7.8180055582718049E-3</v>
      </c>
      <c r="AX754">
        <f t="shared" si="323"/>
        <v>1.0171551349823858E-3</v>
      </c>
      <c r="AY754">
        <v>0.40613248768961085</v>
      </c>
      <c r="AZ754">
        <v>3.1215946682578735</v>
      </c>
      <c r="BA754">
        <v>0.34920424826947405</v>
      </c>
      <c r="BB754">
        <v>8.8027444804162185E-3</v>
      </c>
      <c r="BC754">
        <v>15.607973341289368</v>
      </c>
    </row>
    <row r="755" spans="1:55" x14ac:dyDescent="0.15">
      <c r="A755">
        <v>0.40200000000000002</v>
      </c>
      <c r="B755">
        <v>0.01</v>
      </c>
      <c r="C755">
        <f t="shared" si="303"/>
        <v>40.200000000000003</v>
      </c>
      <c r="D755">
        <f t="shared" si="304"/>
        <v>1616.0400000000002</v>
      </c>
      <c r="E755">
        <f t="shared" si="305"/>
        <v>2.4875621890547261E-2</v>
      </c>
      <c r="F755">
        <v>5</v>
      </c>
      <c r="G755">
        <f t="shared" si="306"/>
        <v>25</v>
      </c>
      <c r="H755">
        <f t="shared" si="307"/>
        <v>201</v>
      </c>
      <c r="I755">
        <v>70000000000</v>
      </c>
      <c r="J755">
        <f t="shared" si="308"/>
        <v>7.8539816339744827E-9</v>
      </c>
      <c r="K755">
        <f t="shared" si="309"/>
        <v>683804.37111718126</v>
      </c>
      <c r="L755">
        <f t="shared" si="310"/>
        <v>9.7686338731025887E-6</v>
      </c>
      <c r="M755">
        <f t="shared" si="311"/>
        <v>0.12437810945273631</v>
      </c>
      <c r="N755">
        <f t="shared" si="312"/>
        <v>5118422969.8353548</v>
      </c>
      <c r="O755">
        <f t="shared" si="313"/>
        <v>1.9537267746205177E-6</v>
      </c>
      <c r="P755">
        <f t="shared" si="314"/>
        <v>2.4875621890547264E-6</v>
      </c>
      <c r="Q755">
        <v>3.5589587725610699E-3</v>
      </c>
      <c r="R755">
        <f t="shared" si="315"/>
        <v>401999.99999999994</v>
      </c>
      <c r="S755">
        <f t="shared" si="316"/>
        <v>0.14307014265695503</v>
      </c>
      <c r="T755">
        <f t="shared" si="317"/>
        <v>35.589587725610698</v>
      </c>
      <c r="U755">
        <f t="shared" si="318"/>
        <v>8.8531312750275357E-3</v>
      </c>
      <c r="V755">
        <f t="shared" si="297"/>
        <v>8.8531312750275367E-5</v>
      </c>
      <c r="W755">
        <f t="shared" si="319"/>
        <v>100</v>
      </c>
      <c r="X755">
        <f t="shared" si="298"/>
        <v>248.75621890547262</v>
      </c>
      <c r="Y755">
        <f t="shared" si="299"/>
        <v>0.88531312750275359</v>
      </c>
      <c r="Z755">
        <v>-0.50795503840011702</v>
      </c>
      <c r="AA755">
        <f t="shared" si="320"/>
        <v>-0.20419792543684706</v>
      </c>
      <c r="AB755">
        <f>-AA755*B755^2/2/Q755</f>
        <v>2.868787452824352E-3</v>
      </c>
      <c r="AC755">
        <v>0.98741209022117704</v>
      </c>
      <c r="AD755">
        <f>AC755/Q755</f>
        <v>277.44409343371609</v>
      </c>
      <c r="AE755">
        <f>C755*AC755</f>
        <v>39.693966026891317</v>
      </c>
      <c r="AF755">
        <v>0.88531312750275404</v>
      </c>
      <c r="AG755">
        <f>AF755*A755</f>
        <v>0.35589587725610716</v>
      </c>
      <c r="AH755">
        <f>AG755*C755</f>
        <v>14.307014265695509</v>
      </c>
      <c r="AI755">
        <f>F755*AG755</f>
        <v>1.7794793862805358</v>
      </c>
      <c r="AJ755">
        <v>0.102098962718423</v>
      </c>
      <c r="AK755">
        <v>0.98741209022117704</v>
      </c>
      <c r="AL755">
        <f t="shared" si="300"/>
        <v>1.1153252556035382</v>
      </c>
      <c r="AM755">
        <f>AL755/C755</f>
        <v>2.7744409343371596E-2</v>
      </c>
      <c r="AN755">
        <f t="shared" si="301"/>
        <v>0.3969396602689132</v>
      </c>
      <c r="AO755">
        <f t="shared" si="302"/>
        <v>0.11532525560353823</v>
      </c>
      <c r="AP755">
        <f>AL755*C755</f>
        <v>44.836075275262239</v>
      </c>
      <c r="AQ755">
        <f>AO755/F755</f>
        <v>2.3065051120707648E-2</v>
      </c>
      <c r="AR755">
        <f>(AL755-1)/C755</f>
        <v>2.8687874528243338E-3</v>
      </c>
      <c r="AS755">
        <f>AR755*C755</f>
        <v>0.11532525560353823</v>
      </c>
      <c r="AT755">
        <f>ATAN2(C755,AO755)</f>
        <v>2.8687795828789392E-3</v>
      </c>
      <c r="AU755">
        <f t="shared" si="321"/>
        <v>0.16436896245226398</v>
      </c>
      <c r="AV755">
        <f>-AJ755/(A755/2)</f>
        <v>-0.50795503840011447</v>
      </c>
      <c r="AW755">
        <f t="shared" si="322"/>
        <v>8.0607493262978107E-3</v>
      </c>
      <c r="AX755">
        <f t="shared" si="323"/>
        <v>1.0209896271842294E-3</v>
      </c>
      <c r="AY755">
        <v>0.3969396602689132</v>
      </c>
      <c r="AZ755">
        <v>3.1338526992852356</v>
      </c>
      <c r="BA755">
        <v>0.32404212291717199</v>
      </c>
      <c r="BB755">
        <v>8.9903573027091538E-3</v>
      </c>
      <c r="BC755">
        <v>15.669263496426177</v>
      </c>
    </row>
    <row r="756" spans="1:55" x14ac:dyDescent="0.15">
      <c r="A756">
        <v>0.45100000000000001</v>
      </c>
      <c r="B756">
        <v>0.01</v>
      </c>
      <c r="C756">
        <f t="shared" si="303"/>
        <v>45.1</v>
      </c>
      <c r="D756">
        <f t="shared" si="304"/>
        <v>2034.0100000000002</v>
      </c>
      <c r="E756">
        <f t="shared" si="305"/>
        <v>2.2172949002217293E-2</v>
      </c>
      <c r="F756">
        <v>5</v>
      </c>
      <c r="G756">
        <f t="shared" si="306"/>
        <v>25</v>
      </c>
      <c r="H756">
        <f t="shared" si="307"/>
        <v>225.5</v>
      </c>
      <c r="I756">
        <v>70000000000</v>
      </c>
      <c r="J756">
        <f t="shared" si="308"/>
        <v>7.8539816339744827E-9</v>
      </c>
      <c r="K756">
        <f t="shared" si="309"/>
        <v>609510.76982063602</v>
      </c>
      <c r="L756">
        <f t="shared" si="310"/>
        <v>8.7072967117233721E-6</v>
      </c>
      <c r="M756">
        <f t="shared" si="311"/>
        <v>0.11086474501108647</v>
      </c>
      <c r="N756">
        <f t="shared" si="312"/>
        <v>5742310346.7555838</v>
      </c>
      <c r="O756">
        <f t="shared" si="313"/>
        <v>1.7414593423446745E-6</v>
      </c>
      <c r="P756">
        <f t="shared" si="314"/>
        <v>2.2172949002217296E-6</v>
      </c>
      <c r="Q756">
        <v>3.6089676894750702E-3</v>
      </c>
      <c r="R756">
        <f t="shared" si="315"/>
        <v>450999.99999999994</v>
      </c>
      <c r="S756">
        <f t="shared" si="316"/>
        <v>0.16276444279532568</v>
      </c>
      <c r="T756">
        <f t="shared" si="317"/>
        <v>36.089676894750703</v>
      </c>
      <c r="U756">
        <f t="shared" si="318"/>
        <v>8.0021456529380704E-3</v>
      </c>
      <c r="V756">
        <f t="shared" si="297"/>
        <v>8.0021456529380717E-5</v>
      </c>
      <c r="W756">
        <f t="shared" si="319"/>
        <v>100</v>
      </c>
      <c r="X756">
        <f t="shared" si="298"/>
        <v>221.72949002217294</v>
      </c>
      <c r="Y756">
        <f t="shared" si="299"/>
        <v>0.80021456529380697</v>
      </c>
      <c r="Z756">
        <v>-0.45961662906913903</v>
      </c>
      <c r="AA756">
        <f t="shared" si="320"/>
        <v>-0.20728709971018169</v>
      </c>
      <c r="AB756">
        <f>-AA756*B756^2/2/Q756</f>
        <v>2.8718336868836297E-3</v>
      </c>
      <c r="AC756">
        <v>0.90385811514889902</v>
      </c>
      <c r="AD756">
        <f>AC756/Q756</f>
        <v>250.44782689100953</v>
      </c>
      <c r="AE756">
        <f>C756*AC756</f>
        <v>40.764000993215348</v>
      </c>
      <c r="AF756">
        <v>0.80021456529380797</v>
      </c>
      <c r="AG756">
        <f>AF756*A756</f>
        <v>0.36089676894750738</v>
      </c>
      <c r="AH756">
        <f>AG756*C756</f>
        <v>16.276444279532583</v>
      </c>
      <c r="AI756">
        <f>F756*AG756</f>
        <v>1.8044838447375369</v>
      </c>
      <c r="AJ756">
        <v>0.103643549855091</v>
      </c>
      <c r="AK756">
        <v>0.90385811514889902</v>
      </c>
      <c r="AL756">
        <f t="shared" si="300"/>
        <v>1.1295196992784517</v>
      </c>
      <c r="AM756">
        <f>AL756/C756</f>
        <v>2.5044782689100924E-2</v>
      </c>
      <c r="AN756">
        <f t="shared" si="301"/>
        <v>0.40764000993215344</v>
      </c>
      <c r="AO756">
        <f t="shared" si="302"/>
        <v>0.12951969927845175</v>
      </c>
      <c r="AP756">
        <f>AL756*C756</f>
        <v>50.941338437458178</v>
      </c>
      <c r="AQ756">
        <f>AO756/F756</f>
        <v>2.5903939855690349E-2</v>
      </c>
      <c r="AR756">
        <f>(AL756-1)/C756</f>
        <v>2.8718336868836306E-3</v>
      </c>
      <c r="AS756">
        <f>AR756*C756</f>
        <v>0.12951969927845175</v>
      </c>
      <c r="AT756">
        <f>ATAN2(C756,AO756)</f>
        <v>2.8718257918414845E-3</v>
      </c>
      <c r="AU756">
        <f t="shared" si="321"/>
        <v>0.16454349736933274</v>
      </c>
      <c r="AV756">
        <f>-AJ756/(A756/2)</f>
        <v>-0.45961662906913969</v>
      </c>
      <c r="AW756">
        <f t="shared" si="322"/>
        <v>7.9574934828561469E-3</v>
      </c>
      <c r="AX756">
        <f t="shared" si="323"/>
        <v>1.0364354985509098E-3</v>
      </c>
      <c r="AY756">
        <v>0.40764000993215349</v>
      </c>
      <c r="AZ756">
        <v>3.1297584142204973</v>
      </c>
      <c r="BA756">
        <v>0.35888295607681225</v>
      </c>
      <c r="BB756">
        <v>8.9881456457659159E-3</v>
      </c>
      <c r="BC756">
        <v>15.648792071102486</v>
      </c>
    </row>
    <row r="757" spans="1:55" x14ac:dyDescent="0.15">
      <c r="A757">
        <v>0.5</v>
      </c>
      <c r="B757">
        <v>0.01</v>
      </c>
      <c r="C757">
        <f t="shared" si="303"/>
        <v>50</v>
      </c>
      <c r="D757">
        <f t="shared" si="304"/>
        <v>2500</v>
      </c>
      <c r="E757">
        <f t="shared" si="305"/>
        <v>0.02</v>
      </c>
      <c r="F757">
        <v>5</v>
      </c>
      <c r="G757">
        <f t="shared" si="306"/>
        <v>25</v>
      </c>
      <c r="H757">
        <f t="shared" si="307"/>
        <v>250</v>
      </c>
      <c r="I757">
        <v>70000000000</v>
      </c>
      <c r="J757">
        <f t="shared" si="308"/>
        <v>7.8539816339744827E-9</v>
      </c>
      <c r="K757">
        <f t="shared" si="309"/>
        <v>549778.71437821374</v>
      </c>
      <c r="L757">
        <f t="shared" si="310"/>
        <v>7.853981633974482E-6</v>
      </c>
      <c r="M757">
        <f t="shared" si="311"/>
        <v>0.1</v>
      </c>
      <c r="N757">
        <f t="shared" si="312"/>
        <v>6366197723.6758137</v>
      </c>
      <c r="O757">
        <f t="shared" si="313"/>
        <v>1.5707963267948965E-6</v>
      </c>
      <c r="P757">
        <f t="shared" si="314"/>
        <v>1.9999999999999999E-6</v>
      </c>
      <c r="Q757">
        <v>3.6624601562281899E-3</v>
      </c>
      <c r="R757">
        <f t="shared" si="315"/>
        <v>499999.99999999994</v>
      </c>
      <c r="S757">
        <f t="shared" si="316"/>
        <v>0.1831230078114095</v>
      </c>
      <c r="T757">
        <f t="shared" si="317"/>
        <v>36.624601562281896</v>
      </c>
      <c r="U757">
        <f t="shared" si="318"/>
        <v>7.3249203124563797E-3</v>
      </c>
      <c r="V757">
        <f t="shared" si="297"/>
        <v>7.3249203124563803E-5</v>
      </c>
      <c r="W757">
        <f t="shared" si="319"/>
        <v>100</v>
      </c>
      <c r="X757">
        <f t="shared" si="298"/>
        <v>200</v>
      </c>
      <c r="Y757">
        <f t="shared" si="299"/>
        <v>0.732492031245638</v>
      </c>
      <c r="Z757">
        <v>-0.41145084160546902</v>
      </c>
      <c r="AA757">
        <f t="shared" si="320"/>
        <v>-0.20572542080273451</v>
      </c>
      <c r="AB757">
        <f>-AA757*B757^2/2/Q757</f>
        <v>2.8085687219407498E-3</v>
      </c>
      <c r="AC757">
        <v>0.83535474164700696</v>
      </c>
      <c r="AD757">
        <f>AC757/Q757</f>
        <v>228.08568721940796</v>
      </c>
      <c r="AE757">
        <f>C757*AC757</f>
        <v>41.767737082350351</v>
      </c>
      <c r="AF757">
        <v>0.732492031245639</v>
      </c>
      <c r="AG757">
        <f>AF757*A757</f>
        <v>0.3662460156228195</v>
      </c>
      <c r="AH757">
        <f>AG757*C757</f>
        <v>18.312300781140976</v>
      </c>
      <c r="AI757">
        <f>F757*AG757</f>
        <v>1.8312300781140975</v>
      </c>
      <c r="AJ757">
        <v>0.10286271040136701</v>
      </c>
      <c r="AK757">
        <v>0.83535474164700696</v>
      </c>
      <c r="AL757">
        <f t="shared" si="300"/>
        <v>1.1404284360970383</v>
      </c>
      <c r="AM757">
        <f>AL757/C757</f>
        <v>2.2808568721940765E-2</v>
      </c>
      <c r="AN757">
        <f t="shared" si="301"/>
        <v>0.41767737082350348</v>
      </c>
      <c r="AO757">
        <f t="shared" si="302"/>
        <v>0.14042843609703826</v>
      </c>
      <c r="AP757">
        <f>AL757*C757</f>
        <v>57.021421804851911</v>
      </c>
      <c r="AQ757">
        <f>AO757/F757</f>
        <v>2.808568721940765E-2</v>
      </c>
      <c r="AR757">
        <f>(AL757-1)/C757</f>
        <v>2.808568721940765E-3</v>
      </c>
      <c r="AS757">
        <f>AR757*C757</f>
        <v>0.14042843609703826</v>
      </c>
      <c r="AT757">
        <f>ATAN2(C757,AO757)</f>
        <v>2.8085613372578078E-3</v>
      </c>
      <c r="AU757">
        <f t="shared" si="321"/>
        <v>0.16091871112849099</v>
      </c>
      <c r="AV757">
        <f>-AJ757/(A757/2)</f>
        <v>-0.41145084160546802</v>
      </c>
      <c r="AW757">
        <f t="shared" si="322"/>
        <v>7.6685304471221473E-3</v>
      </c>
      <c r="AX757">
        <f t="shared" si="323"/>
        <v>1.0286271040136797E-3</v>
      </c>
      <c r="AY757">
        <v>0.41767737082350348</v>
      </c>
      <c r="AZ757">
        <v>3.1138316526329528</v>
      </c>
      <c r="BA757">
        <v>0.38342652235610741</v>
      </c>
      <c r="BB757">
        <v>8.745410184974033E-3</v>
      </c>
      <c r="BC757">
        <v>15.569158263164764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BDC7F-8DA3-4559-85E1-48F6828D23B0}">
  <dimension ref="A1:AK757"/>
  <sheetViews>
    <sheetView topLeftCell="J1" zoomScaleNormal="100" workbookViewId="0">
      <selection activeCell="M1" sqref="M1"/>
    </sheetView>
  </sheetViews>
  <sheetFormatPr defaultRowHeight="13.5" x14ac:dyDescent="0.15"/>
  <cols>
    <col min="5" max="5" width="8.875" bestFit="1" customWidth="1"/>
    <col min="6" max="8" width="8.875" customWidth="1"/>
    <col min="9" max="10" width="8.875" bestFit="1" customWidth="1"/>
    <col min="11" max="11" width="14.25" bestFit="1" customWidth="1"/>
    <col min="12" max="15" width="8.875" bestFit="1" customWidth="1"/>
    <col min="16" max="16" width="8.875" customWidth="1"/>
    <col min="17" max="24" width="8.875" bestFit="1" customWidth="1"/>
    <col min="36" max="36" width="8.75" customWidth="1"/>
  </cols>
  <sheetData>
    <row r="1" spans="1:37" x14ac:dyDescent="0.15">
      <c r="A1" t="s">
        <v>0</v>
      </c>
      <c r="B1" t="s">
        <v>1</v>
      </c>
      <c r="C1" t="s">
        <v>2</v>
      </c>
      <c r="D1" t="s">
        <v>13</v>
      </c>
      <c r="E1" t="s">
        <v>3</v>
      </c>
      <c r="F1" t="s">
        <v>25</v>
      </c>
      <c r="G1" t="s">
        <v>26</v>
      </c>
      <c r="H1" t="s">
        <v>24</v>
      </c>
      <c r="I1" t="s">
        <v>4</v>
      </c>
      <c r="J1" t="s">
        <v>17</v>
      </c>
      <c r="K1" t="s">
        <v>16</v>
      </c>
      <c r="L1" t="s">
        <v>5</v>
      </c>
      <c r="M1" t="s">
        <v>20</v>
      </c>
      <c r="N1" t="s">
        <v>6</v>
      </c>
      <c r="O1" t="s">
        <v>7</v>
      </c>
      <c r="Q1" t="s">
        <v>14</v>
      </c>
      <c r="R1" t="s">
        <v>15</v>
      </c>
      <c r="S1" t="s">
        <v>8</v>
      </c>
      <c r="T1" t="s">
        <v>6</v>
      </c>
      <c r="U1" t="s">
        <v>12</v>
      </c>
      <c r="V1" t="s">
        <v>18</v>
      </c>
      <c r="W1" t="s">
        <v>19</v>
      </c>
      <c r="X1" t="s">
        <v>22</v>
      </c>
      <c r="AG1" t="s">
        <v>0</v>
      </c>
      <c r="AH1" t="s">
        <v>13</v>
      </c>
      <c r="AI1" t="s">
        <v>49</v>
      </c>
      <c r="AJ1" t="s">
        <v>3</v>
      </c>
      <c r="AK1" t="s">
        <v>48</v>
      </c>
    </row>
    <row r="2" spans="1:37" x14ac:dyDescent="0.15">
      <c r="A2" t="s">
        <v>11</v>
      </c>
      <c r="B2">
        <v>0.01</v>
      </c>
      <c r="C2">
        <v>1E-3</v>
      </c>
      <c r="D2">
        <f t="shared" ref="D2:D65" si="0">B2/C2</f>
        <v>10</v>
      </c>
      <c r="E2">
        <v>5</v>
      </c>
      <c r="F2">
        <f>PI()*C2^4/4</f>
        <v>7.8539816339744827E-13</v>
      </c>
      <c r="G2">
        <f>E2/C2/B2*F2</f>
        <v>3.9269908169872411E-7</v>
      </c>
      <c r="H2">
        <f>E2/D2</f>
        <v>0.5</v>
      </c>
      <c r="I2">
        <v>3.1542737564718801E-4</v>
      </c>
      <c r="J2">
        <f t="shared" ref="J2:J65" si="1">D2/Q2</f>
        <v>31.703018736031353</v>
      </c>
      <c r="K2">
        <f t="shared" ref="K2:K65" si="2">I2/D2</f>
        <v>3.1542737564718804E-5</v>
      </c>
      <c r="L2">
        <v>-179.76240665498599</v>
      </c>
      <c r="M2">
        <f t="shared" ref="M2:M65" si="3">L2*B2</f>
        <v>-1.79762406654986</v>
      </c>
      <c r="N2">
        <v>32.441549597993699</v>
      </c>
      <c r="O2">
        <v>31.542737564718799</v>
      </c>
      <c r="Q2">
        <f t="shared" ref="Q2:Q65" si="4">O2*B2</f>
        <v>0.31542737564718798</v>
      </c>
      <c r="R2">
        <f t="shared" ref="R2:R65" si="5">Q2*D2</f>
        <v>3.1542737564718797</v>
      </c>
      <c r="S2">
        <v>0.89881203327493198</v>
      </c>
      <c r="T2">
        <v>32.441549597993699</v>
      </c>
      <c r="U2">
        <f t="shared" ref="U2:U65" si="6">N2/O2</f>
        <v>1.0284950547310847</v>
      </c>
      <c r="V2">
        <f t="shared" ref="V2:V65" si="7">U2*Q2</f>
        <v>0.32441549597993702</v>
      </c>
      <c r="W2">
        <f t="shared" ref="W2:W65" si="8">U2/D2</f>
        <v>0.10284950547310848</v>
      </c>
      <c r="X2">
        <v>1.0323200234037544E-2</v>
      </c>
      <c r="AG2" t="s">
        <v>10</v>
      </c>
      <c r="AH2">
        <v>10</v>
      </c>
      <c r="AI2">
        <f t="shared" ref="AI2:AI65" si="9">(AK3-AK2)/(AH3-AH2)</f>
        <v>3.4818406685399643E-4</v>
      </c>
      <c r="AJ2">
        <v>5</v>
      </c>
      <c r="AK2">
        <v>3.1722859049306162E-2</v>
      </c>
    </row>
    <row r="3" spans="1:37" x14ac:dyDescent="0.15">
      <c r="A3" t="s">
        <v>10</v>
      </c>
      <c r="B3">
        <v>0.01</v>
      </c>
      <c r="C3">
        <v>1E-3</v>
      </c>
      <c r="D3">
        <f t="shared" si="0"/>
        <v>10</v>
      </c>
      <c r="E3">
        <v>5</v>
      </c>
      <c r="F3">
        <f t="shared" ref="F3:F66" si="10">PI()*C3^4/4</f>
        <v>7.8539816339744827E-13</v>
      </c>
      <c r="G3">
        <f t="shared" ref="G3:G66" si="11">E3/C3/B3*F3</f>
        <v>3.9269908169872411E-7</v>
      </c>
      <c r="H3">
        <f t="shared" ref="H3:H66" si="12">E3/D3</f>
        <v>0.5</v>
      </c>
      <c r="I3">
        <v>3.2560539089713299E-4</v>
      </c>
      <c r="J3">
        <f t="shared" si="1"/>
        <v>30.712022219433255</v>
      </c>
      <c r="K3">
        <f t="shared" si="2"/>
        <v>3.2560539089713299E-5</v>
      </c>
      <c r="L3">
        <v>-206.58267842247301</v>
      </c>
      <c r="M3">
        <f t="shared" si="3"/>
        <v>-2.06582678422473</v>
      </c>
      <c r="N3">
        <v>33.5934524818257</v>
      </c>
      <c r="O3">
        <v>32.560539089713302</v>
      </c>
      <c r="Q3">
        <f t="shared" si="4"/>
        <v>0.32560539089713303</v>
      </c>
      <c r="R3">
        <f t="shared" si="5"/>
        <v>3.2560539089713303</v>
      </c>
      <c r="S3">
        <v>1.0329133921123601</v>
      </c>
      <c r="T3">
        <v>33.5934524818257</v>
      </c>
      <c r="U3">
        <f t="shared" si="6"/>
        <v>1.0317228590493062</v>
      </c>
      <c r="V3">
        <f t="shared" si="7"/>
        <v>0.33593452481825703</v>
      </c>
      <c r="W3">
        <f t="shared" si="8"/>
        <v>0.10317228590493062</v>
      </c>
      <c r="X3">
        <v>5.7567643000922654E-3</v>
      </c>
      <c r="AG3" t="s">
        <v>10</v>
      </c>
      <c r="AH3">
        <v>10.799999999999999</v>
      </c>
      <c r="AI3">
        <f t="shared" si="9"/>
        <v>4.5461946150679999E-3</v>
      </c>
      <c r="AJ3">
        <v>5</v>
      </c>
      <c r="AK3">
        <v>3.2001406302789359E-2</v>
      </c>
    </row>
    <row r="4" spans="1:37" x14ac:dyDescent="0.15">
      <c r="A4" t="s">
        <v>9</v>
      </c>
      <c r="B4">
        <v>0.01</v>
      </c>
      <c r="C4">
        <v>1E-3</v>
      </c>
      <c r="D4">
        <f t="shared" si="0"/>
        <v>10</v>
      </c>
      <c r="E4">
        <v>5</v>
      </c>
      <c r="F4">
        <f t="shared" si="10"/>
        <v>7.8539816339744827E-13</v>
      </c>
      <c r="G4">
        <f t="shared" si="11"/>
        <v>3.9269908169872411E-7</v>
      </c>
      <c r="H4">
        <f t="shared" si="12"/>
        <v>0.5</v>
      </c>
      <c r="I4">
        <v>3.2560539089713299E-4</v>
      </c>
      <c r="J4">
        <f t="shared" si="1"/>
        <v>30.712022219433255</v>
      </c>
      <c r="K4">
        <f t="shared" si="2"/>
        <v>3.2560539089713299E-5</v>
      </c>
      <c r="L4">
        <v>-206.58267842247301</v>
      </c>
      <c r="M4">
        <f t="shared" si="3"/>
        <v>-2.06582678422473</v>
      </c>
      <c r="N4">
        <v>33.5934524818257</v>
      </c>
      <c r="O4">
        <v>32.560539089713302</v>
      </c>
      <c r="Q4">
        <f t="shared" si="4"/>
        <v>0.32560539089713303</v>
      </c>
      <c r="R4">
        <f t="shared" si="5"/>
        <v>3.2560539089713303</v>
      </c>
      <c r="S4">
        <v>1.0329133921123601</v>
      </c>
      <c r="T4">
        <v>33.5934524818257</v>
      </c>
      <c r="U4">
        <f t="shared" si="6"/>
        <v>1.0317228590493062</v>
      </c>
      <c r="V4">
        <f t="shared" si="7"/>
        <v>0.33593452481825703</v>
      </c>
      <c r="W4">
        <f t="shared" si="8"/>
        <v>0.10317228590493062</v>
      </c>
      <c r="X4">
        <v>7.15478463781174E-3</v>
      </c>
      <c r="AG4" t="s">
        <v>10</v>
      </c>
      <c r="AH4">
        <v>11.799999999999999</v>
      </c>
      <c r="AI4">
        <f t="shared" si="9"/>
        <v>-1.0446663912070331E-2</v>
      </c>
      <c r="AJ4">
        <v>5</v>
      </c>
      <c r="AK4">
        <v>3.6547600917857359E-2</v>
      </c>
    </row>
    <row r="5" spans="1:37" x14ac:dyDescent="0.15">
      <c r="A5" t="s">
        <v>11</v>
      </c>
      <c r="B5">
        <v>0.108</v>
      </c>
      <c r="C5">
        <v>0.01</v>
      </c>
      <c r="D5">
        <f t="shared" si="0"/>
        <v>10.799999999999999</v>
      </c>
      <c r="E5">
        <v>5</v>
      </c>
      <c r="F5">
        <f t="shared" si="10"/>
        <v>7.8539816339744827E-9</v>
      </c>
      <c r="G5">
        <f t="shared" si="11"/>
        <v>3.6361026083215198E-5</v>
      </c>
      <c r="H5">
        <f t="shared" si="12"/>
        <v>0.46296296296296302</v>
      </c>
      <c r="I5">
        <v>3.2657961433297301E-3</v>
      </c>
      <c r="J5">
        <f t="shared" si="1"/>
        <v>33.070037216066289</v>
      </c>
      <c r="K5">
        <f t="shared" si="2"/>
        <v>3.0238853178978984E-4</v>
      </c>
      <c r="L5">
        <v>-1.73612306755067</v>
      </c>
      <c r="M5">
        <f t="shared" si="3"/>
        <v>-0.18750129129547236</v>
      </c>
      <c r="N5">
        <v>3.1176359635456401</v>
      </c>
      <c r="O5">
        <v>3.0238853178978999</v>
      </c>
      <c r="Q5">
        <f t="shared" si="4"/>
        <v>0.32657961433297317</v>
      </c>
      <c r="R5">
        <f t="shared" si="5"/>
        <v>3.52705983479611</v>
      </c>
      <c r="S5">
        <v>9.3750645647736594E-2</v>
      </c>
      <c r="T5">
        <v>3.1176359635456401</v>
      </c>
      <c r="U5">
        <f t="shared" si="6"/>
        <v>1.03100337340601</v>
      </c>
      <c r="V5">
        <f t="shared" si="7"/>
        <v>0.33670468406292908</v>
      </c>
      <c r="W5">
        <f t="shared" si="8"/>
        <v>9.5463275315371313E-2</v>
      </c>
      <c r="X5">
        <v>8.6788383484706737E-3</v>
      </c>
      <c r="AG5" t="s">
        <v>10</v>
      </c>
      <c r="AH5">
        <v>12</v>
      </c>
      <c r="AI5">
        <f t="shared" si="9"/>
        <v>5.4893217871444895E-3</v>
      </c>
      <c r="AJ5">
        <v>5</v>
      </c>
      <c r="AK5">
        <v>3.4458268135443282E-2</v>
      </c>
    </row>
    <row r="6" spans="1:37" x14ac:dyDescent="0.15">
      <c r="A6" t="s">
        <v>10</v>
      </c>
      <c r="B6">
        <v>0.108</v>
      </c>
      <c r="C6">
        <v>0.01</v>
      </c>
      <c r="D6">
        <f t="shared" si="0"/>
        <v>10.799999999999999</v>
      </c>
      <c r="E6">
        <v>5</v>
      </c>
      <c r="F6">
        <f t="shared" si="10"/>
        <v>7.8539816339744827E-9</v>
      </c>
      <c r="G6">
        <f t="shared" si="11"/>
        <v>3.6361026083215198E-5</v>
      </c>
      <c r="H6">
        <f t="shared" si="12"/>
        <v>0.46296296296296302</v>
      </c>
      <c r="I6">
        <v>3.2648069982854399E-3</v>
      </c>
      <c r="J6">
        <f t="shared" si="1"/>
        <v>33.080056510757814</v>
      </c>
      <c r="K6">
        <f t="shared" si="2"/>
        <v>3.0229694428568889E-4</v>
      </c>
      <c r="L6">
        <v>-1.79146802558858</v>
      </c>
      <c r="M6">
        <f t="shared" si="3"/>
        <v>-0.19347854676356663</v>
      </c>
      <c r="N6">
        <v>3.1197087162386699</v>
      </c>
      <c r="O6">
        <v>3.0229694428568901</v>
      </c>
      <c r="Q6">
        <f t="shared" si="4"/>
        <v>0.32648069982854411</v>
      </c>
      <c r="R6">
        <f t="shared" si="5"/>
        <v>3.5259915581482759</v>
      </c>
      <c r="S6">
        <v>9.6739273381783702E-2</v>
      </c>
      <c r="T6">
        <v>3.1197087162386699</v>
      </c>
      <c r="U6">
        <f t="shared" si="6"/>
        <v>1.0320014063027894</v>
      </c>
      <c r="V6">
        <f t="shared" si="7"/>
        <v>0.33692854135377637</v>
      </c>
      <c r="W6">
        <f t="shared" si="8"/>
        <v>9.5555685768776807E-2</v>
      </c>
      <c r="X6">
        <v>3.1722859049306161E-3</v>
      </c>
      <c r="AG6" t="s">
        <v>10</v>
      </c>
      <c r="AH6">
        <v>13.5</v>
      </c>
      <c r="AI6">
        <f t="shared" si="9"/>
        <v>2.4542203678075613E-3</v>
      </c>
      <c r="AJ6">
        <v>5</v>
      </c>
      <c r="AK6">
        <v>4.2692250816160016E-2</v>
      </c>
    </row>
    <row r="7" spans="1:37" x14ac:dyDescent="0.15">
      <c r="A7" t="s">
        <v>9</v>
      </c>
      <c r="B7">
        <v>0.108</v>
      </c>
      <c r="C7">
        <v>0.01</v>
      </c>
      <c r="D7">
        <f t="shared" si="0"/>
        <v>10.799999999999999</v>
      </c>
      <c r="E7">
        <v>5</v>
      </c>
      <c r="F7">
        <f t="shared" si="10"/>
        <v>7.8539816339744827E-9</v>
      </c>
      <c r="G7">
        <f t="shared" si="11"/>
        <v>3.6361026083215198E-5</v>
      </c>
      <c r="H7">
        <f t="shared" si="12"/>
        <v>0.46296296296296302</v>
      </c>
      <c r="I7">
        <v>3.2648069982854399E-3</v>
      </c>
      <c r="J7">
        <f t="shared" si="1"/>
        <v>33.080056510757814</v>
      </c>
      <c r="K7">
        <f t="shared" si="2"/>
        <v>3.0229694428568889E-4</v>
      </c>
      <c r="L7">
        <v>-1.79146802558858</v>
      </c>
      <c r="M7">
        <f t="shared" si="3"/>
        <v>-0.19347854676356663</v>
      </c>
      <c r="N7">
        <v>3.1197087162386699</v>
      </c>
      <c r="O7">
        <v>3.0229694428568901</v>
      </c>
      <c r="Q7">
        <f t="shared" si="4"/>
        <v>0.32648069982854411</v>
      </c>
      <c r="R7">
        <f t="shared" si="5"/>
        <v>3.5259915581482759</v>
      </c>
      <c r="S7">
        <v>9.6739273381783702E-2</v>
      </c>
      <c r="T7">
        <v>3.1197087162386699</v>
      </c>
      <c r="U7">
        <f t="shared" si="6"/>
        <v>1.0320014063027894</v>
      </c>
      <c r="V7">
        <f t="shared" si="7"/>
        <v>0.33692854135377637</v>
      </c>
      <c r="W7">
        <f t="shared" si="8"/>
        <v>9.5555685768776807E-2</v>
      </c>
      <c r="X7">
        <v>4.4092302228015082E-3</v>
      </c>
      <c r="AG7" t="s">
        <v>10</v>
      </c>
      <c r="AH7">
        <v>14.749999999999998</v>
      </c>
      <c r="AI7">
        <f t="shared" si="9"/>
        <v>6.6845631085505116E-3</v>
      </c>
      <c r="AJ7">
        <v>5</v>
      </c>
      <c r="AK7">
        <v>4.5760026275919463E-2</v>
      </c>
    </row>
    <row r="8" spans="1:37" x14ac:dyDescent="0.15">
      <c r="A8" t="s">
        <v>11</v>
      </c>
      <c r="B8">
        <v>5.8999999999999997E-2</v>
      </c>
      <c r="C8">
        <v>5.0000000000000001E-3</v>
      </c>
      <c r="D8">
        <f t="shared" si="0"/>
        <v>11.799999999999999</v>
      </c>
      <c r="E8">
        <v>5</v>
      </c>
      <c r="F8">
        <f t="shared" si="10"/>
        <v>4.9087385212340517E-10</v>
      </c>
      <c r="G8">
        <f t="shared" si="11"/>
        <v>8.319895798701782E-6</v>
      </c>
      <c r="H8">
        <f t="shared" si="12"/>
        <v>0.42372881355932207</v>
      </c>
      <c r="I8">
        <v>1.6359736028339299E-3</v>
      </c>
      <c r="J8">
        <f t="shared" si="1"/>
        <v>36.064151583984277</v>
      </c>
      <c r="K8">
        <f t="shared" si="2"/>
        <v>1.3864183074863815E-4</v>
      </c>
      <c r="L8">
        <v>-6.8597386904914499</v>
      </c>
      <c r="M8">
        <f t="shared" si="3"/>
        <v>-0.40472458273899553</v>
      </c>
      <c r="N8">
        <v>5.7480355213150496</v>
      </c>
      <c r="O8">
        <v>5.5456732299455496</v>
      </c>
      <c r="Q8">
        <f t="shared" si="4"/>
        <v>0.32719472056678739</v>
      </c>
      <c r="R8">
        <f t="shared" si="5"/>
        <v>3.8608977026880908</v>
      </c>
      <c r="S8">
        <v>0.20236229136949699</v>
      </c>
      <c r="T8">
        <v>5.7480355213150496</v>
      </c>
      <c r="U8">
        <f t="shared" si="6"/>
        <v>1.0364901217541602</v>
      </c>
      <c r="V8">
        <f t="shared" si="7"/>
        <v>0.33913409575758791</v>
      </c>
      <c r="W8">
        <f t="shared" si="8"/>
        <v>8.7838145911369514E-2</v>
      </c>
      <c r="X8">
        <v>1.0025868918328251E-2</v>
      </c>
      <c r="AG8" t="s">
        <v>10</v>
      </c>
      <c r="AH8">
        <v>15.428571428571429</v>
      </c>
      <c r="AI8">
        <f t="shared" si="9"/>
        <v>-6.8346370022949196E-3</v>
      </c>
      <c r="AJ8">
        <v>5</v>
      </c>
      <c r="AK8">
        <v>5.0295979813864466E-2</v>
      </c>
    </row>
    <row r="9" spans="1:37" x14ac:dyDescent="0.15">
      <c r="A9" t="s">
        <v>10</v>
      </c>
      <c r="B9">
        <v>5.8999999999999997E-2</v>
      </c>
      <c r="C9">
        <v>5.0000000000000001E-3</v>
      </c>
      <c r="D9">
        <f t="shared" si="0"/>
        <v>11.799999999999999</v>
      </c>
      <c r="E9">
        <v>5</v>
      </c>
      <c r="F9">
        <f t="shared" si="10"/>
        <v>4.9087385212340517E-10</v>
      </c>
      <c r="G9">
        <f t="shared" si="11"/>
        <v>8.319895798701782E-6</v>
      </c>
      <c r="H9">
        <f t="shared" si="12"/>
        <v>0.42372881355932207</v>
      </c>
      <c r="I9">
        <v>1.6359503982238E-3</v>
      </c>
      <c r="J9">
        <f t="shared" si="1"/>
        <v>36.064663124296338</v>
      </c>
      <c r="K9">
        <f t="shared" si="2"/>
        <v>1.3863986425625426E-4</v>
      </c>
      <c r="L9">
        <v>-6.8704466849404104</v>
      </c>
      <c r="M9">
        <f t="shared" si="3"/>
        <v>-0.40535635441148421</v>
      </c>
      <c r="N9">
        <v>5.7482727474559301</v>
      </c>
      <c r="O9">
        <v>5.5455945702501896</v>
      </c>
      <c r="Q9">
        <f t="shared" si="4"/>
        <v>0.32719007964476116</v>
      </c>
      <c r="R9">
        <f t="shared" si="5"/>
        <v>3.8608429398081814</v>
      </c>
      <c r="S9">
        <v>0.20267817720574199</v>
      </c>
      <c r="T9">
        <v>5.7482727474559301</v>
      </c>
      <c r="U9">
        <f t="shared" si="6"/>
        <v>1.0365476009178574</v>
      </c>
      <c r="V9">
        <f t="shared" si="7"/>
        <v>0.33914809209989988</v>
      </c>
      <c r="W9">
        <f t="shared" si="8"/>
        <v>8.7843017026937073E-2</v>
      </c>
      <c r="X9">
        <v>7.8758901396960221E-3</v>
      </c>
      <c r="AG9" t="s">
        <v>10</v>
      </c>
      <c r="AH9">
        <v>15.7</v>
      </c>
      <c r="AI9">
        <f t="shared" si="9"/>
        <v>2.1347675314581514E-3</v>
      </c>
      <c r="AJ9">
        <v>5</v>
      </c>
      <c r="AK9">
        <v>4.8440864056098709E-2</v>
      </c>
    </row>
    <row r="10" spans="1:37" x14ac:dyDescent="0.15">
      <c r="A10" t="s">
        <v>9</v>
      </c>
      <c r="B10">
        <v>5.8999999999999997E-2</v>
      </c>
      <c r="C10">
        <v>5.0000000000000001E-3</v>
      </c>
      <c r="D10">
        <f t="shared" si="0"/>
        <v>11.799999999999999</v>
      </c>
      <c r="E10">
        <v>5</v>
      </c>
      <c r="F10">
        <f t="shared" si="10"/>
        <v>4.9087385212340517E-10</v>
      </c>
      <c r="G10">
        <f t="shared" si="11"/>
        <v>8.319895798701782E-6</v>
      </c>
      <c r="H10">
        <f t="shared" si="12"/>
        <v>0.42372881355932207</v>
      </c>
      <c r="I10">
        <v>1.6359503982238E-3</v>
      </c>
      <c r="J10">
        <f t="shared" si="1"/>
        <v>36.064663124296338</v>
      </c>
      <c r="K10">
        <f t="shared" si="2"/>
        <v>1.3863986425625426E-4</v>
      </c>
      <c r="L10">
        <v>-6.8704466849404104</v>
      </c>
      <c r="M10">
        <f t="shared" si="3"/>
        <v>-0.40535635441148421</v>
      </c>
      <c r="N10">
        <v>5.7482727474559301</v>
      </c>
      <c r="O10">
        <v>5.5455945702501896</v>
      </c>
      <c r="Q10">
        <f t="shared" si="4"/>
        <v>0.32719007964476116</v>
      </c>
      <c r="R10">
        <f t="shared" si="5"/>
        <v>3.8608429398081814</v>
      </c>
      <c r="S10">
        <v>0.20267817720574199</v>
      </c>
      <c r="T10">
        <v>5.7482727474559301</v>
      </c>
      <c r="U10">
        <f t="shared" si="6"/>
        <v>1.0365476009178574</v>
      </c>
      <c r="V10">
        <f t="shared" si="7"/>
        <v>0.33914809209989988</v>
      </c>
      <c r="W10">
        <f t="shared" si="8"/>
        <v>8.7843017026937073E-2</v>
      </c>
      <c r="X10">
        <v>1.018985795715131E-2</v>
      </c>
      <c r="AG10" t="s">
        <v>10</v>
      </c>
      <c r="AH10">
        <v>17.444444444444446</v>
      </c>
      <c r="AI10">
        <f t="shared" si="9"/>
        <v>1.035238748383213E-2</v>
      </c>
      <c r="AJ10">
        <v>5</v>
      </c>
      <c r="AK10">
        <v>5.2164847416531268E-2</v>
      </c>
    </row>
    <row r="11" spans="1:37" x14ac:dyDescent="0.15">
      <c r="A11" t="s">
        <v>9</v>
      </c>
      <c r="B11">
        <v>0.108</v>
      </c>
      <c r="C11">
        <v>8.9999999999999993E-3</v>
      </c>
      <c r="D11">
        <f t="shared" si="0"/>
        <v>12</v>
      </c>
      <c r="E11">
        <v>5</v>
      </c>
      <c r="F11">
        <f t="shared" si="10"/>
        <v>5.1529973500506572E-9</v>
      </c>
      <c r="G11">
        <f t="shared" si="11"/>
        <v>2.6507188014663875E-5</v>
      </c>
      <c r="H11">
        <f t="shared" si="12"/>
        <v>0.41666666666666669</v>
      </c>
      <c r="I11">
        <v>2.94872720849614E-3</v>
      </c>
      <c r="J11">
        <f t="shared" si="1"/>
        <v>36.625971940985472</v>
      </c>
      <c r="K11">
        <f t="shared" si="2"/>
        <v>2.4572726737467833E-4</v>
      </c>
      <c r="L11">
        <v>-1.9358335773631199</v>
      </c>
      <c r="M11">
        <f t="shared" si="3"/>
        <v>-0.20907002635521696</v>
      </c>
      <c r="N11">
        <v>3.13820498076623</v>
      </c>
      <c r="O11">
        <v>3.0336699675886201</v>
      </c>
      <c r="Q11">
        <f t="shared" si="4"/>
        <v>0.32763635649957096</v>
      </c>
      <c r="R11">
        <f t="shared" si="5"/>
        <v>3.9316362779948513</v>
      </c>
      <c r="S11">
        <v>0.10453501317760799</v>
      </c>
      <c r="T11">
        <v>3.13820498076623</v>
      </c>
      <c r="U11">
        <f t="shared" si="6"/>
        <v>1.0344582681354433</v>
      </c>
      <c r="V11">
        <f t="shared" si="7"/>
        <v>0.33892613792275283</v>
      </c>
      <c r="W11">
        <f t="shared" si="8"/>
        <v>8.6204855677953607E-2</v>
      </c>
      <c r="X11">
        <v>9.4991329484191145E-3</v>
      </c>
      <c r="AG11" t="s">
        <v>10</v>
      </c>
      <c r="AH11">
        <v>18</v>
      </c>
      <c r="AI11">
        <f t="shared" si="9"/>
        <v>1.4456679644772553E-3</v>
      </c>
      <c r="AJ11">
        <v>5</v>
      </c>
      <c r="AK11">
        <v>5.7916173796437986E-2</v>
      </c>
    </row>
    <row r="12" spans="1:37" x14ac:dyDescent="0.15">
      <c r="A12" t="s">
        <v>10</v>
      </c>
      <c r="B12">
        <v>0.108</v>
      </c>
      <c r="C12">
        <v>8.9999999999999993E-3</v>
      </c>
      <c r="D12">
        <f t="shared" si="0"/>
        <v>12</v>
      </c>
      <c r="E12">
        <v>5</v>
      </c>
      <c r="F12">
        <f t="shared" si="10"/>
        <v>5.1529973500506572E-9</v>
      </c>
      <c r="G12">
        <f t="shared" si="11"/>
        <v>2.6507188014663875E-5</v>
      </c>
      <c r="H12">
        <f t="shared" si="12"/>
        <v>0.41666666666666669</v>
      </c>
      <c r="I12">
        <v>2.94872720849614E-3</v>
      </c>
      <c r="J12">
        <f t="shared" si="1"/>
        <v>36.625971940985472</v>
      </c>
      <c r="K12">
        <f t="shared" si="2"/>
        <v>2.4572726737467833E-4</v>
      </c>
      <c r="L12">
        <v>-1.9358335773631199</v>
      </c>
      <c r="M12">
        <f t="shared" si="3"/>
        <v>-0.20907002635521696</v>
      </c>
      <c r="N12">
        <v>3.13820498076623</v>
      </c>
      <c r="O12">
        <v>3.0336699675886201</v>
      </c>
      <c r="Q12">
        <f t="shared" si="4"/>
        <v>0.32763635649957096</v>
      </c>
      <c r="R12">
        <f t="shared" si="5"/>
        <v>3.9316362779948513</v>
      </c>
      <c r="S12">
        <v>0.10453501317760799</v>
      </c>
      <c r="T12">
        <v>3.13820498076623</v>
      </c>
      <c r="U12">
        <f t="shared" si="6"/>
        <v>1.0344582681354433</v>
      </c>
      <c r="V12">
        <f t="shared" si="7"/>
        <v>0.33892613792275283</v>
      </c>
      <c r="W12">
        <f t="shared" si="8"/>
        <v>8.6204855677953607E-2</v>
      </c>
      <c r="X12">
        <v>9.7784646117646794E-3</v>
      </c>
      <c r="AG12" t="s">
        <v>10</v>
      </c>
      <c r="AH12">
        <v>19.625</v>
      </c>
      <c r="AI12">
        <f t="shared" si="9"/>
        <v>-1.6152193978357796E-2</v>
      </c>
      <c r="AJ12">
        <v>5</v>
      </c>
      <c r="AK12">
        <v>6.0265384238713526E-2</v>
      </c>
    </row>
    <row r="13" spans="1:37" x14ac:dyDescent="0.15">
      <c r="A13" t="s">
        <v>11</v>
      </c>
      <c r="B13">
        <v>0.108</v>
      </c>
      <c r="C13">
        <v>8.9999999999999993E-3</v>
      </c>
      <c r="D13">
        <f t="shared" si="0"/>
        <v>12</v>
      </c>
      <c r="E13">
        <v>5</v>
      </c>
      <c r="F13">
        <f t="shared" si="10"/>
        <v>5.1529973500506572E-9</v>
      </c>
      <c r="G13">
        <f t="shared" si="11"/>
        <v>2.6507188014663875E-5</v>
      </c>
      <c r="H13">
        <f t="shared" si="12"/>
        <v>0.41666666666666669</v>
      </c>
      <c r="I13">
        <v>2.9453697955610699E-3</v>
      </c>
      <c r="J13">
        <f t="shared" si="1"/>
        <v>36.667721711129708</v>
      </c>
      <c r="K13">
        <f t="shared" si="2"/>
        <v>2.4544748296342249E-4</v>
      </c>
      <c r="L13">
        <v>-2.1474483562270699</v>
      </c>
      <c r="M13">
        <f t="shared" si="3"/>
        <v>-0.23192442247252354</v>
      </c>
      <c r="N13">
        <v>3.1461780502908598</v>
      </c>
      <c r="O13">
        <v>3.0302158390545899</v>
      </c>
      <c r="Q13">
        <f t="shared" si="4"/>
        <v>0.32726331061789571</v>
      </c>
      <c r="R13">
        <f t="shared" si="5"/>
        <v>3.9271597274147485</v>
      </c>
      <c r="S13">
        <v>0.11596221123626101</v>
      </c>
      <c r="T13">
        <v>3.1461780502908598</v>
      </c>
      <c r="U13">
        <f t="shared" si="6"/>
        <v>1.0382686308155691</v>
      </c>
      <c r="V13">
        <f t="shared" si="7"/>
        <v>0.33978722943141287</v>
      </c>
      <c r="W13">
        <f t="shared" si="8"/>
        <v>8.6522385901297419E-2</v>
      </c>
      <c r="X13">
        <v>8.2033032406808627E-3</v>
      </c>
      <c r="AG13" t="s">
        <v>10</v>
      </c>
      <c r="AH13">
        <v>19.666666666666664</v>
      </c>
      <c r="AI13">
        <f t="shared" si="9"/>
        <v>2.8333262434139719E-3</v>
      </c>
      <c r="AJ13">
        <v>5</v>
      </c>
      <c r="AK13">
        <v>5.959237615628199E-2</v>
      </c>
    </row>
    <row r="14" spans="1:37" x14ac:dyDescent="0.15">
      <c r="A14" t="s">
        <v>10</v>
      </c>
      <c r="B14">
        <v>0.108</v>
      </c>
      <c r="C14">
        <v>8.0000000000000002E-3</v>
      </c>
      <c r="D14">
        <f t="shared" si="0"/>
        <v>13.5</v>
      </c>
      <c r="E14">
        <v>5</v>
      </c>
      <c r="F14">
        <f t="shared" si="10"/>
        <v>3.2169908772759481E-9</v>
      </c>
      <c r="G14">
        <f t="shared" si="11"/>
        <v>1.8616845354606184E-5</v>
      </c>
      <c r="H14">
        <f t="shared" si="12"/>
        <v>0.37037037037037035</v>
      </c>
      <c r="I14">
        <v>2.6288021083770499E-3</v>
      </c>
      <c r="J14">
        <f t="shared" si="1"/>
        <v>41.083351103471294</v>
      </c>
      <c r="K14">
        <f t="shared" si="2"/>
        <v>1.9472608210200371E-4</v>
      </c>
      <c r="L14">
        <v>-2.4054672272994599</v>
      </c>
      <c r="M14">
        <f t="shared" si="3"/>
        <v>-0.25979046054834165</v>
      </c>
      <c r="N14">
        <v>3.1724902631179801</v>
      </c>
      <c r="O14">
        <v>3.0425950328438098</v>
      </c>
      <c r="Q14">
        <f t="shared" si="4"/>
        <v>0.32860026354713145</v>
      </c>
      <c r="R14">
        <f t="shared" si="5"/>
        <v>4.4361035578862751</v>
      </c>
      <c r="S14">
        <v>0.12989523027417099</v>
      </c>
      <c r="T14">
        <v>3.1724902631179801</v>
      </c>
      <c r="U14">
        <f t="shared" si="6"/>
        <v>1.04269225081616</v>
      </c>
      <c r="V14">
        <f t="shared" si="7"/>
        <v>0.34262894841674185</v>
      </c>
      <c r="W14">
        <f t="shared" si="8"/>
        <v>7.7236463023419258E-2</v>
      </c>
      <c r="X14">
        <v>6.4678232751631511E-3</v>
      </c>
      <c r="AG14" t="s">
        <v>10</v>
      </c>
      <c r="AH14">
        <v>20.599999999999998</v>
      </c>
      <c r="AI14">
        <f t="shared" si="9"/>
        <v>-8.1903699996566104E-4</v>
      </c>
      <c r="AJ14">
        <v>5</v>
      </c>
      <c r="AK14">
        <v>6.2236813983468364E-2</v>
      </c>
    </row>
    <row r="15" spans="1:37" x14ac:dyDescent="0.15">
      <c r="A15" t="s">
        <v>9</v>
      </c>
      <c r="B15">
        <v>0.108</v>
      </c>
      <c r="C15">
        <v>8.0000000000000002E-3</v>
      </c>
      <c r="D15">
        <f t="shared" si="0"/>
        <v>13.5</v>
      </c>
      <c r="E15">
        <v>5</v>
      </c>
      <c r="F15">
        <f t="shared" si="10"/>
        <v>3.2169908772759481E-9</v>
      </c>
      <c r="G15">
        <f t="shared" si="11"/>
        <v>1.8616845354606184E-5</v>
      </c>
      <c r="H15">
        <f t="shared" si="12"/>
        <v>0.37037037037037035</v>
      </c>
      <c r="I15">
        <v>2.6288021083770499E-3</v>
      </c>
      <c r="J15">
        <f t="shared" si="1"/>
        <v>41.083351103471294</v>
      </c>
      <c r="K15">
        <f t="shared" si="2"/>
        <v>1.9472608210200371E-4</v>
      </c>
      <c r="L15">
        <v>-2.4054672272994599</v>
      </c>
      <c r="M15">
        <f t="shared" si="3"/>
        <v>-0.25979046054834165</v>
      </c>
      <c r="N15">
        <v>3.1724902631179801</v>
      </c>
      <c r="O15">
        <v>3.0425950328438098</v>
      </c>
      <c r="Q15">
        <f t="shared" si="4"/>
        <v>0.32860026354713145</v>
      </c>
      <c r="R15">
        <f t="shared" si="5"/>
        <v>4.4361035578862751</v>
      </c>
      <c r="S15">
        <v>0.12989523027417099</v>
      </c>
      <c r="T15">
        <v>3.1724902631179801</v>
      </c>
      <c r="U15">
        <f t="shared" si="6"/>
        <v>1.04269225081616</v>
      </c>
      <c r="V15">
        <f t="shared" si="7"/>
        <v>0.34262894841674185</v>
      </c>
      <c r="W15">
        <f t="shared" si="8"/>
        <v>7.7236463023419258E-2</v>
      </c>
      <c r="X15">
        <v>8.5444594400374933E-3</v>
      </c>
      <c r="AG15" t="s">
        <v>10</v>
      </c>
      <c r="AH15">
        <v>21.599999999999998</v>
      </c>
      <c r="AI15">
        <f t="shared" si="9"/>
        <v>7.2413975013256963E-3</v>
      </c>
      <c r="AJ15">
        <v>5</v>
      </c>
      <c r="AK15">
        <v>6.1417776983502703E-2</v>
      </c>
    </row>
    <row r="16" spans="1:37" x14ac:dyDescent="0.15">
      <c r="A16" t="s">
        <v>11</v>
      </c>
      <c r="B16">
        <v>0.108</v>
      </c>
      <c r="C16">
        <v>8.0000000000000002E-3</v>
      </c>
      <c r="D16">
        <f t="shared" si="0"/>
        <v>13.5</v>
      </c>
      <c r="E16">
        <v>5</v>
      </c>
      <c r="F16">
        <f t="shared" si="10"/>
        <v>3.2169908772759481E-9</v>
      </c>
      <c r="G16">
        <f t="shared" si="11"/>
        <v>1.8616845354606184E-5</v>
      </c>
      <c r="H16">
        <f t="shared" si="12"/>
        <v>0.37037037037037035</v>
      </c>
      <c r="I16">
        <v>2.62683217207568E-3</v>
      </c>
      <c r="J16">
        <f t="shared" si="1"/>
        <v>41.114160679195528</v>
      </c>
      <c r="K16">
        <f t="shared" si="2"/>
        <v>1.9458016089449483E-4</v>
      </c>
      <c r="L16">
        <v>-2.5416273976285102</v>
      </c>
      <c r="M16">
        <f t="shared" si="3"/>
        <v>-0.27449575894387912</v>
      </c>
      <c r="N16">
        <v>3.1775628934484299</v>
      </c>
      <c r="O16">
        <v>3.0403150139764898</v>
      </c>
      <c r="Q16">
        <f t="shared" si="4"/>
        <v>0.32835402150946091</v>
      </c>
      <c r="R16">
        <f t="shared" si="5"/>
        <v>4.4327792903777219</v>
      </c>
      <c r="S16">
        <v>0.137247879471939</v>
      </c>
      <c r="T16">
        <v>3.1775628934484299</v>
      </c>
      <c r="U16">
        <f t="shared" si="6"/>
        <v>1.0451426509559056</v>
      </c>
      <c r="V16">
        <f t="shared" si="7"/>
        <v>0.34317679249243044</v>
      </c>
      <c r="W16">
        <f t="shared" si="8"/>
        <v>7.7417974144881899E-2</v>
      </c>
      <c r="X16">
        <v>9.4483341658939055E-3</v>
      </c>
      <c r="AG16" t="s">
        <v>10</v>
      </c>
      <c r="AH16">
        <v>22.428571428571427</v>
      </c>
      <c r="AI16">
        <f t="shared" si="9"/>
        <v>6.6299210676374854E-3</v>
      </c>
      <c r="AJ16">
        <v>5</v>
      </c>
      <c r="AK16">
        <v>6.7417792056029713E-2</v>
      </c>
    </row>
    <row r="17" spans="1:37" x14ac:dyDescent="0.15">
      <c r="A17" t="s">
        <v>11</v>
      </c>
      <c r="B17">
        <v>5.8999999999999997E-2</v>
      </c>
      <c r="C17">
        <v>4.0000000000000001E-3</v>
      </c>
      <c r="D17">
        <f t="shared" si="0"/>
        <v>14.749999999999998</v>
      </c>
      <c r="E17">
        <v>5</v>
      </c>
      <c r="F17">
        <f t="shared" si="10"/>
        <v>2.0106192982974676E-10</v>
      </c>
      <c r="G17">
        <f t="shared" si="11"/>
        <v>4.2597866489353134E-6</v>
      </c>
      <c r="H17">
        <f t="shared" si="12"/>
        <v>0.33898305084745767</v>
      </c>
      <c r="I17">
        <v>1.3195637325240899E-3</v>
      </c>
      <c r="J17">
        <f t="shared" si="1"/>
        <v>44.711747182641446</v>
      </c>
      <c r="K17">
        <f t="shared" si="2"/>
        <v>8.9461947967734925E-5</v>
      </c>
      <c r="L17">
        <v>-8.5766807875809103</v>
      </c>
      <c r="M17">
        <f t="shared" si="3"/>
        <v>-0.50602416646727366</v>
      </c>
      <c r="N17">
        <v>5.8443838312170904</v>
      </c>
      <c r="O17">
        <v>5.5913717479834499</v>
      </c>
      <c r="Q17">
        <f t="shared" si="4"/>
        <v>0.32989093313102352</v>
      </c>
      <c r="R17">
        <f t="shared" si="5"/>
        <v>4.8658912636825962</v>
      </c>
      <c r="S17">
        <v>0.253012083233636</v>
      </c>
      <c r="T17">
        <v>5.8443838312170904</v>
      </c>
      <c r="U17">
        <f t="shared" si="6"/>
        <v>1.045250449198784</v>
      </c>
      <c r="V17">
        <f t="shared" si="7"/>
        <v>0.34481864604180834</v>
      </c>
      <c r="W17">
        <f t="shared" si="8"/>
        <v>7.0864437233815872E-2</v>
      </c>
      <c r="X17">
        <v>7.124225540421472E-3</v>
      </c>
      <c r="AG17" t="s">
        <v>10</v>
      </c>
      <c r="AH17">
        <v>22.888888888888889</v>
      </c>
      <c r="AI17">
        <f t="shared" si="9"/>
        <v>2.5197010271002132E-3</v>
      </c>
      <c r="AJ17">
        <v>5</v>
      </c>
      <c r="AK17">
        <v>7.0469660483989838E-2</v>
      </c>
    </row>
    <row r="18" spans="1:37" x14ac:dyDescent="0.15">
      <c r="A18" t="s">
        <v>10</v>
      </c>
      <c r="B18">
        <v>5.8999999999999997E-2</v>
      </c>
      <c r="C18">
        <v>4.0000000000000001E-3</v>
      </c>
      <c r="D18">
        <f t="shared" si="0"/>
        <v>14.749999999999998</v>
      </c>
      <c r="E18">
        <v>5</v>
      </c>
      <c r="F18">
        <f t="shared" si="10"/>
        <v>2.0106192982974676E-10</v>
      </c>
      <c r="G18">
        <f t="shared" si="11"/>
        <v>4.2597866489353134E-6</v>
      </c>
      <c r="H18">
        <f t="shared" si="12"/>
        <v>0.33898305084745767</v>
      </c>
      <c r="I18">
        <v>1.3193624491184999E-3</v>
      </c>
      <c r="J18">
        <f t="shared" si="1"/>
        <v>44.718568456620268</v>
      </c>
      <c r="K18">
        <f t="shared" si="2"/>
        <v>8.9448301635152553E-5</v>
      </c>
      <c r="L18">
        <v>-8.6719420194088492</v>
      </c>
      <c r="M18">
        <f t="shared" si="3"/>
        <v>-0.51164457914512207</v>
      </c>
      <c r="N18">
        <v>5.8463411417696101</v>
      </c>
      <c r="O18">
        <v>5.5905188521970501</v>
      </c>
      <c r="Q18">
        <f t="shared" si="4"/>
        <v>0.32984061227962597</v>
      </c>
      <c r="R18">
        <f t="shared" si="5"/>
        <v>4.8651490311244823</v>
      </c>
      <c r="S18">
        <v>0.25582228957256098</v>
      </c>
      <c r="T18">
        <v>5.8463411417696101</v>
      </c>
      <c r="U18">
        <f t="shared" si="6"/>
        <v>1.0457600262759195</v>
      </c>
      <c r="V18">
        <f t="shared" si="7"/>
        <v>0.34493412736440704</v>
      </c>
      <c r="W18">
        <f t="shared" si="8"/>
        <v>7.0898984832265741E-2</v>
      </c>
      <c r="X18">
        <v>5.2886542027218569E-3</v>
      </c>
      <c r="AG18" t="s">
        <v>10</v>
      </c>
      <c r="AH18">
        <v>25.5</v>
      </c>
      <c r="AI18">
        <f t="shared" si="9"/>
        <v>-4.2144300362983488E-3</v>
      </c>
      <c r="AJ18">
        <v>5</v>
      </c>
      <c r="AK18">
        <v>7.7048879832529282E-2</v>
      </c>
    </row>
    <row r="19" spans="1:37" x14ac:dyDescent="0.15">
      <c r="A19" t="s">
        <v>9</v>
      </c>
      <c r="B19">
        <v>5.8999999999999997E-2</v>
      </c>
      <c r="C19">
        <v>4.0000000000000001E-3</v>
      </c>
      <c r="D19">
        <f t="shared" si="0"/>
        <v>14.749999999999998</v>
      </c>
      <c r="E19">
        <v>5</v>
      </c>
      <c r="F19">
        <f t="shared" si="10"/>
        <v>2.0106192982974676E-10</v>
      </c>
      <c r="G19">
        <f t="shared" si="11"/>
        <v>4.2597866489353134E-6</v>
      </c>
      <c r="H19">
        <f t="shared" si="12"/>
        <v>0.33898305084745767</v>
      </c>
      <c r="I19">
        <v>1.3193624491184999E-3</v>
      </c>
      <c r="J19">
        <f t="shared" si="1"/>
        <v>44.718568456620268</v>
      </c>
      <c r="K19">
        <f t="shared" si="2"/>
        <v>8.9448301635152553E-5</v>
      </c>
      <c r="L19">
        <v>-8.6719420194088492</v>
      </c>
      <c r="M19">
        <f t="shared" si="3"/>
        <v>-0.51164457914512207</v>
      </c>
      <c r="N19">
        <v>5.8463411417696101</v>
      </c>
      <c r="O19">
        <v>5.5905188521970501</v>
      </c>
      <c r="Q19">
        <f t="shared" si="4"/>
        <v>0.32984061227962597</v>
      </c>
      <c r="R19">
        <f t="shared" si="5"/>
        <v>4.8651490311244823</v>
      </c>
      <c r="S19">
        <v>0.25582228957256098</v>
      </c>
      <c r="T19">
        <v>5.8463411417696101</v>
      </c>
      <c r="U19">
        <f t="shared" si="6"/>
        <v>1.0457600262759195</v>
      </c>
      <c r="V19">
        <f t="shared" si="7"/>
        <v>0.34493412736440704</v>
      </c>
      <c r="W19">
        <f t="shared" si="8"/>
        <v>7.0898984832265741E-2</v>
      </c>
      <c r="X19">
        <v>9.5474280899750952E-3</v>
      </c>
      <c r="AG19" t="s">
        <v>10</v>
      </c>
      <c r="AH19">
        <v>25.749999999999996</v>
      </c>
      <c r="AI19">
        <f t="shared" si="9"/>
        <v>1.047674001650171E-2</v>
      </c>
      <c r="AJ19">
        <v>5</v>
      </c>
      <c r="AK19">
        <v>7.599527232345471E-2</v>
      </c>
    </row>
    <row r="20" spans="1:37" x14ac:dyDescent="0.15">
      <c r="A20" t="s">
        <v>9</v>
      </c>
      <c r="B20">
        <v>0.108</v>
      </c>
      <c r="C20">
        <v>7.0000000000000001E-3</v>
      </c>
      <c r="D20">
        <f t="shared" si="0"/>
        <v>15.428571428571429</v>
      </c>
      <c r="E20">
        <v>5</v>
      </c>
      <c r="F20">
        <f t="shared" si="10"/>
        <v>1.885740990317274E-9</v>
      </c>
      <c r="G20">
        <f t="shared" si="11"/>
        <v>1.2471831946542818E-5</v>
      </c>
      <c r="H20">
        <f t="shared" si="12"/>
        <v>0.32407407407407407</v>
      </c>
      <c r="I20">
        <v>2.31150291830884E-3</v>
      </c>
      <c r="J20">
        <f t="shared" si="1"/>
        <v>46.722848214708506</v>
      </c>
      <c r="K20">
        <f t="shared" si="2"/>
        <v>1.4981963359409148E-4</v>
      </c>
      <c r="L20">
        <v>-2.8478175612128598</v>
      </c>
      <c r="M20">
        <f t="shared" si="3"/>
        <v>-0.30756429661098883</v>
      </c>
      <c r="N20">
        <v>3.21132569104206</v>
      </c>
      <c r="O20">
        <v>3.0575435427365698</v>
      </c>
      <c r="Q20">
        <f t="shared" si="4"/>
        <v>0.33021470261554953</v>
      </c>
      <c r="R20">
        <f t="shared" si="5"/>
        <v>5.0947411260684783</v>
      </c>
      <c r="S20">
        <v>0.153782148305495</v>
      </c>
      <c r="T20">
        <v>3.21132569104206</v>
      </c>
      <c r="U20">
        <f t="shared" si="6"/>
        <v>1.0502959798138645</v>
      </c>
      <c r="V20">
        <f t="shared" si="7"/>
        <v>0.34682317463254247</v>
      </c>
      <c r="W20">
        <f t="shared" si="8"/>
        <v>6.8074739432380099E-2</v>
      </c>
      <c r="X20">
        <v>5.670816260821037E-3</v>
      </c>
      <c r="AG20" t="s">
        <v>10</v>
      </c>
      <c r="AH20">
        <v>26.166666666666668</v>
      </c>
      <c r="AI20">
        <f t="shared" si="9"/>
        <v>-6.6892172006944954E-4</v>
      </c>
      <c r="AJ20">
        <v>5</v>
      </c>
      <c r="AK20">
        <v>8.0360580663663805E-2</v>
      </c>
    </row>
    <row r="21" spans="1:37" x14ac:dyDescent="0.15">
      <c r="A21" t="s">
        <v>10</v>
      </c>
      <c r="B21">
        <v>0.108</v>
      </c>
      <c r="C21">
        <v>7.0000000000000001E-3</v>
      </c>
      <c r="D21">
        <f t="shared" si="0"/>
        <v>15.428571428571429</v>
      </c>
      <c r="E21">
        <v>5</v>
      </c>
      <c r="F21">
        <f t="shared" si="10"/>
        <v>1.885740990317274E-9</v>
      </c>
      <c r="G21">
        <f t="shared" si="11"/>
        <v>1.2471831946542818E-5</v>
      </c>
      <c r="H21">
        <f t="shared" si="12"/>
        <v>0.32407407407407407</v>
      </c>
      <c r="I21">
        <v>2.31150291830884E-3</v>
      </c>
      <c r="J21">
        <f t="shared" si="1"/>
        <v>46.722848214708506</v>
      </c>
      <c r="K21">
        <f t="shared" si="2"/>
        <v>1.4981963359409148E-4</v>
      </c>
      <c r="L21">
        <v>-2.8478175612128598</v>
      </c>
      <c r="M21">
        <f t="shared" si="3"/>
        <v>-0.30756429661098883</v>
      </c>
      <c r="N21">
        <v>3.21132569104206</v>
      </c>
      <c r="O21">
        <v>3.0575435427365698</v>
      </c>
      <c r="Q21">
        <f t="shared" si="4"/>
        <v>0.33021470261554953</v>
      </c>
      <c r="R21">
        <f t="shared" si="5"/>
        <v>5.0947411260684783</v>
      </c>
      <c r="S21">
        <v>0.153782148305495</v>
      </c>
      <c r="T21">
        <v>3.21132569104206</v>
      </c>
      <c r="U21">
        <f t="shared" si="6"/>
        <v>1.0502959798138645</v>
      </c>
      <c r="V21">
        <f t="shared" si="7"/>
        <v>0.34682317463254247</v>
      </c>
      <c r="W21">
        <f t="shared" si="8"/>
        <v>6.8074739432380099E-2</v>
      </c>
      <c r="X21">
        <v>1.0070564950175068E-2</v>
      </c>
      <c r="AG21" t="s">
        <v>10</v>
      </c>
      <c r="AH21">
        <v>27</v>
      </c>
      <c r="AI21">
        <f t="shared" si="9"/>
        <v>3.500216622866586E-3</v>
      </c>
      <c r="AJ21">
        <v>5</v>
      </c>
      <c r="AK21">
        <v>7.9803145896939265E-2</v>
      </c>
    </row>
    <row r="22" spans="1:37" x14ac:dyDescent="0.15">
      <c r="A22" t="s">
        <v>11</v>
      </c>
      <c r="B22">
        <v>0.108</v>
      </c>
      <c r="C22">
        <v>7.0000000000000001E-3</v>
      </c>
      <c r="D22">
        <f t="shared" si="0"/>
        <v>15.428571428571429</v>
      </c>
      <c r="E22">
        <v>5</v>
      </c>
      <c r="F22">
        <f t="shared" si="10"/>
        <v>1.885740990317274E-9</v>
      </c>
      <c r="G22">
        <f t="shared" si="11"/>
        <v>1.2471831946542818E-5</v>
      </c>
      <c r="H22">
        <f t="shared" si="12"/>
        <v>0.32407407407407407</v>
      </c>
      <c r="I22">
        <v>2.31141369505042E-3</v>
      </c>
      <c r="J22">
        <f t="shared" si="1"/>
        <v>46.724651771021016</v>
      </c>
      <c r="K22">
        <f t="shared" si="2"/>
        <v>1.4981385060511981E-4</v>
      </c>
      <c r="L22">
        <v>-2.8521453872742999</v>
      </c>
      <c r="M22">
        <f t="shared" si="3"/>
        <v>-0.30803170182562439</v>
      </c>
      <c r="N22">
        <v>3.2114413734662799</v>
      </c>
      <c r="O22">
        <v>3.0574255225534701</v>
      </c>
      <c r="Q22">
        <f t="shared" si="4"/>
        <v>0.33020195643577477</v>
      </c>
      <c r="R22">
        <f t="shared" si="5"/>
        <v>5.094544470723382</v>
      </c>
      <c r="S22">
        <v>0.154015850912812</v>
      </c>
      <c r="T22">
        <v>3.2114413734662799</v>
      </c>
      <c r="U22">
        <f t="shared" si="6"/>
        <v>1.0503743590078296</v>
      </c>
      <c r="V22">
        <f t="shared" si="7"/>
        <v>0.34683566833435819</v>
      </c>
      <c r="W22">
        <f t="shared" si="8"/>
        <v>6.8079819565322289E-2</v>
      </c>
      <c r="X22">
        <v>1.0146114900008921E-2</v>
      </c>
      <c r="AG22" t="s">
        <v>10</v>
      </c>
      <c r="AH22">
        <v>28.333333333333336</v>
      </c>
      <c r="AI22">
        <f t="shared" si="9"/>
        <v>2.2605255470670386E-3</v>
      </c>
      <c r="AJ22">
        <v>5</v>
      </c>
      <c r="AK22">
        <v>8.4470101394094721E-2</v>
      </c>
    </row>
    <row r="23" spans="1:37" x14ac:dyDescent="0.15">
      <c r="A23" t="s">
        <v>10</v>
      </c>
      <c r="B23">
        <v>0.157</v>
      </c>
      <c r="C23">
        <v>0.01</v>
      </c>
      <c r="D23">
        <f t="shared" si="0"/>
        <v>15.7</v>
      </c>
      <c r="E23">
        <v>5</v>
      </c>
      <c r="F23">
        <f t="shared" si="10"/>
        <v>7.8539816339744827E-9</v>
      </c>
      <c r="G23">
        <f t="shared" si="11"/>
        <v>2.5012680362976058E-5</v>
      </c>
      <c r="H23">
        <f t="shared" si="12"/>
        <v>0.31847133757961787</v>
      </c>
      <c r="I23">
        <v>3.30736853901804E-3</v>
      </c>
      <c r="J23">
        <f t="shared" si="1"/>
        <v>47.469762788096673</v>
      </c>
      <c r="K23">
        <f t="shared" si="2"/>
        <v>2.1066041649796434E-4</v>
      </c>
      <c r="L23">
        <v>-1.2999455538317299</v>
      </c>
      <c r="M23">
        <f t="shared" si="3"/>
        <v>-0.2040914519515816</v>
      </c>
      <c r="N23">
        <v>2.2086498909554302</v>
      </c>
      <c r="O23">
        <v>2.1066041649796401</v>
      </c>
      <c r="Q23">
        <f t="shared" si="4"/>
        <v>0.33073685390180352</v>
      </c>
      <c r="R23">
        <f t="shared" si="5"/>
        <v>5.1925686062583152</v>
      </c>
      <c r="S23">
        <v>0.10204572597579099</v>
      </c>
      <c r="T23">
        <v>2.2086498909554302</v>
      </c>
      <c r="U23">
        <f t="shared" si="6"/>
        <v>1.0484408640560987</v>
      </c>
      <c r="V23">
        <f t="shared" si="7"/>
        <v>0.34675803288000256</v>
      </c>
      <c r="W23">
        <f t="shared" si="8"/>
        <v>6.6779672869815204E-2</v>
      </c>
      <c r="X23">
        <v>5.6156807918102307E-3</v>
      </c>
      <c r="AG23" t="s">
        <v>10</v>
      </c>
      <c r="AH23">
        <v>29.428571428571427</v>
      </c>
      <c r="AI23">
        <f t="shared" si="9"/>
        <v>1.4481973133846771E-2</v>
      </c>
      <c r="AJ23">
        <v>5</v>
      </c>
      <c r="AK23">
        <v>8.6945915088501469E-2</v>
      </c>
    </row>
    <row r="24" spans="1:37" x14ac:dyDescent="0.15">
      <c r="A24" t="s">
        <v>9</v>
      </c>
      <c r="B24">
        <v>0.157</v>
      </c>
      <c r="C24">
        <v>0.01</v>
      </c>
      <c r="D24">
        <f t="shared" si="0"/>
        <v>15.7</v>
      </c>
      <c r="E24">
        <v>5</v>
      </c>
      <c r="F24">
        <f t="shared" si="10"/>
        <v>7.8539816339744827E-9</v>
      </c>
      <c r="G24">
        <f t="shared" si="11"/>
        <v>2.5012680362976058E-5</v>
      </c>
      <c r="H24">
        <f t="shared" si="12"/>
        <v>0.31847133757961787</v>
      </c>
      <c r="I24">
        <v>3.30736853901804E-3</v>
      </c>
      <c r="J24">
        <f t="shared" si="1"/>
        <v>47.469762788096673</v>
      </c>
      <c r="K24">
        <f t="shared" si="2"/>
        <v>2.1066041649796434E-4</v>
      </c>
      <c r="L24">
        <v>-1.2999455538317299</v>
      </c>
      <c r="M24">
        <f t="shared" si="3"/>
        <v>-0.2040914519515816</v>
      </c>
      <c r="N24">
        <v>2.2086498909554302</v>
      </c>
      <c r="O24">
        <v>2.1066041649796401</v>
      </c>
      <c r="Q24">
        <f t="shared" si="4"/>
        <v>0.33073685390180352</v>
      </c>
      <c r="R24">
        <f t="shared" si="5"/>
        <v>5.1925686062583152</v>
      </c>
      <c r="S24">
        <v>0.10204572597579099</v>
      </c>
      <c r="T24">
        <v>2.2086498909554302</v>
      </c>
      <c r="U24">
        <f t="shared" si="6"/>
        <v>1.0484408640560987</v>
      </c>
      <c r="V24">
        <f t="shared" si="7"/>
        <v>0.34675803288000256</v>
      </c>
      <c r="W24">
        <f t="shared" si="8"/>
        <v>6.6779672869815204E-2</v>
      </c>
      <c r="X24">
        <v>9.8493989933307047E-3</v>
      </c>
      <c r="AG24" t="s">
        <v>10</v>
      </c>
      <c r="AH24">
        <v>29.499999999999996</v>
      </c>
      <c r="AI24">
        <f t="shared" si="9"/>
        <v>3.1693053737397712E-3</v>
      </c>
      <c r="AJ24">
        <v>5</v>
      </c>
      <c r="AK24">
        <v>8.7980341740919066E-2</v>
      </c>
    </row>
    <row r="25" spans="1:37" x14ac:dyDescent="0.15">
      <c r="A25" t="s">
        <v>11</v>
      </c>
      <c r="B25">
        <v>0.157</v>
      </c>
      <c r="C25">
        <v>0.01</v>
      </c>
      <c r="D25">
        <f t="shared" si="0"/>
        <v>15.7</v>
      </c>
      <c r="E25">
        <v>5</v>
      </c>
      <c r="F25">
        <f t="shared" si="10"/>
        <v>7.8539816339744827E-9</v>
      </c>
      <c r="G25">
        <f t="shared" si="11"/>
        <v>2.5012680362976058E-5</v>
      </c>
      <c r="H25">
        <f t="shared" si="12"/>
        <v>0.31847133757961787</v>
      </c>
      <c r="I25">
        <v>3.3072387578739898E-3</v>
      </c>
      <c r="J25">
        <f t="shared" si="1"/>
        <v>47.471625574721102</v>
      </c>
      <c r="K25">
        <f t="shared" si="2"/>
        <v>2.1065215018305669E-4</v>
      </c>
      <c r="L25">
        <v>-1.3041383573304499</v>
      </c>
      <c r="M25">
        <f t="shared" si="3"/>
        <v>-0.20474972210088063</v>
      </c>
      <c r="N25">
        <v>2.2088963628810099</v>
      </c>
      <c r="O25">
        <v>2.1065215018305699</v>
      </c>
      <c r="Q25">
        <f t="shared" si="4"/>
        <v>0.33072387578739948</v>
      </c>
      <c r="R25">
        <f t="shared" si="5"/>
        <v>5.1923648498621713</v>
      </c>
      <c r="S25">
        <v>0.10237486105044</v>
      </c>
      <c r="T25">
        <v>2.2088963628810099</v>
      </c>
      <c r="U25">
        <f t="shared" si="6"/>
        <v>1.0485990107205059</v>
      </c>
      <c r="V25">
        <f t="shared" si="7"/>
        <v>0.34679672897231856</v>
      </c>
      <c r="W25">
        <f t="shared" si="8"/>
        <v>6.6789745905764711E-2</v>
      </c>
      <c r="X25">
        <v>9.9637912920840545E-3</v>
      </c>
      <c r="AG25" t="s">
        <v>10</v>
      </c>
      <c r="AH25">
        <v>30.4</v>
      </c>
      <c r="AI25">
        <f t="shared" si="9"/>
        <v>3.1696526500391009E-4</v>
      </c>
      <c r="AJ25">
        <v>5</v>
      </c>
      <c r="AK25">
        <v>9.0832716577284867E-2</v>
      </c>
    </row>
    <row r="26" spans="1:37" x14ac:dyDescent="0.15">
      <c r="A26" t="s">
        <v>9</v>
      </c>
      <c r="B26">
        <v>0.157</v>
      </c>
      <c r="C26">
        <v>8.9999999999999993E-3</v>
      </c>
      <c r="D26">
        <f t="shared" si="0"/>
        <v>17.444444444444446</v>
      </c>
      <c r="E26">
        <v>5</v>
      </c>
      <c r="F26">
        <f t="shared" si="10"/>
        <v>5.1529973500506572E-9</v>
      </c>
      <c r="G26">
        <f t="shared" si="11"/>
        <v>1.8234243984609543E-5</v>
      </c>
      <c r="H26">
        <f t="shared" si="12"/>
        <v>0.28662420382165604</v>
      </c>
      <c r="I26">
        <v>2.9931397254278598E-3</v>
      </c>
      <c r="J26">
        <f t="shared" si="1"/>
        <v>52.453281303985136</v>
      </c>
      <c r="K26">
        <f t="shared" si="2"/>
        <v>1.7158125814554609E-4</v>
      </c>
      <c r="L26">
        <v>-1.4076449085001701</v>
      </c>
      <c r="M26">
        <f t="shared" si="3"/>
        <v>-0.22100025063452672</v>
      </c>
      <c r="N26">
        <v>2.2287872629166001</v>
      </c>
      <c r="O26">
        <v>2.1182871375993302</v>
      </c>
      <c r="Q26">
        <f t="shared" si="4"/>
        <v>0.33257108060309482</v>
      </c>
      <c r="R26">
        <f t="shared" si="5"/>
        <v>5.8015177394095439</v>
      </c>
      <c r="S26">
        <v>0.110500125317264</v>
      </c>
      <c r="T26">
        <v>2.2287872629166001</v>
      </c>
      <c r="U26">
        <f t="shared" si="6"/>
        <v>1.0521648474165313</v>
      </c>
      <c r="V26">
        <f t="shared" si="7"/>
        <v>0.3499196002779062</v>
      </c>
      <c r="W26">
        <f t="shared" si="8"/>
        <v>6.0315182335979489E-2</v>
      </c>
      <c r="X26">
        <v>8.29100998108925E-3</v>
      </c>
      <c r="AG26" t="s">
        <v>10</v>
      </c>
      <c r="AH26">
        <v>31.4</v>
      </c>
      <c r="AI26">
        <f t="shared" si="9"/>
        <v>4.1842863285322758E-3</v>
      </c>
      <c r="AJ26">
        <v>5</v>
      </c>
      <c r="AK26">
        <v>9.1149681842288777E-2</v>
      </c>
    </row>
    <row r="27" spans="1:37" x14ac:dyDescent="0.15">
      <c r="A27" t="s">
        <v>10</v>
      </c>
      <c r="B27">
        <v>0.157</v>
      </c>
      <c r="C27">
        <v>8.9999999999999993E-3</v>
      </c>
      <c r="D27">
        <f t="shared" si="0"/>
        <v>17.444444444444446</v>
      </c>
      <c r="E27">
        <v>5</v>
      </c>
      <c r="F27">
        <f t="shared" si="10"/>
        <v>5.1529973500506572E-9</v>
      </c>
      <c r="G27">
        <f t="shared" si="11"/>
        <v>1.8234243984609543E-5</v>
      </c>
      <c r="H27">
        <f t="shared" si="12"/>
        <v>0.28662420382165604</v>
      </c>
      <c r="I27">
        <v>2.9931397254278598E-3</v>
      </c>
      <c r="J27">
        <f t="shared" si="1"/>
        <v>52.453281303985136</v>
      </c>
      <c r="K27">
        <f t="shared" si="2"/>
        <v>1.7158125814554609E-4</v>
      </c>
      <c r="L27">
        <v>-1.4076449085001701</v>
      </c>
      <c r="M27">
        <f t="shared" si="3"/>
        <v>-0.22100025063452672</v>
      </c>
      <c r="N27">
        <v>2.2287872629166001</v>
      </c>
      <c r="O27">
        <v>2.1182871375993302</v>
      </c>
      <c r="Q27">
        <f t="shared" si="4"/>
        <v>0.33257108060309482</v>
      </c>
      <c r="R27">
        <f t="shared" si="5"/>
        <v>5.8015177394095439</v>
      </c>
      <c r="S27">
        <v>0.110500125317264</v>
      </c>
      <c r="T27">
        <v>2.2287872629166001</v>
      </c>
      <c r="U27">
        <f t="shared" si="6"/>
        <v>1.0521648474165313</v>
      </c>
      <c r="V27">
        <f t="shared" si="7"/>
        <v>0.3499196002779062</v>
      </c>
      <c r="W27">
        <f t="shared" si="8"/>
        <v>6.0315182335979489E-2</v>
      </c>
      <c r="X27">
        <v>8.3947278539144455E-3</v>
      </c>
      <c r="AG27" t="s">
        <v>10</v>
      </c>
      <c r="AH27">
        <v>31.875</v>
      </c>
      <c r="AI27">
        <f t="shared" si="9"/>
        <v>3.8252059949226199E-3</v>
      </c>
      <c r="AJ27">
        <v>5</v>
      </c>
      <c r="AK27">
        <v>9.3137217848341614E-2</v>
      </c>
    </row>
    <row r="28" spans="1:37" x14ac:dyDescent="0.15">
      <c r="A28" t="s">
        <v>11</v>
      </c>
      <c r="B28">
        <v>0.157</v>
      </c>
      <c r="C28">
        <v>8.9999999999999993E-3</v>
      </c>
      <c r="D28">
        <f t="shared" si="0"/>
        <v>17.444444444444446</v>
      </c>
      <c r="E28">
        <v>5</v>
      </c>
      <c r="F28">
        <f t="shared" si="10"/>
        <v>5.1529973500506572E-9</v>
      </c>
      <c r="G28">
        <f t="shared" si="11"/>
        <v>1.8234243984609543E-5</v>
      </c>
      <c r="H28">
        <f t="shared" si="12"/>
        <v>0.28662420382165604</v>
      </c>
      <c r="I28">
        <v>2.9916066160507902E-3</v>
      </c>
      <c r="J28">
        <f t="shared" si="1"/>
        <v>52.480162049933973</v>
      </c>
      <c r="K28">
        <f t="shared" si="2"/>
        <v>1.7149337289463126E-4</v>
      </c>
      <c r="L28">
        <v>-1.4514862127587</v>
      </c>
      <c r="M28">
        <f t="shared" si="3"/>
        <v>-0.22788333540311589</v>
      </c>
      <c r="N28">
        <v>2.2311438022031802</v>
      </c>
      <c r="O28">
        <v>2.1172021345016199</v>
      </c>
      <c r="Q28">
        <f t="shared" si="4"/>
        <v>0.33240073511675433</v>
      </c>
      <c r="R28">
        <f t="shared" si="5"/>
        <v>5.7985461570367152</v>
      </c>
      <c r="S28">
        <v>0.113941667701558</v>
      </c>
      <c r="T28">
        <v>2.2311438022031802</v>
      </c>
      <c r="U28">
        <f t="shared" si="6"/>
        <v>1.0538170946669585</v>
      </c>
      <c r="V28">
        <f t="shared" si="7"/>
        <v>0.35028957694589929</v>
      </c>
      <c r="W28">
        <f t="shared" si="8"/>
        <v>6.0409897146513535E-2</v>
      </c>
      <c r="X28">
        <v>4.0651117776569655E-3</v>
      </c>
      <c r="AG28" t="s">
        <v>10</v>
      </c>
      <c r="AH28">
        <v>33.777777777777779</v>
      </c>
      <c r="AI28">
        <f t="shared" si="9"/>
        <v>-4.1486646358963562E-3</v>
      </c>
      <c r="AJ28">
        <v>5</v>
      </c>
      <c r="AK28">
        <v>0.10041573481090271</v>
      </c>
    </row>
    <row r="29" spans="1:37" x14ac:dyDescent="0.15">
      <c r="A29" t="s">
        <v>9</v>
      </c>
      <c r="B29">
        <v>0.108</v>
      </c>
      <c r="C29">
        <v>6.0000000000000001E-3</v>
      </c>
      <c r="D29">
        <f t="shared" si="0"/>
        <v>18</v>
      </c>
      <c r="E29">
        <v>5</v>
      </c>
      <c r="F29">
        <f t="shared" si="10"/>
        <v>1.0178760197630931E-9</v>
      </c>
      <c r="G29">
        <f t="shared" si="11"/>
        <v>7.8539816339744837E-6</v>
      </c>
      <c r="H29">
        <f t="shared" si="12"/>
        <v>0.27777777777777779</v>
      </c>
      <c r="I29">
        <v>1.9961027064389399E-3</v>
      </c>
      <c r="J29">
        <f t="shared" si="1"/>
        <v>54.105432376609755</v>
      </c>
      <c r="K29">
        <f t="shared" si="2"/>
        <v>1.1089459480216333E-4</v>
      </c>
      <c r="L29">
        <v>-3.30380176216446</v>
      </c>
      <c r="M29">
        <f t="shared" si="3"/>
        <v>-0.35681059031376167</v>
      </c>
      <c r="N29">
        <v>3.2588107063280898</v>
      </c>
      <c r="O29">
        <v>3.0804054111712098</v>
      </c>
      <c r="Q29">
        <f t="shared" si="4"/>
        <v>0.33268378440649066</v>
      </c>
      <c r="R29">
        <f t="shared" si="5"/>
        <v>5.9883081193168319</v>
      </c>
      <c r="S29">
        <v>0.178405295156881</v>
      </c>
      <c r="T29">
        <v>3.2588107063280898</v>
      </c>
      <c r="U29">
        <f t="shared" si="6"/>
        <v>1.057916173796438</v>
      </c>
      <c r="V29">
        <f t="shared" si="7"/>
        <v>0.35195155628343366</v>
      </c>
      <c r="W29">
        <f t="shared" si="8"/>
        <v>5.8773120766468775E-2</v>
      </c>
      <c r="X29">
        <v>4.2406124278634534E-3</v>
      </c>
      <c r="AG29" t="s">
        <v>10</v>
      </c>
      <c r="AH29">
        <v>34.333333333333329</v>
      </c>
      <c r="AI29">
        <f t="shared" si="9"/>
        <v>4.9937819628131453E-3</v>
      </c>
      <c r="AJ29">
        <v>5</v>
      </c>
      <c r="AK29">
        <v>9.8110921124293649E-2</v>
      </c>
    </row>
    <row r="30" spans="1:37" x14ac:dyDescent="0.15">
      <c r="A30" t="s">
        <v>10</v>
      </c>
      <c r="B30">
        <v>0.108</v>
      </c>
      <c r="C30">
        <v>6.0000000000000001E-3</v>
      </c>
      <c r="D30">
        <f t="shared" si="0"/>
        <v>18</v>
      </c>
      <c r="E30">
        <v>5</v>
      </c>
      <c r="F30">
        <f t="shared" si="10"/>
        <v>1.0178760197630931E-9</v>
      </c>
      <c r="G30">
        <f t="shared" si="11"/>
        <v>7.8539816339744837E-6</v>
      </c>
      <c r="H30">
        <f t="shared" si="12"/>
        <v>0.27777777777777779</v>
      </c>
      <c r="I30">
        <v>1.9961027064389399E-3</v>
      </c>
      <c r="J30">
        <f t="shared" si="1"/>
        <v>54.105432376609755</v>
      </c>
      <c r="K30">
        <f t="shared" si="2"/>
        <v>1.1089459480216333E-4</v>
      </c>
      <c r="L30">
        <v>-3.30380176216446</v>
      </c>
      <c r="M30">
        <f t="shared" si="3"/>
        <v>-0.35681059031376167</v>
      </c>
      <c r="N30">
        <v>3.2588107063280898</v>
      </c>
      <c r="O30">
        <v>3.0804054111712098</v>
      </c>
      <c r="Q30">
        <f t="shared" si="4"/>
        <v>0.33268378440649066</v>
      </c>
      <c r="R30">
        <f t="shared" si="5"/>
        <v>5.9883081193168319</v>
      </c>
      <c r="S30">
        <v>0.178405295156881</v>
      </c>
      <c r="T30">
        <v>3.2588107063280898</v>
      </c>
      <c r="U30">
        <f t="shared" si="6"/>
        <v>1.057916173796438</v>
      </c>
      <c r="V30">
        <f t="shared" si="7"/>
        <v>0.35195155628343366</v>
      </c>
      <c r="W30">
        <f t="shared" si="8"/>
        <v>5.8773120766468775E-2</v>
      </c>
      <c r="X30">
        <v>4.2890746205259869E-3</v>
      </c>
      <c r="AG30" t="s">
        <v>10</v>
      </c>
      <c r="AH30">
        <v>35.299999999999997</v>
      </c>
      <c r="AI30">
        <f t="shared" si="9"/>
        <v>1.5619434900626609E-3</v>
      </c>
      <c r="AJ30">
        <v>5</v>
      </c>
      <c r="AK30">
        <v>0.10293824368834636</v>
      </c>
    </row>
    <row r="31" spans="1:37" x14ac:dyDescent="0.15">
      <c r="A31" t="s">
        <v>11</v>
      </c>
      <c r="B31">
        <v>0.108</v>
      </c>
      <c r="C31">
        <v>6.0000000000000001E-3</v>
      </c>
      <c r="D31">
        <f t="shared" si="0"/>
        <v>18</v>
      </c>
      <c r="E31">
        <v>5</v>
      </c>
      <c r="F31">
        <f t="shared" si="10"/>
        <v>1.0178760197630931E-9</v>
      </c>
      <c r="G31">
        <f t="shared" si="11"/>
        <v>7.8539816339744837E-6</v>
      </c>
      <c r="H31">
        <f t="shared" si="12"/>
        <v>0.27777777777777779</v>
      </c>
      <c r="I31">
        <v>1.9958061357045298E-3</v>
      </c>
      <c r="J31">
        <f t="shared" si="1"/>
        <v>54.113472279648732</v>
      </c>
      <c r="K31">
        <f t="shared" si="2"/>
        <v>1.1087811865025166E-4</v>
      </c>
      <c r="L31">
        <v>-3.3306621087801598</v>
      </c>
      <c r="M31">
        <f t="shared" si="3"/>
        <v>-0.35971150774825728</v>
      </c>
      <c r="N31">
        <v>3.2598034941588998</v>
      </c>
      <c r="O31">
        <v>3.0799477402847701</v>
      </c>
      <c r="Q31">
        <f t="shared" si="4"/>
        <v>0.33263435595075519</v>
      </c>
      <c r="R31">
        <f t="shared" si="5"/>
        <v>5.9874184071135934</v>
      </c>
      <c r="S31">
        <v>0.179855753874129</v>
      </c>
      <c r="T31">
        <v>3.2598034941588998</v>
      </c>
      <c r="U31">
        <f t="shared" si="6"/>
        <v>1.0583957161096182</v>
      </c>
      <c r="V31">
        <f t="shared" si="7"/>
        <v>0.35205877736916119</v>
      </c>
      <c r="W31">
        <f t="shared" si="8"/>
        <v>5.8799762006089905E-2</v>
      </c>
      <c r="X31">
        <v>9.625536490192009E-3</v>
      </c>
      <c r="AG31" t="s">
        <v>10</v>
      </c>
      <c r="AH31">
        <v>36</v>
      </c>
      <c r="AI31">
        <f t="shared" si="9"/>
        <v>4.5508251240457881E-3</v>
      </c>
      <c r="AJ31">
        <v>5</v>
      </c>
      <c r="AK31">
        <v>0.10403160413139023</v>
      </c>
    </row>
    <row r="32" spans="1:37" x14ac:dyDescent="0.15">
      <c r="A32" t="s">
        <v>9</v>
      </c>
      <c r="B32">
        <v>0.157</v>
      </c>
      <c r="C32">
        <v>8.0000000000000002E-3</v>
      </c>
      <c r="D32">
        <f t="shared" si="0"/>
        <v>19.625</v>
      </c>
      <c r="E32">
        <v>5</v>
      </c>
      <c r="F32">
        <f t="shared" si="10"/>
        <v>3.2169908772759481E-9</v>
      </c>
      <c r="G32">
        <f t="shared" si="11"/>
        <v>1.2806492345843742E-5</v>
      </c>
      <c r="H32">
        <f t="shared" si="12"/>
        <v>0.25477707006369427</v>
      </c>
      <c r="I32">
        <v>2.6763367826822598E-3</v>
      </c>
      <c r="J32">
        <f t="shared" si="1"/>
        <v>58.662273379007338</v>
      </c>
      <c r="K32">
        <f t="shared" si="2"/>
        <v>1.3637384879909605E-4</v>
      </c>
      <c r="L32">
        <v>-1.63587229259359</v>
      </c>
      <c r="M32">
        <f t="shared" si="3"/>
        <v>-0.25683194993719366</v>
      </c>
      <c r="N32">
        <v>2.2592573624544698</v>
      </c>
      <c r="O32">
        <v>2.13084138748588</v>
      </c>
      <c r="Q32">
        <f t="shared" si="4"/>
        <v>0.33454209783528316</v>
      </c>
      <c r="R32">
        <f t="shared" si="5"/>
        <v>6.5653886700174322</v>
      </c>
      <c r="S32">
        <v>0.128415974968596</v>
      </c>
      <c r="T32">
        <v>2.2592573624544698</v>
      </c>
      <c r="U32">
        <f t="shared" si="6"/>
        <v>1.0602653842387135</v>
      </c>
      <c r="V32">
        <f t="shared" si="7"/>
        <v>0.35470340590535177</v>
      </c>
      <c r="W32">
        <f t="shared" si="8"/>
        <v>5.4026261617259291E-2</v>
      </c>
      <c r="X32">
        <v>6.8480693934604119E-3</v>
      </c>
      <c r="AG32" t="s">
        <v>10</v>
      </c>
      <c r="AH32">
        <v>36.428571428571431</v>
      </c>
      <c r="AI32">
        <f t="shared" si="9"/>
        <v>1.9626952929440496E-3</v>
      </c>
      <c r="AJ32">
        <v>5</v>
      </c>
      <c r="AK32">
        <v>0.10598195775598129</v>
      </c>
    </row>
    <row r="33" spans="1:37" x14ac:dyDescent="0.15">
      <c r="A33" t="s">
        <v>10</v>
      </c>
      <c r="B33">
        <v>0.157</v>
      </c>
      <c r="C33">
        <v>8.0000000000000002E-3</v>
      </c>
      <c r="D33">
        <f t="shared" si="0"/>
        <v>19.625</v>
      </c>
      <c r="E33">
        <v>5</v>
      </c>
      <c r="F33">
        <f t="shared" si="10"/>
        <v>3.2169908772759481E-9</v>
      </c>
      <c r="G33">
        <f t="shared" si="11"/>
        <v>1.2806492345843742E-5</v>
      </c>
      <c r="H33">
        <f t="shared" si="12"/>
        <v>0.25477707006369427</v>
      </c>
      <c r="I33">
        <v>2.6763367826822598E-3</v>
      </c>
      <c r="J33">
        <f t="shared" si="1"/>
        <v>58.662273379007338</v>
      </c>
      <c r="K33">
        <f t="shared" si="2"/>
        <v>1.3637384879909605E-4</v>
      </c>
      <c r="L33">
        <v>-1.63587229259359</v>
      </c>
      <c r="M33">
        <f t="shared" si="3"/>
        <v>-0.25683194993719366</v>
      </c>
      <c r="N33">
        <v>2.2592573624544698</v>
      </c>
      <c r="O33">
        <v>2.13084138748588</v>
      </c>
      <c r="Q33">
        <f t="shared" si="4"/>
        <v>0.33454209783528316</v>
      </c>
      <c r="R33">
        <f t="shared" si="5"/>
        <v>6.5653886700174322</v>
      </c>
      <c r="S33">
        <v>0.128415974968596</v>
      </c>
      <c r="T33">
        <v>2.2592573624544698</v>
      </c>
      <c r="U33">
        <f t="shared" si="6"/>
        <v>1.0602653842387135</v>
      </c>
      <c r="V33">
        <f t="shared" si="7"/>
        <v>0.35470340590535177</v>
      </c>
      <c r="W33">
        <f t="shared" si="8"/>
        <v>5.4026261617259291E-2</v>
      </c>
      <c r="X33">
        <v>9.9317034782361487E-3</v>
      </c>
      <c r="AG33" t="s">
        <v>10</v>
      </c>
      <c r="AH33">
        <v>38</v>
      </c>
      <c r="AI33">
        <f t="shared" si="9"/>
        <v>2.3463303836686058E-3</v>
      </c>
      <c r="AJ33">
        <v>5</v>
      </c>
      <c r="AK33">
        <v>0.10906619321632194</v>
      </c>
    </row>
    <row r="34" spans="1:37" x14ac:dyDescent="0.15">
      <c r="A34" t="s">
        <v>11</v>
      </c>
      <c r="B34">
        <v>0.157</v>
      </c>
      <c r="C34">
        <v>8.0000000000000002E-3</v>
      </c>
      <c r="D34">
        <f t="shared" si="0"/>
        <v>19.625</v>
      </c>
      <c r="E34">
        <v>5</v>
      </c>
      <c r="F34">
        <f t="shared" si="10"/>
        <v>3.2169908772759481E-9</v>
      </c>
      <c r="G34">
        <f t="shared" si="11"/>
        <v>1.2806492345843742E-5</v>
      </c>
      <c r="H34">
        <f t="shared" si="12"/>
        <v>0.25477707006369427</v>
      </c>
      <c r="I34">
        <v>2.6762599740215798E-3</v>
      </c>
      <c r="J34">
        <f t="shared" si="1"/>
        <v>58.663956986240976</v>
      </c>
      <c r="K34">
        <f t="shared" si="2"/>
        <v>1.3636993498199133E-4</v>
      </c>
      <c r="L34">
        <v>-1.63871840329662</v>
      </c>
      <c r="M34">
        <f t="shared" si="3"/>
        <v>-0.25727878931756937</v>
      </c>
      <c r="N34">
        <v>2.2594196287524002</v>
      </c>
      <c r="O34">
        <v>2.1307802340936099</v>
      </c>
      <c r="Q34">
        <f t="shared" si="4"/>
        <v>0.33453249675269675</v>
      </c>
      <c r="R34">
        <f t="shared" si="5"/>
        <v>6.5652002487716734</v>
      </c>
      <c r="S34">
        <v>0.12863939465878399</v>
      </c>
      <c r="T34">
        <v>2.2594196287524002</v>
      </c>
      <c r="U34">
        <f t="shared" si="6"/>
        <v>1.0603719673199947</v>
      </c>
      <c r="V34">
        <f t="shared" si="7"/>
        <v>0.35472888171412681</v>
      </c>
      <c r="W34">
        <f t="shared" si="8"/>
        <v>5.4031692602292722E-2</v>
      </c>
      <c r="X34">
        <v>9.4562349601757939E-3</v>
      </c>
      <c r="AG34" t="s">
        <v>10</v>
      </c>
      <c r="AH34">
        <v>39.222222222222221</v>
      </c>
      <c r="AI34">
        <f t="shared" si="9"/>
        <v>0.15243297169101233</v>
      </c>
      <c r="AJ34">
        <v>5</v>
      </c>
      <c r="AK34">
        <v>0.1119339303519169</v>
      </c>
    </row>
    <row r="35" spans="1:37" x14ac:dyDescent="0.15">
      <c r="A35" t="s">
        <v>11</v>
      </c>
      <c r="B35">
        <v>5.8999999999999997E-2</v>
      </c>
      <c r="C35">
        <v>3.0000000000000001E-3</v>
      </c>
      <c r="D35">
        <f t="shared" si="0"/>
        <v>19.666666666666664</v>
      </c>
      <c r="E35">
        <v>5</v>
      </c>
      <c r="F35">
        <f t="shared" si="10"/>
        <v>6.3617251235193316E-11</v>
      </c>
      <c r="G35">
        <f t="shared" si="11"/>
        <v>1.7970974925195854E-6</v>
      </c>
      <c r="H35">
        <f t="shared" si="12"/>
        <v>0.25423728813559326</v>
      </c>
      <c r="I35">
        <v>1.0040517921565599E-3</v>
      </c>
      <c r="J35">
        <f t="shared" si="1"/>
        <v>58.76190895817836</v>
      </c>
      <c r="K35">
        <f t="shared" si="2"/>
        <v>5.1053480957113221E-5</v>
      </c>
      <c r="L35">
        <v>-11.4372262611908</v>
      </c>
      <c r="M35">
        <f t="shared" si="3"/>
        <v>-0.67479634941025712</v>
      </c>
      <c r="N35">
        <v>6.0100071699399704</v>
      </c>
      <c r="O35">
        <v>5.6726089952348397</v>
      </c>
      <c r="Q35">
        <f t="shared" si="4"/>
        <v>0.33468393071885555</v>
      </c>
      <c r="R35">
        <f t="shared" si="5"/>
        <v>6.5821173041374914</v>
      </c>
      <c r="S35">
        <v>0.33739817470513001</v>
      </c>
      <c r="T35">
        <v>6.0100071699399704</v>
      </c>
      <c r="U35">
        <f t="shared" si="6"/>
        <v>1.0594784824740353</v>
      </c>
      <c r="V35">
        <f t="shared" si="7"/>
        <v>0.35459042302645827</v>
      </c>
      <c r="W35">
        <f t="shared" si="8"/>
        <v>5.3871787244442478E-2</v>
      </c>
      <c r="X35">
        <v>6.7210765246555389E-3</v>
      </c>
      <c r="AG35" t="s">
        <v>10</v>
      </c>
      <c r="AH35">
        <v>39.25</v>
      </c>
      <c r="AI35">
        <f t="shared" si="9"/>
        <v>-8.8728838107159341E-4</v>
      </c>
      <c r="AJ35">
        <v>5</v>
      </c>
      <c r="AK35">
        <v>0.11616817956555625</v>
      </c>
    </row>
    <row r="36" spans="1:37" x14ac:dyDescent="0.15">
      <c r="A36" t="s">
        <v>10</v>
      </c>
      <c r="B36">
        <v>5.8999999999999997E-2</v>
      </c>
      <c r="C36">
        <v>3.0000000000000001E-3</v>
      </c>
      <c r="D36">
        <f t="shared" si="0"/>
        <v>19.666666666666664</v>
      </c>
      <c r="E36">
        <v>5</v>
      </c>
      <c r="F36">
        <f t="shared" si="10"/>
        <v>6.3617251235193316E-11</v>
      </c>
      <c r="G36">
        <f t="shared" si="11"/>
        <v>1.7970974925195854E-6</v>
      </c>
      <c r="H36">
        <f t="shared" si="12"/>
        <v>0.25423728813559326</v>
      </c>
      <c r="I36">
        <v>1.00401838968462E-3</v>
      </c>
      <c r="J36">
        <f t="shared" si="1"/>
        <v>58.763863895493806</v>
      </c>
      <c r="K36">
        <f t="shared" si="2"/>
        <v>5.1051782526336619E-5</v>
      </c>
      <c r="L36">
        <v>-11.4587458672622</v>
      </c>
      <c r="M36">
        <f t="shared" si="3"/>
        <v>-0.67606600616846979</v>
      </c>
      <c r="N36">
        <v>6.01045328378832</v>
      </c>
      <c r="O36">
        <v>5.6724202807040802</v>
      </c>
      <c r="Q36">
        <f t="shared" si="4"/>
        <v>0.3346727965615407</v>
      </c>
      <c r="R36">
        <f t="shared" si="5"/>
        <v>6.5818983323769666</v>
      </c>
      <c r="S36">
        <v>0.338033003084237</v>
      </c>
      <c r="T36">
        <v>6.01045328378832</v>
      </c>
      <c r="U36">
        <f t="shared" si="6"/>
        <v>1.059592376156282</v>
      </c>
      <c r="V36">
        <f t="shared" si="7"/>
        <v>0.35461674374351088</v>
      </c>
      <c r="W36">
        <f t="shared" si="8"/>
        <v>5.3877578448624515E-2</v>
      </c>
      <c r="X36">
        <v>7.6432790667598349E-3</v>
      </c>
      <c r="AG36" t="s">
        <v>10</v>
      </c>
      <c r="AH36">
        <v>40.200000000000003</v>
      </c>
      <c r="AI36">
        <f t="shared" si="9"/>
        <v>4.087252330900599E-3</v>
      </c>
      <c r="AJ36">
        <v>5</v>
      </c>
      <c r="AK36">
        <v>0.11532525560353823</v>
      </c>
    </row>
    <row r="37" spans="1:37" x14ac:dyDescent="0.15">
      <c r="A37" t="s">
        <v>9</v>
      </c>
      <c r="B37">
        <v>5.8999999999999997E-2</v>
      </c>
      <c r="C37">
        <v>3.0000000000000001E-3</v>
      </c>
      <c r="D37">
        <f t="shared" si="0"/>
        <v>19.666666666666664</v>
      </c>
      <c r="E37">
        <v>5</v>
      </c>
      <c r="F37">
        <f t="shared" si="10"/>
        <v>6.3617251235193316E-11</v>
      </c>
      <c r="G37">
        <f t="shared" si="11"/>
        <v>1.7970974925195854E-6</v>
      </c>
      <c r="H37">
        <f t="shared" si="12"/>
        <v>0.25423728813559326</v>
      </c>
      <c r="I37">
        <v>1.00401838968462E-3</v>
      </c>
      <c r="J37">
        <f t="shared" si="1"/>
        <v>58.763863895493806</v>
      </c>
      <c r="K37">
        <f t="shared" si="2"/>
        <v>5.1051782526336619E-5</v>
      </c>
      <c r="L37">
        <v>-11.4587458672622</v>
      </c>
      <c r="M37">
        <f t="shared" si="3"/>
        <v>-0.67606600616846979</v>
      </c>
      <c r="N37">
        <v>6.01045328378832</v>
      </c>
      <c r="O37">
        <v>5.6724202807040802</v>
      </c>
      <c r="Q37">
        <f t="shared" si="4"/>
        <v>0.3346727965615407</v>
      </c>
      <c r="R37">
        <f t="shared" si="5"/>
        <v>6.5818983323769666</v>
      </c>
      <c r="S37">
        <v>0.338033003084237</v>
      </c>
      <c r="T37">
        <v>6.01045328378832</v>
      </c>
      <c r="U37">
        <f t="shared" si="6"/>
        <v>1.059592376156282</v>
      </c>
      <c r="V37">
        <f t="shared" si="7"/>
        <v>0.35461674374351088</v>
      </c>
      <c r="W37">
        <f t="shared" si="8"/>
        <v>5.3877578448624515E-2</v>
      </c>
      <c r="X37">
        <v>9.7317433075137308E-3</v>
      </c>
      <c r="AG37" t="s">
        <v>10</v>
      </c>
      <c r="AH37">
        <v>41.199999999999996</v>
      </c>
      <c r="AI37">
        <f t="shared" si="9"/>
        <v>1.113718500193292E-3</v>
      </c>
      <c r="AJ37">
        <v>5</v>
      </c>
      <c r="AK37">
        <v>0.11941250793443881</v>
      </c>
    </row>
    <row r="38" spans="1:37" x14ac:dyDescent="0.15">
      <c r="A38" t="s">
        <v>9</v>
      </c>
      <c r="B38">
        <v>0.20599999999999999</v>
      </c>
      <c r="C38">
        <v>0.01</v>
      </c>
      <c r="D38">
        <f t="shared" si="0"/>
        <v>20.599999999999998</v>
      </c>
      <c r="E38">
        <v>5</v>
      </c>
      <c r="F38">
        <f t="shared" si="10"/>
        <v>7.8539816339744827E-9</v>
      </c>
      <c r="G38">
        <f t="shared" si="11"/>
        <v>1.9063062218384667E-5</v>
      </c>
      <c r="H38">
        <f t="shared" si="12"/>
        <v>0.24271844660194178</v>
      </c>
      <c r="I38">
        <v>3.3561397119973402E-3</v>
      </c>
      <c r="J38">
        <f t="shared" si="1"/>
        <v>61.380043048745001</v>
      </c>
      <c r="K38">
        <f t="shared" si="2"/>
        <v>1.6291940349501654E-4</v>
      </c>
      <c r="L38">
        <v>-0.98442569025411097</v>
      </c>
      <c r="M38">
        <f t="shared" si="3"/>
        <v>-0.20279169219234686</v>
      </c>
      <c r="N38">
        <v>1.73058988104634</v>
      </c>
      <c r="O38">
        <v>1.6291940349501699</v>
      </c>
      <c r="Q38">
        <f t="shared" si="4"/>
        <v>0.33561397119973496</v>
      </c>
      <c r="R38">
        <f t="shared" si="5"/>
        <v>6.9136478067145397</v>
      </c>
      <c r="S38">
        <v>0.101395846096173</v>
      </c>
      <c r="T38">
        <v>1.73058988104634</v>
      </c>
      <c r="U38">
        <f t="shared" si="6"/>
        <v>1.0622368139834684</v>
      </c>
      <c r="V38">
        <f t="shared" si="7"/>
        <v>0.35650151549554598</v>
      </c>
      <c r="W38">
        <f t="shared" si="8"/>
        <v>5.1564893882692642E-2</v>
      </c>
      <c r="X38">
        <v>7.1958189344318371E-3</v>
      </c>
      <c r="AG38" t="s">
        <v>10</v>
      </c>
      <c r="AH38">
        <v>42.5</v>
      </c>
      <c r="AI38">
        <f t="shared" si="9"/>
        <v>3.5470827288882562E-3</v>
      </c>
      <c r="AJ38">
        <v>5</v>
      </c>
      <c r="AK38">
        <v>0.12086034198469009</v>
      </c>
    </row>
    <row r="39" spans="1:37" x14ac:dyDescent="0.15">
      <c r="A39" t="s">
        <v>10</v>
      </c>
      <c r="B39">
        <v>0.20599999999999999</v>
      </c>
      <c r="C39">
        <v>0.01</v>
      </c>
      <c r="D39">
        <f t="shared" si="0"/>
        <v>20.599999999999998</v>
      </c>
      <c r="E39">
        <v>5</v>
      </c>
      <c r="F39">
        <f t="shared" si="10"/>
        <v>7.8539816339744827E-9</v>
      </c>
      <c r="G39">
        <f t="shared" si="11"/>
        <v>1.9063062218384667E-5</v>
      </c>
      <c r="H39">
        <f t="shared" si="12"/>
        <v>0.24271844660194178</v>
      </c>
      <c r="I39">
        <v>3.3561397119973402E-3</v>
      </c>
      <c r="J39">
        <f t="shared" si="1"/>
        <v>61.380043048745001</v>
      </c>
      <c r="K39">
        <f t="shared" si="2"/>
        <v>1.6291940349501654E-4</v>
      </c>
      <c r="L39">
        <v>-0.98442569025411097</v>
      </c>
      <c r="M39">
        <f t="shared" si="3"/>
        <v>-0.20279169219234686</v>
      </c>
      <c r="N39">
        <v>1.73058988104634</v>
      </c>
      <c r="O39">
        <v>1.6291940349501699</v>
      </c>
      <c r="Q39">
        <f t="shared" si="4"/>
        <v>0.33561397119973496</v>
      </c>
      <c r="R39">
        <f t="shared" si="5"/>
        <v>6.9136478067145397</v>
      </c>
      <c r="S39">
        <v>0.101395846096173</v>
      </c>
      <c r="T39">
        <v>1.73058988104634</v>
      </c>
      <c r="U39">
        <f t="shared" si="6"/>
        <v>1.0622368139834684</v>
      </c>
      <c r="V39">
        <f t="shared" si="7"/>
        <v>0.35650151549554598</v>
      </c>
      <c r="W39">
        <f t="shared" si="8"/>
        <v>5.1564893882692642E-2</v>
      </c>
      <c r="X39">
        <v>7.892209513871937E-3</v>
      </c>
      <c r="AG39" t="s">
        <v>10</v>
      </c>
      <c r="AH39">
        <v>43.428571428571423</v>
      </c>
      <c r="AI39">
        <f t="shared" si="9"/>
        <v>1.3383123366608259E-3</v>
      </c>
      <c r="AJ39">
        <v>5</v>
      </c>
      <c r="AK39">
        <v>0.12415406166151488</v>
      </c>
    </row>
    <row r="40" spans="1:37" x14ac:dyDescent="0.15">
      <c r="A40" t="s">
        <v>11</v>
      </c>
      <c r="B40">
        <v>0.20599999999999999</v>
      </c>
      <c r="C40">
        <v>0.01</v>
      </c>
      <c r="D40">
        <f t="shared" si="0"/>
        <v>20.599999999999998</v>
      </c>
      <c r="E40">
        <v>5</v>
      </c>
      <c r="F40">
        <f t="shared" si="10"/>
        <v>7.8539816339744827E-9</v>
      </c>
      <c r="G40">
        <f t="shared" si="11"/>
        <v>1.9063062218384667E-5</v>
      </c>
      <c r="H40">
        <f t="shared" si="12"/>
        <v>0.24271844660194178</v>
      </c>
      <c r="I40">
        <v>3.3560395050949402E-3</v>
      </c>
      <c r="J40">
        <f t="shared" si="1"/>
        <v>61.381875775676605</v>
      </c>
      <c r="K40">
        <f t="shared" si="2"/>
        <v>1.6291453908227866E-4</v>
      </c>
      <c r="L40">
        <v>-0.98589469055248602</v>
      </c>
      <c r="M40">
        <f t="shared" si="3"/>
        <v>-0.20309430625381211</v>
      </c>
      <c r="N40">
        <v>1.7306925439496901</v>
      </c>
      <c r="O40">
        <v>1.62914539082278</v>
      </c>
      <c r="Q40">
        <f t="shared" si="4"/>
        <v>0.33560395050949265</v>
      </c>
      <c r="R40">
        <f t="shared" si="5"/>
        <v>6.9134413804955477</v>
      </c>
      <c r="S40">
        <v>0.101547153126906</v>
      </c>
      <c r="T40">
        <v>1.7306925439496901</v>
      </c>
      <c r="U40">
        <f t="shared" si="6"/>
        <v>1.0623315473860961</v>
      </c>
      <c r="V40">
        <f t="shared" si="7"/>
        <v>0.35652266405363614</v>
      </c>
      <c r="W40">
        <f t="shared" si="8"/>
        <v>5.1569492591558068E-2</v>
      </c>
      <c r="X40">
        <v>9.4533879083034122E-3</v>
      </c>
      <c r="AG40" t="s">
        <v>10</v>
      </c>
      <c r="AH40">
        <v>44.125</v>
      </c>
      <c r="AI40">
        <f t="shared" si="9"/>
        <v>1.6093246273346975E-3</v>
      </c>
      <c r="AJ40">
        <v>5</v>
      </c>
      <c r="AK40">
        <v>0.12508610061026082</v>
      </c>
    </row>
    <row r="41" spans="1:37" x14ac:dyDescent="0.15">
      <c r="A41" t="s">
        <v>9</v>
      </c>
      <c r="B41">
        <v>0.108</v>
      </c>
      <c r="C41">
        <v>5.0000000000000001E-3</v>
      </c>
      <c r="D41">
        <f t="shared" si="0"/>
        <v>21.599999999999998</v>
      </c>
      <c r="E41">
        <v>5</v>
      </c>
      <c r="F41">
        <f t="shared" si="10"/>
        <v>4.9087385212340517E-10</v>
      </c>
      <c r="G41">
        <f t="shared" si="11"/>
        <v>4.5451282604018997E-6</v>
      </c>
      <c r="H41">
        <f t="shared" si="12"/>
        <v>0.23148148148148151</v>
      </c>
      <c r="I41">
        <v>1.68489438312814E-3</v>
      </c>
      <c r="J41">
        <f t="shared" si="1"/>
        <v>64.098973254032344</v>
      </c>
      <c r="K41">
        <f t="shared" si="2"/>
        <v>7.8004369589265748E-5</v>
      </c>
      <c r="L41">
        <v>-3.5487814630904002</v>
      </c>
      <c r="M41">
        <f t="shared" si="3"/>
        <v>-0.38326839801376322</v>
      </c>
      <c r="N41">
        <v>3.3118089825775199</v>
      </c>
      <c r="O41">
        <v>3.1201747835706302</v>
      </c>
      <c r="Q41">
        <f t="shared" si="4"/>
        <v>0.33697887662562803</v>
      </c>
      <c r="R41">
        <f t="shared" si="5"/>
        <v>7.2787437351135651</v>
      </c>
      <c r="S41">
        <v>0.191634199006881</v>
      </c>
      <c r="T41">
        <v>3.3118089825775199</v>
      </c>
      <c r="U41">
        <f t="shared" si="6"/>
        <v>1.0614177769835027</v>
      </c>
      <c r="V41">
        <f t="shared" si="7"/>
        <v>0.35767537011837214</v>
      </c>
      <c r="W41">
        <f t="shared" si="8"/>
        <v>4.9139711897384392E-2</v>
      </c>
      <c r="X41">
        <v>7.0045625490162281E-3</v>
      </c>
      <c r="AG41" t="s">
        <v>10</v>
      </c>
      <c r="AH41">
        <v>44.666666666666671</v>
      </c>
      <c r="AI41">
        <f t="shared" si="9"/>
        <v>8.2197257578107436E-3</v>
      </c>
      <c r="AJ41">
        <v>5</v>
      </c>
      <c r="AK41">
        <v>0.12595781811673379</v>
      </c>
    </row>
    <row r="42" spans="1:37" x14ac:dyDescent="0.15">
      <c r="A42" t="s">
        <v>10</v>
      </c>
      <c r="B42">
        <v>0.108</v>
      </c>
      <c r="C42">
        <v>5.0000000000000001E-3</v>
      </c>
      <c r="D42">
        <f t="shared" si="0"/>
        <v>21.599999999999998</v>
      </c>
      <c r="E42">
        <v>5</v>
      </c>
      <c r="F42">
        <f t="shared" si="10"/>
        <v>4.9087385212340517E-10</v>
      </c>
      <c r="G42">
        <f t="shared" si="11"/>
        <v>4.5451282604018997E-6</v>
      </c>
      <c r="H42">
        <f t="shared" si="12"/>
        <v>0.23148148148148151</v>
      </c>
      <c r="I42">
        <v>1.68489438312814E-3</v>
      </c>
      <c r="J42">
        <f t="shared" si="1"/>
        <v>64.098973254032344</v>
      </c>
      <c r="K42">
        <f t="shared" si="2"/>
        <v>7.8004369589265748E-5</v>
      </c>
      <c r="L42">
        <v>-3.5487814630904002</v>
      </c>
      <c r="M42">
        <f t="shared" si="3"/>
        <v>-0.38326839801376322</v>
      </c>
      <c r="N42">
        <v>3.3118089825775199</v>
      </c>
      <c r="O42">
        <v>3.1201747835706302</v>
      </c>
      <c r="Q42">
        <f t="shared" si="4"/>
        <v>0.33697887662562803</v>
      </c>
      <c r="R42">
        <f t="shared" si="5"/>
        <v>7.2787437351135651</v>
      </c>
      <c r="S42">
        <v>0.191634199006881</v>
      </c>
      <c r="T42">
        <v>3.3118089825775199</v>
      </c>
      <c r="U42">
        <f t="shared" si="6"/>
        <v>1.0614177769835027</v>
      </c>
      <c r="V42">
        <f t="shared" si="7"/>
        <v>0.35767537011837214</v>
      </c>
      <c r="W42">
        <f t="shared" si="8"/>
        <v>4.9139711897384392E-2</v>
      </c>
      <c r="X42">
        <v>7.1063095944901384E-3</v>
      </c>
      <c r="AG42" t="s">
        <v>10</v>
      </c>
      <c r="AH42">
        <v>45.1</v>
      </c>
      <c r="AI42">
        <f t="shared" si="9"/>
        <v>2.2262728201196957E-3</v>
      </c>
      <c r="AJ42">
        <v>5</v>
      </c>
      <c r="AK42">
        <v>0.12951969927845175</v>
      </c>
    </row>
    <row r="43" spans="1:37" x14ac:dyDescent="0.15">
      <c r="A43" t="s">
        <v>11</v>
      </c>
      <c r="B43">
        <v>0.108</v>
      </c>
      <c r="C43">
        <v>5.0000000000000001E-3</v>
      </c>
      <c r="D43">
        <f t="shared" si="0"/>
        <v>21.599999999999998</v>
      </c>
      <c r="E43">
        <v>5</v>
      </c>
      <c r="F43">
        <f t="shared" si="10"/>
        <v>4.9087385212340517E-10</v>
      </c>
      <c r="G43">
        <f t="shared" si="11"/>
        <v>4.5451282604018997E-6</v>
      </c>
      <c r="H43">
        <f t="shared" si="12"/>
        <v>0.23148148148148151</v>
      </c>
      <c r="I43">
        <v>1.68427116184587E-3</v>
      </c>
      <c r="J43">
        <f t="shared" si="1"/>
        <v>64.122691432677414</v>
      </c>
      <c r="K43">
        <f t="shared" si="2"/>
        <v>7.797551675212362E-5</v>
      </c>
      <c r="L43">
        <v>-3.6169975298147099</v>
      </c>
      <c r="M43">
        <f t="shared" si="3"/>
        <v>-0.39063573321998868</v>
      </c>
      <c r="N43">
        <v>3.31433853669495</v>
      </c>
      <c r="O43">
        <v>3.1190206700849501</v>
      </c>
      <c r="Q43">
        <f t="shared" si="4"/>
        <v>0.33685423236917461</v>
      </c>
      <c r="R43">
        <f t="shared" si="5"/>
        <v>7.2760514191741708</v>
      </c>
      <c r="S43">
        <v>0.19531786660999401</v>
      </c>
      <c r="T43">
        <v>3.31433853669495</v>
      </c>
      <c r="U43">
        <f t="shared" si="6"/>
        <v>1.0626215364596094</v>
      </c>
      <c r="V43">
        <f t="shared" si="7"/>
        <v>0.35794856196305463</v>
      </c>
      <c r="W43">
        <f t="shared" si="8"/>
        <v>4.9195441502759701E-2</v>
      </c>
      <c r="X43">
        <v>5.1457190313843638E-3</v>
      </c>
      <c r="AG43" t="s">
        <v>10</v>
      </c>
      <c r="AH43">
        <v>50</v>
      </c>
      <c r="AI43">
        <f t="shared" si="9"/>
        <v>2.7983345341488384E-3</v>
      </c>
      <c r="AJ43">
        <v>5</v>
      </c>
      <c r="AK43">
        <v>0.14042843609703826</v>
      </c>
    </row>
    <row r="44" spans="1:37" x14ac:dyDescent="0.15">
      <c r="A44" t="s">
        <v>11</v>
      </c>
      <c r="B44">
        <v>0.157</v>
      </c>
      <c r="C44">
        <v>7.0000000000000001E-3</v>
      </c>
      <c r="D44">
        <f t="shared" si="0"/>
        <v>22.428571428571427</v>
      </c>
      <c r="E44">
        <v>5</v>
      </c>
      <c r="F44">
        <f t="shared" si="10"/>
        <v>1.885740990317274E-9</v>
      </c>
      <c r="G44">
        <f t="shared" si="11"/>
        <v>8.5793493645007914E-6</v>
      </c>
      <c r="H44">
        <f t="shared" si="12"/>
        <v>0.22292993630573249</v>
      </c>
      <c r="I44">
        <v>2.36262999223779E-3</v>
      </c>
      <c r="J44">
        <f t="shared" si="1"/>
        <v>66.451370090030906</v>
      </c>
      <c r="K44">
        <f t="shared" si="2"/>
        <v>1.0534019073671676E-4</v>
      </c>
      <c r="L44">
        <v>-1.8272218044598201</v>
      </c>
      <c r="M44">
        <f t="shared" si="3"/>
        <v>-0.28687382330019173</v>
      </c>
      <c r="N44">
        <v>2.2932367226035</v>
      </c>
      <c r="O44">
        <v>2.1497998109533998</v>
      </c>
      <c r="Q44">
        <f t="shared" si="4"/>
        <v>0.33751857031968374</v>
      </c>
      <c r="R44">
        <f t="shared" si="5"/>
        <v>7.5700593628843347</v>
      </c>
      <c r="S44">
        <v>0.14343691165009501</v>
      </c>
      <c r="T44">
        <v>2.2932367226035</v>
      </c>
      <c r="U44">
        <f t="shared" si="6"/>
        <v>1.0667210551044231</v>
      </c>
      <c r="V44">
        <f t="shared" si="7"/>
        <v>0.36003816544874945</v>
      </c>
      <c r="W44">
        <f t="shared" si="8"/>
        <v>4.7560811374082558E-2</v>
      </c>
      <c r="X44">
        <v>8.3692267964009786E-3</v>
      </c>
      <c r="AG44" t="s">
        <v>11</v>
      </c>
      <c r="AH44">
        <v>10</v>
      </c>
      <c r="AI44">
        <f t="shared" si="9"/>
        <v>3.135398343656619E-3</v>
      </c>
      <c r="AJ44">
        <v>5</v>
      </c>
      <c r="AK44">
        <v>2.8495054731084712E-2</v>
      </c>
    </row>
    <row r="45" spans="1:37" x14ac:dyDescent="0.15">
      <c r="A45" t="s">
        <v>10</v>
      </c>
      <c r="B45">
        <v>0.157</v>
      </c>
      <c r="C45">
        <v>7.0000000000000001E-3</v>
      </c>
      <c r="D45">
        <f t="shared" si="0"/>
        <v>22.428571428571427</v>
      </c>
      <c r="E45">
        <v>5</v>
      </c>
      <c r="F45">
        <f t="shared" si="10"/>
        <v>1.885740990317274E-9</v>
      </c>
      <c r="G45">
        <f t="shared" si="11"/>
        <v>8.5793493645007914E-6</v>
      </c>
      <c r="H45">
        <f t="shared" si="12"/>
        <v>0.22292993630573249</v>
      </c>
      <c r="I45">
        <v>2.3621386397680399E-3</v>
      </c>
      <c r="J45">
        <f t="shared" si="1"/>
        <v>66.465192752368552</v>
      </c>
      <c r="K45">
        <f t="shared" si="2"/>
        <v>1.0531828330175975E-4</v>
      </c>
      <c r="L45">
        <v>-1.8459186593879899</v>
      </c>
      <c r="M45">
        <f t="shared" si="3"/>
        <v>-0.28980922952391441</v>
      </c>
      <c r="N45">
        <v>2.29425733520603</v>
      </c>
      <c r="O45">
        <v>2.1493527204440701</v>
      </c>
      <c r="Q45">
        <f t="shared" si="4"/>
        <v>0.33744837710971903</v>
      </c>
      <c r="R45">
        <f t="shared" si="5"/>
        <v>7.5684850294608408</v>
      </c>
      <c r="S45">
        <v>0.14490461476195701</v>
      </c>
      <c r="T45">
        <v>2.29425733520603</v>
      </c>
      <c r="U45">
        <f t="shared" si="6"/>
        <v>1.0674177920560297</v>
      </c>
      <c r="V45">
        <f t="shared" si="7"/>
        <v>0.36019840162734679</v>
      </c>
      <c r="W45">
        <f t="shared" si="8"/>
        <v>4.7591876078931263E-2</v>
      </c>
      <c r="X45">
        <v>2.9823844657938668E-3</v>
      </c>
      <c r="AG45" t="s">
        <v>11</v>
      </c>
      <c r="AH45">
        <v>10.799999999999999</v>
      </c>
      <c r="AI45">
        <f t="shared" si="9"/>
        <v>5.4867483481502166E-3</v>
      </c>
      <c r="AJ45">
        <v>5</v>
      </c>
      <c r="AK45">
        <v>3.1003373406010004E-2</v>
      </c>
    </row>
    <row r="46" spans="1:37" x14ac:dyDescent="0.15">
      <c r="A46" t="s">
        <v>9</v>
      </c>
      <c r="B46">
        <v>0.157</v>
      </c>
      <c r="C46">
        <v>7.0000000000000001E-3</v>
      </c>
      <c r="D46">
        <f t="shared" si="0"/>
        <v>22.428571428571427</v>
      </c>
      <c r="E46">
        <v>5</v>
      </c>
      <c r="F46">
        <f t="shared" si="10"/>
        <v>1.885740990317274E-9</v>
      </c>
      <c r="G46">
        <f t="shared" si="11"/>
        <v>8.5793493645007914E-6</v>
      </c>
      <c r="H46">
        <f t="shared" si="12"/>
        <v>0.22292993630573249</v>
      </c>
      <c r="I46">
        <v>2.3621386397680399E-3</v>
      </c>
      <c r="J46">
        <f t="shared" si="1"/>
        <v>66.465192752368552</v>
      </c>
      <c r="K46">
        <f t="shared" si="2"/>
        <v>1.0531828330175975E-4</v>
      </c>
      <c r="L46">
        <v>-1.8459186593879899</v>
      </c>
      <c r="M46">
        <f t="shared" si="3"/>
        <v>-0.28980922952391441</v>
      </c>
      <c r="N46">
        <v>2.29425733520603</v>
      </c>
      <c r="O46">
        <v>2.1493527204440701</v>
      </c>
      <c r="Q46">
        <f t="shared" si="4"/>
        <v>0.33744837710971903</v>
      </c>
      <c r="R46">
        <f t="shared" si="5"/>
        <v>7.5684850294608408</v>
      </c>
      <c r="S46">
        <v>0.14490461476195701</v>
      </c>
      <c r="T46">
        <v>2.29425733520603</v>
      </c>
      <c r="U46">
        <f t="shared" si="6"/>
        <v>1.0674177920560297</v>
      </c>
      <c r="V46">
        <f t="shared" si="7"/>
        <v>0.36019840162734679</v>
      </c>
      <c r="W46">
        <f t="shared" si="8"/>
        <v>4.7591876078931263E-2</v>
      </c>
      <c r="X46">
        <v>5.5438453333289429E-3</v>
      </c>
      <c r="AG46" t="s">
        <v>11</v>
      </c>
      <c r="AH46">
        <v>11.799999999999999</v>
      </c>
      <c r="AI46">
        <f t="shared" si="9"/>
        <v>8.8925453070442615E-3</v>
      </c>
      <c r="AJ46">
        <v>5</v>
      </c>
      <c r="AK46">
        <v>3.6490121754160221E-2</v>
      </c>
    </row>
    <row r="47" spans="1:37" x14ac:dyDescent="0.15">
      <c r="A47" t="s">
        <v>11</v>
      </c>
      <c r="B47">
        <v>0.20599999999999999</v>
      </c>
      <c r="C47">
        <v>8.9999999999999993E-3</v>
      </c>
      <c r="D47">
        <f t="shared" si="0"/>
        <v>22.888888888888889</v>
      </c>
      <c r="E47">
        <v>5</v>
      </c>
      <c r="F47">
        <f t="shared" si="10"/>
        <v>5.1529973500506572E-9</v>
      </c>
      <c r="G47">
        <f t="shared" si="11"/>
        <v>1.3896972357202421E-5</v>
      </c>
      <c r="H47">
        <f t="shared" si="12"/>
        <v>0.21844660194174756</v>
      </c>
      <c r="I47">
        <v>3.0395942250600202E-3</v>
      </c>
      <c r="J47">
        <f t="shared" si="1"/>
        <v>67.772204033560584</v>
      </c>
      <c r="K47">
        <f t="shared" si="2"/>
        <v>1.3279780594922417E-4</v>
      </c>
      <c r="L47">
        <v>-1.10824602485374</v>
      </c>
      <c r="M47">
        <f t="shared" si="3"/>
        <v>-0.22829868111987042</v>
      </c>
      <c r="N47">
        <v>1.7536284263528299</v>
      </c>
      <c r="O47">
        <v>1.63947908579289</v>
      </c>
      <c r="Q47">
        <f t="shared" si="4"/>
        <v>0.33773269167333531</v>
      </c>
      <c r="R47">
        <f t="shared" si="5"/>
        <v>7.7303260538563414</v>
      </c>
      <c r="S47">
        <v>0.114149340559935</v>
      </c>
      <c r="T47">
        <v>1.7536284263528299</v>
      </c>
      <c r="U47">
        <f t="shared" si="6"/>
        <v>1.0696253715885218</v>
      </c>
      <c r="V47">
        <f t="shared" si="7"/>
        <v>0.36124745582868295</v>
      </c>
      <c r="W47">
        <f t="shared" si="8"/>
        <v>4.6731205554838326E-2</v>
      </c>
      <c r="X47">
        <v>5.6802608006889322E-3</v>
      </c>
      <c r="AG47" t="s">
        <v>11</v>
      </c>
      <c r="AH47">
        <v>12</v>
      </c>
      <c r="AI47">
        <f t="shared" si="9"/>
        <v>4.5826800935577046E-3</v>
      </c>
      <c r="AJ47">
        <v>5</v>
      </c>
      <c r="AK47">
        <v>3.8268630815569082E-2</v>
      </c>
    </row>
    <row r="48" spans="1:37" x14ac:dyDescent="0.15">
      <c r="A48" t="s">
        <v>10</v>
      </c>
      <c r="B48">
        <v>0.20599999999999999</v>
      </c>
      <c r="C48">
        <v>8.9999999999999993E-3</v>
      </c>
      <c r="D48">
        <f t="shared" si="0"/>
        <v>22.888888888888889</v>
      </c>
      <c r="E48">
        <v>5</v>
      </c>
      <c r="F48">
        <f t="shared" si="10"/>
        <v>5.1529973500506572E-9</v>
      </c>
      <c r="G48">
        <f t="shared" si="11"/>
        <v>1.3896972357202421E-5</v>
      </c>
      <c r="H48">
        <f t="shared" si="12"/>
        <v>0.21844660194174756</v>
      </c>
      <c r="I48">
        <v>3.0395832273879902E-3</v>
      </c>
      <c r="J48">
        <f t="shared" si="1"/>
        <v>67.772449243649405</v>
      </c>
      <c r="K48">
        <f t="shared" si="2"/>
        <v>1.3279732546840733E-4</v>
      </c>
      <c r="L48">
        <v>-1.1216807430109801</v>
      </c>
      <c r="M48">
        <f t="shared" si="3"/>
        <v>-0.23106623306026189</v>
      </c>
      <c r="N48">
        <v>1.75500627046108</v>
      </c>
      <c r="O48">
        <v>1.6394731539309499</v>
      </c>
      <c r="Q48">
        <f t="shared" si="4"/>
        <v>0.33773146970977569</v>
      </c>
      <c r="R48">
        <f t="shared" si="5"/>
        <v>7.730298084468199</v>
      </c>
      <c r="S48">
        <v>0.115533116530131</v>
      </c>
      <c r="T48">
        <v>1.75500627046108</v>
      </c>
      <c r="U48">
        <f t="shared" si="6"/>
        <v>1.0704696604839898</v>
      </c>
      <c r="V48">
        <f t="shared" si="7"/>
        <v>0.36153129171498249</v>
      </c>
      <c r="W48">
        <f t="shared" si="8"/>
        <v>4.6768091962892756E-2</v>
      </c>
      <c r="X48">
        <v>3.0972543150726579E-3</v>
      </c>
      <c r="AG48" t="s">
        <v>11</v>
      </c>
      <c r="AH48">
        <v>13.5</v>
      </c>
      <c r="AI48">
        <f t="shared" si="9"/>
        <v>8.6238594302656807E-5</v>
      </c>
      <c r="AJ48">
        <v>5</v>
      </c>
      <c r="AK48">
        <v>4.5142650955905639E-2</v>
      </c>
    </row>
    <row r="49" spans="1:37" x14ac:dyDescent="0.15">
      <c r="A49" t="s">
        <v>9</v>
      </c>
      <c r="B49">
        <v>0.20599999999999999</v>
      </c>
      <c r="C49">
        <v>8.9999999999999993E-3</v>
      </c>
      <c r="D49">
        <f t="shared" si="0"/>
        <v>22.888888888888889</v>
      </c>
      <c r="E49">
        <v>5</v>
      </c>
      <c r="F49">
        <f t="shared" si="10"/>
        <v>5.1529973500506572E-9</v>
      </c>
      <c r="G49">
        <f t="shared" si="11"/>
        <v>1.3896972357202421E-5</v>
      </c>
      <c r="H49">
        <f t="shared" si="12"/>
        <v>0.21844660194174756</v>
      </c>
      <c r="I49">
        <v>3.0395832273879902E-3</v>
      </c>
      <c r="J49">
        <f t="shared" si="1"/>
        <v>67.772449243649405</v>
      </c>
      <c r="K49">
        <f t="shared" si="2"/>
        <v>1.3279732546840733E-4</v>
      </c>
      <c r="L49">
        <v>-1.1216807430109801</v>
      </c>
      <c r="M49">
        <f t="shared" si="3"/>
        <v>-0.23106623306026189</v>
      </c>
      <c r="N49">
        <v>1.75500627046108</v>
      </c>
      <c r="O49">
        <v>1.6394731539309499</v>
      </c>
      <c r="Q49">
        <f t="shared" si="4"/>
        <v>0.33773146970977569</v>
      </c>
      <c r="R49">
        <f t="shared" si="5"/>
        <v>7.730298084468199</v>
      </c>
      <c r="S49">
        <v>0.115533116530131</v>
      </c>
      <c r="T49">
        <v>1.75500627046108</v>
      </c>
      <c r="U49">
        <f t="shared" si="6"/>
        <v>1.0704696604839898</v>
      </c>
      <c r="V49">
        <f t="shared" si="7"/>
        <v>0.36153129171498249</v>
      </c>
      <c r="W49">
        <f t="shared" si="8"/>
        <v>4.6768091962892756E-2</v>
      </c>
      <c r="X49">
        <v>3.1023746627742012E-3</v>
      </c>
      <c r="AG49" t="s">
        <v>11</v>
      </c>
      <c r="AH49">
        <v>14.749999999999998</v>
      </c>
      <c r="AI49">
        <f t="shared" si="9"/>
        <v>7.5510249817514552E-3</v>
      </c>
      <c r="AJ49">
        <v>5</v>
      </c>
      <c r="AK49">
        <v>4.525044919878396E-2</v>
      </c>
    </row>
    <row r="50" spans="1:37" x14ac:dyDescent="0.15">
      <c r="A50" t="s">
        <v>11</v>
      </c>
      <c r="B50">
        <v>0.255</v>
      </c>
      <c r="C50">
        <v>0.01</v>
      </c>
      <c r="D50">
        <f t="shared" si="0"/>
        <v>25.5</v>
      </c>
      <c r="E50">
        <v>5</v>
      </c>
      <c r="F50">
        <f t="shared" si="10"/>
        <v>7.8539816339744827E-9</v>
      </c>
      <c r="G50">
        <f t="shared" si="11"/>
        <v>1.5399963988185259E-5</v>
      </c>
      <c r="H50">
        <f t="shared" si="12"/>
        <v>0.19607843137254902</v>
      </c>
      <c r="I50">
        <v>3.4051082986960601E-3</v>
      </c>
      <c r="J50">
        <f t="shared" si="1"/>
        <v>74.887485986172521</v>
      </c>
      <c r="K50">
        <f t="shared" si="2"/>
        <v>1.3353365877239452E-4</v>
      </c>
      <c r="L50">
        <v>-0.80292270585885805</v>
      </c>
      <c r="M50">
        <f t="shared" si="3"/>
        <v>-0.20474528999400882</v>
      </c>
      <c r="N50">
        <v>1.43770923272095</v>
      </c>
      <c r="O50">
        <v>1.33533658772394</v>
      </c>
      <c r="Q50">
        <f t="shared" si="4"/>
        <v>0.34051082986960474</v>
      </c>
      <c r="R50">
        <f t="shared" si="5"/>
        <v>8.6830261616749205</v>
      </c>
      <c r="S50">
        <v>0.10237264499700401</v>
      </c>
      <c r="T50">
        <v>1.43770923272095</v>
      </c>
      <c r="U50">
        <f t="shared" si="6"/>
        <v>1.0766643001758101</v>
      </c>
      <c r="V50">
        <f t="shared" si="7"/>
        <v>0.36661585434384231</v>
      </c>
      <c r="W50">
        <f t="shared" si="8"/>
        <v>4.2222129418659216E-2</v>
      </c>
      <c r="X50">
        <v>8.1028918307896568E-3</v>
      </c>
      <c r="AG50" t="s">
        <v>11</v>
      </c>
      <c r="AH50">
        <v>15.428571428571429</v>
      </c>
      <c r="AI50">
        <f t="shared" si="9"/>
        <v>-6.5407568480348195E-3</v>
      </c>
      <c r="AJ50">
        <v>5</v>
      </c>
      <c r="AK50">
        <v>5.0374359007829606E-2</v>
      </c>
    </row>
    <row r="51" spans="1:37" x14ac:dyDescent="0.15">
      <c r="A51" t="s">
        <v>10</v>
      </c>
      <c r="B51">
        <v>0.255</v>
      </c>
      <c r="C51">
        <v>0.01</v>
      </c>
      <c r="D51">
        <f t="shared" si="0"/>
        <v>25.5</v>
      </c>
      <c r="E51">
        <v>5</v>
      </c>
      <c r="F51">
        <f t="shared" si="10"/>
        <v>7.8539816339744827E-9</v>
      </c>
      <c r="G51">
        <f t="shared" si="11"/>
        <v>1.5399963988185259E-5</v>
      </c>
      <c r="H51">
        <f t="shared" si="12"/>
        <v>0.19607843137254902</v>
      </c>
      <c r="I51">
        <v>3.40470308342628E-3</v>
      </c>
      <c r="J51">
        <f t="shared" si="1"/>
        <v>74.896398820006453</v>
      </c>
      <c r="K51">
        <f t="shared" si="2"/>
        <v>1.3351776797750119E-4</v>
      </c>
      <c r="L51">
        <v>-0.80685446748281797</v>
      </c>
      <c r="M51">
        <f t="shared" si="3"/>
        <v>-0.2057478892081186</v>
      </c>
      <c r="N51">
        <v>1.43805162437907</v>
      </c>
      <c r="O51">
        <v>1.3351776797750099</v>
      </c>
      <c r="Q51">
        <f t="shared" si="4"/>
        <v>0.34047030834262754</v>
      </c>
      <c r="R51">
        <f t="shared" si="5"/>
        <v>8.6819928627370029</v>
      </c>
      <c r="S51">
        <v>0.10287394460405901</v>
      </c>
      <c r="T51">
        <v>1.43805162437907</v>
      </c>
      <c r="U51">
        <f t="shared" si="6"/>
        <v>1.0770488798325293</v>
      </c>
      <c r="V51">
        <f t="shared" si="7"/>
        <v>0.36670316421666282</v>
      </c>
      <c r="W51">
        <f t="shared" si="8"/>
        <v>4.2237210973824678E-2</v>
      </c>
      <c r="X51">
        <v>3.9641072009856428E-3</v>
      </c>
      <c r="AG51" t="s">
        <v>11</v>
      </c>
      <c r="AH51">
        <v>15.7</v>
      </c>
      <c r="AI51">
        <f t="shared" si="9"/>
        <v>2.9912583132530915E-3</v>
      </c>
      <c r="AJ51">
        <v>5</v>
      </c>
      <c r="AK51">
        <v>4.8599010720505875E-2</v>
      </c>
    </row>
    <row r="52" spans="1:37" x14ac:dyDescent="0.15">
      <c r="A52" t="s">
        <v>9</v>
      </c>
      <c r="B52">
        <v>0.255</v>
      </c>
      <c r="C52">
        <v>0.01</v>
      </c>
      <c r="D52">
        <f t="shared" si="0"/>
        <v>25.5</v>
      </c>
      <c r="E52">
        <v>5</v>
      </c>
      <c r="F52">
        <f t="shared" si="10"/>
        <v>7.8539816339744827E-9</v>
      </c>
      <c r="G52">
        <f t="shared" si="11"/>
        <v>1.5399963988185259E-5</v>
      </c>
      <c r="H52">
        <f t="shared" si="12"/>
        <v>0.19607843137254902</v>
      </c>
      <c r="I52">
        <v>3.40470308342628E-3</v>
      </c>
      <c r="J52">
        <f t="shared" si="1"/>
        <v>74.896398820006453</v>
      </c>
      <c r="K52">
        <f t="shared" si="2"/>
        <v>1.3351776797750119E-4</v>
      </c>
      <c r="L52">
        <v>-0.80685446748281797</v>
      </c>
      <c r="M52">
        <f t="shared" si="3"/>
        <v>-0.2057478892081186</v>
      </c>
      <c r="N52">
        <v>1.43805162437907</v>
      </c>
      <c r="O52">
        <v>1.3351776797750099</v>
      </c>
      <c r="Q52">
        <f t="shared" si="4"/>
        <v>0.34047030834262754</v>
      </c>
      <c r="R52">
        <f t="shared" si="5"/>
        <v>8.6819928627370029</v>
      </c>
      <c r="S52">
        <v>0.10287394460405901</v>
      </c>
      <c r="T52">
        <v>1.43805162437907</v>
      </c>
      <c r="U52">
        <f t="shared" si="6"/>
        <v>1.0770488798325293</v>
      </c>
      <c r="V52">
        <f t="shared" si="7"/>
        <v>0.36670316421666282</v>
      </c>
      <c r="W52">
        <f t="shared" si="8"/>
        <v>4.2237210973824678E-2</v>
      </c>
      <c r="X52">
        <v>8.1535594477456803E-3</v>
      </c>
      <c r="AG52" t="s">
        <v>11</v>
      </c>
      <c r="AH52">
        <v>17.444444444444446</v>
      </c>
      <c r="AI52">
        <f t="shared" si="9"/>
        <v>8.241518596787574E-3</v>
      </c>
      <c r="AJ52">
        <v>5</v>
      </c>
      <c r="AK52">
        <v>5.3817094666958498E-2</v>
      </c>
    </row>
    <row r="53" spans="1:37" x14ac:dyDescent="0.15">
      <c r="A53" t="s">
        <v>9</v>
      </c>
      <c r="B53">
        <v>0.20599999999999999</v>
      </c>
      <c r="C53">
        <v>8.0000000000000002E-3</v>
      </c>
      <c r="D53">
        <f t="shared" si="0"/>
        <v>25.749999999999996</v>
      </c>
      <c r="E53">
        <v>5</v>
      </c>
      <c r="F53">
        <f t="shared" si="10"/>
        <v>3.2169908772759481E-9</v>
      </c>
      <c r="G53">
        <f t="shared" si="11"/>
        <v>9.7602878558129501E-6</v>
      </c>
      <c r="H53">
        <f t="shared" si="12"/>
        <v>0.19417475728155342</v>
      </c>
      <c r="I53">
        <v>2.7272808155509899E-3</v>
      </c>
      <c r="J53">
        <f t="shared" si="1"/>
        <v>75.53310932463782</v>
      </c>
      <c r="K53">
        <f t="shared" si="2"/>
        <v>1.0591381807965011E-4</v>
      </c>
      <c r="L53">
        <v>-1.2210178167141199</v>
      </c>
      <c r="M53">
        <f t="shared" si="3"/>
        <v>-0.25152967024310868</v>
      </c>
      <c r="N53">
        <v>1.78066824261609</v>
      </c>
      <c r="O53">
        <v>1.6549034074945299</v>
      </c>
      <c r="Q53">
        <f t="shared" si="4"/>
        <v>0.34091010194387317</v>
      </c>
      <c r="R53">
        <f t="shared" si="5"/>
        <v>8.7784351250547328</v>
      </c>
      <c r="S53">
        <v>0.12576483512155401</v>
      </c>
      <c r="T53">
        <v>1.78066824261609</v>
      </c>
      <c r="U53">
        <f t="shared" si="6"/>
        <v>1.0759952723234547</v>
      </c>
      <c r="V53">
        <f t="shared" si="7"/>
        <v>0.36681765797891452</v>
      </c>
      <c r="W53">
        <f t="shared" si="8"/>
        <v>4.1786224167901162E-2</v>
      </c>
      <c r="X53">
        <v>6.7052418759687453E-3</v>
      </c>
      <c r="AG53" t="s">
        <v>11</v>
      </c>
      <c r="AH53">
        <v>18</v>
      </c>
      <c r="AI53">
        <f t="shared" si="9"/>
        <v>1.2161545910009098E-3</v>
      </c>
      <c r="AJ53">
        <v>5</v>
      </c>
      <c r="AK53">
        <v>5.8395716109618245E-2</v>
      </c>
    </row>
    <row r="54" spans="1:37" x14ac:dyDescent="0.15">
      <c r="A54" t="s">
        <v>10</v>
      </c>
      <c r="B54">
        <v>0.20599999999999999</v>
      </c>
      <c r="C54">
        <v>8.0000000000000002E-3</v>
      </c>
      <c r="D54">
        <f t="shared" si="0"/>
        <v>25.749999999999996</v>
      </c>
      <c r="E54">
        <v>5</v>
      </c>
      <c r="F54">
        <f t="shared" si="10"/>
        <v>3.2169908772759481E-9</v>
      </c>
      <c r="G54">
        <f t="shared" si="11"/>
        <v>9.7602878558129501E-6</v>
      </c>
      <c r="H54">
        <f t="shared" si="12"/>
        <v>0.19417475728155342</v>
      </c>
      <c r="I54">
        <v>2.7272808155509899E-3</v>
      </c>
      <c r="J54">
        <f t="shared" si="1"/>
        <v>75.53310932463782</v>
      </c>
      <c r="K54">
        <f t="shared" si="2"/>
        <v>1.0591381807965011E-4</v>
      </c>
      <c r="L54">
        <v>-1.2210178167141199</v>
      </c>
      <c r="M54">
        <f t="shared" si="3"/>
        <v>-0.25152967024310868</v>
      </c>
      <c r="N54">
        <v>1.78066824261609</v>
      </c>
      <c r="O54">
        <v>1.6549034074945299</v>
      </c>
      <c r="Q54">
        <f t="shared" si="4"/>
        <v>0.34091010194387317</v>
      </c>
      <c r="R54">
        <f t="shared" si="5"/>
        <v>8.7784351250547328</v>
      </c>
      <c r="S54">
        <v>0.12576483512155401</v>
      </c>
      <c r="T54">
        <v>1.78066824261609</v>
      </c>
      <c r="U54">
        <f t="shared" si="6"/>
        <v>1.0759952723234547</v>
      </c>
      <c r="V54">
        <f t="shared" si="7"/>
        <v>0.36681765797891452</v>
      </c>
      <c r="W54">
        <f t="shared" si="8"/>
        <v>4.1786224167901162E-2</v>
      </c>
      <c r="X54">
        <v>9.5616269622051751E-3</v>
      </c>
      <c r="AG54" t="s">
        <v>11</v>
      </c>
      <c r="AH54">
        <v>19.625</v>
      </c>
      <c r="AI54">
        <f t="shared" si="9"/>
        <v>-2.1443636303027144E-2</v>
      </c>
      <c r="AJ54">
        <v>5</v>
      </c>
      <c r="AK54">
        <v>6.0371967319994724E-2</v>
      </c>
    </row>
    <row r="55" spans="1:37" x14ac:dyDescent="0.15">
      <c r="A55" t="s">
        <v>11</v>
      </c>
      <c r="B55">
        <v>0.20599999999999999</v>
      </c>
      <c r="C55">
        <v>8.0000000000000002E-3</v>
      </c>
      <c r="D55">
        <f t="shared" si="0"/>
        <v>25.749999999999996</v>
      </c>
      <c r="E55">
        <v>5</v>
      </c>
      <c r="F55">
        <f t="shared" si="10"/>
        <v>3.2169908772759481E-9</v>
      </c>
      <c r="G55">
        <f t="shared" si="11"/>
        <v>9.7602878558129501E-6</v>
      </c>
      <c r="H55">
        <f t="shared" si="12"/>
        <v>0.19417475728155342</v>
      </c>
      <c r="I55">
        <v>2.7272168660112E-3</v>
      </c>
      <c r="J55">
        <f t="shared" si="1"/>
        <v>75.534880473694884</v>
      </c>
      <c r="K55">
        <f t="shared" si="2"/>
        <v>1.0591133460237671E-4</v>
      </c>
      <c r="L55">
        <v>-1.2223177192860699</v>
      </c>
      <c r="M55">
        <f t="shared" si="3"/>
        <v>-0.25179745017293037</v>
      </c>
      <c r="N55">
        <v>1.7807633282486</v>
      </c>
      <c r="O55">
        <v>1.6548646031621299</v>
      </c>
      <c r="Q55">
        <f t="shared" si="4"/>
        <v>0.34090210825139872</v>
      </c>
      <c r="R55">
        <f t="shared" si="5"/>
        <v>8.7782292874735166</v>
      </c>
      <c r="S55">
        <v>0.12589872508646499</v>
      </c>
      <c r="T55">
        <v>1.7807633282486</v>
      </c>
      <c r="U55">
        <f t="shared" si="6"/>
        <v>1.0760779612095768</v>
      </c>
      <c r="V55">
        <f t="shared" si="7"/>
        <v>0.36683724561921155</v>
      </c>
      <c r="W55">
        <f t="shared" si="8"/>
        <v>4.1789435386779684E-2</v>
      </c>
      <c r="X55">
        <v>6.8582830042651947E-3</v>
      </c>
      <c r="AG55" t="s">
        <v>11</v>
      </c>
      <c r="AH55">
        <v>19.666666666666664</v>
      </c>
      <c r="AI55">
        <f t="shared" si="9"/>
        <v>3.0568552629223191E-3</v>
      </c>
      <c r="AJ55">
        <v>5</v>
      </c>
      <c r="AK55">
        <v>5.947848247403531E-2</v>
      </c>
    </row>
    <row r="56" spans="1:37" x14ac:dyDescent="0.15">
      <c r="A56" t="s">
        <v>11</v>
      </c>
      <c r="B56">
        <v>0.157</v>
      </c>
      <c r="C56">
        <v>6.0000000000000001E-3</v>
      </c>
      <c r="D56">
        <f t="shared" si="0"/>
        <v>26.166666666666668</v>
      </c>
      <c r="E56">
        <v>5</v>
      </c>
      <c r="F56">
        <f t="shared" si="10"/>
        <v>1.0178760197630931E-9</v>
      </c>
      <c r="G56">
        <f t="shared" si="11"/>
        <v>5.4027389584028294E-6</v>
      </c>
      <c r="H56">
        <f t="shared" si="12"/>
        <v>0.19108280254777069</v>
      </c>
      <c r="I56">
        <v>2.0463830225018E-3</v>
      </c>
      <c r="J56">
        <f t="shared" si="1"/>
        <v>76.720730319615427</v>
      </c>
      <c r="K56">
        <f t="shared" si="2"/>
        <v>7.8205720605164326E-5</v>
      </c>
      <c r="L56">
        <v>-2.2068494259514</v>
      </c>
      <c r="M56">
        <f t="shared" si="3"/>
        <v>-0.34647535987436978</v>
      </c>
      <c r="N56">
        <v>2.3456188078584201</v>
      </c>
      <c r="O56">
        <v>2.1723811279212302</v>
      </c>
      <c r="Q56">
        <f t="shared" si="4"/>
        <v>0.34106383708363314</v>
      </c>
      <c r="R56">
        <f t="shared" si="5"/>
        <v>8.9245037370217339</v>
      </c>
      <c r="S56">
        <v>0.173237679937185</v>
      </c>
      <c r="T56">
        <v>2.3456188078584201</v>
      </c>
      <c r="U56">
        <f t="shared" si="6"/>
        <v>1.0797455279419421</v>
      </c>
      <c r="V56">
        <f t="shared" si="7"/>
        <v>0.36826215283377201</v>
      </c>
      <c r="W56">
        <f t="shared" si="8"/>
        <v>4.1264160303513708E-2</v>
      </c>
      <c r="X56">
        <v>6.2194065086344725E-3</v>
      </c>
      <c r="AG56" t="s">
        <v>11</v>
      </c>
      <c r="AH56">
        <v>20.599999999999998</v>
      </c>
      <c r="AI56">
        <f t="shared" si="9"/>
        <v>2.8998907351329706E-4</v>
      </c>
      <c r="AJ56">
        <v>5</v>
      </c>
      <c r="AK56">
        <v>6.2331547386096142E-2</v>
      </c>
    </row>
    <row r="57" spans="1:37" x14ac:dyDescent="0.15">
      <c r="A57" t="s">
        <v>9</v>
      </c>
      <c r="B57">
        <v>0.157</v>
      </c>
      <c r="C57">
        <v>6.0000000000000001E-3</v>
      </c>
      <c r="D57">
        <f t="shared" si="0"/>
        <v>26.166666666666668</v>
      </c>
      <c r="E57">
        <v>5</v>
      </c>
      <c r="F57">
        <f t="shared" si="10"/>
        <v>1.0178760197630931E-9</v>
      </c>
      <c r="G57">
        <f t="shared" si="11"/>
        <v>5.4027389584028294E-6</v>
      </c>
      <c r="H57">
        <f t="shared" si="12"/>
        <v>0.19108280254777069</v>
      </c>
      <c r="I57">
        <v>2.0459573459400702E-3</v>
      </c>
      <c r="J57">
        <f t="shared" si="1"/>
        <v>76.736692635135029</v>
      </c>
      <c r="K57">
        <f t="shared" si="2"/>
        <v>7.8189452711085477E-5</v>
      </c>
      <c r="L57">
        <v>-2.2234075801971902</v>
      </c>
      <c r="M57">
        <f t="shared" si="3"/>
        <v>-0.34907499009095888</v>
      </c>
      <c r="N57">
        <v>2.3464667370200698</v>
      </c>
      <c r="O57">
        <v>2.1719292419745999</v>
      </c>
      <c r="Q57">
        <f t="shared" si="4"/>
        <v>0.34099289099001218</v>
      </c>
      <c r="R57">
        <f t="shared" si="5"/>
        <v>8.9226473142386524</v>
      </c>
      <c r="S57">
        <v>0.174537495045479</v>
      </c>
      <c r="T57">
        <v>2.3464667370200698</v>
      </c>
      <c r="U57">
        <f t="shared" si="6"/>
        <v>1.0803605806636638</v>
      </c>
      <c r="V57">
        <f t="shared" si="7"/>
        <v>0.36839527771215097</v>
      </c>
      <c r="W57">
        <f t="shared" si="8"/>
        <v>4.1287665503069955E-2</v>
      </c>
      <c r="X57">
        <v>7.7731442685082955E-3</v>
      </c>
      <c r="AG57" t="s">
        <v>11</v>
      </c>
      <c r="AH57">
        <v>21.599999999999998</v>
      </c>
      <c r="AI57">
        <f t="shared" si="9"/>
        <v>4.9476949161543597E-3</v>
      </c>
      <c r="AJ57">
        <v>5</v>
      </c>
      <c r="AK57">
        <v>6.2621536459609439E-2</v>
      </c>
    </row>
    <row r="58" spans="1:37" x14ac:dyDescent="0.15">
      <c r="A58" t="s">
        <v>10</v>
      </c>
      <c r="B58">
        <v>0.157</v>
      </c>
      <c r="C58">
        <v>6.0000000000000001E-3</v>
      </c>
      <c r="D58">
        <f t="shared" si="0"/>
        <v>26.166666666666668</v>
      </c>
      <c r="E58">
        <v>5</v>
      </c>
      <c r="F58">
        <f t="shared" si="10"/>
        <v>1.0178760197630931E-9</v>
      </c>
      <c r="G58">
        <f t="shared" si="11"/>
        <v>5.4027389584028294E-6</v>
      </c>
      <c r="H58">
        <f t="shared" si="12"/>
        <v>0.19108280254777069</v>
      </c>
      <c r="I58">
        <v>2.0459573459400702E-3</v>
      </c>
      <c r="J58">
        <f t="shared" si="1"/>
        <v>76.736692635135029</v>
      </c>
      <c r="K58">
        <f t="shared" si="2"/>
        <v>7.8189452711085477E-5</v>
      </c>
      <c r="L58">
        <v>-2.2234075801971902</v>
      </c>
      <c r="M58">
        <f t="shared" si="3"/>
        <v>-0.34907499009095888</v>
      </c>
      <c r="N58">
        <v>2.3464667370200698</v>
      </c>
      <c r="O58">
        <v>2.1719292419745999</v>
      </c>
      <c r="Q58">
        <f t="shared" si="4"/>
        <v>0.34099289099001218</v>
      </c>
      <c r="R58">
        <f t="shared" si="5"/>
        <v>8.9226473142386524</v>
      </c>
      <c r="S58">
        <v>0.174537495045479</v>
      </c>
      <c r="T58">
        <v>2.3464667370200698</v>
      </c>
      <c r="U58">
        <f t="shared" si="6"/>
        <v>1.0803605806636638</v>
      </c>
      <c r="V58">
        <f t="shared" si="7"/>
        <v>0.36839527771215097</v>
      </c>
      <c r="W58">
        <f t="shared" si="8"/>
        <v>4.1287665503069955E-2</v>
      </c>
      <c r="X58">
        <v>9.577847471541296E-3</v>
      </c>
      <c r="AG58" t="s">
        <v>11</v>
      </c>
      <c r="AH58">
        <v>22.428571428571427</v>
      </c>
      <c r="AI58">
        <f t="shared" si="9"/>
        <v>6.3093771895937519E-3</v>
      </c>
      <c r="AJ58">
        <v>5</v>
      </c>
      <c r="AK58">
        <v>6.6721055104423055E-2</v>
      </c>
    </row>
    <row r="59" spans="1:37" x14ac:dyDescent="0.15">
      <c r="A59" t="s">
        <v>9</v>
      </c>
      <c r="B59">
        <v>0.108</v>
      </c>
      <c r="C59">
        <v>4.0000000000000001E-3</v>
      </c>
      <c r="D59">
        <f t="shared" si="0"/>
        <v>27</v>
      </c>
      <c r="E59">
        <v>5</v>
      </c>
      <c r="F59">
        <f t="shared" si="10"/>
        <v>2.0106192982974676E-10</v>
      </c>
      <c r="G59">
        <f t="shared" si="11"/>
        <v>2.3271056693257729E-6</v>
      </c>
      <c r="H59">
        <f t="shared" si="12"/>
        <v>0.18518518518518517</v>
      </c>
      <c r="I59">
        <v>1.36855173993397E-3</v>
      </c>
      <c r="J59">
        <f t="shared" si="1"/>
        <v>78.915540310672242</v>
      </c>
      <c r="K59">
        <f t="shared" si="2"/>
        <v>5.0687101479035926E-5</v>
      </c>
      <c r="L59">
        <v>-4.6817015676210296</v>
      </c>
      <c r="M59">
        <f t="shared" si="3"/>
        <v>-0.50562376930307118</v>
      </c>
      <c r="N59">
        <v>3.4207557270912798</v>
      </c>
      <c r="O59">
        <v>3.1679438424397501</v>
      </c>
      <c r="Q59">
        <f t="shared" si="4"/>
        <v>0.34213793498349299</v>
      </c>
      <c r="R59">
        <f t="shared" si="5"/>
        <v>9.2377242445543111</v>
      </c>
      <c r="S59">
        <v>0.25281188465153498</v>
      </c>
      <c r="T59">
        <v>3.4207557270912798</v>
      </c>
      <c r="U59">
        <f t="shared" si="6"/>
        <v>1.0798031458969393</v>
      </c>
      <c r="V59">
        <f t="shared" si="7"/>
        <v>0.36944161852585822</v>
      </c>
      <c r="W59">
        <f t="shared" si="8"/>
        <v>3.999270910729405E-2</v>
      </c>
      <c r="X59">
        <v>4.2621190569299538E-3</v>
      </c>
      <c r="AG59" t="s">
        <v>11</v>
      </c>
      <c r="AH59">
        <v>22.888888888888889</v>
      </c>
      <c r="AI59">
        <f t="shared" si="9"/>
        <v>2.6957598844933816E-3</v>
      </c>
      <c r="AJ59">
        <v>5</v>
      </c>
      <c r="AK59">
        <v>6.9625371588521778E-2</v>
      </c>
    </row>
    <row r="60" spans="1:37" x14ac:dyDescent="0.15">
      <c r="A60" t="s">
        <v>10</v>
      </c>
      <c r="B60">
        <v>0.108</v>
      </c>
      <c r="C60">
        <v>4.0000000000000001E-3</v>
      </c>
      <c r="D60">
        <f t="shared" si="0"/>
        <v>27</v>
      </c>
      <c r="E60">
        <v>5</v>
      </c>
      <c r="F60">
        <f t="shared" si="10"/>
        <v>2.0106192982974676E-10</v>
      </c>
      <c r="G60">
        <f t="shared" si="11"/>
        <v>2.3271056693257729E-6</v>
      </c>
      <c r="H60">
        <f t="shared" si="12"/>
        <v>0.18518518518518517</v>
      </c>
      <c r="I60">
        <v>1.36855173993397E-3</v>
      </c>
      <c r="J60">
        <f t="shared" si="1"/>
        <v>78.915540310672242</v>
      </c>
      <c r="K60">
        <f t="shared" si="2"/>
        <v>5.0687101479035926E-5</v>
      </c>
      <c r="L60">
        <v>-4.6817015676210296</v>
      </c>
      <c r="M60">
        <f t="shared" si="3"/>
        <v>-0.50562376930307118</v>
      </c>
      <c r="N60">
        <v>3.4207557270912798</v>
      </c>
      <c r="O60">
        <v>3.1679438424397501</v>
      </c>
      <c r="Q60">
        <f t="shared" si="4"/>
        <v>0.34213793498349299</v>
      </c>
      <c r="R60">
        <f t="shared" si="5"/>
        <v>9.2377242445543111</v>
      </c>
      <c r="S60">
        <v>0.25281188465153498</v>
      </c>
      <c r="T60">
        <v>3.4207557270912798</v>
      </c>
      <c r="U60">
        <f t="shared" si="6"/>
        <v>1.0798031458969393</v>
      </c>
      <c r="V60">
        <f t="shared" si="7"/>
        <v>0.36944161852585822</v>
      </c>
      <c r="W60">
        <f t="shared" si="8"/>
        <v>3.999270910729405E-2</v>
      </c>
      <c r="X60">
        <v>9.4782361121247029E-3</v>
      </c>
      <c r="AG60" t="s">
        <v>11</v>
      </c>
      <c r="AH60">
        <v>25.5</v>
      </c>
      <c r="AI60">
        <f t="shared" si="9"/>
        <v>-2.3453558649331519E-3</v>
      </c>
      <c r="AJ60">
        <v>5</v>
      </c>
      <c r="AK60">
        <v>7.6664300175810052E-2</v>
      </c>
    </row>
    <row r="61" spans="1:37" x14ac:dyDescent="0.15">
      <c r="A61" t="s">
        <v>11</v>
      </c>
      <c r="B61">
        <v>0.108</v>
      </c>
      <c r="C61">
        <v>4.0000000000000001E-3</v>
      </c>
      <c r="D61">
        <f t="shared" si="0"/>
        <v>27</v>
      </c>
      <c r="E61">
        <v>5</v>
      </c>
      <c r="F61">
        <f t="shared" si="10"/>
        <v>2.0106192982974676E-10</v>
      </c>
      <c r="G61">
        <f t="shared" si="11"/>
        <v>2.3271056693257729E-6</v>
      </c>
      <c r="H61">
        <f t="shared" si="12"/>
        <v>0.18518518518518517</v>
      </c>
      <c r="I61">
        <v>1.36852120328178E-3</v>
      </c>
      <c r="J61">
        <f t="shared" si="1"/>
        <v>78.917301201479717</v>
      </c>
      <c r="K61">
        <f t="shared" si="2"/>
        <v>5.0685970491917779E-5</v>
      </c>
      <c r="L61">
        <v>-4.6889531398612396</v>
      </c>
      <c r="M61">
        <f t="shared" si="3"/>
        <v>-0.50640693910501389</v>
      </c>
      <c r="N61">
        <v>3.4210766252973799</v>
      </c>
      <c r="O61">
        <v>3.1678731557448701</v>
      </c>
      <c r="Q61">
        <f t="shared" si="4"/>
        <v>0.34213030082044599</v>
      </c>
      <c r="R61">
        <f t="shared" si="5"/>
        <v>9.237518122152041</v>
      </c>
      <c r="S61">
        <v>0.253203469552507</v>
      </c>
      <c r="T61">
        <v>3.4210766252973799</v>
      </c>
      <c r="U61">
        <f t="shared" si="6"/>
        <v>1.0799285378877406</v>
      </c>
      <c r="V61">
        <f t="shared" si="7"/>
        <v>0.36947627553211709</v>
      </c>
      <c r="W61">
        <f t="shared" si="8"/>
        <v>3.9997353255101502E-2</v>
      </c>
      <c r="X61">
        <v>4.2393034246991611E-3</v>
      </c>
      <c r="AG61" t="s">
        <v>11</v>
      </c>
      <c r="AH61">
        <v>25.749999999999996</v>
      </c>
      <c r="AI61">
        <f t="shared" si="9"/>
        <v>8.8021601576767309E-3</v>
      </c>
      <c r="AJ61">
        <v>5</v>
      </c>
      <c r="AK61">
        <v>7.6077961209576772E-2</v>
      </c>
    </row>
    <row r="62" spans="1:37" x14ac:dyDescent="0.15">
      <c r="A62" t="s">
        <v>11</v>
      </c>
      <c r="B62">
        <v>0.255</v>
      </c>
      <c r="C62">
        <v>8.9999999999999993E-3</v>
      </c>
      <c r="D62">
        <f t="shared" si="0"/>
        <v>28.333333333333336</v>
      </c>
      <c r="E62">
        <v>5</v>
      </c>
      <c r="F62">
        <f t="shared" si="10"/>
        <v>5.1529973500506572E-9</v>
      </c>
      <c r="G62">
        <f t="shared" si="11"/>
        <v>1.1226573747387053E-5</v>
      </c>
      <c r="H62">
        <f t="shared" si="12"/>
        <v>0.1764705882352941</v>
      </c>
      <c r="I62">
        <v>3.0861087163363298E-3</v>
      </c>
      <c r="J62">
        <f t="shared" si="1"/>
        <v>82.628326944594193</v>
      </c>
      <c r="K62">
        <f t="shared" si="2"/>
        <v>1.0892148410598811E-4</v>
      </c>
      <c r="L62">
        <v>-0.87644837389360697</v>
      </c>
      <c r="M62">
        <f t="shared" si="3"/>
        <v>-0.22349433534286978</v>
      </c>
      <c r="N62">
        <v>1.4564568479922799</v>
      </c>
      <c r="O62">
        <v>1.34470968032084</v>
      </c>
      <c r="Q62">
        <f t="shared" si="4"/>
        <v>0.34290096848181423</v>
      </c>
      <c r="R62">
        <f t="shared" si="5"/>
        <v>9.7155274403180698</v>
      </c>
      <c r="S62">
        <v>0.111747167671435</v>
      </c>
      <c r="T62">
        <v>1.4564568479922799</v>
      </c>
      <c r="U62">
        <f t="shared" si="6"/>
        <v>1.0831013335493931</v>
      </c>
      <c r="V62">
        <f t="shared" si="7"/>
        <v>0.37139649623803139</v>
      </c>
      <c r="W62">
        <f t="shared" si="8"/>
        <v>3.8227105889978574E-2</v>
      </c>
      <c r="X62">
        <v>5.2434690638653554E-3</v>
      </c>
      <c r="AG62" t="s">
        <v>11</v>
      </c>
      <c r="AH62">
        <v>26.166666666666668</v>
      </c>
      <c r="AI62">
        <f t="shared" si="9"/>
        <v>2.1961193495814189E-4</v>
      </c>
      <c r="AJ62">
        <v>5</v>
      </c>
      <c r="AK62">
        <v>7.9745527941942118E-2</v>
      </c>
    </row>
    <row r="63" spans="1:37" x14ac:dyDescent="0.15">
      <c r="A63" t="s">
        <v>9</v>
      </c>
      <c r="B63">
        <v>0.255</v>
      </c>
      <c r="C63">
        <v>8.9999999999999993E-3</v>
      </c>
      <c r="D63">
        <f t="shared" si="0"/>
        <v>28.333333333333336</v>
      </c>
      <c r="E63">
        <v>5</v>
      </c>
      <c r="F63">
        <f t="shared" si="10"/>
        <v>5.1529973500506572E-9</v>
      </c>
      <c r="G63">
        <f t="shared" si="11"/>
        <v>1.1226573747387053E-5</v>
      </c>
      <c r="H63">
        <f t="shared" si="12"/>
        <v>0.1764705882352941</v>
      </c>
      <c r="I63">
        <v>3.0908098431828698E-3</v>
      </c>
      <c r="J63">
        <f t="shared" si="1"/>
        <v>82.502649123637454</v>
      </c>
      <c r="K63">
        <f t="shared" si="2"/>
        <v>1.0908740622998363E-4</v>
      </c>
      <c r="L63">
        <v>-0.89224151683029895</v>
      </c>
      <c r="M63">
        <f t="shared" si="3"/>
        <v>-0.22752158679172624</v>
      </c>
      <c r="N63">
        <v>1.4605188950006001</v>
      </c>
      <c r="O63">
        <v>1.3467581016047301</v>
      </c>
      <c r="Q63">
        <f t="shared" si="4"/>
        <v>0.34342331590920616</v>
      </c>
      <c r="R63">
        <f t="shared" si="5"/>
        <v>9.7303272840941748</v>
      </c>
      <c r="S63">
        <v>0.11376079339586299</v>
      </c>
      <c r="T63">
        <v>1.4605188950006001</v>
      </c>
      <c r="U63">
        <f t="shared" si="6"/>
        <v>1.0844701013940947</v>
      </c>
      <c r="V63">
        <f t="shared" si="7"/>
        <v>0.37243231822515305</v>
      </c>
      <c r="W63">
        <f t="shared" si="8"/>
        <v>3.827541534332099E-2</v>
      </c>
      <c r="X63">
        <v>5.5709603353351475E-3</v>
      </c>
      <c r="AG63" t="s">
        <v>11</v>
      </c>
      <c r="AH63">
        <v>27</v>
      </c>
      <c r="AI63">
        <f t="shared" si="9"/>
        <v>2.3795967462393831E-3</v>
      </c>
      <c r="AJ63">
        <v>5</v>
      </c>
      <c r="AK63">
        <v>7.9928537887740569E-2</v>
      </c>
    </row>
    <row r="64" spans="1:37" x14ac:dyDescent="0.15">
      <c r="A64" t="s">
        <v>10</v>
      </c>
      <c r="B64">
        <v>0.255</v>
      </c>
      <c r="C64">
        <v>8.9999999999999993E-3</v>
      </c>
      <c r="D64">
        <f t="shared" si="0"/>
        <v>28.333333333333336</v>
      </c>
      <c r="E64">
        <v>5</v>
      </c>
      <c r="F64">
        <f t="shared" si="10"/>
        <v>5.1529973500506572E-9</v>
      </c>
      <c r="G64">
        <f t="shared" si="11"/>
        <v>1.1226573747387053E-5</v>
      </c>
      <c r="H64">
        <f t="shared" si="12"/>
        <v>0.1764705882352941</v>
      </c>
      <c r="I64">
        <v>3.0908098431828698E-3</v>
      </c>
      <c r="J64">
        <f t="shared" si="1"/>
        <v>82.502649123637454</v>
      </c>
      <c r="K64">
        <f t="shared" si="2"/>
        <v>1.0908740622998363E-4</v>
      </c>
      <c r="L64">
        <v>-0.89224151683029895</v>
      </c>
      <c r="M64">
        <f t="shared" si="3"/>
        <v>-0.22752158679172624</v>
      </c>
      <c r="N64">
        <v>1.4605188950006001</v>
      </c>
      <c r="O64">
        <v>1.3467581016047301</v>
      </c>
      <c r="Q64">
        <f t="shared" si="4"/>
        <v>0.34342331590920616</v>
      </c>
      <c r="R64">
        <f t="shared" si="5"/>
        <v>9.7303272840941748</v>
      </c>
      <c r="S64">
        <v>0.11376079339586299</v>
      </c>
      <c r="T64">
        <v>1.4605188950006001</v>
      </c>
      <c r="U64">
        <f t="shared" si="6"/>
        <v>1.0844701013940947</v>
      </c>
      <c r="V64">
        <f t="shared" si="7"/>
        <v>0.37243231822515305</v>
      </c>
      <c r="W64">
        <f t="shared" si="8"/>
        <v>3.827541534332099E-2</v>
      </c>
      <c r="X64">
        <v>7.9731093895227586E-3</v>
      </c>
      <c r="AG64" t="s">
        <v>11</v>
      </c>
      <c r="AH64">
        <v>28.333333333333336</v>
      </c>
      <c r="AI64">
        <f t="shared" si="9"/>
        <v>3.5469635817142495E-3</v>
      </c>
      <c r="AJ64">
        <v>5</v>
      </c>
      <c r="AK64">
        <v>8.3101333549393086E-2</v>
      </c>
    </row>
    <row r="65" spans="1:37" x14ac:dyDescent="0.15">
      <c r="A65" t="s">
        <v>10</v>
      </c>
      <c r="B65">
        <v>0.20599999999999999</v>
      </c>
      <c r="C65">
        <v>7.0000000000000001E-3</v>
      </c>
      <c r="D65">
        <f t="shared" si="0"/>
        <v>29.428571428571427</v>
      </c>
      <c r="E65">
        <v>5</v>
      </c>
      <c r="F65">
        <f t="shared" si="10"/>
        <v>1.885740990317274E-9</v>
      </c>
      <c r="G65">
        <f t="shared" si="11"/>
        <v>6.5386303409059431E-6</v>
      </c>
      <c r="H65">
        <f t="shared" si="12"/>
        <v>0.16990291262135923</v>
      </c>
      <c r="I65">
        <v>2.4122431948559401E-3</v>
      </c>
      <c r="J65">
        <f t="shared" si="1"/>
        <v>85.397691426507265</v>
      </c>
      <c r="K65">
        <f t="shared" si="2"/>
        <v>8.1969428951415445E-5</v>
      </c>
      <c r="L65">
        <v>-1.4121075905414699</v>
      </c>
      <c r="M65">
        <f t="shared" si="3"/>
        <v>-0.2908941636515428</v>
      </c>
      <c r="N65">
        <v>1.81829257063017</v>
      </c>
      <c r="O65">
        <v>1.6728454888044</v>
      </c>
      <c r="Q65">
        <f t="shared" si="4"/>
        <v>0.34460617069370636</v>
      </c>
      <c r="R65">
        <f t="shared" si="5"/>
        <v>10.141267308986215</v>
      </c>
      <c r="S65">
        <v>0.14544708182577201</v>
      </c>
      <c r="T65">
        <v>1.81829257063017</v>
      </c>
      <c r="U65">
        <f t="shared" si="6"/>
        <v>1.0869459150885015</v>
      </c>
      <c r="V65">
        <f t="shared" si="7"/>
        <v>0.37456826954981498</v>
      </c>
      <c r="W65">
        <f t="shared" si="8"/>
        <v>3.6935055367085003E-2</v>
      </c>
      <c r="X65">
        <v>7.7750793681317142E-3</v>
      </c>
      <c r="AG65" t="s">
        <v>11</v>
      </c>
      <c r="AH65">
        <v>29.428571428571427</v>
      </c>
      <c r="AI65">
        <f t="shared" si="9"/>
        <v>2.2765785684069263E-2</v>
      </c>
      <c r="AJ65">
        <v>5</v>
      </c>
      <c r="AK65">
        <v>8.6986103186508679E-2</v>
      </c>
    </row>
    <row r="66" spans="1:37" x14ac:dyDescent="0.15">
      <c r="A66" t="s">
        <v>9</v>
      </c>
      <c r="B66">
        <v>0.20599999999999999</v>
      </c>
      <c r="C66">
        <v>7.0000000000000001E-3</v>
      </c>
      <c r="D66">
        <f t="shared" ref="D66:D129" si="13">B66/C66</f>
        <v>29.428571428571427</v>
      </c>
      <c r="E66">
        <v>5</v>
      </c>
      <c r="F66">
        <f t="shared" si="10"/>
        <v>1.885740990317274E-9</v>
      </c>
      <c r="G66">
        <f t="shared" si="11"/>
        <v>6.5386303409059431E-6</v>
      </c>
      <c r="H66">
        <f t="shared" si="12"/>
        <v>0.16990291262135923</v>
      </c>
      <c r="I66">
        <v>2.4122431948559401E-3</v>
      </c>
      <c r="J66">
        <f t="shared" ref="J66:J129" si="14">D66/Q66</f>
        <v>85.397691426507265</v>
      </c>
      <c r="K66">
        <f t="shared" ref="K66:K129" si="15">I66/D66</f>
        <v>8.1969428951415445E-5</v>
      </c>
      <c r="L66">
        <v>-1.4121075905414699</v>
      </c>
      <c r="M66">
        <f t="shared" ref="M66:M129" si="16">L66*B66</f>
        <v>-0.2908941636515428</v>
      </c>
      <c r="N66">
        <v>1.81829257063017</v>
      </c>
      <c r="O66">
        <v>1.6728454888044</v>
      </c>
      <c r="Q66">
        <f t="shared" ref="Q66:Q129" si="17">O66*B66</f>
        <v>0.34460617069370636</v>
      </c>
      <c r="R66">
        <f t="shared" ref="R66:R129" si="18">Q66*D66</f>
        <v>10.141267308986215</v>
      </c>
      <c r="S66">
        <v>0.14544708182577201</v>
      </c>
      <c r="T66">
        <v>1.81829257063017</v>
      </c>
      <c r="U66">
        <f t="shared" ref="U66:U129" si="19">N66/O66</f>
        <v>1.0869459150885015</v>
      </c>
      <c r="V66">
        <f t="shared" ref="V66:V129" si="20">U66*Q66</f>
        <v>0.37456826954981498</v>
      </c>
      <c r="W66">
        <f t="shared" ref="W66:W129" si="21">U66/D66</f>
        <v>3.6935055367085003E-2</v>
      </c>
      <c r="X66">
        <v>9.4745939779665479E-3</v>
      </c>
      <c r="AG66" t="s">
        <v>11</v>
      </c>
      <c r="AH66">
        <v>29.499999999999996</v>
      </c>
      <c r="AI66">
        <f t="shared" ref="AI66:AI129" si="22">(AK67-AK66)/(AH67-AH66)</f>
        <v>2.9150800630814671E-3</v>
      </c>
      <c r="AJ66">
        <v>5</v>
      </c>
      <c r="AK66">
        <v>8.8612230735370723E-2</v>
      </c>
    </row>
    <row r="67" spans="1:37" x14ac:dyDescent="0.15">
      <c r="A67" t="s">
        <v>11</v>
      </c>
      <c r="B67">
        <v>0.20599999999999999</v>
      </c>
      <c r="C67">
        <v>7.0000000000000001E-3</v>
      </c>
      <c r="D67">
        <f t="shared" si="13"/>
        <v>29.428571428571427</v>
      </c>
      <c r="E67">
        <v>5</v>
      </c>
      <c r="F67">
        <f t="shared" ref="F67:F130" si="23">PI()*C67^4/4</f>
        <v>1.885740990317274E-9</v>
      </c>
      <c r="G67">
        <f t="shared" ref="G67:G130" si="24">E67/C67/B67*F67</f>
        <v>6.5386303409059431E-6</v>
      </c>
      <c r="H67">
        <f t="shared" ref="H67:H130" si="25">E67/D67</f>
        <v>0.16990291262135923</v>
      </c>
      <c r="I67">
        <v>2.4121954294192799E-3</v>
      </c>
      <c r="J67">
        <f t="shared" si="14"/>
        <v>85.39938244124501</v>
      </c>
      <c r="K67">
        <f t="shared" si="15"/>
        <v>8.1967805854053202E-5</v>
      </c>
      <c r="L67">
        <v>-1.41273231979243</v>
      </c>
      <c r="M67">
        <f t="shared" si="16"/>
        <v>-0.29102285787724058</v>
      </c>
      <c r="N67">
        <v>1.81832379330705</v>
      </c>
      <c r="O67">
        <v>1.6728123643684301</v>
      </c>
      <c r="Q67">
        <f t="shared" si="17"/>
        <v>0.34459934705989659</v>
      </c>
      <c r="R67">
        <f t="shared" si="18"/>
        <v>10.141066499191242</v>
      </c>
      <c r="S67">
        <v>0.14551142893862101</v>
      </c>
      <c r="T67">
        <v>1.81832379330705</v>
      </c>
      <c r="U67">
        <f t="shared" si="19"/>
        <v>1.0869861031865087</v>
      </c>
      <c r="V67">
        <f t="shared" si="20"/>
        <v>0.37457470142125227</v>
      </c>
      <c r="W67">
        <f t="shared" si="21"/>
        <v>3.6936420982065829E-2</v>
      </c>
      <c r="X67">
        <v>7.8359832825321135E-3</v>
      </c>
      <c r="AG67" t="s">
        <v>11</v>
      </c>
      <c r="AH67">
        <v>30.4</v>
      </c>
      <c r="AI67">
        <f t="shared" si="22"/>
        <v>-1.1242106650932726E-5</v>
      </c>
      <c r="AJ67">
        <v>5</v>
      </c>
      <c r="AK67">
        <v>9.123580279214405E-2</v>
      </c>
    </row>
    <row r="68" spans="1:37" x14ac:dyDescent="0.15">
      <c r="A68" t="s">
        <v>10</v>
      </c>
      <c r="B68">
        <v>5.8999999999999997E-2</v>
      </c>
      <c r="C68">
        <v>2E-3</v>
      </c>
      <c r="D68">
        <f t="shared" si="13"/>
        <v>29.499999999999996</v>
      </c>
      <c r="E68">
        <v>5</v>
      </c>
      <c r="F68">
        <f t="shared" si="23"/>
        <v>1.2566370614359172E-11</v>
      </c>
      <c r="G68">
        <f t="shared" si="24"/>
        <v>5.3247333111691417E-7</v>
      </c>
      <c r="H68">
        <f t="shared" si="25"/>
        <v>0.16949152542372883</v>
      </c>
      <c r="I68">
        <v>6.8919453460450895E-4</v>
      </c>
      <c r="J68">
        <f t="shared" si="14"/>
        <v>85.607179160027584</v>
      </c>
      <c r="K68">
        <f t="shared" si="15"/>
        <v>2.3362526596763019E-5</v>
      </c>
      <c r="L68">
        <v>-17.4190091009703</v>
      </c>
      <c r="M68">
        <f t="shared" si="16"/>
        <v>-1.0277215369572477</v>
      </c>
      <c r="N68">
        <v>6.3544924176693804</v>
      </c>
      <c r="O68">
        <v>5.8406316491907502</v>
      </c>
      <c r="Q68">
        <f t="shared" si="17"/>
        <v>0.34459726730225426</v>
      </c>
      <c r="R68">
        <f t="shared" si="18"/>
        <v>10.1656193854165</v>
      </c>
      <c r="S68">
        <v>0.51386076847862505</v>
      </c>
      <c r="T68">
        <v>6.3544924176693804</v>
      </c>
      <c r="U68">
        <f t="shared" si="19"/>
        <v>1.0879803417409191</v>
      </c>
      <c r="V68">
        <f t="shared" si="20"/>
        <v>0.37491505264249342</v>
      </c>
      <c r="W68">
        <f t="shared" si="21"/>
        <v>3.6880689550539636E-2</v>
      </c>
      <c r="X68">
        <v>6.4091038746350937E-3</v>
      </c>
      <c r="AG68" t="s">
        <v>11</v>
      </c>
      <c r="AH68">
        <v>31.4</v>
      </c>
      <c r="AI68">
        <f t="shared" si="22"/>
        <v>3.1249336754924297E-3</v>
      </c>
      <c r="AJ68">
        <v>5</v>
      </c>
      <c r="AK68">
        <v>9.1224560685493117E-2</v>
      </c>
    </row>
    <row r="69" spans="1:37" x14ac:dyDescent="0.15">
      <c r="A69" t="s">
        <v>9</v>
      </c>
      <c r="B69">
        <v>5.8999999999999997E-2</v>
      </c>
      <c r="C69">
        <v>2E-3</v>
      </c>
      <c r="D69">
        <f t="shared" si="13"/>
        <v>29.499999999999996</v>
      </c>
      <c r="E69">
        <v>5</v>
      </c>
      <c r="F69">
        <f t="shared" si="23"/>
        <v>1.2566370614359172E-11</v>
      </c>
      <c r="G69">
        <f t="shared" si="24"/>
        <v>5.3247333111691417E-7</v>
      </c>
      <c r="H69">
        <f t="shared" si="25"/>
        <v>0.16949152542372883</v>
      </c>
      <c r="I69">
        <v>6.8919453460450895E-4</v>
      </c>
      <c r="J69">
        <f t="shared" si="14"/>
        <v>85.607179160027584</v>
      </c>
      <c r="K69">
        <f t="shared" si="15"/>
        <v>2.3362526596763019E-5</v>
      </c>
      <c r="L69">
        <v>-17.4190091009703</v>
      </c>
      <c r="M69">
        <f t="shared" si="16"/>
        <v>-1.0277215369572477</v>
      </c>
      <c r="N69">
        <v>6.3544924176693804</v>
      </c>
      <c r="O69">
        <v>5.8406316491907502</v>
      </c>
      <c r="Q69">
        <f t="shared" si="17"/>
        <v>0.34459726730225426</v>
      </c>
      <c r="R69">
        <f t="shared" si="18"/>
        <v>10.1656193854165</v>
      </c>
      <c r="S69">
        <v>0.51386076847862505</v>
      </c>
      <c r="T69">
        <v>6.3544924176693804</v>
      </c>
      <c r="U69">
        <f t="shared" si="19"/>
        <v>1.0879803417409191</v>
      </c>
      <c r="V69">
        <f t="shared" si="20"/>
        <v>0.37491505264249342</v>
      </c>
      <c r="W69">
        <f t="shared" si="21"/>
        <v>3.6880689550539636E-2</v>
      </c>
      <c r="X69">
        <v>7.5945971130851183E-3</v>
      </c>
      <c r="AG69" t="s">
        <v>11</v>
      </c>
      <c r="AH69">
        <v>31.875</v>
      </c>
      <c r="AI69">
        <f t="shared" si="22"/>
        <v>3.8775747099354329E-3</v>
      </c>
      <c r="AJ69">
        <v>5</v>
      </c>
      <c r="AK69">
        <v>9.2708904181352025E-2</v>
      </c>
    </row>
    <row r="70" spans="1:37" x14ac:dyDescent="0.15">
      <c r="A70" t="s">
        <v>11</v>
      </c>
      <c r="B70">
        <v>5.8999999999999997E-2</v>
      </c>
      <c r="C70">
        <v>2E-3</v>
      </c>
      <c r="D70">
        <f t="shared" si="13"/>
        <v>29.499999999999996</v>
      </c>
      <c r="E70">
        <v>5</v>
      </c>
      <c r="F70">
        <f t="shared" si="23"/>
        <v>1.2566370614359172E-11</v>
      </c>
      <c r="G70">
        <f t="shared" si="24"/>
        <v>5.3247333111691417E-7</v>
      </c>
      <c r="H70">
        <f t="shared" si="25"/>
        <v>0.16949152542372883</v>
      </c>
      <c r="I70">
        <v>6.8905481023478295E-4</v>
      </c>
      <c r="J70">
        <f t="shared" si="14"/>
        <v>85.624538314879175</v>
      </c>
      <c r="K70">
        <f t="shared" si="15"/>
        <v>2.3357790177450273E-5</v>
      </c>
      <c r="L70">
        <v>-17.5405584124798</v>
      </c>
      <c r="M70">
        <f t="shared" si="16"/>
        <v>-1.0348929463363081</v>
      </c>
      <c r="N70">
        <v>6.3568940175307196</v>
      </c>
      <c r="O70">
        <v>5.83944754436257</v>
      </c>
      <c r="Q70">
        <f t="shared" si="17"/>
        <v>0.34452740511739161</v>
      </c>
      <c r="R70">
        <f t="shared" si="18"/>
        <v>10.163558450963052</v>
      </c>
      <c r="S70">
        <v>0.51744647316815395</v>
      </c>
      <c r="T70">
        <v>6.3568940175307196</v>
      </c>
      <c r="U70">
        <f t="shared" si="19"/>
        <v>1.0886122307353707</v>
      </c>
      <c r="V70">
        <f t="shared" si="20"/>
        <v>0.37505674703431247</v>
      </c>
      <c r="W70">
        <f t="shared" si="21"/>
        <v>3.6902109516453251E-2</v>
      </c>
      <c r="X70">
        <v>9.8660847320541697E-3</v>
      </c>
      <c r="AG70" t="s">
        <v>11</v>
      </c>
      <c r="AH70">
        <v>33.777777777777779</v>
      </c>
      <c r="AI70">
        <f t="shared" si="22"/>
        <v>2.7884559493030203E-5</v>
      </c>
      <c r="AJ70">
        <v>5</v>
      </c>
      <c r="AK70">
        <v>0.10008706717109028</v>
      </c>
    </row>
    <row r="71" spans="1:37" x14ac:dyDescent="0.15">
      <c r="A71" t="s">
        <v>10</v>
      </c>
      <c r="B71">
        <v>0.30399999999999999</v>
      </c>
      <c r="C71">
        <v>0.01</v>
      </c>
      <c r="D71">
        <f t="shared" si="13"/>
        <v>30.4</v>
      </c>
      <c r="E71">
        <v>5</v>
      </c>
      <c r="F71">
        <f t="shared" si="23"/>
        <v>7.8539816339744827E-9</v>
      </c>
      <c r="G71">
        <f t="shared" si="24"/>
        <v>1.2917732950615925E-5</v>
      </c>
      <c r="H71">
        <f t="shared" si="25"/>
        <v>0.16447368421052633</v>
      </c>
      <c r="I71">
        <v>3.4549356979776801E-3</v>
      </c>
      <c r="J71">
        <f t="shared" si="14"/>
        <v>87.990060184895526</v>
      </c>
      <c r="K71">
        <f t="shared" si="15"/>
        <v>1.1364920059137106E-4</v>
      </c>
      <c r="L71">
        <v>-0.679149054378405</v>
      </c>
      <c r="M71">
        <f t="shared" si="16"/>
        <v>-0.20646131253103511</v>
      </c>
      <c r="N71">
        <v>1.2397226621792199</v>
      </c>
      <c r="O71">
        <v>1.13649200591371</v>
      </c>
      <c r="Q71">
        <f t="shared" si="17"/>
        <v>0.34549356979776785</v>
      </c>
      <c r="R71">
        <f t="shared" si="18"/>
        <v>10.503004521852143</v>
      </c>
      <c r="S71">
        <v>0.103230656265517</v>
      </c>
      <c r="T71">
        <v>1.2397226621792199</v>
      </c>
      <c r="U71">
        <f t="shared" si="19"/>
        <v>1.0908327165772849</v>
      </c>
      <c r="V71">
        <f t="shared" si="20"/>
        <v>0.37687568930248289</v>
      </c>
      <c r="W71">
        <f t="shared" si="21"/>
        <v>3.5882655150568585E-2</v>
      </c>
      <c r="X71">
        <v>3.9331489503864718E-3</v>
      </c>
      <c r="AG71" t="s">
        <v>11</v>
      </c>
      <c r="AH71">
        <v>34.333333333333329</v>
      </c>
      <c r="AI71">
        <f t="shared" si="22"/>
        <v>3.3177675359452913E-3</v>
      </c>
      <c r="AJ71">
        <v>5</v>
      </c>
      <c r="AK71">
        <v>0.10010255859303085</v>
      </c>
    </row>
    <row r="72" spans="1:37" x14ac:dyDescent="0.15">
      <c r="A72" t="s">
        <v>9</v>
      </c>
      <c r="B72">
        <v>0.30399999999999999</v>
      </c>
      <c r="C72">
        <v>0.01</v>
      </c>
      <c r="D72">
        <f t="shared" si="13"/>
        <v>30.4</v>
      </c>
      <c r="E72">
        <v>5</v>
      </c>
      <c r="F72">
        <f t="shared" si="23"/>
        <v>7.8539816339744827E-9</v>
      </c>
      <c r="G72">
        <f t="shared" si="24"/>
        <v>1.2917732950615925E-5</v>
      </c>
      <c r="H72">
        <f t="shared" si="25"/>
        <v>0.16447368421052633</v>
      </c>
      <c r="I72">
        <v>3.4549356979776801E-3</v>
      </c>
      <c r="J72">
        <f t="shared" si="14"/>
        <v>87.990060184895526</v>
      </c>
      <c r="K72">
        <f t="shared" si="15"/>
        <v>1.1364920059137106E-4</v>
      </c>
      <c r="L72">
        <v>-0.679149054378405</v>
      </c>
      <c r="M72">
        <f t="shared" si="16"/>
        <v>-0.20646131253103511</v>
      </c>
      <c r="N72">
        <v>1.2397226621792199</v>
      </c>
      <c r="O72">
        <v>1.13649200591371</v>
      </c>
      <c r="Q72">
        <f t="shared" si="17"/>
        <v>0.34549356979776785</v>
      </c>
      <c r="R72">
        <f t="shared" si="18"/>
        <v>10.503004521852143</v>
      </c>
      <c r="S72">
        <v>0.103230656265517</v>
      </c>
      <c r="T72">
        <v>1.2397226621792199</v>
      </c>
      <c r="U72">
        <f t="shared" si="19"/>
        <v>1.0908327165772849</v>
      </c>
      <c r="V72">
        <f t="shared" si="20"/>
        <v>0.37687568930248289</v>
      </c>
      <c r="W72">
        <f t="shared" si="21"/>
        <v>3.5882655150568585E-2</v>
      </c>
      <c r="X72">
        <v>6.5011877376419062E-3</v>
      </c>
      <c r="AG72" t="s">
        <v>11</v>
      </c>
      <c r="AH72">
        <v>35.299999999999997</v>
      </c>
      <c r="AI72">
        <f t="shared" si="22"/>
        <v>2.5980700260389302E-3</v>
      </c>
      <c r="AJ72">
        <v>5</v>
      </c>
      <c r="AK72">
        <v>0.10330973387777798</v>
      </c>
    </row>
    <row r="73" spans="1:37" x14ac:dyDescent="0.15">
      <c r="A73" t="s">
        <v>11</v>
      </c>
      <c r="B73">
        <v>0.30399999999999999</v>
      </c>
      <c r="C73">
        <v>0.01</v>
      </c>
      <c r="D73">
        <f t="shared" si="13"/>
        <v>30.4</v>
      </c>
      <c r="E73">
        <v>5</v>
      </c>
      <c r="F73">
        <f t="shared" si="23"/>
        <v>7.8539816339744827E-9</v>
      </c>
      <c r="G73">
        <f t="shared" si="24"/>
        <v>1.2917732950615925E-5</v>
      </c>
      <c r="H73">
        <f t="shared" si="25"/>
        <v>0.16447368421052633</v>
      </c>
      <c r="I73">
        <v>3.45446500979712E-3</v>
      </c>
      <c r="J73">
        <f t="shared" si="14"/>
        <v>88.002049271836</v>
      </c>
      <c r="K73">
        <f t="shared" si="15"/>
        <v>1.1363371742753685E-4</v>
      </c>
      <c r="L73">
        <v>-0.68206996274716603</v>
      </c>
      <c r="M73">
        <f t="shared" si="16"/>
        <v>-0.20734926867513848</v>
      </c>
      <c r="N73">
        <v>1.2400118086129399</v>
      </c>
      <c r="O73">
        <v>1.1363371742753701</v>
      </c>
      <c r="Q73">
        <f t="shared" si="17"/>
        <v>0.34544650097971247</v>
      </c>
      <c r="R73">
        <f t="shared" si="18"/>
        <v>10.501573629783259</v>
      </c>
      <c r="S73">
        <v>0.103674634337569</v>
      </c>
      <c r="T73">
        <v>1.2400118086129399</v>
      </c>
      <c r="U73">
        <f t="shared" si="19"/>
        <v>1.091235802792144</v>
      </c>
      <c r="V73">
        <f t="shared" si="20"/>
        <v>0.37696358981833372</v>
      </c>
      <c r="W73">
        <f t="shared" si="21"/>
        <v>3.5895914565531054E-2</v>
      </c>
      <c r="X73">
        <v>2.8897667814275062E-3</v>
      </c>
      <c r="AG73" t="s">
        <v>11</v>
      </c>
      <c r="AH73">
        <v>36</v>
      </c>
      <c r="AI73">
        <f t="shared" si="22"/>
        <v>8.4589160822893215E-4</v>
      </c>
      <c r="AJ73">
        <v>5</v>
      </c>
      <c r="AK73">
        <v>0.10512838289600523</v>
      </c>
    </row>
    <row r="74" spans="1:37" x14ac:dyDescent="0.15">
      <c r="A74" t="s">
        <v>10</v>
      </c>
      <c r="B74">
        <v>0.157</v>
      </c>
      <c r="C74">
        <v>5.0000000000000001E-3</v>
      </c>
      <c r="D74">
        <f t="shared" si="13"/>
        <v>31.4</v>
      </c>
      <c r="E74">
        <v>5</v>
      </c>
      <c r="F74">
        <f t="shared" si="23"/>
        <v>4.9087385212340517E-10</v>
      </c>
      <c r="G74">
        <f t="shared" si="24"/>
        <v>3.1265850453720073E-6</v>
      </c>
      <c r="H74">
        <f t="shared" si="25"/>
        <v>0.15923566878980894</v>
      </c>
      <c r="I74">
        <v>1.73386631488063E-3</v>
      </c>
      <c r="J74">
        <f t="shared" si="14"/>
        <v>90.549080198728419</v>
      </c>
      <c r="K74">
        <f t="shared" si="15"/>
        <v>5.521867244842771E-5</v>
      </c>
      <c r="L74">
        <v>-2.5646697709186501</v>
      </c>
      <c r="M74">
        <f t="shared" si="16"/>
        <v>-0.40265315403422808</v>
      </c>
      <c r="N74">
        <v>2.4100734749542201</v>
      </c>
      <c r="O74">
        <v>2.2087468979371101</v>
      </c>
      <c r="Q74">
        <f t="shared" si="17"/>
        <v>0.34677326297612626</v>
      </c>
      <c r="R74">
        <f t="shared" si="18"/>
        <v>10.888680457450365</v>
      </c>
      <c r="S74">
        <v>0.20132657701711301</v>
      </c>
      <c r="T74">
        <v>2.4100734749542201</v>
      </c>
      <c r="U74">
        <f t="shared" si="19"/>
        <v>1.0911496818422888</v>
      </c>
      <c r="V74">
        <f t="shared" si="20"/>
        <v>0.37838153556781251</v>
      </c>
      <c r="W74">
        <f t="shared" si="21"/>
        <v>3.4749989867588815E-2</v>
      </c>
      <c r="X74">
        <v>6.6251250629541696E-3</v>
      </c>
      <c r="AG74" t="s">
        <v>11</v>
      </c>
      <c r="AH74">
        <v>36.428571428571431</v>
      </c>
      <c r="AI74">
        <f t="shared" si="22"/>
        <v>2.3087891641524702E-3</v>
      </c>
      <c r="AJ74">
        <v>5</v>
      </c>
      <c r="AK74">
        <v>0.10549090787096049</v>
      </c>
    </row>
    <row r="75" spans="1:37" x14ac:dyDescent="0.15">
      <c r="A75" t="s">
        <v>9</v>
      </c>
      <c r="B75">
        <v>0.157</v>
      </c>
      <c r="C75">
        <v>5.0000000000000001E-3</v>
      </c>
      <c r="D75">
        <f t="shared" si="13"/>
        <v>31.4</v>
      </c>
      <c r="E75">
        <v>5</v>
      </c>
      <c r="F75">
        <f t="shared" si="23"/>
        <v>4.9087385212340517E-10</v>
      </c>
      <c r="G75">
        <f t="shared" si="24"/>
        <v>3.1265850453720073E-6</v>
      </c>
      <c r="H75">
        <f t="shared" si="25"/>
        <v>0.15923566878980894</v>
      </c>
      <c r="I75">
        <v>1.73386631488063E-3</v>
      </c>
      <c r="J75">
        <f t="shared" si="14"/>
        <v>90.549080198728419</v>
      </c>
      <c r="K75">
        <f t="shared" si="15"/>
        <v>5.521867244842771E-5</v>
      </c>
      <c r="L75">
        <v>-2.5646697709186501</v>
      </c>
      <c r="M75">
        <f t="shared" si="16"/>
        <v>-0.40265315403422808</v>
      </c>
      <c r="N75">
        <v>2.4100734749542201</v>
      </c>
      <c r="O75">
        <v>2.2087468979371101</v>
      </c>
      <c r="Q75">
        <f t="shared" si="17"/>
        <v>0.34677326297612626</v>
      </c>
      <c r="R75">
        <f t="shared" si="18"/>
        <v>10.888680457450365</v>
      </c>
      <c r="S75">
        <v>0.20132657701711301</v>
      </c>
      <c r="T75">
        <v>2.4100734749542201</v>
      </c>
      <c r="U75">
        <f t="shared" si="19"/>
        <v>1.0911496818422888</v>
      </c>
      <c r="V75">
        <f t="shared" si="20"/>
        <v>0.37838153556781251</v>
      </c>
      <c r="W75">
        <f t="shared" si="21"/>
        <v>3.4749989867588815E-2</v>
      </c>
      <c r="X75">
        <v>7.6560463418220166E-3</v>
      </c>
      <c r="AG75" t="s">
        <v>11</v>
      </c>
      <c r="AH75">
        <v>38</v>
      </c>
      <c r="AI75">
        <f t="shared" si="22"/>
        <v>2.8687850110130355E-3</v>
      </c>
      <c r="AJ75">
        <v>5</v>
      </c>
      <c r="AK75">
        <v>0.10911900512891437</v>
      </c>
    </row>
    <row r="76" spans="1:37" x14ac:dyDescent="0.15">
      <c r="A76" t="s">
        <v>11</v>
      </c>
      <c r="B76">
        <v>0.157</v>
      </c>
      <c r="C76">
        <v>5.0000000000000001E-3</v>
      </c>
      <c r="D76">
        <f t="shared" si="13"/>
        <v>31.4</v>
      </c>
      <c r="E76">
        <v>5</v>
      </c>
      <c r="F76">
        <f t="shared" si="23"/>
        <v>4.9087385212340517E-10</v>
      </c>
      <c r="G76">
        <f t="shared" si="24"/>
        <v>3.1265850453720073E-6</v>
      </c>
      <c r="H76">
        <f t="shared" si="25"/>
        <v>0.15923566878980894</v>
      </c>
      <c r="I76">
        <v>1.7338328574444399E-3</v>
      </c>
      <c r="J76">
        <f t="shared" si="14"/>
        <v>90.550827506757372</v>
      </c>
      <c r="K76">
        <f t="shared" si="15"/>
        <v>5.5217606924982165E-5</v>
      </c>
      <c r="L76">
        <v>-2.5667271000437002</v>
      </c>
      <c r="M76">
        <f t="shared" si="16"/>
        <v>-0.40297615470686093</v>
      </c>
      <c r="N76">
        <v>2.4101923543527199</v>
      </c>
      <c r="O76">
        <v>2.2087042769992902</v>
      </c>
      <c r="Q76">
        <f t="shared" si="17"/>
        <v>0.34676657148888856</v>
      </c>
      <c r="R76">
        <f t="shared" si="18"/>
        <v>10.8884703447511</v>
      </c>
      <c r="S76">
        <v>0.20148807735343099</v>
      </c>
      <c r="T76">
        <v>2.4101923543527199</v>
      </c>
      <c r="U76">
        <f t="shared" si="19"/>
        <v>1.0912245606854931</v>
      </c>
      <c r="V76">
        <f t="shared" si="20"/>
        <v>0.37840019963337707</v>
      </c>
      <c r="W76">
        <f t="shared" si="21"/>
        <v>3.4752374544123985E-2</v>
      </c>
      <c r="X76">
        <v>5.2930332560991991E-3</v>
      </c>
      <c r="AG76" t="s">
        <v>11</v>
      </c>
      <c r="AH76">
        <v>39.222222222222221</v>
      </c>
      <c r="AI76">
        <f t="shared" si="22"/>
        <v>0.12820380447795357</v>
      </c>
      <c r="AJ76">
        <v>5</v>
      </c>
      <c r="AK76">
        <v>0.11262529792015252</v>
      </c>
    </row>
    <row r="77" spans="1:37" x14ac:dyDescent="0.15">
      <c r="A77" t="s">
        <v>11</v>
      </c>
      <c r="B77">
        <v>0.255</v>
      </c>
      <c r="C77">
        <v>8.0000000000000002E-3</v>
      </c>
      <c r="D77">
        <f t="shared" si="13"/>
        <v>31.875</v>
      </c>
      <c r="E77">
        <v>5</v>
      </c>
      <c r="F77">
        <f t="shared" si="23"/>
        <v>3.2169908772759481E-9</v>
      </c>
      <c r="G77">
        <f t="shared" si="24"/>
        <v>7.8847815619508536E-6</v>
      </c>
      <c r="H77">
        <f t="shared" si="25"/>
        <v>0.15686274509803921</v>
      </c>
      <c r="I77">
        <v>2.7779795396342998E-3</v>
      </c>
      <c r="J77">
        <f t="shared" si="14"/>
        <v>91.793332658443376</v>
      </c>
      <c r="K77">
        <f t="shared" si="15"/>
        <v>8.7152299282644696E-5</v>
      </c>
      <c r="L77">
        <v>-0.99017085335524802</v>
      </c>
      <c r="M77">
        <f t="shared" si="16"/>
        <v>-0.25249356760558822</v>
      </c>
      <c r="N77">
        <v>1.48800146009412</v>
      </c>
      <c r="O77">
        <v>1.36175467629132</v>
      </c>
      <c r="Q77">
        <f t="shared" si="17"/>
        <v>0.34724744245428657</v>
      </c>
      <c r="R77">
        <f t="shared" si="18"/>
        <v>11.068512228230384</v>
      </c>
      <c r="S77">
        <v>0.126246783802794</v>
      </c>
      <c r="T77">
        <v>1.48800146009412</v>
      </c>
      <c r="U77">
        <f t="shared" si="19"/>
        <v>1.092708904181352</v>
      </c>
      <c r="V77">
        <f t="shared" si="20"/>
        <v>0.37944037232400057</v>
      </c>
      <c r="W77">
        <f t="shared" si="21"/>
        <v>3.4281063660591436E-2</v>
      </c>
      <c r="X77">
        <v>7.7582470702011203E-3</v>
      </c>
      <c r="AG77" t="s">
        <v>11</v>
      </c>
      <c r="AH77">
        <v>39.25</v>
      </c>
      <c r="AI77">
        <f t="shared" si="22"/>
        <v>2.5206831306199081E-4</v>
      </c>
      <c r="AJ77">
        <v>5</v>
      </c>
      <c r="AK77">
        <v>0.11618651471120689</v>
      </c>
    </row>
    <row r="78" spans="1:37" x14ac:dyDescent="0.15">
      <c r="A78" t="s">
        <v>9</v>
      </c>
      <c r="B78">
        <v>0.255</v>
      </c>
      <c r="C78">
        <v>8.0000000000000002E-3</v>
      </c>
      <c r="D78">
        <f t="shared" si="13"/>
        <v>31.875</v>
      </c>
      <c r="E78">
        <v>5</v>
      </c>
      <c r="F78">
        <f t="shared" si="23"/>
        <v>3.2169908772759481E-9</v>
      </c>
      <c r="G78">
        <f t="shared" si="24"/>
        <v>7.8847815619508536E-6</v>
      </c>
      <c r="H78">
        <f t="shared" si="25"/>
        <v>0.15686274509803921</v>
      </c>
      <c r="I78">
        <v>2.7776408415567302E-3</v>
      </c>
      <c r="J78">
        <f t="shared" si="14"/>
        <v>91.804525691336138</v>
      </c>
      <c r="K78">
        <f t="shared" si="15"/>
        <v>8.7141673460603295E-5</v>
      </c>
      <c r="L78">
        <v>-0.994624145192331</v>
      </c>
      <c r="M78">
        <f t="shared" si="16"/>
        <v>-0.25362915702404443</v>
      </c>
      <c r="N78">
        <v>1.4884032263339499</v>
      </c>
      <c r="O78">
        <v>1.3615886478219299</v>
      </c>
      <c r="Q78">
        <f t="shared" si="17"/>
        <v>0.34720510519459213</v>
      </c>
      <c r="R78">
        <f t="shared" si="18"/>
        <v>11.067162728077625</v>
      </c>
      <c r="S78">
        <v>0.12681457851202199</v>
      </c>
      <c r="T78">
        <v>1.4884032263339499</v>
      </c>
      <c r="U78">
        <f t="shared" si="19"/>
        <v>1.0931372178483416</v>
      </c>
      <c r="V78">
        <f t="shared" si="20"/>
        <v>0.37954282271515721</v>
      </c>
      <c r="W78">
        <f t="shared" si="21"/>
        <v>3.4294500952104838E-2</v>
      </c>
      <c r="X78">
        <v>2.8434156010880883E-3</v>
      </c>
      <c r="AG78" t="s">
        <v>11</v>
      </c>
      <c r="AH78">
        <v>40.200000000000003</v>
      </c>
      <c r="AI78">
        <f t="shared" si="22"/>
        <v>-2.7308060560060827E-4</v>
      </c>
      <c r="AJ78">
        <v>5</v>
      </c>
      <c r="AK78">
        <v>0.11642597960861578</v>
      </c>
    </row>
    <row r="79" spans="1:37" x14ac:dyDescent="0.15">
      <c r="A79" t="s">
        <v>10</v>
      </c>
      <c r="B79">
        <v>0.255</v>
      </c>
      <c r="C79">
        <v>8.0000000000000002E-3</v>
      </c>
      <c r="D79">
        <f t="shared" si="13"/>
        <v>31.875</v>
      </c>
      <c r="E79">
        <v>5</v>
      </c>
      <c r="F79">
        <f t="shared" si="23"/>
        <v>3.2169908772759481E-9</v>
      </c>
      <c r="G79">
        <f t="shared" si="24"/>
        <v>7.8847815619508536E-6</v>
      </c>
      <c r="H79">
        <f t="shared" si="25"/>
        <v>0.15686274509803921</v>
      </c>
      <c r="I79">
        <v>2.7776408415567302E-3</v>
      </c>
      <c r="J79">
        <f t="shared" si="14"/>
        <v>91.804525691336138</v>
      </c>
      <c r="K79">
        <f t="shared" si="15"/>
        <v>8.7141673460603295E-5</v>
      </c>
      <c r="L79">
        <v>-0.994624145192331</v>
      </c>
      <c r="M79">
        <f t="shared" si="16"/>
        <v>-0.25362915702404443</v>
      </c>
      <c r="N79">
        <v>1.4884032263339499</v>
      </c>
      <c r="O79">
        <v>1.3615886478219299</v>
      </c>
      <c r="Q79">
        <f t="shared" si="17"/>
        <v>0.34720510519459213</v>
      </c>
      <c r="R79">
        <f t="shared" si="18"/>
        <v>11.067162728077625</v>
      </c>
      <c r="S79">
        <v>0.12681457851202199</v>
      </c>
      <c r="T79">
        <v>1.4884032263339499</v>
      </c>
      <c r="U79">
        <f t="shared" si="19"/>
        <v>1.0931372178483416</v>
      </c>
      <c r="V79">
        <f t="shared" si="20"/>
        <v>0.37954282271515721</v>
      </c>
      <c r="W79">
        <f t="shared" si="21"/>
        <v>3.4294500952104838E-2</v>
      </c>
      <c r="X79">
        <v>5.412680355970311E-3</v>
      </c>
      <c r="AG79" t="s">
        <v>11</v>
      </c>
      <c r="AH79">
        <v>41.199999999999996</v>
      </c>
      <c r="AI79">
        <f t="shared" si="22"/>
        <v>-5.8434352311559591E-3</v>
      </c>
      <c r="AJ79">
        <v>5</v>
      </c>
      <c r="AK79">
        <v>0.11615289900301518</v>
      </c>
    </row>
    <row r="80" spans="1:37" x14ac:dyDescent="0.15">
      <c r="A80" t="s">
        <v>11</v>
      </c>
      <c r="B80">
        <v>0.30399999999999999</v>
      </c>
      <c r="C80">
        <v>8.9999999999999993E-3</v>
      </c>
      <c r="D80">
        <f t="shared" si="13"/>
        <v>33.777777777777779</v>
      </c>
      <c r="E80">
        <v>5</v>
      </c>
      <c r="F80">
        <f t="shared" si="23"/>
        <v>5.1529973500506572E-9</v>
      </c>
      <c r="G80">
        <f t="shared" si="24"/>
        <v>9.4170273209990074E-6</v>
      </c>
      <c r="H80">
        <f t="shared" si="25"/>
        <v>0.14802631578947367</v>
      </c>
      <c r="I80">
        <v>3.14084645248793E-3</v>
      </c>
      <c r="J80">
        <f t="shared" si="14"/>
        <v>96.789195078032435</v>
      </c>
      <c r="K80">
        <f t="shared" si="15"/>
        <v>9.2985585764445295E-5</v>
      </c>
      <c r="L80">
        <v>-0.75590111828699902</v>
      </c>
      <c r="M80">
        <f t="shared" si="16"/>
        <v>-0.22979393995924768</v>
      </c>
      <c r="N80">
        <v>1.2628671646023999</v>
      </c>
      <c r="O80">
        <v>1.14797019462278</v>
      </c>
      <c r="Q80">
        <f t="shared" si="17"/>
        <v>0.34898293916532513</v>
      </c>
      <c r="R80">
        <f t="shared" si="18"/>
        <v>11.787868167362094</v>
      </c>
      <c r="S80">
        <v>0.11489696997962399</v>
      </c>
      <c r="T80">
        <v>1.2628671646023999</v>
      </c>
      <c r="U80">
        <f t="shared" si="19"/>
        <v>1.1000870671710903</v>
      </c>
      <c r="V80">
        <f t="shared" si="20"/>
        <v>0.38391161803912954</v>
      </c>
      <c r="W80">
        <f t="shared" si="21"/>
        <v>3.2568367120196749E-2</v>
      </c>
      <c r="X80">
        <v>6.139770488391802E-3</v>
      </c>
      <c r="AG80" t="s">
        <v>11</v>
      </c>
      <c r="AH80">
        <v>42.5</v>
      </c>
      <c r="AI80">
        <f t="shared" si="22"/>
        <v>1.5453622124632312E-2</v>
      </c>
      <c r="AJ80">
        <v>5</v>
      </c>
      <c r="AK80">
        <v>0.1085564332025124</v>
      </c>
    </row>
    <row r="81" spans="1:37" x14ac:dyDescent="0.15">
      <c r="A81" t="s">
        <v>10</v>
      </c>
      <c r="B81">
        <v>0.30399999999999999</v>
      </c>
      <c r="C81">
        <v>8.9999999999999993E-3</v>
      </c>
      <c r="D81">
        <f t="shared" si="13"/>
        <v>33.777777777777779</v>
      </c>
      <c r="E81">
        <v>5</v>
      </c>
      <c r="F81">
        <f t="shared" si="23"/>
        <v>5.1529973500506572E-9</v>
      </c>
      <c r="G81">
        <f t="shared" si="24"/>
        <v>9.4170273209990074E-6</v>
      </c>
      <c r="H81">
        <f t="shared" si="25"/>
        <v>0.14802631578947367</v>
      </c>
      <c r="I81">
        <v>3.1405350037959001E-3</v>
      </c>
      <c r="J81">
        <f t="shared" si="14"/>
        <v>96.798793719083633</v>
      </c>
      <c r="K81">
        <f t="shared" si="15"/>
        <v>9.2976365243957568E-5</v>
      </c>
      <c r="L81">
        <v>-0.75830815757139003</v>
      </c>
      <c r="M81">
        <f t="shared" si="16"/>
        <v>-0.23052567990170256</v>
      </c>
      <c r="N81">
        <v>1.26311920098736</v>
      </c>
      <c r="O81">
        <v>1.14785636103651</v>
      </c>
      <c r="Q81">
        <f t="shared" si="17"/>
        <v>0.34894833375509904</v>
      </c>
      <c r="R81">
        <f t="shared" si="18"/>
        <v>11.786699273505567</v>
      </c>
      <c r="S81">
        <v>0.115262839950851</v>
      </c>
      <c r="T81">
        <v>1.26311920098736</v>
      </c>
      <c r="U81">
        <f t="shared" si="19"/>
        <v>1.1004157348109027</v>
      </c>
      <c r="V81">
        <f t="shared" si="20"/>
        <v>0.38398823710015745</v>
      </c>
      <c r="W81">
        <f t="shared" si="21"/>
        <v>3.2578097412164879E-2</v>
      </c>
      <c r="X81">
        <v>3.9040318598972399E-3</v>
      </c>
      <c r="AG81" t="s">
        <v>11</v>
      </c>
      <c r="AH81">
        <v>43.428571428571423</v>
      </c>
      <c r="AI81">
        <f t="shared" si="22"/>
        <v>3.2155511155961577E-3</v>
      </c>
      <c r="AJ81">
        <v>5</v>
      </c>
      <c r="AK81">
        <v>0.12290622517538519</v>
      </c>
    </row>
    <row r="82" spans="1:37" x14ac:dyDescent="0.15">
      <c r="A82" t="s">
        <v>9</v>
      </c>
      <c r="B82">
        <v>0.30399999999999999</v>
      </c>
      <c r="C82">
        <v>8.9999999999999993E-3</v>
      </c>
      <c r="D82">
        <f t="shared" si="13"/>
        <v>33.777777777777779</v>
      </c>
      <c r="E82">
        <v>5</v>
      </c>
      <c r="F82">
        <f t="shared" si="23"/>
        <v>5.1529973500506572E-9</v>
      </c>
      <c r="G82">
        <f t="shared" si="24"/>
        <v>9.4170273209990074E-6</v>
      </c>
      <c r="H82">
        <f t="shared" si="25"/>
        <v>0.14802631578947367</v>
      </c>
      <c r="I82">
        <v>3.1405350037959001E-3</v>
      </c>
      <c r="J82">
        <f t="shared" si="14"/>
        <v>96.798793719083633</v>
      </c>
      <c r="K82">
        <f t="shared" si="15"/>
        <v>9.2976365243957568E-5</v>
      </c>
      <c r="L82">
        <v>-0.75830815757139003</v>
      </c>
      <c r="M82">
        <f t="shared" si="16"/>
        <v>-0.23052567990170256</v>
      </c>
      <c r="N82">
        <v>1.26311920098736</v>
      </c>
      <c r="O82">
        <v>1.14785636103651</v>
      </c>
      <c r="Q82">
        <f t="shared" si="17"/>
        <v>0.34894833375509904</v>
      </c>
      <c r="R82">
        <f t="shared" si="18"/>
        <v>11.786699273505567</v>
      </c>
      <c r="S82">
        <v>0.115262839950851</v>
      </c>
      <c r="T82">
        <v>1.26311920098736</v>
      </c>
      <c r="U82">
        <f t="shared" si="19"/>
        <v>1.1004157348109027</v>
      </c>
      <c r="V82">
        <f t="shared" si="20"/>
        <v>0.38398823710015745</v>
      </c>
      <c r="W82">
        <f t="shared" si="21"/>
        <v>3.2578097412164879E-2</v>
      </c>
      <c r="X82">
        <v>5.408123560998567E-3</v>
      </c>
      <c r="AG82" t="s">
        <v>11</v>
      </c>
      <c r="AH82">
        <v>44.125</v>
      </c>
      <c r="AI82">
        <f t="shared" si="22"/>
        <v>1.6098928813942999E-3</v>
      </c>
      <c r="AJ82">
        <v>5</v>
      </c>
      <c r="AK82">
        <v>0.12514562684517538</v>
      </c>
    </row>
    <row r="83" spans="1:37" x14ac:dyDescent="0.15">
      <c r="A83" t="s">
        <v>10</v>
      </c>
      <c r="B83">
        <v>0.20599999999999999</v>
      </c>
      <c r="C83">
        <v>6.0000000000000001E-3</v>
      </c>
      <c r="D83">
        <f t="shared" si="13"/>
        <v>34.333333333333329</v>
      </c>
      <c r="E83">
        <v>5</v>
      </c>
      <c r="F83">
        <f t="shared" si="23"/>
        <v>1.0178760197630931E-9</v>
      </c>
      <c r="G83">
        <f t="shared" si="24"/>
        <v>4.1176214391710885E-6</v>
      </c>
      <c r="H83">
        <f t="shared" si="25"/>
        <v>0.14563106796116507</v>
      </c>
      <c r="I83">
        <v>2.0996076122108999E-3</v>
      </c>
      <c r="J83">
        <f t="shared" si="14"/>
        <v>98.113570746240612</v>
      </c>
      <c r="K83">
        <f t="shared" si="15"/>
        <v>6.1153619773133018E-5</v>
      </c>
      <c r="L83">
        <v>-1.6180792788638101</v>
      </c>
      <c r="M83">
        <f t="shared" si="16"/>
        <v>-0.33332433144594487</v>
      </c>
      <c r="N83">
        <v>1.8653738260877799</v>
      </c>
      <c r="O83">
        <v>1.69871166036481</v>
      </c>
      <c r="Q83">
        <f t="shared" si="17"/>
        <v>0.34993460203515087</v>
      </c>
      <c r="R83">
        <f t="shared" si="18"/>
        <v>12.014421336540178</v>
      </c>
      <c r="S83">
        <v>0.16666216572297199</v>
      </c>
      <c r="T83">
        <v>1.8653738260877799</v>
      </c>
      <c r="U83">
        <f t="shared" si="19"/>
        <v>1.0981109211242936</v>
      </c>
      <c r="V83">
        <f t="shared" si="20"/>
        <v>0.38426700817408266</v>
      </c>
      <c r="W83">
        <f t="shared" si="21"/>
        <v>3.1983813236629917E-2</v>
      </c>
      <c r="X83">
        <v>5.0073598121407039E-3</v>
      </c>
      <c r="AG83" t="s">
        <v>11</v>
      </c>
      <c r="AH83">
        <v>44.666666666666671</v>
      </c>
      <c r="AI83">
        <f t="shared" si="22"/>
        <v>8.7637969595041072E-3</v>
      </c>
      <c r="AJ83">
        <v>5</v>
      </c>
      <c r="AK83">
        <v>0.12601765215593064</v>
      </c>
    </row>
    <row r="84" spans="1:37" x14ac:dyDescent="0.15">
      <c r="A84" t="s">
        <v>9</v>
      </c>
      <c r="B84">
        <v>0.20599999999999999</v>
      </c>
      <c r="C84">
        <v>6.0000000000000001E-3</v>
      </c>
      <c r="D84">
        <f t="shared" si="13"/>
        <v>34.333333333333329</v>
      </c>
      <c r="E84">
        <v>5</v>
      </c>
      <c r="F84">
        <f t="shared" si="23"/>
        <v>1.0178760197630931E-9</v>
      </c>
      <c r="G84">
        <f t="shared" si="24"/>
        <v>4.1176214391710885E-6</v>
      </c>
      <c r="H84">
        <f t="shared" si="25"/>
        <v>0.14563106796116507</v>
      </c>
      <c r="I84">
        <v>2.0996076122108999E-3</v>
      </c>
      <c r="J84">
        <f t="shared" si="14"/>
        <v>98.113570746240612</v>
      </c>
      <c r="K84">
        <f t="shared" si="15"/>
        <v>6.1153619773133018E-5</v>
      </c>
      <c r="L84">
        <v>-1.6180792788638101</v>
      </c>
      <c r="M84">
        <f t="shared" si="16"/>
        <v>-0.33332433144594487</v>
      </c>
      <c r="N84">
        <v>1.8653738260877799</v>
      </c>
      <c r="O84">
        <v>1.69871166036481</v>
      </c>
      <c r="Q84">
        <f t="shared" si="17"/>
        <v>0.34993460203515087</v>
      </c>
      <c r="R84">
        <f t="shared" si="18"/>
        <v>12.014421336540178</v>
      </c>
      <c r="S84">
        <v>0.16666216572297199</v>
      </c>
      <c r="T84">
        <v>1.8653738260877799</v>
      </c>
      <c r="U84">
        <f t="shared" si="19"/>
        <v>1.0981109211242936</v>
      </c>
      <c r="V84">
        <f t="shared" si="20"/>
        <v>0.38426700817408266</v>
      </c>
      <c r="W84">
        <f t="shared" si="21"/>
        <v>3.1983813236629917E-2</v>
      </c>
      <c r="X84">
        <v>6.4755594339188137E-3</v>
      </c>
      <c r="AG84" t="s">
        <v>11</v>
      </c>
      <c r="AH84">
        <v>45.1</v>
      </c>
      <c r="AI84">
        <f t="shared" si="22"/>
        <v>2.0719364753341929E-3</v>
      </c>
      <c r="AJ84">
        <v>5</v>
      </c>
      <c r="AK84">
        <v>0.12981529750504905</v>
      </c>
    </row>
    <row r="85" spans="1:37" x14ac:dyDescent="0.15">
      <c r="A85" t="s">
        <v>11</v>
      </c>
      <c r="B85">
        <v>0.20599999999999999</v>
      </c>
      <c r="C85">
        <v>6.0000000000000001E-3</v>
      </c>
      <c r="D85">
        <f t="shared" si="13"/>
        <v>34.333333333333329</v>
      </c>
      <c r="E85">
        <v>5</v>
      </c>
      <c r="F85">
        <f t="shared" si="23"/>
        <v>1.0178760197630931E-9</v>
      </c>
      <c r="G85">
        <f t="shared" si="24"/>
        <v>4.1176214391710885E-6</v>
      </c>
      <c r="H85">
        <f t="shared" si="25"/>
        <v>0.14563106796116507</v>
      </c>
      <c r="I85">
        <v>2.0943315555689E-3</v>
      </c>
      <c r="J85">
        <f t="shared" si="14"/>
        <v>98.360739230728925</v>
      </c>
      <c r="K85">
        <f t="shared" si="15"/>
        <v>6.0999948220453406E-5</v>
      </c>
      <c r="L85">
        <v>-1.6467774786703699</v>
      </c>
      <c r="M85">
        <f t="shared" si="16"/>
        <v>-0.33923616060609618</v>
      </c>
      <c r="N85">
        <v>1.8640610864267599</v>
      </c>
      <c r="O85">
        <v>1.6944430061237099</v>
      </c>
      <c r="Q85">
        <f t="shared" si="17"/>
        <v>0.34905525926148423</v>
      </c>
      <c r="R85">
        <f t="shared" si="18"/>
        <v>11.984230567977624</v>
      </c>
      <c r="S85">
        <v>0.16961808030304801</v>
      </c>
      <c r="T85">
        <v>1.8640610864267599</v>
      </c>
      <c r="U85">
        <f t="shared" si="19"/>
        <v>1.1001025585930309</v>
      </c>
      <c r="V85">
        <f t="shared" si="20"/>
        <v>0.38399658380391255</v>
      </c>
      <c r="W85">
        <f t="shared" si="21"/>
        <v>3.2041822094942649E-2</v>
      </c>
      <c r="X85">
        <v>5.2259751201454976E-3</v>
      </c>
      <c r="AG85" t="s">
        <v>11</v>
      </c>
      <c r="AH85">
        <v>50</v>
      </c>
      <c r="AI85">
        <f t="shared" si="22"/>
        <v>2.7061231796220108E-3</v>
      </c>
      <c r="AJ85">
        <v>5</v>
      </c>
      <c r="AK85">
        <v>0.1399677862341866</v>
      </c>
    </row>
    <row r="86" spans="1:37" x14ac:dyDescent="0.15">
      <c r="A86" t="s">
        <v>10</v>
      </c>
      <c r="B86">
        <v>0.35299999999999998</v>
      </c>
      <c r="C86">
        <v>0.01</v>
      </c>
      <c r="D86">
        <f t="shared" si="13"/>
        <v>35.299999999999997</v>
      </c>
      <c r="E86">
        <v>5</v>
      </c>
      <c r="F86">
        <f t="shared" si="23"/>
        <v>7.8539816339744827E-9</v>
      </c>
      <c r="G86">
        <f t="shared" si="24"/>
        <v>1.1124619878150826E-5</v>
      </c>
      <c r="H86">
        <f t="shared" si="25"/>
        <v>0.14164305949008499</v>
      </c>
      <c r="I86">
        <v>3.5070691906184601E-3</v>
      </c>
      <c r="J86">
        <f t="shared" si="14"/>
        <v>100.65384536589352</v>
      </c>
      <c r="K86">
        <f t="shared" si="15"/>
        <v>9.935040200052296E-5</v>
      </c>
      <c r="L86">
        <v>-0.57943092870627699</v>
      </c>
      <c r="M86">
        <f t="shared" si="16"/>
        <v>-0.20453911783331577</v>
      </c>
      <c r="N86">
        <v>1.0957735789218801</v>
      </c>
      <c r="O86">
        <v>0.99350402000522997</v>
      </c>
      <c r="Q86">
        <f t="shared" si="17"/>
        <v>0.35070691906184615</v>
      </c>
      <c r="R86">
        <f t="shared" si="18"/>
        <v>12.379954242883167</v>
      </c>
      <c r="S86">
        <v>0.102269558916658</v>
      </c>
      <c r="T86">
        <v>1.0957735789218801</v>
      </c>
      <c r="U86">
        <f t="shared" si="19"/>
        <v>1.1029382436883464</v>
      </c>
      <c r="V86">
        <f t="shared" si="20"/>
        <v>0.38680807335942363</v>
      </c>
      <c r="W86">
        <f t="shared" si="21"/>
        <v>3.1244709452927663E-2</v>
      </c>
      <c r="X86">
        <v>4.1779014084169343E-3</v>
      </c>
      <c r="AG86" t="s">
        <v>9</v>
      </c>
      <c r="AH86">
        <v>10</v>
      </c>
      <c r="AI86">
        <f t="shared" si="22"/>
        <v>3.4818406685399643E-4</v>
      </c>
      <c r="AJ86">
        <v>5</v>
      </c>
      <c r="AK86">
        <v>3.1722859049306162E-2</v>
      </c>
    </row>
    <row r="87" spans="1:37" x14ac:dyDescent="0.15">
      <c r="A87" t="s">
        <v>9</v>
      </c>
      <c r="B87">
        <v>0.35299999999999998</v>
      </c>
      <c r="C87">
        <v>0.01</v>
      </c>
      <c r="D87">
        <f t="shared" si="13"/>
        <v>35.299999999999997</v>
      </c>
      <c r="E87">
        <v>5</v>
      </c>
      <c r="F87">
        <f t="shared" si="23"/>
        <v>7.8539816339744827E-9</v>
      </c>
      <c r="G87">
        <f t="shared" si="24"/>
        <v>1.1124619878150826E-5</v>
      </c>
      <c r="H87">
        <f t="shared" si="25"/>
        <v>0.14164305949008499</v>
      </c>
      <c r="I87">
        <v>3.5070691906184601E-3</v>
      </c>
      <c r="J87">
        <f t="shared" si="14"/>
        <v>100.65384536589352</v>
      </c>
      <c r="K87">
        <f t="shared" si="15"/>
        <v>9.935040200052296E-5</v>
      </c>
      <c r="L87">
        <v>-0.57943092870627699</v>
      </c>
      <c r="M87">
        <f t="shared" si="16"/>
        <v>-0.20453911783331577</v>
      </c>
      <c r="N87">
        <v>1.0957735789218801</v>
      </c>
      <c r="O87">
        <v>0.99350402000522997</v>
      </c>
      <c r="Q87">
        <f t="shared" si="17"/>
        <v>0.35070691906184615</v>
      </c>
      <c r="R87">
        <f t="shared" si="18"/>
        <v>12.379954242883167</v>
      </c>
      <c r="S87">
        <v>0.102269558916658</v>
      </c>
      <c r="T87">
        <v>1.0957735789218801</v>
      </c>
      <c r="U87">
        <f t="shared" si="19"/>
        <v>1.1029382436883464</v>
      </c>
      <c r="V87">
        <f t="shared" si="20"/>
        <v>0.38680807335942363</v>
      </c>
      <c r="W87">
        <f t="shared" si="21"/>
        <v>3.1244709452927663E-2</v>
      </c>
      <c r="X87">
        <v>4.9628181106447476E-3</v>
      </c>
      <c r="AG87" t="s">
        <v>9</v>
      </c>
      <c r="AH87">
        <v>10.799999999999999</v>
      </c>
      <c r="AI87">
        <f t="shared" si="22"/>
        <v>4.5461946150679999E-3</v>
      </c>
      <c r="AJ87">
        <v>5</v>
      </c>
      <c r="AK87">
        <v>3.2001406302789359E-2</v>
      </c>
    </row>
    <row r="88" spans="1:37" x14ac:dyDescent="0.15">
      <c r="A88" t="s">
        <v>11</v>
      </c>
      <c r="B88">
        <v>0.35299999999999998</v>
      </c>
      <c r="C88">
        <v>0.01</v>
      </c>
      <c r="D88">
        <f t="shared" si="13"/>
        <v>35.299999999999997</v>
      </c>
      <c r="E88">
        <v>5</v>
      </c>
      <c r="F88">
        <f t="shared" si="23"/>
        <v>7.8539816339744827E-9</v>
      </c>
      <c r="G88">
        <f t="shared" si="24"/>
        <v>1.1124619878150826E-5</v>
      </c>
      <c r="H88">
        <f t="shared" si="25"/>
        <v>0.14164305949008499</v>
      </c>
      <c r="I88">
        <v>3.5066635891637101E-3</v>
      </c>
      <c r="J88">
        <f t="shared" si="14"/>
        <v>100.66548758507648</v>
      </c>
      <c r="K88">
        <f t="shared" si="15"/>
        <v>9.9338911874326079E-5</v>
      </c>
      <c r="L88">
        <v>-0.58145476200823298</v>
      </c>
      <c r="M88">
        <f t="shared" si="16"/>
        <v>-0.20525353098890622</v>
      </c>
      <c r="N88">
        <v>1.0960158842377099</v>
      </c>
      <c r="O88">
        <v>0.99338911874326297</v>
      </c>
      <c r="Q88">
        <f t="shared" si="17"/>
        <v>0.35066635891637182</v>
      </c>
      <c r="R88">
        <f t="shared" si="18"/>
        <v>12.378522469747924</v>
      </c>
      <c r="S88">
        <v>0.102626765494453</v>
      </c>
      <c r="T88">
        <v>1.0960158842377099</v>
      </c>
      <c r="U88">
        <f t="shared" si="19"/>
        <v>1.103309733877778</v>
      </c>
      <c r="V88">
        <f t="shared" si="20"/>
        <v>0.38689360713591159</v>
      </c>
      <c r="W88">
        <f t="shared" si="21"/>
        <v>3.125523325432799E-2</v>
      </c>
      <c r="X88">
        <v>5.1585552975456769E-3</v>
      </c>
      <c r="AG88" t="s">
        <v>9</v>
      </c>
      <c r="AH88">
        <v>11.799999999999999</v>
      </c>
      <c r="AI88">
        <f t="shared" si="22"/>
        <v>-1.0446663912070331E-2</v>
      </c>
      <c r="AJ88">
        <v>5</v>
      </c>
      <c r="AK88">
        <v>3.6547600917857359E-2</v>
      </c>
    </row>
    <row r="89" spans="1:37" x14ac:dyDescent="0.15">
      <c r="A89" t="s">
        <v>10</v>
      </c>
      <c r="B89">
        <v>0.108</v>
      </c>
      <c r="C89">
        <v>3.0000000000000001E-3</v>
      </c>
      <c r="D89">
        <f t="shared" si="13"/>
        <v>36</v>
      </c>
      <c r="E89">
        <v>5</v>
      </c>
      <c r="F89">
        <f t="shared" si="23"/>
        <v>6.3617251235193316E-11</v>
      </c>
      <c r="G89">
        <f t="shared" si="24"/>
        <v>9.8174770424681047E-7</v>
      </c>
      <c r="H89">
        <f t="shared" si="25"/>
        <v>0.1388888888888889</v>
      </c>
      <c r="I89">
        <v>1.05461592838681E-3</v>
      </c>
      <c r="J89">
        <f t="shared" si="14"/>
        <v>102.40694938602087</v>
      </c>
      <c r="K89">
        <f t="shared" si="15"/>
        <v>2.929488689963361E-5</v>
      </c>
      <c r="L89">
        <v>-6.2707697057953702</v>
      </c>
      <c r="M89">
        <f t="shared" si="16"/>
        <v>-0.67724312822589994</v>
      </c>
      <c r="N89">
        <v>3.5936089974055898</v>
      </c>
      <c r="O89">
        <v>3.2549874332926398</v>
      </c>
      <c r="Q89">
        <f t="shared" si="17"/>
        <v>0.35153864279560509</v>
      </c>
      <c r="R89">
        <f t="shared" si="18"/>
        <v>12.655391140641782</v>
      </c>
      <c r="S89">
        <v>0.33862156411295002</v>
      </c>
      <c r="T89">
        <v>3.5936089974055898</v>
      </c>
      <c r="U89">
        <f t="shared" si="19"/>
        <v>1.1040316041313902</v>
      </c>
      <c r="V89">
        <f t="shared" si="20"/>
        <v>0.38810977171980365</v>
      </c>
      <c r="W89">
        <f t="shared" si="21"/>
        <v>3.0667544559205284E-2</v>
      </c>
      <c r="X89">
        <v>2.9028561096270311E-3</v>
      </c>
      <c r="AG89" t="s">
        <v>9</v>
      </c>
      <c r="AH89">
        <v>12</v>
      </c>
      <c r="AI89">
        <f t="shared" si="22"/>
        <v>5.4893217871444895E-3</v>
      </c>
      <c r="AJ89">
        <v>5</v>
      </c>
      <c r="AK89">
        <v>3.4458268135443282E-2</v>
      </c>
    </row>
    <row r="90" spans="1:37" x14ac:dyDescent="0.15">
      <c r="A90" t="s">
        <v>9</v>
      </c>
      <c r="B90">
        <v>0.108</v>
      </c>
      <c r="C90">
        <v>3.0000000000000001E-3</v>
      </c>
      <c r="D90">
        <f t="shared" si="13"/>
        <v>36</v>
      </c>
      <c r="E90">
        <v>5</v>
      </c>
      <c r="F90">
        <f t="shared" si="23"/>
        <v>6.3617251235193316E-11</v>
      </c>
      <c r="G90">
        <f t="shared" si="24"/>
        <v>9.8174770424681047E-7</v>
      </c>
      <c r="H90">
        <f t="shared" si="25"/>
        <v>0.1388888888888889</v>
      </c>
      <c r="I90">
        <v>1.05461592838681E-3</v>
      </c>
      <c r="J90">
        <f t="shared" si="14"/>
        <v>102.40694938602087</v>
      </c>
      <c r="K90">
        <f t="shared" si="15"/>
        <v>2.929488689963361E-5</v>
      </c>
      <c r="L90">
        <v>-6.2707697057953702</v>
      </c>
      <c r="M90">
        <f t="shared" si="16"/>
        <v>-0.67724312822589994</v>
      </c>
      <c r="N90">
        <v>3.5936089974055898</v>
      </c>
      <c r="O90">
        <v>3.2549874332926398</v>
      </c>
      <c r="Q90">
        <f t="shared" si="17"/>
        <v>0.35153864279560509</v>
      </c>
      <c r="R90">
        <f t="shared" si="18"/>
        <v>12.655391140641782</v>
      </c>
      <c r="S90">
        <v>0.33862156411295002</v>
      </c>
      <c r="T90">
        <v>3.5936089974055898</v>
      </c>
      <c r="U90">
        <f t="shared" si="19"/>
        <v>1.1040316041313902</v>
      </c>
      <c r="V90">
        <f t="shared" si="20"/>
        <v>0.38810977171980365</v>
      </c>
      <c r="W90">
        <f t="shared" si="21"/>
        <v>3.0667544559205284E-2</v>
      </c>
      <c r="X90">
        <v>5.2149526211523502E-3</v>
      </c>
      <c r="AG90" t="s">
        <v>9</v>
      </c>
      <c r="AH90">
        <v>13.5</v>
      </c>
      <c r="AI90">
        <f t="shared" si="22"/>
        <v>2.4542203678075613E-3</v>
      </c>
      <c r="AJ90">
        <v>5</v>
      </c>
      <c r="AK90">
        <v>4.2692250816160016E-2</v>
      </c>
    </row>
    <row r="91" spans="1:37" x14ac:dyDescent="0.15">
      <c r="A91" t="s">
        <v>11</v>
      </c>
      <c r="B91">
        <v>0.108</v>
      </c>
      <c r="C91">
        <v>3.0000000000000001E-3</v>
      </c>
      <c r="D91">
        <f t="shared" si="13"/>
        <v>36</v>
      </c>
      <c r="E91">
        <v>5</v>
      </c>
      <c r="F91">
        <f t="shared" si="23"/>
        <v>6.3617251235193316E-11</v>
      </c>
      <c r="G91">
        <f t="shared" si="24"/>
        <v>9.8174770424681047E-7</v>
      </c>
      <c r="H91">
        <f t="shared" si="25"/>
        <v>0.1388888888888889</v>
      </c>
      <c r="I91">
        <v>1.0542558646662399E-3</v>
      </c>
      <c r="J91">
        <f t="shared" si="14"/>
        <v>102.44192479231869</v>
      </c>
      <c r="K91">
        <f t="shared" si="15"/>
        <v>2.9284885129617776E-5</v>
      </c>
      <c r="L91">
        <v>-6.3347173188724701</v>
      </c>
      <c r="M91">
        <f t="shared" si="16"/>
        <v>-0.68414947043822671</v>
      </c>
      <c r="N91">
        <v>3.5959508607321999</v>
      </c>
      <c r="O91">
        <v>3.2538761255130901</v>
      </c>
      <c r="Q91">
        <f t="shared" si="17"/>
        <v>0.35141862155541376</v>
      </c>
      <c r="R91">
        <f t="shared" si="18"/>
        <v>12.651070375994895</v>
      </c>
      <c r="S91">
        <v>0.34207473521911302</v>
      </c>
      <c r="T91">
        <v>3.5959508607321999</v>
      </c>
      <c r="U91">
        <f t="shared" si="19"/>
        <v>1.1051283828960052</v>
      </c>
      <c r="V91">
        <f t="shared" si="20"/>
        <v>0.38836269295907766</v>
      </c>
      <c r="W91">
        <f t="shared" si="21"/>
        <v>3.0698010636000146E-2</v>
      </c>
      <c r="X91">
        <v>3.0711049935158142E-3</v>
      </c>
      <c r="AG91" t="s">
        <v>9</v>
      </c>
      <c r="AH91">
        <v>14.749999999999998</v>
      </c>
      <c r="AI91">
        <f t="shared" si="22"/>
        <v>6.6845631085505116E-3</v>
      </c>
      <c r="AJ91">
        <v>5</v>
      </c>
      <c r="AK91">
        <v>4.5760026275919463E-2</v>
      </c>
    </row>
    <row r="92" spans="1:37" x14ac:dyDescent="0.15">
      <c r="A92" t="s">
        <v>11</v>
      </c>
      <c r="B92">
        <v>0.255</v>
      </c>
      <c r="C92">
        <v>7.0000000000000001E-3</v>
      </c>
      <c r="D92">
        <f t="shared" si="13"/>
        <v>36.428571428571431</v>
      </c>
      <c r="E92">
        <v>5</v>
      </c>
      <c r="F92">
        <f t="shared" si="23"/>
        <v>1.885740990317274E-9</v>
      </c>
      <c r="G92">
        <f t="shared" si="24"/>
        <v>5.2821876479475459E-6</v>
      </c>
      <c r="H92">
        <f t="shared" si="25"/>
        <v>0.1372549019607843</v>
      </c>
      <c r="I92">
        <v>2.46346956577706E-3</v>
      </c>
      <c r="J92">
        <f t="shared" si="14"/>
        <v>103.51254326114064</v>
      </c>
      <c r="K92">
        <f t="shared" si="15"/>
        <v>6.7624654746821256E-5</v>
      </c>
      <c r="L92">
        <v>-1.14186254080866</v>
      </c>
      <c r="M92">
        <f t="shared" si="16"/>
        <v>-0.29117494790620829</v>
      </c>
      <c r="N92">
        <v>1.5256824687861901</v>
      </c>
      <c r="O92">
        <v>1.3800949948330801</v>
      </c>
      <c r="Q92">
        <f t="shared" si="17"/>
        <v>0.35192422368243542</v>
      </c>
      <c r="R92">
        <f t="shared" si="18"/>
        <v>12.820096719860148</v>
      </c>
      <c r="S92">
        <v>0.14558747395310501</v>
      </c>
      <c r="T92">
        <v>1.5256824687861901</v>
      </c>
      <c r="U92">
        <f t="shared" si="19"/>
        <v>1.1054909078709605</v>
      </c>
      <c r="V92">
        <f t="shared" si="20"/>
        <v>0.38904902954047849</v>
      </c>
      <c r="W92">
        <f t="shared" si="21"/>
        <v>3.0346809235673424E-2</v>
      </c>
      <c r="X92">
        <v>6.1724778168440525E-3</v>
      </c>
      <c r="AG92" t="s">
        <v>9</v>
      </c>
      <c r="AH92">
        <v>15.428571428571429</v>
      </c>
      <c r="AI92">
        <f t="shared" si="22"/>
        <v>-6.8346370022949196E-3</v>
      </c>
      <c r="AJ92">
        <v>5</v>
      </c>
      <c r="AK92">
        <v>5.0295979813864466E-2</v>
      </c>
    </row>
    <row r="93" spans="1:37" x14ac:dyDescent="0.15">
      <c r="A93" t="s">
        <v>9</v>
      </c>
      <c r="B93">
        <v>0.255</v>
      </c>
      <c r="C93">
        <v>7.0000000000000001E-3</v>
      </c>
      <c r="D93">
        <f t="shared" si="13"/>
        <v>36.428571428571431</v>
      </c>
      <c r="E93">
        <v>5</v>
      </c>
      <c r="F93">
        <f t="shared" si="23"/>
        <v>1.885740990317274E-9</v>
      </c>
      <c r="G93">
        <f t="shared" si="24"/>
        <v>5.2821876479475459E-6</v>
      </c>
      <c r="H93">
        <f t="shared" si="25"/>
        <v>0.1372549019607843</v>
      </c>
      <c r="I93">
        <v>2.4631641353401001E-3</v>
      </c>
      <c r="J93">
        <f t="shared" si="14"/>
        <v>103.52537873599387</v>
      </c>
      <c r="K93">
        <f t="shared" si="15"/>
        <v>6.7616270381885092E-5</v>
      </c>
      <c r="L93">
        <v>-1.1470355680240101</v>
      </c>
      <c r="M93">
        <f t="shared" si="16"/>
        <v>-0.29249406984612258</v>
      </c>
      <c r="N93">
        <v>1.5261709202676501</v>
      </c>
      <c r="O93">
        <v>1.3799238853445901</v>
      </c>
      <c r="Q93">
        <f t="shared" si="17"/>
        <v>0.35188059076287048</v>
      </c>
      <c r="R93">
        <f t="shared" si="18"/>
        <v>12.81850723493314</v>
      </c>
      <c r="S93">
        <v>0.14624703492306201</v>
      </c>
      <c r="T93">
        <v>1.5261709202676501</v>
      </c>
      <c r="U93">
        <f t="shared" si="19"/>
        <v>1.1059819577559813</v>
      </c>
      <c r="V93">
        <f t="shared" si="20"/>
        <v>0.38917358466825075</v>
      </c>
      <c r="W93">
        <f t="shared" si="21"/>
        <v>3.0360289036438701E-2</v>
      </c>
      <c r="X93">
        <v>3.0854053538916376E-3</v>
      </c>
      <c r="AG93" t="s">
        <v>9</v>
      </c>
      <c r="AH93">
        <v>15.7</v>
      </c>
      <c r="AI93">
        <f t="shared" si="22"/>
        <v>2.1347675314581514E-3</v>
      </c>
      <c r="AJ93">
        <v>5</v>
      </c>
      <c r="AK93">
        <v>4.8440864056098709E-2</v>
      </c>
    </row>
    <row r="94" spans="1:37" x14ac:dyDescent="0.15">
      <c r="A94" t="s">
        <v>10</v>
      </c>
      <c r="B94">
        <v>0.255</v>
      </c>
      <c r="C94">
        <v>7.0000000000000001E-3</v>
      </c>
      <c r="D94">
        <f t="shared" si="13"/>
        <v>36.428571428571431</v>
      </c>
      <c r="E94">
        <v>5</v>
      </c>
      <c r="F94">
        <f t="shared" si="23"/>
        <v>1.885740990317274E-9</v>
      </c>
      <c r="G94">
        <f t="shared" si="24"/>
        <v>5.2821876479475459E-6</v>
      </c>
      <c r="H94">
        <f t="shared" si="25"/>
        <v>0.1372549019607843</v>
      </c>
      <c r="I94">
        <v>2.4631641353401001E-3</v>
      </c>
      <c r="J94">
        <f t="shared" si="14"/>
        <v>103.52537873599387</v>
      </c>
      <c r="K94">
        <f t="shared" si="15"/>
        <v>6.7616270381885092E-5</v>
      </c>
      <c r="L94">
        <v>-1.1470355680240101</v>
      </c>
      <c r="M94">
        <f t="shared" si="16"/>
        <v>-0.29249406984612258</v>
      </c>
      <c r="N94">
        <v>1.5261709202676501</v>
      </c>
      <c r="O94">
        <v>1.3799238853445901</v>
      </c>
      <c r="Q94">
        <f t="shared" si="17"/>
        <v>0.35188059076287048</v>
      </c>
      <c r="R94">
        <f t="shared" si="18"/>
        <v>12.81850723493314</v>
      </c>
      <c r="S94">
        <v>0.14624703492306201</v>
      </c>
      <c r="T94">
        <v>1.5261709202676501</v>
      </c>
      <c r="U94">
        <f t="shared" si="19"/>
        <v>1.1059819577559813</v>
      </c>
      <c r="V94">
        <f t="shared" si="20"/>
        <v>0.38917358466825075</v>
      </c>
      <c r="W94">
        <f t="shared" si="21"/>
        <v>3.0360289036438701E-2</v>
      </c>
      <c r="X94">
        <v>3.9539510725204365E-3</v>
      </c>
      <c r="AG94" t="s">
        <v>9</v>
      </c>
      <c r="AH94">
        <v>17.444444444444446</v>
      </c>
      <c r="AI94">
        <f t="shared" si="22"/>
        <v>1.035238748383213E-2</v>
      </c>
      <c r="AJ94">
        <v>5</v>
      </c>
      <c r="AK94">
        <v>5.2164847416531268E-2</v>
      </c>
    </row>
    <row r="95" spans="1:37" x14ac:dyDescent="0.15">
      <c r="A95" t="s">
        <v>9</v>
      </c>
      <c r="B95">
        <v>0.30399999999999999</v>
      </c>
      <c r="C95">
        <v>8.0000000000000002E-3</v>
      </c>
      <c r="D95">
        <f t="shared" si="13"/>
        <v>38</v>
      </c>
      <c r="E95">
        <v>5</v>
      </c>
      <c r="F95">
        <f t="shared" si="23"/>
        <v>3.2169908772759481E-9</v>
      </c>
      <c r="G95">
        <f t="shared" si="24"/>
        <v>6.6138792707153548E-6</v>
      </c>
      <c r="H95">
        <f t="shared" si="25"/>
        <v>0.13157894736842105</v>
      </c>
      <c r="I95">
        <v>2.8291466768408202E-3</v>
      </c>
      <c r="J95">
        <f t="shared" si="14"/>
        <v>107.45289471504661</v>
      </c>
      <c r="K95">
        <f t="shared" si="15"/>
        <v>7.445122833791632E-5</v>
      </c>
      <c r="L95">
        <v>-0.83471546618991499</v>
      </c>
      <c r="M95">
        <f t="shared" si="16"/>
        <v>-0.25375350172173416</v>
      </c>
      <c r="N95">
        <v>1.29017719364081</v>
      </c>
      <c r="O95">
        <v>1.16330044277994</v>
      </c>
      <c r="Q95">
        <f t="shared" si="17"/>
        <v>0.35364333460510178</v>
      </c>
      <c r="R95">
        <f t="shared" si="18"/>
        <v>13.438446714993868</v>
      </c>
      <c r="S95">
        <v>0.126876750860867</v>
      </c>
      <c r="T95">
        <v>1.29017719364081</v>
      </c>
      <c r="U95">
        <f t="shared" si="19"/>
        <v>1.1090661932163219</v>
      </c>
      <c r="V95">
        <f t="shared" si="20"/>
        <v>0.3922138668668062</v>
      </c>
      <c r="W95">
        <f t="shared" si="21"/>
        <v>2.9185952453061104E-2</v>
      </c>
      <c r="X95">
        <v>2.8575996443969028E-3</v>
      </c>
      <c r="AG95" t="s">
        <v>9</v>
      </c>
      <c r="AH95">
        <v>18</v>
      </c>
      <c r="AI95">
        <f t="shared" si="22"/>
        <v>1.4456679644772553E-3</v>
      </c>
      <c r="AJ95">
        <v>5</v>
      </c>
      <c r="AK95">
        <v>5.7916173796437986E-2</v>
      </c>
    </row>
    <row r="96" spans="1:37" x14ac:dyDescent="0.15">
      <c r="A96" t="s">
        <v>10</v>
      </c>
      <c r="B96">
        <v>0.30399999999999999</v>
      </c>
      <c r="C96">
        <v>8.0000000000000002E-3</v>
      </c>
      <c r="D96">
        <f t="shared" si="13"/>
        <v>38</v>
      </c>
      <c r="E96">
        <v>5</v>
      </c>
      <c r="F96">
        <f t="shared" si="23"/>
        <v>3.2169908772759481E-9</v>
      </c>
      <c r="G96">
        <f t="shared" si="24"/>
        <v>6.6138792707153548E-6</v>
      </c>
      <c r="H96">
        <f t="shared" si="25"/>
        <v>0.13157894736842105</v>
      </c>
      <c r="I96">
        <v>2.8291466768408202E-3</v>
      </c>
      <c r="J96">
        <f t="shared" si="14"/>
        <v>107.45289471504661</v>
      </c>
      <c r="K96">
        <f t="shared" si="15"/>
        <v>7.445122833791632E-5</v>
      </c>
      <c r="L96">
        <v>-0.83471546618991499</v>
      </c>
      <c r="M96">
        <f t="shared" si="16"/>
        <v>-0.25375350172173416</v>
      </c>
      <c r="N96">
        <v>1.29017719364081</v>
      </c>
      <c r="O96">
        <v>1.16330044277994</v>
      </c>
      <c r="Q96">
        <f t="shared" si="17"/>
        <v>0.35364333460510178</v>
      </c>
      <c r="R96">
        <f t="shared" si="18"/>
        <v>13.438446714993868</v>
      </c>
      <c r="S96">
        <v>0.126876750860867</v>
      </c>
      <c r="T96">
        <v>1.29017719364081</v>
      </c>
      <c r="U96">
        <f t="shared" si="19"/>
        <v>1.1090661932163219</v>
      </c>
      <c r="V96">
        <f t="shared" si="20"/>
        <v>0.3922138668668062</v>
      </c>
      <c r="W96">
        <f t="shared" si="21"/>
        <v>2.9185952453061104E-2</v>
      </c>
      <c r="X96">
        <v>4.0165080369001134E-3</v>
      </c>
      <c r="AG96" t="s">
        <v>9</v>
      </c>
      <c r="AH96">
        <v>19.625</v>
      </c>
      <c r="AI96">
        <f t="shared" si="22"/>
        <v>-1.6152193978357796E-2</v>
      </c>
      <c r="AJ96">
        <v>5</v>
      </c>
      <c r="AK96">
        <v>6.0265384238713526E-2</v>
      </c>
    </row>
    <row r="97" spans="1:37" x14ac:dyDescent="0.15">
      <c r="A97" t="s">
        <v>11</v>
      </c>
      <c r="B97">
        <v>0.30399999999999999</v>
      </c>
      <c r="C97">
        <v>8.0000000000000002E-3</v>
      </c>
      <c r="D97">
        <f t="shared" si="13"/>
        <v>38</v>
      </c>
      <c r="E97">
        <v>5</v>
      </c>
      <c r="F97">
        <f t="shared" si="23"/>
        <v>3.2169908772759481E-9</v>
      </c>
      <c r="G97">
        <f t="shared" si="24"/>
        <v>6.6138792707153548E-6</v>
      </c>
      <c r="H97">
        <f t="shared" si="25"/>
        <v>0.13157894736842105</v>
      </c>
      <c r="I97">
        <v>2.8291022010123899E-3</v>
      </c>
      <c r="J97">
        <f t="shared" si="14"/>
        <v>107.45458396349717</v>
      </c>
      <c r="K97">
        <f t="shared" si="15"/>
        <v>7.4450057921378679E-5</v>
      </c>
      <c r="L97">
        <v>-0.83510652263271901</v>
      </c>
      <c r="M97">
        <f t="shared" si="16"/>
        <v>-0.25387238288034658</v>
      </c>
      <c r="N97">
        <v>1.2902183464617101</v>
      </c>
      <c r="O97">
        <v>1.16328215502154</v>
      </c>
      <c r="Q97">
        <f t="shared" si="17"/>
        <v>0.35363777512654815</v>
      </c>
      <c r="R97">
        <f t="shared" si="18"/>
        <v>13.438235454808829</v>
      </c>
      <c r="S97">
        <v>0.12693619144017301</v>
      </c>
      <c r="T97">
        <v>1.2902183464617101</v>
      </c>
      <c r="U97">
        <f t="shared" si="19"/>
        <v>1.1091190051289144</v>
      </c>
      <c r="V97">
        <f t="shared" si="20"/>
        <v>0.39222637732435983</v>
      </c>
      <c r="W97">
        <f t="shared" si="21"/>
        <v>2.9187342240234587E-2</v>
      </c>
      <c r="X97">
        <v>2.954472842813157E-3</v>
      </c>
      <c r="AG97" t="s">
        <v>9</v>
      </c>
      <c r="AH97">
        <v>19.666666666666664</v>
      </c>
      <c r="AI97">
        <f t="shared" si="22"/>
        <v>2.8333262434139719E-3</v>
      </c>
      <c r="AJ97">
        <v>5</v>
      </c>
      <c r="AK97">
        <v>5.959237615628199E-2</v>
      </c>
    </row>
    <row r="98" spans="1:37" x14ac:dyDescent="0.15">
      <c r="A98" t="s">
        <v>9</v>
      </c>
      <c r="B98">
        <v>0.35299999999999998</v>
      </c>
      <c r="C98">
        <v>8.9999999999999993E-3</v>
      </c>
      <c r="D98">
        <f t="shared" si="13"/>
        <v>39.222222222222221</v>
      </c>
      <c r="E98">
        <v>5</v>
      </c>
      <c r="F98">
        <f t="shared" si="23"/>
        <v>5.1529973500506572E-9</v>
      </c>
      <c r="G98">
        <f t="shared" si="24"/>
        <v>8.1098478911719511E-6</v>
      </c>
      <c r="H98">
        <f t="shared" si="25"/>
        <v>0.12747875354107649</v>
      </c>
      <c r="I98">
        <v>3.19466926878695E-3</v>
      </c>
      <c r="J98">
        <f t="shared" si="14"/>
        <v>110.49657110015612</v>
      </c>
      <c r="K98">
        <f t="shared" si="15"/>
        <v>8.1450491272188526E-5</v>
      </c>
      <c r="L98">
        <v>-0.63771367937538304</v>
      </c>
      <c r="M98">
        <f t="shared" si="16"/>
        <v>-0.2251129288195102</v>
      </c>
      <c r="N98">
        <v>1.11811808505406</v>
      </c>
      <c r="O98">
        <v>1.0055616206443001</v>
      </c>
      <c r="Q98">
        <f t="shared" si="17"/>
        <v>0.3549632520874379</v>
      </c>
      <c r="R98">
        <f t="shared" si="18"/>
        <v>13.922447554096175</v>
      </c>
      <c r="S98">
        <v>0.112556464409755</v>
      </c>
      <c r="T98">
        <v>1.11811808505406</v>
      </c>
      <c r="U98">
        <f t="shared" si="19"/>
        <v>1.1119339303519169</v>
      </c>
      <c r="V98">
        <f t="shared" si="20"/>
        <v>0.39469568402408312</v>
      </c>
      <c r="W98">
        <f t="shared" si="21"/>
        <v>2.8349590292258506E-2</v>
      </c>
      <c r="X98">
        <v>2.9219519324969918E-3</v>
      </c>
      <c r="AG98" t="s">
        <v>9</v>
      </c>
      <c r="AH98">
        <v>20.599999999999998</v>
      </c>
      <c r="AI98">
        <f t="shared" si="22"/>
        <v>-8.1903699996566104E-4</v>
      </c>
      <c r="AJ98">
        <v>5</v>
      </c>
      <c r="AK98">
        <v>6.2236813983468364E-2</v>
      </c>
    </row>
    <row r="99" spans="1:37" x14ac:dyDescent="0.15">
      <c r="A99" t="s">
        <v>10</v>
      </c>
      <c r="B99">
        <v>0.35299999999999998</v>
      </c>
      <c r="C99">
        <v>8.9999999999999993E-3</v>
      </c>
      <c r="D99">
        <f t="shared" si="13"/>
        <v>39.222222222222221</v>
      </c>
      <c r="E99">
        <v>5</v>
      </c>
      <c r="F99">
        <f t="shared" si="23"/>
        <v>5.1529973500506572E-9</v>
      </c>
      <c r="G99">
        <f t="shared" si="24"/>
        <v>8.1098478911719511E-6</v>
      </c>
      <c r="H99">
        <f t="shared" si="25"/>
        <v>0.12747875354107649</v>
      </c>
      <c r="I99">
        <v>3.19466926878695E-3</v>
      </c>
      <c r="J99">
        <f t="shared" si="14"/>
        <v>110.49657110015612</v>
      </c>
      <c r="K99">
        <f t="shared" si="15"/>
        <v>8.1450491272188526E-5</v>
      </c>
      <c r="L99">
        <v>-0.63771367937538304</v>
      </c>
      <c r="M99">
        <f t="shared" si="16"/>
        <v>-0.2251129288195102</v>
      </c>
      <c r="N99">
        <v>1.11811808505406</v>
      </c>
      <c r="O99">
        <v>1.0055616206443001</v>
      </c>
      <c r="Q99">
        <f t="shared" si="17"/>
        <v>0.3549632520874379</v>
      </c>
      <c r="R99">
        <f t="shared" si="18"/>
        <v>13.922447554096175</v>
      </c>
      <c r="S99">
        <v>0.112556464409755</v>
      </c>
      <c r="T99">
        <v>1.11811808505406</v>
      </c>
      <c r="U99">
        <f t="shared" si="19"/>
        <v>1.1119339303519169</v>
      </c>
      <c r="V99">
        <f t="shared" si="20"/>
        <v>0.39469568402408312</v>
      </c>
      <c r="W99">
        <f t="shared" si="21"/>
        <v>2.8349590292258506E-2</v>
      </c>
      <c r="X99">
        <v>2.9812976962621664E-3</v>
      </c>
      <c r="AG99" t="s">
        <v>9</v>
      </c>
      <c r="AH99">
        <v>21.599999999999998</v>
      </c>
      <c r="AI99">
        <f t="shared" si="22"/>
        <v>7.2413975013256963E-3</v>
      </c>
      <c r="AJ99">
        <v>5</v>
      </c>
      <c r="AK99">
        <v>6.1417776983502703E-2</v>
      </c>
    </row>
    <row r="100" spans="1:37" x14ac:dyDescent="0.15">
      <c r="A100" t="s">
        <v>11</v>
      </c>
      <c r="B100">
        <v>0.35299999999999998</v>
      </c>
      <c r="C100">
        <v>8.9999999999999993E-3</v>
      </c>
      <c r="D100">
        <f t="shared" si="13"/>
        <v>39.222222222222221</v>
      </c>
      <c r="E100">
        <v>5</v>
      </c>
      <c r="F100">
        <f t="shared" si="23"/>
        <v>5.1529973500506572E-9</v>
      </c>
      <c r="G100">
        <f t="shared" si="24"/>
        <v>8.1098478911719511E-6</v>
      </c>
      <c r="H100">
        <f t="shared" si="25"/>
        <v>0.12747875354107649</v>
      </c>
      <c r="I100">
        <v>3.1939941642437999E-3</v>
      </c>
      <c r="J100">
        <f t="shared" si="14"/>
        <v>110.51992641432238</v>
      </c>
      <c r="K100">
        <f t="shared" si="15"/>
        <v>8.1433278975054393E-5</v>
      </c>
      <c r="L100">
        <v>-0.64151696605327402</v>
      </c>
      <c r="M100">
        <f t="shared" si="16"/>
        <v>-0.22645548901680571</v>
      </c>
      <c r="N100">
        <v>1.1185768676572201</v>
      </c>
      <c r="O100">
        <v>1.0053491231488201</v>
      </c>
      <c r="Q100">
        <f t="shared" si="17"/>
        <v>0.35488824047153344</v>
      </c>
      <c r="R100">
        <f t="shared" si="18"/>
        <v>13.919505431827922</v>
      </c>
      <c r="S100">
        <v>0.11322774450840201</v>
      </c>
      <c r="T100">
        <v>1.1185768676572201</v>
      </c>
      <c r="U100">
        <f t="shared" si="19"/>
        <v>1.1126252979201525</v>
      </c>
      <c r="V100">
        <f t="shared" si="20"/>
        <v>0.39485763428299864</v>
      </c>
      <c r="W100">
        <f t="shared" si="21"/>
        <v>2.8367217227425984E-2</v>
      </c>
      <c r="X100">
        <v>3.0215246993148736E-3</v>
      </c>
      <c r="AG100" t="s">
        <v>9</v>
      </c>
      <c r="AH100">
        <v>22.428571428571427</v>
      </c>
      <c r="AI100">
        <f t="shared" si="22"/>
        <v>6.6299210676374854E-3</v>
      </c>
      <c r="AJ100">
        <v>5</v>
      </c>
      <c r="AK100">
        <v>6.7417792056029713E-2</v>
      </c>
    </row>
    <row r="101" spans="1:37" x14ac:dyDescent="0.15">
      <c r="A101" t="s">
        <v>9</v>
      </c>
      <c r="B101">
        <v>0.157</v>
      </c>
      <c r="C101">
        <v>4.0000000000000001E-3</v>
      </c>
      <c r="D101">
        <f t="shared" si="13"/>
        <v>39.25</v>
      </c>
      <c r="E101">
        <v>5</v>
      </c>
      <c r="F101">
        <f t="shared" si="23"/>
        <v>2.0106192982974676E-10</v>
      </c>
      <c r="G101">
        <f t="shared" si="24"/>
        <v>1.6008115432304677E-6</v>
      </c>
      <c r="H101">
        <f t="shared" si="25"/>
        <v>0.12738853503184713</v>
      </c>
      <c r="I101">
        <v>1.4181404403815401E-3</v>
      </c>
      <c r="J101">
        <f t="shared" si="14"/>
        <v>110.70835830459787</v>
      </c>
      <c r="K101">
        <f t="shared" si="15"/>
        <v>3.6130966633924584E-5</v>
      </c>
      <c r="L101">
        <v>-3.34177437882704</v>
      </c>
      <c r="M101">
        <f t="shared" si="16"/>
        <v>-0.52465857747584532</v>
      </c>
      <c r="N101">
        <v>2.52051470335822</v>
      </c>
      <c r="O101">
        <v>2.2581854146202902</v>
      </c>
      <c r="Q101">
        <f t="shared" si="17"/>
        <v>0.35453511009538557</v>
      </c>
      <c r="R101">
        <f t="shared" si="18"/>
        <v>13.915503071243883</v>
      </c>
      <c r="S101">
        <v>0.26232928873792299</v>
      </c>
      <c r="T101">
        <v>2.52051470335822</v>
      </c>
      <c r="U101">
        <f t="shared" si="19"/>
        <v>1.1161681795655563</v>
      </c>
      <c r="V101">
        <f t="shared" si="20"/>
        <v>0.39572080842724056</v>
      </c>
      <c r="W101">
        <f t="shared" si="21"/>
        <v>2.8437405848803981E-2</v>
      </c>
      <c r="X101">
        <v>2.819951151867174E-3</v>
      </c>
      <c r="AG101" t="s">
        <v>9</v>
      </c>
      <c r="AH101">
        <v>22.888888888888889</v>
      </c>
      <c r="AI101">
        <f t="shared" si="22"/>
        <v>2.5197010271002132E-3</v>
      </c>
      <c r="AJ101">
        <v>5</v>
      </c>
      <c r="AK101">
        <v>7.0469660483989838E-2</v>
      </c>
    </row>
    <row r="102" spans="1:37" x14ac:dyDescent="0.15">
      <c r="A102" t="s">
        <v>10</v>
      </c>
      <c r="B102">
        <v>0.157</v>
      </c>
      <c r="C102">
        <v>4.0000000000000001E-3</v>
      </c>
      <c r="D102">
        <f t="shared" si="13"/>
        <v>39.25</v>
      </c>
      <c r="E102">
        <v>5</v>
      </c>
      <c r="F102">
        <f t="shared" si="23"/>
        <v>2.0106192982974676E-10</v>
      </c>
      <c r="G102">
        <f t="shared" si="24"/>
        <v>1.6008115432304677E-6</v>
      </c>
      <c r="H102">
        <f t="shared" si="25"/>
        <v>0.12738853503184713</v>
      </c>
      <c r="I102">
        <v>1.4181404403815401E-3</v>
      </c>
      <c r="J102">
        <f t="shared" si="14"/>
        <v>110.70835830459787</v>
      </c>
      <c r="K102">
        <f t="shared" si="15"/>
        <v>3.6130966633924584E-5</v>
      </c>
      <c r="L102">
        <v>-3.34177437882704</v>
      </c>
      <c r="M102">
        <f t="shared" si="16"/>
        <v>-0.52465857747584532</v>
      </c>
      <c r="N102">
        <v>2.52051470335822</v>
      </c>
      <c r="O102">
        <v>2.2581854146202902</v>
      </c>
      <c r="Q102">
        <f t="shared" si="17"/>
        <v>0.35453511009538557</v>
      </c>
      <c r="R102">
        <f t="shared" si="18"/>
        <v>13.915503071243883</v>
      </c>
      <c r="S102">
        <v>0.26232928873792299</v>
      </c>
      <c r="T102">
        <v>2.52051470335822</v>
      </c>
      <c r="U102">
        <f t="shared" si="19"/>
        <v>1.1161681795655563</v>
      </c>
      <c r="V102">
        <f t="shared" si="20"/>
        <v>0.39572080842724056</v>
      </c>
      <c r="W102">
        <f t="shared" si="21"/>
        <v>2.8437405848803981E-2</v>
      </c>
      <c r="X102">
        <v>2.8687874528243338E-3</v>
      </c>
      <c r="AG102" t="s">
        <v>9</v>
      </c>
      <c r="AH102">
        <v>25.5</v>
      </c>
      <c r="AI102">
        <f t="shared" si="22"/>
        <v>-4.2144300362983488E-3</v>
      </c>
      <c r="AJ102">
        <v>5</v>
      </c>
      <c r="AK102">
        <v>7.7048879832529282E-2</v>
      </c>
    </row>
    <row r="103" spans="1:37" x14ac:dyDescent="0.15">
      <c r="A103" t="s">
        <v>11</v>
      </c>
      <c r="B103">
        <v>0.157</v>
      </c>
      <c r="C103">
        <v>4.0000000000000001E-3</v>
      </c>
      <c r="D103">
        <f t="shared" si="13"/>
        <v>39.25</v>
      </c>
      <c r="E103">
        <v>5</v>
      </c>
      <c r="F103">
        <f t="shared" si="23"/>
        <v>2.0106192982974676E-10</v>
      </c>
      <c r="G103">
        <f t="shared" si="24"/>
        <v>1.6008115432304677E-6</v>
      </c>
      <c r="H103">
        <f t="shared" si="25"/>
        <v>0.12738853503184713</v>
      </c>
      <c r="I103">
        <v>1.4181205630257E-3</v>
      </c>
      <c r="J103">
        <f t="shared" si="14"/>
        <v>110.70991006929964</v>
      </c>
      <c r="K103">
        <f t="shared" si="15"/>
        <v>3.613046020447643E-5</v>
      </c>
      <c r="L103">
        <v>-3.3422549729856899</v>
      </c>
      <c r="M103">
        <f t="shared" si="16"/>
        <v>-0.52473403075875336</v>
      </c>
      <c r="N103">
        <v>2.5205207781591601</v>
      </c>
      <c r="O103">
        <v>2.2581537627797799</v>
      </c>
      <c r="Q103">
        <f t="shared" si="17"/>
        <v>0.35453014075642542</v>
      </c>
      <c r="R103">
        <f t="shared" si="18"/>
        <v>13.915308024689697</v>
      </c>
      <c r="S103">
        <v>0.26236701537937701</v>
      </c>
      <c r="T103">
        <v>2.5205207781591601</v>
      </c>
      <c r="U103">
        <f t="shared" si="19"/>
        <v>1.1161865147112069</v>
      </c>
      <c r="V103">
        <f t="shared" si="20"/>
        <v>0.39572176217098809</v>
      </c>
      <c r="W103">
        <f t="shared" si="21"/>
        <v>2.8437872986272789E-2</v>
      </c>
      <c r="X103">
        <v>2.8718336868836306E-3</v>
      </c>
      <c r="AG103" t="s">
        <v>9</v>
      </c>
      <c r="AH103">
        <v>25.749999999999996</v>
      </c>
      <c r="AI103">
        <f t="shared" si="22"/>
        <v>1.047674001650171E-2</v>
      </c>
      <c r="AJ103">
        <v>5</v>
      </c>
      <c r="AK103">
        <v>7.599527232345471E-2</v>
      </c>
    </row>
    <row r="104" spans="1:37" x14ac:dyDescent="0.15">
      <c r="A104" t="s">
        <v>9</v>
      </c>
      <c r="B104">
        <v>0.40200000000000002</v>
      </c>
      <c r="C104">
        <v>0.01</v>
      </c>
      <c r="D104">
        <f t="shared" si="13"/>
        <v>40.200000000000003</v>
      </c>
      <c r="E104">
        <v>5</v>
      </c>
      <c r="F104">
        <f t="shared" si="23"/>
        <v>7.8539816339744827E-9</v>
      </c>
      <c r="G104">
        <f t="shared" si="24"/>
        <v>9.7686338731025904E-6</v>
      </c>
      <c r="H104">
        <f t="shared" si="25"/>
        <v>0.12437810945273631</v>
      </c>
      <c r="I104">
        <v>3.5589587725610699E-3</v>
      </c>
      <c r="J104">
        <f t="shared" si="14"/>
        <v>112.95438516999616</v>
      </c>
      <c r="K104">
        <f t="shared" si="15"/>
        <v>8.8531312750275367E-5</v>
      </c>
      <c r="L104">
        <v>-0.50795503840011702</v>
      </c>
      <c r="M104">
        <f t="shared" si="16"/>
        <v>-0.20419792543684706</v>
      </c>
      <c r="N104">
        <v>0.98741209022117704</v>
      </c>
      <c r="O104">
        <v>0.88531312750275404</v>
      </c>
      <c r="Q104">
        <f t="shared" si="17"/>
        <v>0.35589587725610716</v>
      </c>
      <c r="R104">
        <f t="shared" si="18"/>
        <v>14.307014265695509</v>
      </c>
      <c r="S104">
        <v>0.102098962718423</v>
      </c>
      <c r="T104">
        <v>0.98741209022117704</v>
      </c>
      <c r="U104">
        <f t="shared" si="19"/>
        <v>1.1153252556035382</v>
      </c>
      <c r="V104">
        <f t="shared" si="20"/>
        <v>0.3969396602689132</v>
      </c>
      <c r="W104">
        <f t="shared" si="21"/>
        <v>2.7744409343371596E-2</v>
      </c>
      <c r="X104">
        <v>2.8348124784195088E-3</v>
      </c>
      <c r="AG104" t="s">
        <v>9</v>
      </c>
      <c r="AH104">
        <v>26.166666666666668</v>
      </c>
      <c r="AI104">
        <f t="shared" si="22"/>
        <v>-6.6892172006944954E-4</v>
      </c>
      <c r="AJ104">
        <v>5</v>
      </c>
      <c r="AK104">
        <v>8.0360580663663805E-2</v>
      </c>
    </row>
    <row r="105" spans="1:37" x14ac:dyDescent="0.15">
      <c r="A105" t="s">
        <v>10</v>
      </c>
      <c r="B105">
        <v>0.40200000000000002</v>
      </c>
      <c r="C105">
        <v>0.01</v>
      </c>
      <c r="D105">
        <f t="shared" si="13"/>
        <v>40.200000000000003</v>
      </c>
      <c r="E105">
        <v>5</v>
      </c>
      <c r="F105">
        <f t="shared" si="23"/>
        <v>7.8539816339744827E-9</v>
      </c>
      <c r="G105">
        <f t="shared" si="24"/>
        <v>9.7686338731025904E-6</v>
      </c>
      <c r="H105">
        <f t="shared" si="25"/>
        <v>0.12437810945273631</v>
      </c>
      <c r="I105">
        <v>3.5589587725610699E-3</v>
      </c>
      <c r="J105">
        <f t="shared" si="14"/>
        <v>112.95438516999616</v>
      </c>
      <c r="K105">
        <f t="shared" si="15"/>
        <v>8.8531312750275367E-5</v>
      </c>
      <c r="L105">
        <v>-0.50795503840011702</v>
      </c>
      <c r="M105">
        <f t="shared" si="16"/>
        <v>-0.20419792543684706</v>
      </c>
      <c r="N105">
        <v>0.98741209022117704</v>
      </c>
      <c r="O105">
        <v>0.88531312750275404</v>
      </c>
      <c r="Q105">
        <f t="shared" si="17"/>
        <v>0.35589587725610716</v>
      </c>
      <c r="R105">
        <f t="shared" si="18"/>
        <v>14.307014265695509</v>
      </c>
      <c r="S105">
        <v>0.102098962718423</v>
      </c>
      <c r="T105">
        <v>0.98741209022117704</v>
      </c>
      <c r="U105">
        <f t="shared" si="19"/>
        <v>1.1153252556035382</v>
      </c>
      <c r="V105">
        <f t="shared" si="20"/>
        <v>0.3969396602689132</v>
      </c>
      <c r="W105">
        <f t="shared" si="21"/>
        <v>2.7744409343371596E-2</v>
      </c>
      <c r="X105">
        <v>2.853839584043207E-3</v>
      </c>
      <c r="AG105" t="s">
        <v>9</v>
      </c>
      <c r="AH105">
        <v>27</v>
      </c>
      <c r="AI105">
        <f t="shared" si="22"/>
        <v>3.500216622866586E-3</v>
      </c>
      <c r="AJ105">
        <v>5</v>
      </c>
      <c r="AK105">
        <v>7.9803145896939265E-2</v>
      </c>
    </row>
    <row r="106" spans="1:37" x14ac:dyDescent="0.15">
      <c r="A106" t="s">
        <v>11</v>
      </c>
      <c r="B106">
        <v>0.40200000000000002</v>
      </c>
      <c r="C106">
        <v>0.01</v>
      </c>
      <c r="D106">
        <f t="shared" si="13"/>
        <v>40.200000000000003</v>
      </c>
      <c r="E106">
        <v>5</v>
      </c>
      <c r="F106">
        <f t="shared" si="23"/>
        <v>7.8539816339744827E-9</v>
      </c>
      <c r="G106">
        <f t="shared" si="24"/>
        <v>9.7686338731025904E-6</v>
      </c>
      <c r="H106">
        <f t="shared" si="25"/>
        <v>0.12437810945273631</v>
      </c>
      <c r="I106">
        <v>3.5578087679187902E-3</v>
      </c>
      <c r="J106">
        <f t="shared" si="14"/>
        <v>112.99089586401732</v>
      </c>
      <c r="K106">
        <f t="shared" si="15"/>
        <v>8.8502705669621642E-5</v>
      </c>
      <c r="L106">
        <v>-0.51263752266660401</v>
      </c>
      <c r="M106">
        <f t="shared" si="16"/>
        <v>-0.20608028411197482</v>
      </c>
      <c r="N106">
        <v>0.98806719875220395</v>
      </c>
      <c r="O106">
        <v>0.88502705669621695</v>
      </c>
      <c r="Q106">
        <f t="shared" si="17"/>
        <v>0.35578087679187925</v>
      </c>
      <c r="R106">
        <f t="shared" si="18"/>
        <v>14.302391247033547</v>
      </c>
      <c r="S106">
        <v>0.10304014205598699</v>
      </c>
      <c r="T106">
        <v>0.98806719875220395</v>
      </c>
      <c r="U106">
        <f t="shared" si="19"/>
        <v>1.1164259796086158</v>
      </c>
      <c r="V106">
        <f t="shared" si="20"/>
        <v>0.39720301389838603</v>
      </c>
      <c r="W106">
        <f t="shared" si="21"/>
        <v>2.7771790537527753E-2</v>
      </c>
      <c r="X106">
        <v>2.808568721940765E-3</v>
      </c>
      <c r="AG106" t="s">
        <v>9</v>
      </c>
      <c r="AH106">
        <v>28.333333333333336</v>
      </c>
      <c r="AI106">
        <f t="shared" si="22"/>
        <v>2.2605255470670386E-3</v>
      </c>
      <c r="AJ106">
        <v>5</v>
      </c>
      <c r="AK106">
        <v>8.4470101394094721E-2</v>
      </c>
    </row>
    <row r="107" spans="1:37" x14ac:dyDescent="0.15">
      <c r="A107" t="s">
        <v>11</v>
      </c>
      <c r="B107">
        <v>0.20599999999999999</v>
      </c>
      <c r="C107">
        <v>5.0000000000000001E-3</v>
      </c>
      <c r="D107">
        <f t="shared" si="13"/>
        <v>41.199999999999996</v>
      </c>
      <c r="E107">
        <v>5</v>
      </c>
      <c r="F107">
        <f t="shared" si="23"/>
        <v>4.9087385212340517E-10</v>
      </c>
      <c r="G107">
        <f t="shared" si="24"/>
        <v>2.3828827772980834E-6</v>
      </c>
      <c r="H107">
        <f t="shared" si="25"/>
        <v>0.12135922330097089</v>
      </c>
      <c r="I107">
        <v>1.7853197351425901E-3</v>
      </c>
      <c r="J107">
        <f t="shared" si="14"/>
        <v>115.38549423111988</v>
      </c>
      <c r="K107">
        <f t="shared" si="15"/>
        <v>4.3333003280159957E-5</v>
      </c>
      <c r="L107">
        <v>-1.9546617295136499</v>
      </c>
      <c r="M107">
        <f t="shared" si="16"/>
        <v>-0.40266031627981186</v>
      </c>
      <c r="N107">
        <v>1.93465028934631</v>
      </c>
      <c r="O107">
        <v>1.7333201312063999</v>
      </c>
      <c r="Q107">
        <f t="shared" si="17"/>
        <v>0.35706394702851835</v>
      </c>
      <c r="R107">
        <f t="shared" si="18"/>
        <v>14.711034617574954</v>
      </c>
      <c r="S107">
        <v>0.20133015813990601</v>
      </c>
      <c r="T107">
        <v>1.93465028934631</v>
      </c>
      <c r="U107">
        <f t="shared" si="19"/>
        <v>1.1161528990030152</v>
      </c>
      <c r="V107">
        <f t="shared" si="20"/>
        <v>0.39853795960533978</v>
      </c>
      <c r="W107">
        <f t="shared" si="21"/>
        <v>2.7091089781626585E-2</v>
      </c>
      <c r="X107">
        <v>2.916097554910662E-3</v>
      </c>
      <c r="AG107" t="s">
        <v>9</v>
      </c>
      <c r="AH107">
        <v>29.428571428571427</v>
      </c>
      <c r="AI107">
        <f t="shared" si="22"/>
        <v>1.4481973133846771E-2</v>
      </c>
      <c r="AJ107">
        <v>5</v>
      </c>
      <c r="AK107">
        <v>8.6945915088501469E-2</v>
      </c>
    </row>
    <row r="108" spans="1:37" x14ac:dyDescent="0.15">
      <c r="A108" t="s">
        <v>9</v>
      </c>
      <c r="B108">
        <v>0.20599999999999999</v>
      </c>
      <c r="C108">
        <v>5.0000000000000001E-3</v>
      </c>
      <c r="D108">
        <f t="shared" si="13"/>
        <v>41.199999999999996</v>
      </c>
      <c r="E108">
        <v>5</v>
      </c>
      <c r="F108">
        <f t="shared" si="23"/>
        <v>4.9087385212340517E-10</v>
      </c>
      <c r="G108">
        <f t="shared" si="24"/>
        <v>2.3828827772980834E-6</v>
      </c>
      <c r="H108">
        <f t="shared" si="25"/>
        <v>0.12135922330097089</v>
      </c>
      <c r="I108">
        <v>1.78399818250388E-3</v>
      </c>
      <c r="J108">
        <f t="shared" si="14"/>
        <v>115.47096965697315</v>
      </c>
      <c r="K108">
        <f t="shared" si="15"/>
        <v>4.3300926759802914E-5</v>
      </c>
      <c r="L108">
        <v>-2.0080280622421198</v>
      </c>
      <c r="M108">
        <f t="shared" si="16"/>
        <v>-0.41365378082187665</v>
      </c>
      <c r="N108">
        <v>1.93886396080305</v>
      </c>
      <c r="O108">
        <v>1.73203707039211</v>
      </c>
      <c r="Q108">
        <f t="shared" si="17"/>
        <v>0.35679963650077462</v>
      </c>
      <c r="R108">
        <f t="shared" si="18"/>
        <v>14.700145023831913</v>
      </c>
      <c r="S108">
        <v>0.20682689041093799</v>
      </c>
      <c r="T108">
        <v>1.93886396080305</v>
      </c>
      <c r="U108">
        <f t="shared" si="19"/>
        <v>1.1194125079344388</v>
      </c>
      <c r="V108">
        <f t="shared" si="20"/>
        <v>0.39940597592542826</v>
      </c>
      <c r="W108">
        <f t="shared" si="21"/>
        <v>2.7170206503263079E-2</v>
      </c>
      <c r="X108">
        <v>1.0057089568950406E-2</v>
      </c>
      <c r="AG108" t="s">
        <v>9</v>
      </c>
      <c r="AH108">
        <v>29.499999999999996</v>
      </c>
      <c r="AI108">
        <f t="shared" si="22"/>
        <v>3.1693053737397712E-3</v>
      </c>
      <c r="AJ108">
        <v>5</v>
      </c>
      <c r="AK108">
        <v>8.7980341740919066E-2</v>
      </c>
    </row>
    <row r="109" spans="1:37" x14ac:dyDescent="0.15">
      <c r="A109" t="s">
        <v>10</v>
      </c>
      <c r="B109">
        <v>0.20599999999999999</v>
      </c>
      <c r="C109">
        <v>5.0000000000000001E-3</v>
      </c>
      <c r="D109">
        <f t="shared" si="13"/>
        <v>41.199999999999996</v>
      </c>
      <c r="E109">
        <v>5</v>
      </c>
      <c r="F109">
        <f t="shared" si="23"/>
        <v>4.9087385212340517E-10</v>
      </c>
      <c r="G109">
        <f t="shared" si="24"/>
        <v>2.3828827772980834E-6</v>
      </c>
      <c r="H109">
        <f t="shared" si="25"/>
        <v>0.12135922330097089</v>
      </c>
      <c r="I109">
        <v>1.78399818250388E-3</v>
      </c>
      <c r="J109">
        <f t="shared" si="14"/>
        <v>115.47096965697315</v>
      </c>
      <c r="K109">
        <f t="shared" si="15"/>
        <v>4.3300926759802914E-5</v>
      </c>
      <c r="L109">
        <v>-2.0080280622421198</v>
      </c>
      <c r="M109">
        <f t="shared" si="16"/>
        <v>-0.41365378082187665</v>
      </c>
      <c r="N109">
        <v>1.93886396080305</v>
      </c>
      <c r="O109">
        <v>1.73203707039211</v>
      </c>
      <c r="Q109">
        <f t="shared" si="17"/>
        <v>0.35679963650077462</v>
      </c>
      <c r="R109">
        <f t="shared" si="18"/>
        <v>14.700145023831913</v>
      </c>
      <c r="S109">
        <v>0.20682689041093799</v>
      </c>
      <c r="T109">
        <v>1.93886396080305</v>
      </c>
      <c r="U109">
        <f t="shared" si="19"/>
        <v>1.1194125079344388</v>
      </c>
      <c r="V109">
        <f t="shared" si="20"/>
        <v>0.39940597592542826</v>
      </c>
      <c r="W109">
        <f t="shared" si="21"/>
        <v>2.7170206503263079E-2</v>
      </c>
      <c r="X109">
        <v>1.0212247075037952E-2</v>
      </c>
      <c r="AG109" t="s">
        <v>9</v>
      </c>
      <c r="AH109">
        <v>30.4</v>
      </c>
      <c r="AI109">
        <f t="shared" si="22"/>
        <v>3.1696526500391009E-4</v>
      </c>
      <c r="AJ109">
        <v>5</v>
      </c>
      <c r="AK109">
        <v>9.0832716577284867E-2</v>
      </c>
    </row>
    <row r="110" spans="1:37" x14ac:dyDescent="0.15">
      <c r="A110" t="s">
        <v>11</v>
      </c>
      <c r="B110">
        <v>0.255</v>
      </c>
      <c r="C110">
        <v>6.0000000000000001E-3</v>
      </c>
      <c r="D110">
        <f t="shared" si="13"/>
        <v>42.5</v>
      </c>
      <c r="E110">
        <v>5</v>
      </c>
      <c r="F110">
        <f t="shared" si="23"/>
        <v>1.0178760197630931E-9</v>
      </c>
      <c r="G110">
        <f t="shared" si="24"/>
        <v>3.3263922214480166E-6</v>
      </c>
      <c r="H110">
        <f t="shared" si="25"/>
        <v>0.11764705882352941</v>
      </c>
      <c r="I110">
        <v>2.1290202821024002E-3</v>
      </c>
      <c r="J110">
        <f t="shared" si="14"/>
        <v>119.77340100686557</v>
      </c>
      <c r="K110">
        <f t="shared" si="15"/>
        <v>5.0094594872997648E-5</v>
      </c>
      <c r="L110">
        <v>-1.1847691812935299</v>
      </c>
      <c r="M110">
        <f t="shared" si="16"/>
        <v>-0.30211614122985014</v>
      </c>
      <c r="N110">
        <v>1.5425745948648599</v>
      </c>
      <c r="O110">
        <v>1.3915165242499301</v>
      </c>
      <c r="Q110">
        <f t="shared" si="17"/>
        <v>0.35483671368373221</v>
      </c>
      <c r="R110">
        <f t="shared" si="18"/>
        <v>15.080560331558619</v>
      </c>
      <c r="S110">
        <v>0.15105807061492499</v>
      </c>
      <c r="T110">
        <v>1.5425745948648599</v>
      </c>
      <c r="U110">
        <f t="shared" si="19"/>
        <v>1.1085564332025124</v>
      </c>
      <c r="V110">
        <f t="shared" si="20"/>
        <v>0.39335652169053931</v>
      </c>
      <c r="W110">
        <f t="shared" si="21"/>
        <v>2.6083680781235585E-2</v>
      </c>
      <c r="X110">
        <v>3.9810767910871151E-3</v>
      </c>
      <c r="AG110" t="s">
        <v>9</v>
      </c>
      <c r="AH110">
        <v>31.4</v>
      </c>
      <c r="AI110">
        <f t="shared" si="22"/>
        <v>4.1842863285322758E-3</v>
      </c>
      <c r="AJ110">
        <v>5</v>
      </c>
      <c r="AK110">
        <v>9.1149681842288777E-2</v>
      </c>
    </row>
    <row r="111" spans="1:37" x14ac:dyDescent="0.15">
      <c r="A111" t="s">
        <v>10</v>
      </c>
      <c r="B111">
        <v>0.255</v>
      </c>
      <c r="C111">
        <v>6.0000000000000001E-3</v>
      </c>
      <c r="D111">
        <f t="shared" si="13"/>
        <v>42.5</v>
      </c>
      <c r="E111">
        <v>5</v>
      </c>
      <c r="F111">
        <f t="shared" si="23"/>
        <v>1.0178760197630931E-9</v>
      </c>
      <c r="G111">
        <f t="shared" si="24"/>
        <v>3.3263922214480166E-6</v>
      </c>
      <c r="H111">
        <f t="shared" si="25"/>
        <v>0.11764705882352941</v>
      </c>
      <c r="I111">
        <v>2.1502128664225898E-3</v>
      </c>
      <c r="J111">
        <f t="shared" si="14"/>
        <v>118.59290955888284</v>
      </c>
      <c r="K111">
        <f t="shared" si="15"/>
        <v>5.0593243915825643E-5</v>
      </c>
      <c r="L111">
        <v>-1.33218230104168</v>
      </c>
      <c r="M111">
        <f t="shared" si="16"/>
        <v>-0.33970648676562842</v>
      </c>
      <c r="N111">
        <v>1.5752211299335299</v>
      </c>
      <c r="O111">
        <v>1.40536788655071</v>
      </c>
      <c r="Q111">
        <f t="shared" si="17"/>
        <v>0.35836881107043106</v>
      </c>
      <c r="R111">
        <f t="shared" si="18"/>
        <v>15.230674470493319</v>
      </c>
      <c r="S111">
        <v>0.16985324338281399</v>
      </c>
      <c r="T111">
        <v>1.5752211299335299</v>
      </c>
      <c r="U111">
        <f t="shared" si="19"/>
        <v>1.1208603419846901</v>
      </c>
      <c r="V111">
        <f t="shared" si="20"/>
        <v>0.40168138813305015</v>
      </c>
      <c r="W111">
        <f t="shared" si="21"/>
        <v>2.6373184517286825E-2</v>
      </c>
      <c r="X111">
        <v>7.1169624413018589E-3</v>
      </c>
      <c r="AG111" t="s">
        <v>9</v>
      </c>
      <c r="AH111">
        <v>31.875</v>
      </c>
      <c r="AI111">
        <f t="shared" si="22"/>
        <v>3.8252059949226199E-3</v>
      </c>
      <c r="AJ111">
        <v>5</v>
      </c>
      <c r="AK111">
        <v>9.3137217848341614E-2</v>
      </c>
    </row>
    <row r="112" spans="1:37" x14ac:dyDescent="0.15">
      <c r="A112" t="s">
        <v>9</v>
      </c>
      <c r="B112">
        <v>0.255</v>
      </c>
      <c r="C112">
        <v>6.0000000000000001E-3</v>
      </c>
      <c r="D112">
        <f t="shared" si="13"/>
        <v>42.5</v>
      </c>
      <c r="E112">
        <v>5</v>
      </c>
      <c r="F112">
        <f t="shared" si="23"/>
        <v>1.0178760197630931E-9</v>
      </c>
      <c r="G112">
        <f t="shared" si="24"/>
        <v>3.3263922214480166E-6</v>
      </c>
      <c r="H112">
        <f t="shared" si="25"/>
        <v>0.11764705882352941</v>
      </c>
      <c r="I112">
        <v>2.1502128664225898E-3</v>
      </c>
      <c r="J112">
        <f t="shared" si="14"/>
        <v>118.59290955888284</v>
      </c>
      <c r="K112">
        <f t="shared" si="15"/>
        <v>5.0593243915825643E-5</v>
      </c>
      <c r="L112">
        <v>-1.33218230104168</v>
      </c>
      <c r="M112">
        <f t="shared" si="16"/>
        <v>-0.33970648676562842</v>
      </c>
      <c r="N112">
        <v>1.5752211299335299</v>
      </c>
      <c r="O112">
        <v>1.40536788655071</v>
      </c>
      <c r="Q112">
        <f t="shared" si="17"/>
        <v>0.35836881107043106</v>
      </c>
      <c r="R112">
        <f t="shared" si="18"/>
        <v>15.230674470493319</v>
      </c>
      <c r="S112">
        <v>0.16985324338281399</v>
      </c>
      <c r="T112">
        <v>1.5752211299335299</v>
      </c>
      <c r="U112">
        <f t="shared" si="19"/>
        <v>1.1208603419846901</v>
      </c>
      <c r="V112">
        <f t="shared" si="20"/>
        <v>0.40168138813305015</v>
      </c>
      <c r="W112">
        <f t="shared" si="21"/>
        <v>2.6373184517286825E-2</v>
      </c>
      <c r="X112">
        <v>9.458044235727504E-3</v>
      </c>
      <c r="AG112" t="s">
        <v>9</v>
      </c>
      <c r="AH112">
        <v>33.777777777777779</v>
      </c>
      <c r="AI112">
        <f t="shared" si="22"/>
        <v>-4.1486646358963562E-3</v>
      </c>
      <c r="AJ112">
        <v>5</v>
      </c>
      <c r="AK112">
        <v>0.10041573481090271</v>
      </c>
    </row>
    <row r="113" spans="1:37" x14ac:dyDescent="0.15">
      <c r="A113" t="s">
        <v>11</v>
      </c>
      <c r="B113">
        <v>0.30399999999999999</v>
      </c>
      <c r="C113">
        <v>7.0000000000000001E-3</v>
      </c>
      <c r="D113">
        <f t="shared" si="13"/>
        <v>43.428571428571423</v>
      </c>
      <c r="E113">
        <v>5</v>
      </c>
      <c r="F113">
        <f t="shared" si="23"/>
        <v>1.885740990317274E-9</v>
      </c>
      <c r="G113">
        <f t="shared" si="24"/>
        <v>4.4307824020612645E-6</v>
      </c>
      <c r="H113">
        <f t="shared" si="25"/>
        <v>0.11513157894736843</v>
      </c>
      <c r="I113">
        <v>2.5157209873772298E-3</v>
      </c>
      <c r="J113">
        <f t="shared" si="14"/>
        <v>120.84010966452037</v>
      </c>
      <c r="K113">
        <f t="shared" si="15"/>
        <v>5.7927785893554643E-5</v>
      </c>
      <c r="L113">
        <v>-0.95591910539000702</v>
      </c>
      <c r="M113">
        <f t="shared" si="16"/>
        <v>-0.2905994080385621</v>
      </c>
      <c r="N113">
        <v>1.3274994161326401</v>
      </c>
      <c r="O113">
        <v>1.1821997121133601</v>
      </c>
      <c r="Q113">
        <f t="shared" si="17"/>
        <v>0.35938871248246146</v>
      </c>
      <c r="R113">
        <f t="shared" si="18"/>
        <v>15.607738370666896</v>
      </c>
      <c r="S113">
        <v>0.145299704019281</v>
      </c>
      <c r="T113">
        <v>1.3274994161326401</v>
      </c>
      <c r="U113">
        <f t="shared" si="19"/>
        <v>1.1229062251753852</v>
      </c>
      <c r="V113">
        <f t="shared" si="20"/>
        <v>0.40355982250432265</v>
      </c>
      <c r="W113">
        <f t="shared" si="21"/>
        <v>2.5856393342854268E-2</v>
      </c>
      <c r="X113">
        <v>5.694265222059668E-3</v>
      </c>
      <c r="AG113" t="s">
        <v>9</v>
      </c>
      <c r="AH113">
        <v>34.333333333333329</v>
      </c>
      <c r="AI113">
        <f t="shared" si="22"/>
        <v>4.9937819628131453E-3</v>
      </c>
      <c r="AJ113">
        <v>5</v>
      </c>
      <c r="AK113">
        <v>9.8110921124293649E-2</v>
      </c>
    </row>
    <row r="114" spans="1:37" x14ac:dyDescent="0.15">
      <c r="A114" t="s">
        <v>9</v>
      </c>
      <c r="B114">
        <v>0.30399999999999999</v>
      </c>
      <c r="C114">
        <v>7.0000000000000001E-3</v>
      </c>
      <c r="D114">
        <f t="shared" si="13"/>
        <v>43.428571428571423</v>
      </c>
      <c r="E114">
        <v>5</v>
      </c>
      <c r="F114">
        <f t="shared" si="23"/>
        <v>1.885740990317274E-9</v>
      </c>
      <c r="G114">
        <f t="shared" si="24"/>
        <v>4.4307824020612645E-6</v>
      </c>
      <c r="H114">
        <f t="shared" si="25"/>
        <v>0.11513157894736843</v>
      </c>
      <c r="I114">
        <v>2.5147454577505298E-3</v>
      </c>
      <c r="J114">
        <f t="shared" si="14"/>
        <v>120.88698641966431</v>
      </c>
      <c r="K114">
        <f t="shared" si="15"/>
        <v>5.7905323040308257E-5</v>
      </c>
      <c r="L114">
        <v>-0.96524987208330204</v>
      </c>
      <c r="M114">
        <f t="shared" si="16"/>
        <v>-0.29343596111332382</v>
      </c>
      <c r="N114">
        <v>1.32845926709356</v>
      </c>
      <c r="O114">
        <v>1.1817412865368999</v>
      </c>
      <c r="Q114">
        <f t="shared" si="17"/>
        <v>0.35924935110721756</v>
      </c>
      <c r="R114">
        <f t="shared" si="18"/>
        <v>15.601686105227733</v>
      </c>
      <c r="S114">
        <v>0.14671798055666199</v>
      </c>
      <c r="T114">
        <v>1.32845926709356</v>
      </c>
      <c r="U114">
        <f t="shared" si="19"/>
        <v>1.1241540616615149</v>
      </c>
      <c r="V114">
        <f t="shared" si="20"/>
        <v>0.40385161719644225</v>
      </c>
      <c r="W114">
        <f t="shared" si="21"/>
        <v>2.5885126419837517E-2</v>
      </c>
      <c r="X114">
        <v>8.2558644700450167E-3</v>
      </c>
      <c r="AG114" t="s">
        <v>9</v>
      </c>
      <c r="AH114">
        <v>35.299999999999997</v>
      </c>
      <c r="AI114">
        <f t="shared" si="22"/>
        <v>1.5619434900626609E-3</v>
      </c>
      <c r="AJ114">
        <v>5</v>
      </c>
      <c r="AK114">
        <v>0.10293824368834636</v>
      </c>
    </row>
    <row r="115" spans="1:37" x14ac:dyDescent="0.15">
      <c r="A115" t="s">
        <v>10</v>
      </c>
      <c r="B115">
        <v>0.30399999999999999</v>
      </c>
      <c r="C115">
        <v>7.0000000000000001E-3</v>
      </c>
      <c r="D115">
        <f t="shared" si="13"/>
        <v>43.428571428571423</v>
      </c>
      <c r="E115">
        <v>5</v>
      </c>
      <c r="F115">
        <f t="shared" si="23"/>
        <v>1.885740990317274E-9</v>
      </c>
      <c r="G115">
        <f t="shared" si="24"/>
        <v>4.4307824020612645E-6</v>
      </c>
      <c r="H115">
        <f t="shared" si="25"/>
        <v>0.11513157894736843</v>
      </c>
      <c r="I115">
        <v>2.5147454577505298E-3</v>
      </c>
      <c r="J115">
        <f t="shared" si="14"/>
        <v>120.88698641966431</v>
      </c>
      <c r="K115">
        <f t="shared" si="15"/>
        <v>5.7905323040308257E-5</v>
      </c>
      <c r="L115">
        <v>-0.96524987208330204</v>
      </c>
      <c r="M115">
        <f t="shared" si="16"/>
        <v>-0.29343596111332382</v>
      </c>
      <c r="N115">
        <v>1.32845926709356</v>
      </c>
      <c r="O115">
        <v>1.1817412865368999</v>
      </c>
      <c r="Q115">
        <f t="shared" si="17"/>
        <v>0.35924935110721756</v>
      </c>
      <c r="R115">
        <f t="shared" si="18"/>
        <v>15.601686105227733</v>
      </c>
      <c r="S115">
        <v>0.14671798055666199</v>
      </c>
      <c r="T115">
        <v>1.32845926709356</v>
      </c>
      <c r="U115">
        <f t="shared" si="19"/>
        <v>1.1241540616615149</v>
      </c>
      <c r="V115">
        <f t="shared" si="20"/>
        <v>0.40385161719644225</v>
      </c>
      <c r="W115">
        <f t="shared" si="21"/>
        <v>2.5885126419837517E-2</v>
      </c>
      <c r="X115">
        <v>8.3924097664919498E-3</v>
      </c>
      <c r="AG115" t="s">
        <v>9</v>
      </c>
      <c r="AH115">
        <v>36</v>
      </c>
      <c r="AI115">
        <f t="shared" si="22"/>
        <v>4.5508251240457881E-3</v>
      </c>
      <c r="AJ115">
        <v>5</v>
      </c>
      <c r="AK115">
        <v>0.10403160413139023</v>
      </c>
    </row>
    <row r="116" spans="1:37" x14ac:dyDescent="0.15">
      <c r="A116" t="s">
        <v>9</v>
      </c>
      <c r="B116">
        <v>0.35299999999999998</v>
      </c>
      <c r="C116">
        <v>8.0000000000000002E-3</v>
      </c>
      <c r="D116">
        <f t="shared" si="13"/>
        <v>44.125</v>
      </c>
      <c r="E116">
        <v>5</v>
      </c>
      <c r="F116">
        <f t="shared" si="23"/>
        <v>3.2169908772759481E-9</v>
      </c>
      <c r="G116">
        <f t="shared" si="24"/>
        <v>5.6958053776132231E-6</v>
      </c>
      <c r="H116">
        <f t="shared" si="25"/>
        <v>0.11331444759206799</v>
      </c>
      <c r="I116">
        <v>2.8806146654802999E-3</v>
      </c>
      <c r="J116">
        <f t="shared" si="14"/>
        <v>122.54329057966652</v>
      </c>
      <c r="K116">
        <f t="shared" si="15"/>
        <v>6.5283051908901986E-5</v>
      </c>
      <c r="L116">
        <v>-0.72291097726821796</v>
      </c>
      <c r="M116">
        <f t="shared" si="16"/>
        <v>-0.2551875749756809</v>
      </c>
      <c r="N116">
        <v>1.14764147356443</v>
      </c>
      <c r="O116">
        <v>1.0200476860765899</v>
      </c>
      <c r="Q116">
        <f t="shared" si="17"/>
        <v>0.36007683318503619</v>
      </c>
      <c r="R116">
        <f t="shared" si="18"/>
        <v>15.888390264289722</v>
      </c>
      <c r="S116">
        <v>0.12759378748784</v>
      </c>
      <c r="T116">
        <v>1.14764147356443</v>
      </c>
      <c r="U116">
        <f t="shared" si="19"/>
        <v>1.1250861006102608</v>
      </c>
      <c r="V116">
        <f t="shared" si="20"/>
        <v>0.40511744016824375</v>
      </c>
      <c r="W116">
        <f t="shared" si="21"/>
        <v>2.5497701996833107E-2</v>
      </c>
      <c r="X116">
        <v>4.2147211741806944E-3</v>
      </c>
      <c r="AG116" t="s">
        <v>9</v>
      </c>
      <c r="AH116">
        <v>36.428571428571431</v>
      </c>
      <c r="AI116">
        <f t="shared" si="22"/>
        <v>1.9626952929440496E-3</v>
      </c>
      <c r="AJ116">
        <v>5</v>
      </c>
      <c r="AK116">
        <v>0.10598195775598129</v>
      </c>
    </row>
    <row r="117" spans="1:37" x14ac:dyDescent="0.15">
      <c r="A117" t="s">
        <v>10</v>
      </c>
      <c r="B117">
        <v>0.35299999999999998</v>
      </c>
      <c r="C117">
        <v>8.0000000000000002E-3</v>
      </c>
      <c r="D117">
        <f t="shared" si="13"/>
        <v>44.125</v>
      </c>
      <c r="E117">
        <v>5</v>
      </c>
      <c r="F117">
        <f t="shared" si="23"/>
        <v>3.2169908772759481E-9</v>
      </c>
      <c r="G117">
        <f t="shared" si="24"/>
        <v>5.6958053776132231E-6</v>
      </c>
      <c r="H117">
        <f t="shared" si="25"/>
        <v>0.11331444759206799</v>
      </c>
      <c r="I117">
        <v>2.8806146654802999E-3</v>
      </c>
      <c r="J117">
        <f t="shared" si="14"/>
        <v>122.54329057966652</v>
      </c>
      <c r="K117">
        <f t="shared" si="15"/>
        <v>6.5283051908901986E-5</v>
      </c>
      <c r="L117">
        <v>-0.72291097726821796</v>
      </c>
      <c r="M117">
        <f t="shared" si="16"/>
        <v>-0.2551875749756809</v>
      </c>
      <c r="N117">
        <v>1.14764147356443</v>
      </c>
      <c r="O117">
        <v>1.0200476860765899</v>
      </c>
      <c r="Q117">
        <f t="shared" si="17"/>
        <v>0.36007683318503619</v>
      </c>
      <c r="R117">
        <f t="shared" si="18"/>
        <v>15.888390264289722</v>
      </c>
      <c r="S117">
        <v>0.12759378748784</v>
      </c>
      <c r="T117">
        <v>1.14764147356443</v>
      </c>
      <c r="U117">
        <f t="shared" si="19"/>
        <v>1.1250861006102608</v>
      </c>
      <c r="V117">
        <f t="shared" si="20"/>
        <v>0.40511744016824375</v>
      </c>
      <c r="W117">
        <f t="shared" si="21"/>
        <v>2.5497701996833107E-2</v>
      </c>
      <c r="X117">
        <v>4.3556868061075489E-3</v>
      </c>
      <c r="AG117" t="s">
        <v>9</v>
      </c>
      <c r="AH117">
        <v>38</v>
      </c>
      <c r="AI117">
        <f t="shared" si="22"/>
        <v>2.3463303836686058E-3</v>
      </c>
      <c r="AJ117">
        <v>5</v>
      </c>
      <c r="AK117">
        <v>0.10906619321632194</v>
      </c>
    </row>
    <row r="118" spans="1:37" x14ac:dyDescent="0.15">
      <c r="A118" t="s">
        <v>11</v>
      </c>
      <c r="B118">
        <v>0.35299999999999998</v>
      </c>
      <c r="C118">
        <v>8.0000000000000002E-3</v>
      </c>
      <c r="D118">
        <f t="shared" si="13"/>
        <v>44.125</v>
      </c>
      <c r="E118">
        <v>5</v>
      </c>
      <c r="F118">
        <f t="shared" si="23"/>
        <v>3.2169908772759481E-9</v>
      </c>
      <c r="G118">
        <f t="shared" si="24"/>
        <v>5.6958053776132231E-6</v>
      </c>
      <c r="H118">
        <f t="shared" si="25"/>
        <v>0.11331444759206799</v>
      </c>
      <c r="I118">
        <v>2.8805761071622701E-3</v>
      </c>
      <c r="J118">
        <f t="shared" si="14"/>
        <v>122.54493089847517</v>
      </c>
      <c r="K118">
        <f t="shared" si="15"/>
        <v>6.5282178066000451E-5</v>
      </c>
      <c r="L118">
        <v>-0.72324531656235103</v>
      </c>
      <c r="M118">
        <f t="shared" si="16"/>
        <v>-0.25530559674650988</v>
      </c>
      <c r="N118">
        <v>1.14768683065451</v>
      </c>
      <c r="O118">
        <v>1.02003403228126</v>
      </c>
      <c r="Q118">
        <f t="shared" si="17"/>
        <v>0.36007201339528477</v>
      </c>
      <c r="R118">
        <f t="shared" si="18"/>
        <v>15.88817759106694</v>
      </c>
      <c r="S118">
        <v>0.12765279837325499</v>
      </c>
      <c r="T118">
        <v>1.14768683065451</v>
      </c>
      <c r="U118">
        <f t="shared" si="19"/>
        <v>1.1251456268451754</v>
      </c>
      <c r="V118">
        <f t="shared" si="20"/>
        <v>0.40513345122104205</v>
      </c>
      <c r="W118">
        <f t="shared" si="21"/>
        <v>2.5499051033318423E-2</v>
      </c>
      <c r="X118">
        <v>9.5714392082672985E-3</v>
      </c>
      <c r="AG118" t="s">
        <v>9</v>
      </c>
      <c r="AH118">
        <v>39.222222222222221</v>
      </c>
      <c r="AI118">
        <f t="shared" si="22"/>
        <v>0.15243297169101233</v>
      </c>
      <c r="AJ118">
        <v>5</v>
      </c>
      <c r="AK118">
        <v>0.1119339303519169</v>
      </c>
    </row>
    <row r="119" spans="1:37" x14ac:dyDescent="0.15">
      <c r="A119" t="s">
        <v>9</v>
      </c>
      <c r="B119">
        <v>0.40200000000000002</v>
      </c>
      <c r="C119">
        <v>8.9999999999999993E-3</v>
      </c>
      <c r="D119">
        <f t="shared" si="13"/>
        <v>44.666666666666671</v>
      </c>
      <c r="E119">
        <v>5</v>
      </c>
      <c r="F119">
        <f t="shared" si="23"/>
        <v>5.1529973500506572E-9</v>
      </c>
      <c r="G119">
        <f t="shared" si="24"/>
        <v>7.1213340934917871E-6</v>
      </c>
      <c r="H119">
        <f t="shared" si="25"/>
        <v>0.11194029850746268</v>
      </c>
      <c r="I119">
        <v>3.2462960249435798E-3</v>
      </c>
      <c r="J119">
        <f t="shared" si="14"/>
        <v>123.83343875948187</v>
      </c>
      <c r="K119">
        <f t="shared" si="15"/>
        <v>7.2678269215154765E-5</v>
      </c>
      <c r="L119">
        <v>-0.56227481204112395</v>
      </c>
      <c r="M119">
        <f t="shared" si="16"/>
        <v>-0.22603447444053185</v>
      </c>
      <c r="N119">
        <v>1.01027982012341</v>
      </c>
      <c r="O119">
        <v>0.89726258290314498</v>
      </c>
      <c r="Q119">
        <f t="shared" si="17"/>
        <v>0.3606995583270643</v>
      </c>
      <c r="R119">
        <f t="shared" si="18"/>
        <v>16.111246938608872</v>
      </c>
      <c r="S119">
        <v>0.11301723722026601</v>
      </c>
      <c r="T119">
        <v>1.01027982012341</v>
      </c>
      <c r="U119">
        <f t="shared" si="19"/>
        <v>1.1259578181167338</v>
      </c>
      <c r="V119">
        <f t="shared" si="20"/>
        <v>0.40613248768961085</v>
      </c>
      <c r="W119">
        <f t="shared" si="21"/>
        <v>2.5208010853359709E-2</v>
      </c>
      <c r="X119">
        <v>4.2709212115451109E-3</v>
      </c>
      <c r="AG119" t="s">
        <v>9</v>
      </c>
      <c r="AH119">
        <v>39.25</v>
      </c>
      <c r="AI119">
        <f t="shared" si="22"/>
        <v>-8.8728838107159341E-4</v>
      </c>
      <c r="AJ119">
        <v>5</v>
      </c>
      <c r="AK119">
        <v>0.11616817956555625</v>
      </c>
    </row>
    <row r="120" spans="1:37" x14ac:dyDescent="0.15">
      <c r="A120" t="s">
        <v>10</v>
      </c>
      <c r="B120">
        <v>0.40200000000000002</v>
      </c>
      <c r="C120">
        <v>8.9999999999999993E-3</v>
      </c>
      <c r="D120">
        <f t="shared" si="13"/>
        <v>44.666666666666671</v>
      </c>
      <c r="E120">
        <v>5</v>
      </c>
      <c r="F120">
        <f t="shared" si="23"/>
        <v>5.1529973500506572E-9</v>
      </c>
      <c r="G120">
        <f t="shared" si="24"/>
        <v>7.1213340934917871E-6</v>
      </c>
      <c r="H120">
        <f t="shared" si="25"/>
        <v>0.11194029850746268</v>
      </c>
      <c r="I120">
        <v>3.2462960249435798E-3</v>
      </c>
      <c r="J120">
        <f t="shared" si="14"/>
        <v>123.83343875948187</v>
      </c>
      <c r="K120">
        <f t="shared" si="15"/>
        <v>7.2678269215154765E-5</v>
      </c>
      <c r="L120">
        <v>-0.56227481204112395</v>
      </c>
      <c r="M120">
        <f t="shared" si="16"/>
        <v>-0.22603447444053185</v>
      </c>
      <c r="N120">
        <v>1.01027982012341</v>
      </c>
      <c r="O120">
        <v>0.89726258290314498</v>
      </c>
      <c r="Q120">
        <f t="shared" si="17"/>
        <v>0.3606995583270643</v>
      </c>
      <c r="R120">
        <f t="shared" si="18"/>
        <v>16.111246938608872</v>
      </c>
      <c r="S120">
        <v>0.11301723722026601</v>
      </c>
      <c r="T120">
        <v>1.01027982012341</v>
      </c>
      <c r="U120">
        <f t="shared" si="19"/>
        <v>1.1259578181167338</v>
      </c>
      <c r="V120">
        <f t="shared" si="20"/>
        <v>0.40613248768961085</v>
      </c>
      <c r="W120">
        <f t="shared" si="21"/>
        <v>2.5208010853359709E-2</v>
      </c>
      <c r="X120">
        <v>6.5642601180803239E-3</v>
      </c>
      <c r="AG120" t="s">
        <v>9</v>
      </c>
      <c r="AH120">
        <v>40.200000000000003</v>
      </c>
      <c r="AI120">
        <f t="shared" si="22"/>
        <v>4.087252330900599E-3</v>
      </c>
      <c r="AJ120">
        <v>5</v>
      </c>
      <c r="AK120">
        <v>0.11532525560353823</v>
      </c>
    </row>
    <row r="121" spans="1:37" x14ac:dyDescent="0.15">
      <c r="A121" t="s">
        <v>11</v>
      </c>
      <c r="B121">
        <v>0.40200000000000002</v>
      </c>
      <c r="C121">
        <v>8.9999999999999993E-3</v>
      </c>
      <c r="D121">
        <f t="shared" si="13"/>
        <v>44.666666666666671</v>
      </c>
      <c r="E121">
        <v>5</v>
      </c>
      <c r="F121">
        <f t="shared" si="23"/>
        <v>5.1529973500506572E-9</v>
      </c>
      <c r="G121">
        <f t="shared" si="24"/>
        <v>7.1213340934917871E-6</v>
      </c>
      <c r="H121">
        <f t="shared" si="25"/>
        <v>0.11194029850746268</v>
      </c>
      <c r="I121">
        <v>3.2462538314076E-3</v>
      </c>
      <c r="J121">
        <f t="shared" si="14"/>
        <v>123.83504829802196</v>
      </c>
      <c r="K121">
        <f t="shared" si="15"/>
        <v>7.2677324583752232E-5</v>
      </c>
      <c r="L121">
        <v>-0.56253459916585402</v>
      </c>
      <c r="M121">
        <f t="shared" si="16"/>
        <v>-0.22613890886467333</v>
      </c>
      <c r="N121">
        <v>1.0103203752194001</v>
      </c>
      <c r="O121">
        <v>0.89725092078706703</v>
      </c>
      <c r="Q121">
        <f t="shared" si="17"/>
        <v>0.36069487015640095</v>
      </c>
      <c r="R121">
        <f t="shared" si="18"/>
        <v>16.111037533652578</v>
      </c>
      <c r="S121">
        <v>0.113069454432336</v>
      </c>
      <c r="T121">
        <v>1.0103203752194001</v>
      </c>
      <c r="U121">
        <f t="shared" si="19"/>
        <v>1.1260176521559306</v>
      </c>
      <c r="V121">
        <f t="shared" si="20"/>
        <v>0.40614879083819883</v>
      </c>
      <c r="W121">
        <f t="shared" si="21"/>
        <v>2.520935042140143E-2</v>
      </c>
      <c r="X121">
        <v>9.5464992028340169E-3</v>
      </c>
      <c r="AG121" t="s">
        <v>9</v>
      </c>
      <c r="AH121">
        <v>41.199999999999996</v>
      </c>
      <c r="AI121">
        <f t="shared" si="22"/>
        <v>1.113718500193292E-3</v>
      </c>
      <c r="AJ121">
        <v>5</v>
      </c>
      <c r="AK121">
        <v>0.11941250793443881</v>
      </c>
    </row>
    <row r="122" spans="1:37" x14ac:dyDescent="0.15">
      <c r="A122" t="s">
        <v>9</v>
      </c>
      <c r="B122">
        <v>0.45100000000000001</v>
      </c>
      <c r="C122">
        <v>0.01</v>
      </c>
      <c r="D122">
        <f t="shared" si="13"/>
        <v>45.1</v>
      </c>
      <c r="E122">
        <v>5</v>
      </c>
      <c r="F122">
        <f t="shared" si="23"/>
        <v>7.8539816339744827E-9</v>
      </c>
      <c r="G122">
        <f t="shared" si="24"/>
        <v>8.7072967117233721E-6</v>
      </c>
      <c r="H122">
        <f t="shared" si="25"/>
        <v>0.11086474501108647</v>
      </c>
      <c r="I122">
        <v>3.6089676894750702E-3</v>
      </c>
      <c r="J122">
        <f t="shared" si="14"/>
        <v>124.96648316228018</v>
      </c>
      <c r="K122">
        <f t="shared" si="15"/>
        <v>8.0021456529380717E-5</v>
      </c>
      <c r="L122">
        <v>-0.45961662906913903</v>
      </c>
      <c r="M122">
        <f t="shared" si="16"/>
        <v>-0.20728709971018169</v>
      </c>
      <c r="N122">
        <v>0.90385811514889902</v>
      </c>
      <c r="O122">
        <v>0.80021456529380797</v>
      </c>
      <c r="Q122">
        <f t="shared" si="17"/>
        <v>0.36089676894750738</v>
      </c>
      <c r="R122">
        <f t="shared" si="18"/>
        <v>16.276444279532583</v>
      </c>
      <c r="S122">
        <v>0.103643549855091</v>
      </c>
      <c r="T122">
        <v>0.90385811514889902</v>
      </c>
      <c r="U122">
        <f t="shared" si="19"/>
        <v>1.1295196992784517</v>
      </c>
      <c r="V122">
        <f t="shared" si="20"/>
        <v>0.40764000993215344</v>
      </c>
      <c r="W122">
        <f t="shared" si="21"/>
        <v>2.5044782689100924E-2</v>
      </c>
      <c r="X122">
        <v>7.1080787849539346E-3</v>
      </c>
      <c r="AG122" t="s">
        <v>9</v>
      </c>
      <c r="AH122">
        <v>42.5</v>
      </c>
      <c r="AI122">
        <f t="shared" si="22"/>
        <v>3.5470827288882562E-3</v>
      </c>
      <c r="AJ122">
        <v>5</v>
      </c>
      <c r="AK122">
        <v>0.12086034198469009</v>
      </c>
    </row>
    <row r="123" spans="1:37" x14ac:dyDescent="0.15">
      <c r="A123" t="s">
        <v>10</v>
      </c>
      <c r="B123">
        <v>0.45100000000000001</v>
      </c>
      <c r="C123">
        <v>0.01</v>
      </c>
      <c r="D123">
        <f t="shared" si="13"/>
        <v>45.1</v>
      </c>
      <c r="E123">
        <v>5</v>
      </c>
      <c r="F123">
        <f t="shared" si="23"/>
        <v>7.8539816339744827E-9</v>
      </c>
      <c r="G123">
        <f t="shared" si="24"/>
        <v>8.7072967117233721E-6</v>
      </c>
      <c r="H123">
        <f t="shared" si="25"/>
        <v>0.11086474501108647</v>
      </c>
      <c r="I123">
        <v>3.6089676894750702E-3</v>
      </c>
      <c r="J123">
        <f t="shared" si="14"/>
        <v>124.96648316228018</v>
      </c>
      <c r="K123">
        <f t="shared" si="15"/>
        <v>8.0021456529380717E-5</v>
      </c>
      <c r="L123">
        <v>-0.45961662906913903</v>
      </c>
      <c r="M123">
        <f t="shared" si="16"/>
        <v>-0.20728709971018169</v>
      </c>
      <c r="N123">
        <v>0.90385811514889902</v>
      </c>
      <c r="O123">
        <v>0.80021456529380797</v>
      </c>
      <c r="Q123">
        <f t="shared" si="17"/>
        <v>0.36089676894750738</v>
      </c>
      <c r="R123">
        <f t="shared" si="18"/>
        <v>16.276444279532583</v>
      </c>
      <c r="S123">
        <v>0.103643549855091</v>
      </c>
      <c r="T123">
        <v>0.90385811514889902</v>
      </c>
      <c r="U123">
        <f t="shared" si="19"/>
        <v>1.1295196992784517</v>
      </c>
      <c r="V123">
        <f t="shared" si="20"/>
        <v>0.40764000993215344</v>
      </c>
      <c r="W123">
        <f t="shared" si="21"/>
        <v>2.5044782689100924E-2</v>
      </c>
      <c r="X123">
        <v>7.1791376242546241E-3</v>
      </c>
      <c r="AG123" t="s">
        <v>9</v>
      </c>
      <c r="AH123">
        <v>43.428571428571423</v>
      </c>
      <c r="AI123">
        <f t="shared" si="22"/>
        <v>1.3383123366608259E-3</v>
      </c>
      <c r="AJ123">
        <v>5</v>
      </c>
      <c r="AK123">
        <v>0.12415406166151488</v>
      </c>
    </row>
    <row r="124" spans="1:37" x14ac:dyDescent="0.15">
      <c r="A124" t="s">
        <v>11</v>
      </c>
      <c r="B124">
        <v>0.45100000000000001</v>
      </c>
      <c r="C124">
        <v>0.01</v>
      </c>
      <c r="D124">
        <f t="shared" si="13"/>
        <v>45.1</v>
      </c>
      <c r="E124">
        <v>5</v>
      </c>
      <c r="F124">
        <f t="shared" si="23"/>
        <v>7.8539816339744827E-9</v>
      </c>
      <c r="G124">
        <f t="shared" si="24"/>
        <v>8.7072967117233721E-6</v>
      </c>
      <c r="H124">
        <f t="shared" si="25"/>
        <v>0.11086474501108647</v>
      </c>
      <c r="I124">
        <v>3.6086493123272498E-3</v>
      </c>
      <c r="J124">
        <f t="shared" si="14"/>
        <v>124.97750847093138</v>
      </c>
      <c r="K124">
        <f t="shared" si="15"/>
        <v>8.0014397169118621E-5</v>
      </c>
      <c r="L124">
        <v>-0.46062495668276199</v>
      </c>
      <c r="M124">
        <f t="shared" si="16"/>
        <v>-0.20774185546392565</v>
      </c>
      <c r="N124">
        <v>0.90401489942315005</v>
      </c>
      <c r="O124">
        <v>0.80014397169118701</v>
      </c>
      <c r="Q124">
        <f t="shared" si="17"/>
        <v>0.36086493123272534</v>
      </c>
      <c r="R124">
        <f t="shared" si="18"/>
        <v>16.275008398595912</v>
      </c>
      <c r="S124">
        <v>0.10387092773196201</v>
      </c>
      <c r="T124">
        <v>0.90401489942315005</v>
      </c>
      <c r="U124">
        <f t="shared" si="19"/>
        <v>1.1298152975050491</v>
      </c>
      <c r="V124">
        <f t="shared" si="20"/>
        <v>0.40771071963984062</v>
      </c>
      <c r="W124">
        <f t="shared" si="21"/>
        <v>2.5051336973504413E-2</v>
      </c>
      <c r="X124">
        <v>7.9053414873601069E-3</v>
      </c>
      <c r="AG124" t="s">
        <v>9</v>
      </c>
      <c r="AH124">
        <v>44.125</v>
      </c>
      <c r="AI124">
        <f t="shared" si="22"/>
        <v>1.6093246273346975E-3</v>
      </c>
      <c r="AJ124">
        <v>5</v>
      </c>
      <c r="AK124">
        <v>0.12508610061026082</v>
      </c>
    </row>
    <row r="125" spans="1:37" x14ac:dyDescent="0.15">
      <c r="A125" t="s">
        <v>11</v>
      </c>
      <c r="B125">
        <v>0.5</v>
      </c>
      <c r="C125">
        <v>0.01</v>
      </c>
      <c r="D125">
        <f t="shared" si="13"/>
        <v>50</v>
      </c>
      <c r="E125">
        <v>5</v>
      </c>
      <c r="F125">
        <f t="shared" si="23"/>
        <v>7.8539816339744827E-9</v>
      </c>
      <c r="G125">
        <f t="shared" si="24"/>
        <v>7.853981633974482E-6</v>
      </c>
      <c r="H125">
        <f t="shared" si="25"/>
        <v>0.1</v>
      </c>
      <c r="I125">
        <v>3.6629117708866601E-3</v>
      </c>
      <c r="J125">
        <f t="shared" si="14"/>
        <v>136.50342439970024</v>
      </c>
      <c r="K125">
        <f t="shared" si="15"/>
        <v>7.3258235417733195E-5</v>
      </c>
      <c r="L125">
        <v>-0.41015172139372202</v>
      </c>
      <c r="M125">
        <f t="shared" si="16"/>
        <v>-0.20507586069686101</v>
      </c>
      <c r="N125">
        <v>0.83512028452576303</v>
      </c>
      <c r="O125">
        <v>0.73258235417733297</v>
      </c>
      <c r="Q125">
        <f t="shared" si="17"/>
        <v>0.36629117708866649</v>
      </c>
      <c r="R125">
        <f t="shared" si="18"/>
        <v>18.314558854433326</v>
      </c>
      <c r="S125">
        <v>0.10253793034843001</v>
      </c>
      <c r="T125">
        <v>0.83512028452576303</v>
      </c>
      <c r="U125">
        <f t="shared" si="19"/>
        <v>1.1399677862341866</v>
      </c>
      <c r="V125">
        <f t="shared" si="20"/>
        <v>0.41756014226288152</v>
      </c>
      <c r="W125">
        <f t="shared" si="21"/>
        <v>2.2799355724683733E-2</v>
      </c>
      <c r="X125">
        <v>7.7707601108368222E-3</v>
      </c>
      <c r="AG125" t="s">
        <v>9</v>
      </c>
      <c r="AH125">
        <v>44.666666666666671</v>
      </c>
      <c r="AI125">
        <f t="shared" si="22"/>
        <v>8.2197257578107436E-3</v>
      </c>
      <c r="AJ125">
        <v>5</v>
      </c>
      <c r="AK125">
        <v>0.12595781811673379</v>
      </c>
    </row>
    <row r="126" spans="1:37" x14ac:dyDescent="0.15">
      <c r="A126" t="s">
        <v>9</v>
      </c>
      <c r="B126">
        <v>0.5</v>
      </c>
      <c r="C126">
        <v>0.01</v>
      </c>
      <c r="D126">
        <f t="shared" si="13"/>
        <v>50</v>
      </c>
      <c r="E126">
        <v>5</v>
      </c>
      <c r="F126">
        <f t="shared" si="23"/>
        <v>7.8539816339744827E-9</v>
      </c>
      <c r="G126">
        <f t="shared" si="24"/>
        <v>7.853981633974482E-6</v>
      </c>
      <c r="H126">
        <f t="shared" si="25"/>
        <v>0.1</v>
      </c>
      <c r="I126">
        <v>3.6624601562281899E-3</v>
      </c>
      <c r="J126">
        <f t="shared" si="14"/>
        <v>136.52025651384227</v>
      </c>
      <c r="K126">
        <f t="shared" si="15"/>
        <v>7.3249203124563803E-5</v>
      </c>
      <c r="L126">
        <v>-0.41145084160546902</v>
      </c>
      <c r="M126">
        <f t="shared" si="16"/>
        <v>-0.20572542080273451</v>
      </c>
      <c r="N126">
        <v>0.83535474164700696</v>
      </c>
      <c r="O126">
        <v>0.732492031245639</v>
      </c>
      <c r="Q126">
        <f t="shared" si="17"/>
        <v>0.3662460156228195</v>
      </c>
      <c r="R126">
        <f t="shared" si="18"/>
        <v>18.312300781140976</v>
      </c>
      <c r="S126">
        <v>0.10286271040136701</v>
      </c>
      <c r="T126">
        <v>0.83535474164700696</v>
      </c>
      <c r="U126">
        <f t="shared" si="19"/>
        <v>1.1404284360970383</v>
      </c>
      <c r="V126">
        <f t="shared" si="20"/>
        <v>0.41767737082350348</v>
      </c>
      <c r="W126">
        <f t="shared" si="21"/>
        <v>2.2808568721940765E-2</v>
      </c>
      <c r="X126">
        <v>6.5324287928133513E-3</v>
      </c>
      <c r="AG126" t="s">
        <v>9</v>
      </c>
      <c r="AH126">
        <v>45.1</v>
      </c>
      <c r="AI126">
        <f t="shared" si="22"/>
        <v>2.2262728201196957E-3</v>
      </c>
      <c r="AJ126">
        <v>5</v>
      </c>
      <c r="AK126">
        <v>0.12951969927845175</v>
      </c>
    </row>
    <row r="127" spans="1:37" x14ac:dyDescent="0.15">
      <c r="A127" t="s">
        <v>10</v>
      </c>
      <c r="B127">
        <v>0.5</v>
      </c>
      <c r="C127">
        <v>0.01</v>
      </c>
      <c r="D127">
        <f t="shared" si="13"/>
        <v>50</v>
      </c>
      <c r="E127">
        <v>5</v>
      </c>
      <c r="F127">
        <f t="shared" si="23"/>
        <v>7.8539816339744827E-9</v>
      </c>
      <c r="G127">
        <f t="shared" si="24"/>
        <v>7.853981633974482E-6</v>
      </c>
      <c r="H127">
        <f t="shared" si="25"/>
        <v>0.1</v>
      </c>
      <c r="I127">
        <v>3.6624601562281899E-3</v>
      </c>
      <c r="J127">
        <f t="shared" si="14"/>
        <v>136.52025651384227</v>
      </c>
      <c r="K127">
        <f t="shared" si="15"/>
        <v>7.3249203124563803E-5</v>
      </c>
      <c r="L127">
        <v>-0.41145084160546902</v>
      </c>
      <c r="M127">
        <f t="shared" si="16"/>
        <v>-0.20572542080273451</v>
      </c>
      <c r="N127">
        <v>0.83535474164700696</v>
      </c>
      <c r="O127">
        <v>0.732492031245639</v>
      </c>
      <c r="Q127">
        <f t="shared" si="17"/>
        <v>0.3662460156228195</v>
      </c>
      <c r="R127">
        <f t="shared" si="18"/>
        <v>18.312300781140976</v>
      </c>
      <c r="S127">
        <v>0.10286271040136701</v>
      </c>
      <c r="T127">
        <v>0.83535474164700696</v>
      </c>
      <c r="U127">
        <f t="shared" si="19"/>
        <v>1.1404284360970383</v>
      </c>
      <c r="V127">
        <f t="shared" si="20"/>
        <v>0.41767737082350348</v>
      </c>
      <c r="W127">
        <f t="shared" si="21"/>
        <v>2.2808568721940765E-2</v>
      </c>
      <c r="X127">
        <v>9.4565439511002346E-3</v>
      </c>
      <c r="AG127" t="s">
        <v>9</v>
      </c>
      <c r="AH127">
        <v>50</v>
      </c>
      <c r="AI127">
        <f t="shared" si="22"/>
        <v>2.4084033467255796E-3</v>
      </c>
      <c r="AJ127">
        <v>5</v>
      </c>
      <c r="AK127">
        <v>0.14042843609703826</v>
      </c>
    </row>
    <row r="128" spans="1:37" x14ac:dyDescent="0.15">
      <c r="A128" t="s">
        <v>11</v>
      </c>
      <c r="B128">
        <v>0.01</v>
      </c>
      <c r="C128">
        <v>1E-3</v>
      </c>
      <c r="D128">
        <f t="shared" si="13"/>
        <v>10</v>
      </c>
      <c r="E128">
        <v>7</v>
      </c>
      <c r="F128">
        <f t="shared" si="23"/>
        <v>7.8539816339744827E-13</v>
      </c>
      <c r="G128">
        <f t="shared" si="24"/>
        <v>5.4977871437821375E-7</v>
      </c>
      <c r="H128">
        <f t="shared" si="25"/>
        <v>0.7</v>
      </c>
      <c r="I128">
        <v>4.4835644608061598E-4</v>
      </c>
      <c r="J128">
        <f t="shared" si="14"/>
        <v>22.303682900996961</v>
      </c>
      <c r="K128">
        <f t="shared" si="15"/>
        <v>4.4835644608061597E-5</v>
      </c>
      <c r="L128">
        <v>-362.30424079515001</v>
      </c>
      <c r="M128">
        <f t="shared" si="16"/>
        <v>-3.6230424079515</v>
      </c>
      <c r="N128">
        <v>46.647165812037301</v>
      </c>
      <c r="O128">
        <v>44.8356446080616</v>
      </c>
      <c r="Q128">
        <f t="shared" si="17"/>
        <v>0.44835644608061598</v>
      </c>
      <c r="R128">
        <f t="shared" si="18"/>
        <v>4.4835644608061598</v>
      </c>
      <c r="S128">
        <v>1.81152120397575</v>
      </c>
      <c r="T128">
        <v>46.647165812037301</v>
      </c>
      <c r="U128">
        <f t="shared" si="19"/>
        <v>1.0404035945019063</v>
      </c>
      <c r="V128">
        <f t="shared" si="20"/>
        <v>0.466471658120373</v>
      </c>
      <c r="W128">
        <f t="shared" si="21"/>
        <v>0.10404035945019063</v>
      </c>
      <c r="X128">
        <v>8.3762225507555983E-3</v>
      </c>
      <c r="AG128" t="s">
        <v>10</v>
      </c>
      <c r="AH128">
        <v>10</v>
      </c>
      <c r="AI128">
        <f t="shared" si="22"/>
        <v>4.1202228466247267E-3</v>
      </c>
      <c r="AJ128">
        <v>7</v>
      </c>
      <c r="AK128">
        <v>4.4092302228015079E-2</v>
      </c>
    </row>
    <row r="129" spans="1:37" x14ac:dyDescent="0.15">
      <c r="A129" t="s">
        <v>9</v>
      </c>
      <c r="B129">
        <v>0.01</v>
      </c>
      <c r="C129">
        <v>1E-3</v>
      </c>
      <c r="D129">
        <f t="shared" si="13"/>
        <v>10</v>
      </c>
      <c r="E129">
        <v>7</v>
      </c>
      <c r="F129">
        <f t="shared" si="23"/>
        <v>7.8539816339744827E-13</v>
      </c>
      <c r="G129">
        <f t="shared" si="24"/>
        <v>5.4977871437821375E-7</v>
      </c>
      <c r="H129">
        <f t="shared" si="25"/>
        <v>0.7</v>
      </c>
      <c r="I129">
        <v>4.6367555172780698E-4</v>
      </c>
      <c r="J129">
        <f t="shared" si="14"/>
        <v>21.566804552745392</v>
      </c>
      <c r="K129">
        <f t="shared" si="15"/>
        <v>4.6367555172780698E-5</v>
      </c>
      <c r="L129">
        <v>-408.890451250468</v>
      </c>
      <c r="M129">
        <f t="shared" si="16"/>
        <v>-4.0889045125046799</v>
      </c>
      <c r="N129">
        <v>48.412007429033103</v>
      </c>
      <c r="O129">
        <v>46.367555172780698</v>
      </c>
      <c r="Q129">
        <f t="shared" si="17"/>
        <v>0.463675551727807</v>
      </c>
      <c r="R129">
        <f t="shared" si="18"/>
        <v>4.6367555172780701</v>
      </c>
      <c r="S129">
        <v>2.04445225625234</v>
      </c>
      <c r="T129">
        <v>48.412007429033103</v>
      </c>
      <c r="U129">
        <f t="shared" si="19"/>
        <v>1.0440923022280151</v>
      </c>
      <c r="V129">
        <f t="shared" si="20"/>
        <v>0.4841200742903311</v>
      </c>
      <c r="W129">
        <f t="shared" si="21"/>
        <v>0.10440923022280151</v>
      </c>
      <c r="X129">
        <v>6.7710598769414355E-3</v>
      </c>
      <c r="AG129" t="s">
        <v>10</v>
      </c>
      <c r="AH129">
        <v>10.799999999999999</v>
      </c>
      <c r="AI129">
        <f t="shared" si="22"/>
        <v>4.1886372953878759E-3</v>
      </c>
      <c r="AJ129">
        <v>7</v>
      </c>
      <c r="AK129">
        <v>4.7388480505314856E-2</v>
      </c>
    </row>
    <row r="130" spans="1:37" x14ac:dyDescent="0.15">
      <c r="A130" t="s">
        <v>10</v>
      </c>
      <c r="B130">
        <v>0.01</v>
      </c>
      <c r="C130">
        <v>1E-3</v>
      </c>
      <c r="D130">
        <f t="shared" ref="D130:D193" si="26">B130/C130</f>
        <v>10</v>
      </c>
      <c r="E130">
        <v>7</v>
      </c>
      <c r="F130">
        <f t="shared" si="23"/>
        <v>7.8539816339744827E-13</v>
      </c>
      <c r="G130">
        <f t="shared" si="24"/>
        <v>5.4977871437821375E-7</v>
      </c>
      <c r="H130">
        <f t="shared" si="25"/>
        <v>0.7</v>
      </c>
      <c r="I130">
        <v>4.6367555172780698E-4</v>
      </c>
      <c r="J130">
        <f t="shared" ref="J130:J193" si="27">D130/Q130</f>
        <v>21.566804552745392</v>
      </c>
      <c r="K130">
        <f t="shared" ref="K130:K193" si="28">I130/D130</f>
        <v>4.6367555172780698E-5</v>
      </c>
      <c r="L130">
        <v>-408.890451250468</v>
      </c>
      <c r="M130">
        <f t="shared" ref="M130:M193" si="29">L130*B130</f>
        <v>-4.0889045125046799</v>
      </c>
      <c r="N130">
        <v>48.412007429033103</v>
      </c>
      <c r="O130">
        <v>46.367555172780698</v>
      </c>
      <c r="Q130">
        <f t="shared" ref="Q130:Q193" si="30">O130*B130</f>
        <v>0.463675551727807</v>
      </c>
      <c r="R130">
        <f t="shared" ref="R130:R193" si="31">Q130*D130</f>
        <v>4.6367555172780701</v>
      </c>
      <c r="S130">
        <v>2.04445225625234</v>
      </c>
      <c r="T130">
        <v>48.412007429033103</v>
      </c>
      <c r="U130">
        <f t="shared" ref="U130:U193" si="32">N130/O130</f>
        <v>1.0440923022280151</v>
      </c>
      <c r="V130">
        <f t="shared" ref="V130:V193" si="33">U130*Q130</f>
        <v>0.4841200742903311</v>
      </c>
      <c r="W130">
        <f t="shared" ref="W130:W193" si="34">U130/D130</f>
        <v>0.10440923022280151</v>
      </c>
      <c r="X130">
        <v>6.9828838413085736E-3</v>
      </c>
      <c r="AG130" t="s">
        <v>10</v>
      </c>
      <c r="AH130">
        <v>11.799999999999999</v>
      </c>
      <c r="AI130">
        <f t="shared" ref="AI130:AI193" si="35">(AK131-AK130)/(AH131-AH130)</f>
        <v>8.4548985384779833E-3</v>
      </c>
      <c r="AJ130">
        <v>7</v>
      </c>
      <c r="AK130">
        <v>5.1577117800702732E-2</v>
      </c>
    </row>
    <row r="131" spans="1:37" x14ac:dyDescent="0.15">
      <c r="A131" t="s">
        <v>10</v>
      </c>
      <c r="B131">
        <v>0.108</v>
      </c>
      <c r="C131">
        <v>0.01</v>
      </c>
      <c r="D131">
        <f t="shared" si="26"/>
        <v>10.799999999999999</v>
      </c>
      <c r="E131">
        <v>7</v>
      </c>
      <c r="F131">
        <f t="shared" ref="F131:F194" si="36">PI()*C131^4/4</f>
        <v>7.8539816339744827E-9</v>
      </c>
      <c r="G131">
        <f t="shared" ref="G131:G194" si="37">E131/C131/B131*F131</f>
        <v>5.0905436516501278E-5</v>
      </c>
      <c r="H131">
        <f t="shared" ref="H131:H194" si="38">E131/D131</f>
        <v>0.64814814814814825</v>
      </c>
      <c r="I131">
        <v>4.6501001128335601E-3</v>
      </c>
      <c r="J131">
        <f t="shared" si="27"/>
        <v>23.22530641908903</v>
      </c>
      <c r="K131">
        <f t="shared" si="28"/>
        <v>4.3056482526236672E-4</v>
      </c>
      <c r="L131">
        <v>-3.7784838570777999</v>
      </c>
      <c r="M131">
        <f t="shared" si="29"/>
        <v>-0.40807625656440238</v>
      </c>
      <c r="N131">
        <v>4.5096863809058698</v>
      </c>
      <c r="O131">
        <v>4.3056482526236701</v>
      </c>
      <c r="Q131">
        <f t="shared" si="30"/>
        <v>0.46501001128335639</v>
      </c>
      <c r="R131">
        <f t="shared" si="31"/>
        <v>5.0221081218602484</v>
      </c>
      <c r="S131">
        <v>0.204038128282201</v>
      </c>
      <c r="T131">
        <v>4.5096863809058698</v>
      </c>
      <c r="U131">
        <f t="shared" si="32"/>
        <v>1.0473884805053149</v>
      </c>
      <c r="V131">
        <f t="shared" si="33"/>
        <v>0.48704612913783396</v>
      </c>
      <c r="W131">
        <f t="shared" si="34"/>
        <v>9.6980414861603234E-2</v>
      </c>
      <c r="X131">
        <v>5.5028853338020571E-3</v>
      </c>
      <c r="AG131" t="s">
        <v>10</v>
      </c>
      <c r="AH131">
        <v>12</v>
      </c>
      <c r="AI131">
        <f t="shared" si="35"/>
        <v>3.8847911268147981E-3</v>
      </c>
      <c r="AJ131">
        <v>7</v>
      </c>
      <c r="AK131">
        <v>5.3268097508398338E-2</v>
      </c>
    </row>
    <row r="132" spans="1:37" x14ac:dyDescent="0.15">
      <c r="A132" t="s">
        <v>9</v>
      </c>
      <c r="B132">
        <v>0.108</v>
      </c>
      <c r="C132">
        <v>0.01</v>
      </c>
      <c r="D132">
        <f t="shared" si="26"/>
        <v>10.799999999999999</v>
      </c>
      <c r="E132">
        <v>7</v>
      </c>
      <c r="F132">
        <f t="shared" si="36"/>
        <v>7.8539816339744827E-9</v>
      </c>
      <c r="G132">
        <f t="shared" si="37"/>
        <v>5.0905436516501278E-5</v>
      </c>
      <c r="H132">
        <f t="shared" si="38"/>
        <v>0.64814814814814825</v>
      </c>
      <c r="I132">
        <v>4.6501001128335601E-3</v>
      </c>
      <c r="J132">
        <f t="shared" si="27"/>
        <v>23.22530641908903</v>
      </c>
      <c r="K132">
        <f t="shared" si="28"/>
        <v>4.3056482526236672E-4</v>
      </c>
      <c r="L132">
        <v>-3.7784838570777999</v>
      </c>
      <c r="M132">
        <f t="shared" si="29"/>
        <v>-0.40807625656440238</v>
      </c>
      <c r="N132">
        <v>4.5096863809058698</v>
      </c>
      <c r="O132">
        <v>4.3056482526236701</v>
      </c>
      <c r="Q132">
        <f t="shared" si="30"/>
        <v>0.46501001128335639</v>
      </c>
      <c r="R132">
        <f t="shared" si="31"/>
        <v>5.0221081218602484</v>
      </c>
      <c r="S132">
        <v>0.204038128282201</v>
      </c>
      <c r="T132">
        <v>4.5096863809058698</v>
      </c>
      <c r="U132">
        <f t="shared" si="32"/>
        <v>1.0473884805053149</v>
      </c>
      <c r="V132">
        <f t="shared" si="33"/>
        <v>0.48704612913783396</v>
      </c>
      <c r="W132">
        <f t="shared" si="34"/>
        <v>9.6980414861603234E-2</v>
      </c>
      <c r="X132">
        <v>9.7025783570421076E-3</v>
      </c>
      <c r="AG132" t="s">
        <v>10</v>
      </c>
      <c r="AH132">
        <v>13.5</v>
      </c>
      <c r="AI132">
        <f t="shared" si="35"/>
        <v>3.3348531633102187E-3</v>
      </c>
      <c r="AJ132">
        <v>7</v>
      </c>
      <c r="AK132">
        <v>5.9095284198620535E-2</v>
      </c>
    </row>
    <row r="133" spans="1:37" x14ac:dyDescent="0.15">
      <c r="A133" t="s">
        <v>11</v>
      </c>
      <c r="B133">
        <v>0.108</v>
      </c>
      <c r="C133">
        <v>0.01</v>
      </c>
      <c r="D133">
        <f t="shared" si="26"/>
        <v>10.799999999999999</v>
      </c>
      <c r="E133">
        <v>7</v>
      </c>
      <c r="F133">
        <f t="shared" si="36"/>
        <v>7.8539816339744827E-9</v>
      </c>
      <c r="G133">
        <f t="shared" si="37"/>
        <v>5.0905436516501278E-5</v>
      </c>
      <c r="H133">
        <f t="shared" si="38"/>
        <v>0.64814814814814825</v>
      </c>
      <c r="I133">
        <v>4.6481018282658196E-3</v>
      </c>
      <c r="J133">
        <f t="shared" si="27"/>
        <v>23.235291306062912</v>
      </c>
      <c r="K133">
        <f t="shared" si="28"/>
        <v>4.3037979891350186E-4</v>
      </c>
      <c r="L133">
        <v>-3.88480403770129</v>
      </c>
      <c r="M133">
        <f t="shared" si="29"/>
        <v>-0.41955883607173933</v>
      </c>
      <c r="N133">
        <v>4.5135774071708896</v>
      </c>
      <c r="O133">
        <v>4.3037979891350204</v>
      </c>
      <c r="Q133">
        <f t="shared" si="30"/>
        <v>0.46481018282658221</v>
      </c>
      <c r="R133">
        <f t="shared" si="31"/>
        <v>5.019949974527087</v>
      </c>
      <c r="S133">
        <v>0.20977941803587</v>
      </c>
      <c r="T133">
        <v>4.5135774071708896</v>
      </c>
      <c r="U133">
        <f t="shared" si="32"/>
        <v>1.0487428588807977</v>
      </c>
      <c r="V133">
        <f t="shared" si="33"/>
        <v>0.48746635997445609</v>
      </c>
      <c r="W133">
        <f t="shared" si="34"/>
        <v>9.7105820266740528E-2</v>
      </c>
      <c r="X133">
        <v>7.7195952143810677E-3</v>
      </c>
      <c r="AG133" t="s">
        <v>10</v>
      </c>
      <c r="AH133">
        <v>14.749999999999998</v>
      </c>
      <c r="AI133">
        <f t="shared" si="35"/>
        <v>5.6705737867127279E-3</v>
      </c>
      <c r="AJ133">
        <v>7</v>
      </c>
      <c r="AK133">
        <v>6.3263850652758302E-2</v>
      </c>
    </row>
    <row r="134" spans="1:37" x14ac:dyDescent="0.15">
      <c r="A134" t="s">
        <v>11</v>
      </c>
      <c r="B134">
        <v>5.8999999999999997E-2</v>
      </c>
      <c r="C134">
        <v>5.0000000000000001E-3</v>
      </c>
      <c r="D134">
        <f t="shared" si="26"/>
        <v>11.799999999999999</v>
      </c>
      <c r="E134">
        <v>7</v>
      </c>
      <c r="F134">
        <f t="shared" si="36"/>
        <v>4.9087385212340517E-10</v>
      </c>
      <c r="G134">
        <f t="shared" si="37"/>
        <v>1.1647854118182497E-5</v>
      </c>
      <c r="H134">
        <f t="shared" si="38"/>
        <v>0.59322033898305093</v>
      </c>
      <c r="I134">
        <v>2.3344405111686102E-3</v>
      </c>
      <c r="J134">
        <f t="shared" si="27"/>
        <v>25.273721783754027</v>
      </c>
      <c r="K134">
        <f t="shared" si="28"/>
        <v>1.9783394162445852E-4</v>
      </c>
      <c r="L134">
        <v>-13.518930842359399</v>
      </c>
      <c r="M134">
        <f t="shared" si="29"/>
        <v>-0.79761691969920456</v>
      </c>
      <c r="N134">
        <v>8.3121661248279501</v>
      </c>
      <c r="O134">
        <v>7.9133576649783404</v>
      </c>
      <c r="Q134">
        <f t="shared" si="30"/>
        <v>0.46688810223372207</v>
      </c>
      <c r="R134">
        <f t="shared" si="31"/>
        <v>5.5092796063579197</v>
      </c>
      <c r="S134">
        <v>0.398808459849603</v>
      </c>
      <c r="T134">
        <v>8.3121661248279501</v>
      </c>
      <c r="U134">
        <f t="shared" si="32"/>
        <v>1.0503968702962323</v>
      </c>
      <c r="V134">
        <f t="shared" si="33"/>
        <v>0.49041780136484903</v>
      </c>
      <c r="W134">
        <f t="shared" si="34"/>
        <v>8.9016683923409529E-2</v>
      </c>
      <c r="X134">
        <v>1.0263780714641233E-2</v>
      </c>
      <c r="AG134" t="s">
        <v>10</v>
      </c>
      <c r="AH134">
        <v>15.428571428571429</v>
      </c>
      <c r="AI134">
        <f t="shared" si="35"/>
        <v>2.3936684446815523E-3</v>
      </c>
      <c r="AJ134">
        <v>7</v>
      </c>
      <c r="AK134">
        <v>6.7111740008027665E-2</v>
      </c>
    </row>
    <row r="135" spans="1:37" x14ac:dyDescent="0.15">
      <c r="A135" t="s">
        <v>9</v>
      </c>
      <c r="B135">
        <v>5.8999999999999997E-2</v>
      </c>
      <c r="C135">
        <v>5.0000000000000001E-3</v>
      </c>
      <c r="D135">
        <f t="shared" si="26"/>
        <v>11.799999999999999</v>
      </c>
      <c r="E135">
        <v>7</v>
      </c>
      <c r="F135">
        <f t="shared" si="36"/>
        <v>4.9087385212340517E-10</v>
      </c>
      <c r="G135">
        <f t="shared" si="37"/>
        <v>1.1647854118182497E-5</v>
      </c>
      <c r="H135">
        <f t="shared" si="38"/>
        <v>0.59322033898305093</v>
      </c>
      <c r="I135">
        <v>2.3335719045402699E-3</v>
      </c>
      <c r="J135">
        <f t="shared" si="27"/>
        <v>25.283129217148872</v>
      </c>
      <c r="K135">
        <f t="shared" si="28"/>
        <v>1.9776033089324323E-4</v>
      </c>
      <c r="L135">
        <v>-13.8303835698805</v>
      </c>
      <c r="M135">
        <f t="shared" si="29"/>
        <v>-0.81599263062294947</v>
      </c>
      <c r="N135">
        <v>8.3184095510412206</v>
      </c>
      <c r="O135">
        <v>7.9104132357297496</v>
      </c>
      <c r="Q135">
        <f t="shared" si="30"/>
        <v>0.46671438090805523</v>
      </c>
      <c r="R135">
        <f t="shared" si="31"/>
        <v>5.5072296947150514</v>
      </c>
      <c r="S135">
        <v>0.40799631531147701</v>
      </c>
      <c r="T135">
        <v>8.3184095510412206</v>
      </c>
      <c r="U135">
        <f t="shared" si="32"/>
        <v>1.0515771178007027</v>
      </c>
      <c r="V135">
        <f t="shared" si="33"/>
        <v>0.49078616351143206</v>
      </c>
      <c r="W135">
        <f t="shared" si="34"/>
        <v>8.9116704898364651E-2</v>
      </c>
      <c r="X135">
        <v>7.9535730787101497E-3</v>
      </c>
      <c r="AG135" t="s">
        <v>10</v>
      </c>
      <c r="AH135">
        <v>15.7</v>
      </c>
      <c r="AI135">
        <f t="shared" si="35"/>
        <v>3.2349790997701425E-3</v>
      </c>
      <c r="AJ135">
        <v>7</v>
      </c>
      <c r="AK135">
        <v>6.7761450014441227E-2</v>
      </c>
    </row>
    <row r="136" spans="1:37" x14ac:dyDescent="0.15">
      <c r="A136" t="s">
        <v>10</v>
      </c>
      <c r="B136">
        <v>5.8999999999999997E-2</v>
      </c>
      <c r="C136">
        <v>5.0000000000000001E-3</v>
      </c>
      <c r="D136">
        <f t="shared" si="26"/>
        <v>11.799999999999999</v>
      </c>
      <c r="E136">
        <v>7</v>
      </c>
      <c r="F136">
        <f t="shared" si="36"/>
        <v>4.9087385212340517E-10</v>
      </c>
      <c r="G136">
        <f t="shared" si="37"/>
        <v>1.1647854118182497E-5</v>
      </c>
      <c r="H136">
        <f t="shared" si="38"/>
        <v>0.59322033898305093</v>
      </c>
      <c r="I136">
        <v>2.3335719045402699E-3</v>
      </c>
      <c r="J136">
        <f t="shared" si="27"/>
        <v>25.283129217148872</v>
      </c>
      <c r="K136">
        <f t="shared" si="28"/>
        <v>1.9776033089324323E-4</v>
      </c>
      <c r="L136">
        <v>-13.8303835698805</v>
      </c>
      <c r="M136">
        <f t="shared" si="29"/>
        <v>-0.81599263062294947</v>
      </c>
      <c r="N136">
        <v>8.3184095510412206</v>
      </c>
      <c r="O136">
        <v>7.9104132357297496</v>
      </c>
      <c r="Q136">
        <f t="shared" si="30"/>
        <v>0.46671438090805523</v>
      </c>
      <c r="R136">
        <f t="shared" si="31"/>
        <v>5.5072296947150514</v>
      </c>
      <c r="S136">
        <v>0.40799631531147701</v>
      </c>
      <c r="T136">
        <v>8.3184095510412206</v>
      </c>
      <c r="U136">
        <f t="shared" si="32"/>
        <v>1.0515771178007027</v>
      </c>
      <c r="V136">
        <f t="shared" si="33"/>
        <v>0.49078616351143206</v>
      </c>
      <c r="W136">
        <f t="shared" si="34"/>
        <v>8.9116704898364651E-2</v>
      </c>
      <c r="X136">
        <v>9.4586379466398574E-3</v>
      </c>
      <c r="AG136" t="s">
        <v>10</v>
      </c>
      <c r="AH136">
        <v>17.444444444444446</v>
      </c>
      <c r="AI136">
        <f t="shared" si="35"/>
        <v>5.2249865609803785E-3</v>
      </c>
      <c r="AJ136">
        <v>7</v>
      </c>
      <c r="AK136">
        <v>7.3404691332929151E-2</v>
      </c>
    </row>
    <row r="137" spans="1:37" x14ac:dyDescent="0.15">
      <c r="A137" t="s">
        <v>9</v>
      </c>
      <c r="B137">
        <v>0.108</v>
      </c>
      <c r="C137">
        <v>8.9999999999999993E-3</v>
      </c>
      <c r="D137">
        <f t="shared" si="26"/>
        <v>12</v>
      </c>
      <c r="E137">
        <v>7</v>
      </c>
      <c r="F137">
        <f t="shared" si="36"/>
        <v>5.1529973500506572E-9</v>
      </c>
      <c r="G137">
        <f t="shared" si="37"/>
        <v>3.7110063220529427E-5</v>
      </c>
      <c r="H137">
        <f t="shared" si="38"/>
        <v>0.58333333333333337</v>
      </c>
      <c r="I137">
        <v>4.2024593297658999E-3</v>
      </c>
      <c r="J137">
        <f t="shared" si="27"/>
        <v>25.699237404878357</v>
      </c>
      <c r="K137">
        <f t="shared" si="28"/>
        <v>3.5020494414715831E-4</v>
      </c>
      <c r="L137">
        <v>-4.2649179498753096</v>
      </c>
      <c r="M137">
        <f t="shared" si="29"/>
        <v>-0.46061113858653341</v>
      </c>
      <c r="N137">
        <v>4.5538233982705298</v>
      </c>
      <c r="O137">
        <v>4.3235178289772698</v>
      </c>
      <c r="Q137">
        <f t="shared" si="30"/>
        <v>0.46693992552954511</v>
      </c>
      <c r="R137">
        <f t="shared" si="31"/>
        <v>5.6032791063545417</v>
      </c>
      <c r="S137">
        <v>0.23030556929326601</v>
      </c>
      <c r="T137">
        <v>4.5538233982705298</v>
      </c>
      <c r="U137">
        <f t="shared" si="32"/>
        <v>1.0532680975083983</v>
      </c>
      <c r="V137">
        <f t="shared" si="33"/>
        <v>0.49181292701321716</v>
      </c>
      <c r="W137">
        <f t="shared" si="34"/>
        <v>8.777234145903319E-2</v>
      </c>
      <c r="X137">
        <v>8.5260422586130782E-3</v>
      </c>
      <c r="AG137" t="s">
        <v>10</v>
      </c>
      <c r="AH137">
        <v>18</v>
      </c>
      <c r="AI137">
        <f t="shared" si="35"/>
        <v>4.5267175492607397E-3</v>
      </c>
      <c r="AJ137">
        <v>7</v>
      </c>
      <c r="AK137">
        <v>7.6307461644584906E-2</v>
      </c>
    </row>
    <row r="138" spans="1:37" x14ac:dyDescent="0.15">
      <c r="A138" t="s">
        <v>10</v>
      </c>
      <c r="B138">
        <v>0.108</v>
      </c>
      <c r="C138">
        <v>8.9999999999999993E-3</v>
      </c>
      <c r="D138">
        <f t="shared" si="26"/>
        <v>12</v>
      </c>
      <c r="E138">
        <v>7</v>
      </c>
      <c r="F138">
        <f t="shared" si="36"/>
        <v>5.1529973500506572E-9</v>
      </c>
      <c r="G138">
        <f t="shared" si="37"/>
        <v>3.7110063220529427E-5</v>
      </c>
      <c r="H138">
        <f t="shared" si="38"/>
        <v>0.58333333333333337</v>
      </c>
      <c r="I138">
        <v>4.2024593297658999E-3</v>
      </c>
      <c r="J138">
        <f t="shared" si="27"/>
        <v>25.699237404878357</v>
      </c>
      <c r="K138">
        <f t="shared" si="28"/>
        <v>3.5020494414715831E-4</v>
      </c>
      <c r="L138">
        <v>-4.2649179498753096</v>
      </c>
      <c r="M138">
        <f t="shared" si="29"/>
        <v>-0.46061113858653341</v>
      </c>
      <c r="N138">
        <v>4.5538233982705298</v>
      </c>
      <c r="O138">
        <v>4.3235178289772698</v>
      </c>
      <c r="Q138">
        <f t="shared" si="30"/>
        <v>0.46693992552954511</v>
      </c>
      <c r="R138">
        <f t="shared" si="31"/>
        <v>5.6032791063545417</v>
      </c>
      <c r="S138">
        <v>0.23030556929326601</v>
      </c>
      <c r="T138">
        <v>4.5538233982705298</v>
      </c>
      <c r="U138">
        <f t="shared" si="32"/>
        <v>1.0532680975083983</v>
      </c>
      <c r="V138">
        <f t="shared" si="33"/>
        <v>0.49181292701321716</v>
      </c>
      <c r="W138">
        <f t="shared" si="34"/>
        <v>8.777234145903319E-2</v>
      </c>
      <c r="X138">
        <v>8.5327525768427535E-3</v>
      </c>
      <c r="AG138" t="s">
        <v>10</v>
      </c>
      <c r="AH138">
        <v>19.625</v>
      </c>
      <c r="AI138">
        <f t="shared" si="35"/>
        <v>-6.3519979396570447E-3</v>
      </c>
      <c r="AJ138">
        <v>7</v>
      </c>
      <c r="AK138">
        <v>8.3663377662133609E-2</v>
      </c>
    </row>
    <row r="139" spans="1:37" x14ac:dyDescent="0.15">
      <c r="A139" t="s">
        <v>11</v>
      </c>
      <c r="B139">
        <v>0.108</v>
      </c>
      <c r="C139">
        <v>8.9999999999999993E-3</v>
      </c>
      <c r="D139">
        <f t="shared" si="26"/>
        <v>12</v>
      </c>
      <c r="E139">
        <v>7</v>
      </c>
      <c r="F139">
        <f t="shared" si="36"/>
        <v>5.1529973500506572E-9</v>
      </c>
      <c r="G139">
        <f t="shared" si="37"/>
        <v>3.7110063220529427E-5</v>
      </c>
      <c r="H139">
        <f t="shared" si="38"/>
        <v>0.58333333333333337</v>
      </c>
      <c r="I139">
        <v>4.2012275028974902E-3</v>
      </c>
      <c r="J139">
        <f t="shared" si="27"/>
        <v>25.706772586229828</v>
      </c>
      <c r="K139">
        <f t="shared" si="28"/>
        <v>3.5010229190812417E-4</v>
      </c>
      <c r="L139">
        <v>-4.3406876708092703</v>
      </c>
      <c r="M139">
        <f t="shared" si="29"/>
        <v>-0.46879426844740119</v>
      </c>
      <c r="N139">
        <v>4.5566476516079497</v>
      </c>
      <c r="O139">
        <v>4.3222505173842496</v>
      </c>
      <c r="Q139">
        <f t="shared" si="30"/>
        <v>0.46680305587749893</v>
      </c>
      <c r="R139">
        <f t="shared" si="31"/>
        <v>5.6016366705299871</v>
      </c>
      <c r="S139">
        <v>0.23439713422370101</v>
      </c>
      <c r="T139">
        <v>4.5566476516079497</v>
      </c>
      <c r="U139">
        <f t="shared" si="32"/>
        <v>1.0542303444191738</v>
      </c>
      <c r="V139">
        <f t="shared" si="33"/>
        <v>0.49211794637365858</v>
      </c>
      <c r="W139">
        <f t="shared" si="34"/>
        <v>8.7852528701597821E-2</v>
      </c>
      <c r="X139">
        <v>8.6058899104443955E-3</v>
      </c>
      <c r="AG139" t="s">
        <v>10</v>
      </c>
      <c r="AH139">
        <v>19.666666666666664</v>
      </c>
      <c r="AI139">
        <f t="shared" si="35"/>
        <v>3.8972565309250804E-3</v>
      </c>
      <c r="AJ139">
        <v>7</v>
      </c>
      <c r="AK139">
        <v>8.339871108131458E-2</v>
      </c>
    </row>
    <row r="140" spans="1:37" x14ac:dyDescent="0.15">
      <c r="A140" t="s">
        <v>11</v>
      </c>
      <c r="B140">
        <v>0.108</v>
      </c>
      <c r="C140">
        <v>8.0000000000000002E-3</v>
      </c>
      <c r="D140">
        <f t="shared" si="26"/>
        <v>13.5</v>
      </c>
      <c r="E140">
        <v>7</v>
      </c>
      <c r="F140">
        <f t="shared" si="36"/>
        <v>3.2169908772759481E-9</v>
      </c>
      <c r="G140">
        <f t="shared" si="37"/>
        <v>2.6063583496448656E-5</v>
      </c>
      <c r="H140">
        <f t="shared" si="38"/>
        <v>0.51851851851851849</v>
      </c>
      <c r="I140">
        <v>3.7581940098190799E-3</v>
      </c>
      <c r="J140">
        <f t="shared" si="27"/>
        <v>28.737207211183634</v>
      </c>
      <c r="K140">
        <f t="shared" si="28"/>
        <v>2.7838474146807998E-4</v>
      </c>
      <c r="L140">
        <v>-4.7161340217197996</v>
      </c>
      <c r="M140">
        <f t="shared" si="29"/>
        <v>-0.50934247434573832</v>
      </c>
      <c r="N140">
        <v>4.6044328226116198</v>
      </c>
      <c r="O140">
        <v>4.3497615854387499</v>
      </c>
      <c r="Q140">
        <f t="shared" si="30"/>
        <v>0.46977425122738498</v>
      </c>
      <c r="R140">
        <f t="shared" si="31"/>
        <v>6.3419523915696976</v>
      </c>
      <c r="S140">
        <v>0.25467123717286899</v>
      </c>
      <c r="T140">
        <v>4.6044328226116198</v>
      </c>
      <c r="U140">
        <f t="shared" si="32"/>
        <v>1.058548320906922</v>
      </c>
      <c r="V140">
        <f t="shared" si="33"/>
        <v>0.49727874484205492</v>
      </c>
      <c r="W140">
        <f t="shared" si="34"/>
        <v>7.8410986733846069E-2</v>
      </c>
      <c r="X140">
        <v>4.370942186500232E-3</v>
      </c>
      <c r="AG140" t="s">
        <v>10</v>
      </c>
      <c r="AH140">
        <v>20.599999999999998</v>
      </c>
      <c r="AI140">
        <f t="shared" si="35"/>
        <v>5.0256211195089939E-3</v>
      </c>
      <c r="AJ140">
        <v>7</v>
      </c>
      <c r="AK140">
        <v>8.703615051017799E-2</v>
      </c>
    </row>
    <row r="141" spans="1:37" x14ac:dyDescent="0.15">
      <c r="A141" t="s">
        <v>9</v>
      </c>
      <c r="B141">
        <v>0.108</v>
      </c>
      <c r="C141">
        <v>8.0000000000000002E-3</v>
      </c>
      <c r="D141">
        <f t="shared" si="26"/>
        <v>13.5</v>
      </c>
      <c r="E141">
        <v>7</v>
      </c>
      <c r="F141">
        <f t="shared" si="36"/>
        <v>3.2169908772759481E-9</v>
      </c>
      <c r="G141">
        <f t="shared" si="37"/>
        <v>2.6063583496448656E-5</v>
      </c>
      <c r="H141">
        <f t="shared" si="38"/>
        <v>0.51851851851851849</v>
      </c>
      <c r="I141">
        <v>3.7575568697474698E-3</v>
      </c>
      <c r="J141">
        <f t="shared" si="27"/>
        <v>28.742079958794687</v>
      </c>
      <c r="K141">
        <f t="shared" si="28"/>
        <v>2.7833754590722001E-4</v>
      </c>
      <c r="L141">
        <v>-4.7593855261962004</v>
      </c>
      <c r="M141">
        <f t="shared" si="29"/>
        <v>-0.51401363682918966</v>
      </c>
      <c r="N141">
        <v>4.6060309732149003</v>
      </c>
      <c r="O141">
        <v>4.3490241548003103</v>
      </c>
      <c r="Q141">
        <f t="shared" si="30"/>
        <v>0.46969460871843349</v>
      </c>
      <c r="R141">
        <f t="shared" si="31"/>
        <v>6.3408772176988517</v>
      </c>
      <c r="S141">
        <v>0.257006818414595</v>
      </c>
      <c r="T141">
        <v>4.6060309732149003</v>
      </c>
      <c r="U141">
        <f t="shared" si="32"/>
        <v>1.0590952841986205</v>
      </c>
      <c r="V141">
        <f t="shared" si="33"/>
        <v>0.49745134510720918</v>
      </c>
      <c r="W141">
        <f t="shared" si="34"/>
        <v>7.8451502533231146E-2</v>
      </c>
      <c r="X141">
        <v>6.5667906482029144E-3</v>
      </c>
      <c r="AG141" t="s">
        <v>10</v>
      </c>
      <c r="AH141">
        <v>21.599999999999998</v>
      </c>
      <c r="AI141">
        <f t="shared" si="35"/>
        <v>3.8334525216804907E-3</v>
      </c>
      <c r="AJ141">
        <v>7</v>
      </c>
      <c r="AK141">
        <v>9.2061771629686984E-2</v>
      </c>
    </row>
    <row r="142" spans="1:37" x14ac:dyDescent="0.15">
      <c r="A142" t="s">
        <v>10</v>
      </c>
      <c r="B142">
        <v>0.108</v>
      </c>
      <c r="C142">
        <v>8.0000000000000002E-3</v>
      </c>
      <c r="D142">
        <f t="shared" si="26"/>
        <v>13.5</v>
      </c>
      <c r="E142">
        <v>7</v>
      </c>
      <c r="F142">
        <f t="shared" si="36"/>
        <v>3.2169908772759481E-9</v>
      </c>
      <c r="G142">
        <f t="shared" si="37"/>
        <v>2.6063583496448656E-5</v>
      </c>
      <c r="H142">
        <f t="shared" si="38"/>
        <v>0.51851851851851849</v>
      </c>
      <c r="I142">
        <v>3.7575568697474698E-3</v>
      </c>
      <c r="J142">
        <f t="shared" si="27"/>
        <v>28.742079958794687</v>
      </c>
      <c r="K142">
        <f t="shared" si="28"/>
        <v>2.7833754590722001E-4</v>
      </c>
      <c r="L142">
        <v>-4.7593855261962004</v>
      </c>
      <c r="M142">
        <f t="shared" si="29"/>
        <v>-0.51401363682918966</v>
      </c>
      <c r="N142">
        <v>4.6060309732149003</v>
      </c>
      <c r="O142">
        <v>4.3490241548003103</v>
      </c>
      <c r="Q142">
        <f t="shared" si="30"/>
        <v>0.46969460871843349</v>
      </c>
      <c r="R142">
        <f t="shared" si="31"/>
        <v>6.3408772176988517</v>
      </c>
      <c r="S142">
        <v>0.257006818414595</v>
      </c>
      <c r="T142">
        <v>4.6060309732149003</v>
      </c>
      <c r="U142">
        <f t="shared" si="32"/>
        <v>1.0590952841986205</v>
      </c>
      <c r="V142">
        <f t="shared" si="33"/>
        <v>0.49745134510720918</v>
      </c>
      <c r="W142">
        <f t="shared" si="34"/>
        <v>7.8451502533231146E-2</v>
      </c>
      <c r="X142">
        <v>9.7104897153239243E-3</v>
      </c>
      <c r="AG142" t="s">
        <v>10</v>
      </c>
      <c r="AH142">
        <v>22.428571428571427</v>
      </c>
      <c r="AI142">
        <f t="shared" si="35"/>
        <v>8.4606884949024535E-4</v>
      </c>
      <c r="AJ142">
        <v>7</v>
      </c>
      <c r="AK142">
        <v>9.5238060861936535E-2</v>
      </c>
    </row>
    <row r="143" spans="1:37" x14ac:dyDescent="0.15">
      <c r="A143" t="s">
        <v>9</v>
      </c>
      <c r="B143">
        <v>5.8999999999999997E-2</v>
      </c>
      <c r="C143">
        <v>4.0000000000000001E-3</v>
      </c>
      <c r="D143">
        <f t="shared" si="26"/>
        <v>14.749999999999998</v>
      </c>
      <c r="E143">
        <v>7</v>
      </c>
      <c r="F143">
        <f t="shared" si="36"/>
        <v>2.0106192982974676E-10</v>
      </c>
      <c r="G143">
        <f t="shared" si="37"/>
        <v>5.9637013085094381E-6</v>
      </c>
      <c r="H143">
        <f t="shared" si="38"/>
        <v>0.47457627118644075</v>
      </c>
      <c r="I143">
        <v>1.8886332483814799E-3</v>
      </c>
      <c r="J143">
        <f t="shared" si="27"/>
        <v>31.239522046200189</v>
      </c>
      <c r="K143">
        <f t="shared" si="28"/>
        <v>1.2804293209365967E-4</v>
      </c>
      <c r="L143">
        <v>-17.162052824395101</v>
      </c>
      <c r="M143">
        <f t="shared" si="29"/>
        <v>-1.0125611166393109</v>
      </c>
      <c r="N143">
        <v>8.5089638141734003</v>
      </c>
      <c r="O143">
        <v>8.0026832558537393</v>
      </c>
      <c r="Q143">
        <f t="shared" si="30"/>
        <v>0.47215831209537057</v>
      </c>
      <c r="R143">
        <f t="shared" si="31"/>
        <v>6.9643351034067154</v>
      </c>
      <c r="S143">
        <v>0.50628055831965502</v>
      </c>
      <c r="T143">
        <v>8.5089638141734003</v>
      </c>
      <c r="U143">
        <f t="shared" si="32"/>
        <v>1.0632638506527583</v>
      </c>
      <c r="V143">
        <f t="shared" si="33"/>
        <v>0.50202886503623056</v>
      </c>
      <c r="W143">
        <f t="shared" si="34"/>
        <v>7.2085684790017521E-2</v>
      </c>
      <c r="X143">
        <v>8.0022423331061535E-3</v>
      </c>
      <c r="AG143" t="s">
        <v>10</v>
      </c>
      <c r="AH143">
        <v>22.888888888888889</v>
      </c>
      <c r="AI143">
        <f t="shared" si="35"/>
        <v>4.3016213909766524E-3</v>
      </c>
      <c r="AJ143">
        <v>7</v>
      </c>
      <c r="AK143">
        <v>9.5627521125987602E-2</v>
      </c>
    </row>
    <row r="144" spans="1:37" x14ac:dyDescent="0.15">
      <c r="A144" t="s">
        <v>10</v>
      </c>
      <c r="B144">
        <v>5.8999999999999997E-2</v>
      </c>
      <c r="C144">
        <v>4.0000000000000001E-3</v>
      </c>
      <c r="D144">
        <f t="shared" si="26"/>
        <v>14.749999999999998</v>
      </c>
      <c r="E144">
        <v>7</v>
      </c>
      <c r="F144">
        <f t="shared" si="36"/>
        <v>2.0106192982974676E-10</v>
      </c>
      <c r="G144">
        <f t="shared" si="37"/>
        <v>5.9637013085094381E-6</v>
      </c>
      <c r="H144">
        <f t="shared" si="38"/>
        <v>0.47457627118644075</v>
      </c>
      <c r="I144">
        <v>1.8886332483814799E-3</v>
      </c>
      <c r="J144">
        <f t="shared" si="27"/>
        <v>31.239522046200189</v>
      </c>
      <c r="K144">
        <f t="shared" si="28"/>
        <v>1.2804293209365967E-4</v>
      </c>
      <c r="L144">
        <v>-17.162052824395101</v>
      </c>
      <c r="M144">
        <f t="shared" si="29"/>
        <v>-1.0125611166393109</v>
      </c>
      <c r="N144">
        <v>8.5089638141734003</v>
      </c>
      <c r="O144">
        <v>8.0026832558537393</v>
      </c>
      <c r="Q144">
        <f t="shared" si="30"/>
        <v>0.47215831209537057</v>
      </c>
      <c r="R144">
        <f t="shared" si="31"/>
        <v>6.9643351034067154</v>
      </c>
      <c r="S144">
        <v>0.50628055831965502</v>
      </c>
      <c r="T144">
        <v>8.5089638141734003</v>
      </c>
      <c r="U144">
        <f t="shared" si="32"/>
        <v>1.0632638506527583</v>
      </c>
      <c r="V144">
        <f t="shared" si="33"/>
        <v>0.50202886503623056</v>
      </c>
      <c r="W144">
        <f t="shared" si="34"/>
        <v>7.2085684790017521E-2</v>
      </c>
      <c r="X144">
        <v>9.4665761922264925E-3</v>
      </c>
      <c r="AG144" t="s">
        <v>10</v>
      </c>
      <c r="AH144">
        <v>25.5</v>
      </c>
      <c r="AI144">
        <f t="shared" si="35"/>
        <v>-6.0445641221803263E-3</v>
      </c>
      <c r="AJ144">
        <v>7</v>
      </c>
      <c r="AK144">
        <v>0.10685953253575997</v>
      </c>
    </row>
    <row r="145" spans="1:37" x14ac:dyDescent="0.15">
      <c r="A145" t="s">
        <v>11</v>
      </c>
      <c r="B145">
        <v>5.8999999999999997E-2</v>
      </c>
      <c r="C145">
        <v>4.0000000000000001E-3</v>
      </c>
      <c r="D145">
        <f t="shared" si="26"/>
        <v>14.749999999999998</v>
      </c>
      <c r="E145">
        <v>7</v>
      </c>
      <c r="F145">
        <f t="shared" si="36"/>
        <v>2.0106192982974676E-10</v>
      </c>
      <c r="G145">
        <f t="shared" si="37"/>
        <v>5.9637013085094381E-6</v>
      </c>
      <c r="H145">
        <f t="shared" si="38"/>
        <v>0.47457627118644075</v>
      </c>
      <c r="I145">
        <v>1.8881164014005101E-3</v>
      </c>
      <c r="J145">
        <f t="shared" si="27"/>
        <v>31.248073453647553</v>
      </c>
      <c r="K145">
        <f t="shared" si="28"/>
        <v>1.2800789162037358E-4</v>
      </c>
      <c r="L145">
        <v>-17.4238213940158</v>
      </c>
      <c r="M145">
        <f t="shared" si="29"/>
        <v>-1.0280054622469321</v>
      </c>
      <c r="N145">
        <v>8.5144959573968393</v>
      </c>
      <c r="O145">
        <v>8.0004932262733703</v>
      </c>
      <c r="Q145">
        <f t="shared" si="30"/>
        <v>0.47202910035012885</v>
      </c>
      <c r="R145">
        <f t="shared" si="31"/>
        <v>6.9624292301643997</v>
      </c>
      <c r="S145">
        <v>0.51400273112346695</v>
      </c>
      <c r="T145">
        <v>8.5144959573968393</v>
      </c>
      <c r="U145">
        <f t="shared" si="32"/>
        <v>1.0642463803900863</v>
      </c>
      <c r="V145">
        <f t="shared" si="33"/>
        <v>0.50235526148641352</v>
      </c>
      <c r="W145">
        <f t="shared" si="34"/>
        <v>7.2152296975599078E-2</v>
      </c>
      <c r="X145">
        <v>5.3034699941592045E-3</v>
      </c>
      <c r="AG145" t="s">
        <v>10</v>
      </c>
      <c r="AH145">
        <v>25.749999999999996</v>
      </c>
      <c r="AI145">
        <f t="shared" si="35"/>
        <v>1.4286970658115388E-2</v>
      </c>
      <c r="AJ145">
        <v>7</v>
      </c>
      <c r="AK145">
        <v>0.10534839150521491</v>
      </c>
    </row>
    <row r="146" spans="1:37" x14ac:dyDescent="0.15">
      <c r="A146" t="s">
        <v>9</v>
      </c>
      <c r="B146">
        <v>0.108</v>
      </c>
      <c r="C146">
        <v>7.0000000000000001E-3</v>
      </c>
      <c r="D146">
        <f t="shared" si="26"/>
        <v>15.428571428571429</v>
      </c>
      <c r="E146">
        <v>7</v>
      </c>
      <c r="F146">
        <f t="shared" si="36"/>
        <v>1.885740990317274E-9</v>
      </c>
      <c r="G146">
        <f t="shared" si="37"/>
        <v>1.7460564725159944E-5</v>
      </c>
      <c r="H146">
        <f t="shared" si="38"/>
        <v>0.45370370370370372</v>
      </c>
      <c r="I146">
        <v>3.3129740197732102E-3</v>
      </c>
      <c r="J146">
        <f t="shared" si="27"/>
        <v>32.599108642389211</v>
      </c>
      <c r="K146">
        <f t="shared" si="28"/>
        <v>2.1472979757789325E-4</v>
      </c>
      <c r="L146">
        <v>-5.4462926481572804</v>
      </c>
      <c r="M146">
        <f t="shared" si="29"/>
        <v>-0.58819960600098631</v>
      </c>
      <c r="N146">
        <v>4.6763405698962801</v>
      </c>
      <c r="O146">
        <v>4.3822407668957899</v>
      </c>
      <c r="Q146">
        <f t="shared" si="30"/>
        <v>0.47328200282474531</v>
      </c>
      <c r="R146">
        <f t="shared" si="31"/>
        <v>7.3020651864389281</v>
      </c>
      <c r="S146">
        <v>0.29409980300049299</v>
      </c>
      <c r="T146">
        <v>4.6763405698962801</v>
      </c>
      <c r="U146">
        <f t="shared" si="32"/>
        <v>1.0671117400080277</v>
      </c>
      <c r="V146">
        <f t="shared" si="33"/>
        <v>0.50504478154879828</v>
      </c>
      <c r="W146">
        <f t="shared" si="34"/>
        <v>6.9164649815335127E-2</v>
      </c>
      <c r="X146">
        <v>5.4214693413727538E-3</v>
      </c>
      <c r="AG146" t="s">
        <v>10</v>
      </c>
      <c r="AH146">
        <v>26.166666666666668</v>
      </c>
      <c r="AI146">
        <f t="shared" si="35"/>
        <v>2.7857694562888153E-3</v>
      </c>
      <c r="AJ146">
        <v>7</v>
      </c>
      <c r="AK146">
        <v>0.11130129594609639</v>
      </c>
    </row>
    <row r="147" spans="1:37" x14ac:dyDescent="0.15">
      <c r="A147" t="s">
        <v>10</v>
      </c>
      <c r="B147">
        <v>0.108</v>
      </c>
      <c r="C147">
        <v>7.0000000000000001E-3</v>
      </c>
      <c r="D147">
        <f t="shared" si="26"/>
        <v>15.428571428571429</v>
      </c>
      <c r="E147">
        <v>7</v>
      </c>
      <c r="F147">
        <f t="shared" si="36"/>
        <v>1.885740990317274E-9</v>
      </c>
      <c r="G147">
        <f t="shared" si="37"/>
        <v>1.7460564725159944E-5</v>
      </c>
      <c r="H147">
        <f t="shared" si="38"/>
        <v>0.45370370370370372</v>
      </c>
      <c r="I147">
        <v>3.3129740197732102E-3</v>
      </c>
      <c r="J147">
        <f t="shared" si="27"/>
        <v>32.599108642389211</v>
      </c>
      <c r="K147">
        <f t="shared" si="28"/>
        <v>2.1472979757789325E-4</v>
      </c>
      <c r="L147">
        <v>-5.4462926481572804</v>
      </c>
      <c r="M147">
        <f t="shared" si="29"/>
        <v>-0.58819960600098631</v>
      </c>
      <c r="N147">
        <v>4.6763405698962801</v>
      </c>
      <c r="O147">
        <v>4.3822407668957899</v>
      </c>
      <c r="Q147">
        <f t="shared" si="30"/>
        <v>0.47328200282474531</v>
      </c>
      <c r="R147">
        <f t="shared" si="31"/>
        <v>7.3020651864389281</v>
      </c>
      <c r="S147">
        <v>0.29409980300049299</v>
      </c>
      <c r="T147">
        <v>4.6763405698962801</v>
      </c>
      <c r="U147">
        <f t="shared" si="32"/>
        <v>1.0671117400080277</v>
      </c>
      <c r="V147">
        <f t="shared" si="33"/>
        <v>0.50504478154879828</v>
      </c>
      <c r="W147">
        <f t="shared" si="34"/>
        <v>6.9164649815335127E-2</v>
      </c>
      <c r="X147">
        <v>9.5207895363610857E-3</v>
      </c>
      <c r="AG147" t="s">
        <v>10</v>
      </c>
      <c r="AH147">
        <v>27</v>
      </c>
      <c r="AI147">
        <f t="shared" si="35"/>
        <v>2.6438078962651109E-3</v>
      </c>
      <c r="AJ147">
        <v>7</v>
      </c>
      <c r="AK147">
        <v>0.11362277049300373</v>
      </c>
    </row>
    <row r="148" spans="1:37" x14ac:dyDescent="0.15">
      <c r="A148" t="s">
        <v>11</v>
      </c>
      <c r="B148">
        <v>0.108</v>
      </c>
      <c r="C148">
        <v>7.0000000000000001E-3</v>
      </c>
      <c r="D148">
        <f t="shared" si="26"/>
        <v>15.428571428571429</v>
      </c>
      <c r="E148">
        <v>7</v>
      </c>
      <c r="F148">
        <f t="shared" si="36"/>
        <v>1.885740990317274E-9</v>
      </c>
      <c r="G148">
        <f t="shared" si="37"/>
        <v>1.7460564725159944E-5</v>
      </c>
      <c r="H148">
        <f t="shared" si="38"/>
        <v>0.45370370370370372</v>
      </c>
      <c r="I148">
        <v>3.3124441847192198E-3</v>
      </c>
      <c r="J148">
        <f t="shared" si="27"/>
        <v>32.604322964359483</v>
      </c>
      <c r="K148">
        <f t="shared" si="28"/>
        <v>2.1469545641698647E-4</v>
      </c>
      <c r="L148">
        <v>-5.4872330021167004</v>
      </c>
      <c r="M148">
        <f t="shared" si="29"/>
        <v>-0.59262116422860367</v>
      </c>
      <c r="N148">
        <v>4.6778505089915798</v>
      </c>
      <c r="O148">
        <v>4.3815399268772799</v>
      </c>
      <c r="Q148">
        <f t="shared" si="30"/>
        <v>0.47320631210274622</v>
      </c>
      <c r="R148">
        <f t="shared" si="31"/>
        <v>7.3008973867280842</v>
      </c>
      <c r="S148">
        <v>0.296310582114301</v>
      </c>
      <c r="T148">
        <v>4.6778505089915798</v>
      </c>
      <c r="U148">
        <f t="shared" si="32"/>
        <v>1.067627041419084</v>
      </c>
      <c r="V148">
        <f t="shared" si="33"/>
        <v>0.50520785497109066</v>
      </c>
      <c r="W148">
        <f t="shared" si="34"/>
        <v>6.9198048980866553E-2</v>
      </c>
      <c r="X148">
        <v>6.2819635260971257E-3</v>
      </c>
      <c r="AG148" t="s">
        <v>10</v>
      </c>
      <c r="AH148">
        <v>28.333333333333336</v>
      </c>
      <c r="AI148">
        <f t="shared" si="35"/>
        <v>2.0599442004713853E-3</v>
      </c>
      <c r="AJ148">
        <v>7</v>
      </c>
      <c r="AK148">
        <v>0.11714784768802389</v>
      </c>
    </row>
    <row r="149" spans="1:37" x14ac:dyDescent="0.15">
      <c r="A149" t="s">
        <v>9</v>
      </c>
      <c r="B149">
        <v>0.157</v>
      </c>
      <c r="C149">
        <v>0.01</v>
      </c>
      <c r="D149">
        <f t="shared" si="26"/>
        <v>15.7</v>
      </c>
      <c r="E149">
        <v>7</v>
      </c>
      <c r="F149">
        <f t="shared" si="36"/>
        <v>7.8539816339744827E-9</v>
      </c>
      <c r="G149">
        <f t="shared" si="37"/>
        <v>3.5017752508166477E-5</v>
      </c>
      <c r="H149">
        <f t="shared" si="38"/>
        <v>0.44585987261146498</v>
      </c>
      <c r="I149">
        <v>4.7385918618996501E-3</v>
      </c>
      <c r="J149">
        <f t="shared" si="27"/>
        <v>33.132205637364223</v>
      </c>
      <c r="K149">
        <f t="shared" si="28"/>
        <v>3.0182113770061466E-4</v>
      </c>
      <c r="L149">
        <v>-2.6053296733251399</v>
      </c>
      <c r="M149">
        <f t="shared" si="29"/>
        <v>-0.40903675871204698</v>
      </c>
      <c r="N149">
        <v>3.22272975636217</v>
      </c>
      <c r="O149">
        <v>3.0182113770061498</v>
      </c>
      <c r="Q149">
        <f t="shared" si="30"/>
        <v>0.47385918618996553</v>
      </c>
      <c r="R149">
        <f t="shared" si="31"/>
        <v>7.4395892231824581</v>
      </c>
      <c r="S149">
        <v>0.20451837935602399</v>
      </c>
      <c r="T149">
        <v>3.22272975636217</v>
      </c>
      <c r="U149">
        <f t="shared" si="32"/>
        <v>1.0677614500144412</v>
      </c>
      <c r="V149">
        <f t="shared" si="33"/>
        <v>0.50596857174886067</v>
      </c>
      <c r="W149">
        <f t="shared" si="34"/>
        <v>6.8010283440410269E-2</v>
      </c>
      <c r="X149">
        <v>5.541242024263161E-3</v>
      </c>
      <c r="AG149" t="s">
        <v>10</v>
      </c>
      <c r="AH149">
        <v>29.428571428571427</v>
      </c>
      <c r="AI149">
        <f t="shared" si="35"/>
        <v>7.235485466097852E-3</v>
      </c>
      <c r="AJ149">
        <v>7</v>
      </c>
      <c r="AK149">
        <v>0.11940397705044492</v>
      </c>
    </row>
    <row r="150" spans="1:37" x14ac:dyDescent="0.15">
      <c r="A150" t="s">
        <v>10</v>
      </c>
      <c r="B150">
        <v>0.157</v>
      </c>
      <c r="C150">
        <v>0.01</v>
      </c>
      <c r="D150">
        <f t="shared" si="26"/>
        <v>15.7</v>
      </c>
      <c r="E150">
        <v>7</v>
      </c>
      <c r="F150">
        <f t="shared" si="36"/>
        <v>7.8539816339744827E-9</v>
      </c>
      <c r="G150">
        <f t="shared" si="37"/>
        <v>3.5017752508166477E-5</v>
      </c>
      <c r="H150">
        <f t="shared" si="38"/>
        <v>0.44585987261146498</v>
      </c>
      <c r="I150">
        <v>4.7385918618996501E-3</v>
      </c>
      <c r="J150">
        <f t="shared" si="27"/>
        <v>33.132205637364223</v>
      </c>
      <c r="K150">
        <f t="shared" si="28"/>
        <v>3.0182113770061466E-4</v>
      </c>
      <c r="L150">
        <v>-2.6053296733251399</v>
      </c>
      <c r="M150">
        <f t="shared" si="29"/>
        <v>-0.40903675871204698</v>
      </c>
      <c r="N150">
        <v>3.22272975636217</v>
      </c>
      <c r="O150">
        <v>3.0182113770061498</v>
      </c>
      <c r="Q150">
        <f t="shared" si="30"/>
        <v>0.47385918618996553</v>
      </c>
      <c r="R150">
        <f t="shared" si="31"/>
        <v>7.4395892231824581</v>
      </c>
      <c r="S150">
        <v>0.20451837935602399</v>
      </c>
      <c r="T150">
        <v>3.22272975636217</v>
      </c>
      <c r="U150">
        <f t="shared" si="32"/>
        <v>1.0677614500144412</v>
      </c>
      <c r="V150">
        <f t="shared" si="33"/>
        <v>0.50596857174886067</v>
      </c>
      <c r="W150">
        <f t="shared" si="34"/>
        <v>6.8010283440410269E-2</v>
      </c>
      <c r="X150">
        <v>9.8089206701400464E-3</v>
      </c>
      <c r="AG150" t="s">
        <v>10</v>
      </c>
      <c r="AH150">
        <v>29.499999999999996</v>
      </c>
      <c r="AI150">
        <f t="shared" si="35"/>
        <v>4.9495221012044984E-3</v>
      </c>
      <c r="AJ150">
        <v>7</v>
      </c>
      <c r="AK150">
        <v>0.11992079744088047</v>
      </c>
    </row>
    <row r="151" spans="1:37" x14ac:dyDescent="0.15">
      <c r="A151" t="s">
        <v>11</v>
      </c>
      <c r="B151">
        <v>0.157</v>
      </c>
      <c r="C151">
        <v>0.01</v>
      </c>
      <c r="D151">
        <f t="shared" si="26"/>
        <v>15.7</v>
      </c>
      <c r="E151">
        <v>7</v>
      </c>
      <c r="F151">
        <f t="shared" si="36"/>
        <v>7.8539816339744827E-9</v>
      </c>
      <c r="G151">
        <f t="shared" si="37"/>
        <v>3.5017752508166477E-5</v>
      </c>
      <c r="H151">
        <f t="shared" si="38"/>
        <v>0.44585987261146498</v>
      </c>
      <c r="I151">
        <v>4.7383303134322001E-3</v>
      </c>
      <c r="J151">
        <f t="shared" si="27"/>
        <v>33.134034483610669</v>
      </c>
      <c r="K151">
        <f t="shared" si="28"/>
        <v>3.0180447856256054E-4</v>
      </c>
      <c r="L151">
        <v>-2.61184160184875</v>
      </c>
      <c r="M151">
        <f t="shared" si="29"/>
        <v>-0.41005913149025375</v>
      </c>
      <c r="N151">
        <v>3.2230743513707298</v>
      </c>
      <c r="O151">
        <v>3.0180447856255999</v>
      </c>
      <c r="Q151">
        <f t="shared" si="30"/>
        <v>0.47383303134321919</v>
      </c>
      <c r="R151">
        <f t="shared" si="31"/>
        <v>7.4391785920885409</v>
      </c>
      <c r="S151">
        <v>0.20502956574512701</v>
      </c>
      <c r="T151">
        <v>3.2230743513707298</v>
      </c>
      <c r="U151">
        <f t="shared" si="32"/>
        <v>1.0679345670155886</v>
      </c>
      <c r="V151">
        <f t="shared" si="33"/>
        <v>0.50602267316520466</v>
      </c>
      <c r="W151">
        <f t="shared" si="34"/>
        <v>6.8021310000992916E-2</v>
      </c>
      <c r="X151">
        <v>7.6106843468592934E-3</v>
      </c>
      <c r="AG151" t="s">
        <v>10</v>
      </c>
      <c r="AH151">
        <v>30.4</v>
      </c>
      <c r="AI151">
        <f t="shared" si="35"/>
        <v>4.9497522378283421E-3</v>
      </c>
      <c r="AJ151">
        <v>7</v>
      </c>
      <c r="AK151">
        <v>0.12437536733196453</v>
      </c>
    </row>
    <row r="152" spans="1:37" x14ac:dyDescent="0.15">
      <c r="A152" t="s">
        <v>11</v>
      </c>
      <c r="B152">
        <v>0.157</v>
      </c>
      <c r="C152">
        <v>8.9999999999999993E-3</v>
      </c>
      <c r="D152">
        <f t="shared" si="26"/>
        <v>17.444444444444446</v>
      </c>
      <c r="E152">
        <v>7</v>
      </c>
      <c r="F152">
        <f t="shared" si="36"/>
        <v>5.1529973500506572E-9</v>
      </c>
      <c r="G152">
        <f t="shared" si="37"/>
        <v>2.5527941578453361E-5</v>
      </c>
      <c r="H152">
        <f t="shared" si="38"/>
        <v>0.40127388535031844</v>
      </c>
      <c r="I152">
        <v>4.2973908635834104E-3</v>
      </c>
      <c r="J152">
        <f t="shared" si="27"/>
        <v>36.533795734159668</v>
      </c>
      <c r="K152">
        <f t="shared" si="28"/>
        <v>2.4634724695701078E-4</v>
      </c>
      <c r="L152">
        <v>-2.8307334664656199</v>
      </c>
      <c r="M152">
        <f t="shared" si="29"/>
        <v>-0.44442515423510232</v>
      </c>
      <c r="N152">
        <v>3.2635366136238599</v>
      </c>
      <c r="O152">
        <v>3.0413240365063001</v>
      </c>
      <c r="Q152">
        <f t="shared" si="30"/>
        <v>0.4774878737314891</v>
      </c>
      <c r="R152">
        <f t="shared" si="31"/>
        <v>8.3295106862048662</v>
      </c>
      <c r="S152">
        <v>0.22221257711755099</v>
      </c>
      <c r="T152">
        <v>3.2635366136238599</v>
      </c>
      <c r="U152">
        <f t="shared" si="32"/>
        <v>1.0730644201177673</v>
      </c>
      <c r="V152">
        <f t="shared" si="33"/>
        <v>0.51237524833894599</v>
      </c>
      <c r="W152">
        <f t="shared" si="34"/>
        <v>6.1513247013120408E-2</v>
      </c>
      <c r="X152">
        <v>7.763863653741078E-3</v>
      </c>
      <c r="AG152" t="s">
        <v>10</v>
      </c>
      <c r="AH152">
        <v>31.4</v>
      </c>
      <c r="AI152">
        <f t="shared" si="35"/>
        <v>-6.4391044209755445E-4</v>
      </c>
      <c r="AJ152">
        <v>7</v>
      </c>
      <c r="AK152">
        <v>0.12932511956979287</v>
      </c>
    </row>
    <row r="153" spans="1:37" x14ac:dyDescent="0.15">
      <c r="A153" t="s">
        <v>9</v>
      </c>
      <c r="B153">
        <v>0.157</v>
      </c>
      <c r="C153">
        <v>8.9999999999999993E-3</v>
      </c>
      <c r="D153">
        <f t="shared" si="26"/>
        <v>17.444444444444446</v>
      </c>
      <c r="E153">
        <v>7</v>
      </c>
      <c r="F153">
        <f t="shared" si="36"/>
        <v>5.1529973500506572E-9</v>
      </c>
      <c r="G153">
        <f t="shared" si="37"/>
        <v>2.5527941578453361E-5</v>
      </c>
      <c r="H153">
        <f t="shared" si="38"/>
        <v>0.40127388535031844</v>
      </c>
      <c r="I153">
        <v>4.2969260577106101E-3</v>
      </c>
      <c r="J153">
        <f t="shared" si="27"/>
        <v>36.537747657600846</v>
      </c>
      <c r="K153">
        <f t="shared" si="28"/>
        <v>2.4632060203436617E-4</v>
      </c>
      <c r="L153">
        <v>-2.8436089897419699</v>
      </c>
      <c r="M153">
        <f t="shared" si="29"/>
        <v>-0.44644661138948927</v>
      </c>
      <c r="N153">
        <v>3.26421839253877</v>
      </c>
      <c r="O153">
        <v>3.0409950868440299</v>
      </c>
      <c r="Q153">
        <f t="shared" si="30"/>
        <v>0.47743622863451268</v>
      </c>
      <c r="R153">
        <f t="shared" si="31"/>
        <v>8.3286097661798326</v>
      </c>
      <c r="S153">
        <v>0.22322330569474499</v>
      </c>
      <c r="T153">
        <v>3.26421839253877</v>
      </c>
      <c r="U153">
        <f t="shared" si="32"/>
        <v>1.0734046913329292</v>
      </c>
      <c r="V153">
        <f t="shared" si="33"/>
        <v>0.51248228762858683</v>
      </c>
      <c r="W153">
        <f t="shared" si="34"/>
        <v>6.1532753006346252E-2</v>
      </c>
      <c r="X153">
        <v>6.6139397121480568E-3</v>
      </c>
      <c r="AG153" t="s">
        <v>10</v>
      </c>
      <c r="AH153">
        <v>31.875</v>
      </c>
      <c r="AI153">
        <f t="shared" si="35"/>
        <v>3.4946034586549341E-3</v>
      </c>
      <c r="AJ153">
        <v>7</v>
      </c>
      <c r="AK153">
        <v>0.12901926210979653</v>
      </c>
    </row>
    <row r="154" spans="1:37" x14ac:dyDescent="0.15">
      <c r="A154" t="s">
        <v>10</v>
      </c>
      <c r="B154">
        <v>0.157</v>
      </c>
      <c r="C154">
        <v>8.9999999999999993E-3</v>
      </c>
      <c r="D154">
        <f t="shared" si="26"/>
        <v>17.444444444444446</v>
      </c>
      <c r="E154">
        <v>7</v>
      </c>
      <c r="F154">
        <f t="shared" si="36"/>
        <v>5.1529973500506572E-9</v>
      </c>
      <c r="G154">
        <f t="shared" si="37"/>
        <v>2.5527941578453361E-5</v>
      </c>
      <c r="H154">
        <f t="shared" si="38"/>
        <v>0.40127388535031844</v>
      </c>
      <c r="I154">
        <v>4.2969260577106101E-3</v>
      </c>
      <c r="J154">
        <f t="shared" si="27"/>
        <v>36.537747657600846</v>
      </c>
      <c r="K154">
        <f t="shared" si="28"/>
        <v>2.4632060203436617E-4</v>
      </c>
      <c r="L154">
        <v>-2.8436089897419699</v>
      </c>
      <c r="M154">
        <f t="shared" si="29"/>
        <v>-0.44644661138948927</v>
      </c>
      <c r="N154">
        <v>3.26421839253877</v>
      </c>
      <c r="O154">
        <v>3.0409950868440299</v>
      </c>
      <c r="Q154">
        <f t="shared" si="30"/>
        <v>0.47743622863451268</v>
      </c>
      <c r="R154">
        <f t="shared" si="31"/>
        <v>8.3286097661798326</v>
      </c>
      <c r="S154">
        <v>0.22322330569474499</v>
      </c>
      <c r="T154">
        <v>3.26421839253877</v>
      </c>
      <c r="U154">
        <f t="shared" si="32"/>
        <v>1.0734046913329292</v>
      </c>
      <c r="V154">
        <f t="shared" si="33"/>
        <v>0.51248228762858683</v>
      </c>
      <c r="W154">
        <f t="shared" si="34"/>
        <v>6.1532753006346252E-2</v>
      </c>
      <c r="X154">
        <v>9.4916147034384401E-3</v>
      </c>
      <c r="AG154" t="s">
        <v>10</v>
      </c>
      <c r="AH154">
        <v>33.777777777777779</v>
      </c>
      <c r="AI154">
        <f t="shared" si="35"/>
        <v>3.0993368811085584E-3</v>
      </c>
      <c r="AJ154">
        <v>7</v>
      </c>
      <c r="AK154">
        <v>0.1356687159130705</v>
      </c>
    </row>
    <row r="155" spans="1:37" x14ac:dyDescent="0.15">
      <c r="A155" t="s">
        <v>10</v>
      </c>
      <c r="B155">
        <v>0.108</v>
      </c>
      <c r="C155">
        <v>6.0000000000000001E-3</v>
      </c>
      <c r="D155">
        <f t="shared" si="26"/>
        <v>18</v>
      </c>
      <c r="E155">
        <v>7</v>
      </c>
      <c r="F155">
        <f t="shared" si="36"/>
        <v>1.0178760197630931E-9</v>
      </c>
      <c r="G155">
        <f t="shared" si="37"/>
        <v>1.0995574287564278E-5</v>
      </c>
      <c r="H155">
        <f t="shared" si="38"/>
        <v>0.3888888888888889</v>
      </c>
      <c r="I155">
        <v>2.8706035024201899E-3</v>
      </c>
      <c r="J155">
        <f t="shared" si="27"/>
        <v>37.622750724349686</v>
      </c>
      <c r="K155">
        <f t="shared" si="28"/>
        <v>1.5947797235667721E-4</v>
      </c>
      <c r="L155">
        <v>-6.2599584664419403</v>
      </c>
      <c r="M155">
        <f t="shared" si="29"/>
        <v>-0.67607551437572955</v>
      </c>
      <c r="N155">
        <v>4.7679814337622402</v>
      </c>
      <c r="O155">
        <v>4.4299436765743696</v>
      </c>
      <c r="Q155">
        <f t="shared" si="30"/>
        <v>0.47843391707003191</v>
      </c>
      <c r="R155">
        <f t="shared" si="31"/>
        <v>8.6118105072605751</v>
      </c>
      <c r="S155">
        <v>0.338037757187865</v>
      </c>
      <c r="T155">
        <v>4.7679814337622402</v>
      </c>
      <c r="U155">
        <f t="shared" si="32"/>
        <v>1.0763074616445849</v>
      </c>
      <c r="V155">
        <f t="shared" si="33"/>
        <v>0.51494199484632186</v>
      </c>
      <c r="W155">
        <f t="shared" si="34"/>
        <v>5.9794858980254717E-2</v>
      </c>
      <c r="X155">
        <v>6.8926313068252724E-3</v>
      </c>
      <c r="AG155" t="s">
        <v>10</v>
      </c>
      <c r="AH155">
        <v>34.333333333333329</v>
      </c>
      <c r="AI155">
        <f t="shared" si="35"/>
        <v>5.3983102364996045E-3</v>
      </c>
      <c r="AJ155">
        <v>7</v>
      </c>
      <c r="AK155">
        <v>0.13739056973590857</v>
      </c>
    </row>
    <row r="156" spans="1:37" x14ac:dyDescent="0.15">
      <c r="A156" t="s">
        <v>9</v>
      </c>
      <c r="B156">
        <v>0.108</v>
      </c>
      <c r="C156">
        <v>6.0000000000000001E-3</v>
      </c>
      <c r="D156">
        <f t="shared" si="26"/>
        <v>18</v>
      </c>
      <c r="E156">
        <v>7</v>
      </c>
      <c r="F156">
        <f t="shared" si="36"/>
        <v>1.0178760197630931E-9</v>
      </c>
      <c r="G156">
        <f t="shared" si="37"/>
        <v>1.0995574287564278E-5</v>
      </c>
      <c r="H156">
        <f t="shared" si="38"/>
        <v>0.3888888888888889</v>
      </c>
      <c r="I156">
        <v>2.8706035024201899E-3</v>
      </c>
      <c r="J156">
        <f t="shared" si="27"/>
        <v>37.622750724349686</v>
      </c>
      <c r="K156">
        <f t="shared" si="28"/>
        <v>1.5947797235667721E-4</v>
      </c>
      <c r="L156">
        <v>-6.2599584664419403</v>
      </c>
      <c r="M156">
        <f t="shared" si="29"/>
        <v>-0.67607551437572955</v>
      </c>
      <c r="N156">
        <v>4.7679814337622402</v>
      </c>
      <c r="O156">
        <v>4.4299436765743696</v>
      </c>
      <c r="Q156">
        <f t="shared" si="30"/>
        <v>0.47843391707003191</v>
      </c>
      <c r="R156">
        <f t="shared" si="31"/>
        <v>8.6118105072605751</v>
      </c>
      <c r="S156">
        <v>0.338037757187865</v>
      </c>
      <c r="T156">
        <v>4.7679814337622402</v>
      </c>
      <c r="U156">
        <f t="shared" si="32"/>
        <v>1.0763074616445849</v>
      </c>
      <c r="V156">
        <f t="shared" si="33"/>
        <v>0.51494199484632186</v>
      </c>
      <c r="W156">
        <f t="shared" si="34"/>
        <v>5.9794858980254717E-2</v>
      </c>
      <c r="X156">
        <v>7.9483458553622835E-3</v>
      </c>
      <c r="AG156" t="s">
        <v>10</v>
      </c>
      <c r="AH156">
        <v>35.299999999999997</v>
      </c>
      <c r="AI156">
        <f t="shared" si="35"/>
        <v>1.4131848232131863E-4</v>
      </c>
      <c r="AJ156">
        <v>7</v>
      </c>
      <c r="AK156">
        <v>0.1426089362978582</v>
      </c>
    </row>
    <row r="157" spans="1:37" x14ac:dyDescent="0.15">
      <c r="A157" t="s">
        <v>11</v>
      </c>
      <c r="B157">
        <v>0.108</v>
      </c>
      <c r="C157">
        <v>6.0000000000000001E-3</v>
      </c>
      <c r="D157">
        <f t="shared" si="26"/>
        <v>18</v>
      </c>
      <c r="E157">
        <v>7</v>
      </c>
      <c r="F157">
        <f t="shared" si="36"/>
        <v>1.0178760197630931E-9</v>
      </c>
      <c r="G157">
        <f t="shared" si="37"/>
        <v>1.0995574287564278E-5</v>
      </c>
      <c r="H157">
        <f t="shared" si="38"/>
        <v>0.3888888888888889</v>
      </c>
      <c r="I157">
        <v>2.8701593491224E-3</v>
      </c>
      <c r="J157">
        <f t="shared" si="27"/>
        <v>37.628572794406971</v>
      </c>
      <c r="K157">
        <f t="shared" si="28"/>
        <v>1.5945329717346665E-4</v>
      </c>
      <c r="L157">
        <v>-6.3006585767153398</v>
      </c>
      <c r="M157">
        <f t="shared" si="29"/>
        <v>-0.68047112628525674</v>
      </c>
      <c r="N157">
        <v>4.7694938179611501</v>
      </c>
      <c r="O157">
        <v>4.42925825481852</v>
      </c>
      <c r="Q157">
        <f t="shared" si="30"/>
        <v>0.47835989152040015</v>
      </c>
      <c r="R157">
        <f t="shared" si="31"/>
        <v>8.6104780473672022</v>
      </c>
      <c r="S157">
        <v>0.34023556314262798</v>
      </c>
      <c r="T157">
        <v>4.7694938179611501</v>
      </c>
      <c r="U157">
        <f t="shared" si="32"/>
        <v>1.0768154719297511</v>
      </c>
      <c r="V157">
        <f t="shared" si="33"/>
        <v>0.51510533233980427</v>
      </c>
      <c r="W157">
        <f t="shared" si="34"/>
        <v>5.9823081773875061E-2</v>
      </c>
      <c r="X157">
        <v>9.6036940469173479E-3</v>
      </c>
      <c r="AG157" t="s">
        <v>10</v>
      </c>
      <c r="AH157">
        <v>36</v>
      </c>
      <c r="AI157">
        <f t="shared" si="35"/>
        <v>6.9050325715744546E-3</v>
      </c>
      <c r="AJ157">
        <v>7</v>
      </c>
      <c r="AK157">
        <v>0.14270785923548313</v>
      </c>
    </row>
    <row r="158" spans="1:37" x14ac:dyDescent="0.15">
      <c r="A158" t="s">
        <v>10</v>
      </c>
      <c r="B158">
        <v>0.157</v>
      </c>
      <c r="C158">
        <v>8.0000000000000002E-3</v>
      </c>
      <c r="D158">
        <f t="shared" si="26"/>
        <v>19.625</v>
      </c>
      <c r="E158">
        <v>7</v>
      </c>
      <c r="F158">
        <f t="shared" si="36"/>
        <v>3.2169908772759481E-9</v>
      </c>
      <c r="G158">
        <f t="shared" si="37"/>
        <v>1.7929089284181238E-5</v>
      </c>
      <c r="H158">
        <f t="shared" si="38"/>
        <v>0.35668789808917195</v>
      </c>
      <c r="I158">
        <v>3.8519733657911399E-3</v>
      </c>
      <c r="J158">
        <f t="shared" si="27"/>
        <v>40.75832958615338</v>
      </c>
      <c r="K158">
        <f t="shared" si="28"/>
        <v>1.962788976199307E-4</v>
      </c>
      <c r="L158">
        <v>-3.2685819145469202</v>
      </c>
      <c r="M158">
        <f t="shared" si="29"/>
        <v>-0.51316736058386647</v>
      </c>
      <c r="N158">
        <v>3.32344145560335</v>
      </c>
      <c r="O158">
        <v>3.0668577753114201</v>
      </c>
      <c r="Q158">
        <f t="shared" si="30"/>
        <v>0.48149667072389296</v>
      </c>
      <c r="R158">
        <f t="shared" si="31"/>
        <v>9.4493721629563989</v>
      </c>
      <c r="S158">
        <v>0.25658368029193301</v>
      </c>
      <c r="T158">
        <v>3.32344145560335</v>
      </c>
      <c r="U158">
        <f t="shared" si="32"/>
        <v>1.0836633776621336</v>
      </c>
      <c r="V158">
        <f t="shared" si="33"/>
        <v>0.52178030852972601</v>
      </c>
      <c r="W158">
        <f t="shared" si="34"/>
        <v>5.5218516059217002E-2</v>
      </c>
      <c r="X158">
        <v>5.3955429482592738E-3</v>
      </c>
      <c r="AG158" t="s">
        <v>10</v>
      </c>
      <c r="AH158">
        <v>36.428571428571431</v>
      </c>
      <c r="AI158">
        <f t="shared" si="35"/>
        <v>3.5723921878243114E-3</v>
      </c>
      <c r="AJ158">
        <v>7</v>
      </c>
      <c r="AK158">
        <v>0.14566715890901505</v>
      </c>
    </row>
    <row r="159" spans="1:37" x14ac:dyDescent="0.15">
      <c r="A159" t="s">
        <v>9</v>
      </c>
      <c r="B159">
        <v>0.157</v>
      </c>
      <c r="C159">
        <v>8.0000000000000002E-3</v>
      </c>
      <c r="D159">
        <f t="shared" si="26"/>
        <v>19.625</v>
      </c>
      <c r="E159">
        <v>7</v>
      </c>
      <c r="F159">
        <f t="shared" si="36"/>
        <v>3.2169908772759481E-9</v>
      </c>
      <c r="G159">
        <f t="shared" si="37"/>
        <v>1.7929089284181238E-5</v>
      </c>
      <c r="H159">
        <f t="shared" si="38"/>
        <v>0.35668789808917195</v>
      </c>
      <c r="I159">
        <v>3.8519733657911399E-3</v>
      </c>
      <c r="J159">
        <f t="shared" si="27"/>
        <v>40.75832958615338</v>
      </c>
      <c r="K159">
        <f t="shared" si="28"/>
        <v>1.962788976199307E-4</v>
      </c>
      <c r="L159">
        <v>-3.2685819145469202</v>
      </c>
      <c r="M159">
        <f t="shared" si="29"/>
        <v>-0.51316736058386647</v>
      </c>
      <c r="N159">
        <v>3.32344145560335</v>
      </c>
      <c r="O159">
        <v>3.0668577753114201</v>
      </c>
      <c r="Q159">
        <f t="shared" si="30"/>
        <v>0.48149667072389296</v>
      </c>
      <c r="R159">
        <f t="shared" si="31"/>
        <v>9.4493721629563989</v>
      </c>
      <c r="S159">
        <v>0.25658368029193301</v>
      </c>
      <c r="T159">
        <v>3.32344145560335</v>
      </c>
      <c r="U159">
        <f t="shared" si="32"/>
        <v>1.0836633776621336</v>
      </c>
      <c r="V159">
        <f t="shared" si="33"/>
        <v>0.52178030852972601</v>
      </c>
      <c r="W159">
        <f t="shared" si="34"/>
        <v>5.5218516059217002E-2</v>
      </c>
      <c r="X159">
        <v>7.8213595784930798E-3</v>
      </c>
      <c r="AG159" t="s">
        <v>10</v>
      </c>
      <c r="AH159">
        <v>38</v>
      </c>
      <c r="AI159">
        <f t="shared" si="35"/>
        <v>2.7869536067936891E-3</v>
      </c>
      <c r="AJ159">
        <v>7</v>
      </c>
      <c r="AK159">
        <v>0.15128091806131039</v>
      </c>
    </row>
    <row r="160" spans="1:37" x14ac:dyDescent="0.15">
      <c r="A160" t="s">
        <v>11</v>
      </c>
      <c r="B160">
        <v>0.157</v>
      </c>
      <c r="C160">
        <v>8.0000000000000002E-3</v>
      </c>
      <c r="D160">
        <f t="shared" si="26"/>
        <v>19.625</v>
      </c>
      <c r="E160">
        <v>7</v>
      </c>
      <c r="F160">
        <f t="shared" si="36"/>
        <v>3.2169908772759481E-9</v>
      </c>
      <c r="G160">
        <f t="shared" si="37"/>
        <v>1.7929089284181238E-5</v>
      </c>
      <c r="H160">
        <f t="shared" si="38"/>
        <v>0.35668789808917195</v>
      </c>
      <c r="I160">
        <v>3.8494050553939002E-3</v>
      </c>
      <c r="J160">
        <f t="shared" si="27"/>
        <v>40.785523409651901</v>
      </c>
      <c r="K160">
        <f t="shared" si="28"/>
        <v>1.9614802830032613E-4</v>
      </c>
      <c r="L160">
        <v>-3.3526257184042998</v>
      </c>
      <c r="M160">
        <f t="shared" si="29"/>
        <v>-0.52636223778947511</v>
      </c>
      <c r="N160">
        <v>3.3279940610873302</v>
      </c>
      <c r="O160">
        <v>3.06481294219259</v>
      </c>
      <c r="Q160">
        <f t="shared" si="30"/>
        <v>0.48117563192423662</v>
      </c>
      <c r="R160">
        <f t="shared" si="31"/>
        <v>9.4430717765131433</v>
      </c>
      <c r="S160">
        <v>0.263181118894737</v>
      </c>
      <c r="T160">
        <v>3.3279940610873302</v>
      </c>
      <c r="U160">
        <f t="shared" si="32"/>
        <v>1.0858718374852785</v>
      </c>
      <c r="V160">
        <f t="shared" si="33"/>
        <v>0.52249506759071085</v>
      </c>
      <c r="W160">
        <f t="shared" si="34"/>
        <v>5.5331049043835845E-2</v>
      </c>
      <c r="X160">
        <v>6.6753721373982219E-3</v>
      </c>
      <c r="AG160" t="s">
        <v>10</v>
      </c>
      <c r="AH160">
        <v>39.222222222222221</v>
      </c>
      <c r="AI160">
        <f t="shared" si="35"/>
        <v>-1.1199542010011181E-2</v>
      </c>
      <c r="AJ160">
        <v>7</v>
      </c>
      <c r="AK160">
        <v>0.15468719469183601</v>
      </c>
    </row>
    <row r="161" spans="1:37" x14ac:dyDescent="0.15">
      <c r="A161" t="s">
        <v>11</v>
      </c>
      <c r="B161">
        <v>5.8999999999999997E-2</v>
      </c>
      <c r="C161">
        <v>3.0000000000000001E-3</v>
      </c>
      <c r="D161">
        <f t="shared" si="26"/>
        <v>19.666666666666664</v>
      </c>
      <c r="E161">
        <v>7</v>
      </c>
      <c r="F161">
        <f t="shared" si="36"/>
        <v>6.3617251235193316E-11</v>
      </c>
      <c r="G161">
        <f t="shared" si="37"/>
        <v>2.5159364895274195E-6</v>
      </c>
      <c r="H161">
        <f t="shared" si="38"/>
        <v>0.35593220338983056</v>
      </c>
      <c r="I161">
        <v>1.44518482861573E-3</v>
      </c>
      <c r="J161">
        <f t="shared" si="27"/>
        <v>40.825227909784253</v>
      </c>
      <c r="K161">
        <f t="shared" si="28"/>
        <v>7.3483974336393062E-5</v>
      </c>
      <c r="L161">
        <v>-22.941812044337102</v>
      </c>
      <c r="M161">
        <f t="shared" si="29"/>
        <v>-1.353566910615889</v>
      </c>
      <c r="N161">
        <v>8.8416694926849893</v>
      </c>
      <c r="O161">
        <v>8.16488603737705</v>
      </c>
      <c r="Q161">
        <f t="shared" si="30"/>
        <v>0.48172827620524594</v>
      </c>
      <c r="R161">
        <f t="shared" si="31"/>
        <v>9.4739894320365021</v>
      </c>
      <c r="S161">
        <v>0.67678345530794404</v>
      </c>
      <c r="T161">
        <v>8.8416694926849893</v>
      </c>
      <c r="U161">
        <f t="shared" si="32"/>
        <v>1.0828895164255536</v>
      </c>
      <c r="V161">
        <f t="shared" si="33"/>
        <v>0.5216585000684143</v>
      </c>
      <c r="W161">
        <f t="shared" si="34"/>
        <v>5.5062178801299343E-2</v>
      </c>
      <c r="X161">
        <v>4.4390081256998615E-3</v>
      </c>
      <c r="AG161" t="s">
        <v>10</v>
      </c>
      <c r="AH161">
        <v>39.25</v>
      </c>
      <c r="AI161">
        <f t="shared" si="35"/>
        <v>4.3059801232904716E-3</v>
      </c>
      <c r="AJ161">
        <v>7</v>
      </c>
      <c r="AK161">
        <v>0.15437609630266902</v>
      </c>
    </row>
    <row r="162" spans="1:37" x14ac:dyDescent="0.15">
      <c r="A162" t="s">
        <v>9</v>
      </c>
      <c r="B162">
        <v>5.8999999999999997E-2</v>
      </c>
      <c r="C162">
        <v>3.0000000000000001E-3</v>
      </c>
      <c r="D162">
        <f t="shared" si="26"/>
        <v>19.666666666666664</v>
      </c>
      <c r="E162">
        <v>7</v>
      </c>
      <c r="F162">
        <f t="shared" si="36"/>
        <v>6.3617251235193316E-11</v>
      </c>
      <c r="G162">
        <f t="shared" si="37"/>
        <v>2.5159364895274195E-6</v>
      </c>
      <c r="H162">
        <f t="shared" si="38"/>
        <v>0.35593220338983056</v>
      </c>
      <c r="I162">
        <v>1.4449248164294601E-3</v>
      </c>
      <c r="J162">
        <f t="shared" si="27"/>
        <v>40.832574352065045</v>
      </c>
      <c r="K162">
        <f t="shared" si="28"/>
        <v>7.3470753377769159E-5</v>
      </c>
      <c r="L162">
        <v>-23.078591841352399</v>
      </c>
      <c r="M162">
        <f t="shared" si="29"/>
        <v>-1.3616369186397914</v>
      </c>
      <c r="N162">
        <v>8.8442355012942695</v>
      </c>
      <c r="O162">
        <v>8.1634170419743697</v>
      </c>
      <c r="Q162">
        <f t="shared" si="30"/>
        <v>0.48164160547648777</v>
      </c>
      <c r="R162">
        <f t="shared" si="31"/>
        <v>9.4722849077042586</v>
      </c>
      <c r="S162">
        <v>0.68081845931989804</v>
      </c>
      <c r="T162">
        <v>8.8442355012942695</v>
      </c>
      <c r="U162">
        <f t="shared" si="32"/>
        <v>1.0833987110813146</v>
      </c>
      <c r="V162">
        <f t="shared" si="33"/>
        <v>0.52180989457636184</v>
      </c>
      <c r="W162">
        <f t="shared" si="34"/>
        <v>5.5088070054982105E-2</v>
      </c>
      <c r="X162">
        <v>4.3878222690106354E-3</v>
      </c>
      <c r="AG162" t="s">
        <v>10</v>
      </c>
      <c r="AH162">
        <v>40.200000000000003</v>
      </c>
      <c r="AI162">
        <f t="shared" si="35"/>
        <v>2.3793352079713062E-3</v>
      </c>
      <c r="AJ162">
        <v>7</v>
      </c>
      <c r="AK162">
        <v>0.15846677741979498</v>
      </c>
    </row>
    <row r="163" spans="1:37" x14ac:dyDescent="0.15">
      <c r="A163" t="s">
        <v>10</v>
      </c>
      <c r="B163">
        <v>5.8999999999999997E-2</v>
      </c>
      <c r="C163">
        <v>3.0000000000000001E-3</v>
      </c>
      <c r="D163">
        <f t="shared" si="26"/>
        <v>19.666666666666664</v>
      </c>
      <c r="E163">
        <v>7</v>
      </c>
      <c r="F163">
        <f t="shared" si="36"/>
        <v>6.3617251235193316E-11</v>
      </c>
      <c r="G163">
        <f t="shared" si="37"/>
        <v>2.5159364895274195E-6</v>
      </c>
      <c r="H163">
        <f t="shared" si="38"/>
        <v>0.35593220338983056</v>
      </c>
      <c r="I163">
        <v>1.4449248164294601E-3</v>
      </c>
      <c r="J163">
        <f t="shared" si="27"/>
        <v>40.832574352065045</v>
      </c>
      <c r="K163">
        <f t="shared" si="28"/>
        <v>7.3470753377769159E-5</v>
      </c>
      <c r="L163">
        <v>-23.078591841352399</v>
      </c>
      <c r="M163">
        <f t="shared" si="29"/>
        <v>-1.3616369186397914</v>
      </c>
      <c r="N163">
        <v>8.8442355012942695</v>
      </c>
      <c r="O163">
        <v>8.1634170419743697</v>
      </c>
      <c r="Q163">
        <f t="shared" si="30"/>
        <v>0.48164160547648777</v>
      </c>
      <c r="R163">
        <f t="shared" si="31"/>
        <v>9.4722849077042586</v>
      </c>
      <c r="S163">
        <v>0.68081845931989804</v>
      </c>
      <c r="T163">
        <v>8.8442355012942695</v>
      </c>
      <c r="U163">
        <f t="shared" si="32"/>
        <v>1.0833987110813146</v>
      </c>
      <c r="V163">
        <f t="shared" si="33"/>
        <v>0.52180989457636184</v>
      </c>
      <c r="W163">
        <f t="shared" si="34"/>
        <v>5.5088070054982105E-2</v>
      </c>
      <c r="X163">
        <v>6.3654280770164022E-3</v>
      </c>
      <c r="AG163" t="s">
        <v>10</v>
      </c>
      <c r="AH163">
        <v>41.199999999999996</v>
      </c>
      <c r="AI163">
        <f t="shared" si="35"/>
        <v>5.5360061187325138E-3</v>
      </c>
      <c r="AJ163">
        <v>7</v>
      </c>
      <c r="AK163">
        <v>0.16084611262776627</v>
      </c>
    </row>
    <row r="164" spans="1:37" x14ac:dyDescent="0.15">
      <c r="A164" t="s">
        <v>9</v>
      </c>
      <c r="B164">
        <v>0.20599999999999999</v>
      </c>
      <c r="C164">
        <v>0.01</v>
      </c>
      <c r="D164">
        <f t="shared" si="26"/>
        <v>20.599999999999998</v>
      </c>
      <c r="E164">
        <v>7</v>
      </c>
      <c r="F164">
        <f t="shared" si="36"/>
        <v>7.8539816339744827E-9</v>
      </c>
      <c r="G164">
        <f t="shared" si="37"/>
        <v>2.6688287105738532E-5</v>
      </c>
      <c r="H164">
        <f t="shared" si="38"/>
        <v>0.33980582524271846</v>
      </c>
      <c r="I164">
        <v>4.8350875161556096E-3</v>
      </c>
      <c r="J164">
        <f t="shared" si="27"/>
        <v>42.605226753742656</v>
      </c>
      <c r="K164">
        <f t="shared" si="28"/>
        <v>2.3471298622114613E-4</v>
      </c>
      <c r="L164">
        <v>-1.9833509510132901</v>
      </c>
      <c r="M164">
        <f t="shared" si="29"/>
        <v>-0.40857029590873772</v>
      </c>
      <c r="N164">
        <v>2.5514150101658299</v>
      </c>
      <c r="O164">
        <v>2.3471298622114598</v>
      </c>
      <c r="Q164">
        <f t="shared" si="30"/>
        <v>0.48350875161556067</v>
      </c>
      <c r="R164">
        <f t="shared" si="31"/>
        <v>9.9602802832805484</v>
      </c>
      <c r="S164">
        <v>0.204285147954369</v>
      </c>
      <c r="T164">
        <v>2.5514150101658299</v>
      </c>
      <c r="U164">
        <f t="shared" si="32"/>
        <v>1.087036150510178</v>
      </c>
      <c r="V164">
        <f t="shared" si="33"/>
        <v>0.52559149209416089</v>
      </c>
      <c r="W164">
        <f t="shared" si="34"/>
        <v>5.2768745170396994E-2</v>
      </c>
      <c r="X164">
        <v>6.2868745405118987E-3</v>
      </c>
      <c r="AG164" t="s">
        <v>10</v>
      </c>
      <c r="AH164">
        <v>42.5</v>
      </c>
      <c r="AI164">
        <f t="shared" si="35"/>
        <v>1.3706853852101574E-3</v>
      </c>
      <c r="AJ164">
        <v>7</v>
      </c>
      <c r="AK164">
        <v>0.16804292058211856</v>
      </c>
    </row>
    <row r="165" spans="1:37" x14ac:dyDescent="0.15">
      <c r="A165" t="s">
        <v>10</v>
      </c>
      <c r="B165">
        <v>0.20599999999999999</v>
      </c>
      <c r="C165">
        <v>0.01</v>
      </c>
      <c r="D165">
        <f t="shared" si="26"/>
        <v>20.599999999999998</v>
      </c>
      <c r="E165">
        <v>7</v>
      </c>
      <c r="F165">
        <f t="shared" si="36"/>
        <v>7.8539816339744827E-9</v>
      </c>
      <c r="G165">
        <f t="shared" si="37"/>
        <v>2.6688287105738532E-5</v>
      </c>
      <c r="H165">
        <f t="shared" si="38"/>
        <v>0.33980582524271846</v>
      </c>
      <c r="I165">
        <v>4.8350875161556096E-3</v>
      </c>
      <c r="J165">
        <f t="shared" si="27"/>
        <v>42.605226753742656</v>
      </c>
      <c r="K165">
        <f t="shared" si="28"/>
        <v>2.3471298622114613E-4</v>
      </c>
      <c r="L165">
        <v>-1.9833509510132901</v>
      </c>
      <c r="M165">
        <f t="shared" si="29"/>
        <v>-0.40857029590873772</v>
      </c>
      <c r="N165">
        <v>2.5514150101658299</v>
      </c>
      <c r="O165">
        <v>2.3471298622114598</v>
      </c>
      <c r="Q165">
        <f t="shared" si="30"/>
        <v>0.48350875161556067</v>
      </c>
      <c r="R165">
        <f t="shared" si="31"/>
        <v>9.9602802832805484</v>
      </c>
      <c r="S165">
        <v>0.204285147954369</v>
      </c>
      <c r="T165">
        <v>2.5514150101658299</v>
      </c>
      <c r="U165">
        <f t="shared" si="32"/>
        <v>1.087036150510178</v>
      </c>
      <c r="V165">
        <f t="shared" si="33"/>
        <v>0.52559149209416089</v>
      </c>
      <c r="W165">
        <f t="shared" si="34"/>
        <v>5.2768745170396994E-2</v>
      </c>
      <c r="X165">
        <v>9.625886014000648E-3</v>
      </c>
      <c r="AG165" t="s">
        <v>10</v>
      </c>
      <c r="AH165">
        <v>43.428571428571423</v>
      </c>
      <c r="AI165">
        <f t="shared" si="35"/>
        <v>3.6522297534742191E-3</v>
      </c>
      <c r="AJ165">
        <v>7</v>
      </c>
      <c r="AK165">
        <v>0.16931569986838513</v>
      </c>
    </row>
    <row r="166" spans="1:37" x14ac:dyDescent="0.15">
      <c r="A166" t="s">
        <v>11</v>
      </c>
      <c r="B166">
        <v>0.20599999999999999</v>
      </c>
      <c r="C166">
        <v>0.01</v>
      </c>
      <c r="D166">
        <f t="shared" si="26"/>
        <v>20.599999999999998</v>
      </c>
      <c r="E166">
        <v>7</v>
      </c>
      <c r="F166">
        <f t="shared" si="36"/>
        <v>7.8539816339744827E-9</v>
      </c>
      <c r="G166">
        <f t="shared" si="37"/>
        <v>2.6688287105738532E-5</v>
      </c>
      <c r="H166">
        <f t="shared" si="38"/>
        <v>0.33980582524271846</v>
      </c>
      <c r="I166">
        <v>4.8348845375193201E-3</v>
      </c>
      <c r="J166">
        <f t="shared" si="27"/>
        <v>42.607015410898455</v>
      </c>
      <c r="K166">
        <f t="shared" si="28"/>
        <v>2.3470313288928742E-4</v>
      </c>
      <c r="L166">
        <v>-1.9870093612961599</v>
      </c>
      <c r="M166">
        <f t="shared" si="29"/>
        <v>-0.40932392842700893</v>
      </c>
      <c r="N166">
        <v>2.5516932931063798</v>
      </c>
      <c r="O166">
        <v>2.3470313288928701</v>
      </c>
      <c r="Q166">
        <f t="shared" si="30"/>
        <v>0.48348845375193122</v>
      </c>
      <c r="R166">
        <f t="shared" si="31"/>
        <v>9.9598621472897815</v>
      </c>
      <c r="S166">
        <v>0.20466196421350399</v>
      </c>
      <c r="T166">
        <v>2.5516932931063798</v>
      </c>
      <c r="U166">
        <f t="shared" si="32"/>
        <v>1.0872003546326976</v>
      </c>
      <c r="V166">
        <f t="shared" si="33"/>
        <v>0.52564881837991428</v>
      </c>
      <c r="W166">
        <f t="shared" si="34"/>
        <v>5.2776716244305716E-2</v>
      </c>
      <c r="X166">
        <v>5.0016223269329701E-3</v>
      </c>
      <c r="AG166" t="s">
        <v>10</v>
      </c>
      <c r="AH166">
        <v>44.125</v>
      </c>
      <c r="AI166">
        <f t="shared" si="35"/>
        <v>5.9143415460482388E-3</v>
      </c>
      <c r="AJ166">
        <v>7</v>
      </c>
      <c r="AK166">
        <v>0.17185921701812612</v>
      </c>
    </row>
    <row r="167" spans="1:37" x14ac:dyDescent="0.15">
      <c r="A167" t="s">
        <v>10</v>
      </c>
      <c r="B167">
        <v>0.108</v>
      </c>
      <c r="C167">
        <v>5.0000000000000001E-3</v>
      </c>
      <c r="D167">
        <f t="shared" si="26"/>
        <v>21.599999999999998</v>
      </c>
      <c r="E167">
        <v>7</v>
      </c>
      <c r="F167">
        <f t="shared" si="36"/>
        <v>4.9087385212340517E-10</v>
      </c>
      <c r="G167">
        <f t="shared" si="37"/>
        <v>6.3631795645626597E-6</v>
      </c>
      <c r="H167">
        <f t="shared" si="38"/>
        <v>0.32407407407407413</v>
      </c>
      <c r="I167">
        <v>2.4268243714136101E-3</v>
      </c>
      <c r="J167">
        <f t="shared" si="27"/>
        <v>44.50260236058643</v>
      </c>
      <c r="K167">
        <f t="shared" si="28"/>
        <v>1.1235298015803752E-4</v>
      </c>
      <c r="L167">
        <v>-7.6617884453511298</v>
      </c>
      <c r="M167">
        <f t="shared" si="29"/>
        <v>-0.82747315209792205</v>
      </c>
      <c r="N167">
        <v>4.9078557823704596</v>
      </c>
      <c r="O167">
        <v>4.4941192063214999</v>
      </c>
      <c r="Q167">
        <f t="shared" si="30"/>
        <v>0.48536487428272196</v>
      </c>
      <c r="R167">
        <f t="shared" si="31"/>
        <v>10.483881284506793</v>
      </c>
      <c r="S167">
        <v>0.41373657604896003</v>
      </c>
      <c r="T167">
        <v>4.9078557823704596</v>
      </c>
      <c r="U167">
        <f t="shared" si="32"/>
        <v>1.092061771629687</v>
      </c>
      <c r="V167">
        <f t="shared" si="33"/>
        <v>0.53004842449600964</v>
      </c>
      <c r="W167">
        <f t="shared" si="34"/>
        <v>5.0558415353226256E-2</v>
      </c>
      <c r="X167">
        <v>2.9556720702570097E-3</v>
      </c>
      <c r="AG167" t="s">
        <v>10</v>
      </c>
      <c r="AH167">
        <v>44.666666666666671</v>
      </c>
      <c r="AI167">
        <f t="shared" si="35"/>
        <v>2.3769815785878328E-3</v>
      </c>
      <c r="AJ167">
        <v>7</v>
      </c>
      <c r="AK167">
        <v>0.17506281868890228</v>
      </c>
    </row>
    <row r="168" spans="1:37" x14ac:dyDescent="0.15">
      <c r="A168" t="s">
        <v>9</v>
      </c>
      <c r="B168">
        <v>0.108</v>
      </c>
      <c r="C168">
        <v>5.0000000000000001E-3</v>
      </c>
      <c r="D168">
        <f t="shared" si="26"/>
        <v>21.599999999999998</v>
      </c>
      <c r="E168">
        <v>7</v>
      </c>
      <c r="F168">
        <f t="shared" si="36"/>
        <v>4.9087385212340517E-10</v>
      </c>
      <c r="G168">
        <f t="shared" si="37"/>
        <v>6.3631795645626597E-6</v>
      </c>
      <c r="H168">
        <f t="shared" si="38"/>
        <v>0.32407407407407413</v>
      </c>
      <c r="I168">
        <v>2.4268243714136101E-3</v>
      </c>
      <c r="J168">
        <f t="shared" si="27"/>
        <v>44.50260236058643</v>
      </c>
      <c r="K168">
        <f t="shared" si="28"/>
        <v>1.1235298015803752E-4</v>
      </c>
      <c r="L168">
        <v>-7.6617884453511298</v>
      </c>
      <c r="M168">
        <f t="shared" si="29"/>
        <v>-0.82747315209792205</v>
      </c>
      <c r="N168">
        <v>4.9078557823704596</v>
      </c>
      <c r="O168">
        <v>4.4941192063214999</v>
      </c>
      <c r="Q168">
        <f t="shared" si="30"/>
        <v>0.48536487428272196</v>
      </c>
      <c r="R168">
        <f t="shared" si="31"/>
        <v>10.483881284506793</v>
      </c>
      <c r="S168">
        <v>0.41373657604896003</v>
      </c>
      <c r="T168">
        <v>4.9078557823704596</v>
      </c>
      <c r="U168">
        <f t="shared" si="32"/>
        <v>1.092061771629687</v>
      </c>
      <c r="V168">
        <f t="shared" si="33"/>
        <v>0.53004842449600964</v>
      </c>
      <c r="W168">
        <f t="shared" si="34"/>
        <v>5.0558415353226256E-2</v>
      </c>
      <c r="X168">
        <v>5.3472824999469867E-3</v>
      </c>
      <c r="AG168" t="s">
        <v>10</v>
      </c>
      <c r="AH168">
        <v>45.1</v>
      </c>
      <c r="AI168">
        <f t="shared" si="35"/>
        <v>3.2722389328335788E-3</v>
      </c>
      <c r="AJ168">
        <v>7</v>
      </c>
      <c r="AK168">
        <v>0.17609284403962366</v>
      </c>
    </row>
    <row r="169" spans="1:37" x14ac:dyDescent="0.15">
      <c r="A169" t="s">
        <v>11</v>
      </c>
      <c r="B169">
        <v>0.108</v>
      </c>
      <c r="C169">
        <v>5.0000000000000001E-3</v>
      </c>
      <c r="D169">
        <f t="shared" si="26"/>
        <v>21.599999999999998</v>
      </c>
      <c r="E169">
        <v>7</v>
      </c>
      <c r="F169">
        <f t="shared" si="36"/>
        <v>4.9087385212340517E-10</v>
      </c>
      <c r="G169">
        <f t="shared" si="37"/>
        <v>6.3631795645626597E-6</v>
      </c>
      <c r="H169">
        <f t="shared" si="38"/>
        <v>0.32407407407407413</v>
      </c>
      <c r="I169">
        <v>2.4253706061252798E-3</v>
      </c>
      <c r="J169">
        <f t="shared" si="27"/>
        <v>44.529277186441284</v>
      </c>
      <c r="K169">
        <f t="shared" si="28"/>
        <v>1.122856762095037E-4</v>
      </c>
      <c r="L169">
        <v>-7.81826534775713</v>
      </c>
      <c r="M169">
        <f t="shared" si="29"/>
        <v>-0.84437265755777002</v>
      </c>
      <c r="N169">
        <v>4.9136133771590398</v>
      </c>
      <c r="O169">
        <v>4.4914270483801602</v>
      </c>
      <c r="Q169">
        <f t="shared" si="30"/>
        <v>0.48507412122505728</v>
      </c>
      <c r="R169">
        <f t="shared" si="31"/>
        <v>10.477601018461236</v>
      </c>
      <c r="S169">
        <v>0.42218632877888401</v>
      </c>
      <c r="T169">
        <v>4.9136133771590398</v>
      </c>
      <c r="U169">
        <f t="shared" si="32"/>
        <v>1.0939982602926037</v>
      </c>
      <c r="V169">
        <f t="shared" si="33"/>
        <v>0.53067024473317626</v>
      </c>
      <c r="W169">
        <f t="shared" si="34"/>
        <v>5.0648067606139067E-2</v>
      </c>
      <c r="X169">
        <v>6.2028857204615775E-3</v>
      </c>
      <c r="AG169" t="s">
        <v>10</v>
      </c>
      <c r="AH169">
        <v>50</v>
      </c>
      <c r="AI169">
        <f t="shared" si="35"/>
        <v>3.7930805077150465E-3</v>
      </c>
      <c r="AJ169">
        <v>7</v>
      </c>
      <c r="AK169">
        <v>0.1921268148105082</v>
      </c>
    </row>
    <row r="170" spans="1:37" x14ac:dyDescent="0.15">
      <c r="A170" t="s">
        <v>9</v>
      </c>
      <c r="B170">
        <v>0.157</v>
      </c>
      <c r="C170">
        <v>7.0000000000000001E-3</v>
      </c>
      <c r="D170">
        <f t="shared" si="26"/>
        <v>22.428571428571427</v>
      </c>
      <c r="E170">
        <v>7</v>
      </c>
      <c r="F170">
        <f t="shared" si="36"/>
        <v>1.885740990317274E-9</v>
      </c>
      <c r="G170">
        <f t="shared" si="37"/>
        <v>1.2011089110301109E-5</v>
      </c>
      <c r="H170">
        <f t="shared" si="38"/>
        <v>0.31210191082802552</v>
      </c>
      <c r="I170">
        <v>3.4093513786115099E-3</v>
      </c>
      <c r="J170">
        <f t="shared" si="27"/>
        <v>46.049814925189629</v>
      </c>
      <c r="K170">
        <f t="shared" si="28"/>
        <v>1.5200929713554502E-4</v>
      </c>
      <c r="L170">
        <v>-3.7636996469973001</v>
      </c>
      <c r="M170">
        <f t="shared" si="29"/>
        <v>-0.59090084457857617</v>
      </c>
      <c r="N170">
        <v>3.3976809760759199</v>
      </c>
      <c r="O170">
        <v>3.1022305537866299</v>
      </c>
      <c r="Q170">
        <f t="shared" si="30"/>
        <v>0.48705019694450091</v>
      </c>
      <c r="R170">
        <f t="shared" si="31"/>
        <v>10.92384013146952</v>
      </c>
      <c r="S170">
        <v>0.29545042228928797</v>
      </c>
      <c r="T170">
        <v>3.3976809760759199</v>
      </c>
      <c r="U170">
        <f t="shared" si="32"/>
        <v>1.0952380608619365</v>
      </c>
      <c r="V170">
        <f t="shared" si="33"/>
        <v>0.53343591324391948</v>
      </c>
      <c r="W170">
        <f t="shared" si="34"/>
        <v>4.88322702295131E-2</v>
      </c>
      <c r="X170">
        <v>3.1623889493451861E-3</v>
      </c>
      <c r="AG170" t="s">
        <v>11</v>
      </c>
      <c r="AH170">
        <v>10</v>
      </c>
      <c r="AI170">
        <f t="shared" si="35"/>
        <v>1.0424080473614164E-2</v>
      </c>
      <c r="AJ170">
        <v>7</v>
      </c>
      <c r="AK170">
        <v>4.0403594501906337E-2</v>
      </c>
    </row>
    <row r="171" spans="1:37" x14ac:dyDescent="0.15">
      <c r="A171" t="s">
        <v>10</v>
      </c>
      <c r="B171">
        <v>0.157</v>
      </c>
      <c r="C171">
        <v>7.0000000000000001E-3</v>
      </c>
      <c r="D171">
        <f t="shared" si="26"/>
        <v>22.428571428571427</v>
      </c>
      <c r="E171">
        <v>7</v>
      </c>
      <c r="F171">
        <f t="shared" si="36"/>
        <v>1.885740990317274E-9</v>
      </c>
      <c r="G171">
        <f t="shared" si="37"/>
        <v>1.2011089110301109E-5</v>
      </c>
      <c r="H171">
        <f t="shared" si="38"/>
        <v>0.31210191082802552</v>
      </c>
      <c r="I171">
        <v>3.4093513786115099E-3</v>
      </c>
      <c r="J171">
        <f t="shared" si="27"/>
        <v>46.049814925189629</v>
      </c>
      <c r="K171">
        <f t="shared" si="28"/>
        <v>1.5200929713554502E-4</v>
      </c>
      <c r="L171">
        <v>-3.7636996469973001</v>
      </c>
      <c r="M171">
        <f t="shared" si="29"/>
        <v>-0.59090084457857617</v>
      </c>
      <c r="N171">
        <v>3.3976809760759199</v>
      </c>
      <c r="O171">
        <v>3.1022305537866299</v>
      </c>
      <c r="Q171">
        <f t="shared" si="30"/>
        <v>0.48705019694450091</v>
      </c>
      <c r="R171">
        <f t="shared" si="31"/>
        <v>10.92384013146952</v>
      </c>
      <c r="S171">
        <v>0.29545042228928797</v>
      </c>
      <c r="T171">
        <v>3.3976809760759199</v>
      </c>
      <c r="U171">
        <f t="shared" si="32"/>
        <v>1.0952380608619365</v>
      </c>
      <c r="V171">
        <f t="shared" si="33"/>
        <v>0.53343591324391948</v>
      </c>
      <c r="W171">
        <f t="shared" si="34"/>
        <v>4.88322702295131E-2</v>
      </c>
      <c r="X171">
        <v>4.2079122420150463E-3</v>
      </c>
      <c r="AG171" t="s">
        <v>11</v>
      </c>
      <c r="AH171">
        <v>10.799999999999999</v>
      </c>
      <c r="AI171">
        <f t="shared" si="35"/>
        <v>1.6540114154346419E-3</v>
      </c>
      <c r="AJ171">
        <v>7</v>
      </c>
      <c r="AK171">
        <v>4.8742858880797657E-2</v>
      </c>
    </row>
    <row r="172" spans="1:37" x14ac:dyDescent="0.15">
      <c r="A172" t="s">
        <v>11</v>
      </c>
      <c r="B172">
        <v>0.157</v>
      </c>
      <c r="C172">
        <v>7.0000000000000001E-3</v>
      </c>
      <c r="D172">
        <f t="shared" si="26"/>
        <v>22.428571428571427</v>
      </c>
      <c r="E172">
        <v>7</v>
      </c>
      <c r="F172">
        <f t="shared" si="36"/>
        <v>1.885740990317274E-9</v>
      </c>
      <c r="G172">
        <f t="shared" si="37"/>
        <v>1.2011089110301109E-5</v>
      </c>
      <c r="H172">
        <f t="shared" si="38"/>
        <v>0.31210191082802552</v>
      </c>
      <c r="I172">
        <v>3.4086998463452802E-3</v>
      </c>
      <c r="J172">
        <f t="shared" si="27"/>
        <v>46.058616797349011</v>
      </c>
      <c r="K172">
        <f t="shared" si="28"/>
        <v>1.519802479262227E-4</v>
      </c>
      <c r="L172">
        <v>-3.7872045217158501</v>
      </c>
      <c r="M172">
        <f t="shared" si="29"/>
        <v>-0.59459110990938846</v>
      </c>
      <c r="N172">
        <v>3.3989332677347499</v>
      </c>
      <c r="O172">
        <v>3.1016377127800601</v>
      </c>
      <c r="Q172">
        <f t="shared" si="30"/>
        <v>0.48695712090646942</v>
      </c>
      <c r="R172">
        <f t="shared" si="31"/>
        <v>10.921752568902242</v>
      </c>
      <c r="S172">
        <v>0.29729555495469401</v>
      </c>
      <c r="T172">
        <v>3.3989332677347499</v>
      </c>
      <c r="U172">
        <f t="shared" si="32"/>
        <v>1.095851154288493</v>
      </c>
      <c r="V172">
        <f t="shared" si="33"/>
        <v>0.53363252303435571</v>
      </c>
      <c r="W172">
        <f t="shared" si="34"/>
        <v>4.8859605605219437E-2</v>
      </c>
      <c r="X172">
        <v>7.5922358118750196E-3</v>
      </c>
      <c r="AG172" t="s">
        <v>11</v>
      </c>
      <c r="AH172">
        <v>11.799999999999999</v>
      </c>
      <c r="AI172">
        <f t="shared" si="35"/>
        <v>1.9167370614707645E-2</v>
      </c>
      <c r="AJ172">
        <v>7</v>
      </c>
      <c r="AK172">
        <v>5.0396870296232299E-2</v>
      </c>
    </row>
    <row r="173" spans="1:37" x14ac:dyDescent="0.15">
      <c r="A173" t="s">
        <v>9</v>
      </c>
      <c r="B173">
        <v>0.20599999999999999</v>
      </c>
      <c r="C173">
        <v>8.9999999999999993E-3</v>
      </c>
      <c r="D173">
        <f t="shared" si="26"/>
        <v>22.888888888888889</v>
      </c>
      <c r="E173">
        <v>7</v>
      </c>
      <c r="F173">
        <f t="shared" si="36"/>
        <v>5.1529973500506572E-9</v>
      </c>
      <c r="G173">
        <f t="shared" si="37"/>
        <v>1.9455761300083391E-5</v>
      </c>
      <c r="H173">
        <f t="shared" si="38"/>
        <v>0.30582524271844658</v>
      </c>
      <c r="I173">
        <v>4.3937062958412897E-3</v>
      </c>
      <c r="J173">
        <f t="shared" si="27"/>
        <v>46.885245878856836</v>
      </c>
      <c r="K173">
        <f t="shared" si="28"/>
        <v>1.9195804205131848E-4</v>
      </c>
      <c r="L173">
        <v>-2.2002243463460802</v>
      </c>
      <c r="M173">
        <f t="shared" si="29"/>
        <v>-0.45324621534729248</v>
      </c>
      <c r="N173">
        <v>2.5964754786775801</v>
      </c>
      <c r="O173">
        <v>2.3698523710039301</v>
      </c>
      <c r="Q173">
        <f t="shared" si="30"/>
        <v>0.4881895884268096</v>
      </c>
      <c r="R173">
        <f t="shared" si="31"/>
        <v>11.174117246213642</v>
      </c>
      <c r="S173">
        <v>0.22662310767364599</v>
      </c>
      <c r="T173">
        <v>2.5964754786775801</v>
      </c>
      <c r="U173">
        <f t="shared" si="32"/>
        <v>1.0956275211259876</v>
      </c>
      <c r="V173">
        <f t="shared" si="33"/>
        <v>0.53487394860758153</v>
      </c>
      <c r="W173">
        <f t="shared" si="34"/>
        <v>4.7867221796766446E-2</v>
      </c>
      <c r="X173">
        <v>2.8715223446202733E-3</v>
      </c>
      <c r="AG173" t="s">
        <v>11</v>
      </c>
      <c r="AH173">
        <v>12</v>
      </c>
      <c r="AI173">
        <f t="shared" si="35"/>
        <v>2.8786509918320804E-3</v>
      </c>
      <c r="AJ173">
        <v>7</v>
      </c>
      <c r="AK173">
        <v>5.4230344419173848E-2</v>
      </c>
    </row>
    <row r="174" spans="1:37" x14ac:dyDescent="0.15">
      <c r="A174" t="s">
        <v>10</v>
      </c>
      <c r="B174">
        <v>0.20599999999999999</v>
      </c>
      <c r="C174">
        <v>8.9999999999999993E-3</v>
      </c>
      <c r="D174">
        <f t="shared" si="26"/>
        <v>22.888888888888889</v>
      </c>
      <c r="E174">
        <v>7</v>
      </c>
      <c r="F174">
        <f t="shared" si="36"/>
        <v>5.1529973500506572E-9</v>
      </c>
      <c r="G174">
        <f t="shared" si="37"/>
        <v>1.9455761300083391E-5</v>
      </c>
      <c r="H174">
        <f t="shared" si="38"/>
        <v>0.30582524271844658</v>
      </c>
      <c r="I174">
        <v>4.3937062958412897E-3</v>
      </c>
      <c r="J174">
        <f t="shared" si="27"/>
        <v>46.885245878856836</v>
      </c>
      <c r="K174">
        <f t="shared" si="28"/>
        <v>1.9195804205131848E-4</v>
      </c>
      <c r="L174">
        <v>-2.2002243463460802</v>
      </c>
      <c r="M174">
        <f t="shared" si="29"/>
        <v>-0.45324621534729248</v>
      </c>
      <c r="N174">
        <v>2.5964754786775801</v>
      </c>
      <c r="O174">
        <v>2.3698523710039301</v>
      </c>
      <c r="Q174">
        <f t="shared" si="30"/>
        <v>0.4881895884268096</v>
      </c>
      <c r="R174">
        <f t="shared" si="31"/>
        <v>11.174117246213642</v>
      </c>
      <c r="S174">
        <v>0.22662310767364599</v>
      </c>
      <c r="T174">
        <v>2.5964754786775801</v>
      </c>
      <c r="U174">
        <f t="shared" si="32"/>
        <v>1.0956275211259876</v>
      </c>
      <c r="V174">
        <f t="shared" si="33"/>
        <v>0.53487394860758153</v>
      </c>
      <c r="W174">
        <f t="shared" si="34"/>
        <v>4.7867221796766446E-2</v>
      </c>
      <c r="X174">
        <v>2.9630931761842E-3</v>
      </c>
      <c r="AG174" t="s">
        <v>11</v>
      </c>
      <c r="AH174">
        <v>13.5</v>
      </c>
      <c r="AI174">
        <f t="shared" si="35"/>
        <v>4.5584475865315067E-3</v>
      </c>
      <c r="AJ174">
        <v>7</v>
      </c>
      <c r="AK174">
        <v>5.8548320906921969E-2</v>
      </c>
    </row>
    <row r="175" spans="1:37" x14ac:dyDescent="0.15">
      <c r="A175" t="s">
        <v>11</v>
      </c>
      <c r="B175">
        <v>0.20599999999999999</v>
      </c>
      <c r="C175">
        <v>8.9999999999999993E-3</v>
      </c>
      <c r="D175">
        <f t="shared" si="26"/>
        <v>22.888888888888889</v>
      </c>
      <c r="E175">
        <v>7</v>
      </c>
      <c r="F175">
        <f t="shared" si="36"/>
        <v>5.1529973500506572E-9</v>
      </c>
      <c r="G175">
        <f t="shared" si="37"/>
        <v>1.9455761300083391E-5</v>
      </c>
      <c r="H175">
        <f t="shared" si="38"/>
        <v>0.30582524271844658</v>
      </c>
      <c r="I175">
        <v>4.39042962916995E-3</v>
      </c>
      <c r="J175">
        <f t="shared" si="27"/>
        <v>46.920237288701657</v>
      </c>
      <c r="K175">
        <f t="shared" si="28"/>
        <v>1.9181488671130849E-4</v>
      </c>
      <c r="L175">
        <v>-2.2376941958541301</v>
      </c>
      <c r="M175">
        <f t="shared" si="29"/>
        <v>-0.46096500434595078</v>
      </c>
      <c r="N175">
        <v>2.5985675233002401</v>
      </c>
      <c r="O175">
        <v>2.3680850211272602</v>
      </c>
      <c r="Q175">
        <f t="shared" si="30"/>
        <v>0.48782551435221555</v>
      </c>
      <c r="R175">
        <f t="shared" si="31"/>
        <v>11.165783995172934</v>
      </c>
      <c r="S175">
        <v>0.230482502172976</v>
      </c>
      <c r="T175">
        <v>2.5985675233002401</v>
      </c>
      <c r="U175">
        <f t="shared" si="32"/>
        <v>1.0973286432356493</v>
      </c>
      <c r="V175">
        <f t="shared" si="33"/>
        <v>0.53530490979984946</v>
      </c>
      <c r="W175">
        <f t="shared" si="34"/>
        <v>4.7941542665635162E-2</v>
      </c>
      <c r="X175">
        <v>7.6463532982826328E-3</v>
      </c>
      <c r="AG175" t="s">
        <v>11</v>
      </c>
      <c r="AH175">
        <v>14.749999999999998</v>
      </c>
      <c r="AI175">
        <f t="shared" si="35"/>
        <v>4.9820267795755435E-3</v>
      </c>
      <c r="AJ175">
        <v>7</v>
      </c>
      <c r="AK175">
        <v>6.4246380390086344E-2</v>
      </c>
    </row>
    <row r="176" spans="1:37" x14ac:dyDescent="0.15">
      <c r="A176" t="s">
        <v>11</v>
      </c>
      <c r="B176">
        <v>0.255</v>
      </c>
      <c r="C176">
        <v>0.01</v>
      </c>
      <c r="D176">
        <f t="shared" si="26"/>
        <v>25.5</v>
      </c>
      <c r="E176">
        <v>7</v>
      </c>
      <c r="F176">
        <f t="shared" si="36"/>
        <v>7.8539816339744827E-9</v>
      </c>
      <c r="G176">
        <f t="shared" si="37"/>
        <v>2.1559949583459365E-5</v>
      </c>
      <c r="H176">
        <f t="shared" si="38"/>
        <v>0.27450980392156865</v>
      </c>
      <c r="I176">
        <v>4.93556115018416E-3</v>
      </c>
      <c r="J176">
        <f t="shared" si="27"/>
        <v>51.665857688843808</v>
      </c>
      <c r="K176">
        <f t="shared" si="28"/>
        <v>1.9355141765428079E-4</v>
      </c>
      <c r="L176">
        <v>-1.6007810178489901</v>
      </c>
      <c r="M176">
        <f t="shared" si="29"/>
        <v>-0.4081991595514925</v>
      </c>
      <c r="N176">
        <v>2.1396137563185502</v>
      </c>
      <c r="O176">
        <v>1.9355141765427999</v>
      </c>
      <c r="Q176">
        <f t="shared" si="30"/>
        <v>0.49355611501841395</v>
      </c>
      <c r="R176">
        <f t="shared" si="31"/>
        <v>12.585680932969556</v>
      </c>
      <c r="S176">
        <v>0.204099579775747</v>
      </c>
      <c r="T176">
        <v>2.1396137563185502</v>
      </c>
      <c r="U176">
        <f t="shared" si="32"/>
        <v>1.1054497984304674</v>
      </c>
      <c r="V176">
        <f t="shared" si="33"/>
        <v>0.54560150786123029</v>
      </c>
      <c r="W176">
        <f t="shared" si="34"/>
        <v>4.3350972487469309E-2</v>
      </c>
      <c r="X176">
        <v>2.9903415716482891E-3</v>
      </c>
      <c r="AG176" t="s">
        <v>11</v>
      </c>
      <c r="AH176">
        <v>15.428571428571429</v>
      </c>
      <c r="AI176">
        <f t="shared" si="35"/>
        <v>1.1329890397537886E-3</v>
      </c>
      <c r="AJ176">
        <v>7</v>
      </c>
      <c r="AK176">
        <v>6.7627041419084044E-2</v>
      </c>
    </row>
    <row r="177" spans="1:37" x14ac:dyDescent="0.15">
      <c r="A177" t="s">
        <v>9</v>
      </c>
      <c r="B177">
        <v>0.255</v>
      </c>
      <c r="C177">
        <v>0.01</v>
      </c>
      <c r="D177">
        <f t="shared" si="26"/>
        <v>25.5</v>
      </c>
      <c r="E177">
        <v>7</v>
      </c>
      <c r="F177">
        <f t="shared" si="36"/>
        <v>7.8539816339744827E-9</v>
      </c>
      <c r="G177">
        <f t="shared" si="37"/>
        <v>2.1559949583459365E-5</v>
      </c>
      <c r="H177">
        <f t="shared" si="38"/>
        <v>0.27450980392156865</v>
      </c>
      <c r="I177">
        <v>4.9332873292197701E-3</v>
      </c>
      <c r="J177">
        <f t="shared" si="27"/>
        <v>51.689671203548357</v>
      </c>
      <c r="K177">
        <f t="shared" si="28"/>
        <v>1.9346224820469688E-4</v>
      </c>
      <c r="L177">
        <v>-1.6214341495270801</v>
      </c>
      <c r="M177">
        <f t="shared" si="29"/>
        <v>-0.41346570812940542</v>
      </c>
      <c r="N177">
        <v>2.1413553361116699</v>
      </c>
      <c r="O177">
        <v>1.93462248204696</v>
      </c>
      <c r="Q177">
        <f t="shared" si="30"/>
        <v>0.49332873292197482</v>
      </c>
      <c r="R177">
        <f t="shared" si="31"/>
        <v>12.579882689510358</v>
      </c>
      <c r="S177">
        <v>0.20673285406470199</v>
      </c>
      <c r="T177">
        <v>2.1413553361116699</v>
      </c>
      <c r="U177">
        <f t="shared" si="32"/>
        <v>1.10685953253576</v>
      </c>
      <c r="V177">
        <f t="shared" si="33"/>
        <v>0.54604561070847579</v>
      </c>
      <c r="W177">
        <f t="shared" si="34"/>
        <v>4.3406256177872943E-2</v>
      </c>
      <c r="X177">
        <v>3.9987063229925696E-3</v>
      </c>
      <c r="AG177" t="s">
        <v>11</v>
      </c>
      <c r="AH177">
        <v>15.7</v>
      </c>
      <c r="AI177">
        <f t="shared" si="35"/>
        <v>2.9406801222679924E-3</v>
      </c>
      <c r="AJ177">
        <v>7</v>
      </c>
      <c r="AK177">
        <v>6.7934567015588643E-2</v>
      </c>
    </row>
    <row r="178" spans="1:37" x14ac:dyDescent="0.15">
      <c r="A178" t="s">
        <v>10</v>
      </c>
      <c r="B178">
        <v>0.255</v>
      </c>
      <c r="C178">
        <v>0.01</v>
      </c>
      <c r="D178">
        <f t="shared" si="26"/>
        <v>25.5</v>
      </c>
      <c r="E178">
        <v>7</v>
      </c>
      <c r="F178">
        <f t="shared" si="36"/>
        <v>7.8539816339744827E-9</v>
      </c>
      <c r="G178">
        <f t="shared" si="37"/>
        <v>2.1559949583459365E-5</v>
      </c>
      <c r="H178">
        <f t="shared" si="38"/>
        <v>0.27450980392156865</v>
      </c>
      <c r="I178">
        <v>4.9332873292197701E-3</v>
      </c>
      <c r="J178">
        <f t="shared" si="27"/>
        <v>51.689671203548357</v>
      </c>
      <c r="K178">
        <f t="shared" si="28"/>
        <v>1.9346224820469688E-4</v>
      </c>
      <c r="L178">
        <v>-1.6214341495270801</v>
      </c>
      <c r="M178">
        <f t="shared" si="29"/>
        <v>-0.41346570812940542</v>
      </c>
      <c r="N178">
        <v>2.1413553361116699</v>
      </c>
      <c r="O178">
        <v>1.93462248204696</v>
      </c>
      <c r="Q178">
        <f t="shared" si="30"/>
        <v>0.49332873292197482</v>
      </c>
      <c r="R178">
        <f t="shared" si="31"/>
        <v>12.579882689510358</v>
      </c>
      <c r="S178">
        <v>0.20673285406470199</v>
      </c>
      <c r="T178">
        <v>2.1413553361116699</v>
      </c>
      <c r="U178">
        <f t="shared" si="32"/>
        <v>1.10685953253576</v>
      </c>
      <c r="V178">
        <f t="shared" si="33"/>
        <v>0.54604561070847579</v>
      </c>
      <c r="W178">
        <f t="shared" si="34"/>
        <v>4.3406256177872943E-2</v>
      </c>
      <c r="X178">
        <v>5.0524513976310682E-3</v>
      </c>
      <c r="AG178" t="s">
        <v>11</v>
      </c>
      <c r="AH178">
        <v>17.444444444444446</v>
      </c>
      <c r="AI178">
        <f t="shared" si="35"/>
        <v>6.7518932615709976E-3</v>
      </c>
      <c r="AJ178">
        <v>7</v>
      </c>
      <c r="AK178">
        <v>7.3064420117767259E-2</v>
      </c>
    </row>
    <row r="179" spans="1:37" x14ac:dyDescent="0.15">
      <c r="A179" t="s">
        <v>9</v>
      </c>
      <c r="B179">
        <v>0.20599999999999999</v>
      </c>
      <c r="C179">
        <v>8.0000000000000002E-3</v>
      </c>
      <c r="D179">
        <f t="shared" si="26"/>
        <v>25.749999999999996</v>
      </c>
      <c r="E179">
        <v>7</v>
      </c>
      <c r="F179">
        <f t="shared" si="36"/>
        <v>3.2169908772759481E-9</v>
      </c>
      <c r="G179">
        <f t="shared" si="37"/>
        <v>1.3664402998138131E-5</v>
      </c>
      <c r="H179">
        <f t="shared" si="38"/>
        <v>0.2718446601941748</v>
      </c>
      <c r="I179">
        <v>3.9536857142837504E-3</v>
      </c>
      <c r="J179">
        <f t="shared" si="27"/>
        <v>52.103281567315733</v>
      </c>
      <c r="K179">
        <f t="shared" si="28"/>
        <v>1.5354119278771847E-4</v>
      </c>
      <c r="L179">
        <v>-2.4537799893777601</v>
      </c>
      <c r="M179">
        <f t="shared" si="29"/>
        <v>-0.50547867781181854</v>
      </c>
      <c r="N179">
        <v>2.6518204762140098</v>
      </c>
      <c r="O179">
        <v>2.3990811373080998</v>
      </c>
      <c r="Q179">
        <f t="shared" si="30"/>
        <v>0.49421071428546853</v>
      </c>
      <c r="R179">
        <f t="shared" si="31"/>
        <v>12.725925892850812</v>
      </c>
      <c r="S179">
        <v>0.25273933890590999</v>
      </c>
      <c r="T179">
        <v>2.6518204762140098</v>
      </c>
      <c r="U179">
        <f t="shared" si="32"/>
        <v>1.1053483915052149</v>
      </c>
      <c r="V179">
        <f t="shared" si="33"/>
        <v>0.54627501810008594</v>
      </c>
      <c r="W179">
        <f t="shared" si="34"/>
        <v>4.2926151126416116E-2</v>
      </c>
      <c r="X179">
        <v>3.0058888177847643E-3</v>
      </c>
      <c r="AG179" t="s">
        <v>11</v>
      </c>
      <c r="AH179">
        <v>18</v>
      </c>
      <c r="AI179">
        <f t="shared" si="35"/>
        <v>5.573148034170681E-3</v>
      </c>
      <c r="AJ179">
        <v>7</v>
      </c>
      <c r="AK179">
        <v>7.6815471929751133E-2</v>
      </c>
    </row>
    <row r="180" spans="1:37" x14ac:dyDescent="0.15">
      <c r="A180" t="s">
        <v>10</v>
      </c>
      <c r="B180">
        <v>0.20599999999999999</v>
      </c>
      <c r="C180">
        <v>8.0000000000000002E-3</v>
      </c>
      <c r="D180">
        <f t="shared" si="26"/>
        <v>25.749999999999996</v>
      </c>
      <c r="E180">
        <v>7</v>
      </c>
      <c r="F180">
        <f t="shared" si="36"/>
        <v>3.2169908772759481E-9</v>
      </c>
      <c r="G180">
        <f t="shared" si="37"/>
        <v>1.3664402998138131E-5</v>
      </c>
      <c r="H180">
        <f t="shared" si="38"/>
        <v>0.2718446601941748</v>
      </c>
      <c r="I180">
        <v>3.9536857142837504E-3</v>
      </c>
      <c r="J180">
        <f t="shared" si="27"/>
        <v>52.103281567315733</v>
      </c>
      <c r="K180">
        <f t="shared" si="28"/>
        <v>1.5354119278771847E-4</v>
      </c>
      <c r="L180">
        <v>-2.4537799893777601</v>
      </c>
      <c r="M180">
        <f t="shared" si="29"/>
        <v>-0.50547867781181854</v>
      </c>
      <c r="N180">
        <v>2.6518204762140098</v>
      </c>
      <c r="O180">
        <v>2.3990811373080998</v>
      </c>
      <c r="Q180">
        <f t="shared" si="30"/>
        <v>0.49421071428546853</v>
      </c>
      <c r="R180">
        <f t="shared" si="31"/>
        <v>12.725925892850812</v>
      </c>
      <c r="S180">
        <v>0.25273933890590999</v>
      </c>
      <c r="T180">
        <v>2.6518204762140098</v>
      </c>
      <c r="U180">
        <f t="shared" si="32"/>
        <v>1.1053483915052149</v>
      </c>
      <c r="V180">
        <f t="shared" si="33"/>
        <v>0.54627501810008594</v>
      </c>
      <c r="W180">
        <f t="shared" si="34"/>
        <v>4.2926151126416116E-2</v>
      </c>
      <c r="X180">
        <v>3.0708476045204344E-3</v>
      </c>
      <c r="AG180" t="s">
        <v>11</v>
      </c>
      <c r="AH180">
        <v>19.625</v>
      </c>
      <c r="AI180">
        <f t="shared" si="35"/>
        <v>-7.1575705433400374E-2</v>
      </c>
      <c r="AJ180">
        <v>7</v>
      </c>
      <c r="AK180">
        <v>8.587183748527849E-2</v>
      </c>
    </row>
    <row r="181" spans="1:37" x14ac:dyDescent="0.15">
      <c r="A181" t="s">
        <v>11</v>
      </c>
      <c r="B181">
        <v>0.20599999999999999</v>
      </c>
      <c r="C181">
        <v>8.0000000000000002E-3</v>
      </c>
      <c r="D181">
        <f t="shared" si="26"/>
        <v>25.749999999999996</v>
      </c>
      <c r="E181">
        <v>7</v>
      </c>
      <c r="F181">
        <f t="shared" si="36"/>
        <v>3.2169908772759481E-9</v>
      </c>
      <c r="G181">
        <f t="shared" si="37"/>
        <v>1.3664402998138131E-5</v>
      </c>
      <c r="H181">
        <f t="shared" si="38"/>
        <v>0.2718446601941748</v>
      </c>
      <c r="I181">
        <v>3.9512126545306198E-3</v>
      </c>
      <c r="J181">
        <f t="shared" si="27"/>
        <v>52.135892955240621</v>
      </c>
      <c r="K181">
        <f t="shared" si="28"/>
        <v>1.5344515163225709E-4</v>
      </c>
      <c r="L181">
        <v>-2.5014022403468901</v>
      </c>
      <c r="M181">
        <f t="shared" si="29"/>
        <v>-0.51528886151145936</v>
      </c>
      <c r="N181">
        <v>2.6552249250097399</v>
      </c>
      <c r="O181">
        <v>2.3975804942540102</v>
      </c>
      <c r="Q181">
        <f t="shared" si="30"/>
        <v>0.4939015818163261</v>
      </c>
      <c r="R181">
        <f t="shared" si="31"/>
        <v>12.717965731770395</v>
      </c>
      <c r="S181">
        <v>0.25764443075572901</v>
      </c>
      <c r="T181">
        <v>2.6552249250097399</v>
      </c>
      <c r="U181">
        <f t="shared" si="32"/>
        <v>1.107460179699157</v>
      </c>
      <c r="V181">
        <f t="shared" si="33"/>
        <v>0.54697633455200634</v>
      </c>
      <c r="W181">
        <f t="shared" si="34"/>
        <v>4.3008162318413867E-2</v>
      </c>
      <c r="X181">
        <v>5.1899991852700084E-3</v>
      </c>
      <c r="AG181" t="s">
        <v>11</v>
      </c>
      <c r="AH181">
        <v>19.666666666666664</v>
      </c>
      <c r="AI181">
        <f t="shared" si="35"/>
        <v>4.6187552219399478E-3</v>
      </c>
      <c r="AJ181">
        <v>7</v>
      </c>
      <c r="AK181">
        <v>8.2889516425553644E-2</v>
      </c>
    </row>
    <row r="182" spans="1:37" x14ac:dyDescent="0.15">
      <c r="A182" t="s">
        <v>11</v>
      </c>
      <c r="B182">
        <v>0.157</v>
      </c>
      <c r="C182">
        <v>6.0000000000000001E-3</v>
      </c>
      <c r="D182">
        <f t="shared" si="26"/>
        <v>26.166666666666668</v>
      </c>
      <c r="E182">
        <v>7</v>
      </c>
      <c r="F182">
        <f t="shared" si="36"/>
        <v>1.0178760197630931E-9</v>
      </c>
      <c r="G182">
        <f t="shared" si="37"/>
        <v>7.563834541763962E-6</v>
      </c>
      <c r="H182">
        <f t="shared" si="38"/>
        <v>0.26751592356687898</v>
      </c>
      <c r="I182">
        <v>2.9668647945494098E-3</v>
      </c>
      <c r="J182">
        <f t="shared" si="27"/>
        <v>52.917814215340414</v>
      </c>
      <c r="K182">
        <f t="shared" si="28"/>
        <v>1.1338336794456343E-4</v>
      </c>
      <c r="L182">
        <v>-4.4496516606918597</v>
      </c>
      <c r="M182">
        <f t="shared" si="29"/>
        <v>-0.69859531072862202</v>
      </c>
      <c r="N182">
        <v>3.4988356538244099</v>
      </c>
      <c r="O182">
        <v>3.1495379984601</v>
      </c>
      <c r="Q182">
        <f t="shared" si="30"/>
        <v>0.4944774657582357</v>
      </c>
      <c r="R182">
        <f t="shared" si="31"/>
        <v>12.938827020673834</v>
      </c>
      <c r="S182">
        <v>0.34929765536431101</v>
      </c>
      <c r="T182">
        <v>3.4988356538244099</v>
      </c>
      <c r="U182">
        <f t="shared" si="32"/>
        <v>1.1109044105945354</v>
      </c>
      <c r="V182">
        <f t="shared" si="33"/>
        <v>0.54931719765043241</v>
      </c>
      <c r="W182">
        <f t="shared" si="34"/>
        <v>4.245494562781664E-2</v>
      </c>
      <c r="X182">
        <v>3.8948264480028584E-3</v>
      </c>
      <c r="AG182" t="s">
        <v>11</v>
      </c>
      <c r="AH182">
        <v>20.599999999999998</v>
      </c>
      <c r="AI182">
        <f t="shared" si="35"/>
        <v>6.7979056599061227E-3</v>
      </c>
      <c r="AJ182">
        <v>7</v>
      </c>
      <c r="AK182">
        <v>8.7200354632697596E-2</v>
      </c>
    </row>
    <row r="183" spans="1:37" x14ac:dyDescent="0.15">
      <c r="A183" t="s">
        <v>10</v>
      </c>
      <c r="B183">
        <v>0.157</v>
      </c>
      <c r="C183">
        <v>6.0000000000000001E-3</v>
      </c>
      <c r="D183">
        <f t="shared" si="26"/>
        <v>26.166666666666668</v>
      </c>
      <c r="E183">
        <v>7</v>
      </c>
      <c r="F183">
        <f t="shared" si="36"/>
        <v>1.0178760197630931E-9</v>
      </c>
      <c r="G183">
        <f t="shared" si="37"/>
        <v>7.563834541763962E-6</v>
      </c>
      <c r="H183">
        <f t="shared" si="38"/>
        <v>0.26751592356687898</v>
      </c>
      <c r="I183">
        <v>2.9665173200837899E-3</v>
      </c>
      <c r="J183">
        <f t="shared" si="27"/>
        <v>52.924012591157165</v>
      </c>
      <c r="K183">
        <f t="shared" si="28"/>
        <v>1.1337008866562254E-4</v>
      </c>
      <c r="L183">
        <v>-4.4650522965348598</v>
      </c>
      <c r="M183">
        <f t="shared" si="29"/>
        <v>-0.70101321055597299</v>
      </c>
      <c r="N183">
        <v>3.4996757348786098</v>
      </c>
      <c r="O183">
        <v>3.1491691296006201</v>
      </c>
      <c r="Q183">
        <f t="shared" si="30"/>
        <v>0.49441955334729737</v>
      </c>
      <c r="R183">
        <f t="shared" si="31"/>
        <v>12.937311645920948</v>
      </c>
      <c r="S183">
        <v>0.35050660527798699</v>
      </c>
      <c r="T183">
        <v>3.4996757348786098</v>
      </c>
      <c r="U183">
        <f t="shared" si="32"/>
        <v>1.1113012959460964</v>
      </c>
      <c r="V183">
        <f t="shared" si="33"/>
        <v>0.5494490903759417</v>
      </c>
      <c r="W183">
        <f t="shared" si="34"/>
        <v>4.2470113220869923E-2</v>
      </c>
      <c r="X183">
        <v>3.9438661536162151E-3</v>
      </c>
      <c r="AG183" t="s">
        <v>11</v>
      </c>
      <c r="AH183">
        <v>21.599999999999998</v>
      </c>
      <c r="AI183">
        <f t="shared" si="35"/>
        <v>2.2362513743491319E-3</v>
      </c>
      <c r="AJ183">
        <v>7</v>
      </c>
      <c r="AK183">
        <v>9.3998260292603719E-2</v>
      </c>
    </row>
    <row r="184" spans="1:37" x14ac:dyDescent="0.15">
      <c r="A184" t="s">
        <v>9</v>
      </c>
      <c r="B184">
        <v>0.157</v>
      </c>
      <c r="C184">
        <v>6.0000000000000001E-3</v>
      </c>
      <c r="D184">
        <f t="shared" si="26"/>
        <v>26.166666666666668</v>
      </c>
      <c r="E184">
        <v>7</v>
      </c>
      <c r="F184">
        <f t="shared" si="36"/>
        <v>1.0178760197630931E-9</v>
      </c>
      <c r="G184">
        <f t="shared" si="37"/>
        <v>7.563834541763962E-6</v>
      </c>
      <c r="H184">
        <f t="shared" si="38"/>
        <v>0.26751592356687898</v>
      </c>
      <c r="I184">
        <v>2.9665173200837899E-3</v>
      </c>
      <c r="J184">
        <f t="shared" si="27"/>
        <v>52.924012591157165</v>
      </c>
      <c r="K184">
        <f t="shared" si="28"/>
        <v>1.1337008866562254E-4</v>
      </c>
      <c r="L184">
        <v>-4.4650522965348598</v>
      </c>
      <c r="M184">
        <f t="shared" si="29"/>
        <v>-0.70101321055597299</v>
      </c>
      <c r="N184">
        <v>3.4996757348786098</v>
      </c>
      <c r="O184">
        <v>3.1491691296006201</v>
      </c>
      <c r="Q184">
        <f t="shared" si="30"/>
        <v>0.49441955334729737</v>
      </c>
      <c r="R184">
        <f t="shared" si="31"/>
        <v>12.937311645920948</v>
      </c>
      <c r="S184">
        <v>0.35050660527798699</v>
      </c>
      <c r="T184">
        <v>3.4996757348786098</v>
      </c>
      <c r="U184">
        <f t="shared" si="32"/>
        <v>1.1113012959460964</v>
      </c>
      <c r="V184">
        <f t="shared" si="33"/>
        <v>0.5494490903759417</v>
      </c>
      <c r="W184">
        <f t="shared" si="34"/>
        <v>4.2470113220869923E-2</v>
      </c>
      <c r="X184">
        <v>4.8897967995643384E-3</v>
      </c>
      <c r="AG184" t="s">
        <v>11</v>
      </c>
      <c r="AH184">
        <v>22.428571428571427</v>
      </c>
      <c r="AI184">
        <f t="shared" si="35"/>
        <v>3.2097173679601575E-3</v>
      </c>
      <c r="AJ184">
        <v>7</v>
      </c>
      <c r="AK184">
        <v>9.5851154288493001E-2</v>
      </c>
    </row>
    <row r="185" spans="1:37" x14ac:dyDescent="0.15">
      <c r="A185" t="s">
        <v>11</v>
      </c>
      <c r="B185">
        <v>0.108</v>
      </c>
      <c r="C185">
        <v>4.0000000000000001E-3</v>
      </c>
      <c r="D185">
        <f t="shared" si="26"/>
        <v>27</v>
      </c>
      <c r="E185">
        <v>7</v>
      </c>
      <c r="F185">
        <f t="shared" si="36"/>
        <v>2.0106192982974676E-10</v>
      </c>
      <c r="G185">
        <f t="shared" si="37"/>
        <v>3.257947937056082E-6</v>
      </c>
      <c r="H185">
        <f t="shared" si="38"/>
        <v>0.25925925925925924</v>
      </c>
      <c r="I185">
        <v>1.98562005820699E-3</v>
      </c>
      <c r="J185">
        <f t="shared" si="27"/>
        <v>54.391070211853048</v>
      </c>
      <c r="K185">
        <f t="shared" si="28"/>
        <v>7.3541483637295921E-5</v>
      </c>
      <c r="L185">
        <v>-9.5903806067837607</v>
      </c>
      <c r="M185">
        <f t="shared" si="29"/>
        <v>-1.0357611055326461</v>
      </c>
      <c r="N185">
        <v>5.1142232800973204</v>
      </c>
      <c r="O185">
        <v>4.59634272733099</v>
      </c>
      <c r="Q185">
        <f t="shared" si="30"/>
        <v>0.4964050145517469</v>
      </c>
      <c r="R185">
        <f t="shared" si="31"/>
        <v>13.402935392897167</v>
      </c>
      <c r="S185">
        <v>0.51788055276632305</v>
      </c>
      <c r="T185">
        <v>5.1142232800973204</v>
      </c>
      <c r="U185">
        <f t="shared" si="32"/>
        <v>1.1126723100274669</v>
      </c>
      <c r="V185">
        <f t="shared" si="33"/>
        <v>0.55233611425051055</v>
      </c>
      <c r="W185">
        <f t="shared" si="34"/>
        <v>4.1210085556572851E-2</v>
      </c>
      <c r="X185">
        <v>3.9193168363187069E-3</v>
      </c>
      <c r="AG185" t="s">
        <v>11</v>
      </c>
      <c r="AH185">
        <v>22.888888888888889</v>
      </c>
      <c r="AI185">
        <f t="shared" si="35"/>
        <v>3.1102296490792929E-3</v>
      </c>
      <c r="AJ185">
        <v>7</v>
      </c>
      <c r="AK185">
        <v>9.732864323564927E-2</v>
      </c>
    </row>
    <row r="186" spans="1:37" x14ac:dyDescent="0.15">
      <c r="A186" t="s">
        <v>10</v>
      </c>
      <c r="B186">
        <v>0.108</v>
      </c>
      <c r="C186">
        <v>4.0000000000000001E-3</v>
      </c>
      <c r="D186">
        <f t="shared" si="26"/>
        <v>27</v>
      </c>
      <c r="E186">
        <v>7</v>
      </c>
      <c r="F186">
        <f t="shared" si="36"/>
        <v>2.0106192982974676E-10</v>
      </c>
      <c r="G186">
        <f t="shared" si="37"/>
        <v>3.257947937056082E-6</v>
      </c>
      <c r="H186">
        <f t="shared" si="38"/>
        <v>0.25925925925925924</v>
      </c>
      <c r="I186">
        <v>1.98504384749451E-3</v>
      </c>
      <c r="J186">
        <f t="shared" si="27"/>
        <v>54.406858637563801</v>
      </c>
      <c r="K186">
        <f t="shared" si="28"/>
        <v>7.3520142499796672E-5</v>
      </c>
      <c r="L186">
        <v>-9.6684748586427691</v>
      </c>
      <c r="M186">
        <f t="shared" si="29"/>
        <v>-1.044195284733419</v>
      </c>
      <c r="N186">
        <v>5.1171065486040197</v>
      </c>
      <c r="O186">
        <v>4.5950089062373101</v>
      </c>
      <c r="Q186">
        <f t="shared" si="30"/>
        <v>0.4962609618736295</v>
      </c>
      <c r="R186">
        <f t="shared" si="31"/>
        <v>13.399045970587997</v>
      </c>
      <c r="S186">
        <v>0.52209764236670897</v>
      </c>
      <c r="T186">
        <v>5.1171065486040197</v>
      </c>
      <c r="U186">
        <f t="shared" si="32"/>
        <v>1.1136227704930037</v>
      </c>
      <c r="V186">
        <f t="shared" si="33"/>
        <v>0.55264750724923417</v>
      </c>
      <c r="W186">
        <f t="shared" si="34"/>
        <v>4.1245287796037172E-2</v>
      </c>
      <c r="X186">
        <v>2.85881063036383E-3</v>
      </c>
      <c r="AG186" t="s">
        <v>11</v>
      </c>
      <c r="AH186">
        <v>25.5</v>
      </c>
      <c r="AI186">
        <f t="shared" si="35"/>
        <v>8.041525074758419E-3</v>
      </c>
      <c r="AJ186">
        <v>7</v>
      </c>
      <c r="AK186">
        <v>0.10544979843046742</v>
      </c>
    </row>
    <row r="187" spans="1:37" x14ac:dyDescent="0.15">
      <c r="A187" t="s">
        <v>9</v>
      </c>
      <c r="B187">
        <v>0.108</v>
      </c>
      <c r="C187">
        <v>4.0000000000000001E-3</v>
      </c>
      <c r="D187">
        <f t="shared" si="26"/>
        <v>27</v>
      </c>
      <c r="E187">
        <v>7</v>
      </c>
      <c r="F187">
        <f t="shared" si="36"/>
        <v>2.0106192982974676E-10</v>
      </c>
      <c r="G187">
        <f t="shared" si="37"/>
        <v>3.257947937056082E-6</v>
      </c>
      <c r="H187">
        <f t="shared" si="38"/>
        <v>0.25925925925925924</v>
      </c>
      <c r="I187">
        <v>1.98504384749451E-3</v>
      </c>
      <c r="J187">
        <f t="shared" si="27"/>
        <v>54.406858637563801</v>
      </c>
      <c r="K187">
        <f t="shared" si="28"/>
        <v>7.3520142499796672E-5</v>
      </c>
      <c r="L187">
        <v>-9.6684748586427691</v>
      </c>
      <c r="M187">
        <f t="shared" si="29"/>
        <v>-1.044195284733419</v>
      </c>
      <c r="N187">
        <v>5.1171065486040197</v>
      </c>
      <c r="O187">
        <v>4.5950089062373101</v>
      </c>
      <c r="Q187">
        <f t="shared" si="30"/>
        <v>0.4962609618736295</v>
      </c>
      <c r="R187">
        <f t="shared" si="31"/>
        <v>13.399045970587997</v>
      </c>
      <c r="S187">
        <v>0.52209764236670897</v>
      </c>
      <c r="T187">
        <v>5.1171065486040197</v>
      </c>
      <c r="U187">
        <f t="shared" si="32"/>
        <v>1.1136227704930037</v>
      </c>
      <c r="V187">
        <f t="shared" si="33"/>
        <v>0.55264750724923417</v>
      </c>
      <c r="W187">
        <f t="shared" si="34"/>
        <v>4.1245287796037172E-2</v>
      </c>
      <c r="X187">
        <v>3.9044976505459793E-3</v>
      </c>
      <c r="AG187" t="s">
        <v>11</v>
      </c>
      <c r="AH187">
        <v>25.749999999999996</v>
      </c>
      <c r="AI187">
        <f t="shared" si="35"/>
        <v>8.266154148908007E-3</v>
      </c>
      <c r="AJ187">
        <v>7</v>
      </c>
      <c r="AK187">
        <v>0.107460179699157</v>
      </c>
    </row>
    <row r="188" spans="1:37" x14ac:dyDescent="0.15">
      <c r="A188" t="s">
        <v>11</v>
      </c>
      <c r="B188">
        <v>0.255</v>
      </c>
      <c r="C188">
        <v>8.9999999999999993E-3</v>
      </c>
      <c r="D188">
        <f t="shared" si="26"/>
        <v>28.333333333333336</v>
      </c>
      <c r="E188">
        <v>7</v>
      </c>
      <c r="F188">
        <f t="shared" si="36"/>
        <v>5.1529973500506572E-9</v>
      </c>
      <c r="G188">
        <f t="shared" si="37"/>
        <v>1.5717203246341875E-5</v>
      </c>
      <c r="H188">
        <f t="shared" si="38"/>
        <v>0.24705882352941175</v>
      </c>
      <c r="I188">
        <v>4.4896244226118502E-3</v>
      </c>
      <c r="J188">
        <f t="shared" si="27"/>
        <v>56.797624031912591</v>
      </c>
      <c r="K188">
        <f t="shared" si="28"/>
        <v>1.5845733256277116E-4</v>
      </c>
      <c r="L188">
        <v>-1.76634058479197</v>
      </c>
      <c r="M188">
        <f t="shared" si="29"/>
        <v>-0.45041684912195235</v>
      </c>
      <c r="N188">
        <v>2.1814717895334601</v>
      </c>
      <c r="O188">
        <v>1.9562633649724801</v>
      </c>
      <c r="Q188">
        <f t="shared" si="30"/>
        <v>0.49884715806798241</v>
      </c>
      <c r="R188">
        <f t="shared" si="31"/>
        <v>14.13400281192617</v>
      </c>
      <c r="S188">
        <v>0.22520842456097701</v>
      </c>
      <c r="T188">
        <v>2.1814717895334601</v>
      </c>
      <c r="U188">
        <f t="shared" si="32"/>
        <v>1.115121730843305</v>
      </c>
      <c r="V188">
        <f t="shared" si="33"/>
        <v>0.55627530633103228</v>
      </c>
      <c r="W188">
        <f t="shared" si="34"/>
        <v>3.9357237559175466E-2</v>
      </c>
      <c r="X188">
        <v>3.8425362962101637E-3</v>
      </c>
      <c r="AG188" t="s">
        <v>11</v>
      </c>
      <c r="AH188">
        <v>26.166666666666668</v>
      </c>
      <c r="AI188">
        <f t="shared" si="35"/>
        <v>2.1214793195178526E-3</v>
      </c>
      <c r="AJ188">
        <v>7</v>
      </c>
      <c r="AK188">
        <v>0.11090441059453537</v>
      </c>
    </row>
    <row r="189" spans="1:37" x14ac:dyDescent="0.15">
      <c r="A189" t="s">
        <v>10</v>
      </c>
      <c r="B189">
        <v>0.255</v>
      </c>
      <c r="C189">
        <v>8.9999999999999993E-3</v>
      </c>
      <c r="D189">
        <f t="shared" si="26"/>
        <v>28.333333333333336</v>
      </c>
      <c r="E189">
        <v>7</v>
      </c>
      <c r="F189">
        <f t="shared" si="36"/>
        <v>5.1529973500506572E-9</v>
      </c>
      <c r="G189">
        <f t="shared" si="37"/>
        <v>1.5717203246341875E-5</v>
      </c>
      <c r="H189">
        <f t="shared" si="38"/>
        <v>0.24705882352941175</v>
      </c>
      <c r="I189">
        <v>4.4930929809670903E-3</v>
      </c>
      <c r="J189">
        <f t="shared" si="27"/>
        <v>56.753777649425608</v>
      </c>
      <c r="K189">
        <f t="shared" si="28"/>
        <v>1.5857975226942671E-4</v>
      </c>
      <c r="L189">
        <v>-1.79881642849317</v>
      </c>
      <c r="M189">
        <f t="shared" si="29"/>
        <v>-0.45869818926575834</v>
      </c>
      <c r="N189">
        <v>2.1871238140085101</v>
      </c>
      <c r="O189">
        <v>1.9577747193756301</v>
      </c>
      <c r="Q189">
        <f t="shared" si="30"/>
        <v>0.49923255344078565</v>
      </c>
      <c r="R189">
        <f t="shared" si="31"/>
        <v>14.144922347488928</v>
      </c>
      <c r="S189">
        <v>0.22934909463288</v>
      </c>
      <c r="T189">
        <v>2.1871238140085101</v>
      </c>
      <c r="U189">
        <f t="shared" si="32"/>
        <v>1.1171478476880239</v>
      </c>
      <c r="V189">
        <f t="shared" si="33"/>
        <v>0.55771657257217011</v>
      </c>
      <c r="W189">
        <f t="shared" si="34"/>
        <v>3.9428747565459665E-2</v>
      </c>
      <c r="X189">
        <v>5.1762449810042188E-3</v>
      </c>
      <c r="AG189" t="s">
        <v>11</v>
      </c>
      <c r="AH189">
        <v>27</v>
      </c>
      <c r="AI189">
        <f t="shared" si="35"/>
        <v>1.8370656118785712E-3</v>
      </c>
      <c r="AJ189">
        <v>7</v>
      </c>
      <c r="AK189">
        <v>0.11267231002746692</v>
      </c>
    </row>
    <row r="190" spans="1:37" x14ac:dyDescent="0.15">
      <c r="A190" t="s">
        <v>9</v>
      </c>
      <c r="B190">
        <v>0.255</v>
      </c>
      <c r="C190">
        <v>8.9999999999999993E-3</v>
      </c>
      <c r="D190">
        <f t="shared" si="26"/>
        <v>28.333333333333336</v>
      </c>
      <c r="E190">
        <v>7</v>
      </c>
      <c r="F190">
        <f t="shared" si="36"/>
        <v>5.1529973500506572E-9</v>
      </c>
      <c r="G190">
        <f t="shared" si="37"/>
        <v>1.5717203246341875E-5</v>
      </c>
      <c r="H190">
        <f t="shared" si="38"/>
        <v>0.24705882352941175</v>
      </c>
      <c r="I190">
        <v>4.4930929809670903E-3</v>
      </c>
      <c r="J190">
        <f t="shared" si="27"/>
        <v>56.753777649425608</v>
      </c>
      <c r="K190">
        <f t="shared" si="28"/>
        <v>1.5857975226942671E-4</v>
      </c>
      <c r="L190">
        <v>-1.79881642849317</v>
      </c>
      <c r="M190">
        <f t="shared" si="29"/>
        <v>-0.45869818926575834</v>
      </c>
      <c r="N190">
        <v>2.1871238140085101</v>
      </c>
      <c r="O190">
        <v>1.9577747193756301</v>
      </c>
      <c r="Q190">
        <f t="shared" si="30"/>
        <v>0.49923255344078565</v>
      </c>
      <c r="R190">
        <f t="shared" si="31"/>
        <v>14.144922347488928</v>
      </c>
      <c r="S190">
        <v>0.22934909463288</v>
      </c>
      <c r="T190">
        <v>2.1871238140085101</v>
      </c>
      <c r="U190">
        <f t="shared" si="32"/>
        <v>1.1171478476880239</v>
      </c>
      <c r="V190">
        <f t="shared" si="33"/>
        <v>0.55771657257217011</v>
      </c>
      <c r="W190">
        <f t="shared" si="34"/>
        <v>3.9428747565459665E-2</v>
      </c>
      <c r="X190">
        <v>6.4146069653856271E-3</v>
      </c>
      <c r="AG190" t="s">
        <v>11</v>
      </c>
      <c r="AH190">
        <v>28.333333333333336</v>
      </c>
      <c r="AI190">
        <f t="shared" si="35"/>
        <v>3.6569770655131935E-3</v>
      </c>
      <c r="AJ190">
        <v>7</v>
      </c>
      <c r="AK190">
        <v>0.11512173084330501</v>
      </c>
    </row>
    <row r="191" spans="1:37" x14ac:dyDescent="0.15">
      <c r="A191" t="s">
        <v>11</v>
      </c>
      <c r="B191">
        <v>0.20599999999999999</v>
      </c>
      <c r="C191">
        <v>7.0000000000000001E-3</v>
      </c>
      <c r="D191">
        <f t="shared" si="26"/>
        <v>29.428571428571427</v>
      </c>
      <c r="E191">
        <v>7</v>
      </c>
      <c r="F191">
        <f t="shared" si="36"/>
        <v>1.885740990317274E-9</v>
      </c>
      <c r="G191">
        <f t="shared" si="37"/>
        <v>9.1540824772683206E-6</v>
      </c>
      <c r="H191">
        <f t="shared" si="38"/>
        <v>0.23786407766990292</v>
      </c>
      <c r="I191">
        <v>3.5127857525806198E-3</v>
      </c>
      <c r="J191">
        <f t="shared" si="27"/>
        <v>58.642916052783896</v>
      </c>
      <c r="K191">
        <f t="shared" si="28"/>
        <v>1.1936650615565214E-4</v>
      </c>
      <c r="L191">
        <v>-2.8174703302737099</v>
      </c>
      <c r="M191">
        <f t="shared" si="29"/>
        <v>-0.58039888803638418</v>
      </c>
      <c r="N191">
        <v>2.7262505900519098</v>
      </c>
      <c r="O191">
        <v>2.43605114603371</v>
      </c>
      <c r="Q191">
        <f t="shared" si="30"/>
        <v>0.50182653608294425</v>
      </c>
      <c r="R191">
        <f t="shared" si="31"/>
        <v>14.768038061869502</v>
      </c>
      <c r="S191">
        <v>0.29019944401819198</v>
      </c>
      <c r="T191">
        <v>2.7262505900519098</v>
      </c>
      <c r="U191">
        <f t="shared" si="32"/>
        <v>1.1191269914388671</v>
      </c>
      <c r="V191">
        <f t="shared" si="33"/>
        <v>0.56160762155069344</v>
      </c>
      <c r="W191">
        <f t="shared" si="34"/>
        <v>3.8028587087728494E-2</v>
      </c>
      <c r="X191">
        <v>2.8495054731084712E-3</v>
      </c>
      <c r="AG191" t="s">
        <v>11</v>
      </c>
      <c r="AH191">
        <v>29.428571428571427</v>
      </c>
      <c r="AI191">
        <f t="shared" si="35"/>
        <v>3.2770399484675791E-2</v>
      </c>
      <c r="AJ191">
        <v>7</v>
      </c>
      <c r="AK191">
        <v>0.11912699143886707</v>
      </c>
    </row>
    <row r="192" spans="1:37" x14ac:dyDescent="0.15">
      <c r="A192" t="s">
        <v>9</v>
      </c>
      <c r="B192">
        <v>0.20599999999999999</v>
      </c>
      <c r="C192">
        <v>7.0000000000000001E-3</v>
      </c>
      <c r="D192">
        <f t="shared" si="26"/>
        <v>29.428571428571427</v>
      </c>
      <c r="E192">
        <v>7</v>
      </c>
      <c r="F192">
        <f t="shared" si="36"/>
        <v>1.885740990317274E-9</v>
      </c>
      <c r="G192">
        <f t="shared" si="37"/>
        <v>9.1540824772683206E-6</v>
      </c>
      <c r="H192">
        <f t="shared" si="38"/>
        <v>0.23786407766990292</v>
      </c>
      <c r="I192">
        <v>3.51248983376977E-3</v>
      </c>
      <c r="J192">
        <f t="shared" si="27"/>
        <v>58.647856577256327</v>
      </c>
      <c r="K192">
        <f t="shared" si="28"/>
        <v>1.1935645066207957E-4</v>
      </c>
      <c r="L192">
        <v>-2.8237834150341801</v>
      </c>
      <c r="M192">
        <f t="shared" si="29"/>
        <v>-0.58169938349704109</v>
      </c>
      <c r="N192">
        <v>2.7266956236276898</v>
      </c>
      <c r="O192">
        <v>2.4358459318791699</v>
      </c>
      <c r="Q192">
        <f t="shared" si="30"/>
        <v>0.50178426196710901</v>
      </c>
      <c r="R192">
        <f t="shared" si="31"/>
        <v>14.766793995032064</v>
      </c>
      <c r="S192">
        <v>0.29084969174851999</v>
      </c>
      <c r="T192">
        <v>2.7266956236276898</v>
      </c>
      <c r="U192">
        <f t="shared" si="32"/>
        <v>1.1194039770504449</v>
      </c>
      <c r="V192">
        <f t="shared" si="33"/>
        <v>0.56169929846730415</v>
      </c>
      <c r="W192">
        <f t="shared" si="34"/>
        <v>3.8037999220160754E-2</v>
      </c>
      <c r="X192">
        <v>9.5355524577036641E-3</v>
      </c>
      <c r="AG192" t="s">
        <v>11</v>
      </c>
      <c r="AH192">
        <v>29.499999999999996</v>
      </c>
      <c r="AI192">
        <f t="shared" si="35"/>
        <v>3.3201514391742689E-3</v>
      </c>
      <c r="AJ192">
        <v>7</v>
      </c>
      <c r="AK192">
        <v>0.12146773425920099</v>
      </c>
    </row>
    <row r="193" spans="1:37" x14ac:dyDescent="0.15">
      <c r="A193" t="s">
        <v>10</v>
      </c>
      <c r="B193">
        <v>0.20599999999999999</v>
      </c>
      <c r="C193">
        <v>7.0000000000000001E-3</v>
      </c>
      <c r="D193">
        <f t="shared" si="26"/>
        <v>29.428571428571427</v>
      </c>
      <c r="E193">
        <v>7</v>
      </c>
      <c r="F193">
        <f t="shared" si="36"/>
        <v>1.885740990317274E-9</v>
      </c>
      <c r="G193">
        <f t="shared" si="37"/>
        <v>9.1540824772683206E-6</v>
      </c>
      <c r="H193">
        <f t="shared" si="38"/>
        <v>0.23786407766990292</v>
      </c>
      <c r="I193">
        <v>3.51248983376977E-3</v>
      </c>
      <c r="J193">
        <f t="shared" si="27"/>
        <v>58.647856577256327</v>
      </c>
      <c r="K193">
        <f t="shared" si="28"/>
        <v>1.1935645066207957E-4</v>
      </c>
      <c r="L193">
        <v>-2.8237834150341801</v>
      </c>
      <c r="M193">
        <f t="shared" si="29"/>
        <v>-0.58169938349704109</v>
      </c>
      <c r="N193">
        <v>2.7266956236276898</v>
      </c>
      <c r="O193">
        <v>2.4358459318791699</v>
      </c>
      <c r="Q193">
        <f t="shared" si="30"/>
        <v>0.50178426196710901</v>
      </c>
      <c r="R193">
        <f t="shared" si="31"/>
        <v>14.766793995032064</v>
      </c>
      <c r="S193">
        <v>0.29084969174851999</v>
      </c>
      <c r="T193">
        <v>2.7266956236276898</v>
      </c>
      <c r="U193">
        <f t="shared" si="32"/>
        <v>1.1194039770504449</v>
      </c>
      <c r="V193">
        <f t="shared" si="33"/>
        <v>0.56169929846730415</v>
      </c>
      <c r="W193">
        <f t="shared" si="34"/>
        <v>3.8037999220160754E-2</v>
      </c>
      <c r="X193">
        <v>9.8070985756521512E-3</v>
      </c>
      <c r="AG193" t="s">
        <v>11</v>
      </c>
      <c r="AH193">
        <v>30.4</v>
      </c>
      <c r="AI193">
        <f t="shared" si="35"/>
        <v>4.969384445393521E-3</v>
      </c>
      <c r="AJ193">
        <v>7</v>
      </c>
      <c r="AK193">
        <v>0.12445587055445784</v>
      </c>
    </row>
    <row r="194" spans="1:37" x14ac:dyDescent="0.15">
      <c r="A194" t="s">
        <v>9</v>
      </c>
      <c r="B194">
        <v>5.8999999999999997E-2</v>
      </c>
      <c r="C194">
        <v>2E-3</v>
      </c>
      <c r="D194">
        <f t="shared" ref="D194:D257" si="39">B194/C194</f>
        <v>29.499999999999996</v>
      </c>
      <c r="E194">
        <v>7</v>
      </c>
      <c r="F194">
        <f t="shared" si="36"/>
        <v>1.2566370614359172E-11</v>
      </c>
      <c r="G194">
        <f t="shared" si="37"/>
        <v>7.4546266356367976E-7</v>
      </c>
      <c r="H194">
        <f t="shared" si="38"/>
        <v>0.23728813559322037</v>
      </c>
      <c r="I194">
        <v>1.0038060310243299E-3</v>
      </c>
      <c r="J194">
        <f t="shared" ref="J194:J257" si="40">D194/Q194</f>
        <v>58.776295595468085</v>
      </c>
      <c r="K194">
        <f t="shared" ref="K194:K257" si="41">I194/D194</f>
        <v>3.4027323085570509E-5</v>
      </c>
      <c r="L194">
        <v>-34.581217959322899</v>
      </c>
      <c r="M194">
        <f t="shared" ref="M194:M257" si="42">L194*B194</f>
        <v>-2.040291859600051</v>
      </c>
      <c r="N194">
        <v>9.5269767011927105</v>
      </c>
      <c r="O194">
        <v>8.5068307713926803</v>
      </c>
      <c r="Q194">
        <f t="shared" ref="Q194:Q257" si="43">O194*B194</f>
        <v>0.50190301551216809</v>
      </c>
      <c r="R194">
        <f t="shared" ref="R194:R257" si="44">Q194*D194</f>
        <v>14.806138957608956</v>
      </c>
      <c r="S194">
        <v>1.0201459298000199</v>
      </c>
      <c r="T194">
        <v>9.5269767011927105</v>
      </c>
      <c r="U194">
        <f t="shared" ref="U194:U257" si="45">N194/O194</f>
        <v>1.1199207974408805</v>
      </c>
      <c r="V194">
        <f t="shared" ref="V194:V257" si="46">U194*Q194</f>
        <v>0.56209162537036994</v>
      </c>
      <c r="W194">
        <f t="shared" ref="W194:W257" si="47">U194/D194</f>
        <v>3.7963416862402732E-2</v>
      </c>
      <c r="X194">
        <v>8.4134667692721873E-3</v>
      </c>
      <c r="AG194" t="s">
        <v>11</v>
      </c>
      <c r="AH194">
        <v>31.4</v>
      </c>
      <c r="AI194">
        <f t="shared" ref="AI194:AI257" si="48">(AK195-AK194)/(AH195-AH194)</f>
        <v>-6.7584815756492047E-4</v>
      </c>
      <c r="AJ194">
        <v>7</v>
      </c>
      <c r="AK194">
        <v>0.12942525499985136</v>
      </c>
    </row>
    <row r="195" spans="1:37" x14ac:dyDescent="0.15">
      <c r="A195" t="s">
        <v>10</v>
      </c>
      <c r="B195">
        <v>5.8999999999999997E-2</v>
      </c>
      <c r="C195">
        <v>2E-3</v>
      </c>
      <c r="D195">
        <f t="shared" si="39"/>
        <v>29.499999999999996</v>
      </c>
      <c r="E195">
        <v>7</v>
      </c>
      <c r="F195">
        <f t="shared" ref="F195:F258" si="49">PI()*C195^4/4</f>
        <v>1.2566370614359172E-11</v>
      </c>
      <c r="G195">
        <f t="shared" ref="G195:G258" si="50">E195/C195/B195*F195</f>
        <v>7.4546266356367976E-7</v>
      </c>
      <c r="H195">
        <f t="shared" ref="H195:H258" si="51">E195/D195</f>
        <v>0.23728813559322037</v>
      </c>
      <c r="I195">
        <v>1.0038060310243299E-3</v>
      </c>
      <c r="J195">
        <f t="shared" si="40"/>
        <v>58.776295595468085</v>
      </c>
      <c r="K195">
        <f t="shared" si="41"/>
        <v>3.4027323085570509E-5</v>
      </c>
      <c r="L195">
        <v>-34.581217959322899</v>
      </c>
      <c r="M195">
        <f t="shared" si="42"/>
        <v>-2.040291859600051</v>
      </c>
      <c r="N195">
        <v>9.5269767011927105</v>
      </c>
      <c r="O195">
        <v>8.5068307713926803</v>
      </c>
      <c r="Q195">
        <f t="shared" si="43"/>
        <v>0.50190301551216809</v>
      </c>
      <c r="R195">
        <f t="shared" si="44"/>
        <v>14.806138957608956</v>
      </c>
      <c r="S195">
        <v>1.0201459298000199</v>
      </c>
      <c r="T195">
        <v>9.5269767011927105</v>
      </c>
      <c r="U195">
        <f t="shared" si="45"/>
        <v>1.1199207974408805</v>
      </c>
      <c r="V195">
        <f t="shared" si="46"/>
        <v>0.56209162537036994</v>
      </c>
      <c r="W195">
        <f t="shared" si="47"/>
        <v>3.7963416862402732E-2</v>
      </c>
      <c r="X195">
        <v>8.5095327905787086E-3</v>
      </c>
      <c r="AG195" t="s">
        <v>11</v>
      </c>
      <c r="AH195">
        <v>31.875</v>
      </c>
      <c r="AI195">
        <f t="shared" si="48"/>
        <v>4.2171377999763119E-3</v>
      </c>
      <c r="AJ195">
        <v>7</v>
      </c>
      <c r="AK195">
        <v>0.12910422712500802</v>
      </c>
    </row>
    <row r="196" spans="1:37" x14ac:dyDescent="0.15">
      <c r="A196" t="s">
        <v>11</v>
      </c>
      <c r="B196">
        <v>5.8999999999999997E-2</v>
      </c>
      <c r="C196">
        <v>2E-3</v>
      </c>
      <c r="D196">
        <f t="shared" si="39"/>
        <v>29.499999999999996</v>
      </c>
      <c r="E196">
        <v>7</v>
      </c>
      <c r="F196">
        <f t="shared" si="49"/>
        <v>1.2566370614359172E-11</v>
      </c>
      <c r="G196">
        <f t="shared" si="50"/>
        <v>7.4546266356367976E-7</v>
      </c>
      <c r="H196">
        <f t="shared" si="51"/>
        <v>0.23728813559322037</v>
      </c>
      <c r="I196">
        <v>1.0033712944975499E-3</v>
      </c>
      <c r="J196">
        <f t="shared" si="40"/>
        <v>58.801761943513029</v>
      </c>
      <c r="K196">
        <f t="shared" si="41"/>
        <v>3.4012586254154237E-5</v>
      </c>
      <c r="L196">
        <v>-35.012133801591801</v>
      </c>
      <c r="M196">
        <f t="shared" si="42"/>
        <v>-2.0657158942939162</v>
      </c>
      <c r="N196">
        <v>9.53600451068559</v>
      </c>
      <c r="O196">
        <v>8.5031465635386407</v>
      </c>
      <c r="Q196">
        <f t="shared" si="43"/>
        <v>0.50168564724877973</v>
      </c>
      <c r="R196">
        <f t="shared" si="44"/>
        <v>14.799726593839001</v>
      </c>
      <c r="S196">
        <v>1.0328579471469499</v>
      </c>
      <c r="T196">
        <v>9.53600451068559</v>
      </c>
      <c r="U196">
        <f t="shared" si="45"/>
        <v>1.121467734259201</v>
      </c>
      <c r="V196">
        <f t="shared" si="46"/>
        <v>0.5626242661304498</v>
      </c>
      <c r="W196">
        <f t="shared" si="47"/>
        <v>3.8015855398616988E-2</v>
      </c>
      <c r="X196">
        <v>5.467891163875551E-3</v>
      </c>
      <c r="AG196" t="s">
        <v>11</v>
      </c>
      <c r="AH196">
        <v>33.777777777777779</v>
      </c>
      <c r="AI196">
        <f t="shared" si="48"/>
        <v>-5.1008681435401448E-3</v>
      </c>
      <c r="AJ196">
        <v>7</v>
      </c>
      <c r="AK196">
        <v>0.13712850321662962</v>
      </c>
    </row>
    <row r="197" spans="1:37" x14ac:dyDescent="0.15">
      <c r="A197" t="s">
        <v>10</v>
      </c>
      <c r="B197">
        <v>0.30399999999999999</v>
      </c>
      <c r="C197">
        <v>0.01</v>
      </c>
      <c r="D197">
        <f t="shared" si="39"/>
        <v>30.4</v>
      </c>
      <c r="E197">
        <v>7</v>
      </c>
      <c r="F197">
        <f t="shared" si="49"/>
        <v>7.8539816339744827E-9</v>
      </c>
      <c r="G197">
        <f t="shared" si="50"/>
        <v>1.8084826130862295E-5</v>
      </c>
      <c r="H197">
        <f t="shared" si="51"/>
        <v>0.23026315789473686</v>
      </c>
      <c r="I197">
        <v>5.0362177931652903E-3</v>
      </c>
      <c r="J197">
        <f t="shared" si="40"/>
        <v>60.362758817254203</v>
      </c>
      <c r="K197">
        <f t="shared" si="41"/>
        <v>1.6566505898570034E-4</v>
      </c>
      <c r="L197">
        <v>-1.35556924772483</v>
      </c>
      <c r="M197">
        <f t="shared" si="42"/>
        <v>-0.41209305130834833</v>
      </c>
      <c r="N197">
        <v>1.86269711551118</v>
      </c>
      <c r="O197">
        <v>1.6566505898570001</v>
      </c>
      <c r="Q197">
        <f t="shared" si="43"/>
        <v>0.50362177931652796</v>
      </c>
      <c r="R197">
        <f t="shared" si="44"/>
        <v>15.310102091222449</v>
      </c>
      <c r="S197">
        <v>0.206046525654174</v>
      </c>
      <c r="T197">
        <v>1.86269711551118</v>
      </c>
      <c r="U197">
        <f t="shared" si="45"/>
        <v>1.1243753673319645</v>
      </c>
      <c r="V197">
        <f t="shared" si="46"/>
        <v>0.56625992311539874</v>
      </c>
      <c r="W197">
        <f t="shared" si="47"/>
        <v>3.6986031820130411E-2</v>
      </c>
      <c r="X197">
        <v>4.11755031387122E-3</v>
      </c>
      <c r="AG197" t="s">
        <v>11</v>
      </c>
      <c r="AH197">
        <v>34.333333333333329</v>
      </c>
      <c r="AI197">
        <f t="shared" si="48"/>
        <v>7.5937608153328565E-3</v>
      </c>
      <c r="AJ197">
        <v>7</v>
      </c>
      <c r="AK197">
        <v>0.13429468758132956</v>
      </c>
    </row>
    <row r="198" spans="1:37" x14ac:dyDescent="0.15">
      <c r="A198" t="s">
        <v>9</v>
      </c>
      <c r="B198">
        <v>0.30399999999999999</v>
      </c>
      <c r="C198">
        <v>0.01</v>
      </c>
      <c r="D198">
        <f t="shared" si="39"/>
        <v>30.4</v>
      </c>
      <c r="E198">
        <v>7</v>
      </c>
      <c r="F198">
        <f t="shared" si="49"/>
        <v>7.8539816339744827E-9</v>
      </c>
      <c r="G198">
        <f t="shared" si="50"/>
        <v>1.8084826130862295E-5</v>
      </c>
      <c r="H198">
        <f t="shared" si="51"/>
        <v>0.23026315789473686</v>
      </c>
      <c r="I198">
        <v>5.0362177931652903E-3</v>
      </c>
      <c r="J198">
        <f t="shared" si="40"/>
        <v>60.362758817254203</v>
      </c>
      <c r="K198">
        <f t="shared" si="41"/>
        <v>1.6566505898570034E-4</v>
      </c>
      <c r="L198">
        <v>-1.35556924772483</v>
      </c>
      <c r="M198">
        <f t="shared" si="42"/>
        <v>-0.41209305130834833</v>
      </c>
      <c r="N198">
        <v>1.86269711551118</v>
      </c>
      <c r="O198">
        <v>1.6566505898570001</v>
      </c>
      <c r="Q198">
        <f t="shared" si="43"/>
        <v>0.50362177931652796</v>
      </c>
      <c r="R198">
        <f t="shared" si="44"/>
        <v>15.310102091222449</v>
      </c>
      <c r="S198">
        <v>0.206046525654174</v>
      </c>
      <c r="T198">
        <v>1.86269711551118</v>
      </c>
      <c r="U198">
        <f t="shared" si="45"/>
        <v>1.1243753673319645</v>
      </c>
      <c r="V198">
        <f t="shared" si="46"/>
        <v>0.56625992311539874</v>
      </c>
      <c r="W198">
        <f t="shared" si="47"/>
        <v>3.6986031820130411E-2</v>
      </c>
      <c r="X198">
        <v>8.56342242664789E-3</v>
      </c>
      <c r="AG198" t="s">
        <v>11</v>
      </c>
      <c r="AH198">
        <v>35.299999999999997</v>
      </c>
      <c r="AI198">
        <f t="shared" si="48"/>
        <v>1.6162071389293341E-3</v>
      </c>
      <c r="AJ198">
        <v>7</v>
      </c>
      <c r="AK198">
        <v>0.14163532303615134</v>
      </c>
    </row>
    <row r="199" spans="1:37" x14ac:dyDescent="0.15">
      <c r="A199" t="s">
        <v>11</v>
      </c>
      <c r="B199">
        <v>0.30399999999999999</v>
      </c>
      <c r="C199">
        <v>0.01</v>
      </c>
      <c r="D199">
        <f t="shared" si="39"/>
        <v>30.4</v>
      </c>
      <c r="E199">
        <v>7</v>
      </c>
      <c r="F199">
        <f t="shared" si="49"/>
        <v>7.8539816339744827E-9</v>
      </c>
      <c r="G199">
        <f t="shared" si="50"/>
        <v>1.8084826130862295E-5</v>
      </c>
      <c r="H199">
        <f t="shared" si="51"/>
        <v>0.23026315789473686</v>
      </c>
      <c r="I199">
        <v>5.0360765421924997E-3</v>
      </c>
      <c r="J199">
        <f t="shared" si="40"/>
        <v>60.364451861101429</v>
      </c>
      <c r="K199">
        <f t="shared" si="41"/>
        <v>1.6566041257212171E-4</v>
      </c>
      <c r="L199">
        <v>-1.3564086094127401</v>
      </c>
      <c r="M199">
        <f t="shared" si="42"/>
        <v>-0.41234821726147297</v>
      </c>
      <c r="N199">
        <v>1.8627782343519499</v>
      </c>
      <c r="O199">
        <v>1.6566041257212101</v>
      </c>
      <c r="Q199">
        <f t="shared" si="43"/>
        <v>0.5036076542192478</v>
      </c>
      <c r="R199">
        <f t="shared" si="44"/>
        <v>15.309672688265133</v>
      </c>
      <c r="S199">
        <v>0.20617410863073701</v>
      </c>
      <c r="T199">
        <v>1.8627782343519499</v>
      </c>
      <c r="U199">
        <f t="shared" si="45"/>
        <v>1.1244558705544578</v>
      </c>
      <c r="V199">
        <f t="shared" si="46"/>
        <v>0.56628458324299269</v>
      </c>
      <c r="W199">
        <f t="shared" si="47"/>
        <v>3.6988679952449276E-2</v>
      </c>
      <c r="X199">
        <v>6.3525940164351697E-3</v>
      </c>
      <c r="AG199" t="s">
        <v>11</v>
      </c>
      <c r="AH199">
        <v>36</v>
      </c>
      <c r="AI199">
        <f t="shared" si="48"/>
        <v>6.7759637379582694E-3</v>
      </c>
      <c r="AJ199">
        <v>7</v>
      </c>
      <c r="AK199">
        <v>0.14276666803340188</v>
      </c>
    </row>
    <row r="200" spans="1:37" x14ac:dyDescent="0.15">
      <c r="A200" t="s">
        <v>9</v>
      </c>
      <c r="B200">
        <v>0.157</v>
      </c>
      <c r="C200">
        <v>5.0000000000000001E-3</v>
      </c>
      <c r="D200">
        <f t="shared" si="39"/>
        <v>31.4</v>
      </c>
      <c r="E200">
        <v>7</v>
      </c>
      <c r="F200">
        <f t="shared" si="49"/>
        <v>4.9087385212340517E-10</v>
      </c>
      <c r="G200">
        <f t="shared" si="50"/>
        <v>4.3772190635208096E-6</v>
      </c>
      <c r="H200">
        <f t="shared" si="51"/>
        <v>0.22292993630573249</v>
      </c>
      <c r="I200">
        <v>2.52755385556653E-3</v>
      </c>
      <c r="J200">
        <f t="shared" si="40"/>
        <v>62.115392577781442</v>
      </c>
      <c r="K200">
        <f t="shared" si="41"/>
        <v>8.0495345718679305E-5</v>
      </c>
      <c r="L200">
        <v>-5.3044943744611404</v>
      </c>
      <c r="M200">
        <f t="shared" si="42"/>
        <v>-0.83280561679039899</v>
      </c>
      <c r="N200">
        <v>3.6362166371423701</v>
      </c>
      <c r="O200">
        <v>3.2198138287471698</v>
      </c>
      <c r="Q200">
        <f t="shared" si="43"/>
        <v>0.50551077111330567</v>
      </c>
      <c r="R200">
        <f t="shared" si="44"/>
        <v>15.873038212957796</v>
      </c>
      <c r="S200">
        <v>0.416402808395199</v>
      </c>
      <c r="T200">
        <v>3.6362166371423701</v>
      </c>
      <c r="U200">
        <f t="shared" si="45"/>
        <v>1.1293251195697929</v>
      </c>
      <c r="V200">
        <f t="shared" si="46"/>
        <v>0.57088601203135214</v>
      </c>
      <c r="W200">
        <f t="shared" si="47"/>
        <v>3.5965768139165383E-2</v>
      </c>
      <c r="X200">
        <v>6.8675721165500419E-3</v>
      </c>
      <c r="AG200" t="s">
        <v>11</v>
      </c>
      <c r="AH200">
        <v>36.428571428571431</v>
      </c>
      <c r="AI200">
        <f t="shared" si="48"/>
        <v>3.6142510641691216E-3</v>
      </c>
      <c r="AJ200">
        <v>7</v>
      </c>
      <c r="AK200">
        <v>0.14567065249252686</v>
      </c>
    </row>
    <row r="201" spans="1:37" x14ac:dyDescent="0.15">
      <c r="A201" t="s">
        <v>10</v>
      </c>
      <c r="B201">
        <v>0.157</v>
      </c>
      <c r="C201">
        <v>5.0000000000000001E-3</v>
      </c>
      <c r="D201">
        <f t="shared" si="39"/>
        <v>31.4</v>
      </c>
      <c r="E201">
        <v>7</v>
      </c>
      <c r="F201">
        <f t="shared" si="49"/>
        <v>4.9087385212340517E-10</v>
      </c>
      <c r="G201">
        <f t="shared" si="50"/>
        <v>4.3772190635208096E-6</v>
      </c>
      <c r="H201">
        <f t="shared" si="51"/>
        <v>0.22292993630573249</v>
      </c>
      <c r="I201">
        <v>2.52755385556653E-3</v>
      </c>
      <c r="J201">
        <f t="shared" si="40"/>
        <v>62.115392577781442</v>
      </c>
      <c r="K201">
        <f t="shared" si="41"/>
        <v>8.0495345718679305E-5</v>
      </c>
      <c r="L201">
        <v>-5.3044943744611404</v>
      </c>
      <c r="M201">
        <f t="shared" si="42"/>
        <v>-0.83280561679039899</v>
      </c>
      <c r="N201">
        <v>3.6362166371423701</v>
      </c>
      <c r="O201">
        <v>3.2198138287471698</v>
      </c>
      <c r="Q201">
        <f t="shared" si="43"/>
        <v>0.50551077111330567</v>
      </c>
      <c r="R201">
        <f t="shared" si="44"/>
        <v>15.873038212957796</v>
      </c>
      <c r="S201">
        <v>0.416402808395199</v>
      </c>
      <c r="T201">
        <v>3.6362166371423701</v>
      </c>
      <c r="U201">
        <f t="shared" si="45"/>
        <v>1.1293251195697929</v>
      </c>
      <c r="V201">
        <f t="shared" si="46"/>
        <v>0.57088601203135214</v>
      </c>
      <c r="W201">
        <f t="shared" si="47"/>
        <v>3.5965768139165383E-2</v>
      </c>
      <c r="X201">
        <v>9.8421833710870786E-3</v>
      </c>
      <c r="AG201" t="s">
        <v>11</v>
      </c>
      <c r="AH201">
        <v>38</v>
      </c>
      <c r="AI201">
        <f t="shared" si="48"/>
        <v>2.6323080460922202E-3</v>
      </c>
      <c r="AJ201">
        <v>7</v>
      </c>
      <c r="AK201">
        <v>0.15135018987907833</v>
      </c>
    </row>
    <row r="202" spans="1:37" x14ac:dyDescent="0.15">
      <c r="A202" t="s">
        <v>11</v>
      </c>
      <c r="B202">
        <v>0.157</v>
      </c>
      <c r="C202">
        <v>5.0000000000000001E-3</v>
      </c>
      <c r="D202">
        <f t="shared" si="39"/>
        <v>31.4</v>
      </c>
      <c r="E202">
        <v>7</v>
      </c>
      <c r="F202">
        <f t="shared" si="49"/>
        <v>4.9087385212340517E-10</v>
      </c>
      <c r="G202">
        <f t="shared" si="50"/>
        <v>4.3772190635208096E-6</v>
      </c>
      <c r="H202">
        <f t="shared" si="51"/>
        <v>0.22292993630573249</v>
      </c>
      <c r="I202">
        <v>2.52748473163021E-3</v>
      </c>
      <c r="J202">
        <f t="shared" si="40"/>
        <v>62.117091365666319</v>
      </c>
      <c r="K202">
        <f t="shared" si="41"/>
        <v>8.0493144319433442E-5</v>
      </c>
      <c r="L202">
        <v>-5.3084564225642703</v>
      </c>
      <c r="M202">
        <f t="shared" si="42"/>
        <v>-0.83342765834259047</v>
      </c>
      <c r="N202">
        <v>3.6364396019486298</v>
      </c>
      <c r="O202">
        <v>3.2197257727773301</v>
      </c>
      <c r="Q202">
        <f t="shared" si="43"/>
        <v>0.50549694632604081</v>
      </c>
      <c r="R202">
        <f t="shared" si="44"/>
        <v>15.872604114637682</v>
      </c>
      <c r="S202">
        <v>0.41671382917129501</v>
      </c>
      <c r="T202">
        <v>3.6364396019486298</v>
      </c>
      <c r="U202">
        <f t="shared" si="45"/>
        <v>1.1294252549998514</v>
      </c>
      <c r="V202">
        <f t="shared" si="46"/>
        <v>0.57092101750593482</v>
      </c>
      <c r="W202">
        <f t="shared" si="47"/>
        <v>3.5968957165600363E-2</v>
      </c>
      <c r="X202">
        <v>9.5157047885520395E-3</v>
      </c>
      <c r="AG202" t="s">
        <v>11</v>
      </c>
      <c r="AH202">
        <v>39.222222222222221</v>
      </c>
      <c r="AI202">
        <f t="shared" si="48"/>
        <v>2.9168117320134416E-2</v>
      </c>
      <c r="AJ202">
        <v>7</v>
      </c>
      <c r="AK202">
        <v>0.1545674552687466</v>
      </c>
    </row>
    <row r="203" spans="1:37" x14ac:dyDescent="0.15">
      <c r="A203" t="s">
        <v>9</v>
      </c>
      <c r="B203">
        <v>0.255</v>
      </c>
      <c r="C203">
        <v>8.0000000000000002E-3</v>
      </c>
      <c r="D203">
        <f t="shared" si="39"/>
        <v>31.875</v>
      </c>
      <c r="E203">
        <v>7</v>
      </c>
      <c r="F203">
        <f t="shared" si="49"/>
        <v>3.2169908772759481E-9</v>
      </c>
      <c r="G203">
        <f t="shared" si="50"/>
        <v>1.1038694186731195E-5</v>
      </c>
      <c r="H203">
        <f t="shared" si="51"/>
        <v>0.2196078431372549</v>
      </c>
      <c r="I203">
        <v>4.0545791814683698E-3</v>
      </c>
      <c r="J203">
        <f t="shared" si="40"/>
        <v>62.891853528348506</v>
      </c>
      <c r="K203">
        <f t="shared" si="41"/>
        <v>1.2720248412449788E-4</v>
      </c>
      <c r="L203">
        <v>-2.0112218921906799</v>
      </c>
      <c r="M203">
        <f t="shared" si="42"/>
        <v>-0.51286158250862335</v>
      </c>
      <c r="N203">
        <v>2.2439696056995899</v>
      </c>
      <c r="O203">
        <v>1.9875388144452799</v>
      </c>
      <c r="Q203">
        <f t="shared" si="43"/>
        <v>0.50682239768354642</v>
      </c>
      <c r="R203">
        <f t="shared" si="44"/>
        <v>16.154963926163042</v>
      </c>
      <c r="S203">
        <v>0.25643079125431101</v>
      </c>
      <c r="T203">
        <v>2.2439696056995899</v>
      </c>
      <c r="U203">
        <f t="shared" si="45"/>
        <v>1.1290192621097965</v>
      </c>
      <c r="V203">
        <f t="shared" si="46"/>
        <v>0.57221224945339544</v>
      </c>
      <c r="W203">
        <f t="shared" si="47"/>
        <v>3.5420212144621065E-2</v>
      </c>
      <c r="X203">
        <v>6.7506394760372852E-3</v>
      </c>
      <c r="AG203" t="s">
        <v>11</v>
      </c>
      <c r="AH203">
        <v>39.25</v>
      </c>
      <c r="AI203">
        <f t="shared" si="48"/>
        <v>4.0971590418615216E-3</v>
      </c>
      <c r="AJ203">
        <v>7</v>
      </c>
      <c r="AK203">
        <v>0.15537768074986147</v>
      </c>
    </row>
    <row r="204" spans="1:37" x14ac:dyDescent="0.15">
      <c r="A204" t="s">
        <v>10</v>
      </c>
      <c r="B204">
        <v>0.255</v>
      </c>
      <c r="C204">
        <v>8.0000000000000002E-3</v>
      </c>
      <c r="D204">
        <f t="shared" si="39"/>
        <v>31.875</v>
      </c>
      <c r="E204">
        <v>7</v>
      </c>
      <c r="F204">
        <f t="shared" si="49"/>
        <v>3.2169908772759481E-9</v>
      </c>
      <c r="G204">
        <f t="shared" si="50"/>
        <v>1.1038694186731195E-5</v>
      </c>
      <c r="H204">
        <f t="shared" si="51"/>
        <v>0.2196078431372549</v>
      </c>
      <c r="I204">
        <v>4.0545791814683698E-3</v>
      </c>
      <c r="J204">
        <f t="shared" si="40"/>
        <v>62.891853528348506</v>
      </c>
      <c r="K204">
        <f t="shared" si="41"/>
        <v>1.2720248412449788E-4</v>
      </c>
      <c r="L204">
        <v>-2.0112218921906799</v>
      </c>
      <c r="M204">
        <f t="shared" si="42"/>
        <v>-0.51286158250862335</v>
      </c>
      <c r="N204">
        <v>2.2439696056995899</v>
      </c>
      <c r="O204">
        <v>1.9875388144452799</v>
      </c>
      <c r="Q204">
        <f t="shared" si="43"/>
        <v>0.50682239768354642</v>
      </c>
      <c r="R204">
        <f t="shared" si="44"/>
        <v>16.154963926163042</v>
      </c>
      <c r="S204">
        <v>0.25643079125431101</v>
      </c>
      <c r="T204">
        <v>2.2439696056995899</v>
      </c>
      <c r="U204">
        <f t="shared" si="45"/>
        <v>1.1290192621097965</v>
      </c>
      <c r="V204">
        <f t="shared" si="46"/>
        <v>0.57221224945339544</v>
      </c>
      <c r="W204">
        <f t="shared" si="47"/>
        <v>3.5420212144621065E-2</v>
      </c>
      <c r="X204">
        <v>9.8673904803771324E-3</v>
      </c>
      <c r="AG204" t="s">
        <v>11</v>
      </c>
      <c r="AH204">
        <v>40.200000000000003</v>
      </c>
      <c r="AI204">
        <f t="shared" si="48"/>
        <v>2.9395764999049709E-3</v>
      </c>
      <c r="AJ204">
        <v>7</v>
      </c>
      <c r="AK204">
        <v>0.15926998183962993</v>
      </c>
    </row>
    <row r="205" spans="1:37" x14ac:dyDescent="0.15">
      <c r="A205" t="s">
        <v>11</v>
      </c>
      <c r="B205">
        <v>0.255</v>
      </c>
      <c r="C205">
        <v>8.0000000000000002E-3</v>
      </c>
      <c r="D205">
        <f t="shared" si="39"/>
        <v>31.875</v>
      </c>
      <c r="E205">
        <v>7</v>
      </c>
      <c r="F205">
        <f t="shared" si="49"/>
        <v>3.2169908772759481E-9</v>
      </c>
      <c r="G205">
        <f t="shared" si="50"/>
        <v>1.1038694186731195E-5</v>
      </c>
      <c r="H205">
        <f t="shared" si="51"/>
        <v>0.2196078431372549</v>
      </c>
      <c r="I205">
        <v>4.0544697983364401E-3</v>
      </c>
      <c r="J205">
        <f t="shared" si="40"/>
        <v>62.893550250300855</v>
      </c>
      <c r="K205">
        <f t="shared" si="41"/>
        <v>1.2719905249682949E-4</v>
      </c>
      <c r="L205">
        <v>-2.0124920788770502</v>
      </c>
      <c r="M205">
        <f t="shared" si="42"/>
        <v>-0.51318548011364784</v>
      </c>
      <c r="N205">
        <v>2.2440779353197802</v>
      </c>
      <c r="O205">
        <v>1.98748519526296</v>
      </c>
      <c r="Q205">
        <f t="shared" si="43"/>
        <v>0.50680872479205485</v>
      </c>
      <c r="R205">
        <f t="shared" si="44"/>
        <v>16.154528102746749</v>
      </c>
      <c r="S205">
        <v>0.25659274005682398</v>
      </c>
      <c r="T205">
        <v>2.2440779353197802</v>
      </c>
      <c r="U205">
        <f t="shared" si="45"/>
        <v>1.129104227125008</v>
      </c>
      <c r="V205">
        <f t="shared" si="46"/>
        <v>0.57223987350654404</v>
      </c>
      <c r="W205">
        <f t="shared" si="47"/>
        <v>3.5422877713725744E-2</v>
      </c>
      <c r="X205">
        <v>7.6575489520961529E-3</v>
      </c>
      <c r="AG205" t="s">
        <v>11</v>
      </c>
      <c r="AH205">
        <v>41.199999999999996</v>
      </c>
      <c r="AI205">
        <f t="shared" si="48"/>
        <v>3.3322860668787142E-3</v>
      </c>
      <c r="AJ205">
        <v>7</v>
      </c>
      <c r="AK205">
        <v>0.16220955833953488</v>
      </c>
    </row>
    <row r="206" spans="1:37" x14ac:dyDescent="0.15">
      <c r="A206" t="s">
        <v>9</v>
      </c>
      <c r="B206">
        <v>0.30399999999999999</v>
      </c>
      <c r="C206">
        <v>8.9999999999999993E-3</v>
      </c>
      <c r="D206">
        <f t="shared" si="39"/>
        <v>33.777777777777779</v>
      </c>
      <c r="E206">
        <v>7</v>
      </c>
      <c r="F206">
        <f t="shared" si="49"/>
        <v>5.1529973500506572E-9</v>
      </c>
      <c r="G206">
        <f t="shared" si="50"/>
        <v>1.3183838249398612E-5</v>
      </c>
      <c r="H206">
        <f t="shared" si="51"/>
        <v>0.20723684210526316</v>
      </c>
      <c r="I206">
        <v>4.5976903718708897E-3</v>
      </c>
      <c r="J206">
        <f t="shared" si="40"/>
        <v>66.120154993450925</v>
      </c>
      <c r="K206">
        <f t="shared" si="41"/>
        <v>1.3611583337775661E-4</v>
      </c>
      <c r="L206">
        <v>-1.4998911898795999</v>
      </c>
      <c r="M206">
        <f t="shared" si="42"/>
        <v>-0.45596692172339837</v>
      </c>
      <c r="N206">
        <v>1.90842584824141</v>
      </c>
      <c r="O206">
        <v>1.6804423873797101</v>
      </c>
      <c r="Q206">
        <f t="shared" si="43"/>
        <v>0.51085448576343184</v>
      </c>
      <c r="R206">
        <f t="shared" si="44"/>
        <v>17.255529296898143</v>
      </c>
      <c r="S206">
        <v>0.22798346086169899</v>
      </c>
      <c r="T206">
        <v>1.90842584824141</v>
      </c>
      <c r="U206">
        <f t="shared" si="45"/>
        <v>1.1356687159130705</v>
      </c>
      <c r="V206">
        <f t="shared" si="46"/>
        <v>0.58016145786538864</v>
      </c>
      <c r="W206">
        <f t="shared" si="47"/>
        <v>3.3621771194794849E-2</v>
      </c>
      <c r="X206">
        <v>5.4464420762864217E-3</v>
      </c>
      <c r="AG206" t="s">
        <v>11</v>
      </c>
      <c r="AH206">
        <v>42.5</v>
      </c>
      <c r="AI206">
        <f t="shared" si="48"/>
        <v>2.1659601247462049E-3</v>
      </c>
      <c r="AJ206">
        <v>7</v>
      </c>
      <c r="AK206">
        <v>0.16654153022647722</v>
      </c>
    </row>
    <row r="207" spans="1:37" x14ac:dyDescent="0.15">
      <c r="A207" t="s">
        <v>10</v>
      </c>
      <c r="B207">
        <v>0.30399999999999999</v>
      </c>
      <c r="C207">
        <v>8.9999999999999993E-3</v>
      </c>
      <c r="D207">
        <f t="shared" si="39"/>
        <v>33.777777777777779</v>
      </c>
      <c r="E207">
        <v>7</v>
      </c>
      <c r="F207">
        <f t="shared" si="49"/>
        <v>5.1529973500506572E-9</v>
      </c>
      <c r="G207">
        <f t="shared" si="50"/>
        <v>1.3183838249398612E-5</v>
      </c>
      <c r="H207">
        <f t="shared" si="51"/>
        <v>0.20723684210526316</v>
      </c>
      <c r="I207">
        <v>4.5976903718708897E-3</v>
      </c>
      <c r="J207">
        <f t="shared" si="40"/>
        <v>66.120154993450925</v>
      </c>
      <c r="K207">
        <f t="shared" si="41"/>
        <v>1.3611583337775661E-4</v>
      </c>
      <c r="L207">
        <v>-1.4998911898795999</v>
      </c>
      <c r="M207">
        <f t="shared" si="42"/>
        <v>-0.45596692172339837</v>
      </c>
      <c r="N207">
        <v>1.90842584824141</v>
      </c>
      <c r="O207">
        <v>1.6804423873797101</v>
      </c>
      <c r="Q207">
        <f t="shared" si="43"/>
        <v>0.51085448576343184</v>
      </c>
      <c r="R207">
        <f t="shared" si="44"/>
        <v>17.255529296898143</v>
      </c>
      <c r="S207">
        <v>0.22798346086169899</v>
      </c>
      <c r="T207">
        <v>1.90842584824141</v>
      </c>
      <c r="U207">
        <f t="shared" si="45"/>
        <v>1.1356687159130705</v>
      </c>
      <c r="V207">
        <f t="shared" si="46"/>
        <v>0.58016145786538864</v>
      </c>
      <c r="W207">
        <f t="shared" si="47"/>
        <v>3.3621771194794849E-2</v>
      </c>
      <c r="X207">
        <v>9.5240204398377038E-3</v>
      </c>
      <c r="AG207" t="s">
        <v>11</v>
      </c>
      <c r="AH207">
        <v>43.428571428571423</v>
      </c>
      <c r="AI207">
        <f t="shared" si="48"/>
        <v>4.5616324594064516E-3</v>
      </c>
      <c r="AJ207">
        <v>7</v>
      </c>
      <c r="AK207">
        <v>0.16855277891374154</v>
      </c>
    </row>
    <row r="208" spans="1:37" x14ac:dyDescent="0.15">
      <c r="A208" t="s">
        <v>11</v>
      </c>
      <c r="B208">
        <v>0.30399999999999999</v>
      </c>
      <c r="C208">
        <v>8.9999999999999993E-3</v>
      </c>
      <c r="D208">
        <f t="shared" si="39"/>
        <v>33.777777777777779</v>
      </c>
      <c r="E208">
        <v>7</v>
      </c>
      <c r="F208">
        <f t="shared" si="49"/>
        <v>5.1529973500506572E-9</v>
      </c>
      <c r="G208">
        <f t="shared" si="50"/>
        <v>1.3183838249398612E-5</v>
      </c>
      <c r="H208">
        <f t="shared" si="51"/>
        <v>0.20723684210526316</v>
      </c>
      <c r="I208">
        <v>4.5957345010823004E-3</v>
      </c>
      <c r="J208">
        <f t="shared" si="40"/>
        <v>66.148294669417496</v>
      </c>
      <c r="K208">
        <f t="shared" si="41"/>
        <v>1.3605792930835756E-4</v>
      </c>
      <c r="L208">
        <v>-1.5153850062385501</v>
      </c>
      <c r="M208">
        <f t="shared" si="42"/>
        <v>-0.4606770418965192</v>
      </c>
      <c r="N208">
        <v>1.91006604327366</v>
      </c>
      <c r="O208">
        <v>1.6797275223254</v>
      </c>
      <c r="Q208">
        <f t="shared" si="43"/>
        <v>0.51063716678692161</v>
      </c>
      <c r="R208">
        <f t="shared" si="44"/>
        <v>17.248188744802686</v>
      </c>
      <c r="S208">
        <v>0.23033852094825999</v>
      </c>
      <c r="T208">
        <v>1.91006604327366</v>
      </c>
      <c r="U208">
        <f t="shared" si="45"/>
        <v>1.1371285032166296</v>
      </c>
      <c r="V208">
        <f t="shared" si="46"/>
        <v>0.58066007715519263</v>
      </c>
      <c r="W208">
        <f t="shared" si="47"/>
        <v>3.3664988582071273E-2</v>
      </c>
      <c r="X208">
        <v>5.5796311643806738E-3</v>
      </c>
      <c r="AG208" t="s">
        <v>11</v>
      </c>
      <c r="AH208">
        <v>44.125</v>
      </c>
      <c r="AI208">
        <f t="shared" si="48"/>
        <v>4.0120260182373822E-3</v>
      </c>
      <c r="AJ208">
        <v>7</v>
      </c>
      <c r="AK208">
        <v>0.1717296300908282</v>
      </c>
    </row>
    <row r="209" spans="1:37" x14ac:dyDescent="0.15">
      <c r="A209" t="s">
        <v>11</v>
      </c>
      <c r="B209">
        <v>0.20599999999999999</v>
      </c>
      <c r="C209">
        <v>6.0000000000000001E-3</v>
      </c>
      <c r="D209">
        <f t="shared" si="39"/>
        <v>34.333333333333329</v>
      </c>
      <c r="E209">
        <v>7</v>
      </c>
      <c r="F209">
        <f t="shared" si="49"/>
        <v>1.0178760197630931E-9</v>
      </c>
      <c r="G209">
        <f t="shared" si="50"/>
        <v>5.7646700148395248E-6</v>
      </c>
      <c r="H209">
        <f t="shared" si="51"/>
        <v>0.20388349514563109</v>
      </c>
      <c r="I209">
        <v>3.06928466126243E-3</v>
      </c>
      <c r="J209">
        <f t="shared" si="40"/>
        <v>67.116615998488143</v>
      </c>
      <c r="K209">
        <f t="shared" si="41"/>
        <v>8.9396640619294085E-5</v>
      </c>
      <c r="L209">
        <v>-3.23772759514249</v>
      </c>
      <c r="M209">
        <f t="shared" si="42"/>
        <v>-0.66697188459935286</v>
      </c>
      <c r="N209">
        <v>2.81672595950229</v>
      </c>
      <c r="O209">
        <v>2.4832400172026099</v>
      </c>
      <c r="Q209">
        <f t="shared" si="43"/>
        <v>0.5115474435437376</v>
      </c>
      <c r="R209">
        <f t="shared" si="44"/>
        <v>17.563128895001654</v>
      </c>
      <c r="S209">
        <v>0.33348594229967699</v>
      </c>
      <c r="T209">
        <v>2.81672595950229</v>
      </c>
      <c r="U209">
        <f t="shared" si="45"/>
        <v>1.1342946875813296</v>
      </c>
      <c r="V209">
        <f t="shared" si="46"/>
        <v>0.58024554765747172</v>
      </c>
      <c r="W209">
        <f t="shared" si="47"/>
        <v>3.3037709347029022E-2</v>
      </c>
      <c r="X209">
        <v>9.6163610763721069E-3</v>
      </c>
      <c r="AG209" t="s">
        <v>11</v>
      </c>
      <c r="AH209">
        <v>44.666666666666671</v>
      </c>
      <c r="AI209">
        <f t="shared" si="48"/>
        <v>1.4379357663497482E-3</v>
      </c>
      <c r="AJ209">
        <v>7</v>
      </c>
      <c r="AK209">
        <v>0.1739028108507068</v>
      </c>
    </row>
    <row r="210" spans="1:37" x14ac:dyDescent="0.15">
      <c r="A210" t="s">
        <v>10</v>
      </c>
      <c r="B210">
        <v>0.20599999999999999</v>
      </c>
      <c r="C210">
        <v>6.0000000000000001E-3</v>
      </c>
      <c r="D210">
        <f t="shared" si="39"/>
        <v>34.333333333333329</v>
      </c>
      <c r="E210">
        <v>7</v>
      </c>
      <c r="F210">
        <f t="shared" si="49"/>
        <v>1.0178760197630931E-9</v>
      </c>
      <c r="G210">
        <f t="shared" si="50"/>
        <v>5.7646700148395248E-6</v>
      </c>
      <c r="H210">
        <f t="shared" si="51"/>
        <v>0.20388349514563109</v>
      </c>
      <c r="I210">
        <v>3.0724541610947799E-3</v>
      </c>
      <c r="J210">
        <f t="shared" si="40"/>
        <v>67.047379455971225</v>
      </c>
      <c r="K210">
        <f t="shared" si="41"/>
        <v>8.9488956148391658E-5</v>
      </c>
      <c r="L210">
        <v>-3.3157871279124702</v>
      </c>
      <c r="M210">
        <f t="shared" si="42"/>
        <v>-0.68305214834996886</v>
      </c>
      <c r="N210">
        <v>2.8273304116303102</v>
      </c>
      <c r="O210">
        <v>2.4858043374553298</v>
      </c>
      <c r="Q210">
        <f t="shared" si="43"/>
        <v>0.51207569351579796</v>
      </c>
      <c r="R210">
        <f t="shared" si="44"/>
        <v>17.581265477375727</v>
      </c>
      <c r="S210">
        <v>0.34152607417498498</v>
      </c>
      <c r="T210">
        <v>2.8273304116303102</v>
      </c>
      <c r="U210">
        <f t="shared" si="45"/>
        <v>1.1373905697359086</v>
      </c>
      <c r="V210">
        <f t="shared" si="46"/>
        <v>0.58243006479584392</v>
      </c>
      <c r="W210">
        <f t="shared" si="47"/>
        <v>3.3127880671919671E-2</v>
      </c>
      <c r="X210">
        <v>7.6026465881180692E-3</v>
      </c>
      <c r="AG210" t="s">
        <v>11</v>
      </c>
      <c r="AH210">
        <v>45.1</v>
      </c>
      <c r="AI210">
        <f t="shared" si="48"/>
        <v>3.6094359367003634E-3</v>
      </c>
      <c r="AJ210">
        <v>7</v>
      </c>
      <c r="AK210">
        <v>0.17452591634945835</v>
      </c>
    </row>
    <row r="211" spans="1:37" x14ac:dyDescent="0.15">
      <c r="A211" t="s">
        <v>9</v>
      </c>
      <c r="B211">
        <v>0.20599999999999999</v>
      </c>
      <c r="C211">
        <v>6.0000000000000001E-3</v>
      </c>
      <c r="D211">
        <f t="shared" si="39"/>
        <v>34.333333333333329</v>
      </c>
      <c r="E211">
        <v>7</v>
      </c>
      <c r="F211">
        <f t="shared" si="49"/>
        <v>1.0178760197630931E-9</v>
      </c>
      <c r="G211">
        <f t="shared" si="50"/>
        <v>5.7646700148395248E-6</v>
      </c>
      <c r="H211">
        <f t="shared" si="51"/>
        <v>0.20388349514563109</v>
      </c>
      <c r="I211">
        <v>3.0724541610947799E-3</v>
      </c>
      <c r="J211">
        <f t="shared" si="40"/>
        <v>67.047379455971225</v>
      </c>
      <c r="K211">
        <f t="shared" si="41"/>
        <v>8.9488956148391658E-5</v>
      </c>
      <c r="L211">
        <v>-3.3157871279124702</v>
      </c>
      <c r="M211">
        <f t="shared" si="42"/>
        <v>-0.68305214834996886</v>
      </c>
      <c r="N211">
        <v>2.8273304116303102</v>
      </c>
      <c r="O211">
        <v>2.4858043374553298</v>
      </c>
      <c r="Q211">
        <f t="shared" si="43"/>
        <v>0.51207569351579796</v>
      </c>
      <c r="R211">
        <f t="shared" si="44"/>
        <v>17.581265477375727</v>
      </c>
      <c r="S211">
        <v>0.34152607417498498</v>
      </c>
      <c r="T211">
        <v>2.8273304116303102</v>
      </c>
      <c r="U211">
        <f t="shared" si="45"/>
        <v>1.1373905697359086</v>
      </c>
      <c r="V211">
        <f t="shared" si="46"/>
        <v>0.58243006479584392</v>
      </c>
      <c r="W211">
        <f t="shared" si="47"/>
        <v>3.3127880671919671E-2</v>
      </c>
      <c r="X211">
        <v>9.693244708398361E-3</v>
      </c>
      <c r="AG211" t="s">
        <v>11</v>
      </c>
      <c r="AH211">
        <v>50</v>
      </c>
      <c r="AI211">
        <f t="shared" si="48"/>
        <v>3.7029962552818764E-3</v>
      </c>
      <c r="AJ211">
        <v>7</v>
      </c>
      <c r="AK211">
        <v>0.19221215243929013</v>
      </c>
    </row>
    <row r="212" spans="1:37" x14ac:dyDescent="0.15">
      <c r="A212" t="s">
        <v>11</v>
      </c>
      <c r="B212">
        <v>0.35299999999999998</v>
      </c>
      <c r="C212">
        <v>0.01</v>
      </c>
      <c r="D212">
        <f t="shared" si="39"/>
        <v>35.299999999999997</v>
      </c>
      <c r="E212">
        <v>7</v>
      </c>
      <c r="F212">
        <f t="shared" si="49"/>
        <v>7.8539816339744827E-9</v>
      </c>
      <c r="G212">
        <f t="shared" si="50"/>
        <v>1.5574467829411156E-5</v>
      </c>
      <c r="H212">
        <f t="shared" si="51"/>
        <v>0.19830028328611898</v>
      </c>
      <c r="I212">
        <v>5.1400488693553997E-3</v>
      </c>
      <c r="J212">
        <f t="shared" si="40"/>
        <v>68.676389850018936</v>
      </c>
      <c r="K212">
        <f t="shared" si="41"/>
        <v>1.4561044955681019E-4</v>
      </c>
      <c r="L212">
        <v>-1.1684749609301901</v>
      </c>
      <c r="M212">
        <f t="shared" si="42"/>
        <v>-0.4124716612083571</v>
      </c>
      <c r="N212">
        <v>1.66234032617228</v>
      </c>
      <c r="O212">
        <v>1.4561044955681</v>
      </c>
      <c r="Q212">
        <f t="shared" si="43"/>
        <v>0.51400488693553925</v>
      </c>
      <c r="R212">
        <f t="shared" si="44"/>
        <v>18.144372508824535</v>
      </c>
      <c r="S212">
        <v>0.20623583060417899</v>
      </c>
      <c r="T212">
        <v>1.66234032617228</v>
      </c>
      <c r="U212">
        <f t="shared" si="45"/>
        <v>1.1416353230361513</v>
      </c>
      <c r="V212">
        <f t="shared" si="46"/>
        <v>0.58680613513881474</v>
      </c>
      <c r="W212">
        <f t="shared" si="47"/>
        <v>3.2340943995358397E-2</v>
      </c>
      <c r="X212">
        <v>9.5478832279211143E-3</v>
      </c>
      <c r="AG212" t="s">
        <v>9</v>
      </c>
      <c r="AH212">
        <v>10</v>
      </c>
      <c r="AI212">
        <f t="shared" si="48"/>
        <v>4.1202228466247267E-3</v>
      </c>
      <c r="AJ212">
        <v>7</v>
      </c>
      <c r="AK212">
        <v>4.4092302228015079E-2</v>
      </c>
    </row>
    <row r="213" spans="1:37" x14ac:dyDescent="0.15">
      <c r="A213" t="s">
        <v>9</v>
      </c>
      <c r="B213">
        <v>0.35299999999999998</v>
      </c>
      <c r="C213">
        <v>0.01</v>
      </c>
      <c r="D213">
        <f t="shared" si="39"/>
        <v>35.299999999999997</v>
      </c>
      <c r="E213">
        <v>7</v>
      </c>
      <c r="F213">
        <f t="shared" si="49"/>
        <v>7.8539816339744827E-9</v>
      </c>
      <c r="G213">
        <f t="shared" si="50"/>
        <v>1.5574467829411156E-5</v>
      </c>
      <c r="H213">
        <f t="shared" si="51"/>
        <v>0.19830028328611898</v>
      </c>
      <c r="I213">
        <v>5.1382854100291498E-3</v>
      </c>
      <c r="J213">
        <f t="shared" si="40"/>
        <v>68.699959583988374</v>
      </c>
      <c r="K213">
        <f t="shared" si="41"/>
        <v>1.4556049320195894E-4</v>
      </c>
      <c r="L213">
        <v>-1.17610351855658</v>
      </c>
      <c r="M213">
        <f t="shared" si="42"/>
        <v>-0.41516454205047271</v>
      </c>
      <c r="N213">
        <v>1.66318720304482</v>
      </c>
      <c r="O213">
        <v>1.4556049320195901</v>
      </c>
      <c r="Q213">
        <f t="shared" si="43"/>
        <v>0.51382854100291531</v>
      </c>
      <c r="R213">
        <f t="shared" si="44"/>
        <v>18.138147497402908</v>
      </c>
      <c r="S213">
        <v>0.20758227102523599</v>
      </c>
      <c r="T213">
        <v>1.66318720304482</v>
      </c>
      <c r="U213">
        <f t="shared" si="45"/>
        <v>1.1426089362978582</v>
      </c>
      <c r="V213">
        <f t="shared" si="46"/>
        <v>0.58710508267482142</v>
      </c>
      <c r="W213">
        <f t="shared" si="47"/>
        <v>3.2368525107588052E-2</v>
      </c>
      <c r="X213">
        <v>6.9843457496110133E-3</v>
      </c>
      <c r="AG213" t="s">
        <v>9</v>
      </c>
      <c r="AH213">
        <v>10.799999999999999</v>
      </c>
      <c r="AI213">
        <f t="shared" si="48"/>
        <v>4.1886372953878759E-3</v>
      </c>
      <c r="AJ213">
        <v>7</v>
      </c>
      <c r="AK213">
        <v>4.7388480505314856E-2</v>
      </c>
    </row>
    <row r="214" spans="1:37" x14ac:dyDescent="0.15">
      <c r="A214" t="s">
        <v>10</v>
      </c>
      <c r="B214">
        <v>0.35299999999999998</v>
      </c>
      <c r="C214">
        <v>0.01</v>
      </c>
      <c r="D214">
        <f t="shared" si="39"/>
        <v>35.299999999999997</v>
      </c>
      <c r="E214">
        <v>7</v>
      </c>
      <c r="F214">
        <f t="shared" si="49"/>
        <v>7.8539816339744827E-9</v>
      </c>
      <c r="G214">
        <f t="shared" si="50"/>
        <v>1.5574467829411156E-5</v>
      </c>
      <c r="H214">
        <f t="shared" si="51"/>
        <v>0.19830028328611898</v>
      </c>
      <c r="I214">
        <v>5.1382854100291498E-3</v>
      </c>
      <c r="J214">
        <f t="shared" si="40"/>
        <v>68.699959583988374</v>
      </c>
      <c r="K214">
        <f t="shared" si="41"/>
        <v>1.4556049320195894E-4</v>
      </c>
      <c r="L214">
        <v>-1.17610351855658</v>
      </c>
      <c r="M214">
        <f t="shared" si="42"/>
        <v>-0.41516454205047271</v>
      </c>
      <c r="N214">
        <v>1.66318720304482</v>
      </c>
      <c r="O214">
        <v>1.4556049320195901</v>
      </c>
      <c r="Q214">
        <f t="shared" si="43"/>
        <v>0.51382854100291531</v>
      </c>
      <c r="R214">
        <f t="shared" si="44"/>
        <v>18.138147497402908</v>
      </c>
      <c r="S214">
        <v>0.20758227102523599</v>
      </c>
      <c r="T214">
        <v>1.66318720304482</v>
      </c>
      <c r="U214">
        <f t="shared" si="45"/>
        <v>1.1426089362978582</v>
      </c>
      <c r="V214">
        <f t="shared" si="46"/>
        <v>0.58710508267482142</v>
      </c>
      <c r="W214">
        <f t="shared" si="47"/>
        <v>3.2368525107588052E-2</v>
      </c>
      <c r="X214">
        <v>9.5453564068649303E-3</v>
      </c>
      <c r="AG214" t="s">
        <v>9</v>
      </c>
      <c r="AH214">
        <v>11.799999999999999</v>
      </c>
      <c r="AI214">
        <f t="shared" si="48"/>
        <v>8.4548985384779833E-3</v>
      </c>
      <c r="AJ214">
        <v>7</v>
      </c>
      <c r="AK214">
        <v>5.1577117800702732E-2</v>
      </c>
    </row>
    <row r="215" spans="1:37" x14ac:dyDescent="0.15">
      <c r="A215" t="s">
        <v>10</v>
      </c>
      <c r="B215">
        <v>0.108</v>
      </c>
      <c r="C215">
        <v>3.0000000000000001E-3</v>
      </c>
      <c r="D215">
        <f t="shared" si="39"/>
        <v>36</v>
      </c>
      <c r="E215">
        <v>7</v>
      </c>
      <c r="F215">
        <f t="shared" si="49"/>
        <v>6.3617251235193316E-11</v>
      </c>
      <c r="G215">
        <f t="shared" si="50"/>
        <v>1.3744467859455347E-6</v>
      </c>
      <c r="H215">
        <f t="shared" si="51"/>
        <v>0.19444444444444445</v>
      </c>
      <c r="I215">
        <v>1.5471223155184401E-3</v>
      </c>
      <c r="J215">
        <f t="shared" si="40"/>
        <v>69.807021020060134</v>
      </c>
      <c r="K215">
        <f t="shared" si="41"/>
        <v>4.2975619875512222E-5</v>
      </c>
      <c r="L215">
        <v>-12.6192566085436</v>
      </c>
      <c r="M215">
        <f t="shared" si="42"/>
        <v>-1.3628797137227087</v>
      </c>
      <c r="N215">
        <v>5.4565087319182801</v>
      </c>
      <c r="O215">
        <v>4.7750688750569203</v>
      </c>
      <c r="Q215">
        <f t="shared" si="43"/>
        <v>0.51570743850614742</v>
      </c>
      <c r="R215">
        <f t="shared" si="44"/>
        <v>18.565467786221308</v>
      </c>
      <c r="S215">
        <v>0.681439856861355</v>
      </c>
      <c r="T215">
        <v>5.4565087319182801</v>
      </c>
      <c r="U215">
        <f t="shared" si="45"/>
        <v>1.1427078592354831</v>
      </c>
      <c r="V215">
        <f t="shared" si="46"/>
        <v>0.58930294304717423</v>
      </c>
      <c r="W215">
        <f t="shared" si="47"/>
        <v>3.1741884978763422E-2</v>
      </c>
      <c r="X215">
        <v>6.8775269611778033E-3</v>
      </c>
      <c r="AG215" t="s">
        <v>9</v>
      </c>
      <c r="AH215">
        <v>12</v>
      </c>
      <c r="AI215">
        <f t="shared" si="48"/>
        <v>3.8847911268147981E-3</v>
      </c>
      <c r="AJ215">
        <v>7</v>
      </c>
      <c r="AK215">
        <v>5.3268097508398338E-2</v>
      </c>
    </row>
    <row r="216" spans="1:37" x14ac:dyDescent="0.15">
      <c r="A216" t="s">
        <v>9</v>
      </c>
      <c r="B216">
        <v>0.108</v>
      </c>
      <c r="C216">
        <v>3.0000000000000001E-3</v>
      </c>
      <c r="D216">
        <f t="shared" si="39"/>
        <v>36</v>
      </c>
      <c r="E216">
        <v>7</v>
      </c>
      <c r="F216">
        <f t="shared" si="49"/>
        <v>6.3617251235193316E-11</v>
      </c>
      <c r="G216">
        <f t="shared" si="50"/>
        <v>1.3744467859455347E-6</v>
      </c>
      <c r="H216">
        <f t="shared" si="51"/>
        <v>0.19444444444444445</v>
      </c>
      <c r="I216">
        <v>1.5471223155184401E-3</v>
      </c>
      <c r="J216">
        <f t="shared" si="40"/>
        <v>69.807021020060134</v>
      </c>
      <c r="K216">
        <f t="shared" si="41"/>
        <v>4.2975619875512222E-5</v>
      </c>
      <c r="L216">
        <v>-12.6192566085436</v>
      </c>
      <c r="M216">
        <f t="shared" si="42"/>
        <v>-1.3628797137227087</v>
      </c>
      <c r="N216">
        <v>5.4565087319182801</v>
      </c>
      <c r="O216">
        <v>4.7750688750569203</v>
      </c>
      <c r="Q216">
        <f t="shared" si="43"/>
        <v>0.51570743850614742</v>
      </c>
      <c r="R216">
        <f t="shared" si="44"/>
        <v>18.565467786221308</v>
      </c>
      <c r="S216">
        <v>0.681439856861355</v>
      </c>
      <c r="T216">
        <v>5.4565087319182801</v>
      </c>
      <c r="U216">
        <f t="shared" si="45"/>
        <v>1.1427078592354831</v>
      </c>
      <c r="V216">
        <f t="shared" si="46"/>
        <v>0.58930294304717423</v>
      </c>
      <c r="W216">
        <f t="shared" si="47"/>
        <v>3.1741884978763422E-2</v>
      </c>
      <c r="X216">
        <v>7.9940107684831809E-3</v>
      </c>
      <c r="AG216" t="s">
        <v>9</v>
      </c>
      <c r="AH216">
        <v>13.5</v>
      </c>
      <c r="AI216">
        <f t="shared" si="48"/>
        <v>3.3348531633102187E-3</v>
      </c>
      <c r="AJ216">
        <v>7</v>
      </c>
      <c r="AK216">
        <v>5.9095284198620535E-2</v>
      </c>
    </row>
    <row r="217" spans="1:37" x14ac:dyDescent="0.15">
      <c r="A217" t="s">
        <v>11</v>
      </c>
      <c r="B217">
        <v>0.108</v>
      </c>
      <c r="C217">
        <v>3.0000000000000001E-3</v>
      </c>
      <c r="D217">
        <f t="shared" si="39"/>
        <v>36</v>
      </c>
      <c r="E217">
        <v>7</v>
      </c>
      <c r="F217">
        <f t="shared" si="49"/>
        <v>6.3617251235193316E-11</v>
      </c>
      <c r="G217">
        <f t="shared" si="50"/>
        <v>1.3744467859455347E-6</v>
      </c>
      <c r="H217">
        <f t="shared" si="51"/>
        <v>0.19444444444444445</v>
      </c>
      <c r="I217">
        <v>1.54708771607807E-3</v>
      </c>
      <c r="J217">
        <f t="shared" si="40"/>
        <v>69.808582201004327</v>
      </c>
      <c r="K217">
        <f t="shared" si="41"/>
        <v>4.2974658779946392E-5</v>
      </c>
      <c r="L217">
        <v>-12.6241745758955</v>
      </c>
      <c r="M217">
        <f t="shared" si="42"/>
        <v>-1.363410854196714</v>
      </c>
      <c r="N217">
        <v>5.4566675137590801</v>
      </c>
      <c r="O217">
        <v>4.7749620866607101</v>
      </c>
      <c r="Q217">
        <f t="shared" si="43"/>
        <v>0.51569590535935672</v>
      </c>
      <c r="R217">
        <f t="shared" si="44"/>
        <v>18.565052592936841</v>
      </c>
      <c r="S217">
        <v>0.68170542709836102</v>
      </c>
      <c r="T217">
        <v>5.4566675137590801</v>
      </c>
      <c r="U217">
        <f t="shared" si="45"/>
        <v>1.1427666680334019</v>
      </c>
      <c r="V217">
        <f t="shared" si="46"/>
        <v>0.58932009148598063</v>
      </c>
      <c r="W217">
        <f t="shared" si="47"/>
        <v>3.1743518556483385E-2</v>
      </c>
      <c r="X217">
        <v>8.1429663617722855E-3</v>
      </c>
      <c r="AG217" t="s">
        <v>9</v>
      </c>
      <c r="AH217">
        <v>14.749999999999998</v>
      </c>
      <c r="AI217">
        <f t="shared" si="48"/>
        <v>5.6705737867127279E-3</v>
      </c>
      <c r="AJ217">
        <v>7</v>
      </c>
      <c r="AK217">
        <v>6.3263850652758302E-2</v>
      </c>
    </row>
    <row r="218" spans="1:37" x14ac:dyDescent="0.15">
      <c r="A218" t="s">
        <v>9</v>
      </c>
      <c r="B218">
        <v>0.255</v>
      </c>
      <c r="C218">
        <v>7.0000000000000001E-3</v>
      </c>
      <c r="D218">
        <f t="shared" si="39"/>
        <v>36.428571428571431</v>
      </c>
      <c r="E218">
        <v>7</v>
      </c>
      <c r="F218">
        <f t="shared" si="49"/>
        <v>1.885740990317274E-9</v>
      </c>
      <c r="G218">
        <f t="shared" si="50"/>
        <v>7.3950627071265646E-6</v>
      </c>
      <c r="H218">
        <f t="shared" si="51"/>
        <v>0.19215686274509802</v>
      </c>
      <c r="I218">
        <v>3.6146697708911799E-3</v>
      </c>
      <c r="J218">
        <f t="shared" si="40"/>
        <v>70.545863429491476</v>
      </c>
      <c r="K218">
        <f t="shared" si="41"/>
        <v>9.9226229004855919E-5</v>
      </c>
      <c r="L218">
        <v>-2.3135658852969798</v>
      </c>
      <c r="M218">
        <f t="shared" si="42"/>
        <v>-0.58995930075072989</v>
      </c>
      <c r="N218">
        <v>2.32000473210711</v>
      </c>
      <c r="O218">
        <v>2.0250250817317501</v>
      </c>
      <c r="Q218">
        <f t="shared" si="43"/>
        <v>0.51638139584159626</v>
      </c>
      <c r="R218">
        <f t="shared" si="44"/>
        <v>18.811036562801007</v>
      </c>
      <c r="S218">
        <v>0.294979650375365</v>
      </c>
      <c r="T218">
        <v>2.32000473210711</v>
      </c>
      <c r="U218">
        <f t="shared" si="45"/>
        <v>1.145667158909015</v>
      </c>
      <c r="V218">
        <f t="shared" si="46"/>
        <v>0.59160120668731309</v>
      </c>
      <c r="W218">
        <f t="shared" si="47"/>
        <v>3.144968671514943E-2</v>
      </c>
      <c r="X218">
        <v>5.0623605422173926E-3</v>
      </c>
      <c r="AG218" t="s">
        <v>9</v>
      </c>
      <c r="AH218">
        <v>15.428571428571429</v>
      </c>
      <c r="AI218">
        <f t="shared" si="48"/>
        <v>2.3936684446815523E-3</v>
      </c>
      <c r="AJ218">
        <v>7</v>
      </c>
      <c r="AK218">
        <v>6.7111740008027665E-2</v>
      </c>
    </row>
    <row r="219" spans="1:37" x14ac:dyDescent="0.15">
      <c r="A219" t="s">
        <v>10</v>
      </c>
      <c r="B219">
        <v>0.255</v>
      </c>
      <c r="C219">
        <v>7.0000000000000001E-3</v>
      </c>
      <c r="D219">
        <f t="shared" si="39"/>
        <v>36.428571428571431</v>
      </c>
      <c r="E219">
        <v>7</v>
      </c>
      <c r="F219">
        <f t="shared" si="49"/>
        <v>1.885740990317274E-9</v>
      </c>
      <c r="G219">
        <f t="shared" si="50"/>
        <v>7.3950627071265646E-6</v>
      </c>
      <c r="H219">
        <f t="shared" si="51"/>
        <v>0.19215686274509802</v>
      </c>
      <c r="I219">
        <v>3.6146697708911799E-3</v>
      </c>
      <c r="J219">
        <f t="shared" si="40"/>
        <v>70.545863429491476</v>
      </c>
      <c r="K219">
        <f t="shared" si="41"/>
        <v>9.9226229004855919E-5</v>
      </c>
      <c r="L219">
        <v>-2.3135658852969798</v>
      </c>
      <c r="M219">
        <f t="shared" si="42"/>
        <v>-0.58995930075072989</v>
      </c>
      <c r="N219">
        <v>2.32000473210711</v>
      </c>
      <c r="O219">
        <v>2.0250250817317501</v>
      </c>
      <c r="Q219">
        <f t="shared" si="43"/>
        <v>0.51638139584159626</v>
      </c>
      <c r="R219">
        <f t="shared" si="44"/>
        <v>18.811036562801007</v>
      </c>
      <c r="S219">
        <v>0.294979650375365</v>
      </c>
      <c r="T219">
        <v>2.32000473210711</v>
      </c>
      <c r="U219">
        <f t="shared" si="45"/>
        <v>1.145667158909015</v>
      </c>
      <c r="V219">
        <f t="shared" si="46"/>
        <v>0.59160120668731309</v>
      </c>
      <c r="W219">
        <f t="shared" si="47"/>
        <v>3.144968671514943E-2</v>
      </c>
      <c r="X219">
        <v>6.2378015104948299E-3</v>
      </c>
      <c r="AG219" t="s">
        <v>9</v>
      </c>
      <c r="AH219">
        <v>15.7</v>
      </c>
      <c r="AI219">
        <f t="shared" si="48"/>
        <v>3.2349790997701425E-3</v>
      </c>
      <c r="AJ219">
        <v>7</v>
      </c>
      <c r="AK219">
        <v>6.7761450014441227E-2</v>
      </c>
    </row>
    <row r="220" spans="1:37" x14ac:dyDescent="0.15">
      <c r="A220" t="s">
        <v>11</v>
      </c>
      <c r="B220">
        <v>0.255</v>
      </c>
      <c r="C220">
        <v>7.0000000000000001E-3</v>
      </c>
      <c r="D220">
        <f t="shared" si="39"/>
        <v>36.428571428571431</v>
      </c>
      <c r="E220">
        <v>7</v>
      </c>
      <c r="F220">
        <f t="shared" si="49"/>
        <v>1.885740990317274E-9</v>
      </c>
      <c r="G220">
        <f t="shared" si="50"/>
        <v>7.3950627071265646E-6</v>
      </c>
      <c r="H220">
        <f t="shared" si="51"/>
        <v>0.19215686274509802</v>
      </c>
      <c r="I220">
        <v>3.6143179367413899E-3</v>
      </c>
      <c r="J220">
        <f t="shared" si="40"/>
        <v>70.552730684756639</v>
      </c>
      <c r="K220">
        <f t="shared" si="41"/>
        <v>9.9216570812508731E-5</v>
      </c>
      <c r="L220">
        <v>-2.3133961758029402</v>
      </c>
      <c r="M220">
        <f t="shared" si="42"/>
        <v>-0.58991602482974981</v>
      </c>
      <c r="N220">
        <v>2.3197859881803602</v>
      </c>
      <c r="O220">
        <v>2.0248279757654801</v>
      </c>
      <c r="Q220">
        <f t="shared" si="43"/>
        <v>0.51633113382019746</v>
      </c>
      <c r="R220">
        <f t="shared" si="44"/>
        <v>18.809205589164335</v>
      </c>
      <c r="S220">
        <v>0.29495801241487501</v>
      </c>
      <c r="T220">
        <v>2.3197859881803602</v>
      </c>
      <c r="U220">
        <f t="shared" si="45"/>
        <v>1.1456706524925269</v>
      </c>
      <c r="V220">
        <f t="shared" si="46"/>
        <v>0.59154542698599188</v>
      </c>
      <c r="W220">
        <f t="shared" si="47"/>
        <v>3.1449782617441913E-2</v>
      </c>
      <c r="X220">
        <v>4.3517713098427651E-3</v>
      </c>
      <c r="AG220" t="s">
        <v>9</v>
      </c>
      <c r="AH220">
        <v>17.444444444444446</v>
      </c>
      <c r="AI220">
        <f t="shared" si="48"/>
        <v>5.2249865609803785E-3</v>
      </c>
      <c r="AJ220">
        <v>7</v>
      </c>
      <c r="AK220">
        <v>7.3404691332929151E-2</v>
      </c>
    </row>
    <row r="221" spans="1:37" x14ac:dyDescent="0.15">
      <c r="A221" t="s">
        <v>9</v>
      </c>
      <c r="B221">
        <v>0.30399999999999999</v>
      </c>
      <c r="C221">
        <v>8.0000000000000002E-3</v>
      </c>
      <c r="D221">
        <f t="shared" si="39"/>
        <v>38</v>
      </c>
      <c r="E221">
        <v>7</v>
      </c>
      <c r="F221">
        <f t="shared" si="49"/>
        <v>3.2169908772759481E-9</v>
      </c>
      <c r="G221">
        <f t="shared" si="50"/>
        <v>9.2594309790014955E-6</v>
      </c>
      <c r="H221">
        <f t="shared" si="51"/>
        <v>0.18421052631578946</v>
      </c>
      <c r="I221">
        <v>4.1576560740019504E-3</v>
      </c>
      <c r="J221">
        <f t="shared" si="40"/>
        <v>73.118121025192337</v>
      </c>
      <c r="K221">
        <f t="shared" si="41"/>
        <v>1.0941200194741975E-4</v>
      </c>
      <c r="L221">
        <v>-1.70147492820018</v>
      </c>
      <c r="M221">
        <f t="shared" si="42"/>
        <v>-0.51724837817285474</v>
      </c>
      <c r="N221">
        <v>1.9681867195148599</v>
      </c>
      <c r="O221">
        <v>1.7095625304284301</v>
      </c>
      <c r="Q221">
        <f t="shared" si="43"/>
        <v>0.51970700925024271</v>
      </c>
      <c r="R221">
        <f t="shared" si="44"/>
        <v>19.748866351509221</v>
      </c>
      <c r="S221">
        <v>0.25862418908642698</v>
      </c>
      <c r="T221">
        <v>1.9681867195148599</v>
      </c>
      <c r="U221">
        <f t="shared" si="45"/>
        <v>1.1512809180613104</v>
      </c>
      <c r="V221">
        <f t="shared" si="46"/>
        <v>0.59832876273251734</v>
      </c>
      <c r="W221">
        <f t="shared" si="47"/>
        <v>3.0296866264771325E-2</v>
      </c>
      <c r="X221">
        <v>5.4028609898402885E-3</v>
      </c>
      <c r="AG221" t="s">
        <v>9</v>
      </c>
      <c r="AH221">
        <v>18</v>
      </c>
      <c r="AI221">
        <f t="shared" si="48"/>
        <v>4.5267175492607397E-3</v>
      </c>
      <c r="AJ221">
        <v>7</v>
      </c>
      <c r="AK221">
        <v>7.6307461644584906E-2</v>
      </c>
    </row>
    <row r="222" spans="1:37" x14ac:dyDescent="0.15">
      <c r="A222" t="s">
        <v>10</v>
      </c>
      <c r="B222">
        <v>0.30399999999999999</v>
      </c>
      <c r="C222">
        <v>8.0000000000000002E-3</v>
      </c>
      <c r="D222">
        <f t="shared" si="39"/>
        <v>38</v>
      </c>
      <c r="E222">
        <v>7</v>
      </c>
      <c r="F222">
        <f t="shared" si="49"/>
        <v>3.2169908772759481E-9</v>
      </c>
      <c r="G222">
        <f t="shared" si="50"/>
        <v>9.2594309790014955E-6</v>
      </c>
      <c r="H222">
        <f t="shared" si="51"/>
        <v>0.18421052631578946</v>
      </c>
      <c r="I222">
        <v>4.1576560740019504E-3</v>
      </c>
      <c r="J222">
        <f t="shared" si="40"/>
        <v>73.118121025192337</v>
      </c>
      <c r="K222">
        <f t="shared" si="41"/>
        <v>1.0941200194741975E-4</v>
      </c>
      <c r="L222">
        <v>-1.70147492820018</v>
      </c>
      <c r="M222">
        <f t="shared" si="42"/>
        <v>-0.51724837817285474</v>
      </c>
      <c r="N222">
        <v>1.9681867195148599</v>
      </c>
      <c r="O222">
        <v>1.7095625304284301</v>
      </c>
      <c r="Q222">
        <f t="shared" si="43"/>
        <v>0.51970700925024271</v>
      </c>
      <c r="R222">
        <f t="shared" si="44"/>
        <v>19.748866351509221</v>
      </c>
      <c r="S222">
        <v>0.25862418908642698</v>
      </c>
      <c r="T222">
        <v>1.9681867195148599</v>
      </c>
      <c r="U222">
        <f t="shared" si="45"/>
        <v>1.1512809180613104</v>
      </c>
      <c r="V222">
        <f t="shared" si="46"/>
        <v>0.59832876273251734</v>
      </c>
      <c r="W222">
        <f t="shared" si="47"/>
        <v>3.0296866264771325E-2</v>
      </c>
      <c r="X222">
        <v>9.491781124926069E-3</v>
      </c>
      <c r="AG222" t="s">
        <v>9</v>
      </c>
      <c r="AH222">
        <v>19.625</v>
      </c>
      <c r="AI222">
        <f t="shared" si="48"/>
        <v>-6.3519979396570447E-3</v>
      </c>
      <c r="AJ222">
        <v>7</v>
      </c>
      <c r="AK222">
        <v>8.3663377662133609E-2</v>
      </c>
    </row>
    <row r="223" spans="1:37" x14ac:dyDescent="0.15">
      <c r="A223" t="s">
        <v>11</v>
      </c>
      <c r="B223">
        <v>0.30399999999999999</v>
      </c>
      <c r="C223">
        <v>8.0000000000000002E-3</v>
      </c>
      <c r="D223">
        <f t="shared" si="39"/>
        <v>38</v>
      </c>
      <c r="E223">
        <v>7</v>
      </c>
      <c r="F223">
        <f t="shared" si="49"/>
        <v>3.2169908772759481E-9</v>
      </c>
      <c r="G223">
        <f t="shared" si="50"/>
        <v>9.2594309790014955E-6</v>
      </c>
      <c r="H223">
        <f t="shared" si="51"/>
        <v>0.18421052631578946</v>
      </c>
      <c r="I223">
        <v>4.1575686115787403E-3</v>
      </c>
      <c r="J223">
        <f t="shared" si="40"/>
        <v>73.11965920499</v>
      </c>
      <c r="K223">
        <f t="shared" si="41"/>
        <v>1.0940970030470369E-4</v>
      </c>
      <c r="L223">
        <v>-1.7022182273570701</v>
      </c>
      <c r="M223">
        <f t="shared" si="42"/>
        <v>-0.51747434111654933</v>
      </c>
      <c r="N223">
        <v>1.96826373781927</v>
      </c>
      <c r="O223">
        <v>1.7095265672609901</v>
      </c>
      <c r="Q223">
        <f t="shared" si="43"/>
        <v>0.51969607644734095</v>
      </c>
      <c r="R223">
        <f t="shared" si="44"/>
        <v>19.748450904998958</v>
      </c>
      <c r="S223">
        <v>0.258737170558275</v>
      </c>
      <c r="T223">
        <v>1.96826373781927</v>
      </c>
      <c r="U223">
        <f t="shared" si="45"/>
        <v>1.1513501898790783</v>
      </c>
      <c r="V223">
        <f t="shared" si="46"/>
        <v>0.59835217629705806</v>
      </c>
      <c r="W223">
        <f t="shared" si="47"/>
        <v>3.0298689207344166E-2</v>
      </c>
      <c r="X223">
        <v>6.5523190223246673E-3</v>
      </c>
      <c r="AG223" t="s">
        <v>9</v>
      </c>
      <c r="AH223">
        <v>19.666666666666664</v>
      </c>
      <c r="AI223">
        <f t="shared" si="48"/>
        <v>3.8972565309250804E-3</v>
      </c>
      <c r="AJ223">
        <v>7</v>
      </c>
      <c r="AK223">
        <v>8.339871108131458E-2</v>
      </c>
    </row>
    <row r="224" spans="1:37" x14ac:dyDescent="0.15">
      <c r="A224" t="s">
        <v>11</v>
      </c>
      <c r="B224">
        <v>0.35299999999999998</v>
      </c>
      <c r="C224">
        <v>8.9999999999999993E-3</v>
      </c>
      <c r="D224">
        <f t="shared" si="39"/>
        <v>39.222222222222221</v>
      </c>
      <c r="E224">
        <v>7</v>
      </c>
      <c r="F224">
        <f t="shared" si="49"/>
        <v>5.1529973500506572E-9</v>
      </c>
      <c r="G224">
        <f t="shared" si="50"/>
        <v>1.1353787047640732E-5</v>
      </c>
      <c r="H224">
        <f t="shared" si="51"/>
        <v>0.1784702549575071</v>
      </c>
      <c r="I224">
        <v>4.7021788592776E-3</v>
      </c>
      <c r="J224">
        <f t="shared" si="40"/>
        <v>75.071580763780801</v>
      </c>
      <c r="K224">
        <f t="shared" si="41"/>
        <v>1.1988557998158187E-4</v>
      </c>
      <c r="L224">
        <v>-1.2961500382031199</v>
      </c>
      <c r="M224">
        <f t="shared" si="42"/>
        <v>-0.45754096348570128</v>
      </c>
      <c r="N224">
        <v>1.7088393704043501</v>
      </c>
      <c r="O224">
        <v>1.4800688886615001</v>
      </c>
      <c r="Q224">
        <f t="shared" si="43"/>
        <v>0.52246431769750956</v>
      </c>
      <c r="R224">
        <f t="shared" si="44"/>
        <v>20.49221157191343</v>
      </c>
      <c r="S224">
        <v>0.22877048174285</v>
      </c>
      <c r="T224">
        <v>1.7088393704043501</v>
      </c>
      <c r="U224">
        <f t="shared" si="45"/>
        <v>1.1545674552687466</v>
      </c>
      <c r="V224">
        <f t="shared" si="46"/>
        <v>0.60322029775273556</v>
      </c>
      <c r="W224">
        <f t="shared" si="47"/>
        <v>2.943656401535048E-2</v>
      </c>
      <c r="X224">
        <v>7.7896938264700255E-3</v>
      </c>
      <c r="AG224" t="s">
        <v>9</v>
      </c>
      <c r="AH224">
        <v>20.599999999999998</v>
      </c>
      <c r="AI224">
        <f t="shared" si="48"/>
        <v>5.0256211195089939E-3</v>
      </c>
      <c r="AJ224">
        <v>7</v>
      </c>
      <c r="AK224">
        <v>8.703615051017799E-2</v>
      </c>
    </row>
    <row r="225" spans="1:37" x14ac:dyDescent="0.15">
      <c r="A225" t="s">
        <v>10</v>
      </c>
      <c r="B225">
        <v>0.35299999999999998</v>
      </c>
      <c r="C225">
        <v>8.9999999999999993E-3</v>
      </c>
      <c r="D225">
        <f t="shared" si="39"/>
        <v>39.222222222222221</v>
      </c>
      <c r="E225">
        <v>7</v>
      </c>
      <c r="F225">
        <f t="shared" si="49"/>
        <v>5.1529973500506572E-9</v>
      </c>
      <c r="G225">
        <f t="shared" si="50"/>
        <v>1.1353787047640732E-5</v>
      </c>
      <c r="H225">
        <f t="shared" si="51"/>
        <v>0.1784702549575071</v>
      </c>
      <c r="I225">
        <v>4.7019921362108103E-3</v>
      </c>
      <c r="J225">
        <f t="shared" si="40"/>
        <v>75.074561967360793</v>
      </c>
      <c r="K225">
        <f t="shared" si="41"/>
        <v>1.1988081933681953E-4</v>
      </c>
      <c r="L225">
        <v>-1.2971026223600799</v>
      </c>
      <c r="M225">
        <f t="shared" si="42"/>
        <v>-0.45787722569310818</v>
      </c>
      <c r="N225">
        <v>1.7089487281159299</v>
      </c>
      <c r="O225">
        <v>1.4800101152693701</v>
      </c>
      <c r="Q225">
        <f t="shared" si="43"/>
        <v>0.52244357069008762</v>
      </c>
      <c r="R225">
        <f t="shared" si="44"/>
        <v>20.491397828177881</v>
      </c>
      <c r="S225">
        <v>0.22893861284655501</v>
      </c>
      <c r="T225">
        <v>1.7089487281159299</v>
      </c>
      <c r="U225">
        <f t="shared" si="45"/>
        <v>1.154687194691836</v>
      </c>
      <c r="V225">
        <f t="shared" si="46"/>
        <v>0.60325890102492319</v>
      </c>
      <c r="W225">
        <f t="shared" si="47"/>
        <v>2.9439616861831514E-2</v>
      </c>
      <c r="X225">
        <v>6.3389691997348292E-3</v>
      </c>
      <c r="AG225" t="s">
        <v>9</v>
      </c>
      <c r="AH225">
        <v>21.599999999999998</v>
      </c>
      <c r="AI225">
        <f t="shared" si="48"/>
        <v>3.8334525216804907E-3</v>
      </c>
      <c r="AJ225">
        <v>7</v>
      </c>
      <c r="AK225">
        <v>9.2061771629686984E-2</v>
      </c>
    </row>
    <row r="226" spans="1:37" x14ac:dyDescent="0.15">
      <c r="A226" t="s">
        <v>9</v>
      </c>
      <c r="B226">
        <v>0.35299999999999998</v>
      </c>
      <c r="C226">
        <v>8.9999999999999993E-3</v>
      </c>
      <c r="D226">
        <f t="shared" si="39"/>
        <v>39.222222222222221</v>
      </c>
      <c r="E226">
        <v>7</v>
      </c>
      <c r="F226">
        <f t="shared" si="49"/>
        <v>5.1529973500506572E-9</v>
      </c>
      <c r="G226">
        <f t="shared" si="50"/>
        <v>1.1353787047640732E-5</v>
      </c>
      <c r="H226">
        <f t="shared" si="51"/>
        <v>0.1784702549575071</v>
      </c>
      <c r="I226">
        <v>4.7019921362108103E-3</v>
      </c>
      <c r="J226">
        <f t="shared" si="40"/>
        <v>75.074561967360793</v>
      </c>
      <c r="K226">
        <f t="shared" si="41"/>
        <v>1.1988081933681953E-4</v>
      </c>
      <c r="L226">
        <v>-1.2971026223600799</v>
      </c>
      <c r="M226">
        <f t="shared" si="42"/>
        <v>-0.45787722569310818</v>
      </c>
      <c r="N226">
        <v>1.7089487281159299</v>
      </c>
      <c r="O226">
        <v>1.4800101152693701</v>
      </c>
      <c r="Q226">
        <f t="shared" si="43"/>
        <v>0.52244357069008762</v>
      </c>
      <c r="R226">
        <f t="shared" si="44"/>
        <v>20.491397828177881</v>
      </c>
      <c r="S226">
        <v>0.22893861284655501</v>
      </c>
      <c r="T226">
        <v>1.7089487281159299</v>
      </c>
      <c r="U226">
        <f t="shared" si="45"/>
        <v>1.154687194691836</v>
      </c>
      <c r="V226">
        <f t="shared" si="46"/>
        <v>0.60325890102492319</v>
      </c>
      <c r="W226">
        <f t="shared" si="47"/>
        <v>2.9439616861831514E-2</v>
      </c>
      <c r="X226">
        <v>7.8895134881577494E-3</v>
      </c>
      <c r="AG226" t="s">
        <v>9</v>
      </c>
      <c r="AH226">
        <v>22.428571428571427</v>
      </c>
      <c r="AI226">
        <f t="shared" si="48"/>
        <v>8.4606884949024535E-4</v>
      </c>
      <c r="AJ226">
        <v>7</v>
      </c>
      <c r="AK226">
        <v>9.5238060861936535E-2</v>
      </c>
    </row>
    <row r="227" spans="1:37" x14ac:dyDescent="0.15">
      <c r="A227" t="s">
        <v>10</v>
      </c>
      <c r="B227">
        <v>0.157</v>
      </c>
      <c r="C227">
        <v>4.0000000000000001E-3</v>
      </c>
      <c r="D227">
        <f t="shared" si="39"/>
        <v>39.25</v>
      </c>
      <c r="E227">
        <v>7</v>
      </c>
      <c r="F227">
        <f t="shared" si="49"/>
        <v>2.0106192982974676E-10</v>
      </c>
      <c r="G227">
        <f t="shared" si="50"/>
        <v>2.2411361605226548E-6</v>
      </c>
      <c r="H227">
        <f t="shared" si="51"/>
        <v>0.17834394904458598</v>
      </c>
      <c r="I227">
        <v>2.0903166600908501E-3</v>
      </c>
      <c r="J227">
        <f t="shared" si="40"/>
        <v>75.108237425221731</v>
      </c>
      <c r="K227">
        <f t="shared" si="41"/>
        <v>5.3256475416327392E-5</v>
      </c>
      <c r="L227">
        <v>-6.5458015745316196</v>
      </c>
      <c r="M227">
        <f t="shared" si="42"/>
        <v>-1.0276908472014643</v>
      </c>
      <c r="N227">
        <v>3.8423751371211901</v>
      </c>
      <c r="O227">
        <v>3.3285297135204601</v>
      </c>
      <c r="Q227">
        <f t="shared" si="43"/>
        <v>0.52257916502271229</v>
      </c>
      <c r="R227">
        <f t="shared" si="44"/>
        <v>20.511232227141456</v>
      </c>
      <c r="S227">
        <v>0.51384542360073204</v>
      </c>
      <c r="T227">
        <v>3.8423751371211901</v>
      </c>
      <c r="U227">
        <f t="shared" si="45"/>
        <v>1.154376096302669</v>
      </c>
      <c r="V227">
        <f t="shared" si="46"/>
        <v>0.60325289652802694</v>
      </c>
      <c r="W227">
        <f t="shared" si="47"/>
        <v>2.94108559567559E-2</v>
      </c>
      <c r="X227">
        <v>6.2311709458518928E-3</v>
      </c>
      <c r="AG227" t="s">
        <v>9</v>
      </c>
      <c r="AH227">
        <v>22.888888888888889</v>
      </c>
      <c r="AI227">
        <f t="shared" si="48"/>
        <v>4.3016213909766524E-3</v>
      </c>
      <c r="AJ227">
        <v>7</v>
      </c>
      <c r="AK227">
        <v>9.5627521125987602E-2</v>
      </c>
    </row>
    <row r="228" spans="1:37" x14ac:dyDescent="0.15">
      <c r="A228" t="s">
        <v>9</v>
      </c>
      <c r="B228">
        <v>0.157</v>
      </c>
      <c r="C228">
        <v>4.0000000000000001E-3</v>
      </c>
      <c r="D228">
        <f t="shared" si="39"/>
        <v>39.25</v>
      </c>
      <c r="E228">
        <v>7</v>
      </c>
      <c r="F228">
        <f t="shared" si="49"/>
        <v>2.0106192982974676E-10</v>
      </c>
      <c r="G228">
        <f t="shared" si="50"/>
        <v>2.2411361605226548E-6</v>
      </c>
      <c r="H228">
        <f t="shared" si="51"/>
        <v>0.17834394904458598</v>
      </c>
      <c r="I228">
        <v>2.0903166600908501E-3</v>
      </c>
      <c r="J228">
        <f t="shared" si="40"/>
        <v>75.108237425221731</v>
      </c>
      <c r="K228">
        <f t="shared" si="41"/>
        <v>5.3256475416327392E-5</v>
      </c>
      <c r="L228">
        <v>-6.5458015745316196</v>
      </c>
      <c r="M228">
        <f t="shared" si="42"/>
        <v>-1.0276908472014643</v>
      </c>
      <c r="N228">
        <v>3.8423751371211901</v>
      </c>
      <c r="O228">
        <v>3.3285297135204601</v>
      </c>
      <c r="Q228">
        <f t="shared" si="43"/>
        <v>0.52257916502271229</v>
      </c>
      <c r="R228">
        <f t="shared" si="44"/>
        <v>20.511232227141456</v>
      </c>
      <c r="S228">
        <v>0.51384542360073204</v>
      </c>
      <c r="T228">
        <v>3.8423751371211901</v>
      </c>
      <c r="U228">
        <f t="shared" si="45"/>
        <v>1.154376096302669</v>
      </c>
      <c r="V228">
        <f t="shared" si="46"/>
        <v>0.60325289652802694</v>
      </c>
      <c r="W228">
        <f t="shared" si="47"/>
        <v>2.94108559567559E-2</v>
      </c>
      <c r="X228">
        <v>7.6677938066850885E-3</v>
      </c>
      <c r="AG228" t="s">
        <v>9</v>
      </c>
      <c r="AH228">
        <v>25.5</v>
      </c>
      <c r="AI228">
        <f t="shared" si="48"/>
        <v>-6.0445641221803263E-3</v>
      </c>
      <c r="AJ228">
        <v>7</v>
      </c>
      <c r="AK228">
        <v>0.10685953253575997</v>
      </c>
    </row>
    <row r="229" spans="1:37" x14ac:dyDescent="0.15">
      <c r="A229" t="s">
        <v>11</v>
      </c>
      <c r="B229">
        <v>0.157</v>
      </c>
      <c r="C229">
        <v>4.0000000000000001E-3</v>
      </c>
      <c r="D229">
        <f t="shared" si="39"/>
        <v>39.25</v>
      </c>
      <c r="E229">
        <v>7</v>
      </c>
      <c r="F229">
        <f t="shared" si="49"/>
        <v>2.0106192982974676E-10</v>
      </c>
      <c r="G229">
        <f t="shared" si="50"/>
        <v>2.2411361605226548E-6</v>
      </c>
      <c r="H229">
        <f t="shared" si="51"/>
        <v>0.17834394904458598</v>
      </c>
      <c r="I229">
        <v>2.08969036560611E-3</v>
      </c>
      <c r="J229">
        <f t="shared" si="40"/>
        <v>75.130747877311549</v>
      </c>
      <c r="K229">
        <f t="shared" si="41"/>
        <v>5.3240518868945475E-5</v>
      </c>
      <c r="L229">
        <v>-6.5862964520509504</v>
      </c>
      <c r="M229">
        <f t="shared" si="42"/>
        <v>-1.0340485429719992</v>
      </c>
      <c r="N229">
        <v>3.8445567007951</v>
      </c>
      <c r="O229">
        <v>3.3275324293091</v>
      </c>
      <c r="Q229">
        <f t="shared" si="43"/>
        <v>0.52242259140152869</v>
      </c>
      <c r="R229">
        <f t="shared" si="44"/>
        <v>20.50508671251</v>
      </c>
      <c r="S229">
        <v>0.51702427148599905</v>
      </c>
      <c r="T229">
        <v>3.8445567007951</v>
      </c>
      <c r="U229">
        <f t="shared" si="45"/>
        <v>1.1553776807498615</v>
      </c>
      <c r="V229">
        <f t="shared" si="46"/>
        <v>0.60359540202483075</v>
      </c>
      <c r="W229">
        <f t="shared" si="47"/>
        <v>2.9436374031843605E-2</v>
      </c>
      <c r="X229">
        <v>9.6165895110477111E-3</v>
      </c>
      <c r="AG229" t="s">
        <v>9</v>
      </c>
      <c r="AH229">
        <v>25.749999999999996</v>
      </c>
      <c r="AI229">
        <f t="shared" si="48"/>
        <v>1.4286970658115388E-2</v>
      </c>
      <c r="AJ229">
        <v>7</v>
      </c>
      <c r="AK229">
        <v>0.10534839150521491</v>
      </c>
    </row>
    <row r="230" spans="1:37" x14ac:dyDescent="0.15">
      <c r="A230" t="s">
        <v>9</v>
      </c>
      <c r="B230">
        <v>0.40200000000000002</v>
      </c>
      <c r="C230">
        <v>0.01</v>
      </c>
      <c r="D230">
        <f t="shared" si="39"/>
        <v>40.200000000000003</v>
      </c>
      <c r="E230">
        <v>7</v>
      </c>
      <c r="F230">
        <f t="shared" si="49"/>
        <v>7.8539816339744827E-9</v>
      </c>
      <c r="G230">
        <f t="shared" si="50"/>
        <v>1.3676087422343625E-5</v>
      </c>
      <c r="H230">
        <f t="shared" si="51"/>
        <v>0.17412935323383083</v>
      </c>
      <c r="I230">
        <v>5.2446487854878199E-3</v>
      </c>
      <c r="J230">
        <f t="shared" si="40"/>
        <v>76.649555850594822</v>
      </c>
      <c r="K230">
        <f t="shared" si="41"/>
        <v>1.3046390013651292E-4</v>
      </c>
      <c r="L230">
        <v>-1.0285668569279101</v>
      </c>
      <c r="M230">
        <f t="shared" si="42"/>
        <v>-0.41348387648501989</v>
      </c>
      <c r="N230">
        <v>1.5113809396076301</v>
      </c>
      <c r="O230">
        <v>1.3046390013651199</v>
      </c>
      <c r="Q230">
        <f t="shared" si="43"/>
        <v>0.52446487854877821</v>
      </c>
      <c r="R230">
        <f t="shared" si="44"/>
        <v>21.083488117660885</v>
      </c>
      <c r="S230">
        <v>0.20674193824251</v>
      </c>
      <c r="T230">
        <v>1.5113809396076301</v>
      </c>
      <c r="U230">
        <f t="shared" si="45"/>
        <v>1.158466777419795</v>
      </c>
      <c r="V230">
        <f t="shared" si="46"/>
        <v>0.60757513772226723</v>
      </c>
      <c r="W230">
        <f t="shared" si="47"/>
        <v>2.8817581527855594E-2</v>
      </c>
      <c r="X230">
        <v>3.9586670254741774E-3</v>
      </c>
      <c r="AG230" t="s">
        <v>9</v>
      </c>
      <c r="AH230">
        <v>26.166666666666668</v>
      </c>
      <c r="AI230">
        <f t="shared" si="48"/>
        <v>2.7857694562888153E-3</v>
      </c>
      <c r="AJ230">
        <v>7</v>
      </c>
      <c r="AK230">
        <v>0.11130129594609639</v>
      </c>
    </row>
    <row r="231" spans="1:37" x14ac:dyDescent="0.15">
      <c r="A231" t="s">
        <v>10</v>
      </c>
      <c r="B231">
        <v>0.40200000000000002</v>
      </c>
      <c r="C231">
        <v>0.01</v>
      </c>
      <c r="D231">
        <f t="shared" si="39"/>
        <v>40.200000000000003</v>
      </c>
      <c r="E231">
        <v>7</v>
      </c>
      <c r="F231">
        <f t="shared" si="49"/>
        <v>7.8539816339744827E-9</v>
      </c>
      <c r="G231">
        <f t="shared" si="50"/>
        <v>1.3676087422343625E-5</v>
      </c>
      <c r="H231">
        <f t="shared" si="51"/>
        <v>0.17412935323383083</v>
      </c>
      <c r="I231">
        <v>5.2446487854878199E-3</v>
      </c>
      <c r="J231">
        <f t="shared" si="40"/>
        <v>76.649555850594822</v>
      </c>
      <c r="K231">
        <f t="shared" si="41"/>
        <v>1.3046390013651292E-4</v>
      </c>
      <c r="L231">
        <v>-1.0285668569279101</v>
      </c>
      <c r="M231">
        <f t="shared" si="42"/>
        <v>-0.41348387648501989</v>
      </c>
      <c r="N231">
        <v>1.5113809396076301</v>
      </c>
      <c r="O231">
        <v>1.3046390013651199</v>
      </c>
      <c r="Q231">
        <f t="shared" si="43"/>
        <v>0.52446487854877821</v>
      </c>
      <c r="R231">
        <f t="shared" si="44"/>
        <v>21.083488117660885</v>
      </c>
      <c r="S231">
        <v>0.20674193824251</v>
      </c>
      <c r="T231">
        <v>1.5113809396076301</v>
      </c>
      <c r="U231">
        <f t="shared" si="45"/>
        <v>1.158466777419795</v>
      </c>
      <c r="V231">
        <f t="shared" si="46"/>
        <v>0.60757513772226723</v>
      </c>
      <c r="W231">
        <f t="shared" si="47"/>
        <v>2.8817581527855594E-2</v>
      </c>
      <c r="X231">
        <v>7.6698682723320014E-3</v>
      </c>
      <c r="AG231" t="s">
        <v>9</v>
      </c>
      <c r="AH231">
        <v>27</v>
      </c>
      <c r="AI231">
        <f t="shared" si="48"/>
        <v>2.6438078962651109E-3</v>
      </c>
      <c r="AJ231">
        <v>7</v>
      </c>
      <c r="AK231">
        <v>0.11362277049300373</v>
      </c>
    </row>
    <row r="232" spans="1:37" x14ac:dyDescent="0.15">
      <c r="A232" t="s">
        <v>11</v>
      </c>
      <c r="B232">
        <v>0.40200000000000002</v>
      </c>
      <c r="C232">
        <v>0.01</v>
      </c>
      <c r="D232">
        <f t="shared" si="39"/>
        <v>40.200000000000003</v>
      </c>
      <c r="E232">
        <v>7</v>
      </c>
      <c r="F232">
        <f t="shared" si="49"/>
        <v>7.8539816339744827E-9</v>
      </c>
      <c r="G232">
        <f t="shared" si="50"/>
        <v>1.3676087422343625E-5</v>
      </c>
      <c r="H232">
        <f t="shared" si="51"/>
        <v>0.17412935323383083</v>
      </c>
      <c r="I232">
        <v>5.2435799513501496E-3</v>
      </c>
      <c r="J232">
        <f t="shared" si="40"/>
        <v>76.665179844638814</v>
      </c>
      <c r="K232">
        <f t="shared" si="41"/>
        <v>1.3043731222264052E-4</v>
      </c>
      <c r="L232">
        <v>-1.03356956959751</v>
      </c>
      <c r="M232">
        <f t="shared" si="42"/>
        <v>-0.41549496697819904</v>
      </c>
      <c r="N232">
        <v>1.5121206057155001</v>
      </c>
      <c r="O232">
        <v>1.3043731222263999</v>
      </c>
      <c r="Q232">
        <f t="shared" si="43"/>
        <v>0.5243579951350128</v>
      </c>
      <c r="R232">
        <f t="shared" si="44"/>
        <v>21.079191404427515</v>
      </c>
      <c r="S232">
        <v>0.20774748348909999</v>
      </c>
      <c r="T232">
        <v>1.5121206057155001</v>
      </c>
      <c r="U232">
        <f t="shared" si="45"/>
        <v>1.1592699818396299</v>
      </c>
      <c r="V232">
        <f t="shared" si="46"/>
        <v>0.60787248349763101</v>
      </c>
      <c r="W232">
        <f t="shared" si="47"/>
        <v>2.8837561737304226E-2</v>
      </c>
      <c r="X232">
        <v>2.9202328582223678E-3</v>
      </c>
      <c r="AG232" t="s">
        <v>9</v>
      </c>
      <c r="AH232">
        <v>28.333333333333336</v>
      </c>
      <c r="AI232">
        <f t="shared" si="48"/>
        <v>2.0599442004713853E-3</v>
      </c>
      <c r="AJ232">
        <v>7</v>
      </c>
      <c r="AK232">
        <v>0.11714784768802389</v>
      </c>
    </row>
    <row r="233" spans="1:37" x14ac:dyDescent="0.15">
      <c r="A233" t="s">
        <v>9</v>
      </c>
      <c r="B233">
        <v>0.20599999999999999</v>
      </c>
      <c r="C233">
        <v>5.0000000000000001E-3</v>
      </c>
      <c r="D233">
        <f t="shared" si="39"/>
        <v>41.199999999999996</v>
      </c>
      <c r="E233">
        <v>7</v>
      </c>
      <c r="F233">
        <f t="shared" si="49"/>
        <v>4.9087385212340517E-10</v>
      </c>
      <c r="G233">
        <f t="shared" si="50"/>
        <v>3.3360358882173165E-6</v>
      </c>
      <c r="H233">
        <f t="shared" si="51"/>
        <v>0.16990291262135923</v>
      </c>
      <c r="I233">
        <v>2.63395061397109E-3</v>
      </c>
      <c r="J233">
        <f t="shared" si="40"/>
        <v>78.209514980018298</v>
      </c>
      <c r="K233">
        <f t="shared" si="41"/>
        <v>6.3930840144929381E-5</v>
      </c>
      <c r="L233">
        <v>-3.9934085880927501</v>
      </c>
      <c r="M233">
        <f t="shared" si="42"/>
        <v>-0.82264216914710653</v>
      </c>
      <c r="N233">
        <v>2.9685546903707301</v>
      </c>
      <c r="O233">
        <v>2.5572336057971699</v>
      </c>
      <c r="Q233">
        <f t="shared" si="43"/>
        <v>0.526790122794217</v>
      </c>
      <c r="R233">
        <f t="shared" si="44"/>
        <v>21.703753059121738</v>
      </c>
      <c r="S233">
        <v>0.41132108457355399</v>
      </c>
      <c r="T233">
        <v>2.9685546903707301</v>
      </c>
      <c r="U233">
        <f t="shared" si="45"/>
        <v>1.1608461126277663</v>
      </c>
      <c r="V233">
        <f t="shared" si="46"/>
        <v>0.6115222662163704</v>
      </c>
      <c r="W233">
        <f t="shared" si="47"/>
        <v>2.8175876520091417E-2</v>
      </c>
      <c r="X233">
        <v>2.9603162180644655E-3</v>
      </c>
      <c r="AG233" t="s">
        <v>9</v>
      </c>
      <c r="AH233">
        <v>29.428571428571427</v>
      </c>
      <c r="AI233">
        <f t="shared" si="48"/>
        <v>7.235485466097852E-3</v>
      </c>
      <c r="AJ233">
        <v>7</v>
      </c>
      <c r="AK233">
        <v>0.11940397705044492</v>
      </c>
    </row>
    <row r="234" spans="1:37" x14ac:dyDescent="0.15">
      <c r="A234" t="s">
        <v>10</v>
      </c>
      <c r="B234">
        <v>0.20599999999999999</v>
      </c>
      <c r="C234">
        <v>5.0000000000000001E-3</v>
      </c>
      <c r="D234">
        <f t="shared" si="39"/>
        <v>41.199999999999996</v>
      </c>
      <c r="E234">
        <v>7</v>
      </c>
      <c r="F234">
        <f t="shared" si="49"/>
        <v>4.9087385212340517E-10</v>
      </c>
      <c r="G234">
        <f t="shared" si="50"/>
        <v>3.3360358882173165E-6</v>
      </c>
      <c r="H234">
        <f t="shared" si="51"/>
        <v>0.16990291262135923</v>
      </c>
      <c r="I234">
        <v>2.63395061397109E-3</v>
      </c>
      <c r="J234">
        <f t="shared" si="40"/>
        <v>78.209514980018298</v>
      </c>
      <c r="K234">
        <f t="shared" si="41"/>
        <v>6.3930840144929381E-5</v>
      </c>
      <c r="L234">
        <v>-3.9934085880927501</v>
      </c>
      <c r="M234">
        <f t="shared" si="42"/>
        <v>-0.82264216914710653</v>
      </c>
      <c r="N234">
        <v>2.9685546903707301</v>
      </c>
      <c r="O234">
        <v>2.5572336057971699</v>
      </c>
      <c r="Q234">
        <f t="shared" si="43"/>
        <v>0.526790122794217</v>
      </c>
      <c r="R234">
        <f t="shared" si="44"/>
        <v>21.703753059121738</v>
      </c>
      <c r="S234">
        <v>0.41132108457355399</v>
      </c>
      <c r="T234">
        <v>2.9685546903707301</v>
      </c>
      <c r="U234">
        <f t="shared" si="45"/>
        <v>1.1608461126277663</v>
      </c>
      <c r="V234">
        <f t="shared" si="46"/>
        <v>0.6115222662163704</v>
      </c>
      <c r="W234">
        <f t="shared" si="47"/>
        <v>2.8175876520091417E-2</v>
      </c>
      <c r="X234">
        <v>7.7173474055182625E-3</v>
      </c>
      <c r="AG234" t="s">
        <v>9</v>
      </c>
      <c r="AH234">
        <v>29.499999999999996</v>
      </c>
      <c r="AI234">
        <f t="shared" si="48"/>
        <v>4.9495221012044984E-3</v>
      </c>
      <c r="AJ234">
        <v>7</v>
      </c>
      <c r="AK234">
        <v>0.11992079744088047</v>
      </c>
    </row>
    <row r="235" spans="1:37" x14ac:dyDescent="0.15">
      <c r="A235" t="s">
        <v>11</v>
      </c>
      <c r="B235">
        <v>0.20599999999999999</v>
      </c>
      <c r="C235">
        <v>5.0000000000000001E-3</v>
      </c>
      <c r="D235">
        <f t="shared" si="39"/>
        <v>41.199999999999996</v>
      </c>
      <c r="E235">
        <v>7</v>
      </c>
      <c r="F235">
        <f t="shared" si="49"/>
        <v>4.9087385212340517E-10</v>
      </c>
      <c r="G235">
        <f t="shared" si="50"/>
        <v>3.3360358882173165E-6</v>
      </c>
      <c r="H235">
        <f t="shared" si="51"/>
        <v>0.16990291262135923</v>
      </c>
      <c r="I235">
        <v>2.63212141127518E-3</v>
      </c>
      <c r="J235">
        <f t="shared" si="40"/>
        <v>78.263866977245328</v>
      </c>
      <c r="K235">
        <f t="shared" si="41"/>
        <v>6.3886442021242245E-5</v>
      </c>
      <c r="L235">
        <v>-4.0244627355921896</v>
      </c>
      <c r="M235">
        <f t="shared" si="42"/>
        <v>-0.82903932353199106</v>
      </c>
      <c r="N235">
        <v>2.9699773426156901</v>
      </c>
      <c r="O235">
        <v>2.55545768084969</v>
      </c>
      <c r="Q235">
        <f t="shared" si="43"/>
        <v>0.52642428225503612</v>
      </c>
      <c r="R235">
        <f t="shared" si="44"/>
        <v>21.688680428907485</v>
      </c>
      <c r="S235">
        <v>0.41451966176599597</v>
      </c>
      <c r="T235">
        <v>2.9699773426156901</v>
      </c>
      <c r="U235">
        <f t="shared" si="45"/>
        <v>1.1622095583395349</v>
      </c>
      <c r="V235">
        <f t="shared" si="46"/>
        <v>0.61181533257883214</v>
      </c>
      <c r="W235">
        <f t="shared" si="47"/>
        <v>2.8208969862610074E-2</v>
      </c>
      <c r="X235">
        <v>4.2736183440729367E-3</v>
      </c>
      <c r="AG235" t="s">
        <v>9</v>
      </c>
      <c r="AH235">
        <v>30.4</v>
      </c>
      <c r="AI235">
        <f t="shared" si="48"/>
        <v>4.9497522378283421E-3</v>
      </c>
      <c r="AJ235">
        <v>7</v>
      </c>
      <c r="AK235">
        <v>0.12437536733196453</v>
      </c>
    </row>
    <row r="236" spans="1:37" x14ac:dyDescent="0.15">
      <c r="A236" t="s">
        <v>11</v>
      </c>
      <c r="B236">
        <v>0.255</v>
      </c>
      <c r="C236">
        <v>6.0000000000000001E-3</v>
      </c>
      <c r="D236">
        <f t="shared" si="39"/>
        <v>42.5</v>
      </c>
      <c r="E236">
        <v>7</v>
      </c>
      <c r="F236">
        <f t="shared" si="49"/>
        <v>1.0178760197630931E-9</v>
      </c>
      <c r="G236">
        <f t="shared" si="50"/>
        <v>4.6569491100272235E-6</v>
      </c>
      <c r="H236">
        <f t="shared" si="51"/>
        <v>0.16470588235294117</v>
      </c>
      <c r="I236">
        <v>3.1763263716889098E-3</v>
      </c>
      <c r="J236">
        <f t="shared" si="40"/>
        <v>80.281422675218124</v>
      </c>
      <c r="K236">
        <f t="shared" si="41"/>
        <v>7.4737091098562585E-5</v>
      </c>
      <c r="L236">
        <v>-2.71172756344885</v>
      </c>
      <c r="M236">
        <f t="shared" si="42"/>
        <v>-0.69149052867945682</v>
      </c>
      <c r="N236">
        <v>2.4217755726331398</v>
      </c>
      <c r="O236">
        <v>2.0760303082934102</v>
      </c>
      <c r="Q236">
        <f t="shared" si="43"/>
        <v>0.52938772861481964</v>
      </c>
      <c r="R236">
        <f t="shared" si="44"/>
        <v>22.498978466129834</v>
      </c>
      <c r="S236">
        <v>0.34574526433972902</v>
      </c>
      <c r="T236">
        <v>2.4217755726331398</v>
      </c>
      <c r="U236">
        <f t="shared" si="45"/>
        <v>1.1665415302264772</v>
      </c>
      <c r="V236">
        <f t="shared" si="46"/>
        <v>0.61755277102145079</v>
      </c>
      <c r="W236">
        <f t="shared" si="47"/>
        <v>2.7448036005328875E-2</v>
      </c>
      <c r="X236">
        <v>3.2650047505074745E-3</v>
      </c>
      <c r="AG236" t="s">
        <v>9</v>
      </c>
      <c r="AH236">
        <v>31.4</v>
      </c>
      <c r="AI236">
        <f t="shared" si="48"/>
        <v>-6.4391044209755445E-4</v>
      </c>
      <c r="AJ236">
        <v>7</v>
      </c>
      <c r="AK236">
        <v>0.12932511956979287</v>
      </c>
    </row>
    <row r="237" spans="1:37" x14ac:dyDescent="0.15">
      <c r="A237" t="s">
        <v>9</v>
      </c>
      <c r="B237">
        <v>0.255</v>
      </c>
      <c r="C237">
        <v>6.0000000000000001E-3</v>
      </c>
      <c r="D237">
        <f t="shared" si="39"/>
        <v>42.5</v>
      </c>
      <c r="E237">
        <v>7</v>
      </c>
      <c r="F237">
        <f t="shared" si="49"/>
        <v>1.0178760197630931E-9</v>
      </c>
      <c r="G237">
        <f t="shared" si="50"/>
        <v>4.6569491100272235E-6</v>
      </c>
      <c r="H237">
        <f t="shared" si="51"/>
        <v>0.16470588235294117</v>
      </c>
      <c r="I237">
        <v>3.1748299282689401E-3</v>
      </c>
      <c r="J237">
        <f t="shared" si="40"/>
        <v>80.319263003495095</v>
      </c>
      <c r="K237">
        <f t="shared" si="41"/>
        <v>7.4701880665151537E-5</v>
      </c>
      <c r="L237">
        <v>-2.7348850108821301</v>
      </c>
      <c r="M237">
        <f t="shared" si="42"/>
        <v>-0.69739567777494316</v>
      </c>
      <c r="N237">
        <v>2.42375007958612</v>
      </c>
      <c r="O237">
        <v>2.0750522406986498</v>
      </c>
      <c r="Q237">
        <f t="shared" si="43"/>
        <v>0.52913832137815575</v>
      </c>
      <c r="R237">
        <f t="shared" si="44"/>
        <v>22.488378658571619</v>
      </c>
      <c r="S237">
        <v>0.34869783888747102</v>
      </c>
      <c r="T237">
        <v>2.42375007958612</v>
      </c>
      <c r="U237">
        <f t="shared" si="45"/>
        <v>1.1680429205821186</v>
      </c>
      <c r="V237">
        <f t="shared" si="46"/>
        <v>0.61805627029446075</v>
      </c>
      <c r="W237">
        <f t="shared" si="47"/>
        <v>2.748336283722632E-2</v>
      </c>
      <c r="X237">
        <v>6.4252630479570477E-3</v>
      </c>
      <c r="AG237" t="s">
        <v>9</v>
      </c>
      <c r="AH237">
        <v>31.875</v>
      </c>
      <c r="AI237">
        <f t="shared" si="48"/>
        <v>3.4946034586549341E-3</v>
      </c>
      <c r="AJ237">
        <v>7</v>
      </c>
      <c r="AK237">
        <v>0.12901926210979653</v>
      </c>
    </row>
    <row r="238" spans="1:37" x14ac:dyDescent="0.15">
      <c r="A238" t="s">
        <v>10</v>
      </c>
      <c r="B238">
        <v>0.255</v>
      </c>
      <c r="C238">
        <v>6.0000000000000001E-3</v>
      </c>
      <c r="D238">
        <f t="shared" si="39"/>
        <v>42.5</v>
      </c>
      <c r="E238">
        <v>7</v>
      </c>
      <c r="F238">
        <f t="shared" si="49"/>
        <v>1.0178760197630931E-9</v>
      </c>
      <c r="G238">
        <f t="shared" si="50"/>
        <v>4.6569491100272235E-6</v>
      </c>
      <c r="H238">
        <f t="shared" si="51"/>
        <v>0.16470588235294117</v>
      </c>
      <c r="I238">
        <v>3.1748299282689401E-3</v>
      </c>
      <c r="J238">
        <f t="shared" si="40"/>
        <v>80.319263003495095</v>
      </c>
      <c r="K238">
        <f t="shared" si="41"/>
        <v>7.4701880665151537E-5</v>
      </c>
      <c r="L238">
        <v>-2.7348850108821301</v>
      </c>
      <c r="M238">
        <f t="shared" si="42"/>
        <v>-0.69739567777494316</v>
      </c>
      <c r="N238">
        <v>2.42375007958612</v>
      </c>
      <c r="O238">
        <v>2.0750522406986498</v>
      </c>
      <c r="Q238">
        <f t="shared" si="43"/>
        <v>0.52913832137815575</v>
      </c>
      <c r="R238">
        <f t="shared" si="44"/>
        <v>22.488378658571619</v>
      </c>
      <c r="S238">
        <v>0.34869783888747102</v>
      </c>
      <c r="T238">
        <v>2.42375007958612</v>
      </c>
      <c r="U238">
        <f t="shared" si="45"/>
        <v>1.1680429205821186</v>
      </c>
      <c r="V238">
        <f t="shared" si="46"/>
        <v>0.61805627029446075</v>
      </c>
      <c r="W238">
        <f t="shared" si="47"/>
        <v>2.748336283722632E-2</v>
      </c>
      <c r="X238">
        <v>7.6608777776001266E-3</v>
      </c>
      <c r="AG238" t="s">
        <v>9</v>
      </c>
      <c r="AH238">
        <v>33.777777777777779</v>
      </c>
      <c r="AI238">
        <f t="shared" si="48"/>
        <v>3.0993368811085584E-3</v>
      </c>
      <c r="AJ238">
        <v>7</v>
      </c>
      <c r="AK238">
        <v>0.1356687159130705</v>
      </c>
    </row>
    <row r="239" spans="1:37" x14ac:dyDescent="0.15">
      <c r="A239" t="s">
        <v>11</v>
      </c>
      <c r="B239">
        <v>0.30399999999999999</v>
      </c>
      <c r="C239">
        <v>7.0000000000000001E-3</v>
      </c>
      <c r="D239">
        <f t="shared" si="39"/>
        <v>43.428571428571423</v>
      </c>
      <c r="E239">
        <v>7</v>
      </c>
      <c r="F239">
        <f t="shared" si="49"/>
        <v>1.885740990317274E-9</v>
      </c>
      <c r="G239">
        <f t="shared" si="50"/>
        <v>6.2030953628857693E-6</v>
      </c>
      <c r="H239">
        <f t="shared" si="51"/>
        <v>0.16118421052631582</v>
      </c>
      <c r="I239">
        <v>3.7208922084759899E-3</v>
      </c>
      <c r="J239">
        <f t="shared" si="40"/>
        <v>81.700834898550582</v>
      </c>
      <c r="K239">
        <f t="shared" si="41"/>
        <v>8.5678439010960304E-5</v>
      </c>
      <c r="L239">
        <v>-1.9389552884383701</v>
      </c>
      <c r="M239">
        <f t="shared" si="42"/>
        <v>-0.58944240768526446</v>
      </c>
      <c r="N239">
        <v>2.0432607754948799</v>
      </c>
      <c r="O239">
        <v>1.74853957165225</v>
      </c>
      <c r="Q239">
        <f t="shared" si="43"/>
        <v>0.531556029782284</v>
      </c>
      <c r="R239">
        <f t="shared" si="44"/>
        <v>23.08471900768776</v>
      </c>
      <c r="S239">
        <v>0.29472120384263301</v>
      </c>
      <c r="T239">
        <v>2.0432607754948799</v>
      </c>
      <c r="U239">
        <f t="shared" si="45"/>
        <v>1.1685527789137415</v>
      </c>
      <c r="V239">
        <f t="shared" si="46"/>
        <v>0.62115127575044349</v>
      </c>
      <c r="W239">
        <f t="shared" si="47"/>
        <v>2.6907465303934841E-2</v>
      </c>
      <c r="X239">
        <v>6.4002939524607887E-3</v>
      </c>
      <c r="AG239" t="s">
        <v>9</v>
      </c>
      <c r="AH239">
        <v>34.333333333333329</v>
      </c>
      <c r="AI239">
        <f t="shared" si="48"/>
        <v>5.3983102364996045E-3</v>
      </c>
      <c r="AJ239">
        <v>7</v>
      </c>
      <c r="AK239">
        <v>0.13739056973590857</v>
      </c>
    </row>
    <row r="240" spans="1:37" x14ac:dyDescent="0.15">
      <c r="A240" t="s">
        <v>10</v>
      </c>
      <c r="B240">
        <v>0.30399999999999999</v>
      </c>
      <c r="C240">
        <v>7.0000000000000001E-3</v>
      </c>
      <c r="D240">
        <f t="shared" si="39"/>
        <v>43.428571428571423</v>
      </c>
      <c r="E240">
        <v>7</v>
      </c>
      <c r="F240">
        <f t="shared" si="49"/>
        <v>1.885740990317274E-9</v>
      </c>
      <c r="G240">
        <f t="shared" si="50"/>
        <v>6.2030953628857693E-6</v>
      </c>
      <c r="H240">
        <f t="shared" si="51"/>
        <v>0.16118421052631582</v>
      </c>
      <c r="I240">
        <v>3.7200315235981002E-3</v>
      </c>
      <c r="J240">
        <f t="shared" si="40"/>
        <v>81.719737607482543</v>
      </c>
      <c r="K240">
        <f t="shared" si="41"/>
        <v>8.5658620609166785E-5</v>
      </c>
      <c r="L240">
        <v>-1.9472810550754001</v>
      </c>
      <c r="M240">
        <f t="shared" si="42"/>
        <v>-0.59197344074292158</v>
      </c>
      <c r="N240">
        <v>2.0441218348442498</v>
      </c>
      <c r="O240">
        <v>1.7481351144727899</v>
      </c>
      <c r="Q240">
        <f t="shared" si="43"/>
        <v>0.53143307479972812</v>
      </c>
      <c r="R240">
        <f t="shared" si="44"/>
        <v>23.079379248445331</v>
      </c>
      <c r="S240">
        <v>0.29598672037146101</v>
      </c>
      <c r="T240">
        <v>2.0441218348442498</v>
      </c>
      <c r="U240">
        <f t="shared" si="45"/>
        <v>1.1693156998683851</v>
      </c>
      <c r="V240">
        <f t="shared" si="46"/>
        <v>0.621413037792652</v>
      </c>
      <c r="W240">
        <f t="shared" si="47"/>
        <v>2.6925032562758872E-2</v>
      </c>
      <c r="X240">
        <v>5.2328161882546787E-3</v>
      </c>
      <c r="AG240" t="s">
        <v>9</v>
      </c>
      <c r="AH240">
        <v>35.299999999999997</v>
      </c>
      <c r="AI240">
        <f t="shared" si="48"/>
        <v>1.4131848232131863E-4</v>
      </c>
      <c r="AJ240">
        <v>7</v>
      </c>
      <c r="AK240">
        <v>0.1426089362978582</v>
      </c>
    </row>
    <row r="241" spans="1:37" x14ac:dyDescent="0.15">
      <c r="A241" t="s">
        <v>9</v>
      </c>
      <c r="B241">
        <v>0.30399999999999999</v>
      </c>
      <c r="C241">
        <v>7.0000000000000001E-3</v>
      </c>
      <c r="D241">
        <f t="shared" si="39"/>
        <v>43.428571428571423</v>
      </c>
      <c r="E241">
        <v>7</v>
      </c>
      <c r="F241">
        <f t="shared" si="49"/>
        <v>1.885740990317274E-9</v>
      </c>
      <c r="G241">
        <f t="shared" si="50"/>
        <v>6.2030953628857693E-6</v>
      </c>
      <c r="H241">
        <f t="shared" si="51"/>
        <v>0.16118421052631582</v>
      </c>
      <c r="I241">
        <v>3.7200315235981002E-3</v>
      </c>
      <c r="J241">
        <f t="shared" si="40"/>
        <v>81.719737607482543</v>
      </c>
      <c r="K241">
        <f t="shared" si="41"/>
        <v>8.5658620609166785E-5</v>
      </c>
      <c r="L241">
        <v>-1.9472810550754001</v>
      </c>
      <c r="M241">
        <f t="shared" si="42"/>
        <v>-0.59197344074292158</v>
      </c>
      <c r="N241">
        <v>2.0441218348442498</v>
      </c>
      <c r="O241">
        <v>1.7481351144727899</v>
      </c>
      <c r="Q241">
        <f t="shared" si="43"/>
        <v>0.53143307479972812</v>
      </c>
      <c r="R241">
        <f t="shared" si="44"/>
        <v>23.079379248445331</v>
      </c>
      <c r="S241">
        <v>0.29598672037146101</v>
      </c>
      <c r="T241">
        <v>2.0441218348442498</v>
      </c>
      <c r="U241">
        <f t="shared" si="45"/>
        <v>1.1693156998683851</v>
      </c>
      <c r="V241">
        <f t="shared" si="46"/>
        <v>0.621413037792652</v>
      </c>
      <c r="W241">
        <f t="shared" si="47"/>
        <v>2.6925032562758872E-2</v>
      </c>
      <c r="X241">
        <v>6.2074629095425068E-3</v>
      </c>
      <c r="AG241" t="s">
        <v>9</v>
      </c>
      <c r="AH241">
        <v>36</v>
      </c>
      <c r="AI241">
        <f t="shared" si="48"/>
        <v>6.9050325715744546E-3</v>
      </c>
      <c r="AJ241">
        <v>7</v>
      </c>
      <c r="AK241">
        <v>0.14270785923548313</v>
      </c>
    </row>
    <row r="242" spans="1:37" x14ac:dyDescent="0.15">
      <c r="A242" t="s">
        <v>11</v>
      </c>
      <c r="B242">
        <v>0.35299999999999998</v>
      </c>
      <c r="C242">
        <v>8.0000000000000002E-3</v>
      </c>
      <c r="D242">
        <f t="shared" si="39"/>
        <v>44.125</v>
      </c>
      <c r="E242">
        <v>7</v>
      </c>
      <c r="F242">
        <f t="shared" si="49"/>
        <v>3.2169908772759481E-9</v>
      </c>
      <c r="G242">
        <f t="shared" si="50"/>
        <v>7.9741275286585117E-6</v>
      </c>
      <c r="H242">
        <f t="shared" si="51"/>
        <v>0.15864022662889518</v>
      </c>
      <c r="I242">
        <v>4.2634120140097901E-3</v>
      </c>
      <c r="J242">
        <f t="shared" si="40"/>
        <v>82.797533721822745</v>
      </c>
      <c r="K242">
        <f t="shared" si="41"/>
        <v>9.662123544498108E-5</v>
      </c>
      <c r="L242">
        <v>-1.4689030649686501</v>
      </c>
      <c r="M242">
        <f t="shared" si="42"/>
        <v>-0.51852278193393342</v>
      </c>
      <c r="N242">
        <v>1.7689681947947899</v>
      </c>
      <c r="O242">
        <v>1.5097068038278301</v>
      </c>
      <c r="Q242">
        <f t="shared" si="43"/>
        <v>0.53292650175122402</v>
      </c>
      <c r="R242">
        <f t="shared" si="44"/>
        <v>23.515381889772762</v>
      </c>
      <c r="S242">
        <v>0.25926139096696699</v>
      </c>
      <c r="T242">
        <v>1.7689681947947899</v>
      </c>
      <c r="U242">
        <f t="shared" si="45"/>
        <v>1.1717296300908282</v>
      </c>
      <c r="V242">
        <f t="shared" si="46"/>
        <v>0.62444577276256086</v>
      </c>
      <c r="W242">
        <f t="shared" si="47"/>
        <v>2.6554779152200073E-2</v>
      </c>
      <c r="X242">
        <v>7.5705948223749875E-3</v>
      </c>
      <c r="AG242" t="s">
        <v>9</v>
      </c>
      <c r="AH242">
        <v>36.428571428571431</v>
      </c>
      <c r="AI242">
        <f t="shared" si="48"/>
        <v>3.5723921878243114E-3</v>
      </c>
      <c r="AJ242">
        <v>7</v>
      </c>
      <c r="AK242">
        <v>0.14566715890901505</v>
      </c>
    </row>
    <row r="243" spans="1:37" x14ac:dyDescent="0.15">
      <c r="A243" t="s">
        <v>10</v>
      </c>
      <c r="B243">
        <v>0.35299999999999998</v>
      </c>
      <c r="C243">
        <v>8.0000000000000002E-3</v>
      </c>
      <c r="D243">
        <f t="shared" si="39"/>
        <v>44.125</v>
      </c>
      <c r="E243">
        <v>7</v>
      </c>
      <c r="F243">
        <f t="shared" si="49"/>
        <v>3.2169908772759481E-9</v>
      </c>
      <c r="G243">
        <f t="shared" si="50"/>
        <v>7.9741275286585117E-6</v>
      </c>
      <c r="H243">
        <f t="shared" si="51"/>
        <v>0.15864022662889518</v>
      </c>
      <c r="I243">
        <v>4.26323748556506E-3</v>
      </c>
      <c r="J243">
        <f t="shared" si="40"/>
        <v>82.800923287812722</v>
      </c>
      <c r="K243">
        <f t="shared" si="41"/>
        <v>9.6617280126120339E-5</v>
      </c>
      <c r="L243">
        <v>-1.46995132019264</v>
      </c>
      <c r="M243">
        <f t="shared" si="42"/>
        <v>-0.51889281602800186</v>
      </c>
      <c r="N243">
        <v>1.76909140998463</v>
      </c>
      <c r="O243">
        <v>1.50964500197063</v>
      </c>
      <c r="Q243">
        <f t="shared" si="43"/>
        <v>0.53290468569563232</v>
      </c>
      <c r="R243">
        <f t="shared" si="44"/>
        <v>23.514419256319776</v>
      </c>
      <c r="S243">
        <v>0.25944640801400098</v>
      </c>
      <c r="T243">
        <v>1.76909140998463</v>
      </c>
      <c r="U243">
        <f t="shared" si="45"/>
        <v>1.1718592170181261</v>
      </c>
      <c r="V243">
        <f t="shared" si="46"/>
        <v>0.62448926772457425</v>
      </c>
      <c r="W243">
        <f t="shared" si="47"/>
        <v>2.6557715966416456E-2</v>
      </c>
      <c r="X243">
        <v>3.911495754796007E-3</v>
      </c>
      <c r="AG243" t="s">
        <v>9</v>
      </c>
      <c r="AH243">
        <v>38</v>
      </c>
      <c r="AI243">
        <f t="shared" si="48"/>
        <v>2.7869536067936891E-3</v>
      </c>
      <c r="AJ243">
        <v>7</v>
      </c>
      <c r="AK243">
        <v>0.15128091806131039</v>
      </c>
    </row>
    <row r="244" spans="1:37" x14ac:dyDescent="0.15">
      <c r="A244" t="s">
        <v>9</v>
      </c>
      <c r="B244">
        <v>0.35299999999999998</v>
      </c>
      <c r="C244">
        <v>8.0000000000000002E-3</v>
      </c>
      <c r="D244">
        <f t="shared" si="39"/>
        <v>44.125</v>
      </c>
      <c r="E244">
        <v>7</v>
      </c>
      <c r="F244">
        <f t="shared" si="49"/>
        <v>3.2169908772759481E-9</v>
      </c>
      <c r="G244">
        <f t="shared" si="50"/>
        <v>7.9741275286585117E-6</v>
      </c>
      <c r="H244">
        <f t="shared" si="51"/>
        <v>0.15864022662889518</v>
      </c>
      <c r="I244">
        <v>4.26323748556506E-3</v>
      </c>
      <c r="J244">
        <f t="shared" si="40"/>
        <v>82.800923287812722</v>
      </c>
      <c r="K244">
        <f t="shared" si="41"/>
        <v>9.6617280126120339E-5</v>
      </c>
      <c r="L244">
        <v>-1.46995132019264</v>
      </c>
      <c r="M244">
        <f t="shared" si="42"/>
        <v>-0.51889281602800186</v>
      </c>
      <c r="N244">
        <v>1.76909140998463</v>
      </c>
      <c r="O244">
        <v>1.50964500197063</v>
      </c>
      <c r="Q244">
        <f t="shared" si="43"/>
        <v>0.53290468569563232</v>
      </c>
      <c r="R244">
        <f t="shared" si="44"/>
        <v>23.514419256319776</v>
      </c>
      <c r="S244">
        <v>0.25944640801400098</v>
      </c>
      <c r="T244">
        <v>1.76909140998463</v>
      </c>
      <c r="U244">
        <f t="shared" si="45"/>
        <v>1.1718592170181261</v>
      </c>
      <c r="V244">
        <f t="shared" si="46"/>
        <v>0.62448926772457425</v>
      </c>
      <c r="W244">
        <f t="shared" si="47"/>
        <v>2.6557715966416456E-2</v>
      </c>
      <c r="X244">
        <v>6.3572286863247543E-3</v>
      </c>
      <c r="AG244" t="s">
        <v>9</v>
      </c>
      <c r="AH244">
        <v>39.222222222222221</v>
      </c>
      <c r="AI244">
        <f t="shared" si="48"/>
        <v>-1.1199542010011181E-2</v>
      </c>
      <c r="AJ244">
        <v>7</v>
      </c>
      <c r="AK244">
        <v>0.15468719469183601</v>
      </c>
    </row>
    <row r="245" spans="1:37" x14ac:dyDescent="0.15">
      <c r="A245" t="s">
        <v>11</v>
      </c>
      <c r="B245">
        <v>0.40200000000000002</v>
      </c>
      <c r="C245">
        <v>8.9999999999999993E-3</v>
      </c>
      <c r="D245">
        <f t="shared" si="39"/>
        <v>44.666666666666671</v>
      </c>
      <c r="E245">
        <v>7</v>
      </c>
      <c r="F245">
        <f t="shared" si="49"/>
        <v>5.1529973500506572E-9</v>
      </c>
      <c r="G245">
        <f t="shared" si="50"/>
        <v>9.9698677308885016E-6</v>
      </c>
      <c r="H245">
        <f t="shared" si="51"/>
        <v>0.15671641791044774</v>
      </c>
      <c r="I245">
        <v>4.8063747705165798E-3</v>
      </c>
      <c r="J245">
        <f t="shared" si="40"/>
        <v>83.63892105666892</v>
      </c>
      <c r="K245">
        <f t="shared" si="41"/>
        <v>1.0760540531007267E-4</v>
      </c>
      <c r="L245">
        <v>-1.1493693536116401</v>
      </c>
      <c r="M245">
        <f t="shared" si="42"/>
        <v>-0.46204648015187932</v>
      </c>
      <c r="N245">
        <v>1.55948503402745</v>
      </c>
      <c r="O245">
        <v>1.32846179395151</v>
      </c>
      <c r="Q245">
        <f t="shared" si="43"/>
        <v>0.53404164116850705</v>
      </c>
      <c r="R245">
        <f t="shared" si="44"/>
        <v>23.853859972193316</v>
      </c>
      <c r="S245">
        <v>0.23102324007594</v>
      </c>
      <c r="T245">
        <v>1.55948503402745</v>
      </c>
      <c r="U245">
        <f t="shared" si="45"/>
        <v>1.1739028108507068</v>
      </c>
      <c r="V245">
        <f t="shared" si="46"/>
        <v>0.62691298367903492</v>
      </c>
      <c r="W245">
        <f t="shared" si="47"/>
        <v>2.6281406213075523E-2</v>
      </c>
      <c r="X245">
        <v>6.1622886164907761E-3</v>
      </c>
      <c r="AG245" t="s">
        <v>9</v>
      </c>
      <c r="AH245">
        <v>39.25</v>
      </c>
      <c r="AI245">
        <f t="shared" si="48"/>
        <v>4.3059801232904716E-3</v>
      </c>
      <c r="AJ245">
        <v>7</v>
      </c>
      <c r="AK245">
        <v>0.15437609630266902</v>
      </c>
    </row>
    <row r="246" spans="1:37" x14ac:dyDescent="0.15">
      <c r="A246" t="s">
        <v>9</v>
      </c>
      <c r="B246">
        <v>0.40200000000000002</v>
      </c>
      <c r="C246">
        <v>8.9999999999999993E-3</v>
      </c>
      <c r="D246">
        <f t="shared" si="39"/>
        <v>44.666666666666671</v>
      </c>
      <c r="E246">
        <v>7</v>
      </c>
      <c r="F246">
        <f t="shared" si="49"/>
        <v>5.1529973500506572E-9</v>
      </c>
      <c r="G246">
        <f t="shared" si="50"/>
        <v>9.9698677308885016E-6</v>
      </c>
      <c r="H246">
        <f t="shared" si="51"/>
        <v>0.15671641791044774</v>
      </c>
      <c r="I246">
        <v>4.8046976534506002E-3</v>
      </c>
      <c r="J246">
        <f t="shared" si="40"/>
        <v>83.668115872243177</v>
      </c>
      <c r="K246">
        <f t="shared" si="41"/>
        <v>1.0756785791307312E-4</v>
      </c>
      <c r="L246">
        <v>-1.1566324185608901</v>
      </c>
      <c r="M246">
        <f t="shared" si="42"/>
        <v>-0.46496623226147782</v>
      </c>
      <c r="N246">
        <v>1.5604813619711499</v>
      </c>
      <c r="O246">
        <v>1.32799824584041</v>
      </c>
      <c r="Q246">
        <f t="shared" si="43"/>
        <v>0.53385529482784488</v>
      </c>
      <c r="R246">
        <f t="shared" si="44"/>
        <v>23.845536502310406</v>
      </c>
      <c r="S246">
        <v>0.23248311613073999</v>
      </c>
      <c r="T246">
        <v>1.5604813619711499</v>
      </c>
      <c r="U246">
        <f t="shared" si="45"/>
        <v>1.1750628186889023</v>
      </c>
      <c r="V246">
        <f t="shared" si="46"/>
        <v>0.62731350751240234</v>
      </c>
      <c r="W246">
        <f t="shared" si="47"/>
        <v>2.6307376537811244E-2</v>
      </c>
      <c r="X246">
        <v>2.9601659799033601E-3</v>
      </c>
      <c r="AG246" t="s">
        <v>9</v>
      </c>
      <c r="AH246">
        <v>40.200000000000003</v>
      </c>
      <c r="AI246">
        <f t="shared" si="48"/>
        <v>2.3793352079713062E-3</v>
      </c>
      <c r="AJ246">
        <v>7</v>
      </c>
      <c r="AK246">
        <v>0.15846677741979498</v>
      </c>
    </row>
    <row r="247" spans="1:37" x14ac:dyDescent="0.15">
      <c r="A247" t="s">
        <v>10</v>
      </c>
      <c r="B247">
        <v>0.40200000000000002</v>
      </c>
      <c r="C247">
        <v>8.9999999999999993E-3</v>
      </c>
      <c r="D247">
        <f t="shared" si="39"/>
        <v>44.666666666666671</v>
      </c>
      <c r="E247">
        <v>7</v>
      </c>
      <c r="F247">
        <f t="shared" si="49"/>
        <v>5.1529973500506572E-9</v>
      </c>
      <c r="G247">
        <f t="shared" si="50"/>
        <v>9.9698677308885016E-6</v>
      </c>
      <c r="H247">
        <f t="shared" si="51"/>
        <v>0.15671641791044774</v>
      </c>
      <c r="I247">
        <v>4.8046976534506002E-3</v>
      </c>
      <c r="J247">
        <f t="shared" si="40"/>
        <v>83.668115872243177</v>
      </c>
      <c r="K247">
        <f t="shared" si="41"/>
        <v>1.0756785791307312E-4</v>
      </c>
      <c r="L247">
        <v>-1.1566324185608901</v>
      </c>
      <c r="M247">
        <f t="shared" si="42"/>
        <v>-0.46496623226147782</v>
      </c>
      <c r="N247">
        <v>1.5604813619711499</v>
      </c>
      <c r="O247">
        <v>1.32799824584041</v>
      </c>
      <c r="Q247">
        <f t="shared" si="43"/>
        <v>0.53385529482784488</v>
      </c>
      <c r="R247">
        <f t="shared" si="44"/>
        <v>23.845536502310406</v>
      </c>
      <c r="S247">
        <v>0.23248311613073999</v>
      </c>
      <c r="T247">
        <v>1.5604813619711499</v>
      </c>
      <c r="U247">
        <f t="shared" si="45"/>
        <v>1.1750628186889023</v>
      </c>
      <c r="V247">
        <f t="shared" si="46"/>
        <v>0.62731350751240234</v>
      </c>
      <c r="W247">
        <f t="shared" si="47"/>
        <v>2.6307376537811244E-2</v>
      </c>
      <c r="X247">
        <v>5.1920646133271778E-3</v>
      </c>
      <c r="AG247" t="s">
        <v>9</v>
      </c>
      <c r="AH247">
        <v>41.199999999999996</v>
      </c>
      <c r="AI247">
        <f t="shared" si="48"/>
        <v>5.5360061187325138E-3</v>
      </c>
      <c r="AJ247">
        <v>7</v>
      </c>
      <c r="AK247">
        <v>0.16084611262776627</v>
      </c>
    </row>
    <row r="248" spans="1:37" x14ac:dyDescent="0.15">
      <c r="A248" t="s">
        <v>11</v>
      </c>
      <c r="B248">
        <v>0.45100000000000001</v>
      </c>
      <c r="C248">
        <v>0.01</v>
      </c>
      <c r="D248">
        <f t="shared" si="39"/>
        <v>45.1</v>
      </c>
      <c r="E248">
        <v>7</v>
      </c>
      <c r="F248">
        <f t="shared" si="49"/>
        <v>7.8539816339744827E-9</v>
      </c>
      <c r="G248">
        <f t="shared" si="50"/>
        <v>1.2190215396412722E-5</v>
      </c>
      <c r="H248">
        <f t="shared" si="51"/>
        <v>0.15521064301552107</v>
      </c>
      <c r="I248">
        <v>5.3510727765687504E-3</v>
      </c>
      <c r="J248">
        <f t="shared" si="40"/>
        <v>84.28216524634783</v>
      </c>
      <c r="K248">
        <f t="shared" si="41"/>
        <v>1.1864906378201221E-4</v>
      </c>
      <c r="L248">
        <v>-0.91828543594508405</v>
      </c>
      <c r="M248">
        <f t="shared" si="42"/>
        <v>-0.41414673161123294</v>
      </c>
      <c r="N248">
        <v>1.39356400362573</v>
      </c>
      <c r="O248">
        <v>1.1864906378201201</v>
      </c>
      <c r="Q248">
        <f t="shared" si="43"/>
        <v>0.53510727765687416</v>
      </c>
      <c r="R248">
        <f t="shared" si="44"/>
        <v>24.133338222325026</v>
      </c>
      <c r="S248">
        <v>0.207073365805616</v>
      </c>
      <c r="T248">
        <v>1.39356400362573</v>
      </c>
      <c r="U248">
        <f t="shared" si="45"/>
        <v>1.1745259163494584</v>
      </c>
      <c r="V248">
        <f t="shared" si="46"/>
        <v>0.6284973656352042</v>
      </c>
      <c r="W248">
        <f t="shared" si="47"/>
        <v>2.6042703244999077E-2</v>
      </c>
      <c r="X248">
        <v>6.2192289014315512E-3</v>
      </c>
      <c r="AG248" t="s">
        <v>9</v>
      </c>
      <c r="AH248">
        <v>42.5</v>
      </c>
      <c r="AI248">
        <f t="shared" si="48"/>
        <v>1.3706853852101574E-3</v>
      </c>
      <c r="AJ248">
        <v>7</v>
      </c>
      <c r="AK248">
        <v>0.16804292058211856</v>
      </c>
    </row>
    <row r="249" spans="1:37" x14ac:dyDescent="0.15">
      <c r="A249" t="s">
        <v>9</v>
      </c>
      <c r="B249">
        <v>0.45100000000000001</v>
      </c>
      <c r="C249">
        <v>0.01</v>
      </c>
      <c r="D249">
        <f t="shared" si="39"/>
        <v>45.1</v>
      </c>
      <c r="E249">
        <v>7</v>
      </c>
      <c r="F249">
        <f t="shared" si="49"/>
        <v>7.8539816339744827E-9</v>
      </c>
      <c r="G249">
        <f t="shared" si="50"/>
        <v>1.2190215396412722E-5</v>
      </c>
      <c r="H249">
        <f t="shared" si="51"/>
        <v>0.15521064301552107</v>
      </c>
      <c r="I249">
        <v>5.34857826287587E-3</v>
      </c>
      <c r="J249">
        <f t="shared" si="40"/>
        <v>84.321473452181436</v>
      </c>
      <c r="K249">
        <f t="shared" si="41"/>
        <v>1.1859375305711463E-4</v>
      </c>
      <c r="L249">
        <v>-0.92609806036185005</v>
      </c>
      <c r="M249">
        <f t="shared" si="42"/>
        <v>-0.41767022522319436</v>
      </c>
      <c r="N249">
        <v>1.3947726431827401</v>
      </c>
      <c r="O249">
        <v>1.1859375305711399</v>
      </c>
      <c r="Q249">
        <f t="shared" si="43"/>
        <v>0.53485782628758416</v>
      </c>
      <c r="R249">
        <f t="shared" si="44"/>
        <v>24.122087965570046</v>
      </c>
      <c r="S249">
        <v>0.20883511261159701</v>
      </c>
      <c r="T249">
        <v>1.3947726431827401</v>
      </c>
      <c r="U249">
        <f t="shared" si="45"/>
        <v>1.1760928440396237</v>
      </c>
      <c r="V249">
        <f t="shared" si="46"/>
        <v>0.62904246207541581</v>
      </c>
      <c r="W249">
        <f t="shared" si="47"/>
        <v>2.6077446652763275E-2</v>
      </c>
      <c r="X249">
        <v>3.0762785895538714E-3</v>
      </c>
      <c r="AG249" t="s">
        <v>9</v>
      </c>
      <c r="AH249">
        <v>43.428571428571423</v>
      </c>
      <c r="AI249">
        <f t="shared" si="48"/>
        <v>3.6522297534742191E-3</v>
      </c>
      <c r="AJ249">
        <v>7</v>
      </c>
      <c r="AK249">
        <v>0.16931569986838513</v>
      </c>
    </row>
    <row r="250" spans="1:37" x14ac:dyDescent="0.15">
      <c r="A250" t="s">
        <v>10</v>
      </c>
      <c r="B250">
        <v>0.45100000000000001</v>
      </c>
      <c r="C250">
        <v>0.01</v>
      </c>
      <c r="D250">
        <f t="shared" si="39"/>
        <v>45.1</v>
      </c>
      <c r="E250">
        <v>7</v>
      </c>
      <c r="F250">
        <f t="shared" si="49"/>
        <v>7.8539816339744827E-9</v>
      </c>
      <c r="G250">
        <f t="shared" si="50"/>
        <v>1.2190215396412722E-5</v>
      </c>
      <c r="H250">
        <f t="shared" si="51"/>
        <v>0.15521064301552107</v>
      </c>
      <c r="I250">
        <v>5.34857826287587E-3</v>
      </c>
      <c r="J250">
        <f t="shared" si="40"/>
        <v>84.321473452181436</v>
      </c>
      <c r="K250">
        <f t="shared" si="41"/>
        <v>1.1859375305711463E-4</v>
      </c>
      <c r="L250">
        <v>-0.92609806036185005</v>
      </c>
      <c r="M250">
        <f t="shared" si="42"/>
        <v>-0.41767022522319436</v>
      </c>
      <c r="N250">
        <v>1.3947726431827401</v>
      </c>
      <c r="O250">
        <v>1.1859375305711399</v>
      </c>
      <c r="Q250">
        <f t="shared" si="43"/>
        <v>0.53485782628758416</v>
      </c>
      <c r="R250">
        <f t="shared" si="44"/>
        <v>24.122087965570046</v>
      </c>
      <c r="S250">
        <v>0.20883511261159701</v>
      </c>
      <c r="T250">
        <v>1.3947726431827401</v>
      </c>
      <c r="U250">
        <f t="shared" si="45"/>
        <v>1.1760928440396237</v>
      </c>
      <c r="V250">
        <f t="shared" si="46"/>
        <v>0.62904246207541581</v>
      </c>
      <c r="W250">
        <f t="shared" si="47"/>
        <v>2.6077446652763275E-2</v>
      </c>
      <c r="X250">
        <v>3.085056382182334E-3</v>
      </c>
      <c r="AG250" t="s">
        <v>9</v>
      </c>
      <c r="AH250">
        <v>44.125</v>
      </c>
      <c r="AI250">
        <f t="shared" si="48"/>
        <v>5.9143415460482388E-3</v>
      </c>
      <c r="AJ250">
        <v>7</v>
      </c>
      <c r="AK250">
        <v>0.17185921701812612</v>
      </c>
    </row>
    <row r="251" spans="1:37" x14ac:dyDescent="0.15">
      <c r="A251" t="s">
        <v>10</v>
      </c>
      <c r="B251">
        <v>0.5</v>
      </c>
      <c r="C251">
        <v>0.01</v>
      </c>
      <c r="D251">
        <f t="shared" si="39"/>
        <v>50</v>
      </c>
      <c r="E251">
        <v>7</v>
      </c>
      <c r="F251">
        <f t="shared" si="49"/>
        <v>7.8539816339744827E-9</v>
      </c>
      <c r="G251">
        <f t="shared" si="50"/>
        <v>1.0995574287564276E-5</v>
      </c>
      <c r="H251">
        <f t="shared" si="51"/>
        <v>0.14000000000000001</v>
      </c>
      <c r="I251">
        <v>5.4551620360732099E-3</v>
      </c>
      <c r="J251">
        <f t="shared" si="40"/>
        <v>91.656305842734596</v>
      </c>
      <c r="K251">
        <f t="shared" si="41"/>
        <v>1.0910324072146419E-4</v>
      </c>
      <c r="L251">
        <v>-0.83846632501277796</v>
      </c>
      <c r="M251">
        <f t="shared" si="42"/>
        <v>-0.41923316250638898</v>
      </c>
      <c r="N251">
        <v>1.3006489884678301</v>
      </c>
      <c r="O251">
        <v>1.09103240721464</v>
      </c>
      <c r="Q251">
        <f t="shared" si="43"/>
        <v>0.54551620360732</v>
      </c>
      <c r="R251">
        <f t="shared" si="44"/>
        <v>27.275810180366001</v>
      </c>
      <c r="S251">
        <v>0.20961658125319399</v>
      </c>
      <c r="T251">
        <v>1.3006489884678301</v>
      </c>
      <c r="U251">
        <f t="shared" si="45"/>
        <v>1.1921268148105082</v>
      </c>
      <c r="V251">
        <f t="shared" si="46"/>
        <v>0.65032449423391503</v>
      </c>
      <c r="W251">
        <f t="shared" si="47"/>
        <v>2.3842536296210165E-2</v>
      </c>
      <c r="X251">
        <v>2.8300775533805804E-3</v>
      </c>
      <c r="AG251" t="s">
        <v>9</v>
      </c>
      <c r="AH251">
        <v>44.666666666666671</v>
      </c>
      <c r="AI251">
        <f t="shared" si="48"/>
        <v>2.3769815785878328E-3</v>
      </c>
      <c r="AJ251">
        <v>7</v>
      </c>
      <c r="AK251">
        <v>0.17506281868890228</v>
      </c>
    </row>
    <row r="252" spans="1:37" x14ac:dyDescent="0.15">
      <c r="A252" t="s">
        <v>9</v>
      </c>
      <c r="B252">
        <v>0.5</v>
      </c>
      <c r="C252">
        <v>0.01</v>
      </c>
      <c r="D252">
        <f t="shared" si="39"/>
        <v>50</v>
      </c>
      <c r="E252">
        <v>7</v>
      </c>
      <c r="F252">
        <f t="shared" si="49"/>
        <v>7.8539816339744827E-9</v>
      </c>
      <c r="G252">
        <f t="shared" si="50"/>
        <v>1.0995574287564276E-5</v>
      </c>
      <c r="H252">
        <f t="shared" si="51"/>
        <v>0.14000000000000001</v>
      </c>
      <c r="I252">
        <v>5.4551620360732099E-3</v>
      </c>
      <c r="J252">
        <f t="shared" si="40"/>
        <v>91.656305842734596</v>
      </c>
      <c r="K252">
        <f t="shared" si="41"/>
        <v>1.0910324072146419E-4</v>
      </c>
      <c r="L252">
        <v>-0.83846632501277796</v>
      </c>
      <c r="M252">
        <f t="shared" si="42"/>
        <v>-0.41923316250638898</v>
      </c>
      <c r="N252">
        <v>1.3006489884678301</v>
      </c>
      <c r="O252">
        <v>1.09103240721464</v>
      </c>
      <c r="Q252">
        <f t="shared" si="43"/>
        <v>0.54551620360732</v>
      </c>
      <c r="R252">
        <f t="shared" si="44"/>
        <v>27.275810180366001</v>
      </c>
      <c r="S252">
        <v>0.20961658125319399</v>
      </c>
      <c r="T252">
        <v>1.3006489884678301</v>
      </c>
      <c r="U252">
        <f t="shared" si="45"/>
        <v>1.1921268148105082</v>
      </c>
      <c r="V252">
        <f t="shared" si="46"/>
        <v>0.65032449423391503</v>
      </c>
      <c r="W252">
        <f t="shared" si="47"/>
        <v>2.3842536296210165E-2</v>
      </c>
      <c r="X252">
        <v>3.8697542427817816E-3</v>
      </c>
      <c r="AG252" t="s">
        <v>9</v>
      </c>
      <c r="AH252">
        <v>45.1</v>
      </c>
      <c r="AI252">
        <f t="shared" si="48"/>
        <v>3.2722389328335788E-3</v>
      </c>
      <c r="AJ252">
        <v>7</v>
      </c>
      <c r="AK252">
        <v>0.17609284403962366</v>
      </c>
    </row>
    <row r="253" spans="1:37" x14ac:dyDescent="0.15">
      <c r="A253" t="s">
        <v>11</v>
      </c>
      <c r="B253">
        <v>0.5</v>
      </c>
      <c r="C253">
        <v>0.01</v>
      </c>
      <c r="D253">
        <f t="shared" si="39"/>
        <v>50</v>
      </c>
      <c r="E253">
        <v>7</v>
      </c>
      <c r="F253">
        <f t="shared" si="49"/>
        <v>7.8539816339744827E-9</v>
      </c>
      <c r="G253">
        <f t="shared" si="50"/>
        <v>1.0995574287564276E-5</v>
      </c>
      <c r="H253">
        <f t="shared" si="51"/>
        <v>0.14000000000000001</v>
      </c>
      <c r="I253">
        <v>5.4550736629682302E-3</v>
      </c>
      <c r="J253">
        <f t="shared" si="40"/>
        <v>91.657790690206994</v>
      </c>
      <c r="K253">
        <f t="shared" si="41"/>
        <v>1.091014732593646E-4</v>
      </c>
      <c r="L253">
        <v>-0.83882516037921195</v>
      </c>
      <c r="M253">
        <f t="shared" si="42"/>
        <v>-0.41941258018960598</v>
      </c>
      <c r="N253">
        <v>1.30072102268844</v>
      </c>
      <c r="O253">
        <v>1.0910147325936399</v>
      </c>
      <c r="Q253">
        <f t="shared" si="43"/>
        <v>0.54550736629681995</v>
      </c>
      <c r="R253">
        <f t="shared" si="44"/>
        <v>27.275368314840996</v>
      </c>
      <c r="S253">
        <v>0.20970629009480299</v>
      </c>
      <c r="T253">
        <v>1.30072102268844</v>
      </c>
      <c r="U253">
        <f t="shared" si="45"/>
        <v>1.1922121524392901</v>
      </c>
      <c r="V253">
        <f t="shared" si="46"/>
        <v>0.65036051134422002</v>
      </c>
      <c r="W253">
        <f t="shared" si="47"/>
        <v>2.3844243048785803E-2</v>
      </c>
      <c r="X253">
        <v>2.8715527665503782E-3</v>
      </c>
      <c r="AG253" t="s">
        <v>9</v>
      </c>
      <c r="AH253">
        <v>50</v>
      </c>
      <c r="AI253">
        <f t="shared" si="48"/>
        <v>3.3639792952396387E-3</v>
      </c>
      <c r="AJ253">
        <v>7</v>
      </c>
      <c r="AK253">
        <v>0.1921268148105082</v>
      </c>
    </row>
    <row r="254" spans="1:37" x14ac:dyDescent="0.15">
      <c r="A254" t="s">
        <v>11</v>
      </c>
      <c r="B254">
        <v>0.01</v>
      </c>
      <c r="C254">
        <v>1E-3</v>
      </c>
      <c r="D254">
        <f t="shared" si="39"/>
        <v>10</v>
      </c>
      <c r="E254">
        <v>9</v>
      </c>
      <c r="F254">
        <f t="shared" si="49"/>
        <v>7.8539816339744827E-13</v>
      </c>
      <c r="G254">
        <f t="shared" si="50"/>
        <v>7.0685834705770344E-7</v>
      </c>
      <c r="H254">
        <f t="shared" si="51"/>
        <v>0.9</v>
      </c>
      <c r="I254">
        <v>5.8563781828894395E-4</v>
      </c>
      <c r="J254">
        <f t="shared" si="40"/>
        <v>17.07539999588306</v>
      </c>
      <c r="K254">
        <f t="shared" si="41"/>
        <v>5.8563781828894392E-5</v>
      </c>
      <c r="L254">
        <v>-606.28096352088596</v>
      </c>
      <c r="M254">
        <f t="shared" si="42"/>
        <v>-6.0628096352088594</v>
      </c>
      <c r="N254">
        <v>61.595186646498803</v>
      </c>
      <c r="O254">
        <v>58.563781828894399</v>
      </c>
      <c r="Q254">
        <f t="shared" si="43"/>
        <v>0.58563781828894401</v>
      </c>
      <c r="R254">
        <f t="shared" si="44"/>
        <v>5.8563781828894399</v>
      </c>
      <c r="S254">
        <v>3.0314048176044301</v>
      </c>
      <c r="T254">
        <v>61.595186646498803</v>
      </c>
      <c r="U254">
        <f t="shared" si="45"/>
        <v>1.0517624498100422</v>
      </c>
      <c r="V254">
        <f t="shared" si="46"/>
        <v>0.61595186646498812</v>
      </c>
      <c r="W254">
        <f t="shared" si="47"/>
        <v>0.10517624498100422</v>
      </c>
      <c r="X254">
        <v>8.133632458065379E-3</v>
      </c>
      <c r="AG254" t="s">
        <v>10</v>
      </c>
      <c r="AH254">
        <v>10</v>
      </c>
      <c r="AI254">
        <f t="shared" si="48"/>
        <v>4.7239670581472664E-3</v>
      </c>
      <c r="AJ254">
        <v>9</v>
      </c>
      <c r="AK254">
        <v>5.7567643000922653E-2</v>
      </c>
    </row>
    <row r="255" spans="1:37" x14ac:dyDescent="0.15">
      <c r="A255" t="s">
        <v>10</v>
      </c>
      <c r="B255">
        <v>0.01</v>
      </c>
      <c r="C255">
        <v>1E-3</v>
      </c>
      <c r="D255">
        <f t="shared" si="39"/>
        <v>10</v>
      </c>
      <c r="E255">
        <v>9</v>
      </c>
      <c r="F255">
        <f t="shared" si="49"/>
        <v>7.8539816339744827E-13</v>
      </c>
      <c r="G255">
        <f t="shared" si="50"/>
        <v>7.0685834705770344E-7</v>
      </c>
      <c r="H255">
        <f t="shared" si="51"/>
        <v>0.9</v>
      </c>
      <c r="I255">
        <v>6.0659337679515996E-4</v>
      </c>
      <c r="J255">
        <f t="shared" si="40"/>
        <v>16.485508056209607</v>
      </c>
      <c r="K255">
        <f t="shared" si="41"/>
        <v>6.0659337679515999E-5</v>
      </c>
      <c r="L255">
        <v>-698.40301924135304</v>
      </c>
      <c r="M255">
        <f t="shared" si="42"/>
        <v>-6.9840301924135302</v>
      </c>
      <c r="N255">
        <v>64.151352775722799</v>
      </c>
      <c r="O255">
        <v>60.659337679516</v>
      </c>
      <c r="Q255">
        <f t="shared" si="43"/>
        <v>0.60659337679516001</v>
      </c>
      <c r="R255">
        <f t="shared" si="44"/>
        <v>6.0659337679516003</v>
      </c>
      <c r="S255">
        <v>3.4920150962067602</v>
      </c>
      <c r="T255">
        <v>64.151352775722799</v>
      </c>
      <c r="U255">
        <f t="shared" si="45"/>
        <v>1.0575676430009227</v>
      </c>
      <c r="V255">
        <f t="shared" si="46"/>
        <v>0.64151352775722792</v>
      </c>
      <c r="W255">
        <f t="shared" si="47"/>
        <v>0.10575676430009226</v>
      </c>
      <c r="X255">
        <v>6.3268329524014157E-3</v>
      </c>
      <c r="AG255" t="s">
        <v>10</v>
      </c>
      <c r="AH255">
        <v>10.799999999999999</v>
      </c>
      <c r="AI255">
        <f t="shared" si="48"/>
        <v>5.56881523024777E-3</v>
      </c>
      <c r="AJ255">
        <v>9</v>
      </c>
      <c r="AK255">
        <v>6.1346816647440461E-2</v>
      </c>
    </row>
    <row r="256" spans="1:37" x14ac:dyDescent="0.15">
      <c r="A256" t="s">
        <v>9</v>
      </c>
      <c r="B256">
        <v>0.01</v>
      </c>
      <c r="C256">
        <v>1E-3</v>
      </c>
      <c r="D256">
        <f t="shared" si="39"/>
        <v>10</v>
      </c>
      <c r="E256">
        <v>9</v>
      </c>
      <c r="F256">
        <f t="shared" si="49"/>
        <v>7.8539816339744827E-13</v>
      </c>
      <c r="G256">
        <f t="shared" si="50"/>
        <v>7.0685834705770344E-7</v>
      </c>
      <c r="H256">
        <f t="shared" si="51"/>
        <v>0.9</v>
      </c>
      <c r="I256">
        <v>6.0659337679515996E-4</v>
      </c>
      <c r="J256">
        <f t="shared" si="40"/>
        <v>16.485508056209607</v>
      </c>
      <c r="K256">
        <f t="shared" si="41"/>
        <v>6.0659337679515999E-5</v>
      </c>
      <c r="L256">
        <v>-698.40301924135304</v>
      </c>
      <c r="M256">
        <f t="shared" si="42"/>
        <v>-6.9840301924135302</v>
      </c>
      <c r="N256">
        <v>64.151352775722799</v>
      </c>
      <c r="O256">
        <v>60.659337679516</v>
      </c>
      <c r="Q256">
        <f t="shared" si="43"/>
        <v>0.60659337679516001</v>
      </c>
      <c r="R256">
        <f t="shared" si="44"/>
        <v>6.0659337679516003</v>
      </c>
      <c r="S256">
        <v>3.4920150962067602</v>
      </c>
      <c r="T256">
        <v>64.151352775722799</v>
      </c>
      <c r="U256">
        <f t="shared" si="45"/>
        <v>1.0575676430009227</v>
      </c>
      <c r="V256">
        <f t="shared" si="46"/>
        <v>0.64151352775722792</v>
      </c>
      <c r="W256">
        <f t="shared" si="47"/>
        <v>0.10575676430009226</v>
      </c>
      <c r="X256">
        <v>9.4602655964680059E-3</v>
      </c>
      <c r="AG256" t="s">
        <v>10</v>
      </c>
      <c r="AH256">
        <v>11.799999999999999</v>
      </c>
      <c r="AI256">
        <f t="shared" si="48"/>
        <v>6.5022103000833206E-3</v>
      </c>
      <c r="AJ256">
        <v>9</v>
      </c>
      <c r="AK256">
        <v>6.6915631877688231E-2</v>
      </c>
    </row>
    <row r="257" spans="1:37" x14ac:dyDescent="0.15">
      <c r="A257" t="s">
        <v>9</v>
      </c>
      <c r="B257">
        <v>0.108</v>
      </c>
      <c r="C257">
        <v>0.01</v>
      </c>
      <c r="D257">
        <f t="shared" si="39"/>
        <v>10.799999999999999</v>
      </c>
      <c r="E257">
        <v>9</v>
      </c>
      <c r="F257">
        <f t="shared" si="49"/>
        <v>7.8539816339744827E-9</v>
      </c>
      <c r="G257">
        <f t="shared" si="50"/>
        <v>6.5449846949787365E-5</v>
      </c>
      <c r="H257">
        <f t="shared" si="51"/>
        <v>0.83333333333333337</v>
      </c>
      <c r="I257">
        <v>6.0893103307999297E-3</v>
      </c>
      <c r="J257">
        <f t="shared" si="40"/>
        <v>17.735998681777229</v>
      </c>
      <c r="K257">
        <f t="shared" si="41"/>
        <v>5.6382503062962319E-4</v>
      </c>
      <c r="L257">
        <v>-6.4053464398653404</v>
      </c>
      <c r="M257">
        <f t="shared" si="42"/>
        <v>-0.69177741550545679</v>
      </c>
      <c r="N257">
        <v>5.9841390140489601</v>
      </c>
      <c r="O257">
        <v>5.6382503062962304</v>
      </c>
      <c r="Q257">
        <f t="shared" si="43"/>
        <v>0.60893103307999286</v>
      </c>
      <c r="R257">
        <f t="shared" si="44"/>
        <v>6.576455157263922</v>
      </c>
      <c r="S257">
        <v>0.34588870775272701</v>
      </c>
      <c r="T257">
        <v>5.9841390140489601</v>
      </c>
      <c r="U257">
        <f t="shared" si="45"/>
        <v>1.0613468166474405</v>
      </c>
      <c r="V257">
        <f t="shared" si="46"/>
        <v>0.64628701351728768</v>
      </c>
      <c r="W257">
        <f t="shared" si="47"/>
        <v>9.827285339328154E-2</v>
      </c>
      <c r="X257">
        <v>6.9497760943411152E-3</v>
      </c>
      <c r="AG257" t="s">
        <v>10</v>
      </c>
      <c r="AH257">
        <v>12</v>
      </c>
      <c r="AI257">
        <f t="shared" si="48"/>
        <v>4.9790076582945098E-3</v>
      </c>
      <c r="AJ257">
        <v>9</v>
      </c>
      <c r="AK257">
        <v>6.8216073937704902E-2</v>
      </c>
    </row>
    <row r="258" spans="1:37" x14ac:dyDescent="0.15">
      <c r="A258" t="s">
        <v>10</v>
      </c>
      <c r="B258">
        <v>0.108</v>
      </c>
      <c r="C258">
        <v>0.01</v>
      </c>
      <c r="D258">
        <f t="shared" ref="D258:D321" si="52">B258/C258</f>
        <v>10.799999999999999</v>
      </c>
      <c r="E258">
        <v>9</v>
      </c>
      <c r="F258">
        <f t="shared" si="49"/>
        <v>7.8539816339744827E-9</v>
      </c>
      <c r="G258">
        <f t="shared" si="50"/>
        <v>6.5449846949787365E-5</v>
      </c>
      <c r="H258">
        <f t="shared" si="51"/>
        <v>0.83333333333333337</v>
      </c>
      <c r="I258">
        <v>6.0893103307999297E-3</v>
      </c>
      <c r="J258">
        <f t="shared" ref="J258:J321" si="53">D258/Q258</f>
        <v>17.735998681777229</v>
      </c>
      <c r="K258">
        <f t="shared" ref="K258:K321" si="54">I258/D258</f>
        <v>5.6382503062962319E-4</v>
      </c>
      <c r="L258">
        <v>-6.4053464398653404</v>
      </c>
      <c r="M258">
        <f t="shared" ref="M258:M321" si="55">L258*B258</f>
        <v>-0.69177741550545679</v>
      </c>
      <c r="N258">
        <v>5.9841390140489601</v>
      </c>
      <c r="O258">
        <v>5.6382503062962304</v>
      </c>
      <c r="Q258">
        <f t="shared" ref="Q258:Q321" si="56">O258*B258</f>
        <v>0.60893103307999286</v>
      </c>
      <c r="R258">
        <f t="shared" ref="R258:R321" si="57">Q258*D258</f>
        <v>6.576455157263922</v>
      </c>
      <c r="S258">
        <v>0.34588870775272701</v>
      </c>
      <c r="T258">
        <v>5.9841390140489601</v>
      </c>
      <c r="U258">
        <f t="shared" ref="U258:U321" si="58">N258/O258</f>
        <v>1.0613468166474405</v>
      </c>
      <c r="V258">
        <f t="shared" ref="V258:V321" si="59">U258*Q258</f>
        <v>0.64628701351728768</v>
      </c>
      <c r="W258">
        <f t="shared" ref="W258:W321" si="60">U258/D258</f>
        <v>9.827285339328154E-2</v>
      </c>
      <c r="X258">
        <v>9.7337852497160725E-3</v>
      </c>
      <c r="AG258" t="s">
        <v>10</v>
      </c>
      <c r="AH258">
        <v>13.5</v>
      </c>
      <c r="AI258">
        <f t="shared" ref="AI258:AI321" si="61">(AK259-AK258)/(AH259-AH258)</f>
        <v>5.7173650032433876E-3</v>
      </c>
      <c r="AJ258">
        <v>9</v>
      </c>
      <c r="AK258">
        <v>7.5684585425146667E-2</v>
      </c>
    </row>
    <row r="259" spans="1:37" x14ac:dyDescent="0.15">
      <c r="A259" t="s">
        <v>11</v>
      </c>
      <c r="B259">
        <v>0.108</v>
      </c>
      <c r="C259">
        <v>0.01</v>
      </c>
      <c r="D259">
        <f t="shared" si="52"/>
        <v>10.799999999999999</v>
      </c>
      <c r="E259">
        <v>9</v>
      </c>
      <c r="F259">
        <f t="shared" ref="F259:F322" si="62">PI()*C259^4/4</f>
        <v>7.8539816339744827E-9</v>
      </c>
      <c r="G259">
        <f t="shared" ref="G259:G322" si="63">E259/C259/B259*F259</f>
        <v>6.5449846949787365E-5</v>
      </c>
      <c r="H259">
        <f t="shared" ref="H259:H322" si="64">E259/D259</f>
        <v>0.83333333333333337</v>
      </c>
      <c r="I259">
        <v>6.0873740574098403E-3</v>
      </c>
      <c r="J259">
        <f t="shared" si="53"/>
        <v>17.741640152462328</v>
      </c>
      <c r="K259">
        <f t="shared" si="54"/>
        <v>5.636457460564667E-4</v>
      </c>
      <c r="L259">
        <v>-6.5128154107279697</v>
      </c>
      <c r="M259">
        <f t="shared" si="55"/>
        <v>-0.70338406435862066</v>
      </c>
      <c r="N259">
        <v>5.9881494927439798</v>
      </c>
      <c r="O259">
        <v>5.63645746056467</v>
      </c>
      <c r="Q259">
        <f t="shared" si="56"/>
        <v>0.60873740574098434</v>
      </c>
      <c r="R259">
        <f t="shared" si="57"/>
        <v>6.5743639820026303</v>
      </c>
      <c r="S259">
        <v>0.35169203217931</v>
      </c>
      <c r="T259">
        <v>5.9881494927439798</v>
      </c>
      <c r="U259">
        <f t="shared" si="58"/>
        <v>1.0623959347941352</v>
      </c>
      <c r="V259">
        <f t="shared" si="59"/>
        <v>0.6467201452163498</v>
      </c>
      <c r="W259">
        <f t="shared" si="60"/>
        <v>9.8369993962419938E-2</v>
      </c>
      <c r="X259">
        <v>8.0009939705410864E-3</v>
      </c>
      <c r="AG259" t="s">
        <v>10</v>
      </c>
      <c r="AH259">
        <v>14.749999999999998</v>
      </c>
      <c r="AI259">
        <f t="shared" si="61"/>
        <v>3.9231782875821285E-3</v>
      </c>
      <c r="AJ259">
        <v>9</v>
      </c>
      <c r="AK259">
        <v>8.2831291679200891E-2</v>
      </c>
    </row>
    <row r="260" spans="1:37" x14ac:dyDescent="0.15">
      <c r="A260" t="s">
        <v>10</v>
      </c>
      <c r="B260">
        <v>5.8999999999999997E-2</v>
      </c>
      <c r="C260">
        <v>5.0000000000000001E-3</v>
      </c>
      <c r="D260">
        <f t="shared" si="52"/>
        <v>11.799999999999999</v>
      </c>
      <c r="E260">
        <v>9</v>
      </c>
      <c r="F260">
        <f t="shared" si="62"/>
        <v>4.9087385212340517E-10</v>
      </c>
      <c r="G260">
        <f t="shared" si="63"/>
        <v>1.4975812437663209E-5</v>
      </c>
      <c r="H260">
        <f t="shared" si="64"/>
        <v>0.76271186440677974</v>
      </c>
      <c r="I260">
        <v>3.0589924201822002E-3</v>
      </c>
      <c r="J260">
        <f t="shared" si="53"/>
        <v>19.28739659854595</v>
      </c>
      <c r="K260">
        <f t="shared" si="54"/>
        <v>2.5923664577815256E-4</v>
      </c>
      <c r="L260">
        <v>-23.521334180473399</v>
      </c>
      <c r="M260">
        <f t="shared" si="55"/>
        <v>-1.3877587166479304</v>
      </c>
      <c r="N260">
        <v>11.063345189450001</v>
      </c>
      <c r="O260">
        <v>10.369465831126099</v>
      </c>
      <c r="Q260">
        <f t="shared" si="56"/>
        <v>0.61179848403643988</v>
      </c>
      <c r="R260">
        <f t="shared" si="57"/>
        <v>7.2192221116299899</v>
      </c>
      <c r="S260">
        <v>0.69387935832396497</v>
      </c>
      <c r="T260">
        <v>11.063345189450001</v>
      </c>
      <c r="U260">
        <f t="shared" si="58"/>
        <v>1.0669156318776882</v>
      </c>
      <c r="V260">
        <f t="shared" si="59"/>
        <v>0.65273736617754996</v>
      </c>
      <c r="W260">
        <f t="shared" si="60"/>
        <v>9.0416578972685457E-2</v>
      </c>
      <c r="X260">
        <v>8.4314933149622108E-3</v>
      </c>
      <c r="AG260" t="s">
        <v>10</v>
      </c>
      <c r="AH260">
        <v>15.428571428571429</v>
      </c>
      <c r="AI260">
        <f t="shared" si="61"/>
        <v>-4.8134874136410476E-3</v>
      </c>
      <c r="AJ260">
        <v>9</v>
      </c>
      <c r="AK260">
        <v>8.5493448374345915E-2</v>
      </c>
    </row>
    <row r="261" spans="1:37" x14ac:dyDescent="0.15">
      <c r="A261" t="s">
        <v>9</v>
      </c>
      <c r="B261">
        <v>5.8999999999999997E-2</v>
      </c>
      <c r="C261">
        <v>5.0000000000000001E-3</v>
      </c>
      <c r="D261">
        <f t="shared" si="52"/>
        <v>11.799999999999999</v>
      </c>
      <c r="E261">
        <v>9</v>
      </c>
      <c r="F261">
        <f t="shared" si="62"/>
        <v>4.9087385212340517E-10</v>
      </c>
      <c r="G261">
        <f t="shared" si="63"/>
        <v>1.4975812437663209E-5</v>
      </c>
      <c r="H261">
        <f t="shared" si="64"/>
        <v>0.76271186440677974</v>
      </c>
      <c r="I261">
        <v>3.0589924201822002E-3</v>
      </c>
      <c r="J261">
        <f t="shared" si="53"/>
        <v>19.28739659854595</v>
      </c>
      <c r="K261">
        <f t="shared" si="54"/>
        <v>2.5923664577815256E-4</v>
      </c>
      <c r="L261">
        <v>-23.521334180473399</v>
      </c>
      <c r="M261">
        <f t="shared" si="55"/>
        <v>-1.3877587166479304</v>
      </c>
      <c r="N261">
        <v>11.063345189450001</v>
      </c>
      <c r="O261">
        <v>10.369465831126099</v>
      </c>
      <c r="Q261">
        <f t="shared" si="56"/>
        <v>0.61179848403643988</v>
      </c>
      <c r="R261">
        <f t="shared" si="57"/>
        <v>7.2192221116299899</v>
      </c>
      <c r="S261">
        <v>0.69387935832396497</v>
      </c>
      <c r="T261">
        <v>11.063345189450001</v>
      </c>
      <c r="U261">
        <f t="shared" si="58"/>
        <v>1.0669156318776882</v>
      </c>
      <c r="V261">
        <f t="shared" si="59"/>
        <v>0.65273736617754996</v>
      </c>
      <c r="W261">
        <f t="shared" si="60"/>
        <v>9.0416578972685457E-2</v>
      </c>
      <c r="X261">
        <v>9.4949574107132065E-3</v>
      </c>
      <c r="AG261" t="s">
        <v>10</v>
      </c>
      <c r="AH261">
        <v>15.7</v>
      </c>
      <c r="AI261">
        <f t="shared" si="61"/>
        <v>7.2995940768751577E-3</v>
      </c>
      <c r="AJ261">
        <v>9</v>
      </c>
      <c r="AK261">
        <v>8.4186930362071921E-2</v>
      </c>
    </row>
    <row r="262" spans="1:37" x14ac:dyDescent="0.15">
      <c r="A262" t="s">
        <v>11</v>
      </c>
      <c r="B262">
        <v>5.8999999999999997E-2</v>
      </c>
      <c r="C262">
        <v>5.0000000000000001E-3</v>
      </c>
      <c r="D262">
        <f t="shared" si="52"/>
        <v>11.799999999999999</v>
      </c>
      <c r="E262">
        <v>9</v>
      </c>
      <c r="F262">
        <f t="shared" si="62"/>
        <v>4.9087385212340517E-10</v>
      </c>
      <c r="G262">
        <f t="shared" si="63"/>
        <v>1.4975812437663209E-5</v>
      </c>
      <c r="H262">
        <f t="shared" si="64"/>
        <v>0.76271186440677974</v>
      </c>
      <c r="I262">
        <v>3.0587527785051198E-3</v>
      </c>
      <c r="J262">
        <f t="shared" si="53"/>
        <v>19.288907692904427</v>
      </c>
      <c r="K262">
        <f t="shared" si="54"/>
        <v>2.5921633716145088E-4</v>
      </c>
      <c r="L262">
        <v>-23.616745179008198</v>
      </c>
      <c r="M262">
        <f t="shared" si="55"/>
        <v>-1.3933879655614836</v>
      </c>
      <c r="N262">
        <v>11.0653474692388</v>
      </c>
      <c r="O262">
        <v>10.368653486457999</v>
      </c>
      <c r="Q262">
        <f t="shared" si="56"/>
        <v>0.61175055570102188</v>
      </c>
      <c r="R262">
        <f t="shared" si="57"/>
        <v>7.2186565572720571</v>
      </c>
      <c r="S262">
        <v>0.69669398278074302</v>
      </c>
      <c r="T262">
        <v>11.0653474692388</v>
      </c>
      <c r="U262">
        <f t="shared" si="58"/>
        <v>1.0671923296203041</v>
      </c>
      <c r="V262">
        <f t="shared" si="59"/>
        <v>0.65285550068508913</v>
      </c>
      <c r="W262">
        <f t="shared" si="60"/>
        <v>9.0440027933924083E-2</v>
      </c>
      <c r="X262">
        <v>9.674732249871025E-3</v>
      </c>
      <c r="AG262" t="s">
        <v>10</v>
      </c>
      <c r="AH262">
        <v>17.444444444444446</v>
      </c>
      <c r="AI262">
        <f t="shared" si="61"/>
        <v>5.1633887467402682E-3</v>
      </c>
      <c r="AJ262">
        <v>9</v>
      </c>
      <c r="AK262">
        <v>9.6920666696176383E-2</v>
      </c>
    </row>
    <row r="263" spans="1:37" x14ac:dyDescent="0.15">
      <c r="A263" t="s">
        <v>10</v>
      </c>
      <c r="B263">
        <v>0.108</v>
      </c>
      <c r="C263">
        <v>8.9999999999999993E-3</v>
      </c>
      <c r="D263">
        <f t="shared" si="52"/>
        <v>12</v>
      </c>
      <c r="E263">
        <v>9</v>
      </c>
      <c r="F263">
        <f t="shared" si="62"/>
        <v>5.1529973500506572E-9</v>
      </c>
      <c r="G263">
        <f t="shared" si="63"/>
        <v>4.7712938426394982E-5</v>
      </c>
      <c r="H263">
        <f t="shared" si="64"/>
        <v>0.75</v>
      </c>
      <c r="I263">
        <v>5.5111304493223297E-3</v>
      </c>
      <c r="J263">
        <f t="shared" si="53"/>
        <v>19.59670542969636</v>
      </c>
      <c r="K263">
        <f t="shared" si="54"/>
        <v>4.5926087077686079E-4</v>
      </c>
      <c r="L263">
        <v>-7.1625453858274497</v>
      </c>
      <c r="M263">
        <f t="shared" si="55"/>
        <v>-0.77355490166936458</v>
      </c>
      <c r="N263">
        <v>6.0566647443761799</v>
      </c>
      <c r="O263">
        <v>5.6698872935414997</v>
      </c>
      <c r="Q263">
        <f t="shared" si="56"/>
        <v>0.61234782770248197</v>
      </c>
      <c r="R263">
        <f t="shared" si="57"/>
        <v>7.3481739324297841</v>
      </c>
      <c r="S263">
        <v>0.38677745083468201</v>
      </c>
      <c r="T263">
        <v>6.0566647443761799</v>
      </c>
      <c r="U263">
        <f t="shared" si="58"/>
        <v>1.0682160739377049</v>
      </c>
      <c r="V263">
        <f t="shared" si="59"/>
        <v>0.65411979239262752</v>
      </c>
      <c r="W263">
        <f t="shared" si="60"/>
        <v>8.9018006161475413E-2</v>
      </c>
      <c r="X263">
        <v>3.0301208215058641E-3</v>
      </c>
      <c r="AG263" t="s">
        <v>10</v>
      </c>
      <c r="AH263">
        <v>18</v>
      </c>
      <c r="AI263">
        <f t="shared" si="61"/>
        <v>5.871311126788497E-3</v>
      </c>
      <c r="AJ263">
        <v>9</v>
      </c>
      <c r="AK263">
        <v>9.9789215999920966E-2</v>
      </c>
    </row>
    <row r="264" spans="1:37" x14ac:dyDescent="0.15">
      <c r="A264" t="s">
        <v>9</v>
      </c>
      <c r="B264">
        <v>0.108</v>
      </c>
      <c r="C264">
        <v>8.9999999999999993E-3</v>
      </c>
      <c r="D264">
        <f t="shared" si="52"/>
        <v>12</v>
      </c>
      <c r="E264">
        <v>9</v>
      </c>
      <c r="F264">
        <f t="shared" si="62"/>
        <v>5.1529973500506572E-9</v>
      </c>
      <c r="G264">
        <f t="shared" si="63"/>
        <v>4.7712938426394982E-5</v>
      </c>
      <c r="H264">
        <f t="shared" si="64"/>
        <v>0.75</v>
      </c>
      <c r="I264">
        <v>5.5111304493223297E-3</v>
      </c>
      <c r="J264">
        <f t="shared" si="53"/>
        <v>19.59670542969636</v>
      </c>
      <c r="K264">
        <f t="shared" si="54"/>
        <v>4.5926087077686079E-4</v>
      </c>
      <c r="L264">
        <v>-7.1625453858274497</v>
      </c>
      <c r="M264">
        <f t="shared" si="55"/>
        <v>-0.77355490166936458</v>
      </c>
      <c r="N264">
        <v>6.0566647443761799</v>
      </c>
      <c r="O264">
        <v>5.6698872935414997</v>
      </c>
      <c r="Q264">
        <f t="shared" si="56"/>
        <v>0.61234782770248197</v>
      </c>
      <c r="R264">
        <f t="shared" si="57"/>
        <v>7.3481739324297841</v>
      </c>
      <c r="S264">
        <v>0.38677745083468201</v>
      </c>
      <c r="T264">
        <v>6.0566647443761799</v>
      </c>
      <c r="U264">
        <f t="shared" si="58"/>
        <v>1.0682160739377049</v>
      </c>
      <c r="V264">
        <f t="shared" si="59"/>
        <v>0.65411979239262752</v>
      </c>
      <c r="W264">
        <f t="shared" si="60"/>
        <v>8.9018006161475413E-2</v>
      </c>
      <c r="X264">
        <v>5.6062655870479016E-3</v>
      </c>
      <c r="AG264" t="s">
        <v>10</v>
      </c>
      <c r="AH264">
        <v>19.625</v>
      </c>
      <c r="AI264">
        <f t="shared" si="61"/>
        <v>-2.6560440388285488E-2</v>
      </c>
      <c r="AJ264">
        <v>9</v>
      </c>
      <c r="AK264">
        <v>0.10933009658095227</v>
      </c>
    </row>
    <row r="265" spans="1:37" x14ac:dyDescent="0.15">
      <c r="A265" t="s">
        <v>11</v>
      </c>
      <c r="B265">
        <v>0.108</v>
      </c>
      <c r="C265">
        <v>8.9999999999999993E-3</v>
      </c>
      <c r="D265">
        <f t="shared" si="52"/>
        <v>12</v>
      </c>
      <c r="E265">
        <v>9</v>
      </c>
      <c r="F265">
        <f t="shared" si="62"/>
        <v>5.1529973500506572E-9</v>
      </c>
      <c r="G265">
        <f t="shared" si="63"/>
        <v>4.7712938426394982E-5</v>
      </c>
      <c r="H265">
        <f t="shared" si="64"/>
        <v>0.75</v>
      </c>
      <c r="I265">
        <v>5.5088559655632396E-3</v>
      </c>
      <c r="J265">
        <f t="shared" si="53"/>
        <v>19.604796472284949</v>
      </c>
      <c r="K265">
        <f t="shared" si="54"/>
        <v>4.5907133046360328E-4</v>
      </c>
      <c r="L265">
        <v>-7.3051742051798101</v>
      </c>
      <c r="M265">
        <f t="shared" si="55"/>
        <v>-0.78895881415941949</v>
      </c>
      <c r="N265">
        <v>6.0620266967538203</v>
      </c>
      <c r="O265">
        <v>5.6675472896741104</v>
      </c>
      <c r="Q265">
        <f t="shared" si="56"/>
        <v>0.61209510728480387</v>
      </c>
      <c r="R265">
        <f t="shared" si="57"/>
        <v>7.3451412874176469</v>
      </c>
      <c r="S265">
        <v>0.39447940707970902</v>
      </c>
      <c r="T265">
        <v>6.0620266967538203</v>
      </c>
      <c r="U265">
        <f t="shared" si="58"/>
        <v>1.0696031963947481</v>
      </c>
      <c r="V265">
        <f t="shared" si="59"/>
        <v>0.6546988832494125</v>
      </c>
      <c r="W265">
        <f t="shared" si="60"/>
        <v>8.9133599699562346E-2</v>
      </c>
      <c r="X265">
        <v>5.6846728281420749E-3</v>
      </c>
      <c r="AG265" t="s">
        <v>10</v>
      </c>
      <c r="AH265">
        <v>19.666666666666664</v>
      </c>
      <c r="AI265">
        <f t="shared" si="61"/>
        <v>3.5119326088013849E-3</v>
      </c>
      <c r="AJ265">
        <v>9</v>
      </c>
      <c r="AK265">
        <v>0.10822341156477377</v>
      </c>
    </row>
    <row r="266" spans="1:37" x14ac:dyDescent="0.15">
      <c r="A266" t="s">
        <v>9</v>
      </c>
      <c r="B266">
        <v>0.108</v>
      </c>
      <c r="C266">
        <v>8.0000000000000002E-3</v>
      </c>
      <c r="D266">
        <f t="shared" si="52"/>
        <v>13.5</v>
      </c>
      <c r="E266">
        <v>9</v>
      </c>
      <c r="F266">
        <f t="shared" si="62"/>
        <v>3.2169908772759481E-9</v>
      </c>
      <c r="G266">
        <f t="shared" si="63"/>
        <v>3.3510321638291124E-5</v>
      </c>
      <c r="H266">
        <f t="shared" si="64"/>
        <v>0.66666666666666663</v>
      </c>
      <c r="I266">
        <v>4.9361817074467301E-3</v>
      </c>
      <c r="J266">
        <f t="shared" si="53"/>
        <v>21.879259395388761</v>
      </c>
      <c r="K266">
        <f t="shared" si="54"/>
        <v>3.6564308944049854E-4</v>
      </c>
      <c r="L266">
        <v>-8.0073916776256393</v>
      </c>
      <c r="M266">
        <f t="shared" si="55"/>
        <v>-0.86479830118356904</v>
      </c>
      <c r="N266">
        <v>6.1455724230995701</v>
      </c>
      <c r="O266">
        <v>5.7131732725077899</v>
      </c>
      <c r="Q266">
        <f t="shared" si="56"/>
        <v>0.61702271343084125</v>
      </c>
      <c r="R266">
        <f t="shared" si="57"/>
        <v>8.329806631316357</v>
      </c>
      <c r="S266">
        <v>0.43239915059178402</v>
      </c>
      <c r="T266">
        <v>6.1455724230995701</v>
      </c>
      <c r="U266">
        <f t="shared" si="58"/>
        <v>1.0756845854251467</v>
      </c>
      <c r="V266">
        <f t="shared" si="59"/>
        <v>0.66372182169475358</v>
      </c>
      <c r="W266">
        <f t="shared" si="60"/>
        <v>7.9680339661121979E-2</v>
      </c>
      <c r="X266">
        <v>6.7231702251622401E-3</v>
      </c>
      <c r="AG266" t="s">
        <v>10</v>
      </c>
      <c r="AH266">
        <v>20.599999999999998</v>
      </c>
      <c r="AI266">
        <f t="shared" si="61"/>
        <v>5.6025224406630603E-3</v>
      </c>
      <c r="AJ266">
        <v>9</v>
      </c>
      <c r="AK266">
        <v>0.1115012153329884</v>
      </c>
    </row>
    <row r="267" spans="1:37" x14ac:dyDescent="0.15">
      <c r="A267" t="s">
        <v>10</v>
      </c>
      <c r="B267">
        <v>0.108</v>
      </c>
      <c r="C267">
        <v>8.0000000000000002E-3</v>
      </c>
      <c r="D267">
        <f t="shared" si="52"/>
        <v>13.5</v>
      </c>
      <c r="E267">
        <v>9</v>
      </c>
      <c r="F267">
        <f t="shared" si="62"/>
        <v>3.2169908772759481E-9</v>
      </c>
      <c r="G267">
        <f t="shared" si="63"/>
        <v>3.3510321638291124E-5</v>
      </c>
      <c r="H267">
        <f t="shared" si="64"/>
        <v>0.66666666666666663</v>
      </c>
      <c r="I267">
        <v>4.9361817074467301E-3</v>
      </c>
      <c r="J267">
        <f t="shared" si="53"/>
        <v>21.879259395388761</v>
      </c>
      <c r="K267">
        <f t="shared" si="54"/>
        <v>3.6564308944049854E-4</v>
      </c>
      <c r="L267">
        <v>-8.0073916776256393</v>
      </c>
      <c r="M267">
        <f t="shared" si="55"/>
        <v>-0.86479830118356904</v>
      </c>
      <c r="N267">
        <v>6.1455724230995701</v>
      </c>
      <c r="O267">
        <v>5.7131732725077899</v>
      </c>
      <c r="Q267">
        <f t="shared" si="56"/>
        <v>0.61702271343084125</v>
      </c>
      <c r="R267">
        <f t="shared" si="57"/>
        <v>8.329806631316357</v>
      </c>
      <c r="S267">
        <v>0.43239915059178402</v>
      </c>
      <c r="T267">
        <v>6.1455724230995701</v>
      </c>
      <c r="U267">
        <f t="shared" si="58"/>
        <v>1.0756845854251467</v>
      </c>
      <c r="V267">
        <f t="shared" si="59"/>
        <v>0.66372182169475358</v>
      </c>
      <c r="W267">
        <f t="shared" si="60"/>
        <v>7.9680339661121979E-2</v>
      </c>
      <c r="X267">
        <v>7.8438141115841926E-3</v>
      </c>
      <c r="AG267" t="s">
        <v>10</v>
      </c>
      <c r="AH267">
        <v>21.599999999999998</v>
      </c>
      <c r="AI267">
        <f t="shared" si="61"/>
        <v>5.1035132649922465E-3</v>
      </c>
      <c r="AJ267">
        <v>9</v>
      </c>
      <c r="AK267">
        <v>0.11710373777365146</v>
      </c>
    </row>
    <row r="268" spans="1:37" x14ac:dyDescent="0.15">
      <c r="A268" t="s">
        <v>11</v>
      </c>
      <c r="B268">
        <v>0.108</v>
      </c>
      <c r="C268">
        <v>8.0000000000000002E-3</v>
      </c>
      <c r="D268">
        <f t="shared" si="52"/>
        <v>13.5</v>
      </c>
      <c r="E268">
        <v>9</v>
      </c>
      <c r="F268">
        <f t="shared" si="62"/>
        <v>3.2169908772759481E-9</v>
      </c>
      <c r="G268">
        <f t="shared" si="63"/>
        <v>3.3510321638291124E-5</v>
      </c>
      <c r="H268">
        <f t="shared" si="64"/>
        <v>0.66666666666666663</v>
      </c>
      <c r="I268">
        <v>4.9355478645090401E-3</v>
      </c>
      <c r="J268">
        <f t="shared" si="53"/>
        <v>21.882069218012397</v>
      </c>
      <c r="K268">
        <f t="shared" si="54"/>
        <v>3.6559613811178073E-4</v>
      </c>
      <c r="L268">
        <v>-8.0584416988109897</v>
      </c>
      <c r="M268">
        <f t="shared" si="55"/>
        <v>-0.87031170347158693</v>
      </c>
      <c r="N268">
        <v>6.14759550973237</v>
      </c>
      <c r="O268">
        <v>5.7124396579965699</v>
      </c>
      <c r="Q268">
        <f t="shared" si="56"/>
        <v>0.61694348306362956</v>
      </c>
      <c r="R268">
        <f t="shared" si="57"/>
        <v>8.3287370213589984</v>
      </c>
      <c r="S268">
        <v>0.43515585173579302</v>
      </c>
      <c r="T268">
        <v>6.14759550973237</v>
      </c>
      <c r="U268">
        <f t="shared" si="58"/>
        <v>1.0761768837464474</v>
      </c>
      <c r="V268">
        <f t="shared" si="59"/>
        <v>0.66394031505109596</v>
      </c>
      <c r="W268">
        <f t="shared" si="60"/>
        <v>7.9716806203440543E-2</v>
      </c>
      <c r="X268">
        <v>9.561548193026145E-3</v>
      </c>
      <c r="AG268" t="s">
        <v>10</v>
      </c>
      <c r="AH268">
        <v>22.428571428571427</v>
      </c>
      <c r="AI268">
        <f t="shared" si="61"/>
        <v>6.7575733000465512E-3</v>
      </c>
      <c r="AJ268">
        <v>9</v>
      </c>
      <c r="AK268">
        <v>0.12133236305035933</v>
      </c>
    </row>
    <row r="269" spans="1:37" x14ac:dyDescent="0.15">
      <c r="A269" t="s">
        <v>9</v>
      </c>
      <c r="B269">
        <v>5.8999999999999997E-2</v>
      </c>
      <c r="C269">
        <v>4.0000000000000001E-3</v>
      </c>
      <c r="D269">
        <f t="shared" si="52"/>
        <v>14.749999999999998</v>
      </c>
      <c r="E269">
        <v>9</v>
      </c>
      <c r="F269">
        <f t="shared" si="62"/>
        <v>2.0106192982974676E-10</v>
      </c>
      <c r="G269">
        <f t="shared" si="63"/>
        <v>7.6676159680835627E-6</v>
      </c>
      <c r="H269">
        <f t="shared" si="64"/>
        <v>0.61016949152542377</v>
      </c>
      <c r="I269">
        <v>2.4834577537885399E-3</v>
      </c>
      <c r="J269">
        <f t="shared" si="53"/>
        <v>23.757198973888439</v>
      </c>
      <c r="K269">
        <f t="shared" si="54"/>
        <v>1.6837001720600272E-4</v>
      </c>
      <c r="L269">
        <v>-29.5472584856401</v>
      </c>
      <c r="M269">
        <f t="shared" si="55"/>
        <v>-1.7432882506527658</v>
      </c>
      <c r="N269">
        <v>11.394770200701499</v>
      </c>
      <c r="O269">
        <v>10.523126075375099</v>
      </c>
      <c r="Q269">
        <f t="shared" si="56"/>
        <v>0.6208644384471308</v>
      </c>
      <c r="R269">
        <f t="shared" si="57"/>
        <v>9.1577504670951786</v>
      </c>
      <c r="S269">
        <v>0.87164412532638302</v>
      </c>
      <c r="T269">
        <v>11.394770200701499</v>
      </c>
      <c r="U269">
        <f t="shared" si="58"/>
        <v>1.0828312916792009</v>
      </c>
      <c r="V269">
        <f t="shared" si="59"/>
        <v>0.67229144184138834</v>
      </c>
      <c r="W269">
        <f t="shared" si="60"/>
        <v>7.3412290961301765E-2</v>
      </c>
      <c r="X269">
        <v>4.3498350005203119E-3</v>
      </c>
      <c r="AG269" t="s">
        <v>10</v>
      </c>
      <c r="AH269">
        <v>22.888888888888889</v>
      </c>
      <c r="AI269">
        <f t="shared" si="61"/>
        <v>5.1564863396365308E-3</v>
      </c>
      <c r="AJ269">
        <v>9</v>
      </c>
      <c r="AK269">
        <v>0.12444299202974585</v>
      </c>
    </row>
    <row r="270" spans="1:37" x14ac:dyDescent="0.15">
      <c r="A270" t="s">
        <v>10</v>
      </c>
      <c r="B270">
        <v>5.8999999999999997E-2</v>
      </c>
      <c r="C270">
        <v>4.0000000000000001E-3</v>
      </c>
      <c r="D270">
        <f t="shared" si="52"/>
        <v>14.749999999999998</v>
      </c>
      <c r="E270">
        <v>9</v>
      </c>
      <c r="F270">
        <f t="shared" si="62"/>
        <v>2.0106192982974676E-10</v>
      </c>
      <c r="G270">
        <f t="shared" si="63"/>
        <v>7.6676159680835627E-6</v>
      </c>
      <c r="H270">
        <f t="shared" si="64"/>
        <v>0.61016949152542377</v>
      </c>
      <c r="I270">
        <v>2.4834577537885399E-3</v>
      </c>
      <c r="J270">
        <f t="shared" si="53"/>
        <v>23.757198973888439</v>
      </c>
      <c r="K270">
        <f t="shared" si="54"/>
        <v>1.6837001720600272E-4</v>
      </c>
      <c r="L270">
        <v>-29.5472584856401</v>
      </c>
      <c r="M270">
        <f t="shared" si="55"/>
        <v>-1.7432882506527658</v>
      </c>
      <c r="N270">
        <v>11.394770200701499</v>
      </c>
      <c r="O270">
        <v>10.523126075375099</v>
      </c>
      <c r="Q270">
        <f t="shared" si="56"/>
        <v>0.6208644384471308</v>
      </c>
      <c r="R270">
        <f t="shared" si="57"/>
        <v>9.1577504670951786</v>
      </c>
      <c r="S270">
        <v>0.87164412532638302</v>
      </c>
      <c r="T270">
        <v>11.394770200701499</v>
      </c>
      <c r="U270">
        <f t="shared" si="58"/>
        <v>1.0828312916792009</v>
      </c>
      <c r="V270">
        <f t="shared" si="59"/>
        <v>0.67229144184138834</v>
      </c>
      <c r="W270">
        <f t="shared" si="60"/>
        <v>7.3412290961301765E-2</v>
      </c>
      <c r="X270">
        <v>4.377428459157077E-3</v>
      </c>
      <c r="AG270" t="s">
        <v>10</v>
      </c>
      <c r="AH270">
        <v>25.5</v>
      </c>
      <c r="AI270">
        <f t="shared" si="61"/>
        <v>-8.5850572731428602E-4</v>
      </c>
      <c r="AJ270">
        <v>9</v>
      </c>
      <c r="AK270">
        <v>0.13790715080546345</v>
      </c>
    </row>
    <row r="271" spans="1:37" x14ac:dyDescent="0.15">
      <c r="A271" t="s">
        <v>11</v>
      </c>
      <c r="B271">
        <v>5.8999999999999997E-2</v>
      </c>
      <c r="C271">
        <v>4.0000000000000001E-3</v>
      </c>
      <c r="D271">
        <f t="shared" si="52"/>
        <v>14.749999999999998</v>
      </c>
      <c r="E271">
        <v>9</v>
      </c>
      <c r="F271">
        <f t="shared" si="62"/>
        <v>2.0106192982974676E-10</v>
      </c>
      <c r="G271">
        <f t="shared" si="63"/>
        <v>7.6676159680835627E-6</v>
      </c>
      <c r="H271">
        <f t="shared" si="64"/>
        <v>0.61016949152542377</v>
      </c>
      <c r="I271">
        <v>2.4832772156261002E-3</v>
      </c>
      <c r="J271">
        <f t="shared" si="53"/>
        <v>23.758926159649384</v>
      </c>
      <c r="K271">
        <f t="shared" si="54"/>
        <v>1.6835777733058309E-4</v>
      </c>
      <c r="L271">
        <v>-29.649850889701298</v>
      </c>
      <c r="M271">
        <f t="shared" si="55"/>
        <v>-1.7493412024923765</v>
      </c>
      <c r="N271">
        <v>11.397031684407599</v>
      </c>
      <c r="O271">
        <v>10.5223610831614</v>
      </c>
      <c r="Q271">
        <f t="shared" si="56"/>
        <v>0.62081930390652251</v>
      </c>
      <c r="R271">
        <f t="shared" si="57"/>
        <v>9.1570847326212057</v>
      </c>
      <c r="S271">
        <v>0.87467060124619</v>
      </c>
      <c r="T271">
        <v>11.397031684407599</v>
      </c>
      <c r="U271">
        <f t="shared" si="58"/>
        <v>1.0831249369160982</v>
      </c>
      <c r="V271">
        <f t="shared" si="59"/>
        <v>0.6724248693800482</v>
      </c>
      <c r="W271">
        <f t="shared" si="60"/>
        <v>7.3432199112955815E-2</v>
      </c>
      <c r="X271">
        <v>9.5020530522591032E-3</v>
      </c>
      <c r="AG271" t="s">
        <v>10</v>
      </c>
      <c r="AH271">
        <v>25.749999999999996</v>
      </c>
      <c r="AI271">
        <f t="shared" si="61"/>
        <v>8.3780386539586017E-3</v>
      </c>
      <c r="AJ271">
        <v>9</v>
      </c>
      <c r="AK271">
        <v>0.13769252437363488</v>
      </c>
    </row>
    <row r="272" spans="1:37" x14ac:dyDescent="0.15">
      <c r="A272" t="s">
        <v>9</v>
      </c>
      <c r="B272">
        <v>0.108</v>
      </c>
      <c r="C272">
        <v>7.0000000000000001E-3</v>
      </c>
      <c r="D272">
        <f t="shared" si="52"/>
        <v>15.428571428571429</v>
      </c>
      <c r="E272">
        <v>9</v>
      </c>
      <c r="F272">
        <f t="shared" si="62"/>
        <v>1.885740990317274E-9</v>
      </c>
      <c r="G272">
        <f t="shared" si="63"/>
        <v>2.2449297503777071E-5</v>
      </c>
      <c r="H272">
        <f t="shared" si="64"/>
        <v>0.58333333333333337</v>
      </c>
      <c r="I272">
        <v>4.3625667300294301E-3</v>
      </c>
      <c r="J272">
        <f t="shared" si="53"/>
        <v>24.756068315606363</v>
      </c>
      <c r="K272">
        <f t="shared" si="54"/>
        <v>2.827589547241297E-4</v>
      </c>
      <c r="L272">
        <v>-9.1360688201404194</v>
      </c>
      <c r="M272">
        <f t="shared" si="55"/>
        <v>-0.98669543257516523</v>
      </c>
      <c r="N272">
        <v>6.2639386290249197</v>
      </c>
      <c r="O272">
        <v>5.7705909127373403</v>
      </c>
      <c r="Q272">
        <f t="shared" si="56"/>
        <v>0.62322381857563269</v>
      </c>
      <c r="R272">
        <f t="shared" si="57"/>
        <v>9.6154532008811895</v>
      </c>
      <c r="S272">
        <v>0.493347716287583</v>
      </c>
      <c r="T272">
        <v>6.2639386290249197</v>
      </c>
      <c r="U272">
        <f t="shared" si="58"/>
        <v>1.0854934483743459</v>
      </c>
      <c r="V272">
        <f t="shared" si="59"/>
        <v>0.67650537193469129</v>
      </c>
      <c r="W272">
        <f t="shared" si="60"/>
        <v>7.0356056839077974E-2</v>
      </c>
      <c r="X272">
        <v>7.6009213896779861E-3</v>
      </c>
      <c r="AG272" t="s">
        <v>10</v>
      </c>
      <c r="AH272">
        <v>26.166666666666668</v>
      </c>
      <c r="AI272">
        <f t="shared" si="61"/>
        <v>2.4123792354170206E-3</v>
      </c>
      <c r="AJ272">
        <v>9</v>
      </c>
      <c r="AK272">
        <v>0.14118337381278434</v>
      </c>
    </row>
    <row r="273" spans="1:37" x14ac:dyDescent="0.15">
      <c r="A273" t="s">
        <v>10</v>
      </c>
      <c r="B273">
        <v>0.108</v>
      </c>
      <c r="C273">
        <v>7.0000000000000001E-3</v>
      </c>
      <c r="D273">
        <f t="shared" si="52"/>
        <v>15.428571428571429</v>
      </c>
      <c r="E273">
        <v>9</v>
      </c>
      <c r="F273">
        <f t="shared" si="62"/>
        <v>1.885740990317274E-9</v>
      </c>
      <c r="G273">
        <f t="shared" si="63"/>
        <v>2.2449297503777071E-5</v>
      </c>
      <c r="H273">
        <f t="shared" si="64"/>
        <v>0.58333333333333337</v>
      </c>
      <c r="I273">
        <v>4.3625667300294301E-3</v>
      </c>
      <c r="J273">
        <f t="shared" si="53"/>
        <v>24.756068315606363</v>
      </c>
      <c r="K273">
        <f t="shared" si="54"/>
        <v>2.827589547241297E-4</v>
      </c>
      <c r="L273">
        <v>-9.1360688201404194</v>
      </c>
      <c r="M273">
        <f t="shared" si="55"/>
        <v>-0.98669543257516523</v>
      </c>
      <c r="N273">
        <v>6.2639386290249197</v>
      </c>
      <c r="O273">
        <v>5.7705909127373403</v>
      </c>
      <c r="Q273">
        <f t="shared" si="56"/>
        <v>0.62322381857563269</v>
      </c>
      <c r="R273">
        <f t="shared" si="57"/>
        <v>9.6154532008811895</v>
      </c>
      <c r="S273">
        <v>0.493347716287583</v>
      </c>
      <c r="T273">
        <v>6.2639386290249197</v>
      </c>
      <c r="U273">
        <f t="shared" si="58"/>
        <v>1.0854934483743459</v>
      </c>
      <c r="V273">
        <f t="shared" si="59"/>
        <v>0.67650537193469129</v>
      </c>
      <c r="W273">
        <f t="shared" si="60"/>
        <v>7.0356056839077974E-2</v>
      </c>
      <c r="X273">
        <v>9.4552195189138884E-3</v>
      </c>
      <c r="AG273" t="s">
        <v>10</v>
      </c>
      <c r="AH273">
        <v>27</v>
      </c>
      <c r="AI273">
        <f t="shared" si="61"/>
        <v>5.2619725483962669E-3</v>
      </c>
      <c r="AJ273">
        <v>9</v>
      </c>
      <c r="AK273">
        <v>0.14319368984229852</v>
      </c>
    </row>
    <row r="274" spans="1:37" x14ac:dyDescent="0.15">
      <c r="A274" t="s">
        <v>11</v>
      </c>
      <c r="B274">
        <v>0.108</v>
      </c>
      <c r="C274">
        <v>7.0000000000000001E-3</v>
      </c>
      <c r="D274">
        <f t="shared" si="52"/>
        <v>15.428571428571429</v>
      </c>
      <c r="E274">
        <v>9</v>
      </c>
      <c r="F274">
        <f t="shared" si="62"/>
        <v>1.885740990317274E-9</v>
      </c>
      <c r="G274">
        <f t="shared" si="63"/>
        <v>2.2449297503777071E-5</v>
      </c>
      <c r="H274">
        <f t="shared" si="64"/>
        <v>0.58333333333333337</v>
      </c>
      <c r="I274">
        <v>4.3618053271991201E-3</v>
      </c>
      <c r="J274">
        <f t="shared" si="53"/>
        <v>24.760389769469821</v>
      </c>
      <c r="K274">
        <f t="shared" si="54"/>
        <v>2.827096045406837E-4</v>
      </c>
      <c r="L274">
        <v>-9.1977569677255193</v>
      </c>
      <c r="M274">
        <f t="shared" si="55"/>
        <v>-0.9933577525143561</v>
      </c>
      <c r="N274">
        <v>6.2662626423935803</v>
      </c>
      <c r="O274">
        <v>5.7695837661363996</v>
      </c>
      <c r="Q274">
        <f t="shared" si="56"/>
        <v>0.6231150467427311</v>
      </c>
      <c r="R274">
        <f t="shared" si="57"/>
        <v>9.6137750068878507</v>
      </c>
      <c r="S274">
        <v>0.49667887625717799</v>
      </c>
      <c r="T274">
        <v>6.2662626423935803</v>
      </c>
      <c r="U274">
        <f t="shared" si="58"/>
        <v>1.0860857379647304</v>
      </c>
      <c r="V274">
        <f t="shared" si="59"/>
        <v>0.67675636537850659</v>
      </c>
      <c r="W274">
        <f t="shared" si="60"/>
        <v>7.0394445979195489E-2</v>
      </c>
      <c r="X274">
        <v>9.5820624779343888E-3</v>
      </c>
      <c r="AG274" t="s">
        <v>10</v>
      </c>
      <c r="AH274">
        <v>28.333333333333336</v>
      </c>
      <c r="AI274">
        <f t="shared" si="61"/>
        <v>5.0735580098235054E-3</v>
      </c>
      <c r="AJ274">
        <v>9</v>
      </c>
      <c r="AK274">
        <v>0.15020965324016022</v>
      </c>
    </row>
    <row r="275" spans="1:37" x14ac:dyDescent="0.15">
      <c r="A275" t="s">
        <v>10</v>
      </c>
      <c r="B275">
        <v>0.157</v>
      </c>
      <c r="C275">
        <v>0.01</v>
      </c>
      <c r="D275">
        <f t="shared" si="52"/>
        <v>15.7</v>
      </c>
      <c r="E275">
        <v>9</v>
      </c>
      <c r="F275">
        <f t="shared" si="62"/>
        <v>7.8539816339744827E-9</v>
      </c>
      <c r="G275">
        <f t="shared" si="63"/>
        <v>4.502282465335691E-5</v>
      </c>
      <c r="H275">
        <f t="shared" si="64"/>
        <v>0.57324840764331209</v>
      </c>
      <c r="I275">
        <v>6.2460523507237202E-3</v>
      </c>
      <c r="J275">
        <f t="shared" si="53"/>
        <v>25.135876419897219</v>
      </c>
      <c r="K275">
        <f t="shared" si="54"/>
        <v>3.978377293454599E-4</v>
      </c>
      <c r="L275">
        <v>-4.2665907281288602</v>
      </c>
      <c r="M275">
        <f t="shared" si="55"/>
        <v>-0.66985474431623104</v>
      </c>
      <c r="N275">
        <v>4.3133046656127103</v>
      </c>
      <c r="O275">
        <v>3.9783772934545998</v>
      </c>
      <c r="Q275">
        <f t="shared" si="56"/>
        <v>0.6246052350723722</v>
      </c>
      <c r="R275">
        <f t="shared" si="57"/>
        <v>9.8063021906362433</v>
      </c>
      <c r="S275">
        <v>0.33492737215811502</v>
      </c>
      <c r="T275">
        <v>4.3133046656127103</v>
      </c>
      <c r="U275">
        <f t="shared" si="58"/>
        <v>1.0841869303620719</v>
      </c>
      <c r="V275">
        <f t="shared" si="59"/>
        <v>0.67718883250119555</v>
      </c>
      <c r="W275">
        <f t="shared" si="60"/>
        <v>6.9056492379749812E-2</v>
      </c>
      <c r="X275">
        <v>6.6168374531481887E-3</v>
      </c>
      <c r="AG275" t="s">
        <v>10</v>
      </c>
      <c r="AH275">
        <v>29.428571428571427</v>
      </c>
      <c r="AI275">
        <f t="shared" si="61"/>
        <v>3.4844842112567876E-3</v>
      </c>
      <c r="AJ275">
        <v>9</v>
      </c>
      <c r="AK275">
        <v>0.15576640725091928</v>
      </c>
    </row>
    <row r="276" spans="1:37" x14ac:dyDescent="0.15">
      <c r="A276" t="s">
        <v>9</v>
      </c>
      <c r="B276">
        <v>0.157</v>
      </c>
      <c r="C276">
        <v>0.01</v>
      </c>
      <c r="D276">
        <f t="shared" si="52"/>
        <v>15.7</v>
      </c>
      <c r="E276">
        <v>9</v>
      </c>
      <c r="F276">
        <f t="shared" si="62"/>
        <v>7.8539816339744827E-9</v>
      </c>
      <c r="G276">
        <f t="shared" si="63"/>
        <v>4.502282465335691E-5</v>
      </c>
      <c r="H276">
        <f t="shared" si="64"/>
        <v>0.57324840764331209</v>
      </c>
      <c r="I276">
        <v>6.2460523507237202E-3</v>
      </c>
      <c r="J276">
        <f t="shared" si="53"/>
        <v>25.135876419897219</v>
      </c>
      <c r="K276">
        <f t="shared" si="54"/>
        <v>3.978377293454599E-4</v>
      </c>
      <c r="L276">
        <v>-4.2665907281288602</v>
      </c>
      <c r="M276">
        <f t="shared" si="55"/>
        <v>-0.66985474431623104</v>
      </c>
      <c r="N276">
        <v>4.3133046656127103</v>
      </c>
      <c r="O276">
        <v>3.9783772934545998</v>
      </c>
      <c r="Q276">
        <f t="shared" si="56"/>
        <v>0.6246052350723722</v>
      </c>
      <c r="R276">
        <f t="shared" si="57"/>
        <v>9.8063021906362433</v>
      </c>
      <c r="S276">
        <v>0.33492737215811502</v>
      </c>
      <c r="T276">
        <v>4.3133046656127103</v>
      </c>
      <c r="U276">
        <f t="shared" si="58"/>
        <v>1.0841869303620719</v>
      </c>
      <c r="V276">
        <f t="shared" si="59"/>
        <v>0.67718883250119555</v>
      </c>
      <c r="W276">
        <f t="shared" si="60"/>
        <v>6.9056492379749812E-2</v>
      </c>
      <c r="X276">
        <v>9.4826227185652347E-3</v>
      </c>
      <c r="AG276" t="s">
        <v>10</v>
      </c>
      <c r="AH276">
        <v>29.499999999999996</v>
      </c>
      <c r="AI276">
        <f t="shared" si="61"/>
        <v>2.7991785585962932E-3</v>
      </c>
      <c r="AJ276">
        <v>9</v>
      </c>
      <c r="AK276">
        <v>0.15601529898029476</v>
      </c>
    </row>
    <row r="277" spans="1:37" x14ac:dyDescent="0.15">
      <c r="A277" t="s">
        <v>11</v>
      </c>
      <c r="B277">
        <v>0.157</v>
      </c>
      <c r="C277">
        <v>0.01</v>
      </c>
      <c r="D277">
        <f t="shared" si="52"/>
        <v>15.7</v>
      </c>
      <c r="E277">
        <v>9</v>
      </c>
      <c r="F277">
        <f t="shared" si="62"/>
        <v>7.8539816339744827E-9</v>
      </c>
      <c r="G277">
        <f t="shared" si="63"/>
        <v>4.502282465335691E-5</v>
      </c>
      <c r="H277">
        <f t="shared" si="64"/>
        <v>0.57324840764331209</v>
      </c>
      <c r="I277">
        <v>6.2363227962292196E-3</v>
      </c>
      <c r="J277">
        <f t="shared" si="53"/>
        <v>25.175091978069176</v>
      </c>
      <c r="K277">
        <f t="shared" si="54"/>
        <v>3.9721801249867643E-4</v>
      </c>
      <c r="L277">
        <v>-4.52868208755081</v>
      </c>
      <c r="M277">
        <f t="shared" si="55"/>
        <v>-0.71100308774547716</v>
      </c>
      <c r="N277">
        <v>4.3276816688595003</v>
      </c>
      <c r="O277">
        <v>3.9721801249867599</v>
      </c>
      <c r="Q277">
        <f t="shared" si="56"/>
        <v>0.62363227962292134</v>
      </c>
      <c r="R277">
        <f t="shared" si="57"/>
        <v>9.7910267900798651</v>
      </c>
      <c r="S277">
        <v>0.35550154387273902</v>
      </c>
      <c r="T277">
        <v>4.3276816688595003</v>
      </c>
      <c r="U277">
        <f t="shared" si="58"/>
        <v>1.0894978406534184</v>
      </c>
      <c r="V277">
        <f t="shared" si="59"/>
        <v>0.67944602201094162</v>
      </c>
      <c r="W277">
        <f t="shared" si="60"/>
        <v>6.9394766920599898E-2</v>
      </c>
      <c r="X277">
        <v>5.1450543343514697E-3</v>
      </c>
      <c r="AG277" t="s">
        <v>10</v>
      </c>
      <c r="AH277">
        <v>30.4</v>
      </c>
      <c r="AI277">
        <f t="shared" si="61"/>
        <v>6.1103689223407365E-3</v>
      </c>
      <c r="AJ277">
        <v>9</v>
      </c>
      <c r="AK277">
        <v>0.15853455968303143</v>
      </c>
    </row>
    <row r="278" spans="1:37" x14ac:dyDescent="0.15">
      <c r="A278" t="s">
        <v>11</v>
      </c>
      <c r="B278">
        <v>0.157</v>
      </c>
      <c r="C278">
        <v>8.9999999999999993E-3</v>
      </c>
      <c r="D278">
        <f t="shared" si="52"/>
        <v>17.444444444444446</v>
      </c>
      <c r="E278">
        <v>9</v>
      </c>
      <c r="F278">
        <f t="shared" si="62"/>
        <v>5.1529973500506572E-9</v>
      </c>
      <c r="G278">
        <f t="shared" si="63"/>
        <v>3.2821639172297185E-5</v>
      </c>
      <c r="H278">
        <f t="shared" si="64"/>
        <v>0.51592356687898089</v>
      </c>
      <c r="I278">
        <v>5.6671979160033701E-3</v>
      </c>
      <c r="J278">
        <f t="shared" si="53"/>
        <v>27.703285173198928</v>
      </c>
      <c r="K278">
        <f t="shared" si="54"/>
        <v>3.2487121811484282E-4</v>
      </c>
      <c r="L278">
        <v>-4.9423754194210403</v>
      </c>
      <c r="M278">
        <f t="shared" si="55"/>
        <v>-0.77595294084910338</v>
      </c>
      <c r="N278">
        <v>4.3987322496201404</v>
      </c>
      <c r="O278">
        <v>4.0107557791955903</v>
      </c>
      <c r="Q278">
        <f t="shared" si="56"/>
        <v>0.62968865733370771</v>
      </c>
      <c r="R278">
        <f t="shared" si="57"/>
        <v>10.98456880015468</v>
      </c>
      <c r="S278">
        <v>0.38797647042455102</v>
      </c>
      <c r="T278">
        <v>4.3987322496201404</v>
      </c>
      <c r="U278">
        <f t="shared" si="58"/>
        <v>1.0967340052059624</v>
      </c>
      <c r="V278">
        <f t="shared" si="59"/>
        <v>0.69060096319036213</v>
      </c>
      <c r="W278">
        <f t="shared" si="60"/>
        <v>6.2870102209258982E-2</v>
      </c>
      <c r="X278">
        <v>4.3160159244867028E-3</v>
      </c>
      <c r="AG278" t="s">
        <v>10</v>
      </c>
      <c r="AH278">
        <v>31.4</v>
      </c>
      <c r="AI278">
        <f t="shared" si="61"/>
        <v>4.0695333668748597E-3</v>
      </c>
      <c r="AJ278">
        <v>9</v>
      </c>
      <c r="AK278">
        <v>0.16464492860537217</v>
      </c>
    </row>
    <row r="279" spans="1:37" x14ac:dyDescent="0.15">
      <c r="A279" t="s">
        <v>9</v>
      </c>
      <c r="B279">
        <v>0.157</v>
      </c>
      <c r="C279">
        <v>8.9999999999999993E-3</v>
      </c>
      <c r="D279">
        <f t="shared" si="52"/>
        <v>17.444444444444446</v>
      </c>
      <c r="E279">
        <v>9</v>
      </c>
      <c r="F279">
        <f t="shared" si="62"/>
        <v>5.1529973500506572E-9</v>
      </c>
      <c r="G279">
        <f t="shared" si="63"/>
        <v>3.2821639172297185E-5</v>
      </c>
      <c r="H279">
        <f t="shared" si="64"/>
        <v>0.51592356687898089</v>
      </c>
      <c r="I279">
        <v>5.6669444136878697E-3</v>
      </c>
      <c r="J279">
        <f t="shared" si="53"/>
        <v>27.704524438387654</v>
      </c>
      <c r="K279">
        <f t="shared" si="54"/>
        <v>3.2485668613497338E-4</v>
      </c>
      <c r="L279">
        <v>-4.9516909020857902</v>
      </c>
      <c r="M279">
        <f t="shared" si="55"/>
        <v>-0.77741547162746905</v>
      </c>
      <c r="N279">
        <v>4.3992841078504403</v>
      </c>
      <c r="O279">
        <v>4.0105763720367102</v>
      </c>
      <c r="Q279">
        <f t="shared" si="56"/>
        <v>0.62966049040976346</v>
      </c>
      <c r="R279">
        <f t="shared" si="57"/>
        <v>10.984077443814764</v>
      </c>
      <c r="S279">
        <v>0.38870773581373402</v>
      </c>
      <c r="T279">
        <v>4.3992841078504403</v>
      </c>
      <c r="U279">
        <f t="shared" si="58"/>
        <v>1.0969206666961764</v>
      </c>
      <c r="V279">
        <f t="shared" si="59"/>
        <v>0.69068760493251913</v>
      </c>
      <c r="W279">
        <f t="shared" si="60"/>
        <v>6.2880802549462336E-2</v>
      </c>
      <c r="X279">
        <v>6.3050554774724396E-3</v>
      </c>
      <c r="AG279" t="s">
        <v>10</v>
      </c>
      <c r="AH279">
        <v>31.875</v>
      </c>
      <c r="AI279">
        <f t="shared" si="61"/>
        <v>4.0291502401253272E-3</v>
      </c>
      <c r="AJ279">
        <v>9</v>
      </c>
      <c r="AK279">
        <v>0.16657795695463773</v>
      </c>
    </row>
    <row r="280" spans="1:37" x14ac:dyDescent="0.15">
      <c r="A280" t="s">
        <v>10</v>
      </c>
      <c r="B280">
        <v>0.157</v>
      </c>
      <c r="C280">
        <v>8.9999999999999993E-3</v>
      </c>
      <c r="D280">
        <f t="shared" si="52"/>
        <v>17.444444444444446</v>
      </c>
      <c r="E280">
        <v>9</v>
      </c>
      <c r="F280">
        <f t="shared" si="62"/>
        <v>5.1529973500506572E-9</v>
      </c>
      <c r="G280">
        <f t="shared" si="63"/>
        <v>3.2821639172297185E-5</v>
      </c>
      <c r="H280">
        <f t="shared" si="64"/>
        <v>0.51592356687898089</v>
      </c>
      <c r="I280">
        <v>5.6669444136878697E-3</v>
      </c>
      <c r="J280">
        <f t="shared" si="53"/>
        <v>27.704524438387654</v>
      </c>
      <c r="K280">
        <f t="shared" si="54"/>
        <v>3.2485668613497338E-4</v>
      </c>
      <c r="L280">
        <v>-4.9516909020857902</v>
      </c>
      <c r="M280">
        <f t="shared" si="55"/>
        <v>-0.77741547162746905</v>
      </c>
      <c r="N280">
        <v>4.3992841078504403</v>
      </c>
      <c r="O280">
        <v>4.0105763720367102</v>
      </c>
      <c r="Q280">
        <f t="shared" si="56"/>
        <v>0.62966049040976346</v>
      </c>
      <c r="R280">
        <f t="shared" si="57"/>
        <v>10.984077443814764</v>
      </c>
      <c r="S280">
        <v>0.38870773581373402</v>
      </c>
      <c r="T280">
        <v>4.3992841078504403</v>
      </c>
      <c r="U280">
        <f t="shared" si="58"/>
        <v>1.0969206666961764</v>
      </c>
      <c r="V280">
        <f t="shared" si="59"/>
        <v>0.69068760493251913</v>
      </c>
      <c r="W280">
        <f t="shared" si="60"/>
        <v>6.2880802549462336E-2</v>
      </c>
      <c r="X280">
        <v>6.3510614630011217E-3</v>
      </c>
      <c r="AG280" t="s">
        <v>10</v>
      </c>
      <c r="AH280">
        <v>33.777777777777779</v>
      </c>
      <c r="AI280">
        <f t="shared" si="61"/>
        <v>4.3241957721436896E-3</v>
      </c>
      <c r="AJ280">
        <v>9</v>
      </c>
      <c r="AK280">
        <v>0.1742445344948762</v>
      </c>
    </row>
    <row r="281" spans="1:37" x14ac:dyDescent="0.15">
      <c r="A281" t="s">
        <v>9</v>
      </c>
      <c r="B281">
        <v>0.108</v>
      </c>
      <c r="C281">
        <v>6.0000000000000001E-3</v>
      </c>
      <c r="D281">
        <f t="shared" si="52"/>
        <v>18</v>
      </c>
      <c r="E281">
        <v>9</v>
      </c>
      <c r="F281">
        <f t="shared" si="62"/>
        <v>1.0178760197630931E-9</v>
      </c>
      <c r="G281">
        <f t="shared" si="63"/>
        <v>1.413716694115407E-5</v>
      </c>
      <c r="H281">
        <f t="shared" si="64"/>
        <v>0.5</v>
      </c>
      <c r="I281">
        <v>3.7888603647685298E-3</v>
      </c>
      <c r="J281">
        <f t="shared" si="53"/>
        <v>28.504613419976977</v>
      </c>
      <c r="K281">
        <f t="shared" si="54"/>
        <v>2.1049224248714056E-4</v>
      </c>
      <c r="L281">
        <v>-10.804967001983901</v>
      </c>
      <c r="M281">
        <f t="shared" si="55"/>
        <v>-1.1669364362142614</v>
      </c>
      <c r="N281">
        <v>6.4304749538610499</v>
      </c>
      <c r="O281">
        <v>5.8470067357539097</v>
      </c>
      <c r="Q281">
        <f t="shared" si="56"/>
        <v>0.63147672746142225</v>
      </c>
      <c r="R281">
        <f t="shared" si="57"/>
        <v>11.3665810943056</v>
      </c>
      <c r="S281">
        <v>0.58346821810713401</v>
      </c>
      <c r="T281">
        <v>6.4304749538610499</v>
      </c>
      <c r="U281">
        <f t="shared" si="58"/>
        <v>1.099789215999921</v>
      </c>
      <c r="V281">
        <f t="shared" si="59"/>
        <v>0.69449129501699336</v>
      </c>
      <c r="W281">
        <f t="shared" si="60"/>
        <v>6.1099400888884499E-2</v>
      </c>
      <c r="X281">
        <v>5.1397788699549113E-3</v>
      </c>
      <c r="AG281" t="s">
        <v>10</v>
      </c>
      <c r="AH281">
        <v>34.333333333333329</v>
      </c>
      <c r="AI281">
        <f t="shared" si="61"/>
        <v>6.7863163041008336E-3</v>
      </c>
      <c r="AJ281">
        <v>9</v>
      </c>
      <c r="AK281">
        <v>0.17664686547940045</v>
      </c>
    </row>
    <row r="282" spans="1:37" x14ac:dyDescent="0.15">
      <c r="A282" t="s">
        <v>10</v>
      </c>
      <c r="B282">
        <v>0.108</v>
      </c>
      <c r="C282">
        <v>6.0000000000000001E-3</v>
      </c>
      <c r="D282">
        <f t="shared" si="52"/>
        <v>18</v>
      </c>
      <c r="E282">
        <v>9</v>
      </c>
      <c r="F282">
        <f t="shared" si="62"/>
        <v>1.0178760197630931E-9</v>
      </c>
      <c r="G282">
        <f t="shared" si="63"/>
        <v>1.413716694115407E-5</v>
      </c>
      <c r="H282">
        <f t="shared" si="64"/>
        <v>0.5</v>
      </c>
      <c r="I282">
        <v>3.7888603647685298E-3</v>
      </c>
      <c r="J282">
        <f t="shared" si="53"/>
        <v>28.504613419976977</v>
      </c>
      <c r="K282">
        <f t="shared" si="54"/>
        <v>2.1049224248714056E-4</v>
      </c>
      <c r="L282">
        <v>-10.804967001983901</v>
      </c>
      <c r="M282">
        <f t="shared" si="55"/>
        <v>-1.1669364362142614</v>
      </c>
      <c r="N282">
        <v>6.4304749538610499</v>
      </c>
      <c r="O282">
        <v>5.8470067357539097</v>
      </c>
      <c r="Q282">
        <f t="shared" si="56"/>
        <v>0.63147672746142225</v>
      </c>
      <c r="R282">
        <f t="shared" si="57"/>
        <v>11.3665810943056</v>
      </c>
      <c r="S282">
        <v>0.58346821810713401</v>
      </c>
      <c r="T282">
        <v>6.4304749538610499</v>
      </c>
      <c r="U282">
        <f t="shared" si="58"/>
        <v>1.099789215999921</v>
      </c>
      <c r="V282">
        <f t="shared" si="59"/>
        <v>0.69449129501699336</v>
      </c>
      <c r="W282">
        <f t="shared" si="60"/>
        <v>6.1099400888884499E-2</v>
      </c>
      <c r="X282">
        <v>7.5881490990351167E-3</v>
      </c>
      <c r="AG282" t="s">
        <v>10</v>
      </c>
      <c r="AH282">
        <v>35.299999999999997</v>
      </c>
      <c r="AI282">
        <f t="shared" si="61"/>
        <v>2.9127341282940106E-3</v>
      </c>
      <c r="AJ282">
        <v>9</v>
      </c>
      <c r="AK282">
        <v>0.18320697124003127</v>
      </c>
    </row>
    <row r="283" spans="1:37" x14ac:dyDescent="0.15">
      <c r="A283" t="s">
        <v>11</v>
      </c>
      <c r="B283">
        <v>0.108</v>
      </c>
      <c r="C283">
        <v>6.0000000000000001E-3</v>
      </c>
      <c r="D283">
        <f t="shared" si="52"/>
        <v>18</v>
      </c>
      <c r="E283">
        <v>9</v>
      </c>
      <c r="F283">
        <f t="shared" si="62"/>
        <v>1.0178760197630931E-9</v>
      </c>
      <c r="G283">
        <f t="shared" si="63"/>
        <v>1.413716694115407E-5</v>
      </c>
      <c r="H283">
        <f t="shared" si="64"/>
        <v>0.5</v>
      </c>
      <c r="I283">
        <v>3.7882280741527701E-3</v>
      </c>
      <c r="J283">
        <f t="shared" si="53"/>
        <v>28.509371105950098</v>
      </c>
      <c r="K283">
        <f t="shared" si="54"/>
        <v>2.1045711523070946E-4</v>
      </c>
      <c r="L283">
        <v>-10.870075902855699</v>
      </c>
      <c r="M283">
        <f t="shared" si="55"/>
        <v>-1.1739681975084155</v>
      </c>
      <c r="N283">
        <v>6.4330150773850301</v>
      </c>
      <c r="O283">
        <v>5.8460309786308198</v>
      </c>
      <c r="Q283">
        <f t="shared" si="56"/>
        <v>0.63137134569212849</v>
      </c>
      <c r="R283">
        <f t="shared" si="57"/>
        <v>11.364684222458314</v>
      </c>
      <c r="S283">
        <v>0.58698409875420798</v>
      </c>
      <c r="T283">
        <v>6.4330150773850301</v>
      </c>
      <c r="U283">
        <f t="shared" si="58"/>
        <v>1.1004072850280526</v>
      </c>
      <c r="V283">
        <f t="shared" si="59"/>
        <v>0.69476562835758315</v>
      </c>
      <c r="W283">
        <f t="shared" si="60"/>
        <v>6.1133738057114036E-2</v>
      </c>
      <c r="X283">
        <v>5.3015171731821253E-3</v>
      </c>
      <c r="AG283" t="s">
        <v>10</v>
      </c>
      <c r="AH283">
        <v>36</v>
      </c>
      <c r="AI283">
        <f t="shared" si="61"/>
        <v>4.6408053098809582E-3</v>
      </c>
      <c r="AJ283">
        <v>9</v>
      </c>
      <c r="AK283">
        <v>0.18524588512983708</v>
      </c>
    </row>
    <row r="284" spans="1:37" x14ac:dyDescent="0.15">
      <c r="A284" t="s">
        <v>10</v>
      </c>
      <c r="B284">
        <v>0.157</v>
      </c>
      <c r="C284">
        <v>8.0000000000000002E-3</v>
      </c>
      <c r="D284">
        <f t="shared" si="52"/>
        <v>19.625</v>
      </c>
      <c r="E284">
        <v>9</v>
      </c>
      <c r="F284">
        <f t="shared" si="62"/>
        <v>3.2169908772759481E-9</v>
      </c>
      <c r="G284">
        <f t="shared" si="63"/>
        <v>2.3051686222518737E-5</v>
      </c>
      <c r="H284">
        <f t="shared" si="64"/>
        <v>0.45859872611464969</v>
      </c>
      <c r="I284">
        <v>5.0937756480038303E-3</v>
      </c>
      <c r="J284">
        <f t="shared" si="53"/>
        <v>30.821930695264491</v>
      </c>
      <c r="K284">
        <f t="shared" si="54"/>
        <v>2.5955544703204231E-4</v>
      </c>
      <c r="L284">
        <v>-5.6483324227956402</v>
      </c>
      <c r="M284">
        <f t="shared" si="55"/>
        <v>-0.88678819037891554</v>
      </c>
      <c r="N284">
        <v>4.4989479550651197</v>
      </c>
      <c r="O284">
        <v>4.0555538598756602</v>
      </c>
      <c r="Q284">
        <f t="shared" si="56"/>
        <v>0.63672195600047865</v>
      </c>
      <c r="R284">
        <f t="shared" si="57"/>
        <v>12.495668386509394</v>
      </c>
      <c r="S284">
        <v>0.44339409518945699</v>
      </c>
      <c r="T284">
        <v>4.4989479550651197</v>
      </c>
      <c r="U284">
        <f t="shared" si="58"/>
        <v>1.1093300965809523</v>
      </c>
      <c r="V284">
        <f t="shared" si="59"/>
        <v>0.70633482894522381</v>
      </c>
      <c r="W284">
        <f t="shared" si="60"/>
        <v>5.6526374348074004E-2</v>
      </c>
      <c r="X284">
        <v>2.9512727115904745E-3</v>
      </c>
      <c r="AG284" t="s">
        <v>10</v>
      </c>
      <c r="AH284">
        <v>36.428571428571431</v>
      </c>
      <c r="AI284">
        <f t="shared" si="61"/>
        <v>5.096622563701577E-3</v>
      </c>
      <c r="AJ284">
        <v>9</v>
      </c>
      <c r="AK284">
        <v>0.18723480169121465</v>
      </c>
    </row>
    <row r="285" spans="1:37" x14ac:dyDescent="0.15">
      <c r="A285" t="s">
        <v>9</v>
      </c>
      <c r="B285">
        <v>0.157</v>
      </c>
      <c r="C285">
        <v>8.0000000000000002E-3</v>
      </c>
      <c r="D285">
        <f t="shared" si="52"/>
        <v>19.625</v>
      </c>
      <c r="E285">
        <v>9</v>
      </c>
      <c r="F285">
        <f t="shared" si="62"/>
        <v>3.2169908772759481E-9</v>
      </c>
      <c r="G285">
        <f t="shared" si="63"/>
        <v>2.3051686222518737E-5</v>
      </c>
      <c r="H285">
        <f t="shared" si="64"/>
        <v>0.45859872611464969</v>
      </c>
      <c r="I285">
        <v>5.0937756480038303E-3</v>
      </c>
      <c r="J285">
        <f t="shared" si="53"/>
        <v>30.821930695264491</v>
      </c>
      <c r="K285">
        <f t="shared" si="54"/>
        <v>2.5955544703204231E-4</v>
      </c>
      <c r="L285">
        <v>-5.6483324227956402</v>
      </c>
      <c r="M285">
        <f t="shared" si="55"/>
        <v>-0.88678819037891554</v>
      </c>
      <c r="N285">
        <v>4.4989479550651197</v>
      </c>
      <c r="O285">
        <v>4.0555538598756602</v>
      </c>
      <c r="Q285">
        <f t="shared" si="56"/>
        <v>0.63672195600047865</v>
      </c>
      <c r="R285">
        <f t="shared" si="57"/>
        <v>12.495668386509394</v>
      </c>
      <c r="S285">
        <v>0.44339409518945699</v>
      </c>
      <c r="T285">
        <v>4.4989479550651197</v>
      </c>
      <c r="U285">
        <f t="shared" si="58"/>
        <v>1.1093300965809523</v>
      </c>
      <c r="V285">
        <f t="shared" si="59"/>
        <v>0.70633482894522381</v>
      </c>
      <c r="W285">
        <f t="shared" si="60"/>
        <v>5.6526374348074004E-2</v>
      </c>
      <c r="X285">
        <v>4.0912949780251492E-3</v>
      </c>
      <c r="AG285" t="s">
        <v>10</v>
      </c>
      <c r="AH285">
        <v>38</v>
      </c>
      <c r="AI285">
        <f t="shared" si="61"/>
        <v>2.3928475739401355E-3</v>
      </c>
      <c r="AJ285">
        <v>9</v>
      </c>
      <c r="AK285">
        <v>0.19524378000560283</v>
      </c>
    </row>
    <row r="286" spans="1:37" x14ac:dyDescent="0.15">
      <c r="A286" t="s">
        <v>11</v>
      </c>
      <c r="B286">
        <v>0.157</v>
      </c>
      <c r="C286">
        <v>8.0000000000000002E-3</v>
      </c>
      <c r="D286">
        <f t="shared" si="52"/>
        <v>19.625</v>
      </c>
      <c r="E286">
        <v>9</v>
      </c>
      <c r="F286">
        <f t="shared" si="62"/>
        <v>3.2169908772759481E-9</v>
      </c>
      <c r="G286">
        <f t="shared" si="63"/>
        <v>2.3051686222518737E-5</v>
      </c>
      <c r="H286">
        <f t="shared" si="64"/>
        <v>0.45859872611464969</v>
      </c>
      <c r="I286">
        <v>5.0934729880708499E-3</v>
      </c>
      <c r="J286">
        <f t="shared" si="53"/>
        <v>30.823762169290248</v>
      </c>
      <c r="K286">
        <f t="shared" si="54"/>
        <v>2.5954002486985222E-4</v>
      </c>
      <c r="L286">
        <v>-5.6577736325694801</v>
      </c>
      <c r="M286">
        <f t="shared" si="55"/>
        <v>-0.88827046031340839</v>
      </c>
      <c r="N286">
        <v>4.4994481187481403</v>
      </c>
      <c r="O286">
        <v>4.0553128885914402</v>
      </c>
      <c r="Q286">
        <f t="shared" si="56"/>
        <v>0.63668412350885617</v>
      </c>
      <c r="R286">
        <f t="shared" si="57"/>
        <v>12.494925923861302</v>
      </c>
      <c r="S286">
        <v>0.44413523015670398</v>
      </c>
      <c r="T286">
        <v>4.4994481187481403</v>
      </c>
      <c r="U286">
        <f t="shared" si="58"/>
        <v>1.1095193496428248</v>
      </c>
      <c r="V286">
        <f t="shared" si="59"/>
        <v>0.70641335464345811</v>
      </c>
      <c r="W286">
        <f t="shared" si="60"/>
        <v>5.6536017816194897E-2</v>
      </c>
      <c r="X286">
        <v>3.0787715745432451E-3</v>
      </c>
      <c r="AG286" t="s">
        <v>10</v>
      </c>
      <c r="AH286">
        <v>39.222222222222221</v>
      </c>
      <c r="AI286">
        <f t="shared" si="61"/>
        <v>2.0910165262759978E-2</v>
      </c>
      <c r="AJ286">
        <v>9</v>
      </c>
      <c r="AK286">
        <v>0.19816837148486299</v>
      </c>
    </row>
    <row r="287" spans="1:37" x14ac:dyDescent="0.15">
      <c r="A287" t="s">
        <v>11</v>
      </c>
      <c r="B287">
        <v>5.8999999999999997E-2</v>
      </c>
      <c r="C287">
        <v>3.0000000000000001E-3</v>
      </c>
      <c r="D287">
        <f t="shared" si="52"/>
        <v>19.666666666666664</v>
      </c>
      <c r="E287">
        <v>9</v>
      </c>
      <c r="F287">
        <f t="shared" si="62"/>
        <v>6.3617251235193316E-11</v>
      </c>
      <c r="G287">
        <f t="shared" si="63"/>
        <v>3.2347754865352534E-6</v>
      </c>
      <c r="H287">
        <f t="shared" si="64"/>
        <v>0.45762711864406785</v>
      </c>
      <c r="I287">
        <v>1.9117505292382501E-3</v>
      </c>
      <c r="J287">
        <f t="shared" si="53"/>
        <v>30.861767316214163</v>
      </c>
      <c r="K287">
        <f t="shared" si="54"/>
        <v>9.7207654029063579E-5</v>
      </c>
      <c r="L287">
        <v>-39.371916483452203</v>
      </c>
      <c r="M287">
        <f t="shared" si="55"/>
        <v>-2.3229430725236799</v>
      </c>
      <c r="N287">
        <v>11.9623219839355</v>
      </c>
      <c r="O287">
        <v>10.8008504476737</v>
      </c>
      <c r="Q287">
        <f t="shared" si="56"/>
        <v>0.63725017641274828</v>
      </c>
      <c r="R287">
        <f t="shared" si="57"/>
        <v>12.532586802784047</v>
      </c>
      <c r="S287">
        <v>1.16147153626184</v>
      </c>
      <c r="T287">
        <v>11.9623219839355</v>
      </c>
      <c r="U287">
        <f t="shared" si="58"/>
        <v>1.1075351928895525</v>
      </c>
      <c r="V287">
        <f t="shared" si="59"/>
        <v>0.70577699705219454</v>
      </c>
      <c r="W287">
        <f t="shared" si="60"/>
        <v>5.6315348790994202E-2</v>
      </c>
      <c r="X287">
        <v>4.1346299184008431E-3</v>
      </c>
      <c r="AG287" t="s">
        <v>10</v>
      </c>
      <c r="AH287">
        <v>39.25</v>
      </c>
      <c r="AI287">
        <f t="shared" si="61"/>
        <v>7.3100507977249731E-3</v>
      </c>
      <c r="AJ287">
        <v>9</v>
      </c>
      <c r="AK287">
        <v>0.19874920940882856</v>
      </c>
    </row>
    <row r="288" spans="1:37" x14ac:dyDescent="0.15">
      <c r="A288" t="s">
        <v>10</v>
      </c>
      <c r="B288">
        <v>5.8999999999999997E-2</v>
      </c>
      <c r="C288">
        <v>3.0000000000000001E-3</v>
      </c>
      <c r="D288">
        <f t="shared" si="52"/>
        <v>19.666666666666664</v>
      </c>
      <c r="E288">
        <v>9</v>
      </c>
      <c r="F288">
        <f t="shared" si="62"/>
        <v>6.3617251235193316E-11</v>
      </c>
      <c r="G288">
        <f t="shared" si="63"/>
        <v>3.2347754865352534E-6</v>
      </c>
      <c r="H288">
        <f t="shared" si="64"/>
        <v>0.45762711864406785</v>
      </c>
      <c r="I288">
        <v>1.9112919450007301E-3</v>
      </c>
      <c r="J288">
        <f t="shared" si="53"/>
        <v>30.869172108595649</v>
      </c>
      <c r="K288">
        <f t="shared" si="54"/>
        <v>9.7184336186477809E-5</v>
      </c>
      <c r="L288">
        <v>-39.614389501916101</v>
      </c>
      <c r="M288">
        <f t="shared" si="55"/>
        <v>-2.3372489806130496</v>
      </c>
      <c r="N288">
        <v>11.9668840665818</v>
      </c>
      <c r="O288">
        <v>10.798259576275299</v>
      </c>
      <c r="Q288">
        <f t="shared" si="56"/>
        <v>0.63709731500024258</v>
      </c>
      <c r="R288">
        <f t="shared" si="57"/>
        <v>12.529580528338103</v>
      </c>
      <c r="S288">
        <v>1.1686244903065199</v>
      </c>
      <c r="T288">
        <v>11.9668840665818</v>
      </c>
      <c r="U288">
        <f t="shared" si="58"/>
        <v>1.1082234115647738</v>
      </c>
      <c r="V288">
        <f t="shared" si="59"/>
        <v>0.7060461599283262</v>
      </c>
      <c r="W288">
        <f t="shared" si="60"/>
        <v>5.6350342960920709E-2</v>
      </c>
      <c r="X288">
        <v>2.8983618430689032E-3</v>
      </c>
      <c r="AG288" t="s">
        <v>10</v>
      </c>
      <c r="AH288">
        <v>40.200000000000003</v>
      </c>
      <c r="AI288">
        <f t="shared" si="61"/>
        <v>3.7308220297105609E-4</v>
      </c>
      <c r="AJ288">
        <v>9</v>
      </c>
      <c r="AK288">
        <v>0.20569375766666731</v>
      </c>
    </row>
    <row r="289" spans="1:37" x14ac:dyDescent="0.15">
      <c r="A289" t="s">
        <v>9</v>
      </c>
      <c r="B289">
        <v>5.8999999999999997E-2</v>
      </c>
      <c r="C289">
        <v>3.0000000000000001E-3</v>
      </c>
      <c r="D289">
        <f t="shared" si="52"/>
        <v>19.666666666666664</v>
      </c>
      <c r="E289">
        <v>9</v>
      </c>
      <c r="F289">
        <f t="shared" si="62"/>
        <v>6.3617251235193316E-11</v>
      </c>
      <c r="G289">
        <f t="shared" si="63"/>
        <v>3.2347754865352534E-6</v>
      </c>
      <c r="H289">
        <f t="shared" si="64"/>
        <v>0.45762711864406785</v>
      </c>
      <c r="I289">
        <v>1.9112919450007301E-3</v>
      </c>
      <c r="J289">
        <f t="shared" si="53"/>
        <v>30.869172108595649</v>
      </c>
      <c r="K289">
        <f t="shared" si="54"/>
        <v>9.7184336186477809E-5</v>
      </c>
      <c r="L289">
        <v>-39.614389501916101</v>
      </c>
      <c r="M289">
        <f t="shared" si="55"/>
        <v>-2.3372489806130496</v>
      </c>
      <c r="N289">
        <v>11.9668840665818</v>
      </c>
      <c r="O289">
        <v>10.798259576275299</v>
      </c>
      <c r="Q289">
        <f t="shared" si="56"/>
        <v>0.63709731500024258</v>
      </c>
      <c r="R289">
        <f t="shared" si="57"/>
        <v>12.529580528338103</v>
      </c>
      <c r="S289">
        <v>1.1686244903065199</v>
      </c>
      <c r="T289">
        <v>11.9668840665818</v>
      </c>
      <c r="U289">
        <f t="shared" si="58"/>
        <v>1.1082234115647738</v>
      </c>
      <c r="V289">
        <f t="shared" si="59"/>
        <v>0.7060461599283262</v>
      </c>
      <c r="W289">
        <f t="shared" si="60"/>
        <v>5.6350342960920709E-2</v>
      </c>
      <c r="X289">
        <v>3.8987167732851841E-3</v>
      </c>
      <c r="AG289" t="s">
        <v>10</v>
      </c>
      <c r="AH289">
        <v>41.199999999999996</v>
      </c>
      <c r="AI289">
        <f t="shared" si="61"/>
        <v>5.1891939587242518E-3</v>
      </c>
      <c r="AJ289">
        <v>9</v>
      </c>
      <c r="AK289">
        <v>0.20606683986963836</v>
      </c>
    </row>
    <row r="290" spans="1:37" x14ac:dyDescent="0.15">
      <c r="A290" t="s">
        <v>9</v>
      </c>
      <c r="B290">
        <v>0.20599999999999999</v>
      </c>
      <c r="C290">
        <v>0.01</v>
      </c>
      <c r="D290">
        <f t="shared" si="52"/>
        <v>20.599999999999998</v>
      </c>
      <c r="E290">
        <v>9</v>
      </c>
      <c r="F290">
        <f t="shared" si="62"/>
        <v>7.8539816339744827E-9</v>
      </c>
      <c r="G290">
        <f t="shared" si="63"/>
        <v>3.4313511993092401E-5</v>
      </c>
      <c r="H290">
        <f t="shared" si="64"/>
        <v>0.43689320388349517</v>
      </c>
      <c r="I290">
        <v>6.4057544896498004E-3</v>
      </c>
      <c r="J290">
        <f t="shared" si="53"/>
        <v>32.158584961825845</v>
      </c>
      <c r="K290">
        <f t="shared" si="54"/>
        <v>3.1095895580824279E-4</v>
      </c>
      <c r="L290">
        <v>-3.3662428632325399</v>
      </c>
      <c r="M290">
        <f t="shared" si="55"/>
        <v>-0.6934460298259032</v>
      </c>
      <c r="N290">
        <v>3.4563125729953801</v>
      </c>
      <c r="O290">
        <v>3.10958955808242</v>
      </c>
      <c r="Q290">
        <f t="shared" si="56"/>
        <v>0.64057544896497853</v>
      </c>
      <c r="R290">
        <f t="shared" si="57"/>
        <v>13.195854248678556</v>
      </c>
      <c r="S290">
        <v>0.34672301491295199</v>
      </c>
      <c r="T290">
        <v>3.4563125729953801</v>
      </c>
      <c r="U290">
        <f t="shared" si="58"/>
        <v>1.1115012153329884</v>
      </c>
      <c r="V290">
        <f t="shared" si="59"/>
        <v>0.71200039003704829</v>
      </c>
      <c r="W290">
        <f t="shared" si="60"/>
        <v>5.3956369676358668E-2</v>
      </c>
      <c r="X290">
        <v>2.8437727525809434E-3</v>
      </c>
      <c r="AG290" t="s">
        <v>10</v>
      </c>
      <c r="AH290">
        <v>42.5</v>
      </c>
      <c r="AI290">
        <f t="shared" si="61"/>
        <v>2.9241786960221101E-3</v>
      </c>
      <c r="AJ290">
        <v>9</v>
      </c>
      <c r="AK290">
        <v>0.21281279201597991</v>
      </c>
    </row>
    <row r="291" spans="1:37" x14ac:dyDescent="0.15">
      <c r="A291" t="s">
        <v>10</v>
      </c>
      <c r="B291">
        <v>0.20599999999999999</v>
      </c>
      <c r="C291">
        <v>0.01</v>
      </c>
      <c r="D291">
        <f t="shared" si="52"/>
        <v>20.599999999999998</v>
      </c>
      <c r="E291">
        <v>9</v>
      </c>
      <c r="F291">
        <f t="shared" si="62"/>
        <v>7.8539816339744827E-9</v>
      </c>
      <c r="G291">
        <f t="shared" si="63"/>
        <v>3.4313511993092401E-5</v>
      </c>
      <c r="H291">
        <f t="shared" si="64"/>
        <v>0.43689320388349517</v>
      </c>
      <c r="I291">
        <v>6.4057544896498004E-3</v>
      </c>
      <c r="J291">
        <f t="shared" si="53"/>
        <v>32.158584961825845</v>
      </c>
      <c r="K291">
        <f t="shared" si="54"/>
        <v>3.1095895580824279E-4</v>
      </c>
      <c r="L291">
        <v>-3.3662428632325399</v>
      </c>
      <c r="M291">
        <f t="shared" si="55"/>
        <v>-0.6934460298259032</v>
      </c>
      <c r="N291">
        <v>3.4563125729953801</v>
      </c>
      <c r="O291">
        <v>3.10958955808242</v>
      </c>
      <c r="Q291">
        <f t="shared" si="56"/>
        <v>0.64057544896497853</v>
      </c>
      <c r="R291">
        <f t="shared" si="57"/>
        <v>13.195854248678556</v>
      </c>
      <c r="S291">
        <v>0.34672301491295199</v>
      </c>
      <c r="T291">
        <v>3.4563125729953801</v>
      </c>
      <c r="U291">
        <f t="shared" si="58"/>
        <v>1.1115012153329884</v>
      </c>
      <c r="V291">
        <f t="shared" si="59"/>
        <v>0.71200039003704829</v>
      </c>
      <c r="W291">
        <f t="shared" si="60"/>
        <v>5.3956369676358668E-2</v>
      </c>
      <c r="X291">
        <v>2.9093086442818395E-3</v>
      </c>
      <c r="AG291" t="s">
        <v>10</v>
      </c>
      <c r="AH291">
        <v>43.428571428571423</v>
      </c>
      <c r="AI291">
        <f t="shared" si="61"/>
        <v>5.6806041065464875E-3</v>
      </c>
      <c r="AJ291">
        <v>9</v>
      </c>
      <c r="AK291">
        <v>0.21552810080514329</v>
      </c>
    </row>
    <row r="292" spans="1:37" x14ac:dyDescent="0.15">
      <c r="A292" t="s">
        <v>11</v>
      </c>
      <c r="B292">
        <v>0.20599999999999999</v>
      </c>
      <c r="C292">
        <v>0.01</v>
      </c>
      <c r="D292">
        <f t="shared" si="52"/>
        <v>20.599999999999998</v>
      </c>
      <c r="E292">
        <v>9</v>
      </c>
      <c r="F292">
        <f t="shared" si="62"/>
        <v>7.8539816339744827E-9</v>
      </c>
      <c r="G292">
        <f t="shared" si="63"/>
        <v>3.4313511993092401E-5</v>
      </c>
      <c r="H292">
        <f t="shared" si="64"/>
        <v>0.43689320388349517</v>
      </c>
      <c r="I292">
        <v>6.4022066255993004E-3</v>
      </c>
      <c r="J292">
        <f t="shared" si="53"/>
        <v>32.176406049799567</v>
      </c>
      <c r="K292">
        <f t="shared" si="54"/>
        <v>3.1078672939802431E-4</v>
      </c>
      <c r="L292">
        <v>-3.42055531114914</v>
      </c>
      <c r="M292">
        <f t="shared" si="55"/>
        <v>-0.70463439409672279</v>
      </c>
      <c r="N292">
        <v>3.4601844910285999</v>
      </c>
      <c r="O292">
        <v>3.1078672939802399</v>
      </c>
      <c r="Q292">
        <f t="shared" si="56"/>
        <v>0.64022066255992938</v>
      </c>
      <c r="R292">
        <f t="shared" si="57"/>
        <v>13.188545648734543</v>
      </c>
      <c r="S292">
        <v>0.35231719704836201</v>
      </c>
      <c r="T292">
        <v>3.4601844910285999</v>
      </c>
      <c r="U292">
        <f t="shared" si="58"/>
        <v>1.1133630119055529</v>
      </c>
      <c r="V292">
        <f t="shared" si="59"/>
        <v>0.71279800515189162</v>
      </c>
      <c r="W292">
        <f t="shared" si="60"/>
        <v>5.4046748150754997E-2</v>
      </c>
      <c r="X292">
        <v>3.9419596373083329E-3</v>
      </c>
      <c r="AG292" t="s">
        <v>10</v>
      </c>
      <c r="AH292">
        <v>44.125</v>
      </c>
      <c r="AI292">
        <f t="shared" si="61"/>
        <v>3.975910397884184E-3</v>
      </c>
      <c r="AJ292">
        <v>9</v>
      </c>
      <c r="AK292">
        <v>0.21948423580791676</v>
      </c>
    </row>
    <row r="293" spans="1:37" x14ac:dyDescent="0.15">
      <c r="A293" t="s">
        <v>10</v>
      </c>
      <c r="B293">
        <v>0.108</v>
      </c>
      <c r="C293">
        <v>5.0000000000000001E-3</v>
      </c>
      <c r="D293">
        <f t="shared" si="52"/>
        <v>21.599999999999998</v>
      </c>
      <c r="E293">
        <v>9</v>
      </c>
      <c r="F293">
        <f t="shared" si="62"/>
        <v>4.9087385212340517E-10</v>
      </c>
      <c r="G293">
        <f t="shared" si="63"/>
        <v>8.1812308687234206E-6</v>
      </c>
      <c r="H293">
        <f t="shared" si="64"/>
        <v>0.41666666666666669</v>
      </c>
      <c r="I293">
        <v>3.2194305066378902E-3</v>
      </c>
      <c r="J293">
        <f t="shared" si="53"/>
        <v>33.54630571379726</v>
      </c>
      <c r="K293">
        <f t="shared" si="54"/>
        <v>1.4904770864064307E-4</v>
      </c>
      <c r="L293">
        <v>-12.928921324753601</v>
      </c>
      <c r="M293">
        <f t="shared" si="55"/>
        <v>-1.3963235030733889</v>
      </c>
      <c r="N293">
        <v>6.6600700971624303</v>
      </c>
      <c r="O293">
        <v>5.96190834562573</v>
      </c>
      <c r="Q293">
        <f t="shared" si="56"/>
        <v>0.64388610132757884</v>
      </c>
      <c r="R293">
        <f t="shared" si="57"/>
        <v>13.907939788675701</v>
      </c>
      <c r="S293">
        <v>0.69816175153669802</v>
      </c>
      <c r="T293">
        <v>6.6600700971624303</v>
      </c>
      <c r="U293">
        <f t="shared" si="58"/>
        <v>1.1171037377736515</v>
      </c>
      <c r="V293">
        <f t="shared" si="59"/>
        <v>0.71928757049354242</v>
      </c>
      <c r="W293">
        <f t="shared" si="60"/>
        <v>5.1717765637669055E-2</v>
      </c>
      <c r="X293">
        <v>7.7304251344530121E-3</v>
      </c>
      <c r="AG293" t="s">
        <v>10</v>
      </c>
      <c r="AH293">
        <v>44.666666666666671</v>
      </c>
      <c r="AI293">
        <f t="shared" si="61"/>
        <v>2.3921688126120623E-3</v>
      </c>
      <c r="AJ293">
        <v>9</v>
      </c>
      <c r="AK293">
        <v>0.22163785394010405</v>
      </c>
    </row>
    <row r="294" spans="1:37" x14ac:dyDescent="0.15">
      <c r="A294" t="s">
        <v>9</v>
      </c>
      <c r="B294">
        <v>0.108</v>
      </c>
      <c r="C294">
        <v>5.0000000000000001E-3</v>
      </c>
      <c r="D294">
        <f t="shared" si="52"/>
        <v>21.599999999999998</v>
      </c>
      <c r="E294">
        <v>9</v>
      </c>
      <c r="F294">
        <f t="shared" si="62"/>
        <v>4.9087385212340517E-10</v>
      </c>
      <c r="G294">
        <f t="shared" si="63"/>
        <v>8.1812308687234206E-6</v>
      </c>
      <c r="H294">
        <f t="shared" si="64"/>
        <v>0.41666666666666669</v>
      </c>
      <c r="I294">
        <v>3.2194305066378902E-3</v>
      </c>
      <c r="J294">
        <f t="shared" si="53"/>
        <v>33.54630571379726</v>
      </c>
      <c r="K294">
        <f t="shared" si="54"/>
        <v>1.4904770864064307E-4</v>
      </c>
      <c r="L294">
        <v>-12.928921324753601</v>
      </c>
      <c r="M294">
        <f t="shared" si="55"/>
        <v>-1.3963235030733889</v>
      </c>
      <c r="N294">
        <v>6.6600700971624303</v>
      </c>
      <c r="O294">
        <v>5.96190834562573</v>
      </c>
      <c r="Q294">
        <f t="shared" si="56"/>
        <v>0.64388610132757884</v>
      </c>
      <c r="R294">
        <f t="shared" si="57"/>
        <v>13.907939788675701</v>
      </c>
      <c r="S294">
        <v>0.69816175153669802</v>
      </c>
      <c r="T294">
        <v>6.6600700971624303</v>
      </c>
      <c r="U294">
        <f t="shared" si="58"/>
        <v>1.1171037377736515</v>
      </c>
      <c r="V294">
        <f t="shared" si="59"/>
        <v>0.71928757049354242</v>
      </c>
      <c r="W294">
        <f t="shared" si="60"/>
        <v>5.1717765637669055E-2</v>
      </c>
      <c r="X294">
        <v>9.1810393041676479E-3</v>
      </c>
      <c r="AG294" t="s">
        <v>10</v>
      </c>
      <c r="AH294">
        <v>45.1</v>
      </c>
      <c r="AI294">
        <f t="shared" si="61"/>
        <v>4.4521182760505467E-3</v>
      </c>
      <c r="AJ294">
        <v>9</v>
      </c>
      <c r="AK294">
        <v>0.22267446042556926</v>
      </c>
    </row>
    <row r="295" spans="1:37" x14ac:dyDescent="0.15">
      <c r="A295" t="s">
        <v>11</v>
      </c>
      <c r="B295">
        <v>0.108</v>
      </c>
      <c r="C295">
        <v>5.0000000000000001E-3</v>
      </c>
      <c r="D295">
        <f t="shared" si="52"/>
        <v>21.599999999999998</v>
      </c>
      <c r="E295">
        <v>9</v>
      </c>
      <c r="F295">
        <f t="shared" si="62"/>
        <v>4.9087385212340517E-10</v>
      </c>
      <c r="G295">
        <f t="shared" si="63"/>
        <v>8.1812308687234206E-6</v>
      </c>
      <c r="H295">
        <f t="shared" si="64"/>
        <v>0.41666666666666669</v>
      </c>
      <c r="I295">
        <v>3.2189357257396902E-3</v>
      </c>
      <c r="J295">
        <f t="shared" si="53"/>
        <v>33.551462098604695</v>
      </c>
      <c r="K295">
        <f t="shared" si="54"/>
        <v>1.4902480211757827E-4</v>
      </c>
      <c r="L295">
        <v>-12.9864792426149</v>
      </c>
      <c r="M295">
        <f t="shared" si="55"/>
        <v>-1.4025397582024091</v>
      </c>
      <c r="N295">
        <v>6.6622619638043501</v>
      </c>
      <c r="O295">
        <v>5.9609920847031397</v>
      </c>
      <c r="Q295">
        <f t="shared" si="56"/>
        <v>0.64378714514793911</v>
      </c>
      <c r="R295">
        <f t="shared" si="57"/>
        <v>13.905802335195483</v>
      </c>
      <c r="S295">
        <v>0.70126987910120797</v>
      </c>
      <c r="T295">
        <v>6.6622619638043501</v>
      </c>
      <c r="U295">
        <f t="shared" si="58"/>
        <v>1.1176431488477867</v>
      </c>
      <c r="V295">
        <f t="shared" si="59"/>
        <v>0.71952429209086977</v>
      </c>
      <c r="W295">
        <f t="shared" si="60"/>
        <v>5.1742738372582725E-2</v>
      </c>
      <c r="X295">
        <v>4.0403594501906333E-3</v>
      </c>
      <c r="AG295" t="s">
        <v>10</v>
      </c>
      <c r="AH295">
        <v>50</v>
      </c>
      <c r="AI295">
        <f t="shared" si="61"/>
        <v>4.8181847542043688E-3</v>
      </c>
      <c r="AJ295">
        <v>9</v>
      </c>
      <c r="AK295">
        <v>0.24448983997821694</v>
      </c>
    </row>
    <row r="296" spans="1:37" x14ac:dyDescent="0.15">
      <c r="A296" t="s">
        <v>11</v>
      </c>
      <c r="B296">
        <v>0.157</v>
      </c>
      <c r="C296">
        <v>7.0000000000000001E-3</v>
      </c>
      <c r="D296">
        <f t="shared" si="52"/>
        <v>22.428571428571427</v>
      </c>
      <c r="E296">
        <v>9</v>
      </c>
      <c r="F296">
        <f t="shared" si="62"/>
        <v>1.885740990317274E-9</v>
      </c>
      <c r="G296">
        <f t="shared" si="63"/>
        <v>1.5442828856101428E-5</v>
      </c>
      <c r="H296">
        <f t="shared" si="64"/>
        <v>0.40127388535031849</v>
      </c>
      <c r="I296">
        <v>4.5272168682040604E-3</v>
      </c>
      <c r="J296">
        <f t="shared" si="53"/>
        <v>34.679142742786631</v>
      </c>
      <c r="K296">
        <f t="shared" si="54"/>
        <v>2.0185043361419379E-4</v>
      </c>
      <c r="L296">
        <v>-6.3590077758394203</v>
      </c>
      <c r="M296">
        <f t="shared" si="55"/>
        <v>-0.99836422080678899</v>
      </c>
      <c r="N296">
        <v>4.6185787147747002</v>
      </c>
      <c r="O296">
        <v>4.1193966043712997</v>
      </c>
      <c r="Q296">
        <f t="shared" si="56"/>
        <v>0.64674526688629408</v>
      </c>
      <c r="R296">
        <f t="shared" si="57"/>
        <v>14.505572414449738</v>
      </c>
      <c r="S296">
        <v>0.499182110403395</v>
      </c>
      <c r="T296">
        <v>4.6185787147747002</v>
      </c>
      <c r="U296">
        <f t="shared" si="58"/>
        <v>1.121178453629275</v>
      </c>
      <c r="V296">
        <f t="shared" si="59"/>
        <v>0.72511685821962801</v>
      </c>
      <c r="W296">
        <f t="shared" si="60"/>
        <v>4.9988848250986789E-2</v>
      </c>
      <c r="X296">
        <v>9.5528011178783612E-3</v>
      </c>
      <c r="AG296" t="s">
        <v>11</v>
      </c>
      <c r="AH296">
        <v>10</v>
      </c>
      <c r="AI296">
        <f t="shared" si="61"/>
        <v>1.3291856230116268E-2</v>
      </c>
      <c r="AJ296">
        <v>9</v>
      </c>
      <c r="AK296">
        <v>5.1762449810042188E-2</v>
      </c>
    </row>
    <row r="297" spans="1:37" x14ac:dyDescent="0.15">
      <c r="A297" t="s">
        <v>9</v>
      </c>
      <c r="B297">
        <v>0.157</v>
      </c>
      <c r="C297">
        <v>7.0000000000000001E-3</v>
      </c>
      <c r="D297">
        <f t="shared" si="52"/>
        <v>22.428571428571427</v>
      </c>
      <c r="E297">
        <v>9</v>
      </c>
      <c r="F297">
        <f t="shared" si="62"/>
        <v>1.885740990317274E-9</v>
      </c>
      <c r="G297">
        <f t="shared" si="63"/>
        <v>1.5442828856101428E-5</v>
      </c>
      <c r="H297">
        <f t="shared" si="64"/>
        <v>0.40127388535031849</v>
      </c>
      <c r="I297">
        <v>4.5269806342970002E-3</v>
      </c>
      <c r="J297">
        <f t="shared" si="53"/>
        <v>34.680952423464568</v>
      </c>
      <c r="K297">
        <f t="shared" si="54"/>
        <v>2.0183990089222295E-4</v>
      </c>
      <c r="L297">
        <v>-6.3667521469138197</v>
      </c>
      <c r="M297">
        <f t="shared" si="55"/>
        <v>-0.99958008706546975</v>
      </c>
      <c r="N297">
        <v>4.6189716943944301</v>
      </c>
      <c r="O297">
        <v>4.1191816508616999</v>
      </c>
      <c r="Q297">
        <f t="shared" si="56"/>
        <v>0.64671151918528691</v>
      </c>
      <c r="R297">
        <f t="shared" si="57"/>
        <v>14.504815501727148</v>
      </c>
      <c r="S297">
        <v>0.49979004353273399</v>
      </c>
      <c r="T297">
        <v>4.6189716943944301</v>
      </c>
      <c r="U297">
        <f t="shared" si="58"/>
        <v>1.1213323630503593</v>
      </c>
      <c r="V297">
        <f t="shared" si="59"/>
        <v>0.72517855601992554</v>
      </c>
      <c r="W297">
        <f t="shared" si="60"/>
        <v>4.9995710454474623E-2</v>
      </c>
      <c r="X297">
        <v>5.2352128784506485E-3</v>
      </c>
      <c r="AG297" t="s">
        <v>11</v>
      </c>
      <c r="AH297">
        <v>10.799999999999999</v>
      </c>
      <c r="AI297">
        <f t="shared" si="61"/>
        <v>4.7963948261688927E-3</v>
      </c>
      <c r="AJ297">
        <v>9</v>
      </c>
      <c r="AK297">
        <v>6.2395934794135188E-2</v>
      </c>
    </row>
    <row r="298" spans="1:37" x14ac:dyDescent="0.15">
      <c r="A298" t="s">
        <v>10</v>
      </c>
      <c r="B298">
        <v>0.157</v>
      </c>
      <c r="C298">
        <v>7.0000000000000001E-3</v>
      </c>
      <c r="D298">
        <f t="shared" si="52"/>
        <v>22.428571428571427</v>
      </c>
      <c r="E298">
        <v>9</v>
      </c>
      <c r="F298">
        <f t="shared" si="62"/>
        <v>1.885740990317274E-9</v>
      </c>
      <c r="G298">
        <f t="shared" si="63"/>
        <v>1.5442828856101428E-5</v>
      </c>
      <c r="H298">
        <f t="shared" si="64"/>
        <v>0.40127388535031849</v>
      </c>
      <c r="I298">
        <v>4.5269806342970002E-3</v>
      </c>
      <c r="J298">
        <f t="shared" si="53"/>
        <v>34.680952423464568</v>
      </c>
      <c r="K298">
        <f t="shared" si="54"/>
        <v>2.0183990089222295E-4</v>
      </c>
      <c r="L298">
        <v>-6.3667521469138197</v>
      </c>
      <c r="M298">
        <f t="shared" si="55"/>
        <v>-0.99958008706546975</v>
      </c>
      <c r="N298">
        <v>4.6189716943944301</v>
      </c>
      <c r="O298">
        <v>4.1191816508616999</v>
      </c>
      <c r="Q298">
        <f t="shared" si="56"/>
        <v>0.64671151918528691</v>
      </c>
      <c r="R298">
        <f t="shared" si="57"/>
        <v>14.504815501727148</v>
      </c>
      <c r="S298">
        <v>0.49979004353273399</v>
      </c>
      <c r="T298">
        <v>4.6189716943944301</v>
      </c>
      <c r="U298">
        <f t="shared" si="58"/>
        <v>1.1213323630503593</v>
      </c>
      <c r="V298">
        <f t="shared" si="59"/>
        <v>0.72517855601992554</v>
      </c>
      <c r="W298">
        <f t="shared" si="60"/>
        <v>4.9995710454474623E-2</v>
      </c>
      <c r="X298">
        <v>9.7195445238442441E-3</v>
      </c>
      <c r="AG298" t="s">
        <v>11</v>
      </c>
      <c r="AH298">
        <v>11.799999999999999</v>
      </c>
      <c r="AI298">
        <f t="shared" si="61"/>
        <v>1.2054333872220038E-2</v>
      </c>
      <c r="AJ298">
        <v>9</v>
      </c>
      <c r="AK298">
        <v>6.7192329620304081E-2</v>
      </c>
    </row>
    <row r="299" spans="1:37" x14ac:dyDescent="0.15">
      <c r="A299" t="s">
        <v>11</v>
      </c>
      <c r="B299">
        <v>0.20599999999999999</v>
      </c>
      <c r="C299">
        <v>8.9999999999999993E-3</v>
      </c>
      <c r="D299">
        <f t="shared" si="52"/>
        <v>22.888888888888889</v>
      </c>
      <c r="E299">
        <v>9</v>
      </c>
      <c r="F299">
        <f t="shared" si="62"/>
        <v>5.1529973500506572E-9</v>
      </c>
      <c r="G299">
        <f t="shared" si="63"/>
        <v>2.501455024296436E-5</v>
      </c>
      <c r="H299">
        <f t="shared" si="64"/>
        <v>0.39320388349514562</v>
      </c>
      <c r="I299">
        <v>5.8332067944032199E-3</v>
      </c>
      <c r="J299">
        <f t="shared" si="53"/>
        <v>35.315051782091892</v>
      </c>
      <c r="K299">
        <f t="shared" si="54"/>
        <v>2.5484884053217951E-4</v>
      </c>
      <c r="L299">
        <v>-3.7959459706774101</v>
      </c>
      <c r="M299">
        <f t="shared" si="55"/>
        <v>-0.78196486995954639</v>
      </c>
      <c r="N299">
        <v>3.5372644168585299</v>
      </c>
      <c r="O299">
        <v>3.1462819818787602</v>
      </c>
      <c r="Q299">
        <f t="shared" si="56"/>
        <v>0.64813408826702457</v>
      </c>
      <c r="R299">
        <f t="shared" si="57"/>
        <v>14.835069131445229</v>
      </c>
      <c r="S299">
        <v>0.39098243497977297</v>
      </c>
      <c r="T299">
        <v>3.5372644168585299</v>
      </c>
      <c r="U299">
        <f t="shared" si="58"/>
        <v>1.1242680844347905</v>
      </c>
      <c r="V299">
        <f t="shared" si="59"/>
        <v>0.72867646987285717</v>
      </c>
      <c r="W299">
        <f t="shared" si="60"/>
        <v>4.9118508543267547E-2</v>
      </c>
      <c r="X299">
        <v>8.4995412488889192E-3</v>
      </c>
      <c r="AG299" t="s">
        <v>11</v>
      </c>
      <c r="AH299">
        <v>12</v>
      </c>
      <c r="AI299">
        <f t="shared" si="61"/>
        <v>4.382458234466184E-3</v>
      </c>
      <c r="AJ299">
        <v>9</v>
      </c>
      <c r="AK299">
        <v>6.9603196394748101E-2</v>
      </c>
    </row>
    <row r="300" spans="1:37" x14ac:dyDescent="0.15">
      <c r="A300" t="s">
        <v>9</v>
      </c>
      <c r="B300">
        <v>0.20599999999999999</v>
      </c>
      <c r="C300">
        <v>8.9999999999999993E-3</v>
      </c>
      <c r="D300">
        <f t="shared" si="52"/>
        <v>22.888888888888889</v>
      </c>
      <c r="E300">
        <v>9</v>
      </c>
      <c r="F300">
        <f t="shared" si="62"/>
        <v>5.1529973500506572E-9</v>
      </c>
      <c r="G300">
        <f t="shared" si="63"/>
        <v>2.501455024296436E-5</v>
      </c>
      <c r="H300">
        <f t="shared" si="64"/>
        <v>0.39320388349514562</v>
      </c>
      <c r="I300">
        <v>5.8334137529800403E-3</v>
      </c>
      <c r="J300">
        <f t="shared" si="53"/>
        <v>35.313798870303678</v>
      </c>
      <c r="K300">
        <f t="shared" si="54"/>
        <v>2.5485788241174935E-4</v>
      </c>
      <c r="L300">
        <v>-3.8014236401393799</v>
      </c>
      <c r="M300">
        <f t="shared" si="55"/>
        <v>-0.78309326986871219</v>
      </c>
      <c r="N300">
        <v>3.5379402449559501</v>
      </c>
      <c r="O300">
        <v>3.1463936100215899</v>
      </c>
      <c r="Q300">
        <f t="shared" si="56"/>
        <v>0.64815708366444746</v>
      </c>
      <c r="R300">
        <f t="shared" si="57"/>
        <v>14.835595470541797</v>
      </c>
      <c r="S300">
        <v>0.39154663493435599</v>
      </c>
      <c r="T300">
        <v>3.5379402449559501</v>
      </c>
      <c r="U300">
        <f t="shared" si="58"/>
        <v>1.1244429920297458</v>
      </c>
      <c r="V300">
        <f t="shared" si="59"/>
        <v>0.72881569046092565</v>
      </c>
      <c r="W300">
        <f t="shared" si="60"/>
        <v>4.9126150137221908E-2</v>
      </c>
      <c r="X300">
        <v>8.6671437070614584E-3</v>
      </c>
      <c r="AG300" t="s">
        <v>11</v>
      </c>
      <c r="AH300">
        <v>13.5</v>
      </c>
      <c r="AI300">
        <f t="shared" si="61"/>
        <v>5.5584425357206946E-3</v>
      </c>
      <c r="AJ300">
        <v>9</v>
      </c>
      <c r="AK300">
        <v>7.6176883746447377E-2</v>
      </c>
    </row>
    <row r="301" spans="1:37" x14ac:dyDescent="0.15">
      <c r="A301" t="s">
        <v>10</v>
      </c>
      <c r="B301">
        <v>0.20599999999999999</v>
      </c>
      <c r="C301">
        <v>8.9999999999999993E-3</v>
      </c>
      <c r="D301">
        <f t="shared" si="52"/>
        <v>22.888888888888889</v>
      </c>
      <c r="E301">
        <v>9</v>
      </c>
      <c r="F301">
        <f t="shared" si="62"/>
        <v>5.1529973500506572E-9</v>
      </c>
      <c r="G301">
        <f t="shared" si="63"/>
        <v>2.501455024296436E-5</v>
      </c>
      <c r="H301">
        <f t="shared" si="64"/>
        <v>0.39320388349514562</v>
      </c>
      <c r="I301">
        <v>5.8334137529800403E-3</v>
      </c>
      <c r="J301">
        <f t="shared" si="53"/>
        <v>35.313798870303678</v>
      </c>
      <c r="K301">
        <f t="shared" si="54"/>
        <v>2.5485788241174935E-4</v>
      </c>
      <c r="L301">
        <v>-3.8014236401393799</v>
      </c>
      <c r="M301">
        <f t="shared" si="55"/>
        <v>-0.78309326986871219</v>
      </c>
      <c r="N301">
        <v>3.5379402449559501</v>
      </c>
      <c r="O301">
        <v>3.1463936100215899</v>
      </c>
      <c r="Q301">
        <f t="shared" si="56"/>
        <v>0.64815708366444746</v>
      </c>
      <c r="R301">
        <f t="shared" si="57"/>
        <v>14.835595470541797</v>
      </c>
      <c r="S301">
        <v>0.39154663493435599</v>
      </c>
      <c r="T301">
        <v>3.5379402449559501</v>
      </c>
      <c r="U301">
        <f t="shared" si="58"/>
        <v>1.1244429920297458</v>
      </c>
      <c r="V301">
        <f t="shared" si="59"/>
        <v>0.72881569046092565</v>
      </c>
      <c r="W301">
        <f t="shared" si="60"/>
        <v>4.9126150137221908E-2</v>
      </c>
      <c r="X301">
        <v>9.4907741901520109E-3</v>
      </c>
      <c r="AG301" t="s">
        <v>11</v>
      </c>
      <c r="AH301">
        <v>14.749999999999998</v>
      </c>
      <c r="AI301">
        <f t="shared" si="61"/>
        <v>4.3632857558789694E-3</v>
      </c>
      <c r="AJ301">
        <v>9</v>
      </c>
      <c r="AK301">
        <v>8.3124936916098235E-2</v>
      </c>
    </row>
    <row r="302" spans="1:37" x14ac:dyDescent="0.15">
      <c r="A302" t="s">
        <v>11</v>
      </c>
      <c r="B302">
        <v>0.255</v>
      </c>
      <c r="C302">
        <v>0.01</v>
      </c>
      <c r="D302">
        <f t="shared" si="52"/>
        <v>25.5</v>
      </c>
      <c r="E302">
        <v>9</v>
      </c>
      <c r="F302">
        <f t="shared" si="62"/>
        <v>7.8539816339744827E-9</v>
      </c>
      <c r="G302">
        <f t="shared" si="63"/>
        <v>2.771993517873347E-5</v>
      </c>
      <c r="H302">
        <f t="shared" si="64"/>
        <v>0.35294117647058826</v>
      </c>
      <c r="I302">
        <v>6.5752530176408199E-3</v>
      </c>
      <c r="J302">
        <f t="shared" si="53"/>
        <v>38.78177757051445</v>
      </c>
      <c r="K302">
        <f t="shared" si="54"/>
        <v>2.5785305951532626E-4</v>
      </c>
      <c r="L302">
        <v>-2.7530999590489298</v>
      </c>
      <c r="M302">
        <f t="shared" si="55"/>
        <v>-0.70204048955747711</v>
      </c>
      <c r="N302">
        <v>2.9295508399319998</v>
      </c>
      <c r="O302">
        <v>2.5785305951532602</v>
      </c>
      <c r="Q302">
        <f t="shared" si="56"/>
        <v>0.65752530176408142</v>
      </c>
      <c r="R302">
        <f t="shared" si="57"/>
        <v>16.766895194984077</v>
      </c>
      <c r="S302">
        <v>0.351020244778738</v>
      </c>
      <c r="T302">
        <v>2.9295508399319998</v>
      </c>
      <c r="U302">
        <f t="shared" si="58"/>
        <v>1.1361318905575661</v>
      </c>
      <c r="V302">
        <f t="shared" si="59"/>
        <v>0.74703546418265998</v>
      </c>
      <c r="W302">
        <f t="shared" si="60"/>
        <v>4.4554191786571218E-2</v>
      </c>
      <c r="X302">
        <v>3.0038044317074824E-3</v>
      </c>
      <c r="AG302" t="s">
        <v>11</v>
      </c>
      <c r="AH302">
        <v>15.428571428571429</v>
      </c>
      <c r="AI302">
        <f t="shared" si="61"/>
        <v>1.2570904642534663E-2</v>
      </c>
      <c r="AJ302">
        <v>9</v>
      </c>
      <c r="AK302">
        <v>8.6085737964730402E-2</v>
      </c>
    </row>
    <row r="303" spans="1:37" x14ac:dyDescent="0.15">
      <c r="A303" t="s">
        <v>9</v>
      </c>
      <c r="B303">
        <v>0.255</v>
      </c>
      <c r="C303">
        <v>0.01</v>
      </c>
      <c r="D303">
        <f t="shared" si="52"/>
        <v>25.5</v>
      </c>
      <c r="E303">
        <v>9</v>
      </c>
      <c r="F303">
        <f t="shared" si="62"/>
        <v>7.8539816339744827E-9</v>
      </c>
      <c r="G303">
        <f t="shared" si="63"/>
        <v>2.771993517873347E-5</v>
      </c>
      <c r="H303">
        <f t="shared" si="64"/>
        <v>0.35294117647058826</v>
      </c>
      <c r="I303">
        <v>6.5715656852142696E-3</v>
      </c>
      <c r="J303">
        <f t="shared" si="53"/>
        <v>38.803538184779697</v>
      </c>
      <c r="K303">
        <f t="shared" si="54"/>
        <v>2.5770845824369683E-4</v>
      </c>
      <c r="L303">
        <v>-2.7874383697927199</v>
      </c>
      <c r="M303">
        <f t="shared" si="55"/>
        <v>-0.71079678429714355</v>
      </c>
      <c r="N303">
        <v>2.9324829745855401</v>
      </c>
      <c r="O303">
        <v>2.5770845824369699</v>
      </c>
      <c r="Q303">
        <f t="shared" si="56"/>
        <v>0.65715656852142734</v>
      </c>
      <c r="R303">
        <f t="shared" si="57"/>
        <v>16.757492497296397</v>
      </c>
      <c r="S303">
        <v>0.355398392148572</v>
      </c>
      <c r="T303">
        <v>2.9324829745855401</v>
      </c>
      <c r="U303">
        <f t="shared" si="58"/>
        <v>1.1379071508054635</v>
      </c>
      <c r="V303">
        <f t="shared" si="59"/>
        <v>0.74778315851931265</v>
      </c>
      <c r="W303">
        <f t="shared" si="60"/>
        <v>4.4623809835508371E-2</v>
      </c>
      <c r="X303">
        <v>3.0678270643243366E-3</v>
      </c>
      <c r="AG303" t="s">
        <v>11</v>
      </c>
      <c r="AH303">
        <v>15.7</v>
      </c>
      <c r="AI303">
        <f t="shared" si="61"/>
        <v>4.1481198071908537E-3</v>
      </c>
      <c r="AJ303">
        <v>9</v>
      </c>
      <c r="AK303">
        <v>8.949784065341837E-2</v>
      </c>
    </row>
    <row r="304" spans="1:37" x14ac:dyDescent="0.15">
      <c r="A304" t="s">
        <v>10</v>
      </c>
      <c r="B304">
        <v>0.255</v>
      </c>
      <c r="C304">
        <v>0.01</v>
      </c>
      <c r="D304">
        <f t="shared" si="52"/>
        <v>25.5</v>
      </c>
      <c r="E304">
        <v>9</v>
      </c>
      <c r="F304">
        <f t="shared" si="62"/>
        <v>7.8539816339744827E-9</v>
      </c>
      <c r="G304">
        <f t="shared" si="63"/>
        <v>2.771993517873347E-5</v>
      </c>
      <c r="H304">
        <f t="shared" si="64"/>
        <v>0.35294117647058826</v>
      </c>
      <c r="I304">
        <v>6.5715656852142696E-3</v>
      </c>
      <c r="J304">
        <f t="shared" si="53"/>
        <v>38.803538184779697</v>
      </c>
      <c r="K304">
        <f t="shared" si="54"/>
        <v>2.5770845824369683E-4</v>
      </c>
      <c r="L304">
        <v>-2.7874383697927199</v>
      </c>
      <c r="M304">
        <f t="shared" si="55"/>
        <v>-0.71079678429714355</v>
      </c>
      <c r="N304">
        <v>2.9324829745855401</v>
      </c>
      <c r="O304">
        <v>2.5770845824369699</v>
      </c>
      <c r="Q304">
        <f t="shared" si="56"/>
        <v>0.65715656852142734</v>
      </c>
      <c r="R304">
        <f t="shared" si="57"/>
        <v>16.757492497296397</v>
      </c>
      <c r="S304">
        <v>0.355398392148572</v>
      </c>
      <c r="T304">
        <v>2.9324829745855401</v>
      </c>
      <c r="U304">
        <f t="shared" si="58"/>
        <v>1.1379071508054635</v>
      </c>
      <c r="V304">
        <f t="shared" si="59"/>
        <v>0.74778315851931265</v>
      </c>
      <c r="W304">
        <f t="shared" si="60"/>
        <v>4.4623809835508371E-2</v>
      </c>
      <c r="X304">
        <v>3.0923831995051036E-3</v>
      </c>
      <c r="AG304" t="s">
        <v>11</v>
      </c>
      <c r="AH304">
        <v>17.444444444444446</v>
      </c>
      <c r="AI304">
        <f t="shared" si="61"/>
        <v>6.6119036797623884E-3</v>
      </c>
      <c r="AJ304">
        <v>9</v>
      </c>
      <c r="AK304">
        <v>9.6734005205962426E-2</v>
      </c>
    </row>
    <row r="305" spans="1:37" x14ac:dyDescent="0.15">
      <c r="A305" t="s">
        <v>10</v>
      </c>
      <c r="B305">
        <v>0.20599999999999999</v>
      </c>
      <c r="C305">
        <v>8.0000000000000002E-3</v>
      </c>
      <c r="D305">
        <f t="shared" si="52"/>
        <v>25.749999999999996</v>
      </c>
      <c r="E305">
        <v>9</v>
      </c>
      <c r="F305">
        <f t="shared" si="62"/>
        <v>3.2169908772759481E-9</v>
      </c>
      <c r="G305">
        <f t="shared" si="63"/>
        <v>1.756851814046331E-5</v>
      </c>
      <c r="H305">
        <f t="shared" si="64"/>
        <v>0.34951456310679618</v>
      </c>
      <c r="I305">
        <v>5.2665421470848104E-3</v>
      </c>
      <c r="J305">
        <f t="shared" si="53"/>
        <v>39.114848841383946</v>
      </c>
      <c r="K305">
        <f t="shared" si="54"/>
        <v>2.0452590862465286E-4</v>
      </c>
      <c r="L305">
        <v>-4.2721008280248496</v>
      </c>
      <c r="M305">
        <f t="shared" si="55"/>
        <v>-0.88005277057311893</v>
      </c>
      <c r="N305">
        <v>3.63574370754676</v>
      </c>
      <c r="O305">
        <v>3.1957173222602</v>
      </c>
      <c r="Q305">
        <f t="shared" si="56"/>
        <v>0.65831776838560119</v>
      </c>
      <c r="R305">
        <f t="shared" si="57"/>
        <v>16.95168253592923</v>
      </c>
      <c r="S305">
        <v>0.44002638528656002</v>
      </c>
      <c r="T305">
        <v>3.63574370754676</v>
      </c>
      <c r="U305">
        <f t="shared" si="58"/>
        <v>1.1376925243736349</v>
      </c>
      <c r="V305">
        <f t="shared" si="59"/>
        <v>0.74896320375463254</v>
      </c>
      <c r="W305">
        <f t="shared" si="60"/>
        <v>4.4182233956257672E-2</v>
      </c>
      <c r="X305">
        <v>5.7774013698273325E-3</v>
      </c>
      <c r="AG305" t="s">
        <v>11</v>
      </c>
      <c r="AH305">
        <v>18</v>
      </c>
      <c r="AI305">
        <f t="shared" si="61"/>
        <v>5.6074243783213592E-3</v>
      </c>
      <c r="AJ305">
        <v>9</v>
      </c>
      <c r="AK305">
        <v>0.10040728502805263</v>
      </c>
    </row>
    <row r="306" spans="1:37" x14ac:dyDescent="0.15">
      <c r="A306" t="s">
        <v>9</v>
      </c>
      <c r="B306">
        <v>0.20599999999999999</v>
      </c>
      <c r="C306">
        <v>8.0000000000000002E-3</v>
      </c>
      <c r="D306">
        <f t="shared" si="52"/>
        <v>25.749999999999996</v>
      </c>
      <c r="E306">
        <v>9</v>
      </c>
      <c r="F306">
        <f t="shared" si="62"/>
        <v>3.2169908772759481E-9</v>
      </c>
      <c r="G306">
        <f t="shared" si="63"/>
        <v>1.756851814046331E-5</v>
      </c>
      <c r="H306">
        <f t="shared" si="64"/>
        <v>0.34951456310679618</v>
      </c>
      <c r="I306">
        <v>5.2665421470848104E-3</v>
      </c>
      <c r="J306">
        <f t="shared" si="53"/>
        <v>39.114848841383946</v>
      </c>
      <c r="K306">
        <f t="shared" si="54"/>
        <v>2.0452590862465286E-4</v>
      </c>
      <c r="L306">
        <v>-4.2721008280248496</v>
      </c>
      <c r="M306">
        <f t="shared" si="55"/>
        <v>-0.88005277057311893</v>
      </c>
      <c r="N306">
        <v>3.63574370754676</v>
      </c>
      <c r="O306">
        <v>3.1957173222602</v>
      </c>
      <c r="Q306">
        <f t="shared" si="56"/>
        <v>0.65831776838560119</v>
      </c>
      <c r="R306">
        <f t="shared" si="57"/>
        <v>16.95168253592923</v>
      </c>
      <c r="S306">
        <v>0.44002638528656002</v>
      </c>
      <c r="T306">
        <v>3.63574370754676</v>
      </c>
      <c r="U306">
        <f t="shared" si="58"/>
        <v>1.1376925243736349</v>
      </c>
      <c r="V306">
        <f t="shared" si="59"/>
        <v>0.74896320375463254</v>
      </c>
      <c r="W306">
        <f t="shared" si="60"/>
        <v>4.4182233956257672E-2</v>
      </c>
      <c r="X306">
        <v>5.8002663662290082E-3</v>
      </c>
      <c r="AG306" t="s">
        <v>11</v>
      </c>
      <c r="AH306">
        <v>19.625</v>
      </c>
      <c r="AI306">
        <f t="shared" si="61"/>
        <v>-4.761976207853906E-2</v>
      </c>
      <c r="AJ306">
        <v>9</v>
      </c>
      <c r="AK306">
        <v>0.10951934964282484</v>
      </c>
    </row>
    <row r="307" spans="1:37" x14ac:dyDescent="0.15">
      <c r="A307" t="s">
        <v>11</v>
      </c>
      <c r="B307">
        <v>0.20599999999999999</v>
      </c>
      <c r="C307">
        <v>8.0000000000000002E-3</v>
      </c>
      <c r="D307">
        <f t="shared" si="52"/>
        <v>25.749999999999996</v>
      </c>
      <c r="E307">
        <v>9</v>
      </c>
      <c r="F307">
        <f t="shared" si="62"/>
        <v>3.2169908772759481E-9</v>
      </c>
      <c r="G307">
        <f t="shared" si="63"/>
        <v>1.756851814046331E-5</v>
      </c>
      <c r="H307">
        <f t="shared" si="64"/>
        <v>0.34951456310679618</v>
      </c>
      <c r="I307">
        <v>5.2658874399447199E-3</v>
      </c>
      <c r="J307">
        <f t="shared" si="53"/>
        <v>39.119711985746932</v>
      </c>
      <c r="K307">
        <f t="shared" si="54"/>
        <v>2.0450048310464934E-4</v>
      </c>
      <c r="L307">
        <v>-4.2844921872567197</v>
      </c>
      <c r="M307">
        <f t="shared" si="55"/>
        <v>-0.88260539057488419</v>
      </c>
      <c r="N307">
        <v>3.6366227437975902</v>
      </c>
      <c r="O307">
        <v>3.1953200485101498</v>
      </c>
      <c r="Q307">
        <f t="shared" si="56"/>
        <v>0.65823592999309088</v>
      </c>
      <c r="R307">
        <f t="shared" si="57"/>
        <v>16.949575197322087</v>
      </c>
      <c r="S307">
        <v>0.44130269528744198</v>
      </c>
      <c r="T307">
        <v>3.6366227437975902</v>
      </c>
      <c r="U307">
        <f t="shared" si="58"/>
        <v>1.1381090747054281</v>
      </c>
      <c r="V307">
        <f t="shared" si="59"/>
        <v>0.74914428522230359</v>
      </c>
      <c r="W307">
        <f t="shared" si="60"/>
        <v>4.419841066817197E-2</v>
      </c>
      <c r="X307">
        <v>6.4174699756066964E-3</v>
      </c>
      <c r="AG307" t="s">
        <v>11</v>
      </c>
      <c r="AH307">
        <v>19.666666666666664</v>
      </c>
      <c r="AI307">
        <f t="shared" si="61"/>
        <v>6.244091802857548E-3</v>
      </c>
      <c r="AJ307">
        <v>9</v>
      </c>
      <c r="AK307">
        <v>0.10753519288955249</v>
      </c>
    </row>
    <row r="308" spans="1:37" x14ac:dyDescent="0.15">
      <c r="A308" t="s">
        <v>9</v>
      </c>
      <c r="B308">
        <v>0.157</v>
      </c>
      <c r="C308">
        <v>6.0000000000000001E-3</v>
      </c>
      <c r="D308">
        <f t="shared" si="52"/>
        <v>26.166666666666668</v>
      </c>
      <c r="E308">
        <v>9</v>
      </c>
      <c r="F308">
        <f t="shared" si="62"/>
        <v>1.0178760197630931E-9</v>
      </c>
      <c r="G308">
        <f t="shared" si="63"/>
        <v>9.7249301251250921E-6</v>
      </c>
      <c r="H308">
        <f t="shared" si="64"/>
        <v>0.34394904458598724</v>
      </c>
      <c r="I308">
        <v>3.95700296488684E-3</v>
      </c>
      <c r="J308">
        <f t="shared" si="53"/>
        <v>39.676492889484123</v>
      </c>
      <c r="K308">
        <f t="shared" si="54"/>
        <v>1.5122304324408304E-4</v>
      </c>
      <c r="L308">
        <v>-7.5549113387954696</v>
      </c>
      <c r="M308">
        <f t="shared" si="55"/>
        <v>-1.1861210801908888</v>
      </c>
      <c r="N308">
        <v>4.7937006302088596</v>
      </c>
      <c r="O308">
        <v>4.20064009011341</v>
      </c>
      <c r="Q308">
        <f t="shared" si="56"/>
        <v>0.65950049414780543</v>
      </c>
      <c r="R308">
        <f t="shared" si="57"/>
        <v>17.256929596867575</v>
      </c>
      <c r="S308">
        <v>0.59306054009544495</v>
      </c>
      <c r="T308">
        <v>4.7937006302088596</v>
      </c>
      <c r="U308">
        <f t="shared" si="58"/>
        <v>1.1411833738127843</v>
      </c>
      <c r="V308">
        <f t="shared" si="59"/>
        <v>0.75261099894279104</v>
      </c>
      <c r="W308">
        <f t="shared" si="60"/>
        <v>4.3612103457813411E-2</v>
      </c>
      <c r="X308">
        <v>6.711318861531583E-3</v>
      </c>
      <c r="AG308" t="s">
        <v>11</v>
      </c>
      <c r="AH308">
        <v>20.599999999999998</v>
      </c>
      <c r="AI308">
        <f t="shared" si="61"/>
        <v>4.2801369422338365E-3</v>
      </c>
      <c r="AJ308">
        <v>9</v>
      </c>
      <c r="AK308">
        <v>0.11336301190555287</v>
      </c>
    </row>
    <row r="309" spans="1:37" x14ac:dyDescent="0.15">
      <c r="A309" t="s">
        <v>10</v>
      </c>
      <c r="B309">
        <v>0.157</v>
      </c>
      <c r="C309">
        <v>6.0000000000000001E-3</v>
      </c>
      <c r="D309">
        <f t="shared" si="52"/>
        <v>26.166666666666668</v>
      </c>
      <c r="E309">
        <v>9</v>
      </c>
      <c r="F309">
        <f t="shared" si="62"/>
        <v>1.0178760197630931E-9</v>
      </c>
      <c r="G309">
        <f t="shared" si="63"/>
        <v>9.7249301251250921E-6</v>
      </c>
      <c r="H309">
        <f t="shared" si="64"/>
        <v>0.34394904458598724</v>
      </c>
      <c r="I309">
        <v>3.95700296488684E-3</v>
      </c>
      <c r="J309">
        <f t="shared" si="53"/>
        <v>39.676492889484123</v>
      </c>
      <c r="K309">
        <f t="shared" si="54"/>
        <v>1.5122304324408304E-4</v>
      </c>
      <c r="L309">
        <v>-7.5549113387954696</v>
      </c>
      <c r="M309">
        <f t="shared" si="55"/>
        <v>-1.1861210801908888</v>
      </c>
      <c r="N309">
        <v>4.7937006302088596</v>
      </c>
      <c r="O309">
        <v>4.20064009011341</v>
      </c>
      <c r="Q309">
        <f t="shared" si="56"/>
        <v>0.65950049414780543</v>
      </c>
      <c r="R309">
        <f t="shared" si="57"/>
        <v>17.256929596867575</v>
      </c>
      <c r="S309">
        <v>0.59306054009544495</v>
      </c>
      <c r="T309">
        <v>4.7937006302088596</v>
      </c>
      <c r="U309">
        <f t="shared" si="58"/>
        <v>1.1411833738127843</v>
      </c>
      <c r="V309">
        <f t="shared" si="59"/>
        <v>0.75261099894279104</v>
      </c>
      <c r="W309">
        <f t="shared" si="60"/>
        <v>4.3612103457813411E-2</v>
      </c>
      <c r="X309">
        <v>7.9267460116917501E-3</v>
      </c>
      <c r="AG309" t="s">
        <v>11</v>
      </c>
      <c r="AH309">
        <v>21.599999999999998</v>
      </c>
      <c r="AI309">
        <f t="shared" si="61"/>
        <v>4.2667471500721262E-3</v>
      </c>
      <c r="AJ309">
        <v>9</v>
      </c>
      <c r="AK309">
        <v>0.1176431488477867</v>
      </c>
    </row>
    <row r="310" spans="1:37" x14ac:dyDescent="0.15">
      <c r="A310" t="s">
        <v>11</v>
      </c>
      <c r="B310">
        <v>0.157</v>
      </c>
      <c r="C310">
        <v>6.0000000000000001E-3</v>
      </c>
      <c r="D310">
        <f t="shared" si="52"/>
        <v>26.166666666666668</v>
      </c>
      <c r="E310">
        <v>9</v>
      </c>
      <c r="F310">
        <f t="shared" si="62"/>
        <v>1.0178760197630931E-9</v>
      </c>
      <c r="G310">
        <f t="shared" si="63"/>
        <v>9.7249301251250921E-6</v>
      </c>
      <c r="H310">
        <f t="shared" si="64"/>
        <v>0.34394904458598724</v>
      </c>
      <c r="I310">
        <v>3.9568224885192802E-3</v>
      </c>
      <c r="J310">
        <f t="shared" si="53"/>
        <v>39.678302591419154</v>
      </c>
      <c r="K310">
        <f t="shared" si="54"/>
        <v>1.5121614605806167E-4</v>
      </c>
      <c r="L310">
        <v>-7.56255959527003</v>
      </c>
      <c r="M310">
        <f t="shared" si="55"/>
        <v>-1.1873218564573946</v>
      </c>
      <c r="N310">
        <v>4.7941094298415203</v>
      </c>
      <c r="O310">
        <v>4.2004485016128204</v>
      </c>
      <c r="Q310">
        <f t="shared" si="56"/>
        <v>0.65947041475321277</v>
      </c>
      <c r="R310">
        <f t="shared" si="57"/>
        <v>17.256142519375736</v>
      </c>
      <c r="S310">
        <v>0.59366092822869698</v>
      </c>
      <c r="T310">
        <v>4.7941094298415203</v>
      </c>
      <c r="U310">
        <f t="shared" si="58"/>
        <v>1.1413327476817667</v>
      </c>
      <c r="V310">
        <f t="shared" si="59"/>
        <v>0.75267518048511861</v>
      </c>
      <c r="W310">
        <f t="shared" si="60"/>
        <v>4.3617812013315924E-2</v>
      </c>
      <c r="X310">
        <v>6.8494071679518409E-3</v>
      </c>
      <c r="AG310" t="s">
        <v>11</v>
      </c>
      <c r="AH310">
        <v>22.428571428571427</v>
      </c>
      <c r="AI310">
        <f t="shared" si="61"/>
        <v>6.711956577499156E-3</v>
      </c>
      <c r="AJ310">
        <v>9</v>
      </c>
      <c r="AK310">
        <v>0.12117845362927504</v>
      </c>
    </row>
    <row r="311" spans="1:37" x14ac:dyDescent="0.15">
      <c r="A311" t="s">
        <v>10</v>
      </c>
      <c r="B311">
        <v>0.108</v>
      </c>
      <c r="C311">
        <v>4.0000000000000001E-3</v>
      </c>
      <c r="D311">
        <f t="shared" si="52"/>
        <v>27</v>
      </c>
      <c r="E311">
        <v>9</v>
      </c>
      <c r="F311">
        <f t="shared" si="62"/>
        <v>2.0106192982974676E-10</v>
      </c>
      <c r="G311">
        <f t="shared" si="63"/>
        <v>4.1887902047863905E-6</v>
      </c>
      <c r="H311">
        <f t="shared" si="64"/>
        <v>0.33333333333333331</v>
      </c>
      <c r="I311">
        <v>2.65145564869178E-3</v>
      </c>
      <c r="J311">
        <f t="shared" si="53"/>
        <v>40.732342648569976</v>
      </c>
      <c r="K311">
        <f t="shared" si="54"/>
        <v>9.8202061062658516E-5</v>
      </c>
      <c r="L311">
        <v>-16.275365131574901</v>
      </c>
      <c r="M311">
        <f t="shared" si="55"/>
        <v>-1.7577394342100894</v>
      </c>
      <c r="N311">
        <v>7.0164985335212098</v>
      </c>
      <c r="O311">
        <v>6.1376288164161599</v>
      </c>
      <c r="Q311">
        <f t="shared" si="56"/>
        <v>0.66286391217294527</v>
      </c>
      <c r="R311">
        <f t="shared" si="57"/>
        <v>17.897325628669524</v>
      </c>
      <c r="S311">
        <v>0.87886971710504702</v>
      </c>
      <c r="T311">
        <v>7.0164985335212098</v>
      </c>
      <c r="U311">
        <f t="shared" si="58"/>
        <v>1.1431936898422985</v>
      </c>
      <c r="V311">
        <f t="shared" si="59"/>
        <v>0.75778184162029061</v>
      </c>
      <c r="W311">
        <f t="shared" si="60"/>
        <v>4.2340507031196239E-2</v>
      </c>
      <c r="X311">
        <v>8.0846835193951333E-3</v>
      </c>
      <c r="AG311" t="s">
        <v>11</v>
      </c>
      <c r="AH311">
        <v>22.888888888888889</v>
      </c>
      <c r="AI311">
        <f t="shared" si="61"/>
        <v>4.5435853236161878E-3</v>
      </c>
      <c r="AJ311">
        <v>9</v>
      </c>
      <c r="AK311">
        <v>0.12426808443479054</v>
      </c>
    </row>
    <row r="312" spans="1:37" x14ac:dyDescent="0.15">
      <c r="A312" t="s">
        <v>9</v>
      </c>
      <c r="B312">
        <v>0.108</v>
      </c>
      <c r="C312">
        <v>4.0000000000000001E-3</v>
      </c>
      <c r="D312">
        <f t="shared" si="52"/>
        <v>27</v>
      </c>
      <c r="E312">
        <v>9</v>
      </c>
      <c r="F312">
        <f t="shared" si="62"/>
        <v>2.0106192982974676E-10</v>
      </c>
      <c r="G312">
        <f t="shared" si="63"/>
        <v>4.1887902047863905E-6</v>
      </c>
      <c r="H312">
        <f t="shared" si="64"/>
        <v>0.33333333333333331</v>
      </c>
      <c r="I312">
        <v>2.65145564869178E-3</v>
      </c>
      <c r="J312">
        <f t="shared" si="53"/>
        <v>40.732342648569976</v>
      </c>
      <c r="K312">
        <f t="shared" si="54"/>
        <v>9.8202061062658516E-5</v>
      </c>
      <c r="L312">
        <v>-16.275365131574901</v>
      </c>
      <c r="M312">
        <f t="shared" si="55"/>
        <v>-1.7577394342100894</v>
      </c>
      <c r="N312">
        <v>7.0164985335212098</v>
      </c>
      <c r="O312">
        <v>6.1376288164161599</v>
      </c>
      <c r="Q312">
        <f t="shared" si="56"/>
        <v>0.66286391217294527</v>
      </c>
      <c r="R312">
        <f t="shared" si="57"/>
        <v>17.897325628669524</v>
      </c>
      <c r="S312">
        <v>0.87886971710504702</v>
      </c>
      <c r="T312">
        <v>7.0164985335212098</v>
      </c>
      <c r="U312">
        <f t="shared" si="58"/>
        <v>1.1431936898422985</v>
      </c>
      <c r="V312">
        <f t="shared" si="59"/>
        <v>0.75778184162029061</v>
      </c>
      <c r="W312">
        <f t="shared" si="60"/>
        <v>4.2340507031196239E-2</v>
      </c>
      <c r="X312">
        <v>9.5632682490716762E-3</v>
      </c>
      <c r="AG312" t="s">
        <v>11</v>
      </c>
      <c r="AH312">
        <v>25.5</v>
      </c>
      <c r="AI312">
        <f t="shared" si="61"/>
        <v>7.9087365914479752E-3</v>
      </c>
      <c r="AJ312">
        <v>9</v>
      </c>
      <c r="AK312">
        <v>0.13613189055756614</v>
      </c>
    </row>
    <row r="313" spans="1:37" x14ac:dyDescent="0.15">
      <c r="A313" t="s">
        <v>11</v>
      </c>
      <c r="B313">
        <v>0.108</v>
      </c>
      <c r="C313">
        <v>4.0000000000000001E-3</v>
      </c>
      <c r="D313">
        <f t="shared" si="52"/>
        <v>27</v>
      </c>
      <c r="E313">
        <v>9</v>
      </c>
      <c r="F313">
        <f t="shared" si="62"/>
        <v>2.0106192982974676E-10</v>
      </c>
      <c r="G313">
        <f t="shared" si="63"/>
        <v>4.1887902047863905E-6</v>
      </c>
      <c r="H313">
        <f t="shared" si="64"/>
        <v>0.33333333333333331</v>
      </c>
      <c r="I313">
        <v>2.65137665199488E-3</v>
      </c>
      <c r="J313">
        <f t="shared" si="53"/>
        <v>40.733556252274191</v>
      </c>
      <c r="K313">
        <f t="shared" si="54"/>
        <v>9.8199135259069623E-5</v>
      </c>
      <c r="L313">
        <v>-16.290030447742001</v>
      </c>
      <c r="M313">
        <f t="shared" si="55"/>
        <v>-1.7593232883561361</v>
      </c>
      <c r="N313">
        <v>7.0171075978699404</v>
      </c>
      <c r="O313">
        <v>6.1374459536918602</v>
      </c>
      <c r="Q313">
        <f t="shared" si="56"/>
        <v>0.66284416299872084</v>
      </c>
      <c r="R313">
        <f t="shared" si="57"/>
        <v>17.896792400965463</v>
      </c>
      <c r="S313">
        <v>0.87966164417807202</v>
      </c>
      <c r="T313">
        <v>7.0171075978699404</v>
      </c>
      <c r="U313">
        <f t="shared" si="58"/>
        <v>1.1433269882643833</v>
      </c>
      <c r="V313">
        <f t="shared" si="59"/>
        <v>0.75784762056995347</v>
      </c>
      <c r="W313">
        <f t="shared" si="60"/>
        <v>4.2345444009791976E-2</v>
      </c>
      <c r="X313">
        <v>3.9657407787056075E-3</v>
      </c>
      <c r="AG313" t="s">
        <v>11</v>
      </c>
      <c r="AH313">
        <v>25.749999999999996</v>
      </c>
      <c r="AI313">
        <f t="shared" si="61"/>
        <v>7.7368151432126286E-3</v>
      </c>
      <c r="AJ313">
        <v>9</v>
      </c>
      <c r="AK313">
        <v>0.1381090747054281</v>
      </c>
    </row>
    <row r="314" spans="1:37" x14ac:dyDescent="0.15">
      <c r="A314" t="s">
        <v>9</v>
      </c>
      <c r="B314">
        <v>0.255</v>
      </c>
      <c r="C314">
        <v>8.9999999999999993E-3</v>
      </c>
      <c r="D314">
        <f t="shared" si="52"/>
        <v>28.333333333333336</v>
      </c>
      <c r="E314">
        <v>9</v>
      </c>
      <c r="F314">
        <f t="shared" si="62"/>
        <v>5.1529973500506572E-9</v>
      </c>
      <c r="G314">
        <f t="shared" si="63"/>
        <v>2.0207832745296698E-5</v>
      </c>
      <c r="H314">
        <f t="shared" si="64"/>
        <v>0.31764705882352939</v>
      </c>
      <c r="I314">
        <v>6.0074189526391998E-3</v>
      </c>
      <c r="J314">
        <f t="shared" si="53"/>
        <v>42.447513984016936</v>
      </c>
      <c r="K314">
        <f t="shared" si="54"/>
        <v>2.120265512696188E-4</v>
      </c>
      <c r="L314">
        <v>-3.0838474697570399</v>
      </c>
      <c r="M314">
        <f t="shared" si="55"/>
        <v>-0.78638110478804524</v>
      </c>
      <c r="N314">
        <v>3.0108022964633898</v>
      </c>
      <c r="O314">
        <v>2.61761174406936</v>
      </c>
      <c r="Q314">
        <f t="shared" si="56"/>
        <v>0.6674909947376868</v>
      </c>
      <c r="R314">
        <f t="shared" si="57"/>
        <v>18.912244850901129</v>
      </c>
      <c r="S314">
        <v>0.39319055239402301</v>
      </c>
      <c r="T314">
        <v>3.0108022964633898</v>
      </c>
      <c r="U314">
        <f t="shared" si="58"/>
        <v>1.1502096532401602</v>
      </c>
      <c r="V314">
        <f t="shared" si="59"/>
        <v>0.76775458559816434</v>
      </c>
      <c r="W314">
        <f t="shared" si="60"/>
        <v>4.0595634820240943E-2</v>
      </c>
      <c r="X314">
        <v>4.5132276741479318E-3</v>
      </c>
      <c r="AG314" t="s">
        <v>11</v>
      </c>
      <c r="AH314">
        <v>26.166666666666668</v>
      </c>
      <c r="AI314">
        <f t="shared" si="61"/>
        <v>2.3930886991398591E-3</v>
      </c>
      <c r="AJ314">
        <v>9</v>
      </c>
      <c r="AK314">
        <v>0.14133274768176673</v>
      </c>
    </row>
    <row r="315" spans="1:37" x14ac:dyDescent="0.15">
      <c r="A315" t="s">
        <v>10</v>
      </c>
      <c r="B315">
        <v>0.255</v>
      </c>
      <c r="C315">
        <v>8.9999999999999993E-3</v>
      </c>
      <c r="D315">
        <f t="shared" si="52"/>
        <v>28.333333333333336</v>
      </c>
      <c r="E315">
        <v>9</v>
      </c>
      <c r="F315">
        <f t="shared" si="62"/>
        <v>5.1529973500506572E-9</v>
      </c>
      <c r="G315">
        <f t="shared" si="63"/>
        <v>2.0207832745296698E-5</v>
      </c>
      <c r="H315">
        <f t="shared" si="64"/>
        <v>0.31764705882352939</v>
      </c>
      <c r="I315">
        <v>6.0074189526391998E-3</v>
      </c>
      <c r="J315">
        <f t="shared" si="53"/>
        <v>42.447513984016936</v>
      </c>
      <c r="K315">
        <f t="shared" si="54"/>
        <v>2.120265512696188E-4</v>
      </c>
      <c r="L315">
        <v>-3.0838474697570399</v>
      </c>
      <c r="M315">
        <f t="shared" si="55"/>
        <v>-0.78638110478804524</v>
      </c>
      <c r="N315">
        <v>3.0108022964633898</v>
      </c>
      <c r="O315">
        <v>2.61761174406936</v>
      </c>
      <c r="Q315">
        <f t="shared" si="56"/>
        <v>0.6674909947376868</v>
      </c>
      <c r="R315">
        <f t="shared" si="57"/>
        <v>18.912244850901129</v>
      </c>
      <c r="S315">
        <v>0.39319055239402301</v>
      </c>
      <c r="T315">
        <v>3.0108022964633898</v>
      </c>
      <c r="U315">
        <f t="shared" si="58"/>
        <v>1.1502096532401602</v>
      </c>
      <c r="V315">
        <f t="shared" si="59"/>
        <v>0.76775458559816434</v>
      </c>
      <c r="W315">
        <f t="shared" si="60"/>
        <v>4.0595634820240943E-2</v>
      </c>
      <c r="X315">
        <v>6.3305823993944858E-3</v>
      </c>
      <c r="AG315" t="s">
        <v>11</v>
      </c>
      <c r="AH315">
        <v>27</v>
      </c>
      <c r="AI315">
        <f t="shared" si="61"/>
        <v>5.2375834542914739E-3</v>
      </c>
      <c r="AJ315">
        <v>9</v>
      </c>
      <c r="AK315">
        <v>0.14332698826438328</v>
      </c>
    </row>
    <row r="316" spans="1:37" x14ac:dyDescent="0.15">
      <c r="A316" t="s">
        <v>11</v>
      </c>
      <c r="B316">
        <v>0.255</v>
      </c>
      <c r="C316">
        <v>8.9999999999999993E-3</v>
      </c>
      <c r="D316">
        <f t="shared" si="52"/>
        <v>28.333333333333336</v>
      </c>
      <c r="E316">
        <v>9</v>
      </c>
      <c r="F316">
        <f t="shared" si="62"/>
        <v>5.1529973500506572E-9</v>
      </c>
      <c r="G316">
        <f t="shared" si="63"/>
        <v>2.0207832745296698E-5</v>
      </c>
      <c r="H316">
        <f t="shared" si="64"/>
        <v>0.31764705882352939</v>
      </c>
      <c r="I316">
        <v>6.0071927625677899E-3</v>
      </c>
      <c r="J316">
        <f t="shared" si="53"/>
        <v>42.44911226903919</v>
      </c>
      <c r="K316">
        <f t="shared" si="54"/>
        <v>2.1201856809062786E-4</v>
      </c>
      <c r="L316">
        <v>-3.0858003143260402</v>
      </c>
      <c r="M316">
        <f t="shared" si="55"/>
        <v>-0.78687908015314023</v>
      </c>
      <c r="N316">
        <v>3.0109527263806202</v>
      </c>
      <c r="O316">
        <v>2.6175131863040502</v>
      </c>
      <c r="Q316">
        <f t="shared" si="56"/>
        <v>0.66746586250753281</v>
      </c>
      <c r="R316">
        <f t="shared" si="57"/>
        <v>18.911532771046765</v>
      </c>
      <c r="S316">
        <v>0.39343954007657</v>
      </c>
      <c r="T316">
        <v>3.0109527263806202</v>
      </c>
      <c r="U316">
        <f t="shared" si="58"/>
        <v>1.1503104328701053</v>
      </c>
      <c r="V316">
        <f t="shared" si="59"/>
        <v>0.76779294522705821</v>
      </c>
      <c r="W316">
        <f t="shared" si="60"/>
        <v>4.0599191748356654E-2</v>
      </c>
      <c r="X316">
        <v>7.7961822453279468E-3</v>
      </c>
      <c r="AG316" t="s">
        <v>11</v>
      </c>
      <c r="AH316">
        <v>28.333333333333336</v>
      </c>
      <c r="AI316">
        <f t="shared" si="61"/>
        <v>3.2553747548556599E-3</v>
      </c>
      <c r="AJ316">
        <v>9</v>
      </c>
      <c r="AK316">
        <v>0.15031043287010526</v>
      </c>
    </row>
    <row r="317" spans="1:37" x14ac:dyDescent="0.15">
      <c r="A317" t="s">
        <v>11</v>
      </c>
      <c r="B317">
        <v>0.20599999999999999</v>
      </c>
      <c r="C317">
        <v>7.0000000000000001E-3</v>
      </c>
      <c r="D317">
        <f t="shared" si="52"/>
        <v>29.428571428571427</v>
      </c>
      <c r="E317">
        <v>9</v>
      </c>
      <c r="F317">
        <f t="shared" si="62"/>
        <v>1.885740990317274E-9</v>
      </c>
      <c r="G317">
        <f t="shared" si="63"/>
        <v>1.1769534613630699E-5</v>
      </c>
      <c r="H317">
        <f t="shared" si="64"/>
        <v>0.30582524271844663</v>
      </c>
      <c r="I317">
        <v>4.7022573809784802E-3</v>
      </c>
      <c r="J317">
        <f t="shared" si="53"/>
        <v>43.808746163769989</v>
      </c>
      <c r="K317">
        <f t="shared" si="54"/>
        <v>1.5978544498470565E-4</v>
      </c>
      <c r="L317">
        <v>-4.8716306908317097</v>
      </c>
      <c r="M317">
        <f t="shared" si="55"/>
        <v>-1.0035559223113322</v>
      </c>
      <c r="N317">
        <v>3.7627054098231301</v>
      </c>
      <c r="O317">
        <v>3.2609274486674602</v>
      </c>
      <c r="Q317">
        <f t="shared" si="56"/>
        <v>0.67175105442549676</v>
      </c>
      <c r="R317">
        <f t="shared" si="57"/>
        <v>19.768673887378903</v>
      </c>
      <c r="S317">
        <v>0.50177796115566597</v>
      </c>
      <c r="T317">
        <v>3.7627054098231301</v>
      </c>
      <c r="U317">
        <f t="shared" si="58"/>
        <v>1.1538758433158995</v>
      </c>
      <c r="V317">
        <f t="shared" si="59"/>
        <v>0.7751173144235648</v>
      </c>
      <c r="W317">
        <f t="shared" si="60"/>
        <v>3.9209373316559694E-2</v>
      </c>
      <c r="X317">
        <v>6.7603602974003214E-3</v>
      </c>
      <c r="AG317" t="s">
        <v>11</v>
      </c>
      <c r="AH317">
        <v>29.428571428571427</v>
      </c>
      <c r="AI317">
        <f t="shared" si="61"/>
        <v>7.8811123775242038E-3</v>
      </c>
      <c r="AJ317">
        <v>9</v>
      </c>
      <c r="AK317">
        <v>0.15387584331589954</v>
      </c>
    </row>
    <row r="318" spans="1:37" x14ac:dyDescent="0.15">
      <c r="A318" t="s">
        <v>9</v>
      </c>
      <c r="B318">
        <v>0.20599999999999999</v>
      </c>
      <c r="C318">
        <v>7.0000000000000001E-3</v>
      </c>
      <c r="D318">
        <f t="shared" si="52"/>
        <v>29.428571428571427</v>
      </c>
      <c r="E318">
        <v>9</v>
      </c>
      <c r="F318">
        <f t="shared" si="62"/>
        <v>1.885740990317274E-9</v>
      </c>
      <c r="G318">
        <f t="shared" si="63"/>
        <v>1.1769534613630699E-5</v>
      </c>
      <c r="H318">
        <f t="shared" si="64"/>
        <v>0.30582524271844663</v>
      </c>
      <c r="I318">
        <v>4.6992291042795703E-3</v>
      </c>
      <c r="J318">
        <f t="shared" si="53"/>
        <v>43.836977391120776</v>
      </c>
      <c r="K318">
        <f t="shared" si="54"/>
        <v>1.5968254237843201E-4</v>
      </c>
      <c r="L318">
        <v>-4.9283090800437304</v>
      </c>
      <c r="M318">
        <f t="shared" si="55"/>
        <v>-1.0152316704890083</v>
      </c>
      <c r="N318">
        <v>3.76644323072271</v>
      </c>
      <c r="O318">
        <v>3.2588273954782001</v>
      </c>
      <c r="Q318">
        <f t="shared" si="56"/>
        <v>0.67131844346850922</v>
      </c>
      <c r="R318">
        <f t="shared" si="57"/>
        <v>19.755942764930413</v>
      </c>
      <c r="S318">
        <v>0.50761583524450404</v>
      </c>
      <c r="T318">
        <v>3.76644323072271</v>
      </c>
      <c r="U318">
        <f t="shared" si="58"/>
        <v>1.1557664072509193</v>
      </c>
      <c r="V318">
        <f t="shared" si="59"/>
        <v>0.7758873055288783</v>
      </c>
      <c r="W318">
        <f t="shared" si="60"/>
        <v>3.9273615780371043E-2</v>
      </c>
      <c r="X318">
        <v>5.0356008039054165E-3</v>
      </c>
      <c r="AG318" t="s">
        <v>11</v>
      </c>
      <c r="AH318">
        <v>29.499999999999996</v>
      </c>
      <c r="AI318">
        <f t="shared" si="61"/>
        <v>3.7777603676134247E-3</v>
      </c>
      <c r="AJ318">
        <v>9</v>
      </c>
      <c r="AK318">
        <v>0.15443877991429411</v>
      </c>
    </row>
    <row r="319" spans="1:37" x14ac:dyDescent="0.15">
      <c r="A319" t="s">
        <v>10</v>
      </c>
      <c r="B319">
        <v>0.20599999999999999</v>
      </c>
      <c r="C319">
        <v>7.0000000000000001E-3</v>
      </c>
      <c r="D319">
        <f t="shared" si="52"/>
        <v>29.428571428571427</v>
      </c>
      <c r="E319">
        <v>9</v>
      </c>
      <c r="F319">
        <f t="shared" si="62"/>
        <v>1.885740990317274E-9</v>
      </c>
      <c r="G319">
        <f t="shared" si="63"/>
        <v>1.1769534613630699E-5</v>
      </c>
      <c r="H319">
        <f t="shared" si="64"/>
        <v>0.30582524271844663</v>
      </c>
      <c r="I319">
        <v>4.6992291042795703E-3</v>
      </c>
      <c r="J319">
        <f t="shared" si="53"/>
        <v>43.836977391120776</v>
      </c>
      <c r="K319">
        <f t="shared" si="54"/>
        <v>1.5968254237843201E-4</v>
      </c>
      <c r="L319">
        <v>-4.9283090800437304</v>
      </c>
      <c r="M319">
        <f t="shared" si="55"/>
        <v>-1.0152316704890083</v>
      </c>
      <c r="N319">
        <v>3.76644323072271</v>
      </c>
      <c r="O319">
        <v>3.2588273954782001</v>
      </c>
      <c r="Q319">
        <f t="shared" si="56"/>
        <v>0.67131844346850922</v>
      </c>
      <c r="R319">
        <f t="shared" si="57"/>
        <v>19.755942764930413</v>
      </c>
      <c r="S319">
        <v>0.50761583524450404</v>
      </c>
      <c r="T319">
        <v>3.76644323072271</v>
      </c>
      <c r="U319">
        <f t="shared" si="58"/>
        <v>1.1557664072509193</v>
      </c>
      <c r="V319">
        <f t="shared" si="59"/>
        <v>0.7758873055288783</v>
      </c>
      <c r="W319">
        <f t="shared" si="60"/>
        <v>3.9273615780371043E-2</v>
      </c>
      <c r="X319">
        <v>7.6077025251483259E-3</v>
      </c>
      <c r="AG319" t="s">
        <v>11</v>
      </c>
      <c r="AH319">
        <v>30.4</v>
      </c>
      <c r="AI319">
        <f t="shared" si="61"/>
        <v>6.6380505222520814E-3</v>
      </c>
      <c r="AJ319">
        <v>9</v>
      </c>
      <c r="AK319">
        <v>0.1578387642451462</v>
      </c>
    </row>
    <row r="320" spans="1:37" x14ac:dyDescent="0.15">
      <c r="A320" t="s">
        <v>11</v>
      </c>
      <c r="B320">
        <v>5.8999999999999997E-2</v>
      </c>
      <c r="C320">
        <v>2E-3</v>
      </c>
      <c r="D320">
        <f t="shared" si="52"/>
        <v>29.499999999999996</v>
      </c>
      <c r="E320">
        <v>9</v>
      </c>
      <c r="F320">
        <f t="shared" si="62"/>
        <v>1.2566370614359172E-11</v>
      </c>
      <c r="G320">
        <f t="shared" si="63"/>
        <v>9.5845199601044534E-7</v>
      </c>
      <c r="H320">
        <f t="shared" si="64"/>
        <v>0.30508474576271188</v>
      </c>
      <c r="I320">
        <v>1.3438936638829799E-3</v>
      </c>
      <c r="J320">
        <f t="shared" si="53"/>
        <v>43.902283034454051</v>
      </c>
      <c r="K320">
        <f t="shared" si="54"/>
        <v>4.5555717419762039E-5</v>
      </c>
      <c r="L320">
        <v>-59.623469630749099</v>
      </c>
      <c r="M320">
        <f t="shared" si="55"/>
        <v>-3.5177847082141969</v>
      </c>
      <c r="N320">
        <v>13.1478217090476</v>
      </c>
      <c r="O320">
        <v>11.388929354940499</v>
      </c>
      <c r="Q320">
        <f t="shared" si="56"/>
        <v>0.67194683194148941</v>
      </c>
      <c r="R320">
        <f t="shared" si="57"/>
        <v>19.822431542273936</v>
      </c>
      <c r="S320">
        <v>1.7588923541071</v>
      </c>
      <c r="T320">
        <v>13.1478217090476</v>
      </c>
      <c r="U320">
        <f t="shared" si="58"/>
        <v>1.1544387799142941</v>
      </c>
      <c r="V320">
        <f t="shared" si="59"/>
        <v>0.77572148083380832</v>
      </c>
      <c r="W320">
        <f t="shared" si="60"/>
        <v>3.9133517963196418E-2</v>
      </c>
      <c r="X320">
        <v>9.5036723713198077E-3</v>
      </c>
      <c r="AG320" t="s">
        <v>11</v>
      </c>
      <c r="AH320">
        <v>31.4</v>
      </c>
      <c r="AI320">
        <f t="shared" si="61"/>
        <v>4.8825289120412556E-3</v>
      </c>
      <c r="AJ320">
        <v>9</v>
      </c>
      <c r="AK320">
        <v>0.16447681476739828</v>
      </c>
    </row>
    <row r="321" spans="1:37" x14ac:dyDescent="0.15">
      <c r="A321" t="s">
        <v>9</v>
      </c>
      <c r="B321">
        <v>5.8999999999999997E-2</v>
      </c>
      <c r="C321">
        <v>2E-3</v>
      </c>
      <c r="D321">
        <f t="shared" si="52"/>
        <v>29.499999999999996</v>
      </c>
      <c r="E321">
        <v>9</v>
      </c>
      <c r="F321">
        <f t="shared" si="62"/>
        <v>1.2566370614359172E-11</v>
      </c>
      <c r="G321">
        <f t="shared" si="63"/>
        <v>9.5845199601044534E-7</v>
      </c>
      <c r="H321">
        <f t="shared" si="64"/>
        <v>0.30508474576271188</v>
      </c>
      <c r="I321">
        <v>1.34323106077344E-3</v>
      </c>
      <c r="J321">
        <f t="shared" si="53"/>
        <v>43.923939613209505</v>
      </c>
      <c r="K321">
        <f t="shared" si="54"/>
        <v>4.5533256297404746E-5</v>
      </c>
      <c r="L321">
        <v>-60.202411820220497</v>
      </c>
      <c r="M321">
        <f t="shared" si="55"/>
        <v>-3.5519422973930093</v>
      </c>
      <c r="N321">
        <v>13.1592852230477</v>
      </c>
      <c r="O321">
        <v>11.383314074351199</v>
      </c>
      <c r="Q321">
        <f t="shared" si="56"/>
        <v>0.67161553038672073</v>
      </c>
      <c r="R321">
        <f t="shared" si="57"/>
        <v>19.812658146408261</v>
      </c>
      <c r="S321">
        <v>1.7759711486965</v>
      </c>
      <c r="T321">
        <v>13.1592852230477</v>
      </c>
      <c r="U321">
        <f t="shared" si="58"/>
        <v>1.1560152989802948</v>
      </c>
      <c r="V321">
        <f t="shared" si="59"/>
        <v>0.77639782815981417</v>
      </c>
      <c r="W321">
        <f t="shared" si="60"/>
        <v>3.9186959287467626E-2</v>
      </c>
      <c r="X321">
        <v>6.4146785075759995E-3</v>
      </c>
      <c r="AG321" t="s">
        <v>11</v>
      </c>
      <c r="AH321">
        <v>31.875</v>
      </c>
      <c r="AI321">
        <f t="shared" si="61"/>
        <v>4.239145941655839E-3</v>
      </c>
      <c r="AJ321">
        <v>9</v>
      </c>
      <c r="AK321">
        <v>0.16679601600061789</v>
      </c>
    </row>
    <row r="322" spans="1:37" x14ac:dyDescent="0.15">
      <c r="A322" t="s">
        <v>10</v>
      </c>
      <c r="B322">
        <v>5.8999999999999997E-2</v>
      </c>
      <c r="C322">
        <v>2E-3</v>
      </c>
      <c r="D322">
        <f t="shared" ref="D322:D385" si="65">B322/C322</f>
        <v>29.499999999999996</v>
      </c>
      <c r="E322">
        <v>9</v>
      </c>
      <c r="F322">
        <f t="shared" si="62"/>
        <v>1.2566370614359172E-11</v>
      </c>
      <c r="G322">
        <f t="shared" si="63"/>
        <v>9.5845199601044534E-7</v>
      </c>
      <c r="H322">
        <f t="shared" si="64"/>
        <v>0.30508474576271188</v>
      </c>
      <c r="I322">
        <v>1.34323106077344E-3</v>
      </c>
      <c r="J322">
        <f t="shared" ref="J322:J385" si="66">D322/Q322</f>
        <v>43.923939613209505</v>
      </c>
      <c r="K322">
        <f t="shared" ref="K322:K385" si="67">I322/D322</f>
        <v>4.5533256297404746E-5</v>
      </c>
      <c r="L322">
        <v>-60.202411820220497</v>
      </c>
      <c r="M322">
        <f t="shared" ref="M322:M385" si="68">L322*B322</f>
        <v>-3.5519422973930093</v>
      </c>
      <c r="N322">
        <v>13.1592852230477</v>
      </c>
      <c r="O322">
        <v>11.383314074351199</v>
      </c>
      <c r="Q322">
        <f t="shared" ref="Q322:Q385" si="69">O322*B322</f>
        <v>0.67161553038672073</v>
      </c>
      <c r="R322">
        <f t="shared" ref="R322:R385" si="70">Q322*D322</f>
        <v>19.812658146408261</v>
      </c>
      <c r="S322">
        <v>1.7759711486965</v>
      </c>
      <c r="T322">
        <v>13.1592852230477</v>
      </c>
      <c r="U322">
        <f t="shared" ref="U322:U385" si="71">N322/O322</f>
        <v>1.1560152989802948</v>
      </c>
      <c r="V322">
        <f t="shared" ref="V322:V385" si="72">U322*Q322</f>
        <v>0.77639782815981417</v>
      </c>
      <c r="W322">
        <f t="shared" ref="W322:W385" si="73">U322/D322</f>
        <v>3.9186959287467626E-2</v>
      </c>
      <c r="X322">
        <v>9.8756229561445079E-3</v>
      </c>
      <c r="AG322" t="s">
        <v>11</v>
      </c>
      <c r="AH322">
        <v>33.777777777777779</v>
      </c>
      <c r="AI322">
        <f t="shared" ref="AI322:AI385" si="74">(AK323-AK322)/(AH323-AH322)</f>
        <v>5.2401817727064943E-3</v>
      </c>
      <c r="AJ322">
        <v>9</v>
      </c>
      <c r="AK322">
        <v>0.17486216869515747</v>
      </c>
    </row>
    <row r="323" spans="1:37" x14ac:dyDescent="0.15">
      <c r="A323" t="s">
        <v>11</v>
      </c>
      <c r="B323">
        <v>0.30399999999999999</v>
      </c>
      <c r="C323">
        <v>0.01</v>
      </c>
      <c r="D323">
        <f t="shared" si="65"/>
        <v>30.4</v>
      </c>
      <c r="E323">
        <v>9</v>
      </c>
      <c r="F323">
        <f t="shared" ref="F323:F386" si="75">PI()*C323^4/4</f>
        <v>7.8539816339744827E-9</v>
      </c>
      <c r="G323">
        <f t="shared" ref="G323:G386" si="76">E323/C323/B323*F323</f>
        <v>2.3251919311108668E-5</v>
      </c>
      <c r="H323">
        <f t="shared" ref="H323:H386" si="77">E323/D323</f>
        <v>0.2960526315789474</v>
      </c>
      <c r="I323">
        <v>6.7535097450482197E-3</v>
      </c>
      <c r="J323">
        <f t="shared" si="66"/>
        <v>45.013631648773206</v>
      </c>
      <c r="K323">
        <f t="shared" si="67"/>
        <v>2.221549258239546E-4</v>
      </c>
      <c r="L323">
        <v>-2.3068854580937401</v>
      </c>
      <c r="M323">
        <f t="shared" si="68"/>
        <v>-0.70129317926049695</v>
      </c>
      <c r="N323">
        <v>2.5721958478697902</v>
      </c>
      <c r="O323">
        <v>2.22154925823954</v>
      </c>
      <c r="Q323">
        <f t="shared" si="69"/>
        <v>0.67535097450482018</v>
      </c>
      <c r="R323">
        <f t="shared" si="70"/>
        <v>20.530669624946533</v>
      </c>
      <c r="S323">
        <v>0.35064658963024797</v>
      </c>
      <c r="T323">
        <v>2.5721958478697902</v>
      </c>
      <c r="U323">
        <f t="shared" si="71"/>
        <v>1.1578387642451462</v>
      </c>
      <c r="V323">
        <f t="shared" si="72"/>
        <v>0.78194753775241621</v>
      </c>
      <c r="W323">
        <f t="shared" si="73"/>
        <v>3.8086801455432445E-2</v>
      </c>
      <c r="X323">
        <v>6.6619350321460331E-3</v>
      </c>
      <c r="AG323" t="s">
        <v>11</v>
      </c>
      <c r="AH323">
        <v>34.333333333333329</v>
      </c>
      <c r="AI323">
        <f t="shared" si="74"/>
        <v>4.5564238740719298E-3</v>
      </c>
      <c r="AJ323">
        <v>9</v>
      </c>
      <c r="AK323">
        <v>0.1777733807911055</v>
      </c>
    </row>
    <row r="324" spans="1:37" x14ac:dyDescent="0.15">
      <c r="A324" t="s">
        <v>10</v>
      </c>
      <c r="B324">
        <v>0.30399999999999999</v>
      </c>
      <c r="C324">
        <v>0.01</v>
      </c>
      <c r="D324">
        <f t="shared" si="65"/>
        <v>30.4</v>
      </c>
      <c r="E324">
        <v>9</v>
      </c>
      <c r="F324">
        <f t="shared" si="75"/>
        <v>7.8539816339744827E-9</v>
      </c>
      <c r="G324">
        <f t="shared" si="76"/>
        <v>2.3251919311108668E-5</v>
      </c>
      <c r="H324">
        <f t="shared" si="77"/>
        <v>0.2960526315789474</v>
      </c>
      <c r="I324">
        <v>6.7520630976105203E-3</v>
      </c>
      <c r="J324">
        <f t="shared" si="66"/>
        <v>45.023275938813789</v>
      </c>
      <c r="K324">
        <f t="shared" si="67"/>
        <v>2.2210733873718818E-4</v>
      </c>
      <c r="L324">
        <v>-2.31655849664932</v>
      </c>
      <c r="M324">
        <f t="shared" si="68"/>
        <v>-0.70423378298139327</v>
      </c>
      <c r="N324">
        <v>2.57319027886258</v>
      </c>
      <c r="O324">
        <v>2.22107338737188</v>
      </c>
      <c r="Q324">
        <f t="shared" si="69"/>
        <v>0.67520630976105145</v>
      </c>
      <c r="R324">
        <f t="shared" si="70"/>
        <v>20.526271816735964</v>
      </c>
      <c r="S324">
        <v>0.35211689149069703</v>
      </c>
      <c r="T324">
        <v>2.57319027886258</v>
      </c>
      <c r="U324">
        <f t="shared" si="71"/>
        <v>1.1585345596830314</v>
      </c>
      <c r="V324">
        <f t="shared" si="72"/>
        <v>0.78224984477422421</v>
      </c>
      <c r="W324">
        <f t="shared" si="73"/>
        <v>3.8109689463257615E-2</v>
      </c>
      <c r="X324">
        <v>5.2287907922878487E-3</v>
      </c>
      <c r="AG324" t="s">
        <v>11</v>
      </c>
      <c r="AH324">
        <v>35.299999999999997</v>
      </c>
      <c r="AI324">
        <f t="shared" si="74"/>
        <v>3.3971332381023461E-3</v>
      </c>
      <c r="AJ324">
        <v>9</v>
      </c>
      <c r="AK324">
        <v>0.18217792386937504</v>
      </c>
    </row>
    <row r="325" spans="1:37" x14ac:dyDescent="0.15">
      <c r="A325" t="s">
        <v>9</v>
      </c>
      <c r="B325">
        <v>0.30399999999999999</v>
      </c>
      <c r="C325">
        <v>0.01</v>
      </c>
      <c r="D325">
        <f t="shared" si="65"/>
        <v>30.4</v>
      </c>
      <c r="E325">
        <v>9</v>
      </c>
      <c r="F325">
        <f t="shared" si="75"/>
        <v>7.8539816339744827E-9</v>
      </c>
      <c r="G325">
        <f t="shared" si="76"/>
        <v>2.3251919311108668E-5</v>
      </c>
      <c r="H325">
        <f t="shared" si="77"/>
        <v>0.2960526315789474</v>
      </c>
      <c r="I325">
        <v>6.7520630976105203E-3</v>
      </c>
      <c r="J325">
        <f t="shared" si="66"/>
        <v>45.023275938813789</v>
      </c>
      <c r="K325">
        <f t="shared" si="67"/>
        <v>2.2210733873718818E-4</v>
      </c>
      <c r="L325">
        <v>-2.31655849664932</v>
      </c>
      <c r="M325">
        <f t="shared" si="68"/>
        <v>-0.70423378298139327</v>
      </c>
      <c r="N325">
        <v>2.57319027886258</v>
      </c>
      <c r="O325">
        <v>2.22107338737188</v>
      </c>
      <c r="Q325">
        <f t="shared" si="69"/>
        <v>0.67520630976105145</v>
      </c>
      <c r="R325">
        <f t="shared" si="70"/>
        <v>20.526271816735964</v>
      </c>
      <c r="S325">
        <v>0.35211689149069703</v>
      </c>
      <c r="T325">
        <v>2.57319027886258</v>
      </c>
      <c r="U325">
        <f t="shared" si="71"/>
        <v>1.1585345596830314</v>
      </c>
      <c r="V325">
        <f t="shared" si="72"/>
        <v>0.78224984477422421</v>
      </c>
      <c r="W325">
        <f t="shared" si="73"/>
        <v>3.8109689463257615E-2</v>
      </c>
      <c r="X325">
        <v>6.5861083143268131E-3</v>
      </c>
      <c r="AG325" t="s">
        <v>11</v>
      </c>
      <c r="AH325">
        <v>36</v>
      </c>
      <c r="AI325">
        <f t="shared" si="74"/>
        <v>5.5596761441941804E-3</v>
      </c>
      <c r="AJ325">
        <v>9</v>
      </c>
      <c r="AK325">
        <v>0.18455591713604669</v>
      </c>
    </row>
    <row r="326" spans="1:37" x14ac:dyDescent="0.15">
      <c r="A326" t="s">
        <v>11</v>
      </c>
      <c r="B326">
        <v>0.157</v>
      </c>
      <c r="C326">
        <v>5.0000000000000001E-3</v>
      </c>
      <c r="D326">
        <f t="shared" si="65"/>
        <v>31.4</v>
      </c>
      <c r="E326">
        <v>9</v>
      </c>
      <c r="F326">
        <f t="shared" si="75"/>
        <v>4.9087385212340517E-10</v>
      </c>
      <c r="G326">
        <f t="shared" si="76"/>
        <v>5.6278530816696137E-6</v>
      </c>
      <c r="H326">
        <f t="shared" si="77"/>
        <v>0.28662420382165604</v>
      </c>
      <c r="I326">
        <v>3.39292832227535E-3</v>
      </c>
      <c r="J326">
        <f t="shared" si="66"/>
        <v>46.272713446157709</v>
      </c>
      <c r="K326">
        <f t="shared" si="67"/>
        <v>1.0805504211067994E-4</v>
      </c>
      <c r="L326">
        <v>-9.0560759979219601</v>
      </c>
      <c r="M326">
        <f t="shared" si="68"/>
        <v>-1.4218039316737476</v>
      </c>
      <c r="N326">
        <v>5.0331036502640698</v>
      </c>
      <c r="O326">
        <v>4.3222016844272</v>
      </c>
      <c r="Q326">
        <f t="shared" si="69"/>
        <v>0.6785856644550704</v>
      </c>
      <c r="R326">
        <f t="shared" si="70"/>
        <v>21.307589863889209</v>
      </c>
      <c r="S326">
        <v>0.71090196583687404</v>
      </c>
      <c r="T326">
        <v>5.0331036502640698</v>
      </c>
      <c r="U326">
        <f t="shared" si="71"/>
        <v>1.1644768147673983</v>
      </c>
      <c r="V326">
        <f t="shared" si="72"/>
        <v>0.79019727309145893</v>
      </c>
      <c r="W326">
        <f t="shared" si="73"/>
        <v>3.7085248877942623E-2</v>
      </c>
      <c r="X326">
        <v>6.1585451496161056E-3</v>
      </c>
      <c r="AG326" t="s">
        <v>11</v>
      </c>
      <c r="AH326">
        <v>36.428571428571431</v>
      </c>
      <c r="AI326">
        <f t="shared" si="74"/>
        <v>4.0940299736501344E-3</v>
      </c>
      <c r="AJ326">
        <v>9</v>
      </c>
      <c r="AK326">
        <v>0.18693863548355849</v>
      </c>
    </row>
    <row r="327" spans="1:37" x14ac:dyDescent="0.15">
      <c r="A327" t="s">
        <v>9</v>
      </c>
      <c r="B327">
        <v>0.157</v>
      </c>
      <c r="C327">
        <v>5.0000000000000001E-3</v>
      </c>
      <c r="D327">
        <f t="shared" si="65"/>
        <v>31.4</v>
      </c>
      <c r="E327">
        <v>9</v>
      </c>
      <c r="F327">
        <f t="shared" si="75"/>
        <v>4.9087385212340517E-10</v>
      </c>
      <c r="G327">
        <f t="shared" si="76"/>
        <v>5.6278530816696137E-6</v>
      </c>
      <c r="H327">
        <f t="shared" si="77"/>
        <v>0.28662420382165604</v>
      </c>
      <c r="I327">
        <v>3.3927295474334598E-3</v>
      </c>
      <c r="J327">
        <f t="shared" si="66"/>
        <v>46.275424493758365</v>
      </c>
      <c r="K327">
        <f t="shared" si="67"/>
        <v>1.0804871170170254E-4</v>
      </c>
      <c r="L327">
        <v>-9.0648012351740892</v>
      </c>
      <c r="M327">
        <f t="shared" si="68"/>
        <v>-1.4231737939223321</v>
      </c>
      <c r="N327">
        <v>5.0335353650292696</v>
      </c>
      <c r="O327">
        <v>4.3219484680680997</v>
      </c>
      <c r="Q327">
        <f t="shared" si="69"/>
        <v>0.67854590948669169</v>
      </c>
      <c r="R327">
        <f t="shared" si="70"/>
        <v>21.306341557882117</v>
      </c>
      <c r="S327">
        <v>0.71158689696116595</v>
      </c>
      <c r="T327">
        <v>5.0335353650292696</v>
      </c>
      <c r="U327">
        <f t="shared" si="71"/>
        <v>1.1646449286053722</v>
      </c>
      <c r="V327">
        <f t="shared" si="72"/>
        <v>0.79026505230959532</v>
      </c>
      <c r="W327">
        <f t="shared" si="73"/>
        <v>3.7090602821827141E-2</v>
      </c>
      <c r="X327">
        <v>3.2442064505343472E-3</v>
      </c>
      <c r="AG327" t="s">
        <v>11</v>
      </c>
      <c r="AH327">
        <v>38</v>
      </c>
      <c r="AI327">
        <f t="shared" si="74"/>
        <v>3.084823762510899E-3</v>
      </c>
      <c r="AJ327">
        <v>9</v>
      </c>
      <c r="AK327">
        <v>0.19337211115643727</v>
      </c>
    </row>
    <row r="328" spans="1:37" x14ac:dyDescent="0.15">
      <c r="A328" t="s">
        <v>10</v>
      </c>
      <c r="B328">
        <v>0.157</v>
      </c>
      <c r="C328">
        <v>5.0000000000000001E-3</v>
      </c>
      <c r="D328">
        <f t="shared" si="65"/>
        <v>31.4</v>
      </c>
      <c r="E328">
        <v>9</v>
      </c>
      <c r="F328">
        <f t="shared" si="75"/>
        <v>4.9087385212340517E-10</v>
      </c>
      <c r="G328">
        <f t="shared" si="76"/>
        <v>5.6278530816696137E-6</v>
      </c>
      <c r="H328">
        <f t="shared" si="77"/>
        <v>0.28662420382165604</v>
      </c>
      <c r="I328">
        <v>3.3927295474334598E-3</v>
      </c>
      <c r="J328">
        <f t="shared" si="66"/>
        <v>46.275424493758365</v>
      </c>
      <c r="K328">
        <f t="shared" si="67"/>
        <v>1.0804871170170254E-4</v>
      </c>
      <c r="L328">
        <v>-9.0648012351740892</v>
      </c>
      <c r="M328">
        <f t="shared" si="68"/>
        <v>-1.4231737939223321</v>
      </c>
      <c r="N328">
        <v>5.0335353650292696</v>
      </c>
      <c r="O328">
        <v>4.3219484680680997</v>
      </c>
      <c r="Q328">
        <f t="shared" si="69"/>
        <v>0.67854590948669169</v>
      </c>
      <c r="R328">
        <f t="shared" si="70"/>
        <v>21.306341557882117</v>
      </c>
      <c r="S328">
        <v>0.71158689696116595</v>
      </c>
      <c r="T328">
        <v>5.0335353650292696</v>
      </c>
      <c r="U328">
        <f t="shared" si="71"/>
        <v>1.1646449286053722</v>
      </c>
      <c r="V328">
        <f t="shared" si="72"/>
        <v>0.79026505230959532</v>
      </c>
      <c r="W328">
        <f t="shared" si="73"/>
        <v>3.7090602821827141E-2</v>
      </c>
      <c r="X328">
        <v>4.3756350310969932E-3</v>
      </c>
      <c r="AG328" t="s">
        <v>11</v>
      </c>
      <c r="AH328">
        <v>39.222222222222221</v>
      </c>
      <c r="AI328">
        <f t="shared" si="74"/>
        <v>5.5987198970952799E-2</v>
      </c>
      <c r="AJ328">
        <v>9</v>
      </c>
      <c r="AK328">
        <v>0.19714245131061725</v>
      </c>
    </row>
    <row r="329" spans="1:37" x14ac:dyDescent="0.15">
      <c r="A329" t="s">
        <v>10</v>
      </c>
      <c r="B329">
        <v>0.255</v>
      </c>
      <c r="C329">
        <v>8.0000000000000002E-3</v>
      </c>
      <c r="D329">
        <f t="shared" si="65"/>
        <v>31.875</v>
      </c>
      <c r="E329">
        <v>9</v>
      </c>
      <c r="F329">
        <f t="shared" si="75"/>
        <v>3.2169908772759481E-9</v>
      </c>
      <c r="G329">
        <f t="shared" si="76"/>
        <v>1.4192606811511536E-5</v>
      </c>
      <c r="H329">
        <f t="shared" si="77"/>
        <v>0.28235294117647058</v>
      </c>
      <c r="I329">
        <v>5.4424972734960601E-3</v>
      </c>
      <c r="J329">
        <f t="shared" si="66"/>
        <v>46.853491547309112</v>
      </c>
      <c r="K329">
        <f t="shared" si="67"/>
        <v>1.7074501250183719E-4</v>
      </c>
      <c r="L329">
        <v>-3.48558276259193</v>
      </c>
      <c r="M329">
        <f t="shared" si="68"/>
        <v>-0.88882360446094222</v>
      </c>
      <c r="N329">
        <v>3.1123026225716699</v>
      </c>
      <c r="O329">
        <v>2.6678908203412002</v>
      </c>
      <c r="Q329">
        <f t="shared" si="69"/>
        <v>0.68031215918700605</v>
      </c>
      <c r="R329">
        <f t="shared" si="70"/>
        <v>21.684950074085819</v>
      </c>
      <c r="S329">
        <v>0.444411802230472</v>
      </c>
      <c r="T329">
        <v>3.1123026225716699</v>
      </c>
      <c r="U329">
        <f t="shared" si="71"/>
        <v>1.1665779569546377</v>
      </c>
      <c r="V329">
        <f t="shared" si="72"/>
        <v>0.79363716875577583</v>
      </c>
      <c r="W329">
        <f t="shared" si="73"/>
        <v>3.6598524139753341E-2</v>
      </c>
      <c r="X329">
        <v>3.1890525679640902E-3</v>
      </c>
      <c r="AG329" t="s">
        <v>11</v>
      </c>
      <c r="AH329">
        <v>39.25</v>
      </c>
      <c r="AI329">
        <f t="shared" si="74"/>
        <v>3.8790869098351893E-3</v>
      </c>
      <c r="AJ329">
        <v>9</v>
      </c>
      <c r="AK329">
        <v>0.19869765128203265</v>
      </c>
    </row>
    <row r="330" spans="1:37" x14ac:dyDescent="0.15">
      <c r="A330" t="s">
        <v>9</v>
      </c>
      <c r="B330">
        <v>0.255</v>
      </c>
      <c r="C330">
        <v>8.0000000000000002E-3</v>
      </c>
      <c r="D330">
        <f t="shared" si="65"/>
        <v>31.875</v>
      </c>
      <c r="E330">
        <v>9</v>
      </c>
      <c r="F330">
        <f t="shared" si="75"/>
        <v>3.2169908772759481E-9</v>
      </c>
      <c r="G330">
        <f t="shared" si="76"/>
        <v>1.4192606811511536E-5</v>
      </c>
      <c r="H330">
        <f t="shared" si="77"/>
        <v>0.28235294117647058</v>
      </c>
      <c r="I330">
        <v>5.4424972734960601E-3</v>
      </c>
      <c r="J330">
        <f t="shared" si="66"/>
        <v>46.853491547309112</v>
      </c>
      <c r="K330">
        <f t="shared" si="67"/>
        <v>1.7074501250183719E-4</v>
      </c>
      <c r="L330">
        <v>-3.48558276259193</v>
      </c>
      <c r="M330">
        <f t="shared" si="68"/>
        <v>-0.88882360446094222</v>
      </c>
      <c r="N330">
        <v>3.1123026225716699</v>
      </c>
      <c r="O330">
        <v>2.6678908203412002</v>
      </c>
      <c r="Q330">
        <f t="shared" si="69"/>
        <v>0.68031215918700605</v>
      </c>
      <c r="R330">
        <f t="shared" si="70"/>
        <v>21.684950074085819</v>
      </c>
      <c r="S330">
        <v>0.444411802230472</v>
      </c>
      <c r="T330">
        <v>3.1123026225716699</v>
      </c>
      <c r="U330">
        <f t="shared" si="71"/>
        <v>1.1665779569546377</v>
      </c>
      <c r="V330">
        <f t="shared" si="72"/>
        <v>0.79363716875577583</v>
      </c>
      <c r="W330">
        <f t="shared" si="73"/>
        <v>3.6598524139753341E-2</v>
      </c>
      <c r="X330">
        <v>3.3439000708078252E-3</v>
      </c>
      <c r="AG330" t="s">
        <v>11</v>
      </c>
      <c r="AH330">
        <v>40.200000000000003</v>
      </c>
      <c r="AI330">
        <f t="shared" si="74"/>
        <v>5.0839692745270702E-3</v>
      </c>
      <c r="AJ330">
        <v>9</v>
      </c>
      <c r="AK330">
        <v>0.20238278384637609</v>
      </c>
    </row>
    <row r="331" spans="1:37" x14ac:dyDescent="0.15">
      <c r="A331" t="s">
        <v>11</v>
      </c>
      <c r="B331">
        <v>0.255</v>
      </c>
      <c r="C331">
        <v>8.0000000000000002E-3</v>
      </c>
      <c r="D331">
        <f t="shared" si="65"/>
        <v>31.875</v>
      </c>
      <c r="E331">
        <v>9</v>
      </c>
      <c r="F331">
        <f t="shared" si="75"/>
        <v>3.2169908772759481E-9</v>
      </c>
      <c r="G331">
        <f t="shared" si="76"/>
        <v>1.4192606811511536E-5</v>
      </c>
      <c r="H331">
        <f t="shared" si="77"/>
        <v>0.28235294117647058</v>
      </c>
      <c r="I331">
        <v>5.4423802127619401E-3</v>
      </c>
      <c r="J331">
        <f t="shared" si="66"/>
        <v>46.854499324035807</v>
      </c>
      <c r="K331">
        <f t="shared" si="67"/>
        <v>1.7074134000821773E-4</v>
      </c>
      <c r="L331">
        <v>-3.4900704999972301</v>
      </c>
      <c r="M331">
        <f t="shared" si="68"/>
        <v>-0.88996797749929368</v>
      </c>
      <c r="N331">
        <v>3.1128174263780499</v>
      </c>
      <c r="O331">
        <v>2.6678334376284001</v>
      </c>
      <c r="Q331">
        <f t="shared" si="69"/>
        <v>0.68029752659524201</v>
      </c>
      <c r="R331">
        <f t="shared" si="70"/>
        <v>21.684483660223339</v>
      </c>
      <c r="S331">
        <v>0.44498398874964701</v>
      </c>
      <c r="T331">
        <v>3.1128174263780499</v>
      </c>
      <c r="U331">
        <f t="shared" si="71"/>
        <v>1.1667960160006179</v>
      </c>
      <c r="V331">
        <f t="shared" si="72"/>
        <v>0.79376844372640276</v>
      </c>
      <c r="W331">
        <f t="shared" si="73"/>
        <v>3.660536520786252E-2</v>
      </c>
      <c r="X331">
        <v>2.8706827227787043E-3</v>
      </c>
      <c r="AG331" t="s">
        <v>11</v>
      </c>
      <c r="AH331">
        <v>41.199999999999996</v>
      </c>
      <c r="AI331">
        <f t="shared" si="74"/>
        <v>4.1970258299887046E-3</v>
      </c>
      <c r="AJ331">
        <v>9</v>
      </c>
      <c r="AK331">
        <v>0.20746675312090312</v>
      </c>
    </row>
    <row r="332" spans="1:37" x14ac:dyDescent="0.15">
      <c r="A332" t="s">
        <v>9</v>
      </c>
      <c r="B332">
        <v>0.30399999999999999</v>
      </c>
      <c r="C332">
        <v>8.9999999999999993E-3</v>
      </c>
      <c r="D332">
        <f t="shared" si="65"/>
        <v>33.777777777777779</v>
      </c>
      <c r="E332">
        <v>9</v>
      </c>
      <c r="F332">
        <f t="shared" si="75"/>
        <v>5.1529973500506572E-9</v>
      </c>
      <c r="G332">
        <f t="shared" si="76"/>
        <v>1.6950649177798217E-5</v>
      </c>
      <c r="H332">
        <f t="shared" si="77"/>
        <v>0.2664473684210526</v>
      </c>
      <c r="I332">
        <v>6.1872427473289903E-3</v>
      </c>
      <c r="J332">
        <f t="shared" si="66"/>
        <v>49.133355909017176</v>
      </c>
      <c r="K332">
        <f t="shared" si="67"/>
        <v>1.8317494975645036E-4</v>
      </c>
      <c r="L332">
        <v>-2.5923679216565398</v>
      </c>
      <c r="M332">
        <f t="shared" si="68"/>
        <v>-0.78807984818358812</v>
      </c>
      <c r="N332">
        <v>2.6554590568874699</v>
      </c>
      <c r="O332">
        <v>2.2614191327956799</v>
      </c>
      <c r="Q332">
        <f t="shared" si="69"/>
        <v>0.68747141636988662</v>
      </c>
      <c r="R332">
        <f t="shared" si="70"/>
        <v>23.221256730716171</v>
      </c>
      <c r="S332">
        <v>0.394039924091794</v>
      </c>
      <c r="T332">
        <v>2.6554590568874699</v>
      </c>
      <c r="U332">
        <f t="shared" si="71"/>
        <v>1.1742445344948762</v>
      </c>
      <c r="V332">
        <f t="shared" si="72"/>
        <v>0.80725955329379073</v>
      </c>
      <c r="W332">
        <f t="shared" si="73"/>
        <v>3.4763818455440416E-2</v>
      </c>
      <c r="X332">
        <v>4.2330269239173593E-3</v>
      </c>
      <c r="AG332" t="s">
        <v>11</v>
      </c>
      <c r="AH332">
        <v>42.5</v>
      </c>
      <c r="AI332">
        <f t="shared" si="74"/>
        <v>5.4579141144468621E-3</v>
      </c>
      <c r="AJ332">
        <v>9</v>
      </c>
      <c r="AK332">
        <v>0.21292288669988846</v>
      </c>
    </row>
    <row r="333" spans="1:37" x14ac:dyDescent="0.15">
      <c r="A333" t="s">
        <v>10</v>
      </c>
      <c r="B333">
        <v>0.30399999999999999</v>
      </c>
      <c r="C333">
        <v>8.9999999999999993E-3</v>
      </c>
      <c r="D333">
        <f t="shared" si="65"/>
        <v>33.777777777777779</v>
      </c>
      <c r="E333">
        <v>9</v>
      </c>
      <c r="F333">
        <f t="shared" si="75"/>
        <v>5.1529973500506572E-9</v>
      </c>
      <c r="G333">
        <f t="shared" si="76"/>
        <v>1.6950649177798217E-5</v>
      </c>
      <c r="H333">
        <f t="shared" si="77"/>
        <v>0.2664473684210526</v>
      </c>
      <c r="I333">
        <v>6.1872427473289903E-3</v>
      </c>
      <c r="J333">
        <f t="shared" si="66"/>
        <v>49.133355909017176</v>
      </c>
      <c r="K333">
        <f t="shared" si="67"/>
        <v>1.8317494975645036E-4</v>
      </c>
      <c r="L333">
        <v>-2.5923679216565398</v>
      </c>
      <c r="M333">
        <f t="shared" si="68"/>
        <v>-0.78807984818358812</v>
      </c>
      <c r="N333">
        <v>2.6554590568874699</v>
      </c>
      <c r="O333">
        <v>2.2614191327956799</v>
      </c>
      <c r="Q333">
        <f t="shared" si="69"/>
        <v>0.68747141636988662</v>
      </c>
      <c r="R333">
        <f t="shared" si="70"/>
        <v>23.221256730716171</v>
      </c>
      <c r="S333">
        <v>0.394039924091794</v>
      </c>
      <c r="T333">
        <v>2.6554590568874699</v>
      </c>
      <c r="U333">
        <f t="shared" si="71"/>
        <v>1.1742445344948762</v>
      </c>
      <c r="V333">
        <f t="shared" si="72"/>
        <v>0.80725955329379073</v>
      </c>
      <c r="W333">
        <f t="shared" si="73"/>
        <v>3.4763818455440416E-2</v>
      </c>
      <c r="X333">
        <v>5.0887397672746649E-3</v>
      </c>
      <c r="AG333" t="s">
        <v>11</v>
      </c>
      <c r="AH333">
        <v>43.428571428571423</v>
      </c>
      <c r="AI333">
        <f t="shared" si="74"/>
        <v>2.4296201443729272E-3</v>
      </c>
      <c r="AJ333">
        <v>9</v>
      </c>
      <c r="AK333">
        <v>0.21799094980616052</v>
      </c>
    </row>
    <row r="334" spans="1:37" x14ac:dyDescent="0.15">
      <c r="A334" t="s">
        <v>11</v>
      </c>
      <c r="B334">
        <v>0.30399999999999999</v>
      </c>
      <c r="C334">
        <v>8.9999999999999993E-3</v>
      </c>
      <c r="D334">
        <f t="shared" si="65"/>
        <v>33.777777777777779</v>
      </c>
      <c r="E334">
        <v>9</v>
      </c>
      <c r="F334">
        <f t="shared" si="75"/>
        <v>5.1529973500506572E-9</v>
      </c>
      <c r="G334">
        <f t="shared" si="76"/>
        <v>1.6950649177798217E-5</v>
      </c>
      <c r="H334">
        <f t="shared" si="77"/>
        <v>0.2664473684210526</v>
      </c>
      <c r="I334">
        <v>6.1862857264096604E-3</v>
      </c>
      <c r="J334">
        <f t="shared" si="66"/>
        <v>49.140956859170714</v>
      </c>
      <c r="K334">
        <f t="shared" si="67"/>
        <v>1.8314661690028601E-4</v>
      </c>
      <c r="L334">
        <v>-2.6011545338178199</v>
      </c>
      <c r="M334">
        <f t="shared" si="68"/>
        <v>-0.79075097828061724</v>
      </c>
      <c r="N334">
        <v>2.6564448335882802</v>
      </c>
      <c r="O334">
        <v>2.2610693444479701</v>
      </c>
      <c r="Q334">
        <f t="shared" si="69"/>
        <v>0.68736508071218294</v>
      </c>
      <c r="R334">
        <f t="shared" si="70"/>
        <v>23.217664948500403</v>
      </c>
      <c r="S334">
        <v>0.39537548914030801</v>
      </c>
      <c r="T334">
        <v>2.6564448335882802</v>
      </c>
      <c r="U334">
        <f t="shared" si="71"/>
        <v>1.1748621686951575</v>
      </c>
      <c r="V334">
        <f t="shared" si="72"/>
        <v>0.80755922941083724</v>
      </c>
      <c r="W334">
        <f t="shared" si="73"/>
        <v>3.4782103678475056E-2</v>
      </c>
      <c r="X334">
        <v>5.1768405205803196E-3</v>
      </c>
      <c r="AG334" t="s">
        <v>11</v>
      </c>
      <c r="AH334">
        <v>44.125</v>
      </c>
      <c r="AI334">
        <f t="shared" si="74"/>
        <v>3.9120474315380146E-3</v>
      </c>
      <c r="AJ334">
        <v>9</v>
      </c>
      <c r="AK334">
        <v>0.21968300669242025</v>
      </c>
    </row>
    <row r="335" spans="1:37" x14ac:dyDescent="0.15">
      <c r="A335" t="s">
        <v>10</v>
      </c>
      <c r="B335">
        <v>0.20599999999999999</v>
      </c>
      <c r="C335">
        <v>6.0000000000000001E-3</v>
      </c>
      <c r="D335">
        <f t="shared" si="65"/>
        <v>34.333333333333329</v>
      </c>
      <c r="E335">
        <v>9</v>
      </c>
      <c r="F335">
        <f t="shared" si="75"/>
        <v>1.0178760197630931E-9</v>
      </c>
      <c r="G335">
        <f t="shared" si="76"/>
        <v>7.4117185905079602E-6</v>
      </c>
      <c r="H335">
        <f t="shared" si="77"/>
        <v>0.26213592233009714</v>
      </c>
      <c r="I335">
        <v>4.13723286785479E-3</v>
      </c>
      <c r="J335">
        <f t="shared" si="66"/>
        <v>49.791734374094872</v>
      </c>
      <c r="K335">
        <f t="shared" si="67"/>
        <v>1.2050192818994536E-4</v>
      </c>
      <c r="L335">
        <v>-5.74063859195721</v>
      </c>
      <c r="M335">
        <f t="shared" si="68"/>
        <v>-1.1825715499431853</v>
      </c>
      <c r="N335">
        <v>3.9385615580256301</v>
      </c>
      <c r="O335">
        <v>3.3472757830540298</v>
      </c>
      <c r="Q335">
        <f t="shared" si="69"/>
        <v>0.68953881130913008</v>
      </c>
      <c r="R335">
        <f t="shared" si="70"/>
        <v>23.674165854946796</v>
      </c>
      <c r="S335">
        <v>0.59128577497159196</v>
      </c>
      <c r="T335">
        <v>3.9385615580256301</v>
      </c>
      <c r="U335">
        <f t="shared" si="71"/>
        <v>1.1766468654794005</v>
      </c>
      <c r="V335">
        <f t="shared" si="72"/>
        <v>0.81134368095327969</v>
      </c>
      <c r="W335">
        <f t="shared" si="73"/>
        <v>3.4271267926584484E-2</v>
      </c>
      <c r="X335">
        <v>3.0954783898411386E-3</v>
      </c>
      <c r="AG335" t="s">
        <v>11</v>
      </c>
      <c r="AH335">
        <v>44.666666666666671</v>
      </c>
      <c r="AI335">
        <f t="shared" si="74"/>
        <v>2.4388213282570399E-3</v>
      </c>
      <c r="AJ335">
        <v>9</v>
      </c>
      <c r="AK335">
        <v>0.22180203238450336</v>
      </c>
    </row>
    <row r="336" spans="1:37" x14ac:dyDescent="0.15">
      <c r="A336" t="s">
        <v>9</v>
      </c>
      <c r="B336">
        <v>0.20599999999999999</v>
      </c>
      <c r="C336">
        <v>6.0000000000000001E-3</v>
      </c>
      <c r="D336">
        <f t="shared" si="65"/>
        <v>34.333333333333329</v>
      </c>
      <c r="E336">
        <v>9</v>
      </c>
      <c r="F336">
        <f t="shared" si="75"/>
        <v>1.0178760197630931E-9</v>
      </c>
      <c r="G336">
        <f t="shared" si="76"/>
        <v>7.4117185905079602E-6</v>
      </c>
      <c r="H336">
        <f t="shared" si="77"/>
        <v>0.26213592233009714</v>
      </c>
      <c r="I336">
        <v>4.13723286785479E-3</v>
      </c>
      <c r="J336">
        <f t="shared" si="66"/>
        <v>49.791734374094872</v>
      </c>
      <c r="K336">
        <f t="shared" si="67"/>
        <v>1.2050192818994536E-4</v>
      </c>
      <c r="L336">
        <v>-5.74063859195721</v>
      </c>
      <c r="M336">
        <f t="shared" si="68"/>
        <v>-1.1825715499431853</v>
      </c>
      <c r="N336">
        <v>3.9385615580256301</v>
      </c>
      <c r="O336">
        <v>3.3472757830540298</v>
      </c>
      <c r="Q336">
        <f t="shared" si="69"/>
        <v>0.68953881130913008</v>
      </c>
      <c r="R336">
        <f t="shared" si="70"/>
        <v>23.674165854946796</v>
      </c>
      <c r="S336">
        <v>0.59128577497159196</v>
      </c>
      <c r="T336">
        <v>3.9385615580256301</v>
      </c>
      <c r="U336">
        <f t="shared" si="71"/>
        <v>1.1766468654794005</v>
      </c>
      <c r="V336">
        <f t="shared" si="72"/>
        <v>0.81134368095327969</v>
      </c>
      <c r="W336">
        <f t="shared" si="73"/>
        <v>3.4271267926584484E-2</v>
      </c>
      <c r="X336">
        <v>6.1791761201959901E-3</v>
      </c>
      <c r="AG336" t="s">
        <v>11</v>
      </c>
      <c r="AH336">
        <v>45.1</v>
      </c>
      <c r="AI336">
        <f t="shared" si="74"/>
        <v>4.2896613171493391E-3</v>
      </c>
      <c r="AJ336">
        <v>9</v>
      </c>
      <c r="AK336">
        <v>0.2228588549600814</v>
      </c>
    </row>
    <row r="337" spans="1:37" x14ac:dyDescent="0.15">
      <c r="A337" t="s">
        <v>11</v>
      </c>
      <c r="B337">
        <v>0.20599999999999999</v>
      </c>
      <c r="C337">
        <v>6.0000000000000001E-3</v>
      </c>
      <c r="D337">
        <f t="shared" si="65"/>
        <v>34.333333333333329</v>
      </c>
      <c r="E337">
        <v>9</v>
      </c>
      <c r="F337">
        <f t="shared" si="75"/>
        <v>1.0178760197630931E-9</v>
      </c>
      <c r="G337">
        <f t="shared" si="76"/>
        <v>7.4117185905079602E-6</v>
      </c>
      <c r="H337">
        <f t="shared" si="77"/>
        <v>0.26213592233009714</v>
      </c>
      <c r="I337">
        <v>4.1297292430107699E-3</v>
      </c>
      <c r="J337">
        <f t="shared" si="66"/>
        <v>49.88220483186354</v>
      </c>
      <c r="K337">
        <f t="shared" si="67"/>
        <v>1.2028337601002243E-4</v>
      </c>
      <c r="L337">
        <v>-5.76676979672858</v>
      </c>
      <c r="M337">
        <f t="shared" si="68"/>
        <v>-1.1879545781260874</v>
      </c>
      <c r="N337">
        <v>3.9351821782303298</v>
      </c>
      <c r="O337">
        <v>3.3412048891672899</v>
      </c>
      <c r="Q337">
        <f t="shared" si="69"/>
        <v>0.68828820716846162</v>
      </c>
      <c r="R337">
        <f t="shared" si="70"/>
        <v>23.631228446117181</v>
      </c>
      <c r="S337">
        <v>0.59397728906304303</v>
      </c>
      <c r="T337">
        <v>3.9351821782303298</v>
      </c>
      <c r="U337">
        <f t="shared" si="71"/>
        <v>1.1777733807911055</v>
      </c>
      <c r="V337">
        <f t="shared" si="72"/>
        <v>0.81064752871544787</v>
      </c>
      <c r="W337">
        <f t="shared" si="73"/>
        <v>3.4304079052168125E-2</v>
      </c>
      <c r="X337">
        <v>5.1608477016820125E-3</v>
      </c>
      <c r="AG337" t="s">
        <v>11</v>
      </c>
      <c r="AH337">
        <v>50</v>
      </c>
      <c r="AI337">
        <f t="shared" si="74"/>
        <v>4.6577638103297622E-3</v>
      </c>
      <c r="AJ337">
        <v>9</v>
      </c>
      <c r="AK337">
        <v>0.24387819541411315</v>
      </c>
    </row>
    <row r="338" spans="1:37" x14ac:dyDescent="0.15">
      <c r="A338" t="s">
        <v>11</v>
      </c>
      <c r="B338">
        <v>0.35299999999999998</v>
      </c>
      <c r="C338">
        <v>0.01</v>
      </c>
      <c r="D338">
        <f t="shared" si="65"/>
        <v>35.299999999999997</v>
      </c>
      <c r="E338">
        <v>9</v>
      </c>
      <c r="F338">
        <f t="shared" si="75"/>
        <v>7.8539816339744827E-9</v>
      </c>
      <c r="G338">
        <f t="shared" si="76"/>
        <v>2.0024315780671489E-5</v>
      </c>
      <c r="H338">
        <f t="shared" si="77"/>
        <v>0.25495750708215298</v>
      </c>
      <c r="I338">
        <v>6.9286908917351002E-3</v>
      </c>
      <c r="J338">
        <f t="shared" si="66"/>
        <v>50.947575164751299</v>
      </c>
      <c r="K338">
        <f t="shared" si="67"/>
        <v>1.9628019523328897E-4</v>
      </c>
      <c r="L338">
        <v>-2.0259443889108</v>
      </c>
      <c r="M338">
        <f t="shared" si="68"/>
        <v>-0.71515836928551235</v>
      </c>
      <c r="N338">
        <v>2.32038113697564</v>
      </c>
      <c r="O338">
        <v>1.9628019523328799</v>
      </c>
      <c r="Q338">
        <f t="shared" si="69"/>
        <v>0.69286908917350654</v>
      </c>
      <c r="R338">
        <f t="shared" si="70"/>
        <v>24.458278847824779</v>
      </c>
      <c r="S338">
        <v>0.35757918464275701</v>
      </c>
      <c r="T338">
        <v>2.32038113697564</v>
      </c>
      <c r="U338">
        <f t="shared" si="71"/>
        <v>1.182177923869375</v>
      </c>
      <c r="V338">
        <f t="shared" si="72"/>
        <v>0.81909454135240078</v>
      </c>
      <c r="W338">
        <f t="shared" si="73"/>
        <v>3.3489459599699012E-2</v>
      </c>
      <c r="X338">
        <v>4.9657171429366414E-3</v>
      </c>
      <c r="AG338" t="s">
        <v>9</v>
      </c>
      <c r="AH338">
        <v>10</v>
      </c>
      <c r="AI338">
        <f t="shared" si="74"/>
        <v>4.7239670581472664E-3</v>
      </c>
      <c r="AJ338">
        <v>9</v>
      </c>
      <c r="AK338">
        <v>5.7567643000922653E-2</v>
      </c>
    </row>
    <row r="339" spans="1:37" x14ac:dyDescent="0.15">
      <c r="A339" t="s">
        <v>10</v>
      </c>
      <c r="B339">
        <v>0.35299999999999998</v>
      </c>
      <c r="C339">
        <v>0.01</v>
      </c>
      <c r="D339">
        <f t="shared" si="65"/>
        <v>35.299999999999997</v>
      </c>
      <c r="E339">
        <v>9</v>
      </c>
      <c r="F339">
        <f t="shared" si="75"/>
        <v>7.8539816339744827E-9</v>
      </c>
      <c r="G339">
        <f t="shared" si="76"/>
        <v>2.0024315780671489E-5</v>
      </c>
      <c r="H339">
        <f t="shared" si="77"/>
        <v>0.25495750708215298</v>
      </c>
      <c r="I339">
        <v>6.9266321507795697E-3</v>
      </c>
      <c r="J339">
        <f t="shared" si="66"/>
        <v>50.962717857086041</v>
      </c>
      <c r="K339">
        <f t="shared" si="67"/>
        <v>1.962218739597612E-4</v>
      </c>
      <c r="L339">
        <v>-2.0367827319665999</v>
      </c>
      <c r="M339">
        <f t="shared" si="68"/>
        <v>-0.71898430438420968</v>
      </c>
      <c r="N339">
        <v>2.3217108917897198</v>
      </c>
      <c r="O339">
        <v>1.9622187395976101</v>
      </c>
      <c r="Q339">
        <f t="shared" si="69"/>
        <v>0.69266321507795636</v>
      </c>
      <c r="R339">
        <f t="shared" si="70"/>
        <v>24.451011492251858</v>
      </c>
      <c r="S339">
        <v>0.35949215219210501</v>
      </c>
      <c r="T339">
        <v>2.3217108917897198</v>
      </c>
      <c r="U339">
        <f t="shared" si="71"/>
        <v>1.1832069712400313</v>
      </c>
      <c r="V339">
        <f t="shared" si="72"/>
        <v>0.81956394480177108</v>
      </c>
      <c r="W339">
        <f t="shared" si="73"/>
        <v>3.3518611083287006E-2</v>
      </c>
      <c r="X339">
        <v>3.8811495144611542E-3</v>
      </c>
      <c r="AG339" t="s">
        <v>9</v>
      </c>
      <c r="AH339">
        <v>10.799999999999999</v>
      </c>
      <c r="AI339">
        <f t="shared" si="74"/>
        <v>5.56881523024777E-3</v>
      </c>
      <c r="AJ339">
        <v>9</v>
      </c>
      <c r="AK339">
        <v>6.1346816647440461E-2</v>
      </c>
    </row>
    <row r="340" spans="1:37" x14ac:dyDescent="0.15">
      <c r="A340" t="s">
        <v>9</v>
      </c>
      <c r="B340">
        <v>0.35299999999999998</v>
      </c>
      <c r="C340">
        <v>0.01</v>
      </c>
      <c r="D340">
        <f t="shared" si="65"/>
        <v>35.299999999999997</v>
      </c>
      <c r="E340">
        <v>9</v>
      </c>
      <c r="F340">
        <f t="shared" si="75"/>
        <v>7.8539816339744827E-9</v>
      </c>
      <c r="G340">
        <f t="shared" si="76"/>
        <v>2.0024315780671489E-5</v>
      </c>
      <c r="H340">
        <f t="shared" si="77"/>
        <v>0.25495750708215298</v>
      </c>
      <c r="I340">
        <v>6.9266321507795697E-3</v>
      </c>
      <c r="J340">
        <f t="shared" si="66"/>
        <v>50.962717857086041</v>
      </c>
      <c r="K340">
        <f t="shared" si="67"/>
        <v>1.962218739597612E-4</v>
      </c>
      <c r="L340">
        <v>-2.0367827319665999</v>
      </c>
      <c r="M340">
        <f t="shared" si="68"/>
        <v>-0.71898430438420968</v>
      </c>
      <c r="N340">
        <v>2.3217108917897198</v>
      </c>
      <c r="O340">
        <v>1.9622187395976101</v>
      </c>
      <c r="Q340">
        <f t="shared" si="69"/>
        <v>0.69266321507795636</v>
      </c>
      <c r="R340">
        <f t="shared" si="70"/>
        <v>24.451011492251858</v>
      </c>
      <c r="S340">
        <v>0.35949215219210501</v>
      </c>
      <c r="T340">
        <v>2.3217108917897198</v>
      </c>
      <c r="U340">
        <f t="shared" si="71"/>
        <v>1.1832069712400313</v>
      </c>
      <c r="V340">
        <f t="shared" si="72"/>
        <v>0.81956394480177108</v>
      </c>
      <c r="W340">
        <f t="shared" si="73"/>
        <v>3.3518611083287006E-2</v>
      </c>
      <c r="X340">
        <v>5.0343976081188083E-3</v>
      </c>
      <c r="AG340" t="s">
        <v>9</v>
      </c>
      <c r="AH340">
        <v>11.799999999999999</v>
      </c>
      <c r="AI340">
        <f t="shared" si="74"/>
        <v>6.5022103000833206E-3</v>
      </c>
      <c r="AJ340">
        <v>9</v>
      </c>
      <c r="AK340">
        <v>6.6915631877688231E-2</v>
      </c>
    </row>
    <row r="341" spans="1:37" x14ac:dyDescent="0.15">
      <c r="A341" t="s">
        <v>11</v>
      </c>
      <c r="B341">
        <v>0.108</v>
      </c>
      <c r="C341">
        <v>3.0000000000000001E-3</v>
      </c>
      <c r="D341">
        <f t="shared" si="65"/>
        <v>36</v>
      </c>
      <c r="E341">
        <v>9</v>
      </c>
      <c r="F341">
        <f t="shared" si="75"/>
        <v>6.3617251235193316E-11</v>
      </c>
      <c r="G341">
        <f t="shared" si="76"/>
        <v>1.7671458676442588E-6</v>
      </c>
      <c r="H341">
        <f t="shared" si="77"/>
        <v>0.25</v>
      </c>
      <c r="I341">
        <v>2.0868682099306202E-3</v>
      </c>
      <c r="J341">
        <f t="shared" si="66"/>
        <v>51.752189949546747</v>
      </c>
      <c r="K341">
        <f t="shared" si="67"/>
        <v>5.7968561386961668E-5</v>
      </c>
      <c r="L341">
        <v>-22.013253110757098</v>
      </c>
      <c r="M341">
        <f t="shared" si="68"/>
        <v>-2.3774313359617665</v>
      </c>
      <c r="N341">
        <v>7.6296669331988403</v>
      </c>
      <c r="O341">
        <v>6.4409512652179597</v>
      </c>
      <c r="Q341">
        <f t="shared" si="69"/>
        <v>0.69562273664353969</v>
      </c>
      <c r="R341">
        <f t="shared" si="70"/>
        <v>25.042418519167427</v>
      </c>
      <c r="S341">
        <v>1.1887156679808799</v>
      </c>
      <c r="T341">
        <v>7.6296669331988403</v>
      </c>
      <c r="U341">
        <f t="shared" si="71"/>
        <v>1.1845559171360467</v>
      </c>
      <c r="V341">
        <f t="shared" si="72"/>
        <v>0.82400402878547485</v>
      </c>
      <c r="W341">
        <f t="shared" si="73"/>
        <v>3.2904331031556849E-2</v>
      </c>
      <c r="X341">
        <v>4.0597254241765343E-3</v>
      </c>
      <c r="AG341" t="s">
        <v>9</v>
      </c>
      <c r="AH341">
        <v>12</v>
      </c>
      <c r="AI341">
        <f t="shared" si="74"/>
        <v>4.9790076582945098E-3</v>
      </c>
      <c r="AJ341">
        <v>9</v>
      </c>
      <c r="AK341">
        <v>6.8216073937704902E-2</v>
      </c>
    </row>
    <row r="342" spans="1:37" x14ac:dyDescent="0.15">
      <c r="A342" t="s">
        <v>9</v>
      </c>
      <c r="B342">
        <v>0.108</v>
      </c>
      <c r="C342">
        <v>3.0000000000000001E-3</v>
      </c>
      <c r="D342">
        <f t="shared" si="65"/>
        <v>36</v>
      </c>
      <c r="E342">
        <v>9</v>
      </c>
      <c r="F342">
        <f t="shared" si="75"/>
        <v>6.3617251235193316E-11</v>
      </c>
      <c r="G342">
        <f t="shared" si="76"/>
        <v>1.7671458676442588E-6</v>
      </c>
      <c r="H342">
        <f t="shared" si="77"/>
        <v>0.25</v>
      </c>
      <c r="I342">
        <v>2.0864062294368899E-3</v>
      </c>
      <c r="J342">
        <f t="shared" si="66"/>
        <v>51.763649128457928</v>
      </c>
      <c r="K342">
        <f t="shared" si="67"/>
        <v>5.7955728595469164E-5</v>
      </c>
      <c r="L342">
        <v>-22.0906589341817</v>
      </c>
      <c r="M342">
        <f t="shared" si="68"/>
        <v>-2.3857911648916237</v>
      </c>
      <c r="N342">
        <v>7.6324209819423796</v>
      </c>
      <c r="O342">
        <v>6.4395253994965698</v>
      </c>
      <c r="Q342">
        <f t="shared" si="69"/>
        <v>0.69546874314562956</v>
      </c>
      <c r="R342">
        <f t="shared" si="70"/>
        <v>25.036874753242664</v>
      </c>
      <c r="S342">
        <v>1.1928955824458101</v>
      </c>
      <c r="T342">
        <v>7.6324209819423796</v>
      </c>
      <c r="U342">
        <f t="shared" si="71"/>
        <v>1.1852458851298371</v>
      </c>
      <c r="V342">
        <f t="shared" si="72"/>
        <v>0.82430146604977705</v>
      </c>
      <c r="W342">
        <f t="shared" si="73"/>
        <v>3.2923496809162144E-2</v>
      </c>
      <c r="X342">
        <v>2.9558384577939843E-3</v>
      </c>
      <c r="AG342" t="s">
        <v>9</v>
      </c>
      <c r="AH342">
        <v>13.5</v>
      </c>
      <c r="AI342">
        <f t="shared" si="74"/>
        <v>5.7173650032433876E-3</v>
      </c>
      <c r="AJ342">
        <v>9</v>
      </c>
      <c r="AK342">
        <v>7.5684585425146667E-2</v>
      </c>
    </row>
    <row r="343" spans="1:37" x14ac:dyDescent="0.15">
      <c r="A343" t="s">
        <v>10</v>
      </c>
      <c r="B343">
        <v>0.108</v>
      </c>
      <c r="C343">
        <v>3.0000000000000001E-3</v>
      </c>
      <c r="D343">
        <f t="shared" si="65"/>
        <v>36</v>
      </c>
      <c r="E343">
        <v>9</v>
      </c>
      <c r="F343">
        <f t="shared" si="75"/>
        <v>6.3617251235193316E-11</v>
      </c>
      <c r="G343">
        <f t="shared" si="76"/>
        <v>1.7671458676442588E-6</v>
      </c>
      <c r="H343">
        <f t="shared" si="77"/>
        <v>0.25</v>
      </c>
      <c r="I343">
        <v>2.0864062294368899E-3</v>
      </c>
      <c r="J343">
        <f t="shared" si="66"/>
        <v>51.763649128457928</v>
      </c>
      <c r="K343">
        <f t="shared" si="67"/>
        <v>5.7955728595469164E-5</v>
      </c>
      <c r="L343">
        <v>-22.0906589341817</v>
      </c>
      <c r="M343">
        <f t="shared" si="68"/>
        <v>-2.3857911648916237</v>
      </c>
      <c r="N343">
        <v>7.6324209819423796</v>
      </c>
      <c r="O343">
        <v>6.4395253994965698</v>
      </c>
      <c r="Q343">
        <f t="shared" si="69"/>
        <v>0.69546874314562956</v>
      </c>
      <c r="R343">
        <f t="shared" si="70"/>
        <v>25.036874753242664</v>
      </c>
      <c r="S343">
        <v>1.1928955824458101</v>
      </c>
      <c r="T343">
        <v>7.6324209819423796</v>
      </c>
      <c r="U343">
        <f t="shared" si="71"/>
        <v>1.1852458851298371</v>
      </c>
      <c r="V343">
        <f t="shared" si="72"/>
        <v>0.82430146604977705</v>
      </c>
      <c r="W343">
        <f t="shared" si="73"/>
        <v>3.2923496809162144E-2</v>
      </c>
      <c r="X343">
        <v>4.0939431103440083E-3</v>
      </c>
      <c r="AG343" t="s">
        <v>9</v>
      </c>
      <c r="AH343">
        <v>14.749999999999998</v>
      </c>
      <c r="AI343">
        <f t="shared" si="74"/>
        <v>3.9231782875821285E-3</v>
      </c>
      <c r="AJ343">
        <v>9</v>
      </c>
      <c r="AK343">
        <v>8.2831291679200891E-2</v>
      </c>
    </row>
    <row r="344" spans="1:37" x14ac:dyDescent="0.15">
      <c r="A344" t="s">
        <v>11</v>
      </c>
      <c r="B344">
        <v>0.255</v>
      </c>
      <c r="C344">
        <v>7.0000000000000001E-3</v>
      </c>
      <c r="D344">
        <f t="shared" si="65"/>
        <v>36.428571428571431</v>
      </c>
      <c r="E344">
        <v>9</v>
      </c>
      <c r="F344">
        <f t="shared" si="75"/>
        <v>1.885740990317274E-9</v>
      </c>
      <c r="G344">
        <f t="shared" si="76"/>
        <v>9.507937766305585E-6</v>
      </c>
      <c r="H344">
        <f t="shared" si="77"/>
        <v>0.24705882352941175</v>
      </c>
      <c r="I344">
        <v>4.8784443612498703E-3</v>
      </c>
      <c r="J344">
        <f t="shared" si="66"/>
        <v>52.270761151956222</v>
      </c>
      <c r="K344">
        <f t="shared" si="67"/>
        <v>1.3391808050489839E-4</v>
      </c>
      <c r="L344">
        <v>-4.00711696457192</v>
      </c>
      <c r="M344">
        <f t="shared" si="68"/>
        <v>-1.0218148259658397</v>
      </c>
      <c r="N344">
        <v>3.2439294641032999</v>
      </c>
      <c r="O344">
        <v>2.73302205112038</v>
      </c>
      <c r="Q344">
        <f t="shared" si="69"/>
        <v>0.69692062303569691</v>
      </c>
      <c r="R344">
        <f t="shared" si="70"/>
        <v>25.38782269630039</v>
      </c>
      <c r="S344">
        <v>0.51090741298291897</v>
      </c>
      <c r="T344">
        <v>3.2439294641032999</v>
      </c>
      <c r="U344">
        <f t="shared" si="71"/>
        <v>1.1869386354835585</v>
      </c>
      <c r="V344">
        <f t="shared" si="72"/>
        <v>0.82720201334634158</v>
      </c>
      <c r="W344">
        <f t="shared" si="73"/>
        <v>3.2582629209352586E-2</v>
      </c>
      <c r="X344">
        <v>4.9414380257224253E-3</v>
      </c>
      <c r="AG344" t="s">
        <v>9</v>
      </c>
      <c r="AH344">
        <v>15.428571428571429</v>
      </c>
      <c r="AI344">
        <f t="shared" si="74"/>
        <v>-4.8134874136410476E-3</v>
      </c>
      <c r="AJ344">
        <v>9</v>
      </c>
      <c r="AK344">
        <v>8.5493448374345915E-2</v>
      </c>
    </row>
    <row r="345" spans="1:37" x14ac:dyDescent="0.15">
      <c r="A345" t="s">
        <v>9</v>
      </c>
      <c r="B345">
        <v>0.255</v>
      </c>
      <c r="C345">
        <v>7.0000000000000001E-3</v>
      </c>
      <c r="D345">
        <f t="shared" si="65"/>
        <v>36.428571428571431</v>
      </c>
      <c r="E345">
        <v>9</v>
      </c>
      <c r="F345">
        <f t="shared" si="75"/>
        <v>1.885740990317274E-9</v>
      </c>
      <c r="G345">
        <f t="shared" si="76"/>
        <v>9.507937766305585E-6</v>
      </c>
      <c r="H345">
        <f t="shared" si="77"/>
        <v>0.24705882352941175</v>
      </c>
      <c r="I345">
        <v>4.8793861283830103E-3</v>
      </c>
      <c r="J345">
        <f t="shared" si="66"/>
        <v>52.26067240644997</v>
      </c>
      <c r="K345">
        <f t="shared" si="67"/>
        <v>1.3394393293600419E-4</v>
      </c>
      <c r="L345">
        <v>-4.0142402114467801</v>
      </c>
      <c r="M345">
        <f t="shared" si="68"/>
        <v>-1.023631253918929</v>
      </c>
      <c r="N345">
        <v>3.2453652787146501</v>
      </c>
      <c r="O345">
        <v>2.7335496517551801</v>
      </c>
      <c r="Q345">
        <f t="shared" si="69"/>
        <v>0.69705516119757094</v>
      </c>
      <c r="R345">
        <f t="shared" si="70"/>
        <v>25.392723729340087</v>
      </c>
      <c r="S345">
        <v>0.51181562695946503</v>
      </c>
      <c r="T345">
        <v>3.2453652787146501</v>
      </c>
      <c r="U345">
        <f t="shared" si="71"/>
        <v>1.1872348016912146</v>
      </c>
      <c r="V345">
        <f t="shared" si="72"/>
        <v>0.82756814607223583</v>
      </c>
      <c r="W345">
        <f t="shared" si="73"/>
        <v>3.2590759262111774E-2</v>
      </c>
      <c r="X345">
        <v>3.8918896337864746E-3</v>
      </c>
      <c r="AG345" t="s">
        <v>9</v>
      </c>
      <c r="AH345">
        <v>15.7</v>
      </c>
      <c r="AI345">
        <f t="shared" si="74"/>
        <v>7.2995940768751577E-3</v>
      </c>
      <c r="AJ345">
        <v>9</v>
      </c>
      <c r="AK345">
        <v>8.4186930362071921E-2</v>
      </c>
    </row>
    <row r="346" spans="1:37" x14ac:dyDescent="0.15">
      <c r="A346" t="s">
        <v>10</v>
      </c>
      <c r="B346">
        <v>0.255</v>
      </c>
      <c r="C346">
        <v>7.0000000000000001E-3</v>
      </c>
      <c r="D346">
        <f t="shared" si="65"/>
        <v>36.428571428571431</v>
      </c>
      <c r="E346">
        <v>9</v>
      </c>
      <c r="F346">
        <f t="shared" si="75"/>
        <v>1.885740990317274E-9</v>
      </c>
      <c r="G346">
        <f t="shared" si="76"/>
        <v>9.507937766305585E-6</v>
      </c>
      <c r="H346">
        <f t="shared" si="77"/>
        <v>0.24705882352941175</v>
      </c>
      <c r="I346">
        <v>4.8793861283830103E-3</v>
      </c>
      <c r="J346">
        <f t="shared" si="66"/>
        <v>52.26067240644997</v>
      </c>
      <c r="K346">
        <f t="shared" si="67"/>
        <v>1.3394393293600419E-4</v>
      </c>
      <c r="L346">
        <v>-4.0142402114467801</v>
      </c>
      <c r="M346">
        <f t="shared" si="68"/>
        <v>-1.023631253918929</v>
      </c>
      <c r="N346">
        <v>3.2453652787146501</v>
      </c>
      <c r="O346">
        <v>2.7335496517551801</v>
      </c>
      <c r="Q346">
        <f t="shared" si="69"/>
        <v>0.69705516119757094</v>
      </c>
      <c r="R346">
        <f t="shared" si="70"/>
        <v>25.392723729340087</v>
      </c>
      <c r="S346">
        <v>0.51181562695946503</v>
      </c>
      <c r="T346">
        <v>3.2453652787146501</v>
      </c>
      <c r="U346">
        <f t="shared" si="71"/>
        <v>1.1872348016912146</v>
      </c>
      <c r="V346">
        <f t="shared" si="72"/>
        <v>0.82756814607223583</v>
      </c>
      <c r="W346">
        <f t="shared" si="73"/>
        <v>3.2590759262111774E-2</v>
      </c>
      <c r="X346">
        <v>4.8775639082822633E-3</v>
      </c>
      <c r="AG346" t="s">
        <v>9</v>
      </c>
      <c r="AH346">
        <v>17.444444444444446</v>
      </c>
      <c r="AI346">
        <f t="shared" si="74"/>
        <v>5.1633887467402682E-3</v>
      </c>
      <c r="AJ346">
        <v>9</v>
      </c>
      <c r="AK346">
        <v>9.6920666696176383E-2</v>
      </c>
    </row>
    <row r="347" spans="1:37" x14ac:dyDescent="0.15">
      <c r="A347" t="s">
        <v>11</v>
      </c>
      <c r="B347">
        <v>0.30399999999999999</v>
      </c>
      <c r="C347">
        <v>8.0000000000000002E-3</v>
      </c>
      <c r="D347">
        <f t="shared" si="65"/>
        <v>38</v>
      </c>
      <c r="E347">
        <v>9</v>
      </c>
      <c r="F347">
        <f t="shared" si="75"/>
        <v>3.2169908772759481E-9</v>
      </c>
      <c r="G347">
        <f t="shared" si="76"/>
        <v>1.1904982687287637E-5</v>
      </c>
      <c r="H347">
        <f t="shared" si="77"/>
        <v>0.23684210526315788</v>
      </c>
      <c r="I347">
        <v>5.6246651672354799E-3</v>
      </c>
      <c r="J347">
        <f t="shared" si="66"/>
        <v>54.047661676084381</v>
      </c>
      <c r="K347">
        <f t="shared" si="67"/>
        <v>1.4801750440093369E-4</v>
      </c>
      <c r="L347">
        <v>-2.94227562850697</v>
      </c>
      <c r="M347">
        <f t="shared" si="68"/>
        <v>-0.89445179106611883</v>
      </c>
      <c r="N347">
        <v>2.7599994017976499</v>
      </c>
      <c r="O347">
        <v>2.3127735062645902</v>
      </c>
      <c r="Q347">
        <f t="shared" si="69"/>
        <v>0.70308314590443544</v>
      </c>
      <c r="R347">
        <f t="shared" si="70"/>
        <v>26.717159544368545</v>
      </c>
      <c r="S347">
        <v>0.44722589553306102</v>
      </c>
      <c r="T347">
        <v>2.7599994017976499</v>
      </c>
      <c r="U347">
        <f t="shared" si="71"/>
        <v>1.1933721111564373</v>
      </c>
      <c r="V347">
        <f t="shared" si="72"/>
        <v>0.83903981814648554</v>
      </c>
      <c r="W347">
        <f t="shared" si="73"/>
        <v>3.1404529240958878E-2</v>
      </c>
      <c r="X347">
        <v>2.8361615149048247E-3</v>
      </c>
      <c r="AG347" t="s">
        <v>9</v>
      </c>
      <c r="AH347">
        <v>18</v>
      </c>
      <c r="AI347">
        <f t="shared" si="74"/>
        <v>5.871311126788497E-3</v>
      </c>
      <c r="AJ347">
        <v>9</v>
      </c>
      <c r="AK347">
        <v>9.9789215999920966E-2</v>
      </c>
    </row>
    <row r="348" spans="1:37" x14ac:dyDescent="0.15">
      <c r="A348" t="s">
        <v>9</v>
      </c>
      <c r="B348">
        <v>0.30399999999999999</v>
      </c>
      <c r="C348">
        <v>8.0000000000000002E-3</v>
      </c>
      <c r="D348">
        <f t="shared" si="65"/>
        <v>38</v>
      </c>
      <c r="E348">
        <v>9</v>
      </c>
      <c r="F348">
        <f t="shared" si="75"/>
        <v>3.2169908772759481E-9</v>
      </c>
      <c r="G348">
        <f t="shared" si="76"/>
        <v>1.1904982687287637E-5</v>
      </c>
      <c r="H348">
        <f t="shared" si="77"/>
        <v>0.23684210526315788</v>
      </c>
      <c r="I348">
        <v>5.6213278492844299E-3</v>
      </c>
      <c r="J348">
        <f t="shared" si="66"/>
        <v>54.079749153698259</v>
      </c>
      <c r="K348">
        <f t="shared" si="67"/>
        <v>1.4792968024432711E-4</v>
      </c>
      <c r="L348">
        <v>-2.96899156516477</v>
      </c>
      <c r="M348">
        <f t="shared" si="68"/>
        <v>-0.90257343581009009</v>
      </c>
      <c r="N348">
        <v>2.76268797172265</v>
      </c>
      <c r="O348">
        <v>2.3114012538176101</v>
      </c>
      <c r="Q348">
        <f t="shared" si="69"/>
        <v>0.70266598116055345</v>
      </c>
      <c r="R348">
        <f t="shared" si="70"/>
        <v>26.701307284101031</v>
      </c>
      <c r="S348">
        <v>0.45128671790504499</v>
      </c>
      <c r="T348">
        <v>2.76268797172265</v>
      </c>
      <c r="U348">
        <f t="shared" si="71"/>
        <v>1.1952437800056028</v>
      </c>
      <c r="V348">
        <f t="shared" si="72"/>
        <v>0.83985714340368567</v>
      </c>
      <c r="W348">
        <f t="shared" si="73"/>
        <v>3.1453783684357972E-2</v>
      </c>
      <c r="X348">
        <v>2.8212907199088944E-3</v>
      </c>
      <c r="AG348" t="s">
        <v>9</v>
      </c>
      <c r="AH348">
        <v>19.625</v>
      </c>
      <c r="AI348">
        <f t="shared" si="74"/>
        <v>-2.6560440388285488E-2</v>
      </c>
      <c r="AJ348">
        <v>9</v>
      </c>
      <c r="AK348">
        <v>0.10933009658095227</v>
      </c>
    </row>
    <row r="349" spans="1:37" x14ac:dyDescent="0.15">
      <c r="A349" t="s">
        <v>10</v>
      </c>
      <c r="B349">
        <v>0.30399999999999999</v>
      </c>
      <c r="C349">
        <v>8.0000000000000002E-3</v>
      </c>
      <c r="D349">
        <f t="shared" si="65"/>
        <v>38</v>
      </c>
      <c r="E349">
        <v>9</v>
      </c>
      <c r="F349">
        <f t="shared" si="75"/>
        <v>3.2169908772759481E-9</v>
      </c>
      <c r="G349">
        <f t="shared" si="76"/>
        <v>1.1904982687287637E-5</v>
      </c>
      <c r="H349">
        <f t="shared" si="77"/>
        <v>0.23684210526315788</v>
      </c>
      <c r="I349">
        <v>5.6213278492844299E-3</v>
      </c>
      <c r="J349">
        <f t="shared" si="66"/>
        <v>54.079749153698259</v>
      </c>
      <c r="K349">
        <f t="shared" si="67"/>
        <v>1.4792968024432711E-4</v>
      </c>
      <c r="L349">
        <v>-2.96899156516477</v>
      </c>
      <c r="M349">
        <f t="shared" si="68"/>
        <v>-0.90257343581009009</v>
      </c>
      <c r="N349">
        <v>2.76268797172265</v>
      </c>
      <c r="O349">
        <v>2.3114012538176101</v>
      </c>
      <c r="Q349">
        <f t="shared" si="69"/>
        <v>0.70266598116055345</v>
      </c>
      <c r="R349">
        <f t="shared" si="70"/>
        <v>26.701307284101031</v>
      </c>
      <c r="S349">
        <v>0.45128671790504499</v>
      </c>
      <c r="T349">
        <v>2.76268797172265</v>
      </c>
      <c r="U349">
        <f t="shared" si="71"/>
        <v>1.1952437800056028</v>
      </c>
      <c r="V349">
        <f t="shared" si="72"/>
        <v>0.83985714340368567</v>
      </c>
      <c r="W349">
        <f t="shared" si="73"/>
        <v>3.1453783684357972E-2</v>
      </c>
      <c r="X349">
        <v>2.8961686469804919E-3</v>
      </c>
      <c r="AG349" t="s">
        <v>9</v>
      </c>
      <c r="AH349">
        <v>19.666666666666664</v>
      </c>
      <c r="AI349">
        <f t="shared" si="74"/>
        <v>3.5119326088013849E-3</v>
      </c>
      <c r="AJ349">
        <v>9</v>
      </c>
      <c r="AK349">
        <v>0.10822341156477377</v>
      </c>
    </row>
    <row r="350" spans="1:37" x14ac:dyDescent="0.15">
      <c r="A350" t="s">
        <v>11</v>
      </c>
      <c r="B350">
        <v>0.35299999999999998</v>
      </c>
      <c r="C350">
        <v>8.9999999999999993E-3</v>
      </c>
      <c r="D350">
        <f t="shared" si="65"/>
        <v>39.222222222222221</v>
      </c>
      <c r="E350">
        <v>9</v>
      </c>
      <c r="F350">
        <f t="shared" si="75"/>
        <v>5.1529973500506572E-9</v>
      </c>
      <c r="G350">
        <f t="shared" si="76"/>
        <v>1.4597726204109513E-5</v>
      </c>
      <c r="H350">
        <f t="shared" si="77"/>
        <v>0.22946175637393768</v>
      </c>
      <c r="I350">
        <v>6.37179517691569E-3</v>
      </c>
      <c r="J350">
        <f t="shared" si="66"/>
        <v>55.400399761574427</v>
      </c>
      <c r="K350">
        <f t="shared" si="67"/>
        <v>1.6245370139445102E-4</v>
      </c>
      <c r="L350">
        <v>-2.2401651395365798</v>
      </c>
      <c r="M350">
        <f t="shared" si="68"/>
        <v>-0.79077829425641266</v>
      </c>
      <c r="N350">
        <v>2.4009903989115502</v>
      </c>
      <c r="O350">
        <v>2.0056012517833399</v>
      </c>
      <c r="Q350">
        <f t="shared" si="69"/>
        <v>0.70797724187951894</v>
      </c>
      <c r="R350">
        <f t="shared" si="70"/>
        <v>27.768440709274465</v>
      </c>
      <c r="S350">
        <v>0.395389147128208</v>
      </c>
      <c r="T350">
        <v>2.4009903989115502</v>
      </c>
      <c r="U350">
        <f t="shared" si="71"/>
        <v>1.1971424513106173</v>
      </c>
      <c r="V350">
        <f t="shared" si="72"/>
        <v>0.84754961081577707</v>
      </c>
      <c r="W350">
        <f t="shared" si="73"/>
        <v>3.0522045500837269E-2</v>
      </c>
      <c r="X350">
        <v>1.0323200234037544E-2</v>
      </c>
      <c r="AG350" t="s">
        <v>9</v>
      </c>
      <c r="AH350">
        <v>20.599999999999998</v>
      </c>
      <c r="AI350">
        <f t="shared" si="74"/>
        <v>5.6025224406630603E-3</v>
      </c>
      <c r="AJ350">
        <v>9</v>
      </c>
      <c r="AK350">
        <v>0.1115012153329884</v>
      </c>
    </row>
    <row r="351" spans="1:37" x14ac:dyDescent="0.15">
      <c r="A351" t="s">
        <v>10</v>
      </c>
      <c r="B351">
        <v>0.35299999999999998</v>
      </c>
      <c r="C351">
        <v>8.9999999999999993E-3</v>
      </c>
      <c r="D351">
        <f t="shared" si="65"/>
        <v>39.222222222222221</v>
      </c>
      <c r="E351">
        <v>9</v>
      </c>
      <c r="F351">
        <f t="shared" si="75"/>
        <v>5.1529973500506572E-9</v>
      </c>
      <c r="G351">
        <f t="shared" si="76"/>
        <v>1.4597726204109513E-5</v>
      </c>
      <c r="H351">
        <f t="shared" si="77"/>
        <v>0.22946175637393768</v>
      </c>
      <c r="I351">
        <v>6.3698915417094897E-3</v>
      </c>
      <c r="J351">
        <f t="shared" si="66"/>
        <v>55.416956111197059</v>
      </c>
      <c r="K351">
        <f t="shared" si="67"/>
        <v>1.6240516678579436E-4</v>
      </c>
      <c r="L351">
        <v>-2.2511501012603699</v>
      </c>
      <c r="M351">
        <f t="shared" si="68"/>
        <v>-0.79465598574491048</v>
      </c>
      <c r="N351">
        <v>2.40233005195633</v>
      </c>
      <c r="O351">
        <v>2.0050020590838802</v>
      </c>
      <c r="Q351">
        <f t="shared" si="69"/>
        <v>0.70776572685660966</v>
      </c>
      <c r="R351">
        <f t="shared" si="70"/>
        <v>27.760144620042578</v>
      </c>
      <c r="S351">
        <v>0.39732799287245602</v>
      </c>
      <c r="T351">
        <v>2.40233005195633</v>
      </c>
      <c r="U351">
        <f t="shared" si="71"/>
        <v>1.198168371484863</v>
      </c>
      <c r="V351">
        <f t="shared" si="72"/>
        <v>0.84802250834058435</v>
      </c>
      <c r="W351">
        <f t="shared" si="73"/>
        <v>3.0548202105846366E-2</v>
      </c>
      <c r="X351">
        <v>7.15478463781174E-3</v>
      </c>
      <c r="AG351" t="s">
        <v>9</v>
      </c>
      <c r="AH351">
        <v>21.599999999999998</v>
      </c>
      <c r="AI351">
        <f t="shared" si="74"/>
        <v>5.1035132649922465E-3</v>
      </c>
      <c r="AJ351">
        <v>9</v>
      </c>
      <c r="AK351">
        <v>0.11710373777365146</v>
      </c>
    </row>
    <row r="352" spans="1:37" x14ac:dyDescent="0.15">
      <c r="A352" t="s">
        <v>9</v>
      </c>
      <c r="B352">
        <v>0.35299999999999998</v>
      </c>
      <c r="C352">
        <v>8.9999999999999993E-3</v>
      </c>
      <c r="D352">
        <f t="shared" si="65"/>
        <v>39.222222222222221</v>
      </c>
      <c r="E352">
        <v>9</v>
      </c>
      <c r="F352">
        <f t="shared" si="75"/>
        <v>5.1529973500506572E-9</v>
      </c>
      <c r="G352">
        <f t="shared" si="76"/>
        <v>1.4597726204109513E-5</v>
      </c>
      <c r="H352">
        <f t="shared" si="77"/>
        <v>0.22946175637393768</v>
      </c>
      <c r="I352">
        <v>6.3698915417094897E-3</v>
      </c>
      <c r="J352">
        <f t="shared" si="66"/>
        <v>55.416956111197059</v>
      </c>
      <c r="K352">
        <f t="shared" si="67"/>
        <v>1.6240516678579436E-4</v>
      </c>
      <c r="L352">
        <v>-2.2511501012603699</v>
      </c>
      <c r="M352">
        <f t="shared" si="68"/>
        <v>-0.79465598574491048</v>
      </c>
      <c r="N352">
        <v>2.40233005195633</v>
      </c>
      <c r="O352">
        <v>2.0050020590838802</v>
      </c>
      <c r="Q352">
        <f t="shared" si="69"/>
        <v>0.70776572685660966</v>
      </c>
      <c r="R352">
        <f t="shared" si="70"/>
        <v>27.760144620042578</v>
      </c>
      <c r="S352">
        <v>0.39732799287245602</v>
      </c>
      <c r="T352">
        <v>2.40233005195633</v>
      </c>
      <c r="U352">
        <f t="shared" si="71"/>
        <v>1.198168371484863</v>
      </c>
      <c r="V352">
        <f t="shared" si="72"/>
        <v>0.84802250834058435</v>
      </c>
      <c r="W352">
        <f t="shared" si="73"/>
        <v>3.0548202105846366E-2</v>
      </c>
      <c r="X352">
        <v>8.6788383484706737E-3</v>
      </c>
      <c r="AG352" t="s">
        <v>9</v>
      </c>
      <c r="AH352">
        <v>22.428571428571427</v>
      </c>
      <c r="AI352">
        <f t="shared" si="74"/>
        <v>6.7575733000465512E-3</v>
      </c>
      <c r="AJ352">
        <v>9</v>
      </c>
      <c r="AK352">
        <v>0.12133236305035933</v>
      </c>
    </row>
    <row r="353" spans="1:37" x14ac:dyDescent="0.15">
      <c r="A353" t="s">
        <v>11</v>
      </c>
      <c r="B353">
        <v>0.157</v>
      </c>
      <c r="C353">
        <v>4.0000000000000001E-3</v>
      </c>
      <c r="D353">
        <f t="shared" si="65"/>
        <v>39.25</v>
      </c>
      <c r="E353">
        <v>9</v>
      </c>
      <c r="F353">
        <f t="shared" si="75"/>
        <v>2.0106192982974676E-10</v>
      </c>
      <c r="G353">
        <f t="shared" si="76"/>
        <v>2.8814607778148421E-6</v>
      </c>
      <c r="H353">
        <f t="shared" si="77"/>
        <v>0.22929936305732485</v>
      </c>
      <c r="I353">
        <v>2.8312424520035499E-3</v>
      </c>
      <c r="J353">
        <f t="shared" si="66"/>
        <v>55.45268646593572</v>
      </c>
      <c r="K353">
        <f t="shared" si="67"/>
        <v>7.2133565656141402E-5</v>
      </c>
      <c r="L353">
        <v>-11.411441142096701</v>
      </c>
      <c r="M353">
        <f t="shared" si="68"/>
        <v>-1.7915962593091821</v>
      </c>
      <c r="N353">
        <v>5.4041459831634402</v>
      </c>
      <c r="O353">
        <v>4.5083478535088402</v>
      </c>
      <c r="Q353">
        <f t="shared" si="69"/>
        <v>0.70781061300088788</v>
      </c>
      <c r="R353">
        <f t="shared" si="70"/>
        <v>27.781566560284848</v>
      </c>
      <c r="S353">
        <v>0.89579812965459205</v>
      </c>
      <c r="T353">
        <v>5.4041459831634402</v>
      </c>
      <c r="U353">
        <f t="shared" si="71"/>
        <v>1.1986976512820327</v>
      </c>
      <c r="V353">
        <f t="shared" si="72"/>
        <v>0.84845091935666006</v>
      </c>
      <c r="W353">
        <f t="shared" si="73"/>
        <v>3.0540067548586819E-2</v>
      </c>
      <c r="X353">
        <v>5.7567643000922654E-3</v>
      </c>
      <c r="AG353" t="s">
        <v>9</v>
      </c>
      <c r="AH353">
        <v>22.888888888888889</v>
      </c>
      <c r="AI353">
        <f t="shared" si="74"/>
        <v>5.1564863396365308E-3</v>
      </c>
      <c r="AJ353">
        <v>9</v>
      </c>
      <c r="AK353">
        <v>0.12444299202974585</v>
      </c>
    </row>
    <row r="354" spans="1:37" x14ac:dyDescent="0.15">
      <c r="A354" t="s">
        <v>10</v>
      </c>
      <c r="B354">
        <v>0.157</v>
      </c>
      <c r="C354">
        <v>4.0000000000000001E-3</v>
      </c>
      <c r="D354">
        <f t="shared" si="65"/>
        <v>39.25</v>
      </c>
      <c r="E354">
        <v>9</v>
      </c>
      <c r="F354">
        <f t="shared" si="75"/>
        <v>2.0106192982974676E-10</v>
      </c>
      <c r="G354">
        <f t="shared" si="76"/>
        <v>2.8814607778148421E-6</v>
      </c>
      <c r="H354">
        <f t="shared" si="77"/>
        <v>0.22929936305732485</v>
      </c>
      <c r="I354">
        <v>2.83100866314712E-3</v>
      </c>
      <c r="J354">
        <f t="shared" si="66"/>
        <v>55.45726583028874</v>
      </c>
      <c r="K354">
        <f t="shared" si="67"/>
        <v>7.2127609252155923E-5</v>
      </c>
      <c r="L354">
        <v>-11.4134596460308</v>
      </c>
      <c r="M354">
        <f t="shared" si="68"/>
        <v>-1.7919131644268356</v>
      </c>
      <c r="N354">
        <v>5.40393216047317</v>
      </c>
      <c r="O354">
        <v>4.5079755782597397</v>
      </c>
      <c r="Q354">
        <f t="shared" si="69"/>
        <v>0.70775216578677913</v>
      </c>
      <c r="R354">
        <f t="shared" si="70"/>
        <v>27.779272507131083</v>
      </c>
      <c r="S354">
        <v>0.895956582213424</v>
      </c>
      <c r="T354">
        <v>5.40393216047317</v>
      </c>
      <c r="U354">
        <f t="shared" si="71"/>
        <v>1.1987492094088286</v>
      </c>
      <c r="V354">
        <f t="shared" si="72"/>
        <v>0.84841734919428768</v>
      </c>
      <c r="W354">
        <f t="shared" si="73"/>
        <v>3.0541381131435123E-2</v>
      </c>
      <c r="X354">
        <v>3.1722859049306161E-3</v>
      </c>
      <c r="AG354" t="s">
        <v>9</v>
      </c>
      <c r="AH354">
        <v>25.5</v>
      </c>
      <c r="AI354">
        <f t="shared" si="74"/>
        <v>-8.5850572731428602E-4</v>
      </c>
      <c r="AJ354">
        <v>9</v>
      </c>
      <c r="AK354">
        <v>0.13790715080546345</v>
      </c>
    </row>
    <row r="355" spans="1:37" x14ac:dyDescent="0.15">
      <c r="A355" t="s">
        <v>9</v>
      </c>
      <c r="B355">
        <v>0.157</v>
      </c>
      <c r="C355">
        <v>4.0000000000000001E-3</v>
      </c>
      <c r="D355">
        <f t="shared" si="65"/>
        <v>39.25</v>
      </c>
      <c r="E355">
        <v>9</v>
      </c>
      <c r="F355">
        <f t="shared" si="75"/>
        <v>2.0106192982974676E-10</v>
      </c>
      <c r="G355">
        <f t="shared" si="76"/>
        <v>2.8814607778148421E-6</v>
      </c>
      <c r="H355">
        <f t="shared" si="77"/>
        <v>0.22929936305732485</v>
      </c>
      <c r="I355">
        <v>2.83100866314712E-3</v>
      </c>
      <c r="J355">
        <f t="shared" si="66"/>
        <v>55.45726583028874</v>
      </c>
      <c r="K355">
        <f t="shared" si="67"/>
        <v>7.2127609252155923E-5</v>
      </c>
      <c r="L355">
        <v>-11.4134596460308</v>
      </c>
      <c r="M355">
        <f t="shared" si="68"/>
        <v>-1.7919131644268356</v>
      </c>
      <c r="N355">
        <v>5.40393216047317</v>
      </c>
      <c r="O355">
        <v>4.5079755782597397</v>
      </c>
      <c r="Q355">
        <f t="shared" si="69"/>
        <v>0.70775216578677913</v>
      </c>
      <c r="R355">
        <f t="shared" si="70"/>
        <v>27.779272507131083</v>
      </c>
      <c r="S355">
        <v>0.895956582213424</v>
      </c>
      <c r="T355">
        <v>5.40393216047317</v>
      </c>
      <c r="U355">
        <f t="shared" si="71"/>
        <v>1.1987492094088286</v>
      </c>
      <c r="V355">
        <f t="shared" si="72"/>
        <v>0.84841734919428768</v>
      </c>
      <c r="W355">
        <f t="shared" si="73"/>
        <v>3.0541381131435123E-2</v>
      </c>
      <c r="X355">
        <v>4.4092302228015082E-3</v>
      </c>
      <c r="AG355" t="s">
        <v>9</v>
      </c>
      <c r="AH355">
        <v>25.749999999999996</v>
      </c>
      <c r="AI355">
        <f t="shared" si="74"/>
        <v>8.3780386539586017E-3</v>
      </c>
      <c r="AJ355">
        <v>9</v>
      </c>
      <c r="AK355">
        <v>0.13769252437363488</v>
      </c>
    </row>
    <row r="356" spans="1:37" x14ac:dyDescent="0.15">
      <c r="A356" t="s">
        <v>11</v>
      </c>
      <c r="B356">
        <v>0.40200000000000002</v>
      </c>
      <c r="C356">
        <v>0.01</v>
      </c>
      <c r="D356">
        <f t="shared" si="65"/>
        <v>40.200000000000003</v>
      </c>
      <c r="E356">
        <v>9</v>
      </c>
      <c r="F356">
        <f t="shared" si="75"/>
        <v>7.8539816339744827E-9</v>
      </c>
      <c r="G356">
        <f t="shared" si="76"/>
        <v>1.7583540971584661E-5</v>
      </c>
      <c r="H356">
        <f t="shared" si="77"/>
        <v>0.22388059701492535</v>
      </c>
      <c r="I356">
        <v>7.1144626560933899E-3</v>
      </c>
      <c r="J356">
        <f t="shared" si="66"/>
        <v>56.504618750890067</v>
      </c>
      <c r="K356">
        <f t="shared" si="67"/>
        <v>1.7697668298739775E-4</v>
      </c>
      <c r="L356">
        <v>-1.78194197904909</v>
      </c>
      <c r="M356">
        <f t="shared" si="68"/>
        <v>-0.71634067557773418</v>
      </c>
      <c r="N356">
        <v>2.1279371676628398</v>
      </c>
      <c r="O356">
        <v>1.7697668298739699</v>
      </c>
      <c r="Q356">
        <f t="shared" si="69"/>
        <v>0.71144626560933599</v>
      </c>
      <c r="R356">
        <f t="shared" si="70"/>
        <v>28.600139877495309</v>
      </c>
      <c r="S356">
        <v>0.35817033778886798</v>
      </c>
      <c r="T356">
        <v>2.1279371676628398</v>
      </c>
      <c r="U356">
        <f t="shared" si="71"/>
        <v>1.2023827838463761</v>
      </c>
      <c r="V356">
        <f t="shared" si="72"/>
        <v>0.85543074140046171</v>
      </c>
      <c r="W356">
        <f t="shared" si="73"/>
        <v>2.991001949866607E-2</v>
      </c>
      <c r="X356">
        <v>8.3762225507555983E-3</v>
      </c>
      <c r="AG356" t="s">
        <v>9</v>
      </c>
      <c r="AH356">
        <v>26.166666666666668</v>
      </c>
      <c r="AI356">
        <f t="shared" si="74"/>
        <v>2.4123792354170206E-3</v>
      </c>
      <c r="AJ356">
        <v>9</v>
      </c>
      <c r="AK356">
        <v>0.14118337381278434</v>
      </c>
    </row>
    <row r="357" spans="1:37" x14ac:dyDescent="0.15">
      <c r="A357" t="s">
        <v>10</v>
      </c>
      <c r="B357">
        <v>0.40200000000000002</v>
      </c>
      <c r="C357">
        <v>0.01</v>
      </c>
      <c r="D357">
        <f t="shared" si="65"/>
        <v>40.200000000000003</v>
      </c>
      <c r="E357">
        <v>9</v>
      </c>
      <c r="F357">
        <f t="shared" si="75"/>
        <v>7.8539816339744827E-9</v>
      </c>
      <c r="G357">
        <f t="shared" si="76"/>
        <v>1.7583540971584661E-5</v>
      </c>
      <c r="H357">
        <f t="shared" si="77"/>
        <v>0.22388059701492535</v>
      </c>
      <c r="I357">
        <v>7.1075002827958702E-3</v>
      </c>
      <c r="J357">
        <f t="shared" si="66"/>
        <v>56.559969610281541</v>
      </c>
      <c r="K357">
        <f t="shared" si="67"/>
        <v>1.7680348962178781E-4</v>
      </c>
      <c r="L357">
        <v>-1.8093220969593999</v>
      </c>
      <c r="M357">
        <f t="shared" si="68"/>
        <v>-0.72734748297767882</v>
      </c>
      <c r="N357">
        <v>2.13170863770672</v>
      </c>
      <c r="O357">
        <v>1.76803489621787</v>
      </c>
      <c r="Q357">
        <f t="shared" si="69"/>
        <v>0.71075002827958378</v>
      </c>
      <c r="R357">
        <f t="shared" si="70"/>
        <v>28.57215113683927</v>
      </c>
      <c r="S357">
        <v>0.36367374148884102</v>
      </c>
      <c r="T357">
        <v>2.13170863770672</v>
      </c>
      <c r="U357">
        <f t="shared" si="71"/>
        <v>1.2056937576666673</v>
      </c>
      <c r="V357">
        <f t="shared" si="72"/>
        <v>0.85694687235810141</v>
      </c>
      <c r="W357">
        <f t="shared" si="73"/>
        <v>2.9992382031509134E-2</v>
      </c>
      <c r="X357">
        <v>5.5028853338020571E-3</v>
      </c>
      <c r="AG357" t="s">
        <v>9</v>
      </c>
      <c r="AH357">
        <v>27</v>
      </c>
      <c r="AI357">
        <f t="shared" si="74"/>
        <v>5.2619725483962669E-3</v>
      </c>
      <c r="AJ357">
        <v>9</v>
      </c>
      <c r="AK357">
        <v>0.14319368984229852</v>
      </c>
    </row>
    <row r="358" spans="1:37" x14ac:dyDescent="0.15">
      <c r="A358" t="s">
        <v>9</v>
      </c>
      <c r="B358">
        <v>0.40200000000000002</v>
      </c>
      <c r="C358">
        <v>0.01</v>
      </c>
      <c r="D358">
        <f t="shared" si="65"/>
        <v>40.200000000000003</v>
      </c>
      <c r="E358">
        <v>9</v>
      </c>
      <c r="F358">
        <f t="shared" si="75"/>
        <v>7.8539816339744827E-9</v>
      </c>
      <c r="G358">
        <f t="shared" si="76"/>
        <v>1.7583540971584661E-5</v>
      </c>
      <c r="H358">
        <f t="shared" si="77"/>
        <v>0.22388059701492535</v>
      </c>
      <c r="I358">
        <v>7.1075002827958702E-3</v>
      </c>
      <c r="J358">
        <f t="shared" si="66"/>
        <v>56.559969610281541</v>
      </c>
      <c r="K358">
        <f t="shared" si="67"/>
        <v>1.7680348962178781E-4</v>
      </c>
      <c r="L358">
        <v>-1.8093220969593999</v>
      </c>
      <c r="M358">
        <f t="shared" si="68"/>
        <v>-0.72734748297767882</v>
      </c>
      <c r="N358">
        <v>2.13170863770672</v>
      </c>
      <c r="O358">
        <v>1.76803489621787</v>
      </c>
      <c r="Q358">
        <f t="shared" si="69"/>
        <v>0.71075002827958378</v>
      </c>
      <c r="R358">
        <f t="shared" si="70"/>
        <v>28.57215113683927</v>
      </c>
      <c r="S358">
        <v>0.36367374148884102</v>
      </c>
      <c r="T358">
        <v>2.13170863770672</v>
      </c>
      <c r="U358">
        <f t="shared" si="71"/>
        <v>1.2056937576666673</v>
      </c>
      <c r="V358">
        <f t="shared" si="72"/>
        <v>0.85694687235810141</v>
      </c>
      <c r="W358">
        <f t="shared" si="73"/>
        <v>2.9992382031509134E-2</v>
      </c>
      <c r="X358">
        <v>9.7025783570421076E-3</v>
      </c>
      <c r="AG358" t="s">
        <v>9</v>
      </c>
      <c r="AH358">
        <v>28.333333333333336</v>
      </c>
      <c r="AI358">
        <f t="shared" si="74"/>
        <v>5.0735580098235054E-3</v>
      </c>
      <c r="AJ358">
        <v>9</v>
      </c>
      <c r="AK358">
        <v>0.15020965324016022</v>
      </c>
    </row>
    <row r="359" spans="1:37" x14ac:dyDescent="0.15">
      <c r="A359" t="s">
        <v>9</v>
      </c>
      <c r="B359">
        <v>0.20599999999999999</v>
      </c>
      <c r="C359">
        <v>5.0000000000000001E-3</v>
      </c>
      <c r="D359">
        <f t="shared" si="65"/>
        <v>41.199999999999996</v>
      </c>
      <c r="E359">
        <v>9</v>
      </c>
      <c r="F359">
        <f t="shared" si="75"/>
        <v>4.9087385212340517E-10</v>
      </c>
      <c r="G359">
        <f t="shared" si="76"/>
        <v>4.2891889991365501E-6</v>
      </c>
      <c r="H359">
        <f t="shared" si="77"/>
        <v>0.21844660194174759</v>
      </c>
      <c r="I359">
        <v>3.5768389652889002E-3</v>
      </c>
      <c r="J359">
        <f t="shared" si="66"/>
        <v>57.592752147666694</v>
      </c>
      <c r="K359">
        <f t="shared" si="67"/>
        <v>8.6816479740021855E-5</v>
      </c>
      <c r="L359">
        <v>-6.9475718946146703</v>
      </c>
      <c r="M359">
        <f t="shared" si="68"/>
        <v>-1.431199810290622</v>
      </c>
      <c r="N359">
        <v>4.1882590947461802</v>
      </c>
      <c r="O359">
        <v>3.4726591896008698</v>
      </c>
      <c r="Q359">
        <f t="shared" si="69"/>
        <v>0.7153677930577792</v>
      </c>
      <c r="R359">
        <f t="shared" si="70"/>
        <v>29.473153073980502</v>
      </c>
      <c r="S359">
        <v>0.71559990514531102</v>
      </c>
      <c r="T359">
        <v>4.1882590947461802</v>
      </c>
      <c r="U359">
        <f t="shared" si="71"/>
        <v>1.2060668398696384</v>
      </c>
      <c r="V359">
        <f t="shared" si="72"/>
        <v>0.86278137351771322</v>
      </c>
      <c r="W359">
        <f t="shared" si="73"/>
        <v>2.9273466987127149E-2</v>
      </c>
      <c r="X359">
        <v>5.6156807918102307E-3</v>
      </c>
      <c r="AG359" t="s">
        <v>9</v>
      </c>
      <c r="AH359">
        <v>29.428571428571427</v>
      </c>
      <c r="AI359">
        <f t="shared" si="74"/>
        <v>3.4844842112567876E-3</v>
      </c>
      <c r="AJ359">
        <v>9</v>
      </c>
      <c r="AK359">
        <v>0.15576640725091928</v>
      </c>
    </row>
    <row r="360" spans="1:37" x14ac:dyDescent="0.15">
      <c r="A360" t="s">
        <v>10</v>
      </c>
      <c r="B360">
        <v>0.20599999999999999</v>
      </c>
      <c r="C360">
        <v>5.0000000000000001E-3</v>
      </c>
      <c r="D360">
        <f t="shared" si="65"/>
        <v>41.199999999999996</v>
      </c>
      <c r="E360">
        <v>9</v>
      </c>
      <c r="F360">
        <f t="shared" si="75"/>
        <v>4.9087385212340517E-10</v>
      </c>
      <c r="G360">
        <f t="shared" si="76"/>
        <v>4.2891889991365501E-6</v>
      </c>
      <c r="H360">
        <f t="shared" si="77"/>
        <v>0.21844660194174759</v>
      </c>
      <c r="I360">
        <v>3.5768389652889002E-3</v>
      </c>
      <c r="J360">
        <f t="shared" si="66"/>
        <v>57.592752147666694</v>
      </c>
      <c r="K360">
        <f t="shared" si="67"/>
        <v>8.6816479740021855E-5</v>
      </c>
      <c r="L360">
        <v>-6.9475718946146703</v>
      </c>
      <c r="M360">
        <f t="shared" si="68"/>
        <v>-1.431199810290622</v>
      </c>
      <c r="N360">
        <v>4.1882590947461802</v>
      </c>
      <c r="O360">
        <v>3.4726591896008698</v>
      </c>
      <c r="Q360">
        <f t="shared" si="69"/>
        <v>0.7153677930577792</v>
      </c>
      <c r="R360">
        <f t="shared" si="70"/>
        <v>29.473153073980502</v>
      </c>
      <c r="S360">
        <v>0.71559990514531102</v>
      </c>
      <c r="T360">
        <v>4.1882590947461802</v>
      </c>
      <c r="U360">
        <f t="shared" si="71"/>
        <v>1.2060668398696384</v>
      </c>
      <c r="V360">
        <f t="shared" si="72"/>
        <v>0.86278137351771322</v>
      </c>
      <c r="W360">
        <f t="shared" si="73"/>
        <v>2.9273466987127149E-2</v>
      </c>
      <c r="X360">
        <v>9.9637912920840545E-3</v>
      </c>
      <c r="AG360" t="s">
        <v>9</v>
      </c>
      <c r="AH360">
        <v>29.499999999999996</v>
      </c>
      <c r="AI360">
        <f t="shared" si="74"/>
        <v>2.7991785585962932E-3</v>
      </c>
      <c r="AJ360">
        <v>9</v>
      </c>
      <c r="AK360">
        <v>0.15601529898029476</v>
      </c>
    </row>
    <row r="361" spans="1:37" x14ac:dyDescent="0.15">
      <c r="A361" t="s">
        <v>11</v>
      </c>
      <c r="B361">
        <v>0.20599999999999999</v>
      </c>
      <c r="C361">
        <v>5.0000000000000001E-3</v>
      </c>
      <c r="D361">
        <f t="shared" si="65"/>
        <v>41.199999999999996</v>
      </c>
      <c r="E361">
        <v>9</v>
      </c>
      <c r="F361">
        <f t="shared" si="75"/>
        <v>4.9087385212340517E-10</v>
      </c>
      <c r="G361">
        <f t="shared" si="76"/>
        <v>4.2891889991365501E-6</v>
      </c>
      <c r="H361">
        <f t="shared" si="77"/>
        <v>0.21844660194174759</v>
      </c>
      <c r="I361">
        <v>3.5744789156934701E-3</v>
      </c>
      <c r="J361">
        <f t="shared" si="66"/>
        <v>57.630777760521404</v>
      </c>
      <c r="K361">
        <f t="shared" si="67"/>
        <v>8.6759196982851228E-5</v>
      </c>
      <c r="L361">
        <v>-6.9901549131685403</v>
      </c>
      <c r="M361">
        <f t="shared" si="68"/>
        <v>-1.4399719121127192</v>
      </c>
      <c r="N361">
        <v>4.1903538353704102</v>
      </c>
      <c r="O361">
        <v>3.47036787931405</v>
      </c>
      <c r="Q361">
        <f t="shared" si="69"/>
        <v>0.71489578313869429</v>
      </c>
      <c r="R361">
        <f t="shared" si="70"/>
        <v>29.453706265314203</v>
      </c>
      <c r="S361">
        <v>0.71998595605635995</v>
      </c>
      <c r="T361">
        <v>4.1903538353704102</v>
      </c>
      <c r="U361">
        <f t="shared" si="71"/>
        <v>1.2074667531209031</v>
      </c>
      <c r="V361">
        <f t="shared" si="72"/>
        <v>0.86321289008630442</v>
      </c>
      <c r="W361">
        <f t="shared" si="73"/>
        <v>2.9307445464099594E-2</v>
      </c>
      <c r="X361">
        <v>7.7195952143810677E-3</v>
      </c>
      <c r="AG361" t="s">
        <v>9</v>
      </c>
      <c r="AH361">
        <v>30.4</v>
      </c>
      <c r="AI361">
        <f t="shared" si="74"/>
        <v>6.1103689223407365E-3</v>
      </c>
      <c r="AJ361">
        <v>9</v>
      </c>
      <c r="AK361">
        <v>0.15853455968303143</v>
      </c>
    </row>
    <row r="362" spans="1:37" x14ac:dyDescent="0.15">
      <c r="A362" t="s">
        <v>9</v>
      </c>
      <c r="B362">
        <v>0.255</v>
      </c>
      <c r="C362">
        <v>6.0000000000000001E-3</v>
      </c>
      <c r="D362">
        <f t="shared" si="65"/>
        <v>42.5</v>
      </c>
      <c r="E362">
        <v>9</v>
      </c>
      <c r="F362">
        <f t="shared" si="75"/>
        <v>1.0178760197630931E-9</v>
      </c>
      <c r="G362">
        <f t="shared" si="76"/>
        <v>5.9875059986064296E-6</v>
      </c>
      <c r="H362">
        <f t="shared" si="77"/>
        <v>0.21176470588235294</v>
      </c>
      <c r="I362">
        <v>4.3203054528674501E-3</v>
      </c>
      <c r="J362">
        <f t="shared" si="66"/>
        <v>59.023604414533459</v>
      </c>
      <c r="K362">
        <f t="shared" si="67"/>
        <v>1.0165424594982236E-4</v>
      </c>
      <c r="L362">
        <v>-4.7131424620611497</v>
      </c>
      <c r="M362">
        <f t="shared" si="68"/>
        <v>-1.2018513278255931</v>
      </c>
      <c r="N362">
        <v>3.4246547180745299</v>
      </c>
      <c r="O362">
        <v>2.8237290541617299</v>
      </c>
      <c r="Q362">
        <f t="shared" si="69"/>
        <v>0.72005090881124112</v>
      </c>
      <c r="R362">
        <f t="shared" si="70"/>
        <v>30.602163624477747</v>
      </c>
      <c r="S362">
        <v>0.600925663912797</v>
      </c>
      <c r="T362">
        <v>3.4246547180745299</v>
      </c>
      <c r="U362">
        <f t="shared" si="71"/>
        <v>1.2128127920159799</v>
      </c>
      <c r="V362">
        <f t="shared" si="72"/>
        <v>0.87328695310900506</v>
      </c>
      <c r="W362">
        <f t="shared" si="73"/>
        <v>2.8536771576846587E-2</v>
      </c>
      <c r="X362">
        <v>8.133632458065379E-3</v>
      </c>
      <c r="AG362" t="s">
        <v>9</v>
      </c>
      <c r="AH362">
        <v>31.4</v>
      </c>
      <c r="AI362">
        <f t="shared" si="74"/>
        <v>4.0695333668748597E-3</v>
      </c>
      <c r="AJ362">
        <v>9</v>
      </c>
      <c r="AK362">
        <v>0.16464492860537217</v>
      </c>
    </row>
    <row r="363" spans="1:37" x14ac:dyDescent="0.15">
      <c r="A363" t="s">
        <v>10</v>
      </c>
      <c r="B363">
        <v>0.255</v>
      </c>
      <c r="C363">
        <v>6.0000000000000001E-3</v>
      </c>
      <c r="D363">
        <f t="shared" si="65"/>
        <v>42.5</v>
      </c>
      <c r="E363">
        <v>9</v>
      </c>
      <c r="F363">
        <f t="shared" si="75"/>
        <v>1.0178760197630931E-9</v>
      </c>
      <c r="G363">
        <f t="shared" si="76"/>
        <v>5.9875059986064296E-6</v>
      </c>
      <c r="H363">
        <f t="shared" si="77"/>
        <v>0.21176470588235294</v>
      </c>
      <c r="I363">
        <v>4.3203054528674501E-3</v>
      </c>
      <c r="J363">
        <f t="shared" si="66"/>
        <v>59.023604414533459</v>
      </c>
      <c r="K363">
        <f t="shared" si="67"/>
        <v>1.0165424594982236E-4</v>
      </c>
      <c r="L363">
        <v>-4.7131424620611497</v>
      </c>
      <c r="M363">
        <f t="shared" si="68"/>
        <v>-1.2018513278255931</v>
      </c>
      <c r="N363">
        <v>3.4246547180745299</v>
      </c>
      <c r="O363">
        <v>2.8237290541617299</v>
      </c>
      <c r="Q363">
        <f t="shared" si="69"/>
        <v>0.72005090881124112</v>
      </c>
      <c r="R363">
        <f t="shared" si="70"/>
        <v>30.602163624477747</v>
      </c>
      <c r="S363">
        <v>0.600925663912797</v>
      </c>
      <c r="T363">
        <v>3.4246547180745299</v>
      </c>
      <c r="U363">
        <f t="shared" si="71"/>
        <v>1.2128127920159799</v>
      </c>
      <c r="V363">
        <f t="shared" si="72"/>
        <v>0.87328695310900506</v>
      </c>
      <c r="W363">
        <f t="shared" si="73"/>
        <v>2.8536771576846587E-2</v>
      </c>
      <c r="X363">
        <v>8.29100998108925E-3</v>
      </c>
      <c r="AG363" t="s">
        <v>9</v>
      </c>
      <c r="AH363">
        <v>31.875</v>
      </c>
      <c r="AI363">
        <f t="shared" si="74"/>
        <v>4.0291502401253272E-3</v>
      </c>
      <c r="AJ363">
        <v>9</v>
      </c>
      <c r="AK363">
        <v>0.16657795695463773</v>
      </c>
    </row>
    <row r="364" spans="1:37" x14ac:dyDescent="0.15">
      <c r="A364" t="s">
        <v>11</v>
      </c>
      <c r="B364">
        <v>0.255</v>
      </c>
      <c r="C364">
        <v>6.0000000000000001E-3</v>
      </c>
      <c r="D364">
        <f t="shared" si="65"/>
        <v>42.5</v>
      </c>
      <c r="E364">
        <v>9</v>
      </c>
      <c r="F364">
        <f t="shared" si="75"/>
        <v>1.0178760197630931E-9</v>
      </c>
      <c r="G364">
        <f t="shared" si="76"/>
        <v>5.9875059986064296E-6</v>
      </c>
      <c r="H364">
        <f t="shared" si="77"/>
        <v>0.21176470588235294</v>
      </c>
      <c r="I364">
        <v>4.3201887727429304E-3</v>
      </c>
      <c r="J364">
        <f t="shared" si="66"/>
        <v>59.025198530410002</v>
      </c>
      <c r="K364">
        <f t="shared" si="67"/>
        <v>1.0165150053512777E-4</v>
      </c>
      <c r="L364">
        <v>-4.7154533619421803</v>
      </c>
      <c r="M364">
        <f t="shared" si="68"/>
        <v>-1.202440607295256</v>
      </c>
      <c r="N364">
        <v>3.42487309629007</v>
      </c>
      <c r="O364">
        <v>2.8236527926424402</v>
      </c>
      <c r="Q364">
        <f t="shared" si="69"/>
        <v>0.7200314621238223</v>
      </c>
      <c r="R364">
        <f t="shared" si="70"/>
        <v>30.601337140262448</v>
      </c>
      <c r="S364">
        <v>0.60122030364762802</v>
      </c>
      <c r="T364">
        <v>3.42487309629007</v>
      </c>
      <c r="U364">
        <f t="shared" si="71"/>
        <v>1.2129228866998885</v>
      </c>
      <c r="V364">
        <f t="shared" si="72"/>
        <v>0.87334263955396796</v>
      </c>
      <c r="W364">
        <f t="shared" si="73"/>
        <v>2.8539362039997376E-2</v>
      </c>
      <c r="X364">
        <v>8.3947278539144455E-3</v>
      </c>
      <c r="AG364" t="s">
        <v>9</v>
      </c>
      <c r="AH364">
        <v>33.777777777777779</v>
      </c>
      <c r="AI364">
        <f t="shared" si="74"/>
        <v>4.3241957721436896E-3</v>
      </c>
      <c r="AJ364">
        <v>9</v>
      </c>
      <c r="AK364">
        <v>0.1742445344948762</v>
      </c>
    </row>
    <row r="365" spans="1:37" x14ac:dyDescent="0.15">
      <c r="A365" t="s">
        <v>9</v>
      </c>
      <c r="B365">
        <v>0.30399999999999999</v>
      </c>
      <c r="C365">
        <v>7.0000000000000001E-3</v>
      </c>
      <c r="D365">
        <f t="shared" si="65"/>
        <v>43.428571428571423</v>
      </c>
      <c r="E365">
        <v>9</v>
      </c>
      <c r="F365">
        <f t="shared" si="75"/>
        <v>1.885740990317274E-9</v>
      </c>
      <c r="G365">
        <f t="shared" si="76"/>
        <v>7.9754083237102766E-6</v>
      </c>
      <c r="H365">
        <f t="shared" si="77"/>
        <v>0.20723684210526319</v>
      </c>
      <c r="I365">
        <v>5.0667584869196402E-3</v>
      </c>
      <c r="J365">
        <f t="shared" si="66"/>
        <v>59.998912674603957</v>
      </c>
      <c r="K365">
        <f t="shared" si="67"/>
        <v>1.1666878094880752E-4</v>
      </c>
      <c r="L365">
        <v>-3.3761279244290701</v>
      </c>
      <c r="M365">
        <f t="shared" si="68"/>
        <v>-1.0263428890264372</v>
      </c>
      <c r="N365">
        <v>2.8941669740807199</v>
      </c>
      <c r="O365">
        <v>2.3809955295675</v>
      </c>
      <c r="Q365">
        <f t="shared" si="69"/>
        <v>0.72382264098852001</v>
      </c>
      <c r="R365">
        <f t="shared" si="70"/>
        <v>31.43458326578715</v>
      </c>
      <c r="S365">
        <v>0.51317144451321905</v>
      </c>
      <c r="T365">
        <v>2.8941669740807199</v>
      </c>
      <c r="U365">
        <f t="shared" si="71"/>
        <v>1.2155281008051433</v>
      </c>
      <c r="V365">
        <f t="shared" si="72"/>
        <v>0.87982676012053873</v>
      </c>
      <c r="W365">
        <f t="shared" si="73"/>
        <v>2.7989133900118434E-2</v>
      </c>
      <c r="X365">
        <v>4.2406124278634534E-3</v>
      </c>
      <c r="AG365" t="s">
        <v>9</v>
      </c>
      <c r="AH365">
        <v>34.333333333333329</v>
      </c>
      <c r="AI365">
        <f t="shared" si="74"/>
        <v>6.7863163041008336E-3</v>
      </c>
      <c r="AJ365">
        <v>9</v>
      </c>
      <c r="AK365">
        <v>0.17664686547940045</v>
      </c>
    </row>
    <row r="366" spans="1:37" x14ac:dyDescent="0.15">
      <c r="A366" t="s">
        <v>10</v>
      </c>
      <c r="B366">
        <v>0.30399999999999999</v>
      </c>
      <c r="C366">
        <v>7.0000000000000001E-3</v>
      </c>
      <c r="D366">
        <f t="shared" si="65"/>
        <v>43.428571428571423</v>
      </c>
      <c r="E366">
        <v>9</v>
      </c>
      <c r="F366">
        <f t="shared" si="75"/>
        <v>1.885740990317274E-9</v>
      </c>
      <c r="G366">
        <f t="shared" si="76"/>
        <v>7.9754083237102766E-6</v>
      </c>
      <c r="H366">
        <f t="shared" si="77"/>
        <v>0.20723684210526319</v>
      </c>
      <c r="I366">
        <v>5.0667584869196402E-3</v>
      </c>
      <c r="J366">
        <f t="shared" si="66"/>
        <v>59.998912674603957</v>
      </c>
      <c r="K366">
        <f t="shared" si="67"/>
        <v>1.1666878094880752E-4</v>
      </c>
      <c r="L366">
        <v>-3.3761279244290701</v>
      </c>
      <c r="M366">
        <f t="shared" si="68"/>
        <v>-1.0263428890264372</v>
      </c>
      <c r="N366">
        <v>2.8941669740807199</v>
      </c>
      <c r="O366">
        <v>2.3809955295675</v>
      </c>
      <c r="Q366">
        <f t="shared" si="69"/>
        <v>0.72382264098852001</v>
      </c>
      <c r="R366">
        <f t="shared" si="70"/>
        <v>31.43458326578715</v>
      </c>
      <c r="S366">
        <v>0.51317144451321905</v>
      </c>
      <c r="T366">
        <v>2.8941669740807199</v>
      </c>
      <c r="U366">
        <f t="shared" si="71"/>
        <v>1.2155281008051433</v>
      </c>
      <c r="V366">
        <f t="shared" si="72"/>
        <v>0.87982676012053873</v>
      </c>
      <c r="W366">
        <f t="shared" si="73"/>
        <v>2.7989133900118434E-2</v>
      </c>
      <c r="X366">
        <v>4.2890746205259869E-3</v>
      </c>
      <c r="AG366" t="s">
        <v>9</v>
      </c>
      <c r="AH366">
        <v>35.299999999999997</v>
      </c>
      <c r="AI366">
        <f t="shared" si="74"/>
        <v>2.9127341282940106E-3</v>
      </c>
      <c r="AJ366">
        <v>9</v>
      </c>
      <c r="AK366">
        <v>0.18320697124003127</v>
      </c>
    </row>
    <row r="367" spans="1:37" x14ac:dyDescent="0.15">
      <c r="A367" t="s">
        <v>11</v>
      </c>
      <c r="B367">
        <v>0.30399999999999999</v>
      </c>
      <c r="C367">
        <v>7.0000000000000001E-3</v>
      </c>
      <c r="D367">
        <f t="shared" si="65"/>
        <v>43.428571428571423</v>
      </c>
      <c r="E367">
        <v>9</v>
      </c>
      <c r="F367">
        <f t="shared" si="75"/>
        <v>1.885740990317274E-9</v>
      </c>
      <c r="G367">
        <f t="shared" si="76"/>
        <v>7.9754083237102766E-6</v>
      </c>
      <c r="H367">
        <f t="shared" si="77"/>
        <v>0.20723684210526319</v>
      </c>
      <c r="I367">
        <v>5.0633443229999801E-3</v>
      </c>
      <c r="J367">
        <f t="shared" si="66"/>
        <v>60.039369358922748</v>
      </c>
      <c r="K367">
        <f t="shared" si="67"/>
        <v>1.1659016533223639E-4</v>
      </c>
      <c r="L367">
        <v>-3.41240613303323</v>
      </c>
      <c r="M367">
        <f t="shared" si="68"/>
        <v>-1.0373714644421019</v>
      </c>
      <c r="N367">
        <v>2.89807686145036</v>
      </c>
      <c r="O367">
        <v>2.37939112922931</v>
      </c>
      <c r="Q367">
        <f t="shared" si="69"/>
        <v>0.72333490328571026</v>
      </c>
      <c r="R367">
        <f t="shared" si="70"/>
        <v>31.41340151412227</v>
      </c>
      <c r="S367">
        <v>0.51868573222105097</v>
      </c>
      <c r="T367">
        <v>2.89807686145036</v>
      </c>
      <c r="U367">
        <f t="shared" si="71"/>
        <v>1.2179909498061605</v>
      </c>
      <c r="V367">
        <f t="shared" si="72"/>
        <v>0.88101536588090945</v>
      </c>
      <c r="W367">
        <f t="shared" si="73"/>
        <v>2.8045844238957646E-2</v>
      </c>
      <c r="X367">
        <v>6.7210765246555389E-3</v>
      </c>
      <c r="AG367" t="s">
        <v>9</v>
      </c>
      <c r="AH367">
        <v>36</v>
      </c>
      <c r="AI367">
        <f t="shared" si="74"/>
        <v>4.6408053098809582E-3</v>
      </c>
      <c r="AJ367">
        <v>9</v>
      </c>
      <c r="AK367">
        <v>0.18524588512983708</v>
      </c>
    </row>
    <row r="368" spans="1:37" x14ac:dyDescent="0.15">
      <c r="A368" t="s">
        <v>9</v>
      </c>
      <c r="B368">
        <v>0.35299999999999998</v>
      </c>
      <c r="C368">
        <v>8.0000000000000002E-3</v>
      </c>
      <c r="D368">
        <f t="shared" si="65"/>
        <v>44.125</v>
      </c>
      <c r="E368">
        <v>9</v>
      </c>
      <c r="F368">
        <f t="shared" si="75"/>
        <v>3.2169908772759481E-9</v>
      </c>
      <c r="G368">
        <f t="shared" si="76"/>
        <v>1.0252449679703802E-5</v>
      </c>
      <c r="H368">
        <f t="shared" si="77"/>
        <v>0.20396600566572237</v>
      </c>
      <c r="I368">
        <v>5.8102148513647402E-3</v>
      </c>
      <c r="J368">
        <f t="shared" si="66"/>
        <v>60.755068277222961</v>
      </c>
      <c r="K368">
        <f t="shared" si="67"/>
        <v>1.3167625725472499E-4</v>
      </c>
      <c r="L368">
        <v>-2.5585041339943499</v>
      </c>
      <c r="M368">
        <f t="shared" si="68"/>
        <v>-0.90315195930000547</v>
      </c>
      <c r="N368">
        <v>2.50901749925508</v>
      </c>
      <c r="O368">
        <v>2.0574415196050801</v>
      </c>
      <c r="Q368">
        <f t="shared" si="69"/>
        <v>0.72627685642059325</v>
      </c>
      <c r="R368">
        <f t="shared" si="70"/>
        <v>32.046966289558675</v>
      </c>
      <c r="S368">
        <v>0.45157597965000201</v>
      </c>
      <c r="T368">
        <v>2.50901749925508</v>
      </c>
      <c r="U368">
        <f t="shared" si="71"/>
        <v>1.2194842358079168</v>
      </c>
      <c r="V368">
        <f t="shared" si="72"/>
        <v>0.88568317723704326</v>
      </c>
      <c r="W368">
        <f t="shared" si="73"/>
        <v>2.7637036505561853E-2</v>
      </c>
      <c r="X368">
        <v>6.8480693934604119E-3</v>
      </c>
      <c r="AG368" t="s">
        <v>9</v>
      </c>
      <c r="AH368">
        <v>36.428571428571431</v>
      </c>
      <c r="AI368">
        <f t="shared" si="74"/>
        <v>5.096622563701577E-3</v>
      </c>
      <c r="AJ368">
        <v>9</v>
      </c>
      <c r="AK368">
        <v>0.18723480169121465</v>
      </c>
    </row>
    <row r="369" spans="1:37" x14ac:dyDescent="0.15">
      <c r="A369" t="s">
        <v>10</v>
      </c>
      <c r="B369">
        <v>0.35299999999999998</v>
      </c>
      <c r="C369">
        <v>8.0000000000000002E-3</v>
      </c>
      <c r="D369">
        <f t="shared" si="65"/>
        <v>44.125</v>
      </c>
      <c r="E369">
        <v>9</v>
      </c>
      <c r="F369">
        <f t="shared" si="75"/>
        <v>3.2169908772759481E-9</v>
      </c>
      <c r="G369">
        <f t="shared" si="76"/>
        <v>1.0252449679703802E-5</v>
      </c>
      <c r="H369">
        <f t="shared" si="77"/>
        <v>0.20396600566572237</v>
      </c>
      <c r="I369">
        <v>5.8102148513647402E-3</v>
      </c>
      <c r="J369">
        <f t="shared" si="66"/>
        <v>60.755068277222961</v>
      </c>
      <c r="K369">
        <f t="shared" si="67"/>
        <v>1.3167625725472499E-4</v>
      </c>
      <c r="L369">
        <v>-2.5585041339943499</v>
      </c>
      <c r="M369">
        <f t="shared" si="68"/>
        <v>-0.90315195930000547</v>
      </c>
      <c r="N369">
        <v>2.50901749925508</v>
      </c>
      <c r="O369">
        <v>2.0574415196050801</v>
      </c>
      <c r="Q369">
        <f t="shared" si="69"/>
        <v>0.72627685642059325</v>
      </c>
      <c r="R369">
        <f t="shared" si="70"/>
        <v>32.046966289558675</v>
      </c>
      <c r="S369">
        <v>0.45157597965000201</v>
      </c>
      <c r="T369">
        <v>2.50901749925508</v>
      </c>
      <c r="U369">
        <f t="shared" si="71"/>
        <v>1.2194842358079168</v>
      </c>
      <c r="V369">
        <f t="shared" si="72"/>
        <v>0.88568317723704326</v>
      </c>
      <c r="W369">
        <f t="shared" si="73"/>
        <v>2.7637036505561853E-2</v>
      </c>
      <c r="X369">
        <v>9.9317034782361487E-3</v>
      </c>
      <c r="AG369" t="s">
        <v>9</v>
      </c>
      <c r="AH369">
        <v>38</v>
      </c>
      <c r="AI369">
        <f t="shared" si="74"/>
        <v>2.3928475739401355E-3</v>
      </c>
      <c r="AJ369">
        <v>9</v>
      </c>
      <c r="AK369">
        <v>0.19524378000560283</v>
      </c>
    </row>
    <row r="370" spans="1:37" x14ac:dyDescent="0.15">
      <c r="A370" t="s">
        <v>11</v>
      </c>
      <c r="B370">
        <v>0.35299999999999998</v>
      </c>
      <c r="C370">
        <v>8.0000000000000002E-3</v>
      </c>
      <c r="D370">
        <f t="shared" si="65"/>
        <v>44.125</v>
      </c>
      <c r="E370">
        <v>9</v>
      </c>
      <c r="F370">
        <f t="shared" si="75"/>
        <v>3.2169908772759481E-9</v>
      </c>
      <c r="G370">
        <f t="shared" si="76"/>
        <v>1.0252449679703802E-5</v>
      </c>
      <c r="H370">
        <f t="shared" si="77"/>
        <v>0.20396600566572237</v>
      </c>
      <c r="I370">
        <v>5.8100247739822997E-3</v>
      </c>
      <c r="J370">
        <f t="shared" si="66"/>
        <v>60.75705590460818</v>
      </c>
      <c r="K370">
        <f t="shared" si="67"/>
        <v>1.316719495520068E-4</v>
      </c>
      <c r="L370">
        <v>-2.5607374092278299</v>
      </c>
      <c r="M370">
        <f t="shared" si="68"/>
        <v>-0.90394030545742388</v>
      </c>
      <c r="N370">
        <v>2.5093443644788098</v>
      </c>
      <c r="O370">
        <v>2.0573742117500999</v>
      </c>
      <c r="Q370">
        <f t="shared" si="69"/>
        <v>0.72625309674778527</v>
      </c>
      <c r="R370">
        <f t="shared" si="70"/>
        <v>32.045917893996027</v>
      </c>
      <c r="S370">
        <v>0.45197015272871199</v>
      </c>
      <c r="T370">
        <v>2.5093443644788098</v>
      </c>
      <c r="U370">
        <f t="shared" si="71"/>
        <v>1.2196830066924202</v>
      </c>
      <c r="V370">
        <f t="shared" si="72"/>
        <v>0.88579856066101992</v>
      </c>
      <c r="W370">
        <f t="shared" si="73"/>
        <v>2.7641541228156832E-2</v>
      </c>
      <c r="X370">
        <v>9.4562349601757939E-3</v>
      </c>
      <c r="AG370" t="s">
        <v>9</v>
      </c>
      <c r="AH370">
        <v>39.222222222222221</v>
      </c>
      <c r="AI370">
        <f t="shared" si="74"/>
        <v>2.0910165262759978E-2</v>
      </c>
      <c r="AJ370">
        <v>9</v>
      </c>
      <c r="AK370">
        <v>0.19816837148486299</v>
      </c>
    </row>
    <row r="371" spans="1:37" x14ac:dyDescent="0.15">
      <c r="A371" t="s">
        <v>9</v>
      </c>
      <c r="B371">
        <v>0.40200000000000002</v>
      </c>
      <c r="C371">
        <v>8.9999999999999993E-3</v>
      </c>
      <c r="D371">
        <f t="shared" si="65"/>
        <v>44.666666666666671</v>
      </c>
      <c r="E371">
        <v>9</v>
      </c>
      <c r="F371">
        <f t="shared" si="75"/>
        <v>5.1529973500506572E-9</v>
      </c>
      <c r="G371">
        <f t="shared" si="76"/>
        <v>1.2818401368285216E-5</v>
      </c>
      <c r="H371">
        <f t="shared" si="77"/>
        <v>0.20149253731343281</v>
      </c>
      <c r="I371">
        <v>6.5554500355033398E-3</v>
      </c>
      <c r="J371">
        <f t="shared" si="66"/>
        <v>61.323020970769015</v>
      </c>
      <c r="K371">
        <f t="shared" si="67"/>
        <v>1.4676380676500013E-4</v>
      </c>
      <c r="L371">
        <v>-1.9979371763082501</v>
      </c>
      <c r="M371">
        <f t="shared" si="68"/>
        <v>-0.80317074487591655</v>
      </c>
      <c r="N371">
        <v>2.2134842213885801</v>
      </c>
      <c r="O371">
        <v>1.81189884895062</v>
      </c>
      <c r="Q371">
        <f t="shared" si="69"/>
        <v>0.7283833372781493</v>
      </c>
      <c r="R371">
        <f t="shared" si="70"/>
        <v>32.53445573175734</v>
      </c>
      <c r="S371">
        <v>0.401585372437959</v>
      </c>
      <c r="T371">
        <v>2.2134842213885801</v>
      </c>
      <c r="U371">
        <f t="shared" si="71"/>
        <v>1.221637853940104</v>
      </c>
      <c r="V371">
        <f t="shared" si="72"/>
        <v>0.88982065699820934</v>
      </c>
      <c r="W371">
        <f t="shared" si="73"/>
        <v>2.7350101207614268E-2</v>
      </c>
      <c r="X371">
        <v>7.1063095944901384E-3</v>
      </c>
      <c r="AG371" t="s">
        <v>9</v>
      </c>
      <c r="AH371">
        <v>39.25</v>
      </c>
      <c r="AI371">
        <f t="shared" si="74"/>
        <v>7.3100507977249731E-3</v>
      </c>
      <c r="AJ371">
        <v>9</v>
      </c>
      <c r="AK371">
        <v>0.19874920940882856</v>
      </c>
    </row>
    <row r="372" spans="1:37" x14ac:dyDescent="0.15">
      <c r="A372" t="s">
        <v>10</v>
      </c>
      <c r="B372">
        <v>0.40200000000000002</v>
      </c>
      <c r="C372">
        <v>8.9999999999999993E-3</v>
      </c>
      <c r="D372">
        <f t="shared" si="65"/>
        <v>44.666666666666671</v>
      </c>
      <c r="E372">
        <v>9</v>
      </c>
      <c r="F372">
        <f t="shared" si="75"/>
        <v>5.1529973500506572E-9</v>
      </c>
      <c r="G372">
        <f t="shared" si="76"/>
        <v>1.2818401368285216E-5</v>
      </c>
      <c r="H372">
        <f t="shared" si="77"/>
        <v>0.20149253731343281</v>
      </c>
      <c r="I372">
        <v>6.5554500355033398E-3</v>
      </c>
      <c r="J372">
        <f t="shared" si="66"/>
        <v>61.323020970769015</v>
      </c>
      <c r="K372">
        <f t="shared" si="67"/>
        <v>1.4676380676500013E-4</v>
      </c>
      <c r="L372">
        <v>-1.9979371763082501</v>
      </c>
      <c r="M372">
        <f t="shared" si="68"/>
        <v>-0.80317074487591655</v>
      </c>
      <c r="N372">
        <v>2.2134842213885801</v>
      </c>
      <c r="O372">
        <v>1.81189884895062</v>
      </c>
      <c r="Q372">
        <f t="shared" si="69"/>
        <v>0.7283833372781493</v>
      </c>
      <c r="R372">
        <f t="shared" si="70"/>
        <v>32.53445573175734</v>
      </c>
      <c r="S372">
        <v>0.401585372437959</v>
      </c>
      <c r="T372">
        <v>2.2134842213885801</v>
      </c>
      <c r="U372">
        <f t="shared" si="71"/>
        <v>1.221637853940104</v>
      </c>
      <c r="V372">
        <f t="shared" si="72"/>
        <v>0.88982065699820934</v>
      </c>
      <c r="W372">
        <f t="shared" si="73"/>
        <v>2.7350101207614268E-2</v>
      </c>
      <c r="X372">
        <v>7.1958189344318371E-3</v>
      </c>
      <c r="AG372" t="s">
        <v>9</v>
      </c>
      <c r="AH372">
        <v>40.200000000000003</v>
      </c>
      <c r="AI372">
        <f t="shared" si="74"/>
        <v>3.7308220297105609E-4</v>
      </c>
      <c r="AJ372">
        <v>9</v>
      </c>
      <c r="AK372">
        <v>0.20569375766666731</v>
      </c>
    </row>
    <row r="373" spans="1:37" x14ac:dyDescent="0.15">
      <c r="A373" t="s">
        <v>11</v>
      </c>
      <c r="B373">
        <v>0.40200000000000002</v>
      </c>
      <c r="C373">
        <v>8.9999999999999993E-3</v>
      </c>
      <c r="D373">
        <f t="shared" si="65"/>
        <v>44.666666666666671</v>
      </c>
      <c r="E373">
        <v>9</v>
      </c>
      <c r="F373">
        <f t="shared" si="75"/>
        <v>5.1529973500506572E-9</v>
      </c>
      <c r="G373">
        <f t="shared" si="76"/>
        <v>1.2818401368285216E-5</v>
      </c>
      <c r="H373">
        <f t="shared" si="77"/>
        <v>0.20149253731343281</v>
      </c>
      <c r="I373">
        <v>6.5552572394639401E-3</v>
      </c>
      <c r="J373">
        <f t="shared" si="66"/>
        <v>61.324824536233656</v>
      </c>
      <c r="K373">
        <f t="shared" si="67"/>
        <v>1.4675949043575984E-4</v>
      </c>
      <c r="L373">
        <v>-1.9993583471755301</v>
      </c>
      <c r="M373">
        <f t="shared" si="68"/>
        <v>-0.80374205556456313</v>
      </c>
      <c r="N373">
        <v>2.21371658871759</v>
      </c>
      <c r="O373">
        <v>1.8118455609352999</v>
      </c>
      <c r="Q373">
        <f t="shared" si="69"/>
        <v>0.72836191549599061</v>
      </c>
      <c r="R373">
        <f t="shared" si="70"/>
        <v>32.533498892154249</v>
      </c>
      <c r="S373">
        <v>0.40187102778228301</v>
      </c>
      <c r="T373">
        <v>2.21371658871759</v>
      </c>
      <c r="U373">
        <f t="shared" si="71"/>
        <v>1.2218020323845034</v>
      </c>
      <c r="V373">
        <f t="shared" si="72"/>
        <v>0.8899140686644712</v>
      </c>
      <c r="W373">
        <f t="shared" si="73"/>
        <v>2.7353776844429176E-2</v>
      </c>
      <c r="X373">
        <v>7.892209513871937E-3</v>
      </c>
      <c r="AG373" t="s">
        <v>9</v>
      </c>
      <c r="AH373">
        <v>41.199999999999996</v>
      </c>
      <c r="AI373">
        <f t="shared" si="74"/>
        <v>5.1891939587242518E-3</v>
      </c>
      <c r="AJ373">
        <v>9</v>
      </c>
      <c r="AK373">
        <v>0.20606683986963836</v>
      </c>
    </row>
    <row r="374" spans="1:37" x14ac:dyDescent="0.15">
      <c r="A374" t="s">
        <v>10</v>
      </c>
      <c r="B374">
        <v>0.45100000000000001</v>
      </c>
      <c r="C374">
        <v>0.01</v>
      </c>
      <c r="D374">
        <f t="shared" si="65"/>
        <v>45.1</v>
      </c>
      <c r="E374">
        <v>9</v>
      </c>
      <c r="F374">
        <f t="shared" si="75"/>
        <v>7.8539816339744827E-9</v>
      </c>
      <c r="G374">
        <f t="shared" si="76"/>
        <v>1.567313408110207E-5</v>
      </c>
      <c r="H374">
        <f t="shared" si="77"/>
        <v>0.19955654101995565</v>
      </c>
      <c r="I374">
        <v>7.3020888720472998E-3</v>
      </c>
      <c r="J374">
        <f t="shared" si="66"/>
        <v>61.763148587036149</v>
      </c>
      <c r="K374">
        <f t="shared" si="67"/>
        <v>1.6190884416956319E-4</v>
      </c>
      <c r="L374">
        <v>-1.59880108707694</v>
      </c>
      <c r="M374">
        <f t="shared" si="68"/>
        <v>-0.72105929027170002</v>
      </c>
      <c r="N374">
        <v>1.9796180868314801</v>
      </c>
      <c r="O374">
        <v>1.6190884416956299</v>
      </c>
      <c r="Q374">
        <f t="shared" si="69"/>
        <v>0.7302088872047291</v>
      </c>
      <c r="R374">
        <f t="shared" si="70"/>
        <v>32.93242081293328</v>
      </c>
      <c r="S374">
        <v>0.36052964513585001</v>
      </c>
      <c r="T374">
        <v>1.9796180868314801</v>
      </c>
      <c r="U374">
        <f t="shared" si="71"/>
        <v>1.2226744604255693</v>
      </c>
      <c r="V374">
        <f t="shared" si="72"/>
        <v>0.89280775716099747</v>
      </c>
      <c r="W374">
        <f t="shared" si="73"/>
        <v>2.7110298457329693E-2</v>
      </c>
      <c r="X374">
        <v>8.0009939705410864E-3</v>
      </c>
      <c r="AG374" t="s">
        <v>9</v>
      </c>
      <c r="AH374">
        <v>42.5</v>
      </c>
      <c r="AI374">
        <f t="shared" si="74"/>
        <v>2.9241786960221101E-3</v>
      </c>
      <c r="AJ374">
        <v>9</v>
      </c>
      <c r="AK374">
        <v>0.21281279201597991</v>
      </c>
    </row>
    <row r="375" spans="1:37" x14ac:dyDescent="0.15">
      <c r="A375" t="s">
        <v>9</v>
      </c>
      <c r="B375">
        <v>0.45100000000000001</v>
      </c>
      <c r="C375">
        <v>0.01</v>
      </c>
      <c r="D375">
        <f t="shared" si="65"/>
        <v>45.1</v>
      </c>
      <c r="E375">
        <v>9</v>
      </c>
      <c r="F375">
        <f t="shared" si="75"/>
        <v>7.8539816339744827E-9</v>
      </c>
      <c r="G375">
        <f t="shared" si="76"/>
        <v>1.567313408110207E-5</v>
      </c>
      <c r="H375">
        <f t="shared" si="77"/>
        <v>0.19955654101995565</v>
      </c>
      <c r="I375">
        <v>7.3020888720472998E-3</v>
      </c>
      <c r="J375">
        <f t="shared" si="66"/>
        <v>61.763148587036149</v>
      </c>
      <c r="K375">
        <f t="shared" si="67"/>
        <v>1.6190884416956319E-4</v>
      </c>
      <c r="L375">
        <v>-1.59880108707694</v>
      </c>
      <c r="M375">
        <f t="shared" si="68"/>
        <v>-0.72105929027170002</v>
      </c>
      <c r="N375">
        <v>1.9796180868314801</v>
      </c>
      <c r="O375">
        <v>1.6190884416956299</v>
      </c>
      <c r="Q375">
        <f t="shared" si="69"/>
        <v>0.7302088872047291</v>
      </c>
      <c r="R375">
        <f t="shared" si="70"/>
        <v>32.93242081293328</v>
      </c>
      <c r="S375">
        <v>0.36052964513585001</v>
      </c>
      <c r="T375">
        <v>1.9796180868314801</v>
      </c>
      <c r="U375">
        <f t="shared" si="71"/>
        <v>1.2226744604255693</v>
      </c>
      <c r="V375">
        <f t="shared" si="72"/>
        <v>0.89280775716099747</v>
      </c>
      <c r="W375">
        <f t="shared" si="73"/>
        <v>2.7110298457329693E-2</v>
      </c>
      <c r="X375">
        <v>9.4533879083034122E-3</v>
      </c>
      <c r="AG375" t="s">
        <v>9</v>
      </c>
      <c r="AH375">
        <v>43.428571428571423</v>
      </c>
      <c r="AI375">
        <f t="shared" si="74"/>
        <v>5.6806041065464875E-3</v>
      </c>
      <c r="AJ375">
        <v>9</v>
      </c>
      <c r="AK375">
        <v>0.21552810080514329</v>
      </c>
    </row>
    <row r="376" spans="1:37" x14ac:dyDescent="0.15">
      <c r="A376" t="s">
        <v>11</v>
      </c>
      <c r="B376">
        <v>0.45100000000000001</v>
      </c>
      <c r="C376">
        <v>0.01</v>
      </c>
      <c r="D376">
        <f t="shared" si="65"/>
        <v>45.1</v>
      </c>
      <c r="E376">
        <v>9</v>
      </c>
      <c r="F376">
        <f t="shared" si="75"/>
        <v>7.8539816339744827E-9</v>
      </c>
      <c r="G376">
        <f t="shared" si="76"/>
        <v>1.567313408110207E-5</v>
      </c>
      <c r="H376">
        <f t="shared" si="77"/>
        <v>0.19955654101995565</v>
      </c>
      <c r="I376">
        <v>7.3019401780215496E-3</v>
      </c>
      <c r="J376">
        <f t="shared" si="66"/>
        <v>61.764406309091214</v>
      </c>
      <c r="K376">
        <f t="shared" si="67"/>
        <v>1.6190554718451328E-4</v>
      </c>
      <c r="L376">
        <v>-1.6000924548659099</v>
      </c>
      <c r="M376">
        <f t="shared" si="68"/>
        <v>-0.72164169714452542</v>
      </c>
      <c r="N376">
        <v>1.9798763204173899</v>
      </c>
      <c r="O376">
        <v>1.61905547184513</v>
      </c>
      <c r="Q376">
        <f t="shared" si="69"/>
        <v>0.73019401780215365</v>
      </c>
      <c r="R376">
        <f t="shared" si="70"/>
        <v>32.931750202877133</v>
      </c>
      <c r="S376">
        <v>0.36082084857226299</v>
      </c>
      <c r="T376">
        <v>1.9798763204173899</v>
      </c>
      <c r="U376">
        <f t="shared" si="71"/>
        <v>1.2228588549600814</v>
      </c>
      <c r="V376">
        <f t="shared" si="72"/>
        <v>0.89292422050824294</v>
      </c>
      <c r="W376">
        <f t="shared" si="73"/>
        <v>2.711438702793972E-2</v>
      </c>
      <c r="X376">
        <v>5.1457190313843638E-3</v>
      </c>
      <c r="AG376" t="s">
        <v>9</v>
      </c>
      <c r="AH376">
        <v>44.125</v>
      </c>
      <c r="AI376">
        <f t="shared" si="74"/>
        <v>3.975910397884184E-3</v>
      </c>
      <c r="AJ376">
        <v>9</v>
      </c>
      <c r="AK376">
        <v>0.21948423580791676</v>
      </c>
    </row>
    <row r="377" spans="1:37" x14ac:dyDescent="0.15">
      <c r="A377" t="s">
        <v>11</v>
      </c>
      <c r="B377">
        <v>0.5</v>
      </c>
      <c r="C377">
        <v>0.01</v>
      </c>
      <c r="D377">
        <f t="shared" si="65"/>
        <v>50</v>
      </c>
      <c r="E377">
        <v>9</v>
      </c>
      <c r="F377">
        <f t="shared" si="75"/>
        <v>7.8539816339744827E-9</v>
      </c>
      <c r="G377">
        <f t="shared" si="76"/>
        <v>1.4137166941154069E-5</v>
      </c>
      <c r="H377">
        <f t="shared" si="77"/>
        <v>0.18</v>
      </c>
      <c r="I377">
        <v>7.4905882764317996E-3</v>
      </c>
      <c r="J377">
        <f t="shared" si="66"/>
        <v>66.750431547971672</v>
      </c>
      <c r="K377">
        <f t="shared" si="67"/>
        <v>1.49811765528636E-4</v>
      </c>
      <c r="L377">
        <v>-1.46143292115706</v>
      </c>
      <c r="M377">
        <f t="shared" si="68"/>
        <v>-0.73071646057853001</v>
      </c>
      <c r="N377">
        <v>1.8634758855756199</v>
      </c>
      <c r="O377">
        <v>1.49811765528636</v>
      </c>
      <c r="Q377">
        <f t="shared" si="69"/>
        <v>0.74905882764317999</v>
      </c>
      <c r="R377">
        <f t="shared" si="70"/>
        <v>37.452941382158997</v>
      </c>
      <c r="S377">
        <v>0.36535823028926601</v>
      </c>
      <c r="T377">
        <v>1.8634758855756199</v>
      </c>
      <c r="U377">
        <f t="shared" si="71"/>
        <v>1.2438781954141132</v>
      </c>
      <c r="V377">
        <f t="shared" si="72"/>
        <v>0.93173794278780997</v>
      </c>
      <c r="W377">
        <f t="shared" si="73"/>
        <v>2.4877563908282264E-2</v>
      </c>
      <c r="X377">
        <v>6.6139397121480568E-3</v>
      </c>
      <c r="AG377" t="s">
        <v>9</v>
      </c>
      <c r="AH377">
        <v>44.666666666666671</v>
      </c>
      <c r="AI377">
        <f t="shared" si="74"/>
        <v>2.3921688126120623E-3</v>
      </c>
      <c r="AJ377">
        <v>9</v>
      </c>
      <c r="AK377">
        <v>0.22163785394010405</v>
      </c>
    </row>
    <row r="378" spans="1:37" x14ac:dyDescent="0.15">
      <c r="A378" t="s">
        <v>10</v>
      </c>
      <c r="B378">
        <v>0.5</v>
      </c>
      <c r="C378">
        <v>0.01</v>
      </c>
      <c r="D378">
        <f t="shared" si="65"/>
        <v>50</v>
      </c>
      <c r="E378">
        <v>9</v>
      </c>
      <c r="F378">
        <f t="shared" si="75"/>
        <v>7.8539816339744827E-9</v>
      </c>
      <c r="G378">
        <f t="shared" si="76"/>
        <v>1.4137166941154069E-5</v>
      </c>
      <c r="H378">
        <f t="shared" si="77"/>
        <v>0.18</v>
      </c>
      <c r="I378">
        <v>7.4889377540589804E-3</v>
      </c>
      <c r="J378">
        <f t="shared" si="66"/>
        <v>66.765142990940689</v>
      </c>
      <c r="K378">
        <f t="shared" si="67"/>
        <v>1.4977875508117962E-4</v>
      </c>
      <c r="L378">
        <v>-1.4647753544773301</v>
      </c>
      <c r="M378">
        <f t="shared" si="68"/>
        <v>-0.73238767723866505</v>
      </c>
      <c r="N378">
        <v>1.8639813894311299</v>
      </c>
      <c r="O378">
        <v>1.4977875508117899</v>
      </c>
      <c r="Q378">
        <f t="shared" si="69"/>
        <v>0.74889377540589497</v>
      </c>
      <c r="R378">
        <f t="shared" si="70"/>
        <v>37.444688770294746</v>
      </c>
      <c r="S378">
        <v>0.36619383861933302</v>
      </c>
      <c r="T378">
        <v>1.8639813894311299</v>
      </c>
      <c r="U378">
        <f t="shared" si="71"/>
        <v>1.2444898399782169</v>
      </c>
      <c r="V378">
        <f t="shared" si="72"/>
        <v>0.93199069471556495</v>
      </c>
      <c r="W378">
        <f t="shared" si="73"/>
        <v>2.4889796799564337E-2</v>
      </c>
      <c r="X378">
        <v>6.7231702251622401E-3</v>
      </c>
      <c r="AG378" t="s">
        <v>9</v>
      </c>
      <c r="AH378">
        <v>45.1</v>
      </c>
      <c r="AI378">
        <f t="shared" si="74"/>
        <v>4.4521182760505467E-3</v>
      </c>
      <c r="AJ378">
        <v>9</v>
      </c>
      <c r="AK378">
        <v>0.22267446042556926</v>
      </c>
    </row>
    <row r="379" spans="1:37" x14ac:dyDescent="0.15">
      <c r="A379" t="s">
        <v>9</v>
      </c>
      <c r="B379">
        <v>0.5</v>
      </c>
      <c r="C379">
        <v>0.01</v>
      </c>
      <c r="D379">
        <f t="shared" si="65"/>
        <v>50</v>
      </c>
      <c r="E379">
        <v>9</v>
      </c>
      <c r="F379">
        <f t="shared" si="75"/>
        <v>7.8539816339744827E-9</v>
      </c>
      <c r="G379">
        <f t="shared" si="76"/>
        <v>1.4137166941154069E-5</v>
      </c>
      <c r="H379">
        <f t="shared" si="77"/>
        <v>0.18</v>
      </c>
      <c r="I379">
        <v>7.4889377540589804E-3</v>
      </c>
      <c r="J379">
        <f t="shared" si="66"/>
        <v>66.765142990940689</v>
      </c>
      <c r="K379">
        <f t="shared" si="67"/>
        <v>1.4977875508117962E-4</v>
      </c>
      <c r="L379">
        <v>-1.4647753544773301</v>
      </c>
      <c r="M379">
        <f t="shared" si="68"/>
        <v>-0.73238767723866505</v>
      </c>
      <c r="N379">
        <v>1.8639813894311299</v>
      </c>
      <c r="O379">
        <v>1.4977875508117899</v>
      </c>
      <c r="Q379">
        <f t="shared" si="69"/>
        <v>0.74889377540589497</v>
      </c>
      <c r="R379">
        <f t="shared" si="70"/>
        <v>37.444688770294746</v>
      </c>
      <c r="S379">
        <v>0.36619383861933302</v>
      </c>
      <c r="T379">
        <v>1.8639813894311299</v>
      </c>
      <c r="U379">
        <f t="shared" si="71"/>
        <v>1.2444898399782169</v>
      </c>
      <c r="V379">
        <f t="shared" si="72"/>
        <v>0.93199069471556495</v>
      </c>
      <c r="W379">
        <f t="shared" si="73"/>
        <v>2.4889796799564337E-2</v>
      </c>
      <c r="X379">
        <v>9.4916147034384401E-3</v>
      </c>
      <c r="AG379" t="s">
        <v>9</v>
      </c>
      <c r="AH379">
        <v>50</v>
      </c>
      <c r="AI379">
        <f t="shared" si="74"/>
        <v>4.3235498400024889E-3</v>
      </c>
      <c r="AJ379">
        <v>9</v>
      </c>
      <c r="AK379">
        <v>0.24448983997821694</v>
      </c>
    </row>
    <row r="380" spans="1:37" x14ac:dyDescent="0.15">
      <c r="A380" t="s">
        <v>11</v>
      </c>
      <c r="B380">
        <v>0.01</v>
      </c>
      <c r="C380">
        <v>1E-3</v>
      </c>
      <c r="D380">
        <f t="shared" si="65"/>
        <v>10</v>
      </c>
      <c r="E380">
        <v>11</v>
      </c>
      <c r="F380">
        <f t="shared" si="75"/>
        <v>7.8539816339744827E-13</v>
      </c>
      <c r="G380">
        <f t="shared" si="76"/>
        <v>8.6393797973719312E-7</v>
      </c>
      <c r="H380">
        <f t="shared" si="77"/>
        <v>1.1000000000000001</v>
      </c>
      <c r="I380">
        <v>7.2744052705769804E-4</v>
      </c>
      <c r="J380">
        <f t="shared" si="66"/>
        <v>13.74682826711253</v>
      </c>
      <c r="K380">
        <f t="shared" si="67"/>
        <v>7.2744052705769809E-5</v>
      </c>
      <c r="L380">
        <v>-933.24901435361403</v>
      </c>
      <c r="M380">
        <f t="shared" si="68"/>
        <v>-9.3324901435361411</v>
      </c>
      <c r="N380">
        <v>77.410297777537906</v>
      </c>
      <c r="O380">
        <v>72.744052705769803</v>
      </c>
      <c r="Q380">
        <f t="shared" si="69"/>
        <v>0.72744052705769802</v>
      </c>
      <c r="R380">
        <f t="shared" si="70"/>
        <v>7.2744052705769802</v>
      </c>
      <c r="S380">
        <v>4.6662450717680697</v>
      </c>
      <c r="T380">
        <v>77.410297777537906</v>
      </c>
      <c r="U380">
        <f t="shared" si="71"/>
        <v>1.0641460696538563</v>
      </c>
      <c r="V380">
        <f t="shared" si="72"/>
        <v>0.77410297777537906</v>
      </c>
      <c r="W380">
        <f t="shared" si="73"/>
        <v>0.10641460696538563</v>
      </c>
      <c r="X380">
        <v>8.1758982339198046E-3</v>
      </c>
      <c r="AG380" t="s">
        <v>10</v>
      </c>
      <c r="AH380">
        <v>10</v>
      </c>
      <c r="AI380">
        <f t="shared" si="74"/>
        <v>7.7087476421830552E-3</v>
      </c>
      <c r="AJ380">
        <v>11</v>
      </c>
      <c r="AK380">
        <v>7.1547846378117397E-2</v>
      </c>
    </row>
    <row r="381" spans="1:37" x14ac:dyDescent="0.15">
      <c r="A381" t="s">
        <v>9</v>
      </c>
      <c r="B381">
        <v>0.01</v>
      </c>
      <c r="C381">
        <v>1E-3</v>
      </c>
      <c r="D381">
        <f t="shared" si="65"/>
        <v>10</v>
      </c>
      <c r="E381">
        <v>11</v>
      </c>
      <c r="F381">
        <f t="shared" si="75"/>
        <v>7.8539816339744827E-13</v>
      </c>
      <c r="G381">
        <f t="shared" si="76"/>
        <v>8.6393797973719312E-7</v>
      </c>
      <c r="H381">
        <f t="shared" si="77"/>
        <v>1.1000000000000001</v>
      </c>
      <c r="I381">
        <v>7.5499125880640295E-4</v>
      </c>
      <c r="J381">
        <f t="shared" si="66"/>
        <v>13.245186461906082</v>
      </c>
      <c r="K381">
        <f t="shared" si="67"/>
        <v>7.5499125880640293E-5</v>
      </c>
      <c r="L381">
        <v>-1080.35997203804</v>
      </c>
      <c r="M381">
        <f t="shared" si="68"/>
        <v>-10.803599720380401</v>
      </c>
      <c r="N381">
        <v>80.900925740830502</v>
      </c>
      <c r="O381">
        <v>75.499125880640307</v>
      </c>
      <c r="Q381">
        <f t="shared" si="69"/>
        <v>0.75499125880640305</v>
      </c>
      <c r="R381">
        <f t="shared" si="70"/>
        <v>7.5499125880640303</v>
      </c>
      <c r="S381">
        <v>5.40179986019022</v>
      </c>
      <c r="T381">
        <v>80.900925740830502</v>
      </c>
      <c r="U381">
        <f t="shared" si="71"/>
        <v>1.0715478463781174</v>
      </c>
      <c r="V381">
        <f t="shared" si="72"/>
        <v>0.80900925740830509</v>
      </c>
      <c r="W381">
        <f t="shared" si="73"/>
        <v>0.10715478463781174</v>
      </c>
      <c r="X381">
        <v>6.4122585682737272E-3</v>
      </c>
      <c r="AG381" t="s">
        <v>10</v>
      </c>
      <c r="AH381">
        <v>10.799999999999999</v>
      </c>
      <c r="AI381">
        <f t="shared" si="74"/>
        <v>6.3510168851095283E-3</v>
      </c>
      <c r="AJ381">
        <v>11</v>
      </c>
      <c r="AK381">
        <v>7.7714844491863833E-2</v>
      </c>
    </row>
    <row r="382" spans="1:37" x14ac:dyDescent="0.15">
      <c r="A382" t="s">
        <v>10</v>
      </c>
      <c r="B382">
        <v>0.01</v>
      </c>
      <c r="C382">
        <v>1E-3</v>
      </c>
      <c r="D382">
        <f t="shared" si="65"/>
        <v>10</v>
      </c>
      <c r="E382">
        <v>11</v>
      </c>
      <c r="F382">
        <f t="shared" si="75"/>
        <v>7.8539816339744827E-13</v>
      </c>
      <c r="G382">
        <f t="shared" si="76"/>
        <v>8.6393797973719312E-7</v>
      </c>
      <c r="H382">
        <f t="shared" si="77"/>
        <v>1.1000000000000001</v>
      </c>
      <c r="I382">
        <v>7.5499125880640295E-4</v>
      </c>
      <c r="J382">
        <f t="shared" si="66"/>
        <v>13.245186461906082</v>
      </c>
      <c r="K382">
        <f t="shared" si="67"/>
        <v>7.5499125880640293E-5</v>
      </c>
      <c r="L382">
        <v>-1080.35997203804</v>
      </c>
      <c r="M382">
        <f t="shared" si="68"/>
        <v>-10.803599720380401</v>
      </c>
      <c r="N382">
        <v>80.900925740830502</v>
      </c>
      <c r="O382">
        <v>75.499125880640307</v>
      </c>
      <c r="Q382">
        <f t="shared" si="69"/>
        <v>0.75499125880640305</v>
      </c>
      <c r="R382">
        <f t="shared" si="70"/>
        <v>7.5499125880640303</v>
      </c>
      <c r="S382">
        <v>5.40179986019022</v>
      </c>
      <c r="T382">
        <v>80.900925740830502</v>
      </c>
      <c r="U382">
        <f t="shared" si="71"/>
        <v>1.0715478463781174</v>
      </c>
      <c r="V382">
        <f t="shared" si="72"/>
        <v>0.80900925740830509</v>
      </c>
      <c r="W382">
        <f t="shared" si="73"/>
        <v>0.10715478463781174</v>
      </c>
      <c r="X382">
        <v>9.4523977132610452E-3</v>
      </c>
      <c r="AG382" t="s">
        <v>10</v>
      </c>
      <c r="AH382">
        <v>11.799999999999999</v>
      </c>
      <c r="AI382">
        <f t="shared" si="74"/>
        <v>6.0492687845414518E-3</v>
      </c>
      <c r="AJ382">
        <v>11</v>
      </c>
      <c r="AK382">
        <v>8.4065861376973361E-2</v>
      </c>
    </row>
    <row r="383" spans="1:37" x14ac:dyDescent="0.15">
      <c r="A383" t="s">
        <v>11</v>
      </c>
      <c r="B383">
        <v>0.108</v>
      </c>
      <c r="C383">
        <v>0.01</v>
      </c>
      <c r="D383">
        <f t="shared" si="65"/>
        <v>10.799999999999999</v>
      </c>
      <c r="E383">
        <v>11</v>
      </c>
      <c r="F383">
        <f t="shared" si="75"/>
        <v>7.8539816339744827E-9</v>
      </c>
      <c r="G383">
        <f t="shared" si="76"/>
        <v>7.9994257383073439E-5</v>
      </c>
      <c r="H383">
        <f t="shared" si="77"/>
        <v>1.0185185185185186</v>
      </c>
      <c r="I383">
        <v>7.5831664838967904E-3</v>
      </c>
      <c r="J383">
        <f t="shared" si="66"/>
        <v>14.242071597576437</v>
      </c>
      <c r="K383">
        <f t="shared" si="67"/>
        <v>7.021450448052584E-4</v>
      </c>
      <c r="L383">
        <v>-10.081591817690599</v>
      </c>
      <c r="M383">
        <f t="shared" si="68"/>
        <v>-1.0888119163105847</v>
      </c>
      <c r="N383">
        <v>7.5658564062078799</v>
      </c>
      <c r="O383">
        <v>7.0214504480525797</v>
      </c>
      <c r="Q383">
        <f t="shared" si="69"/>
        <v>0.7583166483896786</v>
      </c>
      <c r="R383">
        <f t="shared" si="70"/>
        <v>8.1898198026085289</v>
      </c>
      <c r="S383">
        <v>0.54440595815529602</v>
      </c>
      <c r="T383">
        <v>7.5658564062078799</v>
      </c>
      <c r="U383">
        <f t="shared" si="71"/>
        <v>1.0775346863419499</v>
      </c>
      <c r="V383">
        <f t="shared" si="72"/>
        <v>0.8171124918704511</v>
      </c>
      <c r="W383">
        <f t="shared" si="73"/>
        <v>9.9771730216847224E-2</v>
      </c>
      <c r="X383">
        <v>7.6253412663687412E-3</v>
      </c>
      <c r="AG383" t="s">
        <v>10</v>
      </c>
      <c r="AH383">
        <v>12</v>
      </c>
      <c r="AI383">
        <f t="shared" si="74"/>
        <v>6.1905861852249444E-3</v>
      </c>
      <c r="AJ383">
        <v>11</v>
      </c>
      <c r="AK383">
        <v>8.5275715133881658E-2</v>
      </c>
    </row>
    <row r="384" spans="1:37" x14ac:dyDescent="0.15">
      <c r="A384" t="s">
        <v>9</v>
      </c>
      <c r="B384">
        <v>0.108</v>
      </c>
      <c r="C384">
        <v>0.01</v>
      </c>
      <c r="D384">
        <f t="shared" si="65"/>
        <v>10.799999999999999</v>
      </c>
      <c r="E384">
        <v>11</v>
      </c>
      <c r="F384">
        <f t="shared" si="75"/>
        <v>7.8539816339744827E-9</v>
      </c>
      <c r="G384">
        <f t="shared" si="76"/>
        <v>7.9994257383073439E-5</v>
      </c>
      <c r="H384">
        <f t="shared" si="77"/>
        <v>1.0185185185185186</v>
      </c>
      <c r="I384">
        <v>7.5823934350357702E-3</v>
      </c>
      <c r="J384">
        <f t="shared" si="66"/>
        <v>14.243523621574045</v>
      </c>
      <c r="K384">
        <f t="shared" si="67"/>
        <v>7.0207346620701581E-4</v>
      </c>
      <c r="L384">
        <v>-10.103987082989301</v>
      </c>
      <c r="M384">
        <f t="shared" si="68"/>
        <v>-1.0912306049628444</v>
      </c>
      <c r="N384">
        <v>7.5663499645515797</v>
      </c>
      <c r="O384">
        <v>7.0207346620701596</v>
      </c>
      <c r="Q384">
        <f t="shared" si="69"/>
        <v>0.75823934350357725</v>
      </c>
      <c r="R384">
        <f t="shared" si="70"/>
        <v>8.1889849098386343</v>
      </c>
      <c r="S384">
        <v>0.54561530248142598</v>
      </c>
      <c r="T384">
        <v>7.5663499645515797</v>
      </c>
      <c r="U384">
        <f t="shared" si="71"/>
        <v>1.0777148444918638</v>
      </c>
      <c r="V384">
        <f t="shared" si="72"/>
        <v>0.8171657961715707</v>
      </c>
      <c r="W384">
        <f t="shared" si="73"/>
        <v>9.9788411527024445E-2</v>
      </c>
      <c r="X384">
        <v>4.2082507590001381E-3</v>
      </c>
      <c r="AG384" t="s">
        <v>10</v>
      </c>
      <c r="AH384">
        <v>13.5</v>
      </c>
      <c r="AI384">
        <f t="shared" si="74"/>
        <v>6.7487537980659082E-3</v>
      </c>
      <c r="AJ384">
        <v>11</v>
      </c>
      <c r="AK384">
        <v>9.4561594411719074E-2</v>
      </c>
    </row>
    <row r="385" spans="1:37" x14ac:dyDescent="0.15">
      <c r="A385" t="s">
        <v>10</v>
      </c>
      <c r="B385">
        <v>0.108</v>
      </c>
      <c r="C385">
        <v>0.01</v>
      </c>
      <c r="D385">
        <f t="shared" si="65"/>
        <v>10.799999999999999</v>
      </c>
      <c r="E385">
        <v>11</v>
      </c>
      <c r="F385">
        <f t="shared" si="75"/>
        <v>7.8539816339744827E-9</v>
      </c>
      <c r="G385">
        <f t="shared" si="76"/>
        <v>7.9994257383073439E-5</v>
      </c>
      <c r="H385">
        <f t="shared" si="77"/>
        <v>1.0185185185185186</v>
      </c>
      <c r="I385">
        <v>7.5823934350357702E-3</v>
      </c>
      <c r="J385">
        <f t="shared" si="66"/>
        <v>14.243523621574045</v>
      </c>
      <c r="K385">
        <f t="shared" si="67"/>
        <v>7.0207346620701581E-4</v>
      </c>
      <c r="L385">
        <v>-10.103987082989301</v>
      </c>
      <c r="M385">
        <f t="shared" si="68"/>
        <v>-1.0912306049628444</v>
      </c>
      <c r="N385">
        <v>7.5663499645515797</v>
      </c>
      <c r="O385">
        <v>7.0207346620701596</v>
      </c>
      <c r="Q385">
        <f t="shared" si="69"/>
        <v>0.75823934350357725</v>
      </c>
      <c r="R385">
        <f t="shared" si="70"/>
        <v>8.1889849098386343</v>
      </c>
      <c r="S385">
        <v>0.54561530248142598</v>
      </c>
      <c r="T385">
        <v>7.5663499645515797</v>
      </c>
      <c r="U385">
        <f t="shared" si="71"/>
        <v>1.0777148444918638</v>
      </c>
      <c r="V385">
        <f t="shared" si="72"/>
        <v>0.8171657961715707</v>
      </c>
      <c r="W385">
        <f t="shared" si="73"/>
        <v>9.9788411527024445E-2</v>
      </c>
      <c r="X385">
        <v>5.0636741250656963E-3</v>
      </c>
      <c r="AG385" t="s">
        <v>10</v>
      </c>
      <c r="AH385">
        <v>14.749999999999998</v>
      </c>
      <c r="AI385">
        <f t="shared" si="74"/>
        <v>6.2301182260484688E-3</v>
      </c>
      <c r="AJ385">
        <v>11</v>
      </c>
      <c r="AK385">
        <v>0.10299753665930145</v>
      </c>
    </row>
    <row r="386" spans="1:37" x14ac:dyDescent="0.15">
      <c r="A386" t="s">
        <v>11</v>
      </c>
      <c r="B386">
        <v>5.8999999999999997E-2</v>
      </c>
      <c r="C386">
        <v>5.0000000000000001E-3</v>
      </c>
      <c r="D386">
        <f t="shared" ref="D386:D449" si="78">B386/C386</f>
        <v>11.799999999999999</v>
      </c>
      <c r="E386">
        <v>11</v>
      </c>
      <c r="F386">
        <f t="shared" si="75"/>
        <v>4.9087385212340517E-10</v>
      </c>
      <c r="G386">
        <f t="shared" si="76"/>
        <v>1.8303770757143924E-5</v>
      </c>
      <c r="H386">
        <f t="shared" si="77"/>
        <v>0.93220338983050854</v>
      </c>
      <c r="I386">
        <v>3.8142881926213801E-3</v>
      </c>
      <c r="J386">
        <f t="shared" ref="J386:J449" si="79">D386/Q386</f>
        <v>15.468154743559666</v>
      </c>
      <c r="K386">
        <f t="shared" ref="K386:K449" si="80">I386/D386</f>
        <v>3.2324476208655769E-4</v>
      </c>
      <c r="L386">
        <v>-36.808333297883898</v>
      </c>
      <c r="M386">
        <f t="shared" ref="M386:M449" si="81">L386*B386</f>
        <v>-2.1716916645751501</v>
      </c>
      <c r="N386">
        <v>14.0156363157498</v>
      </c>
      <c r="O386">
        <v>12.9297904834623</v>
      </c>
      <c r="Q386">
        <f t="shared" ref="Q386:Q449" si="82">O386*B386</f>
        <v>0.76285763852427568</v>
      </c>
      <c r="R386">
        <f t="shared" ref="R386:R449" si="83">Q386*D386</f>
        <v>9.0017201345864528</v>
      </c>
      <c r="S386">
        <v>1.0858458322875699</v>
      </c>
      <c r="T386">
        <v>14.0156363157498</v>
      </c>
      <c r="U386">
        <f t="shared" ref="U386:U449" si="84">N386/O386</f>
        <v>1.0839801568073619</v>
      </c>
      <c r="V386">
        <f t="shared" ref="V386:V449" si="85">U386*Q386</f>
        <v>0.82692254262923814</v>
      </c>
      <c r="W386">
        <f t="shared" ref="W386:W449" si="86">U386/D386</f>
        <v>9.1862725153166278E-2</v>
      </c>
      <c r="X386">
        <v>6.492301188570593E-3</v>
      </c>
      <c r="AG386" t="s">
        <v>10</v>
      </c>
      <c r="AH386">
        <v>15.428571428571429</v>
      </c>
      <c r="AI386">
        <f t="shared" ref="AI386:AI449" si="87">(AK387-AK386)/(AH387-AH386)</f>
        <v>3.644401279608927E-3</v>
      </c>
      <c r="AJ386">
        <v>11</v>
      </c>
      <c r="AK386">
        <v>0.10722511688412006</v>
      </c>
    </row>
    <row r="387" spans="1:37" x14ac:dyDescent="0.15">
      <c r="A387" t="s">
        <v>10</v>
      </c>
      <c r="B387">
        <v>5.8999999999999997E-2</v>
      </c>
      <c r="C387">
        <v>5.0000000000000001E-3</v>
      </c>
      <c r="D387">
        <f t="shared" si="78"/>
        <v>11.799999999999999</v>
      </c>
      <c r="E387">
        <v>11</v>
      </c>
      <c r="F387">
        <f t="shared" ref="F387:F450" si="88">PI()*C387^4/4</f>
        <v>4.9087385212340517E-10</v>
      </c>
      <c r="G387">
        <f t="shared" ref="G387:G450" si="89">E387/C387/B387*F387</f>
        <v>1.8303770757143924E-5</v>
      </c>
      <c r="H387">
        <f t="shared" ref="H387:H450" si="90">E387/D387</f>
        <v>0.93220338983050854</v>
      </c>
      <c r="I387">
        <v>3.8139348041208499E-3</v>
      </c>
      <c r="J387">
        <f t="shared" si="79"/>
        <v>15.469587979388752</v>
      </c>
      <c r="K387">
        <f t="shared" si="80"/>
        <v>3.2321481390854662E-4</v>
      </c>
      <c r="L387">
        <v>-36.842483716636302</v>
      </c>
      <c r="M387">
        <f t="shared" si="81"/>
        <v>-2.1737065392815418</v>
      </c>
      <c r="N387">
        <v>14.015445825982599</v>
      </c>
      <c r="O387">
        <v>12.928592556341799</v>
      </c>
      <c r="Q387">
        <f t="shared" si="82"/>
        <v>0.76278696082416608</v>
      </c>
      <c r="R387">
        <f t="shared" si="83"/>
        <v>9.0008861377251588</v>
      </c>
      <c r="S387">
        <v>1.08685326964077</v>
      </c>
      <c r="T387">
        <v>14.015445825982599</v>
      </c>
      <c r="U387">
        <f t="shared" si="84"/>
        <v>1.0840658613769734</v>
      </c>
      <c r="V387">
        <f t="shared" si="85"/>
        <v>0.82691130373297328</v>
      </c>
      <c r="W387">
        <f t="shared" si="86"/>
        <v>9.1869988252285886E-2</v>
      </c>
      <c r="X387">
        <v>5.4097231933281234E-3</v>
      </c>
      <c r="AG387" t="s">
        <v>10</v>
      </c>
      <c r="AH387">
        <v>15.7</v>
      </c>
      <c r="AI387">
        <f t="shared" si="87"/>
        <v>6.5491482812244971E-3</v>
      </c>
      <c r="AJ387">
        <v>11</v>
      </c>
      <c r="AK387">
        <v>0.10821431151715677</v>
      </c>
    </row>
    <row r="388" spans="1:37" x14ac:dyDescent="0.15">
      <c r="A388" t="s">
        <v>9</v>
      </c>
      <c r="B388">
        <v>5.8999999999999997E-2</v>
      </c>
      <c r="C388">
        <v>5.0000000000000001E-3</v>
      </c>
      <c r="D388">
        <f t="shared" si="78"/>
        <v>11.799999999999999</v>
      </c>
      <c r="E388">
        <v>11</v>
      </c>
      <c r="F388">
        <f t="shared" si="88"/>
        <v>4.9087385212340517E-10</v>
      </c>
      <c r="G388">
        <f t="shared" si="89"/>
        <v>1.8303770757143924E-5</v>
      </c>
      <c r="H388">
        <f t="shared" si="90"/>
        <v>0.93220338983050854</v>
      </c>
      <c r="I388">
        <v>3.8139348041208499E-3</v>
      </c>
      <c r="J388">
        <f t="shared" si="79"/>
        <v>15.469587979388752</v>
      </c>
      <c r="K388">
        <f t="shared" si="80"/>
        <v>3.2321481390854662E-4</v>
      </c>
      <c r="L388">
        <v>-36.842483716636302</v>
      </c>
      <c r="M388">
        <f t="shared" si="81"/>
        <v>-2.1737065392815418</v>
      </c>
      <c r="N388">
        <v>14.015445825982599</v>
      </c>
      <c r="O388">
        <v>12.928592556341799</v>
      </c>
      <c r="Q388">
        <f t="shared" si="82"/>
        <v>0.76278696082416608</v>
      </c>
      <c r="R388">
        <f t="shared" si="83"/>
        <v>9.0008861377251588</v>
      </c>
      <c r="S388">
        <v>1.08685326964077</v>
      </c>
      <c r="T388">
        <v>14.015445825982599</v>
      </c>
      <c r="U388">
        <f t="shared" si="84"/>
        <v>1.0840658613769734</v>
      </c>
      <c r="V388">
        <f t="shared" si="85"/>
        <v>0.82691130373297328</v>
      </c>
      <c r="W388">
        <f t="shared" si="86"/>
        <v>9.1869988252285886E-2</v>
      </c>
      <c r="X388">
        <v>7.9203699994395624E-3</v>
      </c>
      <c r="AG388" t="s">
        <v>10</v>
      </c>
      <c r="AH388">
        <v>17.444444444444446</v>
      </c>
      <c r="AI388">
        <f t="shared" si="87"/>
        <v>6.527362014190242E-3</v>
      </c>
      <c r="AJ388">
        <v>11</v>
      </c>
      <c r="AK388">
        <v>0.11963893685218174</v>
      </c>
    </row>
    <row r="389" spans="1:37" x14ac:dyDescent="0.15">
      <c r="A389" t="s">
        <v>9</v>
      </c>
      <c r="B389">
        <v>0.108</v>
      </c>
      <c r="C389">
        <v>8.9999999999999993E-3</v>
      </c>
      <c r="D389">
        <f t="shared" si="78"/>
        <v>12</v>
      </c>
      <c r="E389">
        <v>11</v>
      </c>
      <c r="F389">
        <f t="shared" si="88"/>
        <v>5.1529973500506572E-9</v>
      </c>
      <c r="G389">
        <f t="shared" si="89"/>
        <v>5.8315813632260531E-5</v>
      </c>
      <c r="H389">
        <f t="shared" si="90"/>
        <v>0.91666666666666663</v>
      </c>
      <c r="I389">
        <v>6.8738212953483504E-3</v>
      </c>
      <c r="J389">
        <f t="shared" si="79"/>
        <v>15.71178466235159</v>
      </c>
      <c r="K389">
        <f t="shared" si="80"/>
        <v>5.7281844127902916E-4</v>
      </c>
      <c r="L389">
        <v>-11.167695981240101</v>
      </c>
      <c r="M389">
        <f t="shared" si="81"/>
        <v>-1.206111165973931</v>
      </c>
      <c r="N389">
        <v>7.6748881913700497</v>
      </c>
      <c r="O389">
        <v>7.0718326083830796</v>
      </c>
      <c r="Q389">
        <f t="shared" si="82"/>
        <v>0.7637579217053726</v>
      </c>
      <c r="R389">
        <f t="shared" si="83"/>
        <v>9.1650950604644716</v>
      </c>
      <c r="S389">
        <v>0.60305558298696804</v>
      </c>
      <c r="T389">
        <v>7.6748881913700497</v>
      </c>
      <c r="U389">
        <f t="shared" si="84"/>
        <v>1.0852757151338817</v>
      </c>
      <c r="V389">
        <f t="shared" si="85"/>
        <v>0.82888792466796546</v>
      </c>
      <c r="W389">
        <f t="shared" si="86"/>
        <v>9.0439642927823471E-2</v>
      </c>
      <c r="X389">
        <v>5.5559617851311293E-3</v>
      </c>
      <c r="AG389" t="s">
        <v>10</v>
      </c>
      <c r="AH389">
        <v>18</v>
      </c>
      <c r="AI389">
        <f t="shared" si="87"/>
        <v>5.123152451445661E-3</v>
      </c>
      <c r="AJ389">
        <v>11</v>
      </c>
      <c r="AK389">
        <v>0.12326524908228742</v>
      </c>
    </row>
    <row r="390" spans="1:37" x14ac:dyDescent="0.15">
      <c r="A390" t="s">
        <v>10</v>
      </c>
      <c r="B390">
        <v>0.108</v>
      </c>
      <c r="C390">
        <v>8.9999999999999993E-3</v>
      </c>
      <c r="D390">
        <f t="shared" si="78"/>
        <v>12</v>
      </c>
      <c r="E390">
        <v>11</v>
      </c>
      <c r="F390">
        <f t="shared" si="88"/>
        <v>5.1529973500506572E-9</v>
      </c>
      <c r="G390">
        <f t="shared" si="89"/>
        <v>5.8315813632260531E-5</v>
      </c>
      <c r="H390">
        <f t="shared" si="90"/>
        <v>0.91666666666666663</v>
      </c>
      <c r="I390">
        <v>6.8738212953483504E-3</v>
      </c>
      <c r="J390">
        <f t="shared" si="79"/>
        <v>15.71178466235159</v>
      </c>
      <c r="K390">
        <f t="shared" si="80"/>
        <v>5.7281844127902916E-4</v>
      </c>
      <c r="L390">
        <v>-11.167695981240101</v>
      </c>
      <c r="M390">
        <f t="shared" si="81"/>
        <v>-1.206111165973931</v>
      </c>
      <c r="N390">
        <v>7.6748881913700497</v>
      </c>
      <c r="O390">
        <v>7.0718326083830796</v>
      </c>
      <c r="Q390">
        <f t="shared" si="82"/>
        <v>0.7637579217053726</v>
      </c>
      <c r="R390">
        <f t="shared" si="83"/>
        <v>9.1650950604644716</v>
      </c>
      <c r="S390">
        <v>0.60305558298696804</v>
      </c>
      <c r="T390">
        <v>7.6748881913700497</v>
      </c>
      <c r="U390">
        <f t="shared" si="84"/>
        <v>1.0852757151338817</v>
      </c>
      <c r="V390">
        <f t="shared" si="85"/>
        <v>0.82888792466796546</v>
      </c>
      <c r="W390">
        <f t="shared" si="86"/>
        <v>9.0439642927823471E-2</v>
      </c>
      <c r="X390">
        <v>6.6840668151891816E-3</v>
      </c>
      <c r="AG390" t="s">
        <v>10</v>
      </c>
      <c r="AH390">
        <v>19.625</v>
      </c>
      <c r="AI390">
        <f t="shared" si="87"/>
        <v>3.7771338335080541E-2</v>
      </c>
      <c r="AJ390">
        <v>11</v>
      </c>
      <c r="AK390">
        <v>0.13159037181588662</v>
      </c>
    </row>
    <row r="391" spans="1:37" x14ac:dyDescent="0.15">
      <c r="A391" t="s">
        <v>11</v>
      </c>
      <c r="B391">
        <v>0.108</v>
      </c>
      <c r="C391">
        <v>8.9999999999999993E-3</v>
      </c>
      <c r="D391">
        <f t="shared" si="78"/>
        <v>12</v>
      </c>
      <c r="E391">
        <v>11</v>
      </c>
      <c r="F391">
        <f t="shared" si="88"/>
        <v>5.1529973500506572E-9</v>
      </c>
      <c r="G391">
        <f t="shared" si="89"/>
        <v>5.8315813632260531E-5</v>
      </c>
      <c r="H391">
        <f t="shared" si="90"/>
        <v>0.91666666666666663</v>
      </c>
      <c r="I391">
        <v>6.8739794746990098E-3</v>
      </c>
      <c r="J391">
        <f t="shared" si="79"/>
        <v>15.711423113425729</v>
      </c>
      <c r="K391">
        <f t="shared" si="80"/>
        <v>5.7283162289158412E-4</v>
      </c>
      <c r="L391">
        <v>-11.1707333498666</v>
      </c>
      <c r="M391">
        <f t="shared" si="81"/>
        <v>-1.2064392017855927</v>
      </c>
      <c r="N391">
        <v>7.67521494523334</v>
      </c>
      <c r="O391">
        <v>7.0719953443405403</v>
      </c>
      <c r="Q391">
        <f t="shared" si="82"/>
        <v>0.76377549718877835</v>
      </c>
      <c r="R391">
        <f t="shared" si="83"/>
        <v>9.1653059662653398</v>
      </c>
      <c r="S391">
        <v>0.60321960089279902</v>
      </c>
      <c r="T391">
        <v>7.67521494523334</v>
      </c>
      <c r="U391">
        <f t="shared" si="84"/>
        <v>1.0852969454194472</v>
      </c>
      <c r="V391">
        <f t="shared" si="85"/>
        <v>0.82892321408520075</v>
      </c>
      <c r="W391">
        <f t="shared" si="86"/>
        <v>9.0441412118287268E-2</v>
      </c>
      <c r="X391">
        <v>5.3622248638262376E-3</v>
      </c>
      <c r="AG391" t="s">
        <v>10</v>
      </c>
      <c r="AH391">
        <v>19.666666666666664</v>
      </c>
      <c r="AI391">
        <f t="shared" si="87"/>
        <v>4.6590947684519261E-3</v>
      </c>
      <c r="AJ391">
        <v>11</v>
      </c>
      <c r="AK391">
        <v>0.13316417757984822</v>
      </c>
    </row>
    <row r="392" spans="1:37" x14ac:dyDescent="0.15">
      <c r="A392" t="s">
        <v>9</v>
      </c>
      <c r="B392">
        <v>0.108</v>
      </c>
      <c r="C392">
        <v>8.0000000000000002E-3</v>
      </c>
      <c r="D392">
        <f t="shared" si="78"/>
        <v>13.5</v>
      </c>
      <c r="E392">
        <v>11</v>
      </c>
      <c r="F392">
        <f t="shared" si="88"/>
        <v>3.2169908772759481E-9</v>
      </c>
      <c r="G392">
        <f t="shared" si="89"/>
        <v>4.0957059780133596E-5</v>
      </c>
      <c r="H392">
        <f t="shared" si="90"/>
        <v>0.81481481481481477</v>
      </c>
      <c r="I392">
        <v>6.1679185384217903E-3</v>
      </c>
      <c r="J392">
        <f t="shared" si="79"/>
        <v>17.509958882763453</v>
      </c>
      <c r="K392">
        <f t="shared" si="80"/>
        <v>4.5688285469791041E-4</v>
      </c>
      <c r="L392">
        <v>-12.501033333221001</v>
      </c>
      <c r="M392">
        <f t="shared" si="81"/>
        <v>-1.3501115999878681</v>
      </c>
      <c r="N392">
        <v>7.8138504046487904</v>
      </c>
      <c r="O392">
        <v>7.1387946046548496</v>
      </c>
      <c r="Q392">
        <f t="shared" si="82"/>
        <v>0.77098981730272376</v>
      </c>
      <c r="R392">
        <f t="shared" si="83"/>
        <v>10.408362533586772</v>
      </c>
      <c r="S392">
        <v>0.67505579999393694</v>
      </c>
      <c r="T392">
        <v>7.8138504046487904</v>
      </c>
      <c r="U392">
        <f t="shared" si="84"/>
        <v>1.0945615944117191</v>
      </c>
      <c r="V392">
        <f t="shared" si="85"/>
        <v>0.84389584370206927</v>
      </c>
      <c r="W392">
        <f t="shared" si="86"/>
        <v>8.1078636623090297E-2</v>
      </c>
      <c r="X392">
        <v>3.2175652109132213E-3</v>
      </c>
      <c r="AG392" t="s">
        <v>10</v>
      </c>
      <c r="AH392">
        <v>20.599999999999998</v>
      </c>
      <c r="AI392">
        <f t="shared" si="87"/>
        <v>7.6625869021562654E-3</v>
      </c>
      <c r="AJ392">
        <v>11</v>
      </c>
      <c r="AK392">
        <v>0.13751266603040335</v>
      </c>
    </row>
    <row r="393" spans="1:37" x14ac:dyDescent="0.15">
      <c r="A393" t="s">
        <v>10</v>
      </c>
      <c r="B393">
        <v>0.108</v>
      </c>
      <c r="C393">
        <v>8.0000000000000002E-3</v>
      </c>
      <c r="D393">
        <f t="shared" si="78"/>
        <v>13.5</v>
      </c>
      <c r="E393">
        <v>11</v>
      </c>
      <c r="F393">
        <f t="shared" si="88"/>
        <v>3.2169908772759481E-9</v>
      </c>
      <c r="G393">
        <f t="shared" si="89"/>
        <v>4.0957059780133596E-5</v>
      </c>
      <c r="H393">
        <f t="shared" si="90"/>
        <v>0.81481481481481477</v>
      </c>
      <c r="I393">
        <v>6.1679185384217903E-3</v>
      </c>
      <c r="J393">
        <f t="shared" si="79"/>
        <v>17.509958882763453</v>
      </c>
      <c r="K393">
        <f t="shared" si="80"/>
        <v>4.5688285469791041E-4</v>
      </c>
      <c r="L393">
        <v>-12.501033333221001</v>
      </c>
      <c r="M393">
        <f t="shared" si="81"/>
        <v>-1.3501115999878681</v>
      </c>
      <c r="N393">
        <v>7.8138504046487904</v>
      </c>
      <c r="O393">
        <v>7.1387946046548496</v>
      </c>
      <c r="Q393">
        <f t="shared" si="82"/>
        <v>0.77098981730272376</v>
      </c>
      <c r="R393">
        <f t="shared" si="83"/>
        <v>10.408362533586772</v>
      </c>
      <c r="S393">
        <v>0.67505579999393694</v>
      </c>
      <c r="T393">
        <v>7.8138504046487904</v>
      </c>
      <c r="U393">
        <f t="shared" si="84"/>
        <v>1.0945615944117191</v>
      </c>
      <c r="V393">
        <f t="shared" si="85"/>
        <v>0.84389584370206927</v>
      </c>
      <c r="W393">
        <f t="shared" si="86"/>
        <v>8.1078636623090297E-2</v>
      </c>
      <c r="X393">
        <v>4.2631020464781455E-3</v>
      </c>
      <c r="AG393" t="s">
        <v>10</v>
      </c>
      <c r="AH393">
        <v>21.599999999999998</v>
      </c>
      <c r="AI393">
        <f t="shared" si="87"/>
        <v>6.7777508314748767E-3</v>
      </c>
      <c r="AJ393">
        <v>11</v>
      </c>
      <c r="AK393">
        <v>0.14517525293255962</v>
      </c>
    </row>
    <row r="394" spans="1:37" x14ac:dyDescent="0.15">
      <c r="A394" t="s">
        <v>11</v>
      </c>
      <c r="B394">
        <v>0.108</v>
      </c>
      <c r="C394">
        <v>8.0000000000000002E-3</v>
      </c>
      <c r="D394">
        <f t="shared" si="78"/>
        <v>13.5</v>
      </c>
      <c r="E394">
        <v>11</v>
      </c>
      <c r="F394">
        <f t="shared" si="88"/>
        <v>3.2169908772759481E-9</v>
      </c>
      <c r="G394">
        <f t="shared" si="89"/>
        <v>4.0957059780133596E-5</v>
      </c>
      <c r="H394">
        <f t="shared" si="90"/>
        <v>0.81481481481481477</v>
      </c>
      <c r="I394">
        <v>6.1680199439301201E-3</v>
      </c>
      <c r="J394">
        <f t="shared" si="79"/>
        <v>17.50967100978356</v>
      </c>
      <c r="K394">
        <f t="shared" si="80"/>
        <v>4.5689036621704594E-4</v>
      </c>
      <c r="L394">
        <v>-12.506663248129501</v>
      </c>
      <c r="M394">
        <f t="shared" si="81"/>
        <v>-1.3507196307979861</v>
      </c>
      <c r="N394">
        <v>7.8142717875403402</v>
      </c>
      <c r="O394">
        <v>7.1389119721413401</v>
      </c>
      <c r="Q394">
        <f t="shared" si="82"/>
        <v>0.77100249299126478</v>
      </c>
      <c r="R394">
        <f t="shared" si="83"/>
        <v>10.408533655382074</v>
      </c>
      <c r="S394">
        <v>0.67535981539899603</v>
      </c>
      <c r="T394">
        <v>7.8142717875403402</v>
      </c>
      <c r="U394">
        <f t="shared" si="84"/>
        <v>1.0946026254469172</v>
      </c>
      <c r="V394">
        <f t="shared" si="85"/>
        <v>0.8439413530543568</v>
      </c>
      <c r="W394">
        <f t="shared" si="86"/>
        <v>8.1081675959030902E-2</v>
      </c>
      <c r="X394">
        <v>3.2599246175652893E-3</v>
      </c>
      <c r="AG394" t="s">
        <v>10</v>
      </c>
      <c r="AH394">
        <v>22.428571428571427</v>
      </c>
      <c r="AI394">
        <f t="shared" si="87"/>
        <v>4.7787868740880772E-3</v>
      </c>
      <c r="AJ394">
        <v>11</v>
      </c>
      <c r="AK394">
        <v>0.15079110362149595</v>
      </c>
    </row>
    <row r="395" spans="1:37" x14ac:dyDescent="0.15">
      <c r="A395" t="s">
        <v>10</v>
      </c>
      <c r="B395">
        <v>5.8999999999999997E-2</v>
      </c>
      <c r="C395">
        <v>4.0000000000000001E-3</v>
      </c>
      <c r="D395">
        <f t="shared" si="78"/>
        <v>14.749999999999998</v>
      </c>
      <c r="E395">
        <v>11</v>
      </c>
      <c r="F395">
        <f t="shared" si="88"/>
        <v>2.0106192982974676E-10</v>
      </c>
      <c r="G395">
        <f t="shared" si="89"/>
        <v>9.3715306276576891E-6</v>
      </c>
      <c r="H395">
        <f t="shared" si="90"/>
        <v>0.7457627118644069</v>
      </c>
      <c r="I395">
        <v>3.10814484912711E-3</v>
      </c>
      <c r="J395">
        <f t="shared" si="79"/>
        <v>18.982384304441251</v>
      </c>
      <c r="K395">
        <f t="shared" si="80"/>
        <v>2.1072168468658375E-4</v>
      </c>
      <c r="L395">
        <v>-45.9826577191007</v>
      </c>
      <c r="M395">
        <f t="shared" si="81"/>
        <v>-2.712976805426941</v>
      </c>
      <c r="N395">
        <v>14.5265936956249</v>
      </c>
      <c r="O395">
        <v>13.1701052929114</v>
      </c>
      <c r="Q395">
        <f t="shared" si="82"/>
        <v>0.77703621228177255</v>
      </c>
      <c r="R395">
        <f t="shared" si="83"/>
        <v>11.461284131156145</v>
      </c>
      <c r="S395">
        <v>1.35648840271347</v>
      </c>
      <c r="T395">
        <v>14.5265936956249</v>
      </c>
      <c r="U395">
        <f t="shared" si="84"/>
        <v>1.1029975366593014</v>
      </c>
      <c r="V395">
        <f t="shared" si="85"/>
        <v>0.85706902804186913</v>
      </c>
      <c r="W395">
        <f t="shared" si="86"/>
        <v>7.4779494010800113E-2</v>
      </c>
      <c r="X395">
        <v>4.2250558500086409E-3</v>
      </c>
      <c r="AG395" t="s">
        <v>10</v>
      </c>
      <c r="AH395">
        <v>22.888888888888889</v>
      </c>
      <c r="AI395">
        <f t="shared" si="87"/>
        <v>6.10844417102173E-3</v>
      </c>
      <c r="AJ395">
        <v>11</v>
      </c>
      <c r="AK395">
        <v>0.1529908626587746</v>
      </c>
    </row>
    <row r="396" spans="1:37" x14ac:dyDescent="0.15">
      <c r="A396" t="s">
        <v>9</v>
      </c>
      <c r="B396">
        <v>5.8999999999999997E-2</v>
      </c>
      <c r="C396">
        <v>4.0000000000000001E-3</v>
      </c>
      <c r="D396">
        <f t="shared" si="78"/>
        <v>14.749999999999998</v>
      </c>
      <c r="E396">
        <v>11</v>
      </c>
      <c r="F396">
        <f t="shared" si="88"/>
        <v>2.0106192982974676E-10</v>
      </c>
      <c r="G396">
        <f t="shared" si="89"/>
        <v>9.3715306276576891E-6</v>
      </c>
      <c r="H396">
        <f t="shared" si="90"/>
        <v>0.7457627118644069</v>
      </c>
      <c r="I396">
        <v>3.10814484912711E-3</v>
      </c>
      <c r="J396">
        <f t="shared" si="79"/>
        <v>18.982384304441251</v>
      </c>
      <c r="K396">
        <f t="shared" si="80"/>
        <v>2.1072168468658375E-4</v>
      </c>
      <c r="L396">
        <v>-45.9826577191007</v>
      </c>
      <c r="M396">
        <f t="shared" si="81"/>
        <v>-2.712976805426941</v>
      </c>
      <c r="N396">
        <v>14.5265936956249</v>
      </c>
      <c r="O396">
        <v>13.1701052929114</v>
      </c>
      <c r="Q396">
        <f t="shared" si="82"/>
        <v>0.77703621228177255</v>
      </c>
      <c r="R396">
        <f t="shared" si="83"/>
        <v>11.461284131156145</v>
      </c>
      <c r="S396">
        <v>1.35648840271347</v>
      </c>
      <c r="T396">
        <v>14.5265936956249</v>
      </c>
      <c r="U396">
        <f t="shared" si="84"/>
        <v>1.1029975366593014</v>
      </c>
      <c r="V396">
        <f t="shared" si="85"/>
        <v>0.85706902804186913</v>
      </c>
      <c r="W396">
        <f t="shared" si="86"/>
        <v>7.4779494010800113E-2</v>
      </c>
      <c r="X396">
        <v>6.154735878134289E-3</v>
      </c>
      <c r="AG396" t="s">
        <v>10</v>
      </c>
      <c r="AH396">
        <v>25.5</v>
      </c>
      <c r="AI396">
        <f t="shared" si="87"/>
        <v>5.7715012529380985E-3</v>
      </c>
      <c r="AJ396">
        <v>11</v>
      </c>
      <c r="AK396">
        <v>0.16894068910533133</v>
      </c>
    </row>
    <row r="397" spans="1:37" x14ac:dyDescent="0.15">
      <c r="A397" t="s">
        <v>11</v>
      </c>
      <c r="B397">
        <v>5.8999999999999997E-2</v>
      </c>
      <c r="C397">
        <v>4.0000000000000001E-3</v>
      </c>
      <c r="D397">
        <f t="shared" si="78"/>
        <v>14.749999999999998</v>
      </c>
      <c r="E397">
        <v>11</v>
      </c>
      <c r="F397">
        <f t="shared" si="88"/>
        <v>2.0106192982974676E-10</v>
      </c>
      <c r="G397">
        <f t="shared" si="89"/>
        <v>9.3715306276576891E-6</v>
      </c>
      <c r="H397">
        <f t="shared" si="90"/>
        <v>0.7457627118644069</v>
      </c>
      <c r="I397">
        <v>3.1078990566482802E-3</v>
      </c>
      <c r="J397">
        <f t="shared" si="79"/>
        <v>18.983885552457021</v>
      </c>
      <c r="K397">
        <f t="shared" si="80"/>
        <v>2.1070502078971394E-4</v>
      </c>
      <c r="L397">
        <v>-46.139072458683998</v>
      </c>
      <c r="M397">
        <f t="shared" si="81"/>
        <v>-2.7222052750623558</v>
      </c>
      <c r="N397">
        <v>14.530166436888299</v>
      </c>
      <c r="O397">
        <v>13.169063799357099</v>
      </c>
      <c r="Q397">
        <f t="shared" si="82"/>
        <v>0.77697476416206879</v>
      </c>
      <c r="R397">
        <f t="shared" si="83"/>
        <v>11.460377771390514</v>
      </c>
      <c r="S397">
        <v>1.3611026375311699</v>
      </c>
      <c r="T397">
        <v>14.530166436888299</v>
      </c>
      <c r="U397">
        <f t="shared" si="84"/>
        <v>1.1033560667841589</v>
      </c>
      <c r="V397">
        <f t="shared" si="85"/>
        <v>0.85727981977640966</v>
      </c>
      <c r="W397">
        <f t="shared" si="86"/>
        <v>7.480380113790909E-2</v>
      </c>
      <c r="X397">
        <v>2.9596988424345542E-3</v>
      </c>
      <c r="AG397" t="s">
        <v>10</v>
      </c>
      <c r="AH397">
        <v>25.749999999999996</v>
      </c>
      <c r="AI397">
        <f t="shared" si="87"/>
        <v>6.4348593183399293E-3</v>
      </c>
      <c r="AJ397">
        <v>11</v>
      </c>
      <c r="AK397">
        <v>0.17038356441856584</v>
      </c>
    </row>
    <row r="398" spans="1:37" x14ac:dyDescent="0.15">
      <c r="A398" t="s">
        <v>11</v>
      </c>
      <c r="B398">
        <v>0.108</v>
      </c>
      <c r="C398">
        <v>7.0000000000000001E-3</v>
      </c>
      <c r="D398">
        <f t="shared" si="78"/>
        <v>15.428571428571429</v>
      </c>
      <c r="E398">
        <v>11</v>
      </c>
      <c r="F398">
        <f t="shared" si="88"/>
        <v>1.885740990317274E-9</v>
      </c>
      <c r="G398">
        <f t="shared" si="89"/>
        <v>2.7438030282394197E-5</v>
      </c>
      <c r="H398">
        <f t="shared" si="90"/>
        <v>0.71296296296296291</v>
      </c>
      <c r="I398">
        <v>5.4640608990185104E-3</v>
      </c>
      <c r="J398">
        <f t="shared" si="79"/>
        <v>19.765519088449324</v>
      </c>
      <c r="K398">
        <f t="shared" si="80"/>
        <v>3.5415209530675532E-4</v>
      </c>
      <c r="L398">
        <v>-14.301672789361101</v>
      </c>
      <c r="M398">
        <f t="shared" si="81"/>
        <v>-1.5445806612509989</v>
      </c>
      <c r="N398">
        <v>7.9998841123960203</v>
      </c>
      <c r="O398">
        <v>7.22759378177052</v>
      </c>
      <c r="Q398">
        <f t="shared" si="82"/>
        <v>0.78058012843121616</v>
      </c>
      <c r="R398">
        <f t="shared" si="83"/>
        <v>12.043236267224477</v>
      </c>
      <c r="S398">
        <v>0.77229033062549901</v>
      </c>
      <c r="T398">
        <v>7.9998841123960203</v>
      </c>
      <c r="U398">
        <f t="shared" si="84"/>
        <v>1.1068530349026222</v>
      </c>
      <c r="V398">
        <f t="shared" si="85"/>
        <v>0.86398748413877025</v>
      </c>
      <c r="W398">
        <f t="shared" si="86"/>
        <v>7.1740474484429217E-2</v>
      </c>
      <c r="X398">
        <v>4.9741469871482551E-3</v>
      </c>
      <c r="AG398" t="s">
        <v>10</v>
      </c>
      <c r="AH398">
        <v>26.166666666666668</v>
      </c>
      <c r="AI398">
        <f t="shared" si="87"/>
        <v>5.0863100403254332E-3</v>
      </c>
      <c r="AJ398">
        <v>11</v>
      </c>
      <c r="AK398">
        <v>0.1730647558012075</v>
      </c>
    </row>
    <row r="399" spans="1:37" x14ac:dyDescent="0.15">
      <c r="A399" t="s">
        <v>9</v>
      </c>
      <c r="B399">
        <v>0.108</v>
      </c>
      <c r="C399">
        <v>7.0000000000000001E-3</v>
      </c>
      <c r="D399">
        <f t="shared" si="78"/>
        <v>15.428571428571429</v>
      </c>
      <c r="E399">
        <v>11</v>
      </c>
      <c r="F399">
        <f t="shared" si="88"/>
        <v>1.885740990317274E-9</v>
      </c>
      <c r="G399">
        <f t="shared" si="89"/>
        <v>2.7438030282394197E-5</v>
      </c>
      <c r="H399">
        <f t="shared" si="90"/>
        <v>0.71296296296296291</v>
      </c>
      <c r="I399">
        <v>5.4632050363168398E-3</v>
      </c>
      <c r="J399">
        <f t="shared" si="79"/>
        <v>19.768615543818385</v>
      </c>
      <c r="K399">
        <f t="shared" si="80"/>
        <v>3.5409662272423961E-4</v>
      </c>
      <c r="L399">
        <v>-14.3492259107629</v>
      </c>
      <c r="M399">
        <f t="shared" si="81"/>
        <v>-1.5497163983623932</v>
      </c>
      <c r="N399">
        <v>8.0013198874309897</v>
      </c>
      <c r="O399">
        <v>7.2264616882497901</v>
      </c>
      <c r="Q399">
        <f t="shared" si="82"/>
        <v>0.78045786233097736</v>
      </c>
      <c r="R399">
        <f t="shared" si="83"/>
        <v>12.04134987596365</v>
      </c>
      <c r="S399">
        <v>0.77485819918119903</v>
      </c>
      <c r="T399">
        <v>8.0013198874309897</v>
      </c>
      <c r="U399">
        <f t="shared" si="84"/>
        <v>1.1072251168841201</v>
      </c>
      <c r="V399">
        <f t="shared" si="85"/>
        <v>0.86414254784254685</v>
      </c>
      <c r="W399">
        <f t="shared" si="86"/>
        <v>7.1764590909155934E-2</v>
      </c>
      <c r="X399">
        <v>4.0476631250132246E-3</v>
      </c>
      <c r="AG399" t="s">
        <v>10</v>
      </c>
      <c r="AH399">
        <v>27</v>
      </c>
      <c r="AI399">
        <f t="shared" si="87"/>
        <v>5.1727287987814912E-3</v>
      </c>
      <c r="AJ399">
        <v>11</v>
      </c>
      <c r="AK399">
        <v>0.17730334750147869</v>
      </c>
    </row>
    <row r="400" spans="1:37" x14ac:dyDescent="0.15">
      <c r="A400" t="s">
        <v>10</v>
      </c>
      <c r="B400">
        <v>0.108</v>
      </c>
      <c r="C400">
        <v>7.0000000000000001E-3</v>
      </c>
      <c r="D400">
        <f t="shared" si="78"/>
        <v>15.428571428571429</v>
      </c>
      <c r="E400">
        <v>11</v>
      </c>
      <c r="F400">
        <f t="shared" si="88"/>
        <v>1.885740990317274E-9</v>
      </c>
      <c r="G400">
        <f t="shared" si="89"/>
        <v>2.7438030282394197E-5</v>
      </c>
      <c r="H400">
        <f t="shared" si="90"/>
        <v>0.71296296296296291</v>
      </c>
      <c r="I400">
        <v>5.4632050363168398E-3</v>
      </c>
      <c r="J400">
        <f t="shared" si="79"/>
        <v>19.768615543818385</v>
      </c>
      <c r="K400">
        <f t="shared" si="80"/>
        <v>3.5409662272423961E-4</v>
      </c>
      <c r="L400">
        <v>-14.3492259107629</v>
      </c>
      <c r="M400">
        <f t="shared" si="81"/>
        <v>-1.5497163983623932</v>
      </c>
      <c r="N400">
        <v>8.0013198874309897</v>
      </c>
      <c r="O400">
        <v>7.2264616882497901</v>
      </c>
      <c r="Q400">
        <f t="shared" si="82"/>
        <v>0.78045786233097736</v>
      </c>
      <c r="R400">
        <f t="shared" si="83"/>
        <v>12.04134987596365</v>
      </c>
      <c r="S400">
        <v>0.77485819918119903</v>
      </c>
      <c r="T400">
        <v>8.0013198874309897</v>
      </c>
      <c r="U400">
        <f t="shared" si="84"/>
        <v>1.1072251168841201</v>
      </c>
      <c r="V400">
        <f t="shared" si="85"/>
        <v>0.86414254784254685</v>
      </c>
      <c r="W400">
        <f t="shared" si="86"/>
        <v>7.1764590909155934E-2</v>
      </c>
      <c r="X400">
        <v>6.0431292283860795E-3</v>
      </c>
      <c r="AG400" t="s">
        <v>10</v>
      </c>
      <c r="AH400">
        <v>28.333333333333336</v>
      </c>
      <c r="AI400">
        <f t="shared" si="87"/>
        <v>6.2624100278127004E-3</v>
      </c>
      <c r="AJ400">
        <v>11</v>
      </c>
      <c r="AK400">
        <v>0.18420031923318736</v>
      </c>
    </row>
    <row r="401" spans="1:37" x14ac:dyDescent="0.15">
      <c r="A401" t="s">
        <v>11</v>
      </c>
      <c r="B401">
        <v>0.157</v>
      </c>
      <c r="C401">
        <v>0.01</v>
      </c>
      <c r="D401">
        <f t="shared" si="78"/>
        <v>15.7</v>
      </c>
      <c r="E401">
        <v>11</v>
      </c>
      <c r="F401">
        <f t="shared" si="88"/>
        <v>7.8539816339744827E-9</v>
      </c>
      <c r="G401">
        <f t="shared" si="89"/>
        <v>5.5027896798547329E-5</v>
      </c>
      <c r="H401">
        <f t="shared" si="90"/>
        <v>0.7006369426751593</v>
      </c>
      <c r="I401">
        <v>7.8209352576213698E-3</v>
      </c>
      <c r="J401">
        <f t="shared" si="79"/>
        <v>20.074325490293017</v>
      </c>
      <c r="K401">
        <f t="shared" si="80"/>
        <v>4.9814874252365412E-4</v>
      </c>
      <c r="L401">
        <v>-6.8520628147664704</v>
      </c>
      <c r="M401">
        <f t="shared" si="81"/>
        <v>-1.0757738619183359</v>
      </c>
      <c r="N401">
        <v>5.5193743561957103</v>
      </c>
      <c r="O401">
        <v>4.9814874252365398</v>
      </c>
      <c r="Q401">
        <f t="shared" si="82"/>
        <v>0.78209352576213675</v>
      </c>
      <c r="R401">
        <f t="shared" si="83"/>
        <v>12.278868354465546</v>
      </c>
      <c r="S401">
        <v>0.53788693095916795</v>
      </c>
      <c r="T401">
        <v>5.5193743561957103</v>
      </c>
      <c r="U401">
        <f t="shared" si="84"/>
        <v>1.1079771732904915</v>
      </c>
      <c r="V401">
        <f t="shared" si="85"/>
        <v>0.86654177392272647</v>
      </c>
      <c r="W401">
        <f t="shared" si="86"/>
        <v>7.0571794477101379E-2</v>
      </c>
      <c r="X401">
        <v>4.1905699033631359E-3</v>
      </c>
      <c r="AG401" t="s">
        <v>10</v>
      </c>
      <c r="AH401">
        <v>29.428571428571427</v>
      </c>
      <c r="AI401">
        <f t="shared" si="87"/>
        <v>-3.6170770487032795E-3</v>
      </c>
      <c r="AJ401">
        <v>11</v>
      </c>
      <c r="AK401">
        <v>0.19105914926364886</v>
      </c>
    </row>
    <row r="402" spans="1:37" x14ac:dyDescent="0.15">
      <c r="A402" t="s">
        <v>9</v>
      </c>
      <c r="B402">
        <v>0.157</v>
      </c>
      <c r="C402">
        <v>0.01</v>
      </c>
      <c r="D402">
        <f t="shared" si="78"/>
        <v>15.7</v>
      </c>
      <c r="E402">
        <v>11</v>
      </c>
      <c r="F402">
        <f t="shared" si="88"/>
        <v>7.8539816339744827E-9</v>
      </c>
      <c r="G402">
        <f t="shared" si="89"/>
        <v>5.5027896798547329E-5</v>
      </c>
      <c r="H402">
        <f t="shared" si="90"/>
        <v>0.7006369426751593</v>
      </c>
      <c r="I402">
        <v>7.8204534749791998E-3</v>
      </c>
      <c r="J402">
        <f t="shared" si="79"/>
        <v>20.075562178370689</v>
      </c>
      <c r="K402">
        <f t="shared" si="80"/>
        <v>4.9811805573115925E-4</v>
      </c>
      <c r="L402">
        <v>-6.86668821085504</v>
      </c>
      <c r="M402">
        <f t="shared" si="81"/>
        <v>-1.0780700491042412</v>
      </c>
      <c r="N402">
        <v>5.5202155818637104</v>
      </c>
      <c r="O402">
        <v>4.9811805573115899</v>
      </c>
      <c r="Q402">
        <f t="shared" si="82"/>
        <v>0.78204534749791965</v>
      </c>
      <c r="R402">
        <f t="shared" si="83"/>
        <v>12.278111955717337</v>
      </c>
      <c r="S402">
        <v>0.53903502455212104</v>
      </c>
      <c r="T402">
        <v>5.5202155818637104</v>
      </c>
      <c r="U402">
        <f t="shared" si="84"/>
        <v>1.1082143115171568</v>
      </c>
      <c r="V402">
        <f t="shared" si="85"/>
        <v>0.86667384635260269</v>
      </c>
      <c r="W402">
        <f t="shared" si="86"/>
        <v>7.0586898822748836E-2</v>
      </c>
      <c r="X402">
        <v>4.9620415061217317E-3</v>
      </c>
      <c r="AG402" t="s">
        <v>10</v>
      </c>
      <c r="AH402">
        <v>29.499999999999996</v>
      </c>
      <c r="AI402">
        <f t="shared" si="87"/>
        <v>6.7291335264655569E-3</v>
      </c>
      <c r="AJ402">
        <v>11</v>
      </c>
      <c r="AK402">
        <v>0.19080078661731292</v>
      </c>
    </row>
    <row r="403" spans="1:37" x14ac:dyDescent="0.15">
      <c r="A403" t="s">
        <v>10</v>
      </c>
      <c r="B403">
        <v>0.157</v>
      </c>
      <c r="C403">
        <v>0.01</v>
      </c>
      <c r="D403">
        <f t="shared" si="78"/>
        <v>15.7</v>
      </c>
      <c r="E403">
        <v>11</v>
      </c>
      <c r="F403">
        <f t="shared" si="88"/>
        <v>7.8539816339744827E-9</v>
      </c>
      <c r="G403">
        <f t="shared" si="89"/>
        <v>5.5027896798547329E-5</v>
      </c>
      <c r="H403">
        <f t="shared" si="90"/>
        <v>0.7006369426751593</v>
      </c>
      <c r="I403">
        <v>7.8204534749791998E-3</v>
      </c>
      <c r="J403">
        <f t="shared" si="79"/>
        <v>20.075562178370689</v>
      </c>
      <c r="K403">
        <f t="shared" si="80"/>
        <v>4.9811805573115925E-4</v>
      </c>
      <c r="L403">
        <v>-6.86668821085504</v>
      </c>
      <c r="M403">
        <f t="shared" si="81"/>
        <v>-1.0780700491042412</v>
      </c>
      <c r="N403">
        <v>5.5202155818637104</v>
      </c>
      <c r="O403">
        <v>4.9811805573115899</v>
      </c>
      <c r="Q403">
        <f t="shared" si="82"/>
        <v>0.78204534749791965</v>
      </c>
      <c r="R403">
        <f t="shared" si="83"/>
        <v>12.278111955717337</v>
      </c>
      <c r="S403">
        <v>0.53903502455212104</v>
      </c>
      <c r="T403">
        <v>5.5202155818637104</v>
      </c>
      <c r="U403">
        <f t="shared" si="84"/>
        <v>1.1082143115171568</v>
      </c>
      <c r="V403">
        <f t="shared" si="85"/>
        <v>0.86667384635260269</v>
      </c>
      <c r="W403">
        <f t="shared" si="86"/>
        <v>7.0586898822748836E-2</v>
      </c>
      <c r="X403">
        <v>5.116760140961873E-3</v>
      </c>
      <c r="AG403" t="s">
        <v>10</v>
      </c>
      <c r="AH403">
        <v>30.4</v>
      </c>
      <c r="AI403">
        <f t="shared" si="87"/>
        <v>4.4879122526630955E-3</v>
      </c>
      <c r="AJ403">
        <v>11</v>
      </c>
      <c r="AK403">
        <v>0.19685700679113194</v>
      </c>
    </row>
    <row r="404" spans="1:37" x14ac:dyDescent="0.15">
      <c r="A404" t="s">
        <v>9</v>
      </c>
      <c r="B404">
        <v>0.157</v>
      </c>
      <c r="C404">
        <v>8.9999999999999993E-3</v>
      </c>
      <c r="D404">
        <f t="shared" si="78"/>
        <v>17.444444444444446</v>
      </c>
      <c r="E404">
        <v>11</v>
      </c>
      <c r="F404">
        <f t="shared" si="88"/>
        <v>5.1529973500506572E-9</v>
      </c>
      <c r="G404">
        <f t="shared" si="89"/>
        <v>4.0115336766141E-5</v>
      </c>
      <c r="H404">
        <f t="shared" si="90"/>
        <v>0.63057324840764328</v>
      </c>
      <c r="I404">
        <v>7.11785756729415E-3</v>
      </c>
      <c r="J404">
        <f t="shared" si="79"/>
        <v>22.057198885434225</v>
      </c>
      <c r="K404">
        <f t="shared" si="80"/>
        <v>4.0803005162832703E-4</v>
      </c>
      <c r="L404">
        <v>-7.6773266620356297</v>
      </c>
      <c r="M404">
        <f t="shared" si="81"/>
        <v>-1.2053402859395939</v>
      </c>
      <c r="N404">
        <v>5.6400781877639599</v>
      </c>
      <c r="O404">
        <v>5.0374080447941596</v>
      </c>
      <c r="Q404">
        <f t="shared" si="82"/>
        <v>0.79087306303268301</v>
      </c>
      <c r="R404">
        <f t="shared" si="83"/>
        <v>13.79634121068125</v>
      </c>
      <c r="S404">
        <v>0.60267014296979704</v>
      </c>
      <c r="T404">
        <v>5.6400781877639599</v>
      </c>
      <c r="U404">
        <f t="shared" si="84"/>
        <v>1.1196389368521817</v>
      </c>
      <c r="V404">
        <f t="shared" si="85"/>
        <v>0.88549227547894171</v>
      </c>
      <c r="W404">
        <f t="shared" si="86"/>
        <v>6.4183123768596403E-2</v>
      </c>
      <c r="X404">
        <v>7.915465071074379E-3</v>
      </c>
      <c r="AG404" t="s">
        <v>10</v>
      </c>
      <c r="AH404">
        <v>31.4</v>
      </c>
      <c r="AI404">
        <f t="shared" si="87"/>
        <v>6.2005620214706956E-3</v>
      </c>
      <c r="AJ404">
        <v>11</v>
      </c>
      <c r="AK404">
        <v>0.20134491904379503</v>
      </c>
    </row>
    <row r="405" spans="1:37" x14ac:dyDescent="0.15">
      <c r="A405" t="s">
        <v>10</v>
      </c>
      <c r="B405">
        <v>0.157</v>
      </c>
      <c r="C405">
        <v>8.9999999999999993E-3</v>
      </c>
      <c r="D405">
        <f t="shared" si="78"/>
        <v>17.444444444444446</v>
      </c>
      <c r="E405">
        <v>11</v>
      </c>
      <c r="F405">
        <f t="shared" si="88"/>
        <v>5.1529973500506572E-9</v>
      </c>
      <c r="G405">
        <f t="shared" si="89"/>
        <v>4.0115336766141E-5</v>
      </c>
      <c r="H405">
        <f t="shared" si="90"/>
        <v>0.63057324840764328</v>
      </c>
      <c r="I405">
        <v>7.11785756729415E-3</v>
      </c>
      <c r="J405">
        <f t="shared" si="79"/>
        <v>22.057198885434225</v>
      </c>
      <c r="K405">
        <f t="shared" si="80"/>
        <v>4.0803005162832703E-4</v>
      </c>
      <c r="L405">
        <v>-7.6773266620356297</v>
      </c>
      <c r="M405">
        <f t="shared" si="81"/>
        <v>-1.2053402859395939</v>
      </c>
      <c r="N405">
        <v>5.6400781877639599</v>
      </c>
      <c r="O405">
        <v>5.0374080447941596</v>
      </c>
      <c r="Q405">
        <f t="shared" si="82"/>
        <v>0.79087306303268301</v>
      </c>
      <c r="R405">
        <f t="shared" si="83"/>
        <v>13.79634121068125</v>
      </c>
      <c r="S405">
        <v>0.60267014296979704</v>
      </c>
      <c r="T405">
        <v>5.6400781877639599</v>
      </c>
      <c r="U405">
        <f t="shared" si="84"/>
        <v>1.1196389368521817</v>
      </c>
      <c r="V405">
        <f t="shared" si="85"/>
        <v>0.88549227547894171</v>
      </c>
      <c r="W405">
        <f t="shared" si="86"/>
        <v>6.4183123768596403E-2</v>
      </c>
      <c r="X405">
        <v>8.2073906652205993E-3</v>
      </c>
      <c r="AG405" t="s">
        <v>10</v>
      </c>
      <c r="AH405">
        <v>31.875</v>
      </c>
      <c r="AI405">
        <f t="shared" si="87"/>
        <v>5.3787451513225377E-3</v>
      </c>
      <c r="AJ405">
        <v>11</v>
      </c>
      <c r="AK405">
        <v>0.20429018600399362</v>
      </c>
    </row>
    <row r="406" spans="1:37" x14ac:dyDescent="0.15">
      <c r="A406" t="s">
        <v>11</v>
      </c>
      <c r="B406">
        <v>0.157</v>
      </c>
      <c r="C406">
        <v>8.9999999999999993E-3</v>
      </c>
      <c r="D406">
        <f t="shared" si="78"/>
        <v>17.444444444444446</v>
      </c>
      <c r="E406">
        <v>11</v>
      </c>
      <c r="F406">
        <f t="shared" si="88"/>
        <v>5.1529973500506572E-9</v>
      </c>
      <c r="G406">
        <f t="shared" si="89"/>
        <v>4.0115336766141E-5</v>
      </c>
      <c r="H406">
        <f t="shared" si="90"/>
        <v>0.63057324840764328</v>
      </c>
      <c r="I406">
        <v>7.1133863294066003E-3</v>
      </c>
      <c r="J406">
        <f t="shared" si="79"/>
        <v>22.071063306510574</v>
      </c>
      <c r="K406">
        <f t="shared" si="80"/>
        <v>4.0777373862840377E-4</v>
      </c>
      <c r="L406">
        <v>-7.8135329991558899</v>
      </c>
      <c r="M406">
        <f t="shared" si="81"/>
        <v>-1.2267246808674748</v>
      </c>
      <c r="N406">
        <v>5.6476060272041497</v>
      </c>
      <c r="O406">
        <v>5.0342436867704201</v>
      </c>
      <c r="Q406">
        <f t="shared" si="82"/>
        <v>0.79037625882295592</v>
      </c>
      <c r="R406">
        <f t="shared" si="83"/>
        <v>13.787674737244899</v>
      </c>
      <c r="S406">
        <v>0.61336234043373705</v>
      </c>
      <c r="T406">
        <v>5.6476060272041497</v>
      </c>
      <c r="U406">
        <f t="shared" si="84"/>
        <v>1.121838031409881</v>
      </c>
      <c r="V406">
        <f t="shared" si="85"/>
        <v>0.88667414627105146</v>
      </c>
      <c r="W406">
        <f t="shared" si="86"/>
        <v>6.4309186513942213E-2</v>
      </c>
      <c r="X406">
        <v>9.9759370577040853E-3</v>
      </c>
      <c r="AG406" t="s">
        <v>10</v>
      </c>
      <c r="AH406">
        <v>33.777777777777779</v>
      </c>
      <c r="AI406">
        <f t="shared" si="87"/>
        <v>7.2389182091454453E-3</v>
      </c>
      <c r="AJ406">
        <v>11</v>
      </c>
      <c r="AK406">
        <v>0.21452474275026012</v>
      </c>
    </row>
    <row r="407" spans="1:37" x14ac:dyDescent="0.15">
      <c r="A407" t="s">
        <v>9</v>
      </c>
      <c r="B407">
        <v>0.108</v>
      </c>
      <c r="C407">
        <v>6.0000000000000001E-3</v>
      </c>
      <c r="D407">
        <f t="shared" si="78"/>
        <v>18</v>
      </c>
      <c r="E407">
        <v>11</v>
      </c>
      <c r="F407">
        <f t="shared" si="88"/>
        <v>1.0178760197630931E-9</v>
      </c>
      <c r="G407">
        <f t="shared" si="89"/>
        <v>1.7278759594743865E-5</v>
      </c>
      <c r="H407">
        <f t="shared" si="90"/>
        <v>0.61111111111111116</v>
      </c>
      <c r="I407">
        <v>4.7623909419578702E-3</v>
      </c>
      <c r="J407">
        <f t="shared" si="79"/>
        <v>22.677684658034423</v>
      </c>
      <c r="K407">
        <f t="shared" si="80"/>
        <v>2.6457727455321501E-4</v>
      </c>
      <c r="L407">
        <v>-16.7763290377133</v>
      </c>
      <c r="M407">
        <f t="shared" si="81"/>
        <v>-1.8118435360730363</v>
      </c>
      <c r="N407">
        <v>8.2552905056258208</v>
      </c>
      <c r="O407">
        <v>7.3493687375893</v>
      </c>
      <c r="Q407">
        <f t="shared" si="82"/>
        <v>0.79373182365964434</v>
      </c>
      <c r="R407">
        <f t="shared" si="83"/>
        <v>14.287172825873599</v>
      </c>
      <c r="S407">
        <v>0.90592176803652003</v>
      </c>
      <c r="T407">
        <v>8.2552905056258208</v>
      </c>
      <c r="U407">
        <f t="shared" si="84"/>
        <v>1.1232652490822874</v>
      </c>
      <c r="V407">
        <f t="shared" si="85"/>
        <v>0.89157137460758862</v>
      </c>
      <c r="W407">
        <f t="shared" si="86"/>
        <v>6.2403624949015968E-2</v>
      </c>
      <c r="X407">
        <v>1.0133998506447275E-2</v>
      </c>
      <c r="AG407" t="s">
        <v>10</v>
      </c>
      <c r="AH407">
        <v>34.333333333333329</v>
      </c>
      <c r="AI407">
        <f t="shared" si="87"/>
        <v>4.880666104550492E-3</v>
      </c>
      <c r="AJ407">
        <v>11</v>
      </c>
      <c r="AK407">
        <v>0.21854636397756311</v>
      </c>
    </row>
    <row r="408" spans="1:37" x14ac:dyDescent="0.15">
      <c r="A408" t="s">
        <v>10</v>
      </c>
      <c r="B408">
        <v>0.108</v>
      </c>
      <c r="C408">
        <v>6.0000000000000001E-3</v>
      </c>
      <c r="D408">
        <f t="shared" si="78"/>
        <v>18</v>
      </c>
      <c r="E408">
        <v>11</v>
      </c>
      <c r="F408">
        <f t="shared" si="88"/>
        <v>1.0178760197630931E-9</v>
      </c>
      <c r="G408">
        <f t="shared" si="89"/>
        <v>1.7278759594743865E-5</v>
      </c>
      <c r="H408">
        <f t="shared" si="90"/>
        <v>0.61111111111111116</v>
      </c>
      <c r="I408">
        <v>4.7623909419578702E-3</v>
      </c>
      <c r="J408">
        <f t="shared" si="79"/>
        <v>22.677684658034423</v>
      </c>
      <c r="K408">
        <f t="shared" si="80"/>
        <v>2.6457727455321501E-4</v>
      </c>
      <c r="L408">
        <v>-16.7763290377133</v>
      </c>
      <c r="M408">
        <f t="shared" si="81"/>
        <v>-1.8118435360730363</v>
      </c>
      <c r="N408">
        <v>8.2552905056258208</v>
      </c>
      <c r="O408">
        <v>7.3493687375893</v>
      </c>
      <c r="Q408">
        <f t="shared" si="82"/>
        <v>0.79373182365964434</v>
      </c>
      <c r="R408">
        <f t="shared" si="83"/>
        <v>14.287172825873599</v>
      </c>
      <c r="S408">
        <v>0.90592176803652003</v>
      </c>
      <c r="T408">
        <v>8.2552905056258208</v>
      </c>
      <c r="U408">
        <f t="shared" si="84"/>
        <v>1.1232652490822874</v>
      </c>
      <c r="V408">
        <f t="shared" si="85"/>
        <v>0.89157137460758862</v>
      </c>
      <c r="W408">
        <f t="shared" si="86"/>
        <v>6.2403624949015968E-2</v>
      </c>
      <c r="X408">
        <v>1.0221814352598871E-2</v>
      </c>
      <c r="AG408" t="s">
        <v>10</v>
      </c>
      <c r="AH408">
        <v>35.299999999999997</v>
      </c>
      <c r="AI408">
        <f t="shared" si="87"/>
        <v>6.4309215349842947E-3</v>
      </c>
      <c r="AJ408">
        <v>11</v>
      </c>
      <c r="AK408">
        <v>0.22326434121196193</v>
      </c>
    </row>
    <row r="409" spans="1:37" x14ac:dyDescent="0.15">
      <c r="A409" t="s">
        <v>11</v>
      </c>
      <c r="B409">
        <v>0.108</v>
      </c>
      <c r="C409">
        <v>6.0000000000000001E-3</v>
      </c>
      <c r="D409">
        <f t="shared" si="78"/>
        <v>18</v>
      </c>
      <c r="E409">
        <v>11</v>
      </c>
      <c r="F409">
        <f t="shared" si="88"/>
        <v>1.0178760197630931E-9</v>
      </c>
      <c r="G409">
        <f t="shared" si="89"/>
        <v>1.7278759594743865E-5</v>
      </c>
      <c r="H409">
        <f t="shared" si="90"/>
        <v>0.61111111111111116</v>
      </c>
      <c r="I409">
        <v>4.7620965510794203E-3</v>
      </c>
      <c r="J409">
        <f t="shared" si="79"/>
        <v>22.67908658330748</v>
      </c>
      <c r="K409">
        <f t="shared" si="80"/>
        <v>2.6456091950441223E-4</v>
      </c>
      <c r="L409">
        <v>-16.823066610345599</v>
      </c>
      <c r="M409">
        <f t="shared" si="81"/>
        <v>-1.8168911939173247</v>
      </c>
      <c r="N409">
        <v>8.2573600276367802</v>
      </c>
      <c r="O409">
        <v>7.3489144306781098</v>
      </c>
      <c r="Q409">
        <f t="shared" si="82"/>
        <v>0.79368275851323589</v>
      </c>
      <c r="R409">
        <f t="shared" si="83"/>
        <v>14.286289653238246</v>
      </c>
      <c r="S409">
        <v>0.908445596958666</v>
      </c>
      <c r="T409">
        <v>8.2573600276367802</v>
      </c>
      <c r="U409">
        <f t="shared" si="84"/>
        <v>1.1236162980979008</v>
      </c>
      <c r="V409">
        <f t="shared" si="85"/>
        <v>0.89179488298477227</v>
      </c>
      <c r="W409">
        <f t="shared" si="86"/>
        <v>6.2423127672105595E-2</v>
      </c>
      <c r="X409">
        <v>9.4802462775366234E-3</v>
      </c>
      <c r="AG409" t="s">
        <v>10</v>
      </c>
      <c r="AH409">
        <v>36</v>
      </c>
      <c r="AI409">
        <f t="shared" si="87"/>
        <v>2.9303679417925269E-3</v>
      </c>
      <c r="AJ409">
        <v>11</v>
      </c>
      <c r="AK409">
        <v>0.22776598628645095</v>
      </c>
    </row>
    <row r="410" spans="1:37" x14ac:dyDescent="0.15">
      <c r="A410" t="s">
        <v>10</v>
      </c>
      <c r="B410">
        <v>0.157</v>
      </c>
      <c r="C410">
        <v>8.0000000000000002E-3</v>
      </c>
      <c r="D410">
        <f t="shared" si="78"/>
        <v>19.625</v>
      </c>
      <c r="E410">
        <v>11</v>
      </c>
      <c r="F410">
        <f t="shared" si="88"/>
        <v>3.2169908772759481E-9</v>
      </c>
      <c r="G410">
        <f t="shared" si="89"/>
        <v>2.8174283160856231E-5</v>
      </c>
      <c r="H410">
        <f t="shared" si="90"/>
        <v>0.56050955414012738</v>
      </c>
      <c r="I410">
        <v>6.4217431215414103E-3</v>
      </c>
      <c r="J410">
        <f t="shared" si="79"/>
        <v>24.448190628079121</v>
      </c>
      <c r="K410">
        <f t="shared" si="80"/>
        <v>3.272225794416005E-4</v>
      </c>
      <c r="L410">
        <v>-8.5707286813840007</v>
      </c>
      <c r="M410">
        <f t="shared" si="81"/>
        <v>-1.345604402977288</v>
      </c>
      <c r="N410">
        <v>5.7856550052636502</v>
      </c>
      <c r="O410">
        <v>5.1128528037749996</v>
      </c>
      <c r="Q410">
        <f t="shared" si="82"/>
        <v>0.80271789019267492</v>
      </c>
      <c r="R410">
        <f t="shared" si="83"/>
        <v>15.753338595031245</v>
      </c>
      <c r="S410">
        <v>0.672802201488644</v>
      </c>
      <c r="T410">
        <v>5.7856550052636502</v>
      </c>
      <c r="U410">
        <f t="shared" si="84"/>
        <v>1.1315903718158866</v>
      </c>
      <c r="V410">
        <f t="shared" si="85"/>
        <v>0.90834783582639311</v>
      </c>
      <c r="W410">
        <f t="shared" si="86"/>
        <v>5.7660655888707599E-2</v>
      </c>
      <c r="X410">
        <v>5.1265532537790749E-3</v>
      </c>
      <c r="AG410" t="s">
        <v>10</v>
      </c>
      <c r="AH410">
        <v>36.428571428571431</v>
      </c>
      <c r="AI410">
        <f t="shared" si="87"/>
        <v>6.7265226524667989E-3</v>
      </c>
      <c r="AJ410">
        <v>11</v>
      </c>
      <c r="AK410">
        <v>0.2290218582615049</v>
      </c>
    </row>
    <row r="411" spans="1:37" x14ac:dyDescent="0.15">
      <c r="A411" t="s">
        <v>9</v>
      </c>
      <c r="B411">
        <v>0.157</v>
      </c>
      <c r="C411">
        <v>8.0000000000000002E-3</v>
      </c>
      <c r="D411">
        <f t="shared" si="78"/>
        <v>19.625</v>
      </c>
      <c r="E411">
        <v>11</v>
      </c>
      <c r="F411">
        <f t="shared" si="88"/>
        <v>3.2169908772759481E-9</v>
      </c>
      <c r="G411">
        <f t="shared" si="89"/>
        <v>2.8174283160856231E-5</v>
      </c>
      <c r="H411">
        <f t="shared" si="90"/>
        <v>0.56050955414012738</v>
      </c>
      <c r="I411">
        <v>6.4217431215414103E-3</v>
      </c>
      <c r="J411">
        <f t="shared" si="79"/>
        <v>24.448190628079121</v>
      </c>
      <c r="K411">
        <f t="shared" si="80"/>
        <v>3.272225794416005E-4</v>
      </c>
      <c r="L411">
        <v>-8.5707286813840007</v>
      </c>
      <c r="M411">
        <f t="shared" si="81"/>
        <v>-1.345604402977288</v>
      </c>
      <c r="N411">
        <v>5.7856550052636502</v>
      </c>
      <c r="O411">
        <v>5.1128528037749996</v>
      </c>
      <c r="Q411">
        <f t="shared" si="82"/>
        <v>0.80271789019267492</v>
      </c>
      <c r="R411">
        <f t="shared" si="83"/>
        <v>15.753338595031245</v>
      </c>
      <c r="S411">
        <v>0.672802201488644</v>
      </c>
      <c r="T411">
        <v>5.7856550052636502</v>
      </c>
      <c r="U411">
        <f t="shared" si="84"/>
        <v>1.1315903718158866</v>
      </c>
      <c r="V411">
        <f t="shared" si="85"/>
        <v>0.90834783582639311</v>
      </c>
      <c r="W411">
        <f t="shared" si="86"/>
        <v>5.7660655888707599E-2</v>
      </c>
      <c r="X411">
        <v>8.0219486718459288E-3</v>
      </c>
      <c r="AG411" t="s">
        <v>10</v>
      </c>
      <c r="AH411">
        <v>38</v>
      </c>
      <c r="AI411">
        <f t="shared" si="87"/>
        <v>4.6764808809310818E-3</v>
      </c>
      <c r="AJ411">
        <v>11</v>
      </c>
      <c r="AK411">
        <v>0.23959210814395271</v>
      </c>
    </row>
    <row r="412" spans="1:37" x14ac:dyDescent="0.15">
      <c r="A412" t="s">
        <v>11</v>
      </c>
      <c r="B412">
        <v>0.157</v>
      </c>
      <c r="C412">
        <v>8.0000000000000002E-3</v>
      </c>
      <c r="D412">
        <f t="shared" si="78"/>
        <v>19.625</v>
      </c>
      <c r="E412">
        <v>11</v>
      </c>
      <c r="F412">
        <f t="shared" si="88"/>
        <v>3.2169908772759481E-9</v>
      </c>
      <c r="G412">
        <f t="shared" si="89"/>
        <v>2.8174283160856231E-5</v>
      </c>
      <c r="H412">
        <f t="shared" si="90"/>
        <v>0.56050955414012738</v>
      </c>
      <c r="I412">
        <v>6.4169349036601198E-3</v>
      </c>
      <c r="J412">
        <f t="shared" si="79"/>
        <v>24.46650968992218</v>
      </c>
      <c r="K412">
        <f t="shared" si="80"/>
        <v>3.269775747087959E-4</v>
      </c>
      <c r="L412">
        <v>-8.7484474373825893</v>
      </c>
      <c r="M412">
        <f t="shared" si="81"/>
        <v>-1.3735062476690665</v>
      </c>
      <c r="N412">
        <v>5.7957777286594601</v>
      </c>
      <c r="O412">
        <v>5.1090246048249304</v>
      </c>
      <c r="Q412">
        <f t="shared" si="82"/>
        <v>0.80211686295751405</v>
      </c>
      <c r="R412">
        <f t="shared" si="83"/>
        <v>15.741543435541214</v>
      </c>
      <c r="S412">
        <v>0.68675312383453302</v>
      </c>
      <c r="T412">
        <v>5.7957777286594601</v>
      </c>
      <c r="U412">
        <f t="shared" si="84"/>
        <v>1.1344196156710549</v>
      </c>
      <c r="V412">
        <f t="shared" si="85"/>
        <v>0.90993710339953526</v>
      </c>
      <c r="W412">
        <f t="shared" si="86"/>
        <v>5.7804821180690691E-2</v>
      </c>
      <c r="X412">
        <v>8.3000448031310386E-3</v>
      </c>
      <c r="AG412" t="s">
        <v>10</v>
      </c>
      <c r="AH412">
        <v>39.222222222222221</v>
      </c>
      <c r="AI412">
        <f t="shared" si="87"/>
        <v>4.533341043197274E-2</v>
      </c>
      <c r="AJ412">
        <v>11</v>
      </c>
      <c r="AK412">
        <v>0.24530780699842403</v>
      </c>
    </row>
    <row r="413" spans="1:37" x14ac:dyDescent="0.15">
      <c r="A413" t="s">
        <v>10</v>
      </c>
      <c r="B413">
        <v>5.8999999999999997E-2</v>
      </c>
      <c r="C413">
        <v>3.0000000000000001E-3</v>
      </c>
      <c r="D413">
        <f t="shared" si="78"/>
        <v>19.666666666666664</v>
      </c>
      <c r="E413">
        <v>11</v>
      </c>
      <c r="F413">
        <f t="shared" si="88"/>
        <v>6.3617251235193316E-11</v>
      </c>
      <c r="G413">
        <f t="shared" si="89"/>
        <v>3.9536144835430877E-6</v>
      </c>
      <c r="H413">
        <f t="shared" si="90"/>
        <v>0.55932203389830515</v>
      </c>
      <c r="I413">
        <v>2.4079769990124002E-3</v>
      </c>
      <c r="J413">
        <f t="shared" si="79"/>
        <v>24.501895169346771</v>
      </c>
      <c r="K413">
        <f t="shared" si="80"/>
        <v>1.2243950842435935E-4</v>
      </c>
      <c r="L413">
        <v>-61.410758729232299</v>
      </c>
      <c r="M413">
        <f t="shared" si="81"/>
        <v>-3.6232347650247054</v>
      </c>
      <c r="N413">
        <v>15.416007207441099</v>
      </c>
      <c r="O413">
        <v>13.6043898249288</v>
      </c>
      <c r="Q413">
        <f t="shared" si="82"/>
        <v>0.80265899967079912</v>
      </c>
      <c r="R413">
        <f t="shared" si="83"/>
        <v>15.785626993525714</v>
      </c>
      <c r="S413">
        <v>1.81161738251235</v>
      </c>
      <c r="T413">
        <v>15.416007207441099</v>
      </c>
      <c r="U413">
        <f t="shared" si="84"/>
        <v>1.1331641775798482</v>
      </c>
      <c r="V413">
        <f t="shared" si="85"/>
        <v>0.90954442523902479</v>
      </c>
      <c r="W413">
        <f t="shared" si="86"/>
        <v>5.7618517504060086E-2</v>
      </c>
      <c r="X413">
        <v>5.3084069727549364E-3</v>
      </c>
      <c r="AG413" t="s">
        <v>10</v>
      </c>
      <c r="AH413">
        <v>39.25</v>
      </c>
      <c r="AI413">
        <f t="shared" si="87"/>
        <v>4.2274926610856378E-3</v>
      </c>
      <c r="AJ413">
        <v>11</v>
      </c>
      <c r="AK413">
        <v>0.24656706839931219</v>
      </c>
    </row>
    <row r="414" spans="1:37" x14ac:dyDescent="0.15">
      <c r="A414" t="s">
        <v>9</v>
      </c>
      <c r="B414">
        <v>5.8999999999999997E-2</v>
      </c>
      <c r="C414">
        <v>3.0000000000000001E-3</v>
      </c>
      <c r="D414">
        <f t="shared" si="78"/>
        <v>19.666666666666664</v>
      </c>
      <c r="E414">
        <v>11</v>
      </c>
      <c r="F414">
        <f t="shared" si="88"/>
        <v>6.3617251235193316E-11</v>
      </c>
      <c r="G414">
        <f t="shared" si="89"/>
        <v>3.9536144835430877E-6</v>
      </c>
      <c r="H414">
        <f t="shared" si="90"/>
        <v>0.55932203389830515</v>
      </c>
      <c r="I414">
        <v>2.4079769990124002E-3</v>
      </c>
      <c r="J414">
        <f t="shared" si="79"/>
        <v>24.501895169346771</v>
      </c>
      <c r="K414">
        <f t="shared" si="80"/>
        <v>1.2243950842435935E-4</v>
      </c>
      <c r="L414">
        <v>-61.410758729232299</v>
      </c>
      <c r="M414">
        <f t="shared" si="81"/>
        <v>-3.6232347650247054</v>
      </c>
      <c r="N414">
        <v>15.416007207441099</v>
      </c>
      <c r="O414">
        <v>13.6043898249288</v>
      </c>
      <c r="Q414">
        <f t="shared" si="82"/>
        <v>0.80265899967079912</v>
      </c>
      <c r="R414">
        <f t="shared" si="83"/>
        <v>15.785626993525714</v>
      </c>
      <c r="S414">
        <v>1.81161738251235</v>
      </c>
      <c r="T414">
        <v>15.416007207441099</v>
      </c>
      <c r="U414">
        <f t="shared" si="84"/>
        <v>1.1331641775798482</v>
      </c>
      <c r="V414">
        <f t="shared" si="85"/>
        <v>0.90954442523902479</v>
      </c>
      <c r="W414">
        <f t="shared" si="86"/>
        <v>5.7618517504060086E-2</v>
      </c>
      <c r="X414">
        <v>8.1963232828849916E-3</v>
      </c>
      <c r="AG414" t="s">
        <v>10</v>
      </c>
      <c r="AH414">
        <v>40.200000000000003</v>
      </c>
      <c r="AI414">
        <f t="shared" si="87"/>
        <v>5.6563617283967148E-3</v>
      </c>
      <c r="AJ414">
        <v>11</v>
      </c>
      <c r="AK414">
        <v>0.25058318642734356</v>
      </c>
    </row>
    <row r="415" spans="1:37" x14ac:dyDescent="0.15">
      <c r="A415" t="s">
        <v>11</v>
      </c>
      <c r="B415">
        <v>5.8999999999999997E-2</v>
      </c>
      <c r="C415">
        <v>3.0000000000000001E-3</v>
      </c>
      <c r="D415">
        <f t="shared" si="78"/>
        <v>19.666666666666664</v>
      </c>
      <c r="E415">
        <v>11</v>
      </c>
      <c r="F415">
        <f t="shared" si="88"/>
        <v>6.3617251235193316E-11</v>
      </c>
      <c r="G415">
        <f t="shared" si="89"/>
        <v>3.9536144835430877E-6</v>
      </c>
      <c r="H415">
        <f t="shared" si="90"/>
        <v>0.55932203389830515</v>
      </c>
      <c r="I415">
        <v>2.40735588524315E-3</v>
      </c>
      <c r="J415">
        <f t="shared" si="79"/>
        <v>24.508216820647146</v>
      </c>
      <c r="K415">
        <f t="shared" si="80"/>
        <v>1.2240792636829579E-4</v>
      </c>
      <c r="L415">
        <v>-61.836764815602599</v>
      </c>
      <c r="M415">
        <f t="shared" si="81"/>
        <v>-3.6483691241205531</v>
      </c>
      <c r="N415">
        <v>15.4250652696487</v>
      </c>
      <c r="O415">
        <v>13.6008807075884</v>
      </c>
      <c r="Q415">
        <f t="shared" si="82"/>
        <v>0.8024519617477156</v>
      </c>
      <c r="R415">
        <f t="shared" si="83"/>
        <v>15.781555247705072</v>
      </c>
      <c r="S415">
        <v>1.8241845620602699</v>
      </c>
      <c r="T415">
        <v>15.4250652696487</v>
      </c>
      <c r="U415">
        <f t="shared" si="84"/>
        <v>1.1341225323035533</v>
      </c>
      <c r="V415">
        <f t="shared" si="85"/>
        <v>0.91007885090927332</v>
      </c>
      <c r="W415">
        <f t="shared" si="86"/>
        <v>5.766724740526543E-2</v>
      </c>
      <c r="X415">
        <v>8.2402809876531181E-3</v>
      </c>
      <c r="AG415" t="s">
        <v>10</v>
      </c>
      <c r="AH415">
        <v>41.199999999999996</v>
      </c>
      <c r="AI415">
        <f t="shared" si="87"/>
        <v>6.339633691777655E-3</v>
      </c>
      <c r="AJ415">
        <v>11</v>
      </c>
      <c r="AK415">
        <v>0.25623954815574024</v>
      </c>
    </row>
    <row r="416" spans="1:37" x14ac:dyDescent="0.15">
      <c r="A416" t="s">
        <v>10</v>
      </c>
      <c r="B416">
        <v>0.20599999999999999</v>
      </c>
      <c r="C416">
        <v>0.01</v>
      </c>
      <c r="D416">
        <f t="shared" si="78"/>
        <v>20.599999999999998</v>
      </c>
      <c r="E416">
        <v>11</v>
      </c>
      <c r="F416">
        <f t="shared" si="88"/>
        <v>7.8539816339744827E-9</v>
      </c>
      <c r="G416">
        <f t="shared" si="89"/>
        <v>4.1938736880446273E-5</v>
      </c>
      <c r="H416">
        <f t="shared" si="90"/>
        <v>0.53398058252427194</v>
      </c>
      <c r="I416">
        <v>8.0800331771156506E-3</v>
      </c>
      <c r="J416">
        <f t="shared" si="79"/>
        <v>25.49494482070142</v>
      </c>
      <c r="K416">
        <f t="shared" si="80"/>
        <v>3.9223462024833261E-4</v>
      </c>
      <c r="L416">
        <v>-5.2366241106573801</v>
      </c>
      <c r="M416">
        <f t="shared" si="81"/>
        <v>-1.0787445667954203</v>
      </c>
      <c r="N416">
        <v>4.4617184858810299</v>
      </c>
      <c r="O416">
        <v>3.92234620248332</v>
      </c>
      <c r="Q416">
        <f t="shared" si="82"/>
        <v>0.80800331771156386</v>
      </c>
      <c r="R416">
        <f t="shared" si="83"/>
        <v>16.644868344858214</v>
      </c>
      <c r="S416">
        <v>0.53937228339770904</v>
      </c>
      <c r="T416">
        <v>4.4617184858810299</v>
      </c>
      <c r="U416">
        <f t="shared" si="84"/>
        <v>1.1375126660304034</v>
      </c>
      <c r="V416">
        <f t="shared" si="85"/>
        <v>0.91911400809149202</v>
      </c>
      <c r="W416">
        <f t="shared" si="86"/>
        <v>5.5219061457786579E-2</v>
      </c>
      <c r="X416">
        <v>3.0243296173238297E-3</v>
      </c>
      <c r="AG416" t="s">
        <v>10</v>
      </c>
      <c r="AH416">
        <v>42.5</v>
      </c>
      <c r="AI416">
        <f t="shared" si="87"/>
        <v>5.2784238976862942E-3</v>
      </c>
      <c r="AJ416">
        <v>11</v>
      </c>
      <c r="AK416">
        <v>0.26448107195505122</v>
      </c>
    </row>
    <row r="417" spans="1:37" x14ac:dyDescent="0.15">
      <c r="A417" t="s">
        <v>9</v>
      </c>
      <c r="B417">
        <v>0.20599999999999999</v>
      </c>
      <c r="C417">
        <v>0.01</v>
      </c>
      <c r="D417">
        <f t="shared" si="78"/>
        <v>20.599999999999998</v>
      </c>
      <c r="E417">
        <v>11</v>
      </c>
      <c r="F417">
        <f t="shared" si="88"/>
        <v>7.8539816339744827E-9</v>
      </c>
      <c r="G417">
        <f t="shared" si="89"/>
        <v>4.1938736880446273E-5</v>
      </c>
      <c r="H417">
        <f t="shared" si="90"/>
        <v>0.53398058252427194</v>
      </c>
      <c r="I417">
        <v>8.0800331771156506E-3</v>
      </c>
      <c r="J417">
        <f t="shared" si="79"/>
        <v>25.49494482070142</v>
      </c>
      <c r="K417">
        <f t="shared" si="80"/>
        <v>3.9223462024833261E-4</v>
      </c>
      <c r="L417">
        <v>-5.2366241106573801</v>
      </c>
      <c r="M417">
        <f t="shared" si="81"/>
        <v>-1.0787445667954203</v>
      </c>
      <c r="N417">
        <v>4.4617184858810299</v>
      </c>
      <c r="O417">
        <v>3.92234620248332</v>
      </c>
      <c r="Q417">
        <f t="shared" si="82"/>
        <v>0.80800331771156386</v>
      </c>
      <c r="R417">
        <f t="shared" si="83"/>
        <v>16.644868344858214</v>
      </c>
      <c r="S417">
        <v>0.53937228339770904</v>
      </c>
      <c r="T417">
        <v>4.4617184858810299</v>
      </c>
      <c r="U417">
        <f t="shared" si="84"/>
        <v>1.1375126660304034</v>
      </c>
      <c r="V417">
        <f t="shared" si="85"/>
        <v>0.91911400809149202</v>
      </c>
      <c r="W417">
        <f t="shared" si="86"/>
        <v>5.5219061457786579E-2</v>
      </c>
      <c r="X417">
        <v>5.6427321293664725E-3</v>
      </c>
      <c r="AG417" t="s">
        <v>10</v>
      </c>
      <c r="AH417">
        <v>43.428571428571423</v>
      </c>
      <c r="AI417">
        <f t="shared" si="87"/>
        <v>2.203969350092014E-3</v>
      </c>
      <c r="AJ417">
        <v>11</v>
      </c>
      <c r="AK417">
        <v>0.26938246557433132</v>
      </c>
    </row>
    <row r="418" spans="1:37" x14ac:dyDescent="0.15">
      <c r="A418" t="s">
        <v>11</v>
      </c>
      <c r="B418">
        <v>0.20599999999999999</v>
      </c>
      <c r="C418">
        <v>0.01</v>
      </c>
      <c r="D418">
        <f t="shared" si="78"/>
        <v>20.599999999999998</v>
      </c>
      <c r="E418">
        <v>11</v>
      </c>
      <c r="F418">
        <f t="shared" si="88"/>
        <v>7.8539816339744827E-9</v>
      </c>
      <c r="G418">
        <f t="shared" si="89"/>
        <v>4.1938736880446273E-5</v>
      </c>
      <c r="H418">
        <f t="shared" si="90"/>
        <v>0.53398058252427194</v>
      </c>
      <c r="I418">
        <v>8.0758513628212403E-3</v>
      </c>
      <c r="J418">
        <f t="shared" si="79"/>
        <v>25.508146540234918</v>
      </c>
      <c r="K418">
        <f t="shared" si="80"/>
        <v>3.9203161955442918E-4</v>
      </c>
      <c r="L418">
        <v>-5.3005499923226802</v>
      </c>
      <c r="M418">
        <f t="shared" si="81"/>
        <v>-1.0919132984184721</v>
      </c>
      <c r="N418">
        <v>4.4662728447535196</v>
      </c>
      <c r="O418">
        <v>3.9203161955442898</v>
      </c>
      <c r="Q418">
        <f t="shared" si="82"/>
        <v>0.80758513628212369</v>
      </c>
      <c r="R418">
        <f t="shared" si="83"/>
        <v>16.636253807411748</v>
      </c>
      <c r="S418">
        <v>0.54595664920923603</v>
      </c>
      <c r="T418">
        <v>4.4662728447535196</v>
      </c>
      <c r="U418">
        <f t="shared" si="84"/>
        <v>1.1392634221264466</v>
      </c>
      <c r="V418">
        <f t="shared" si="85"/>
        <v>0.92005220601922499</v>
      </c>
      <c r="W418">
        <f t="shared" si="86"/>
        <v>5.5304049617788675E-2</v>
      </c>
      <c r="X418">
        <v>9.4715124647350123E-3</v>
      </c>
      <c r="AG418" t="s">
        <v>10</v>
      </c>
      <c r="AH418">
        <v>44.125</v>
      </c>
      <c r="AI418">
        <f t="shared" si="87"/>
        <v>7.3738395502338039E-3</v>
      </c>
      <c r="AJ418">
        <v>11</v>
      </c>
      <c r="AK418">
        <v>0.27091737280028827</v>
      </c>
    </row>
    <row r="419" spans="1:37" x14ac:dyDescent="0.15">
      <c r="A419" t="s">
        <v>10</v>
      </c>
      <c r="B419">
        <v>0.108</v>
      </c>
      <c r="C419">
        <v>5.0000000000000001E-3</v>
      </c>
      <c r="D419">
        <f t="shared" si="78"/>
        <v>21.599999999999998</v>
      </c>
      <c r="E419">
        <v>11</v>
      </c>
      <c r="F419">
        <f t="shared" si="88"/>
        <v>4.9087385212340517E-10</v>
      </c>
      <c r="G419">
        <f t="shared" si="89"/>
        <v>9.9992821728841798E-6</v>
      </c>
      <c r="H419">
        <f t="shared" si="90"/>
        <v>0.5092592592592593</v>
      </c>
      <c r="I419">
        <v>4.0651470058356504E-3</v>
      </c>
      <c r="J419">
        <f t="shared" si="79"/>
        <v>26.567304908029769</v>
      </c>
      <c r="K419">
        <f t="shared" si="80"/>
        <v>1.8820125027016902E-4</v>
      </c>
      <c r="L419">
        <v>-20.2386400816265</v>
      </c>
      <c r="M419">
        <f t="shared" si="81"/>
        <v>-2.1857731288156619</v>
      </c>
      <c r="N419">
        <v>8.6209365752145892</v>
      </c>
      <c r="O419">
        <v>7.5280500108067603</v>
      </c>
      <c r="Q419">
        <f t="shared" si="82"/>
        <v>0.81302940116713007</v>
      </c>
      <c r="R419">
        <f t="shared" si="83"/>
        <v>17.561435065210009</v>
      </c>
      <c r="S419">
        <v>1.0928865644078301</v>
      </c>
      <c r="T419">
        <v>8.6209365752145892</v>
      </c>
      <c r="U419">
        <f t="shared" si="84"/>
        <v>1.1451752529325596</v>
      </c>
      <c r="V419">
        <f t="shared" si="85"/>
        <v>0.9310611501231757</v>
      </c>
      <c r="W419">
        <f t="shared" si="86"/>
        <v>5.3017372820951841E-2</v>
      </c>
      <c r="X419">
        <v>4.1730485195358115E-3</v>
      </c>
      <c r="AG419" t="s">
        <v>10</v>
      </c>
      <c r="AH419">
        <v>44.666666666666671</v>
      </c>
      <c r="AI419">
        <f t="shared" si="87"/>
        <v>8.001262268465854E-3</v>
      </c>
      <c r="AJ419">
        <v>11</v>
      </c>
      <c r="AK419">
        <v>0.27491153588999828</v>
      </c>
    </row>
    <row r="420" spans="1:37" x14ac:dyDescent="0.15">
      <c r="A420" t="s">
        <v>9</v>
      </c>
      <c r="B420">
        <v>0.108</v>
      </c>
      <c r="C420">
        <v>5.0000000000000001E-3</v>
      </c>
      <c r="D420">
        <f t="shared" si="78"/>
        <v>21.599999999999998</v>
      </c>
      <c r="E420">
        <v>11</v>
      </c>
      <c r="F420">
        <f t="shared" si="88"/>
        <v>4.9087385212340517E-10</v>
      </c>
      <c r="G420">
        <f t="shared" si="89"/>
        <v>9.9992821728841798E-6</v>
      </c>
      <c r="H420">
        <f t="shared" si="90"/>
        <v>0.5092592592592593</v>
      </c>
      <c r="I420">
        <v>4.0651470058356504E-3</v>
      </c>
      <c r="J420">
        <f t="shared" si="79"/>
        <v>26.567304908029769</v>
      </c>
      <c r="K420">
        <f t="shared" si="80"/>
        <v>1.8820125027016902E-4</v>
      </c>
      <c r="L420">
        <v>-20.2386400816265</v>
      </c>
      <c r="M420">
        <f t="shared" si="81"/>
        <v>-2.1857731288156619</v>
      </c>
      <c r="N420">
        <v>8.6209365752145892</v>
      </c>
      <c r="O420">
        <v>7.5280500108067603</v>
      </c>
      <c r="Q420">
        <f t="shared" si="82"/>
        <v>0.81302940116713007</v>
      </c>
      <c r="R420">
        <f t="shared" si="83"/>
        <v>17.561435065210009</v>
      </c>
      <c r="S420">
        <v>1.0928865644078301</v>
      </c>
      <c r="T420">
        <v>8.6209365752145892</v>
      </c>
      <c r="U420">
        <f t="shared" si="84"/>
        <v>1.1451752529325596</v>
      </c>
      <c r="V420">
        <f t="shared" si="85"/>
        <v>0.9310611501231757</v>
      </c>
      <c r="W420">
        <f t="shared" si="86"/>
        <v>5.3017372820951841E-2</v>
      </c>
      <c r="X420">
        <v>7.6059617263784015E-3</v>
      </c>
      <c r="AG420" t="s">
        <v>10</v>
      </c>
      <c r="AH420">
        <v>45.1</v>
      </c>
      <c r="AI420">
        <f t="shared" si="87"/>
        <v>4.852594261150445E-3</v>
      </c>
      <c r="AJ420">
        <v>11</v>
      </c>
      <c r="AK420">
        <v>0.27837874953966679</v>
      </c>
    </row>
    <row r="421" spans="1:37" x14ac:dyDescent="0.15">
      <c r="A421" t="s">
        <v>11</v>
      </c>
      <c r="B421">
        <v>0.108</v>
      </c>
      <c r="C421">
        <v>5.0000000000000001E-3</v>
      </c>
      <c r="D421">
        <f t="shared" si="78"/>
        <v>21.599999999999998</v>
      </c>
      <c r="E421">
        <v>11</v>
      </c>
      <c r="F421">
        <f t="shared" si="88"/>
        <v>4.9087385212340517E-10</v>
      </c>
      <c r="G421">
        <f t="shared" si="89"/>
        <v>9.9992821728841798E-6</v>
      </c>
      <c r="H421">
        <f t="shared" si="90"/>
        <v>0.5092592592592593</v>
      </c>
      <c r="I421">
        <v>4.0645135440252802E-3</v>
      </c>
      <c r="J421">
        <f t="shared" si="79"/>
        <v>26.571445470702614</v>
      </c>
      <c r="K421">
        <f t="shared" si="80"/>
        <v>1.8817192333450374E-4</v>
      </c>
      <c r="L421">
        <v>-20.3244930231001</v>
      </c>
      <c r="M421">
        <f t="shared" si="81"/>
        <v>-2.1950452464948107</v>
      </c>
      <c r="N421">
        <v>8.6243995566275604</v>
      </c>
      <c r="O421">
        <v>7.5268769333801497</v>
      </c>
      <c r="Q421">
        <f t="shared" si="82"/>
        <v>0.81290270880505622</v>
      </c>
      <c r="R421">
        <f t="shared" si="83"/>
        <v>17.558698510189213</v>
      </c>
      <c r="S421">
        <v>1.0975226232474</v>
      </c>
      <c r="T421">
        <v>8.6243995566275604</v>
      </c>
      <c r="U421">
        <f t="shared" si="84"/>
        <v>1.1458138126824053</v>
      </c>
      <c r="V421">
        <f t="shared" si="85"/>
        <v>0.93143515211577654</v>
      </c>
      <c r="W421">
        <f t="shared" si="86"/>
        <v>5.3046935772333582E-2</v>
      </c>
      <c r="X421">
        <v>9.4797396188089477E-3</v>
      </c>
      <c r="AG421" t="s">
        <v>10</v>
      </c>
      <c r="AH421">
        <v>50</v>
      </c>
      <c r="AI421">
        <f t="shared" si="87"/>
        <v>5.950259794136192E-3</v>
      </c>
      <c r="AJ421">
        <v>11</v>
      </c>
      <c r="AK421">
        <v>0.30215646141930397</v>
      </c>
    </row>
    <row r="422" spans="1:37" x14ac:dyDescent="0.15">
      <c r="A422" t="s">
        <v>11</v>
      </c>
      <c r="B422">
        <v>0.157</v>
      </c>
      <c r="C422">
        <v>7.0000000000000001E-3</v>
      </c>
      <c r="D422">
        <f t="shared" si="78"/>
        <v>22.428571428571427</v>
      </c>
      <c r="E422">
        <v>11</v>
      </c>
      <c r="F422">
        <f t="shared" si="88"/>
        <v>1.885740990317274E-9</v>
      </c>
      <c r="G422">
        <f t="shared" si="89"/>
        <v>1.8874568601901741E-5</v>
      </c>
      <c r="H422">
        <f t="shared" si="90"/>
        <v>0.49044585987261152</v>
      </c>
      <c r="I422">
        <v>5.7223674867131098E-3</v>
      </c>
      <c r="J422">
        <f t="shared" si="79"/>
        <v>27.436196707838459</v>
      </c>
      <c r="K422">
        <f t="shared" si="80"/>
        <v>2.5513740386618963E-4</v>
      </c>
      <c r="L422">
        <v>-9.9843059524743207</v>
      </c>
      <c r="M422">
        <f t="shared" si="81"/>
        <v>-1.5675360345384683</v>
      </c>
      <c r="N422">
        <v>5.9906538104567799</v>
      </c>
      <c r="O422">
        <v>5.2068857931875403</v>
      </c>
      <c r="Q422">
        <f t="shared" si="82"/>
        <v>0.81748106953044386</v>
      </c>
      <c r="R422">
        <f t="shared" si="83"/>
        <v>18.334932559468527</v>
      </c>
      <c r="S422">
        <v>0.78376801726923395</v>
      </c>
      <c r="T422">
        <v>5.9906538104567799</v>
      </c>
      <c r="U422">
        <f t="shared" si="84"/>
        <v>1.1505252944657798</v>
      </c>
      <c r="V422">
        <f t="shared" si="85"/>
        <v>0.94053264824171456</v>
      </c>
      <c r="W422">
        <f t="shared" si="86"/>
        <v>5.1297306122678084E-2</v>
      </c>
      <c r="X422">
        <v>5.4012515037617859E-3</v>
      </c>
      <c r="AG422" t="s">
        <v>11</v>
      </c>
      <c r="AH422">
        <v>10</v>
      </c>
      <c r="AI422">
        <f t="shared" si="87"/>
        <v>1.6735770860117093E-2</v>
      </c>
      <c r="AJ422">
        <v>11</v>
      </c>
      <c r="AK422">
        <v>6.4146069653856275E-2</v>
      </c>
    </row>
    <row r="423" spans="1:37" x14ac:dyDescent="0.15">
      <c r="A423" t="s">
        <v>9</v>
      </c>
      <c r="B423">
        <v>0.157</v>
      </c>
      <c r="C423">
        <v>7.0000000000000001E-3</v>
      </c>
      <c r="D423">
        <f t="shared" si="78"/>
        <v>22.428571428571427</v>
      </c>
      <c r="E423">
        <v>11</v>
      </c>
      <c r="F423">
        <f t="shared" si="88"/>
        <v>1.885740990317274E-9</v>
      </c>
      <c r="G423">
        <f t="shared" si="89"/>
        <v>1.8874568601901741E-5</v>
      </c>
      <c r="H423">
        <f t="shared" si="90"/>
        <v>0.49044585987261152</v>
      </c>
      <c r="I423">
        <v>5.7219214434281601E-3</v>
      </c>
      <c r="J423">
        <f t="shared" si="79"/>
        <v>27.438335452913382</v>
      </c>
      <c r="K423">
        <f t="shared" si="80"/>
        <v>2.5511751658596895E-4</v>
      </c>
      <c r="L423">
        <v>-10.0011573844204</v>
      </c>
      <c r="M423">
        <f t="shared" si="81"/>
        <v>-1.5701817093540029</v>
      </c>
      <c r="N423">
        <v>5.9915707850029003</v>
      </c>
      <c r="O423">
        <v>5.20647993032589</v>
      </c>
      <c r="Q423">
        <f t="shared" si="82"/>
        <v>0.8174173490611647</v>
      </c>
      <c r="R423">
        <f t="shared" si="83"/>
        <v>18.333503400371836</v>
      </c>
      <c r="S423">
        <v>0.78509085467700501</v>
      </c>
      <c r="T423">
        <v>5.9915707850029003</v>
      </c>
      <c r="U423">
        <f t="shared" si="84"/>
        <v>1.1507911036214959</v>
      </c>
      <c r="V423">
        <f t="shared" si="85"/>
        <v>0.94067661324545526</v>
      </c>
      <c r="W423">
        <f t="shared" si="86"/>
        <v>5.1309157486308737E-2</v>
      </c>
      <c r="X423">
        <v>6.4904559040384058E-3</v>
      </c>
      <c r="AG423" t="s">
        <v>11</v>
      </c>
      <c r="AH423">
        <v>10.799999999999999</v>
      </c>
      <c r="AI423">
        <f t="shared" si="87"/>
        <v>6.4454704654119954E-3</v>
      </c>
      <c r="AJ423">
        <v>11</v>
      </c>
      <c r="AK423">
        <v>7.7534686341949932E-2</v>
      </c>
    </row>
    <row r="424" spans="1:37" x14ac:dyDescent="0.15">
      <c r="A424" t="s">
        <v>10</v>
      </c>
      <c r="B424">
        <v>0.157</v>
      </c>
      <c r="C424">
        <v>7.0000000000000001E-3</v>
      </c>
      <c r="D424">
        <f t="shared" si="78"/>
        <v>22.428571428571427</v>
      </c>
      <c r="E424">
        <v>11</v>
      </c>
      <c r="F424">
        <f t="shared" si="88"/>
        <v>1.885740990317274E-9</v>
      </c>
      <c r="G424">
        <f t="shared" si="89"/>
        <v>1.8874568601901741E-5</v>
      </c>
      <c r="H424">
        <f t="shared" si="90"/>
        <v>0.49044585987261152</v>
      </c>
      <c r="I424">
        <v>5.7219214434281601E-3</v>
      </c>
      <c r="J424">
        <f t="shared" si="79"/>
        <v>27.438335452913382</v>
      </c>
      <c r="K424">
        <f t="shared" si="80"/>
        <v>2.5511751658596895E-4</v>
      </c>
      <c r="L424">
        <v>-10.0011573844204</v>
      </c>
      <c r="M424">
        <f t="shared" si="81"/>
        <v>-1.5701817093540029</v>
      </c>
      <c r="N424">
        <v>5.9915707850029003</v>
      </c>
      <c r="O424">
        <v>5.20647993032589</v>
      </c>
      <c r="Q424">
        <f t="shared" si="82"/>
        <v>0.8174173490611647</v>
      </c>
      <c r="R424">
        <f t="shared" si="83"/>
        <v>18.333503400371836</v>
      </c>
      <c r="S424">
        <v>0.78509085467700501</v>
      </c>
      <c r="T424">
        <v>5.9915707850029003</v>
      </c>
      <c r="U424">
        <f t="shared" si="84"/>
        <v>1.1507911036214959</v>
      </c>
      <c r="V424">
        <f t="shared" si="85"/>
        <v>0.94067661324545526</v>
      </c>
      <c r="W424">
        <f t="shared" si="86"/>
        <v>5.1309157486308737E-2</v>
      </c>
      <c r="X424">
        <v>7.9394838469733775E-3</v>
      </c>
      <c r="AG424" t="s">
        <v>11</v>
      </c>
      <c r="AH424">
        <v>11.799999999999999</v>
      </c>
      <c r="AI424">
        <f t="shared" si="87"/>
        <v>6.5839430604263879E-3</v>
      </c>
      <c r="AJ424">
        <v>11</v>
      </c>
      <c r="AK424">
        <v>8.3980156807361928E-2</v>
      </c>
    </row>
    <row r="425" spans="1:37" x14ac:dyDescent="0.15">
      <c r="A425" t="s">
        <v>9</v>
      </c>
      <c r="B425">
        <v>0.20599999999999999</v>
      </c>
      <c r="C425">
        <v>8.9999999999999993E-3</v>
      </c>
      <c r="D425">
        <f t="shared" si="78"/>
        <v>22.888888888888889</v>
      </c>
      <c r="E425">
        <v>11</v>
      </c>
      <c r="F425">
        <f t="shared" si="88"/>
        <v>5.1529973500506572E-9</v>
      </c>
      <c r="G425">
        <f t="shared" si="89"/>
        <v>3.0573339185845331E-5</v>
      </c>
      <c r="H425">
        <f t="shared" si="90"/>
        <v>0.48058252427184467</v>
      </c>
      <c r="I425">
        <v>7.3805625153958703E-3</v>
      </c>
      <c r="J425">
        <f t="shared" si="79"/>
        <v>27.911151700196804</v>
      </c>
      <c r="K425">
        <f t="shared" si="80"/>
        <v>3.2245176038137296E-4</v>
      </c>
      <c r="L425">
        <v>-5.9130016764457096</v>
      </c>
      <c r="M425">
        <f t="shared" si="81"/>
        <v>-1.2180783453478161</v>
      </c>
      <c r="N425">
        <v>4.5899251033081399</v>
      </c>
      <c r="O425">
        <v>3.9808859306342299</v>
      </c>
      <c r="Q425">
        <f t="shared" si="82"/>
        <v>0.82006250171065131</v>
      </c>
      <c r="R425">
        <f t="shared" si="83"/>
        <v>18.770319483599351</v>
      </c>
      <c r="S425">
        <v>0.60903917267390795</v>
      </c>
      <c r="T425">
        <v>4.5899251033081399</v>
      </c>
      <c r="U425">
        <f t="shared" si="84"/>
        <v>1.1529908626587746</v>
      </c>
      <c r="V425">
        <f t="shared" si="85"/>
        <v>0.94552457128147671</v>
      </c>
      <c r="W425">
        <f t="shared" si="86"/>
        <v>5.0373387203538698E-2</v>
      </c>
      <c r="X425">
        <v>5.5452614449277814E-3</v>
      </c>
      <c r="AG425" t="s">
        <v>11</v>
      </c>
      <c r="AH425">
        <v>12</v>
      </c>
      <c r="AI425">
        <f t="shared" si="87"/>
        <v>6.2037866849800061E-3</v>
      </c>
      <c r="AJ425">
        <v>11</v>
      </c>
      <c r="AK425">
        <v>8.5296945419447212E-2</v>
      </c>
    </row>
    <row r="426" spans="1:37" x14ac:dyDescent="0.15">
      <c r="A426" t="s">
        <v>10</v>
      </c>
      <c r="B426">
        <v>0.20599999999999999</v>
      </c>
      <c r="C426">
        <v>8.9999999999999993E-3</v>
      </c>
      <c r="D426">
        <f t="shared" si="78"/>
        <v>22.888888888888889</v>
      </c>
      <c r="E426">
        <v>11</v>
      </c>
      <c r="F426">
        <f t="shared" si="88"/>
        <v>5.1529973500506572E-9</v>
      </c>
      <c r="G426">
        <f t="shared" si="89"/>
        <v>3.0573339185845331E-5</v>
      </c>
      <c r="H426">
        <f t="shared" si="90"/>
        <v>0.48058252427184467</v>
      </c>
      <c r="I426">
        <v>7.3805625153958703E-3</v>
      </c>
      <c r="J426">
        <f t="shared" si="79"/>
        <v>27.911151700196804</v>
      </c>
      <c r="K426">
        <f t="shared" si="80"/>
        <v>3.2245176038137296E-4</v>
      </c>
      <c r="L426">
        <v>-5.9130016764457096</v>
      </c>
      <c r="M426">
        <f t="shared" si="81"/>
        <v>-1.2180783453478161</v>
      </c>
      <c r="N426">
        <v>4.5899251033081399</v>
      </c>
      <c r="O426">
        <v>3.9808859306342299</v>
      </c>
      <c r="Q426">
        <f t="shared" si="82"/>
        <v>0.82006250171065131</v>
      </c>
      <c r="R426">
        <f t="shared" si="83"/>
        <v>18.770319483599351</v>
      </c>
      <c r="S426">
        <v>0.60903917267390795</v>
      </c>
      <c r="T426">
        <v>4.5899251033081399</v>
      </c>
      <c r="U426">
        <f t="shared" si="84"/>
        <v>1.1529908626587746</v>
      </c>
      <c r="V426">
        <f t="shared" si="85"/>
        <v>0.94552457128147671</v>
      </c>
      <c r="W426">
        <f t="shared" si="86"/>
        <v>5.0373387203538698E-2</v>
      </c>
      <c r="X426">
        <v>6.7048353041526121E-3</v>
      </c>
      <c r="AG426" t="s">
        <v>11</v>
      </c>
      <c r="AH426">
        <v>13.5</v>
      </c>
      <c r="AI426">
        <f t="shared" si="87"/>
        <v>7.0027530697933313E-3</v>
      </c>
      <c r="AJ426">
        <v>11</v>
      </c>
      <c r="AK426">
        <v>9.4602625446917221E-2</v>
      </c>
    </row>
    <row r="427" spans="1:37" x14ac:dyDescent="0.15">
      <c r="A427" t="s">
        <v>11</v>
      </c>
      <c r="B427">
        <v>0.20599999999999999</v>
      </c>
      <c r="C427">
        <v>8.9999999999999993E-3</v>
      </c>
      <c r="D427">
        <f t="shared" si="78"/>
        <v>22.888888888888889</v>
      </c>
      <c r="E427">
        <v>11</v>
      </c>
      <c r="F427">
        <f t="shared" si="88"/>
        <v>5.1529973500506572E-9</v>
      </c>
      <c r="G427">
        <f t="shared" si="89"/>
        <v>3.0573339185845331E-5</v>
      </c>
      <c r="H427">
        <f t="shared" si="90"/>
        <v>0.48058252427184467</v>
      </c>
      <c r="I427">
        <v>7.3809096784496504E-3</v>
      </c>
      <c r="J427">
        <f t="shared" si="79"/>
        <v>27.909838891738097</v>
      </c>
      <c r="K427">
        <f t="shared" si="80"/>
        <v>3.2246692769925654E-4</v>
      </c>
      <c r="L427">
        <v>-5.9316533367890001</v>
      </c>
      <c r="M427">
        <f t="shared" si="81"/>
        <v>-1.2219205873785339</v>
      </c>
      <c r="N427">
        <v>4.5920334751615703</v>
      </c>
      <c r="O427">
        <v>3.9810731814723002</v>
      </c>
      <c r="Q427">
        <f t="shared" si="82"/>
        <v>0.8201010753832938</v>
      </c>
      <c r="R427">
        <f t="shared" si="83"/>
        <v>18.771202392106503</v>
      </c>
      <c r="S427">
        <v>0.61096029368926696</v>
      </c>
      <c r="T427">
        <v>4.5920334751615703</v>
      </c>
      <c r="U427">
        <f t="shared" si="84"/>
        <v>1.1534662302950487</v>
      </c>
      <c r="V427">
        <f t="shared" si="85"/>
        <v>0.94595889588328341</v>
      </c>
      <c r="W427">
        <f t="shared" si="86"/>
        <v>5.0394155692502128E-2</v>
      </c>
      <c r="X427">
        <v>5.7004994046763293E-3</v>
      </c>
      <c r="AG427" t="s">
        <v>11</v>
      </c>
      <c r="AH427">
        <v>14.749999999999998</v>
      </c>
      <c r="AI427">
        <f t="shared" si="87"/>
        <v>5.1534267008933269E-3</v>
      </c>
      <c r="AJ427">
        <v>11</v>
      </c>
      <c r="AK427">
        <v>0.10335606678415887</v>
      </c>
    </row>
    <row r="428" spans="1:37" x14ac:dyDescent="0.15">
      <c r="A428" t="s">
        <v>11</v>
      </c>
      <c r="B428">
        <v>0.255</v>
      </c>
      <c r="C428">
        <v>0.01</v>
      </c>
      <c r="D428">
        <f t="shared" si="78"/>
        <v>25.5</v>
      </c>
      <c r="E428">
        <v>11</v>
      </c>
      <c r="F428">
        <f t="shared" si="88"/>
        <v>7.8539816339744827E-9</v>
      </c>
      <c r="G428">
        <f t="shared" si="89"/>
        <v>3.3879920774007576E-5</v>
      </c>
      <c r="H428">
        <f t="shared" si="90"/>
        <v>0.43137254901960786</v>
      </c>
      <c r="I428">
        <v>8.3477728193844108E-3</v>
      </c>
      <c r="J428">
        <f t="shared" si="79"/>
        <v>30.547069921196613</v>
      </c>
      <c r="K428">
        <f t="shared" si="80"/>
        <v>3.2736363997585926E-4</v>
      </c>
      <c r="L428">
        <v>-4.3121047821066103</v>
      </c>
      <c r="M428">
        <f t="shared" si="81"/>
        <v>-1.0995867194371856</v>
      </c>
      <c r="N428">
        <v>3.8234297594771798</v>
      </c>
      <c r="O428">
        <v>3.27363639975859</v>
      </c>
      <c r="Q428">
        <f t="shared" si="82"/>
        <v>0.83477728193844047</v>
      </c>
      <c r="R428">
        <f t="shared" si="83"/>
        <v>21.286820689430233</v>
      </c>
      <c r="S428">
        <v>0.549793359718592</v>
      </c>
      <c r="T428">
        <v>3.8234297594771798</v>
      </c>
      <c r="U428">
        <f t="shared" si="84"/>
        <v>1.1679457620153337</v>
      </c>
      <c r="V428">
        <f t="shared" si="85"/>
        <v>0.97497458866668096</v>
      </c>
      <c r="W428">
        <f t="shared" si="86"/>
        <v>4.5801794588836618E-2</v>
      </c>
      <c r="X428">
        <v>7.5978047171417441E-3</v>
      </c>
      <c r="AG428" t="s">
        <v>11</v>
      </c>
      <c r="AH428">
        <v>15.428571428571429</v>
      </c>
      <c r="AI428">
        <f t="shared" si="87"/>
        <v>4.1415624816237111E-3</v>
      </c>
      <c r="AJ428">
        <v>11</v>
      </c>
      <c r="AK428">
        <v>0.10685303490262221</v>
      </c>
    </row>
    <row r="429" spans="1:37" x14ac:dyDescent="0.15">
      <c r="A429" t="s">
        <v>9</v>
      </c>
      <c r="B429">
        <v>0.255</v>
      </c>
      <c r="C429">
        <v>0.01</v>
      </c>
      <c r="D429">
        <f t="shared" si="78"/>
        <v>25.5</v>
      </c>
      <c r="E429">
        <v>11</v>
      </c>
      <c r="F429">
        <f t="shared" si="88"/>
        <v>7.8539816339744827E-9</v>
      </c>
      <c r="G429">
        <f t="shared" si="89"/>
        <v>3.3879920774007576E-5</v>
      </c>
      <c r="H429">
        <f t="shared" si="90"/>
        <v>0.43137254901960786</v>
      </c>
      <c r="I429">
        <v>8.3447458584812294E-3</v>
      </c>
      <c r="J429">
        <f t="shared" si="79"/>
        <v>30.558150520645182</v>
      </c>
      <c r="K429">
        <f t="shared" si="80"/>
        <v>3.2724493562671486E-4</v>
      </c>
      <c r="L429">
        <v>-4.3360772494907902</v>
      </c>
      <c r="M429">
        <f t="shared" si="81"/>
        <v>-1.1056996986201515</v>
      </c>
      <c r="N429">
        <v>3.8252992055772199</v>
      </c>
      <c r="O429">
        <v>3.2724493562671499</v>
      </c>
      <c r="Q429">
        <f t="shared" si="82"/>
        <v>0.83447458584812328</v>
      </c>
      <c r="R429">
        <f t="shared" si="83"/>
        <v>21.279101939127145</v>
      </c>
      <c r="S429">
        <v>0.55284984931007597</v>
      </c>
      <c r="T429">
        <v>3.8252992055772199</v>
      </c>
      <c r="U429">
        <f t="shared" si="84"/>
        <v>1.1689406891053313</v>
      </c>
      <c r="V429">
        <f t="shared" si="85"/>
        <v>0.97545129742219117</v>
      </c>
      <c r="W429">
        <f t="shared" si="86"/>
        <v>4.5840811337463976E-2</v>
      </c>
      <c r="X429">
        <v>5.1316488171957234E-3</v>
      </c>
      <c r="AG429" t="s">
        <v>11</v>
      </c>
      <c r="AH429">
        <v>15.7</v>
      </c>
      <c r="AI429">
        <f t="shared" si="87"/>
        <v>7.9457148455099099E-3</v>
      </c>
      <c r="AJ429">
        <v>11</v>
      </c>
      <c r="AK429">
        <v>0.1079771732904915</v>
      </c>
    </row>
    <row r="430" spans="1:37" x14ac:dyDescent="0.15">
      <c r="A430" t="s">
        <v>10</v>
      </c>
      <c r="B430">
        <v>0.255</v>
      </c>
      <c r="C430">
        <v>0.01</v>
      </c>
      <c r="D430">
        <f t="shared" si="78"/>
        <v>25.5</v>
      </c>
      <c r="E430">
        <v>11</v>
      </c>
      <c r="F430">
        <f t="shared" si="88"/>
        <v>7.8539816339744827E-9</v>
      </c>
      <c r="G430">
        <f t="shared" si="89"/>
        <v>3.3879920774007576E-5</v>
      </c>
      <c r="H430">
        <f t="shared" si="90"/>
        <v>0.43137254901960786</v>
      </c>
      <c r="I430">
        <v>8.3447458584812294E-3</v>
      </c>
      <c r="J430">
        <f t="shared" si="79"/>
        <v>30.558150520645182</v>
      </c>
      <c r="K430">
        <f t="shared" si="80"/>
        <v>3.2724493562671486E-4</v>
      </c>
      <c r="L430">
        <v>-4.3360772494907902</v>
      </c>
      <c r="M430">
        <f t="shared" si="81"/>
        <v>-1.1056996986201515</v>
      </c>
      <c r="N430">
        <v>3.8252992055772199</v>
      </c>
      <c r="O430">
        <v>3.2724493562671499</v>
      </c>
      <c r="Q430">
        <f t="shared" si="82"/>
        <v>0.83447458584812328</v>
      </c>
      <c r="R430">
        <f t="shared" si="83"/>
        <v>21.279101939127145</v>
      </c>
      <c r="S430">
        <v>0.55284984931007597</v>
      </c>
      <c r="T430">
        <v>3.8252992055772199</v>
      </c>
      <c r="U430">
        <f t="shared" si="84"/>
        <v>1.1689406891053313</v>
      </c>
      <c r="V430">
        <f t="shared" si="85"/>
        <v>0.97545129742219117</v>
      </c>
      <c r="W430">
        <f t="shared" si="86"/>
        <v>4.5840811337463976E-2</v>
      </c>
      <c r="X430">
        <v>7.5846514749568399E-3</v>
      </c>
      <c r="AG430" t="s">
        <v>11</v>
      </c>
      <c r="AH430">
        <v>17.444444444444446</v>
      </c>
      <c r="AI430">
        <f t="shared" si="87"/>
        <v>3.2008800384355166E-3</v>
      </c>
      <c r="AJ430">
        <v>11</v>
      </c>
      <c r="AK430">
        <v>0.12183803140988103</v>
      </c>
    </row>
    <row r="431" spans="1:37" x14ac:dyDescent="0.15">
      <c r="A431" t="s">
        <v>11</v>
      </c>
      <c r="B431">
        <v>0.20599999999999999</v>
      </c>
      <c r="C431">
        <v>8.0000000000000002E-3</v>
      </c>
      <c r="D431">
        <f t="shared" si="78"/>
        <v>25.749999999999996</v>
      </c>
      <c r="E431">
        <v>11</v>
      </c>
      <c r="F431">
        <f t="shared" si="88"/>
        <v>3.2169908772759481E-9</v>
      </c>
      <c r="G431">
        <f t="shared" si="89"/>
        <v>2.1472633282788491E-5</v>
      </c>
      <c r="H431">
        <f t="shared" si="90"/>
        <v>0.42718446601941751</v>
      </c>
      <c r="I431">
        <v>6.6909336125842702E-3</v>
      </c>
      <c r="J431">
        <f t="shared" si="79"/>
        <v>30.787930642826346</v>
      </c>
      <c r="K431">
        <f t="shared" si="80"/>
        <v>2.5984208204210763E-4</v>
      </c>
      <c r="L431">
        <v>-6.6506570975193497</v>
      </c>
      <c r="M431">
        <f t="shared" si="81"/>
        <v>-1.370035362088986</v>
      </c>
      <c r="N431">
        <v>4.7450502129524201</v>
      </c>
      <c r="O431">
        <v>4.0600325319079298</v>
      </c>
      <c r="Q431">
        <f t="shared" si="82"/>
        <v>0.8363667015730335</v>
      </c>
      <c r="R431">
        <f t="shared" si="83"/>
        <v>21.53644256550561</v>
      </c>
      <c r="S431">
        <v>0.68501768104449301</v>
      </c>
      <c r="T431">
        <v>4.7450502129524201</v>
      </c>
      <c r="U431">
        <f t="shared" si="84"/>
        <v>1.1687222148248602</v>
      </c>
      <c r="V431">
        <f t="shared" si="85"/>
        <v>0.9774803438681986</v>
      </c>
      <c r="W431">
        <f t="shared" si="86"/>
        <v>4.5387270478635354E-2</v>
      </c>
      <c r="X431">
        <v>5.0099502752914927E-3</v>
      </c>
      <c r="AG431" t="s">
        <v>11</v>
      </c>
      <c r="AH431">
        <v>18</v>
      </c>
      <c r="AI431">
        <f t="shared" si="87"/>
        <v>6.6481954296333011E-3</v>
      </c>
      <c r="AJ431">
        <v>11</v>
      </c>
      <c r="AK431">
        <v>0.12361629809790076</v>
      </c>
    </row>
    <row r="432" spans="1:37" x14ac:dyDescent="0.15">
      <c r="A432" t="s">
        <v>9</v>
      </c>
      <c r="B432">
        <v>0.20599999999999999</v>
      </c>
      <c r="C432">
        <v>8.0000000000000002E-3</v>
      </c>
      <c r="D432">
        <f t="shared" si="78"/>
        <v>25.749999999999996</v>
      </c>
      <c r="E432">
        <v>11</v>
      </c>
      <c r="F432">
        <f t="shared" si="88"/>
        <v>3.2169908772759481E-9</v>
      </c>
      <c r="G432">
        <f t="shared" si="89"/>
        <v>2.1472633282788491E-5</v>
      </c>
      <c r="H432">
        <f t="shared" si="90"/>
        <v>0.42718446601941751</v>
      </c>
      <c r="I432">
        <v>6.6870992699842504E-3</v>
      </c>
      <c r="J432">
        <f t="shared" si="79"/>
        <v>30.805584257534907</v>
      </c>
      <c r="K432">
        <f t="shared" si="80"/>
        <v>2.59693175533369E-4</v>
      </c>
      <c r="L432">
        <v>-6.7122950398288204</v>
      </c>
      <c r="M432">
        <f t="shared" si="81"/>
        <v>-1.3827327782047369</v>
      </c>
      <c r="N432">
        <v>4.7490722568112602</v>
      </c>
      <c r="O432">
        <v>4.05770586770889</v>
      </c>
      <c r="Q432">
        <f t="shared" si="82"/>
        <v>0.83588740874803125</v>
      </c>
      <c r="R432">
        <f t="shared" si="83"/>
        <v>21.5241007752618</v>
      </c>
      <c r="S432">
        <v>0.69136638910236803</v>
      </c>
      <c r="T432">
        <v>4.7490722568112602</v>
      </c>
      <c r="U432">
        <f t="shared" si="84"/>
        <v>1.1703835644185658</v>
      </c>
      <c r="V432">
        <f t="shared" si="85"/>
        <v>0.97830888490311951</v>
      </c>
      <c r="W432">
        <f t="shared" si="86"/>
        <v>4.5451788909458876E-2</v>
      </c>
      <c r="X432">
        <v>5.305074101297832E-3</v>
      </c>
      <c r="AG432" t="s">
        <v>11</v>
      </c>
      <c r="AH432">
        <v>19.625</v>
      </c>
      <c r="AI432">
        <f t="shared" si="87"/>
        <v>-7.1300008200378571E-3</v>
      </c>
      <c r="AJ432">
        <v>11</v>
      </c>
      <c r="AK432">
        <v>0.13441961567105487</v>
      </c>
    </row>
    <row r="433" spans="1:37" x14ac:dyDescent="0.15">
      <c r="A433" t="s">
        <v>10</v>
      </c>
      <c r="B433">
        <v>0.20599999999999999</v>
      </c>
      <c r="C433">
        <v>8.0000000000000002E-3</v>
      </c>
      <c r="D433">
        <f t="shared" si="78"/>
        <v>25.749999999999996</v>
      </c>
      <c r="E433">
        <v>11</v>
      </c>
      <c r="F433">
        <f t="shared" si="88"/>
        <v>3.2169908772759481E-9</v>
      </c>
      <c r="G433">
        <f t="shared" si="89"/>
        <v>2.1472633282788491E-5</v>
      </c>
      <c r="H433">
        <f t="shared" si="90"/>
        <v>0.42718446601941751</v>
      </c>
      <c r="I433">
        <v>6.6870992699842504E-3</v>
      </c>
      <c r="J433">
        <f t="shared" si="79"/>
        <v>30.805584257534907</v>
      </c>
      <c r="K433">
        <f t="shared" si="80"/>
        <v>2.59693175533369E-4</v>
      </c>
      <c r="L433">
        <v>-6.7122950398288204</v>
      </c>
      <c r="M433">
        <f t="shared" si="81"/>
        <v>-1.3827327782047369</v>
      </c>
      <c r="N433">
        <v>4.7490722568112602</v>
      </c>
      <c r="O433">
        <v>4.05770586770889</v>
      </c>
      <c r="Q433">
        <f t="shared" si="82"/>
        <v>0.83588740874803125</v>
      </c>
      <c r="R433">
        <f t="shared" si="83"/>
        <v>21.5241007752618</v>
      </c>
      <c r="S433">
        <v>0.69136638910236803</v>
      </c>
      <c r="T433">
        <v>4.7490722568112602</v>
      </c>
      <c r="U433">
        <f t="shared" si="84"/>
        <v>1.1703835644185658</v>
      </c>
      <c r="V433">
        <f t="shared" si="85"/>
        <v>0.97830888490311951</v>
      </c>
      <c r="W433">
        <f t="shared" si="86"/>
        <v>4.5451788909458876E-2</v>
      </c>
      <c r="X433">
        <v>6.2379096246474967E-3</v>
      </c>
      <c r="AG433" t="s">
        <v>11</v>
      </c>
      <c r="AH433">
        <v>19.666666666666664</v>
      </c>
      <c r="AI433">
        <f t="shared" si="87"/>
        <v>5.5080962388142389E-3</v>
      </c>
      <c r="AJ433">
        <v>11</v>
      </c>
      <c r="AK433">
        <v>0.13412253230355331</v>
      </c>
    </row>
    <row r="434" spans="1:37" x14ac:dyDescent="0.15">
      <c r="A434" t="s">
        <v>11</v>
      </c>
      <c r="B434">
        <v>0.157</v>
      </c>
      <c r="C434">
        <v>6.0000000000000001E-3</v>
      </c>
      <c r="D434">
        <f t="shared" si="78"/>
        <v>26.166666666666668</v>
      </c>
      <c r="E434">
        <v>11</v>
      </c>
      <c r="F434">
        <f t="shared" si="88"/>
        <v>1.0178760197630931E-9</v>
      </c>
      <c r="G434">
        <f t="shared" si="89"/>
        <v>1.1886025708486224E-5</v>
      </c>
      <c r="H434">
        <f t="shared" si="90"/>
        <v>0.4203821656050955</v>
      </c>
      <c r="I434">
        <v>5.03255035994816E-3</v>
      </c>
      <c r="J434">
        <f t="shared" si="79"/>
        <v>31.196905896758302</v>
      </c>
      <c r="K434">
        <f t="shared" si="80"/>
        <v>1.9232676534833732E-4</v>
      </c>
      <c r="L434">
        <v>-11.6329712925012</v>
      </c>
      <c r="M434">
        <f t="shared" si="81"/>
        <v>-1.8263764929226884</v>
      </c>
      <c r="N434">
        <v>6.2555983950262801</v>
      </c>
      <c r="O434">
        <v>5.3424101485649302</v>
      </c>
      <c r="Q434">
        <f t="shared" si="82"/>
        <v>0.83875839332469404</v>
      </c>
      <c r="R434">
        <f t="shared" si="83"/>
        <v>21.947511291996161</v>
      </c>
      <c r="S434">
        <v>0.913188246461346</v>
      </c>
      <c r="T434">
        <v>6.2555983950262801</v>
      </c>
      <c r="U434">
        <f t="shared" si="84"/>
        <v>1.1709318867452827</v>
      </c>
      <c r="V434">
        <f t="shared" si="85"/>
        <v>0.98212894801912587</v>
      </c>
      <c r="W434">
        <f t="shared" si="86"/>
        <v>4.4748989302367488E-2</v>
      </c>
      <c r="X434">
        <v>5.338505512061417E-3</v>
      </c>
      <c r="AG434" t="s">
        <v>11</v>
      </c>
      <c r="AH434">
        <v>20.599999999999998</v>
      </c>
      <c r="AI434">
        <f t="shared" si="87"/>
        <v>6.5503905559587405E-3</v>
      </c>
      <c r="AJ434">
        <v>11</v>
      </c>
      <c r="AK434">
        <v>0.1392634221264466</v>
      </c>
    </row>
    <row r="435" spans="1:37" x14ac:dyDescent="0.15">
      <c r="A435" t="s">
        <v>9</v>
      </c>
      <c r="B435">
        <v>0.157</v>
      </c>
      <c r="C435">
        <v>6.0000000000000001E-3</v>
      </c>
      <c r="D435">
        <f t="shared" si="78"/>
        <v>26.166666666666668</v>
      </c>
      <c r="E435">
        <v>11</v>
      </c>
      <c r="F435">
        <f t="shared" si="88"/>
        <v>1.0178760197630931E-9</v>
      </c>
      <c r="G435">
        <f t="shared" si="89"/>
        <v>1.1886025708486224E-5</v>
      </c>
      <c r="H435">
        <f t="shared" si="90"/>
        <v>0.4203821656050955</v>
      </c>
      <c r="I435">
        <v>5.0291324755792396E-3</v>
      </c>
      <c r="J435">
        <f t="shared" si="79"/>
        <v>31.218107847102807</v>
      </c>
      <c r="K435">
        <f t="shared" si="80"/>
        <v>1.9219614556353781E-4</v>
      </c>
      <c r="L435">
        <v>-11.770127033930301</v>
      </c>
      <c r="M435">
        <f t="shared" si="81"/>
        <v>-1.8479099443270572</v>
      </c>
      <c r="N435">
        <v>6.2627367933729197</v>
      </c>
      <c r="O435">
        <v>5.3387818212093903</v>
      </c>
      <c r="Q435">
        <f t="shared" si="82"/>
        <v>0.83818874592987425</v>
      </c>
      <c r="R435">
        <f t="shared" si="83"/>
        <v>21.932605518498377</v>
      </c>
      <c r="S435">
        <v>0.92395497216352895</v>
      </c>
      <c r="T435">
        <v>6.2627367933729197</v>
      </c>
      <c r="U435">
        <f t="shared" si="84"/>
        <v>1.1730647558012075</v>
      </c>
      <c r="V435">
        <f t="shared" si="85"/>
        <v>0.98324967655954831</v>
      </c>
      <c r="W435">
        <f t="shared" si="86"/>
        <v>4.4830500221702194E-2</v>
      </c>
      <c r="X435">
        <v>4.0480045634566485E-3</v>
      </c>
      <c r="AG435" t="s">
        <v>11</v>
      </c>
      <c r="AH435">
        <v>21.599999999999998</v>
      </c>
      <c r="AI435">
        <f t="shared" si="87"/>
        <v>5.6862711178656969E-3</v>
      </c>
      <c r="AJ435">
        <v>11</v>
      </c>
      <c r="AK435">
        <v>0.14581381268240534</v>
      </c>
    </row>
    <row r="436" spans="1:37" x14ac:dyDescent="0.15">
      <c r="A436" t="s">
        <v>10</v>
      </c>
      <c r="B436">
        <v>0.157</v>
      </c>
      <c r="C436">
        <v>6.0000000000000001E-3</v>
      </c>
      <c r="D436">
        <f t="shared" si="78"/>
        <v>26.166666666666668</v>
      </c>
      <c r="E436">
        <v>11</v>
      </c>
      <c r="F436">
        <f t="shared" si="88"/>
        <v>1.0178760197630931E-9</v>
      </c>
      <c r="G436">
        <f t="shared" si="89"/>
        <v>1.1886025708486224E-5</v>
      </c>
      <c r="H436">
        <f t="shared" si="90"/>
        <v>0.4203821656050955</v>
      </c>
      <c r="I436">
        <v>5.0291324755792396E-3</v>
      </c>
      <c r="J436">
        <f t="shared" si="79"/>
        <v>31.218107847102807</v>
      </c>
      <c r="K436">
        <f t="shared" si="80"/>
        <v>1.9219614556353781E-4</v>
      </c>
      <c r="L436">
        <v>-11.770127033930301</v>
      </c>
      <c r="M436">
        <f t="shared" si="81"/>
        <v>-1.8479099443270572</v>
      </c>
      <c r="N436">
        <v>6.2627367933729197</v>
      </c>
      <c r="O436">
        <v>5.3387818212093903</v>
      </c>
      <c r="Q436">
        <f t="shared" si="82"/>
        <v>0.83818874592987425</v>
      </c>
      <c r="R436">
        <f t="shared" si="83"/>
        <v>21.932605518498377</v>
      </c>
      <c r="S436">
        <v>0.92395497216352895</v>
      </c>
      <c r="T436">
        <v>6.2627367933729197</v>
      </c>
      <c r="U436">
        <f t="shared" si="84"/>
        <v>1.1730647558012075</v>
      </c>
      <c r="V436">
        <f t="shared" si="85"/>
        <v>0.98324967655954831</v>
      </c>
      <c r="W436">
        <f t="shared" si="86"/>
        <v>4.4830500221702194E-2</v>
      </c>
      <c r="X436">
        <v>4.173210862103185E-3</v>
      </c>
      <c r="AG436" t="s">
        <v>11</v>
      </c>
      <c r="AH436">
        <v>22.428571428571427</v>
      </c>
      <c r="AI436">
        <f t="shared" si="87"/>
        <v>6.3889295601358793E-3</v>
      </c>
      <c r="AJ436">
        <v>11</v>
      </c>
      <c r="AK436">
        <v>0.15052529446577978</v>
      </c>
    </row>
    <row r="437" spans="1:37" x14ac:dyDescent="0.15">
      <c r="A437" t="s">
        <v>11</v>
      </c>
      <c r="B437">
        <v>0.108</v>
      </c>
      <c r="C437">
        <v>4.0000000000000001E-3</v>
      </c>
      <c r="D437">
        <f t="shared" si="78"/>
        <v>27</v>
      </c>
      <c r="E437">
        <v>11</v>
      </c>
      <c r="F437">
        <f t="shared" si="88"/>
        <v>2.0106192982974676E-10</v>
      </c>
      <c r="G437">
        <f t="shared" si="89"/>
        <v>5.1196324725166995E-6</v>
      </c>
      <c r="H437">
        <f t="shared" si="90"/>
        <v>0.40740740740740738</v>
      </c>
      <c r="I437">
        <v>3.3724899584444399E-3</v>
      </c>
      <c r="J437">
        <f t="shared" si="79"/>
        <v>32.023816625332501</v>
      </c>
      <c r="K437">
        <f t="shared" si="80"/>
        <v>1.2490703549794221E-4</v>
      </c>
      <c r="L437">
        <v>-25.622570987086998</v>
      </c>
      <c r="M437">
        <f t="shared" si="81"/>
        <v>-2.7672376666053959</v>
      </c>
      <c r="N437">
        <v>9.1903085519240904</v>
      </c>
      <c r="O437">
        <v>7.8066897186213904</v>
      </c>
      <c r="Q437">
        <f t="shared" si="82"/>
        <v>0.84312248961111014</v>
      </c>
      <c r="R437">
        <f t="shared" si="83"/>
        <v>22.764307219499972</v>
      </c>
      <c r="S437">
        <v>1.3836188333027</v>
      </c>
      <c r="T437">
        <v>9.1903085519240904</v>
      </c>
      <c r="U437">
        <f t="shared" si="84"/>
        <v>1.1772350231881687</v>
      </c>
      <c r="V437">
        <f t="shared" si="85"/>
        <v>0.9925533236078018</v>
      </c>
      <c r="W437">
        <f t="shared" si="86"/>
        <v>4.3601297155117361E-2</v>
      </c>
      <c r="X437">
        <v>3.9186242406229936E-3</v>
      </c>
      <c r="AG437" t="s">
        <v>11</v>
      </c>
      <c r="AH437">
        <v>22.888888888888889</v>
      </c>
      <c r="AI437">
        <f t="shared" si="87"/>
        <v>5.545352573726188E-3</v>
      </c>
      <c r="AJ437">
        <v>11</v>
      </c>
      <c r="AK437">
        <v>0.15346623029504869</v>
      </c>
    </row>
    <row r="438" spans="1:37" x14ac:dyDescent="0.15">
      <c r="A438" t="s">
        <v>10</v>
      </c>
      <c r="B438">
        <v>0.108</v>
      </c>
      <c r="C438">
        <v>4.0000000000000001E-3</v>
      </c>
      <c r="D438">
        <f t="shared" si="78"/>
        <v>27</v>
      </c>
      <c r="E438">
        <v>11</v>
      </c>
      <c r="F438">
        <f t="shared" si="88"/>
        <v>2.0106192982974676E-10</v>
      </c>
      <c r="G438">
        <f t="shared" si="89"/>
        <v>5.1196324725166995E-6</v>
      </c>
      <c r="H438">
        <f t="shared" si="90"/>
        <v>0.40740740740740738</v>
      </c>
      <c r="I438">
        <v>3.3723044041957398E-3</v>
      </c>
      <c r="J438">
        <f t="shared" si="79"/>
        <v>32.025578671257833</v>
      </c>
      <c r="K438">
        <f t="shared" si="80"/>
        <v>1.2490016311836072E-4</v>
      </c>
      <c r="L438">
        <v>-25.631038222645699</v>
      </c>
      <c r="M438">
        <f t="shared" si="81"/>
        <v>-2.7681521280457355</v>
      </c>
      <c r="N438">
        <v>9.1903362589204303</v>
      </c>
      <c r="O438">
        <v>7.8062601948975496</v>
      </c>
      <c r="Q438">
        <f t="shared" si="82"/>
        <v>0.84307610104893538</v>
      </c>
      <c r="R438">
        <f t="shared" si="83"/>
        <v>22.763054728321254</v>
      </c>
      <c r="S438">
        <v>1.38407606402287</v>
      </c>
      <c r="T438">
        <v>9.1903362589204303</v>
      </c>
      <c r="U438">
        <f t="shared" si="84"/>
        <v>1.1773033475014787</v>
      </c>
      <c r="V438">
        <f t="shared" si="85"/>
        <v>0.99255631596340654</v>
      </c>
      <c r="W438">
        <f t="shared" si="86"/>
        <v>4.3603827685239953E-2</v>
      </c>
      <c r="X438">
        <v>4.0503286941178983E-3</v>
      </c>
      <c r="AG438" t="s">
        <v>11</v>
      </c>
      <c r="AH438">
        <v>25.5</v>
      </c>
      <c r="AI438">
        <f t="shared" si="87"/>
        <v>3.1058112381057599E-3</v>
      </c>
      <c r="AJ438">
        <v>11</v>
      </c>
      <c r="AK438">
        <v>0.16794576201533373</v>
      </c>
    </row>
    <row r="439" spans="1:37" x14ac:dyDescent="0.15">
      <c r="A439" t="s">
        <v>9</v>
      </c>
      <c r="B439">
        <v>0.108</v>
      </c>
      <c r="C439">
        <v>4.0000000000000001E-3</v>
      </c>
      <c r="D439">
        <f t="shared" si="78"/>
        <v>27</v>
      </c>
      <c r="E439">
        <v>11</v>
      </c>
      <c r="F439">
        <f t="shared" si="88"/>
        <v>2.0106192982974676E-10</v>
      </c>
      <c r="G439">
        <f t="shared" si="89"/>
        <v>5.1196324725166995E-6</v>
      </c>
      <c r="H439">
        <f t="shared" si="90"/>
        <v>0.40740740740740738</v>
      </c>
      <c r="I439">
        <v>3.3723044041957398E-3</v>
      </c>
      <c r="J439">
        <f t="shared" si="79"/>
        <v>32.025578671257833</v>
      </c>
      <c r="K439">
        <f t="shared" si="80"/>
        <v>1.2490016311836072E-4</v>
      </c>
      <c r="L439">
        <v>-25.631038222645699</v>
      </c>
      <c r="M439">
        <f t="shared" si="81"/>
        <v>-2.7681521280457355</v>
      </c>
      <c r="N439">
        <v>9.1903362589204303</v>
      </c>
      <c r="O439">
        <v>7.8062601948975496</v>
      </c>
      <c r="Q439">
        <f t="shared" si="82"/>
        <v>0.84307610104893538</v>
      </c>
      <c r="R439">
        <f t="shared" si="83"/>
        <v>22.763054728321254</v>
      </c>
      <c r="S439">
        <v>1.38407606402287</v>
      </c>
      <c r="T439">
        <v>9.1903362589204303</v>
      </c>
      <c r="U439">
        <f t="shared" si="84"/>
        <v>1.1773033475014787</v>
      </c>
      <c r="V439">
        <f t="shared" si="85"/>
        <v>0.99255631596340654</v>
      </c>
      <c r="W439">
        <f t="shared" si="86"/>
        <v>4.3603827685239953E-2</v>
      </c>
      <c r="X439">
        <v>5.0262947926219695E-3</v>
      </c>
      <c r="AG439" t="s">
        <v>11</v>
      </c>
      <c r="AH439">
        <v>25.749999999999996</v>
      </c>
      <c r="AI439">
        <f t="shared" si="87"/>
        <v>5.3032126090140361E-3</v>
      </c>
      <c r="AJ439">
        <v>11</v>
      </c>
      <c r="AK439">
        <v>0.16872221482486016</v>
      </c>
    </row>
    <row r="440" spans="1:37" x14ac:dyDescent="0.15">
      <c r="A440" t="s">
        <v>9</v>
      </c>
      <c r="B440">
        <v>0.255</v>
      </c>
      <c r="C440">
        <v>8.9999999999999993E-3</v>
      </c>
      <c r="D440">
        <f t="shared" si="78"/>
        <v>28.333333333333336</v>
      </c>
      <c r="E440">
        <v>11</v>
      </c>
      <c r="F440">
        <f t="shared" si="88"/>
        <v>5.1529973500506572E-9</v>
      </c>
      <c r="G440">
        <f t="shared" si="89"/>
        <v>2.4698462244251519E-5</v>
      </c>
      <c r="H440">
        <f t="shared" si="90"/>
        <v>0.38823529411764701</v>
      </c>
      <c r="I440">
        <v>7.6581739177923299E-3</v>
      </c>
      <c r="J440">
        <f t="shared" si="79"/>
        <v>33.29775514859427</v>
      </c>
      <c r="K440">
        <f t="shared" si="80"/>
        <v>2.7028849121619986E-4</v>
      </c>
      <c r="L440">
        <v>-4.8208401226899902</v>
      </c>
      <c r="M440">
        <f t="shared" si="81"/>
        <v>-1.2293142312859475</v>
      </c>
      <c r="N440">
        <v>3.9515520689293901</v>
      </c>
      <c r="O440">
        <v>3.3368949532864201</v>
      </c>
      <c r="Q440">
        <f t="shared" si="82"/>
        <v>0.8509082130880371</v>
      </c>
      <c r="R440">
        <f t="shared" si="83"/>
        <v>24.109066037494387</v>
      </c>
      <c r="S440">
        <v>0.61465711564297398</v>
      </c>
      <c r="T440">
        <v>3.9515520689293901</v>
      </c>
      <c r="U440">
        <f t="shared" si="84"/>
        <v>1.1842003192331874</v>
      </c>
      <c r="V440">
        <f t="shared" si="85"/>
        <v>1.0076457775769945</v>
      </c>
      <c r="W440">
        <f t="shared" si="86"/>
        <v>4.1795305384700727E-2</v>
      </c>
      <c r="X440">
        <v>2.8192451214324073E-3</v>
      </c>
      <c r="AG440" t="s">
        <v>11</v>
      </c>
      <c r="AH440">
        <v>26.166666666666668</v>
      </c>
      <c r="AI440">
        <f t="shared" si="87"/>
        <v>7.5637637314632687E-3</v>
      </c>
      <c r="AJ440">
        <v>11</v>
      </c>
      <c r="AK440">
        <v>0.1709318867452827</v>
      </c>
    </row>
    <row r="441" spans="1:37" x14ac:dyDescent="0.15">
      <c r="A441" t="s">
        <v>10</v>
      </c>
      <c r="B441">
        <v>0.255</v>
      </c>
      <c r="C441">
        <v>8.9999999999999993E-3</v>
      </c>
      <c r="D441">
        <f t="shared" si="78"/>
        <v>28.333333333333336</v>
      </c>
      <c r="E441">
        <v>11</v>
      </c>
      <c r="F441">
        <f t="shared" si="88"/>
        <v>5.1529973500506572E-9</v>
      </c>
      <c r="G441">
        <f t="shared" si="89"/>
        <v>2.4698462244251519E-5</v>
      </c>
      <c r="H441">
        <f t="shared" si="90"/>
        <v>0.38823529411764701</v>
      </c>
      <c r="I441">
        <v>7.6581739177923299E-3</v>
      </c>
      <c r="J441">
        <f t="shared" si="79"/>
        <v>33.29775514859427</v>
      </c>
      <c r="K441">
        <f t="shared" si="80"/>
        <v>2.7028849121619986E-4</v>
      </c>
      <c r="L441">
        <v>-4.8208401226899902</v>
      </c>
      <c r="M441">
        <f t="shared" si="81"/>
        <v>-1.2293142312859475</v>
      </c>
      <c r="N441">
        <v>3.9515520689293901</v>
      </c>
      <c r="O441">
        <v>3.3368949532864201</v>
      </c>
      <c r="Q441">
        <f t="shared" si="82"/>
        <v>0.8509082130880371</v>
      </c>
      <c r="R441">
        <f t="shared" si="83"/>
        <v>24.109066037494387</v>
      </c>
      <c r="S441">
        <v>0.61465711564297398</v>
      </c>
      <c r="T441">
        <v>3.9515520689293901</v>
      </c>
      <c r="U441">
        <f t="shared" si="84"/>
        <v>1.1842003192331874</v>
      </c>
      <c r="V441">
        <f t="shared" si="85"/>
        <v>1.0076457775769945</v>
      </c>
      <c r="W441">
        <f t="shared" si="86"/>
        <v>4.1795305384700727E-2</v>
      </c>
      <c r="X441">
        <v>3.9828997336599564E-3</v>
      </c>
      <c r="AG441" t="s">
        <v>11</v>
      </c>
      <c r="AH441">
        <v>27</v>
      </c>
      <c r="AI441">
        <f t="shared" si="87"/>
        <v>8.6398520419766322E-3</v>
      </c>
      <c r="AJ441">
        <v>11</v>
      </c>
      <c r="AK441">
        <v>0.17723502318816875</v>
      </c>
    </row>
    <row r="442" spans="1:37" x14ac:dyDescent="0.15">
      <c r="A442" t="s">
        <v>11</v>
      </c>
      <c r="B442">
        <v>0.255</v>
      </c>
      <c r="C442">
        <v>8.9999999999999993E-3</v>
      </c>
      <c r="D442">
        <f t="shared" si="78"/>
        <v>28.333333333333336</v>
      </c>
      <c r="E442">
        <v>11</v>
      </c>
      <c r="F442">
        <f t="shared" si="88"/>
        <v>5.1529973500506572E-9</v>
      </c>
      <c r="G442">
        <f t="shared" si="89"/>
        <v>2.4698462244251519E-5</v>
      </c>
      <c r="H442">
        <f t="shared" si="90"/>
        <v>0.38823529411764701</v>
      </c>
      <c r="I442">
        <v>7.6677911755179502E-3</v>
      </c>
      <c r="J442">
        <f t="shared" si="79"/>
        <v>33.255991740382228</v>
      </c>
      <c r="K442">
        <f t="shared" si="80"/>
        <v>2.7062792384180997E-4</v>
      </c>
      <c r="L442">
        <v>-4.9462432003256396</v>
      </c>
      <c r="M442">
        <f t="shared" si="81"/>
        <v>-1.2612920160830381</v>
      </c>
      <c r="N442">
        <v>3.9717314875700298</v>
      </c>
      <c r="O442">
        <v>3.3410854795285099</v>
      </c>
      <c r="Q442">
        <f t="shared" si="82"/>
        <v>0.85197679727977005</v>
      </c>
      <c r="R442">
        <f t="shared" si="83"/>
        <v>24.139342589593486</v>
      </c>
      <c r="S442">
        <v>0.63064600804151905</v>
      </c>
      <c r="T442">
        <v>3.9717314875700298</v>
      </c>
      <c r="U442">
        <f t="shared" si="84"/>
        <v>1.1887548259108043</v>
      </c>
      <c r="V442">
        <f t="shared" si="85"/>
        <v>1.0127915293303575</v>
      </c>
      <c r="W442">
        <f t="shared" si="86"/>
        <v>4.1956052679204853E-2</v>
      </c>
      <c r="X442">
        <v>3.9408133071351823E-3</v>
      </c>
      <c r="AG442" t="s">
        <v>11</v>
      </c>
      <c r="AH442">
        <v>28.333333333333336</v>
      </c>
      <c r="AI442">
        <f t="shared" si="87"/>
        <v>2.0543654160367414E-3</v>
      </c>
      <c r="AJ442">
        <v>11</v>
      </c>
      <c r="AK442">
        <v>0.18875482591080428</v>
      </c>
    </row>
    <row r="443" spans="1:37" x14ac:dyDescent="0.15">
      <c r="A443" t="s">
        <v>11</v>
      </c>
      <c r="B443">
        <v>0.20599999999999999</v>
      </c>
      <c r="C443">
        <v>7.0000000000000001E-3</v>
      </c>
      <c r="D443">
        <f t="shared" si="78"/>
        <v>29.428571428571427</v>
      </c>
      <c r="E443">
        <v>11</v>
      </c>
      <c r="F443">
        <f t="shared" si="88"/>
        <v>1.885740990317274E-9</v>
      </c>
      <c r="G443">
        <f t="shared" si="89"/>
        <v>1.4384986749993075E-5</v>
      </c>
      <c r="H443">
        <f t="shared" si="90"/>
        <v>0.37378640776699029</v>
      </c>
      <c r="I443">
        <v>5.9999858319556001E-3</v>
      </c>
      <c r="J443">
        <f t="shared" si="79"/>
        <v>34.33341440622327</v>
      </c>
      <c r="K443">
        <f t="shared" si="80"/>
        <v>2.0388301370722914E-4</v>
      </c>
      <c r="L443">
        <v>-7.7159983093249496</v>
      </c>
      <c r="M443">
        <f t="shared" si="81"/>
        <v>-1.5894956517209395</v>
      </c>
      <c r="N443">
        <v>4.9556256566202501</v>
      </c>
      <c r="O443">
        <v>4.1608778307597802</v>
      </c>
      <c r="Q443">
        <f t="shared" si="82"/>
        <v>0.85714083313651468</v>
      </c>
      <c r="R443">
        <f t="shared" si="83"/>
        <v>25.224430232303146</v>
      </c>
      <c r="S443">
        <v>0.79474782586046899</v>
      </c>
      <c r="T443">
        <v>4.9556256566202501</v>
      </c>
      <c r="U443">
        <f t="shared" si="84"/>
        <v>1.1910048451759874</v>
      </c>
      <c r="V443">
        <f t="shared" si="85"/>
        <v>1.0208588852637714</v>
      </c>
      <c r="W443">
        <f t="shared" si="86"/>
        <v>4.0471038428310249E-2</v>
      </c>
      <c r="X443">
        <v>2.9329882429197556E-3</v>
      </c>
      <c r="AG443" t="s">
        <v>11</v>
      </c>
      <c r="AH443">
        <v>29.428571428571427</v>
      </c>
      <c r="AI443">
        <f t="shared" si="87"/>
        <v>9.2350924367854813E-3</v>
      </c>
      <c r="AJ443">
        <v>11</v>
      </c>
      <c r="AK443">
        <v>0.19100484517598737</v>
      </c>
    </row>
    <row r="444" spans="1:37" x14ac:dyDescent="0.15">
      <c r="A444" t="s">
        <v>9</v>
      </c>
      <c r="B444">
        <v>0.20599999999999999</v>
      </c>
      <c r="C444">
        <v>7.0000000000000001E-3</v>
      </c>
      <c r="D444">
        <f t="shared" si="78"/>
        <v>29.428571428571427</v>
      </c>
      <c r="E444">
        <v>11</v>
      </c>
      <c r="F444">
        <f t="shared" si="88"/>
        <v>1.885740990317274E-9</v>
      </c>
      <c r="G444">
        <f t="shared" si="89"/>
        <v>1.4384986749993075E-5</v>
      </c>
      <c r="H444">
        <f t="shared" si="90"/>
        <v>0.37378640776699029</v>
      </c>
      <c r="I444">
        <v>5.99948589440357E-3</v>
      </c>
      <c r="J444">
        <f t="shared" si="79"/>
        <v>34.336275411891663</v>
      </c>
      <c r="K444">
        <f t="shared" si="80"/>
        <v>2.0386602553798541E-4</v>
      </c>
      <c r="L444">
        <v>-7.7175489207545702</v>
      </c>
      <c r="M444">
        <f t="shared" si="81"/>
        <v>-1.5898150776754414</v>
      </c>
      <c r="N444">
        <v>4.9554386722660002</v>
      </c>
      <c r="O444">
        <v>4.16053113342827</v>
      </c>
      <c r="Q444">
        <f t="shared" si="82"/>
        <v>0.85706941348622356</v>
      </c>
      <c r="R444">
        <f t="shared" si="83"/>
        <v>25.222328454023149</v>
      </c>
      <c r="S444">
        <v>0.79490753883772103</v>
      </c>
      <c r="T444">
        <v>4.9554386722660002</v>
      </c>
      <c r="U444">
        <f t="shared" si="84"/>
        <v>1.1910591492636489</v>
      </c>
      <c r="V444">
        <f t="shared" si="85"/>
        <v>1.0208203664867959</v>
      </c>
      <c r="W444">
        <f t="shared" si="86"/>
        <v>4.0472883712842439E-2</v>
      </c>
      <c r="X444">
        <v>3.0064431441494139E-3</v>
      </c>
      <c r="AG444" t="s">
        <v>11</v>
      </c>
      <c r="AH444">
        <v>29.499999999999996</v>
      </c>
      <c r="AI444">
        <f t="shared" si="87"/>
        <v>3.2271572433891335E-3</v>
      </c>
      <c r="AJ444">
        <v>11</v>
      </c>
      <c r="AK444">
        <v>0.19166449463575774</v>
      </c>
    </row>
    <row r="445" spans="1:37" x14ac:dyDescent="0.15">
      <c r="A445" t="s">
        <v>10</v>
      </c>
      <c r="B445">
        <v>0.20599999999999999</v>
      </c>
      <c r="C445">
        <v>7.0000000000000001E-3</v>
      </c>
      <c r="D445">
        <f t="shared" si="78"/>
        <v>29.428571428571427</v>
      </c>
      <c r="E445">
        <v>11</v>
      </c>
      <c r="F445">
        <f t="shared" si="88"/>
        <v>1.885740990317274E-9</v>
      </c>
      <c r="G445">
        <f t="shared" si="89"/>
        <v>1.4384986749993075E-5</v>
      </c>
      <c r="H445">
        <f t="shared" si="90"/>
        <v>0.37378640776699029</v>
      </c>
      <c r="I445">
        <v>5.99948589440357E-3</v>
      </c>
      <c r="J445">
        <f t="shared" si="79"/>
        <v>34.336275411891663</v>
      </c>
      <c r="K445">
        <f t="shared" si="80"/>
        <v>2.0386602553798541E-4</v>
      </c>
      <c r="L445">
        <v>-7.7175489207545702</v>
      </c>
      <c r="M445">
        <f t="shared" si="81"/>
        <v>-1.5898150776754414</v>
      </c>
      <c r="N445">
        <v>4.9554386722660002</v>
      </c>
      <c r="O445">
        <v>4.16053113342827</v>
      </c>
      <c r="Q445">
        <f t="shared" si="82"/>
        <v>0.85706941348622356</v>
      </c>
      <c r="R445">
        <f t="shared" si="83"/>
        <v>25.222328454023149</v>
      </c>
      <c r="S445">
        <v>0.79490753883772103</v>
      </c>
      <c r="T445">
        <v>4.9554386722660002</v>
      </c>
      <c r="U445">
        <f t="shared" si="84"/>
        <v>1.1910591492636489</v>
      </c>
      <c r="V445">
        <f t="shared" si="85"/>
        <v>1.0208203664867959</v>
      </c>
      <c r="W445">
        <f t="shared" si="86"/>
        <v>4.0472883712842439E-2</v>
      </c>
      <c r="X445">
        <v>3.8933465115829876E-3</v>
      </c>
      <c r="AG445" t="s">
        <v>11</v>
      </c>
      <c r="AH445">
        <v>30.4</v>
      </c>
      <c r="AI445">
        <f t="shared" si="87"/>
        <v>6.9396210792422863E-3</v>
      </c>
      <c r="AJ445">
        <v>11</v>
      </c>
      <c r="AK445">
        <v>0.19456893615480797</v>
      </c>
    </row>
    <row r="446" spans="1:37" x14ac:dyDescent="0.15">
      <c r="A446" t="s">
        <v>10</v>
      </c>
      <c r="B446">
        <v>5.8999999999999997E-2</v>
      </c>
      <c r="C446">
        <v>2E-3</v>
      </c>
      <c r="D446">
        <f t="shared" si="78"/>
        <v>29.499999999999996</v>
      </c>
      <c r="E446">
        <v>11</v>
      </c>
      <c r="F446">
        <f t="shared" si="88"/>
        <v>1.2566370614359172E-11</v>
      </c>
      <c r="G446">
        <f t="shared" si="89"/>
        <v>1.1714413284572111E-6</v>
      </c>
      <c r="H446">
        <f t="shared" si="90"/>
        <v>0.37288135593220345</v>
      </c>
      <c r="I446">
        <v>1.7153109486713601E-3</v>
      </c>
      <c r="J446">
        <f t="shared" si="79"/>
        <v>34.396095964816212</v>
      </c>
      <c r="K446">
        <f t="shared" si="80"/>
        <v>5.8146133853266452E-5</v>
      </c>
      <c r="L446">
        <v>-94.019729474226196</v>
      </c>
      <c r="M446">
        <f t="shared" si="81"/>
        <v>-5.5471640389793455</v>
      </c>
      <c r="N446">
        <v>17.3101154828063</v>
      </c>
      <c r="O446">
        <v>14.5365334633166</v>
      </c>
      <c r="Q446">
        <f t="shared" si="82"/>
        <v>0.85765547433567935</v>
      </c>
      <c r="R446">
        <f t="shared" si="83"/>
        <v>25.300836492902537</v>
      </c>
      <c r="S446">
        <v>2.7735820194896701</v>
      </c>
      <c r="T446">
        <v>17.3101154828063</v>
      </c>
      <c r="U446">
        <f t="shared" si="84"/>
        <v>1.1908007866173129</v>
      </c>
      <c r="V446">
        <f t="shared" si="85"/>
        <v>1.0212968134855716</v>
      </c>
      <c r="W446">
        <f t="shared" si="86"/>
        <v>4.0366128359908916E-2</v>
      </c>
      <c r="X446">
        <v>2.5542690165297035E-3</v>
      </c>
      <c r="AG446" t="s">
        <v>11</v>
      </c>
      <c r="AH446">
        <v>31.4</v>
      </c>
      <c r="AI446">
        <f t="shared" si="87"/>
        <v>6.2301477788099238E-3</v>
      </c>
      <c r="AJ446">
        <v>11</v>
      </c>
      <c r="AK446">
        <v>0.20150855723405026</v>
      </c>
    </row>
    <row r="447" spans="1:37" x14ac:dyDescent="0.15">
      <c r="A447" t="s">
        <v>9</v>
      </c>
      <c r="B447">
        <v>5.8999999999999997E-2</v>
      </c>
      <c r="C447">
        <v>2E-3</v>
      </c>
      <c r="D447">
        <f t="shared" si="78"/>
        <v>29.499999999999996</v>
      </c>
      <c r="E447">
        <v>11</v>
      </c>
      <c r="F447">
        <f t="shared" si="88"/>
        <v>1.2566370614359172E-11</v>
      </c>
      <c r="G447">
        <f t="shared" si="89"/>
        <v>1.1714413284572111E-6</v>
      </c>
      <c r="H447">
        <f t="shared" si="90"/>
        <v>0.37288135593220345</v>
      </c>
      <c r="I447">
        <v>1.7153109486713601E-3</v>
      </c>
      <c r="J447">
        <f t="shared" si="79"/>
        <v>34.396095964816212</v>
      </c>
      <c r="K447">
        <f t="shared" si="80"/>
        <v>5.8146133853266452E-5</v>
      </c>
      <c r="L447">
        <v>-94.019729474226196</v>
      </c>
      <c r="M447">
        <f t="shared" si="81"/>
        <v>-5.5471640389793455</v>
      </c>
      <c r="N447">
        <v>17.3101154828063</v>
      </c>
      <c r="O447">
        <v>14.5365334633166</v>
      </c>
      <c r="Q447">
        <f t="shared" si="82"/>
        <v>0.85765547433567935</v>
      </c>
      <c r="R447">
        <f t="shared" si="83"/>
        <v>25.300836492902537</v>
      </c>
      <c r="S447">
        <v>2.7735820194896701</v>
      </c>
      <c r="T447">
        <v>17.3101154828063</v>
      </c>
      <c r="U447">
        <f t="shared" si="84"/>
        <v>1.1908007866173129</v>
      </c>
      <c r="V447">
        <f t="shared" si="85"/>
        <v>1.0212968134855716</v>
      </c>
      <c r="W447">
        <f t="shared" si="86"/>
        <v>4.0366128359908916E-2</v>
      </c>
      <c r="X447">
        <v>4.0123320973413984E-3</v>
      </c>
      <c r="AG447" t="s">
        <v>11</v>
      </c>
      <c r="AH447">
        <v>31.875</v>
      </c>
      <c r="AI447">
        <f t="shared" si="87"/>
        <v>6.6025734141943234E-3</v>
      </c>
      <c r="AJ447">
        <v>11</v>
      </c>
      <c r="AK447">
        <v>0.20446787742898498</v>
      </c>
    </row>
    <row r="448" spans="1:37" x14ac:dyDescent="0.15">
      <c r="A448" t="s">
        <v>11</v>
      </c>
      <c r="B448">
        <v>5.8999999999999997E-2</v>
      </c>
      <c r="C448">
        <v>2E-3</v>
      </c>
      <c r="D448">
        <f t="shared" si="78"/>
        <v>29.499999999999996</v>
      </c>
      <c r="E448">
        <v>11</v>
      </c>
      <c r="F448">
        <f t="shared" si="88"/>
        <v>1.2566370614359172E-11</v>
      </c>
      <c r="G448">
        <f t="shared" si="89"/>
        <v>1.1714413284572111E-6</v>
      </c>
      <c r="H448">
        <f t="shared" si="90"/>
        <v>0.37288135593220345</v>
      </c>
      <c r="I448">
        <v>1.7149403790696701E-3</v>
      </c>
      <c r="J448">
        <f t="shared" si="79"/>
        <v>34.403528379223687</v>
      </c>
      <c r="K448">
        <f t="shared" si="80"/>
        <v>5.8133572171853226E-5</v>
      </c>
      <c r="L448">
        <v>-94.424929929575399</v>
      </c>
      <c r="M448">
        <f t="shared" si="81"/>
        <v>-5.5710708658449484</v>
      </c>
      <c r="N448">
        <v>17.318928475885699</v>
      </c>
      <c r="O448">
        <v>14.533393042963301</v>
      </c>
      <c r="Q448">
        <f t="shared" si="82"/>
        <v>0.85747018953483467</v>
      </c>
      <c r="R448">
        <f t="shared" si="83"/>
        <v>25.295370591277621</v>
      </c>
      <c r="S448">
        <v>2.7855354329224702</v>
      </c>
      <c r="T448">
        <v>17.318928475885699</v>
      </c>
      <c r="U448">
        <f t="shared" si="84"/>
        <v>1.1916644946357577</v>
      </c>
      <c r="V448">
        <f t="shared" si="85"/>
        <v>1.0218167800772562</v>
      </c>
      <c r="W448">
        <f t="shared" si="86"/>
        <v>4.03954065978223E-2</v>
      </c>
      <c r="X448">
        <v>3.9619398467569634E-3</v>
      </c>
      <c r="AG448" t="s">
        <v>11</v>
      </c>
      <c r="AH448">
        <v>33.777777777777779</v>
      </c>
      <c r="AI448">
        <f t="shared" si="87"/>
        <v>5.7399896679065105E-4</v>
      </c>
      <c r="AJ448">
        <v>11</v>
      </c>
      <c r="AK448">
        <v>0.21703110739766029</v>
      </c>
    </row>
    <row r="449" spans="1:37" x14ac:dyDescent="0.15">
      <c r="A449" t="s">
        <v>11</v>
      </c>
      <c r="B449">
        <v>0.30399999999999999</v>
      </c>
      <c r="C449">
        <v>0.01</v>
      </c>
      <c r="D449">
        <f t="shared" si="78"/>
        <v>30.4</v>
      </c>
      <c r="E449">
        <v>11</v>
      </c>
      <c r="F449">
        <f t="shared" si="88"/>
        <v>7.8539816339744827E-9</v>
      </c>
      <c r="G449">
        <f t="shared" si="89"/>
        <v>2.8419012491355037E-5</v>
      </c>
      <c r="H449">
        <f t="shared" si="90"/>
        <v>0.36184210526315791</v>
      </c>
      <c r="I449">
        <v>8.6326109094384592E-3</v>
      </c>
      <c r="J449">
        <f t="shared" si="79"/>
        <v>35.21530197400903</v>
      </c>
      <c r="K449">
        <f t="shared" si="80"/>
        <v>2.8396746412626513E-4</v>
      </c>
      <c r="L449">
        <v>-3.6349504866859301</v>
      </c>
      <c r="M449">
        <f t="shared" si="81"/>
        <v>-1.1050249479525227</v>
      </c>
      <c r="N449">
        <v>3.3921871152389098</v>
      </c>
      <c r="O449">
        <v>2.8396746412626501</v>
      </c>
      <c r="Q449">
        <f t="shared" si="82"/>
        <v>0.86326109094384562</v>
      </c>
      <c r="R449">
        <f t="shared" si="83"/>
        <v>26.243137164692907</v>
      </c>
      <c r="S449">
        <v>0.55251247397626102</v>
      </c>
      <c r="T449">
        <v>3.3921871152389098</v>
      </c>
      <c r="U449">
        <f t="shared" si="84"/>
        <v>1.194568936154808</v>
      </c>
      <c r="V449">
        <f t="shared" si="85"/>
        <v>1.0312248830326285</v>
      </c>
      <c r="W449">
        <f t="shared" si="86"/>
        <v>3.9295030794566053E-2</v>
      </c>
      <c r="X449">
        <v>2.926621356310991E-3</v>
      </c>
      <c r="AG449" t="s">
        <v>11</v>
      </c>
      <c r="AH449">
        <v>34.333333333333329</v>
      </c>
      <c r="AI449">
        <f t="shared" si="87"/>
        <v>7.3036312910894638E-3</v>
      </c>
      <c r="AJ449">
        <v>11</v>
      </c>
      <c r="AK449">
        <v>0.21734999571254399</v>
      </c>
    </row>
    <row r="450" spans="1:37" x14ac:dyDescent="0.15">
      <c r="A450" t="s">
        <v>10</v>
      </c>
      <c r="B450">
        <v>0.30399999999999999</v>
      </c>
      <c r="C450">
        <v>0.01</v>
      </c>
      <c r="D450">
        <f t="shared" ref="D450:D513" si="91">B450/C450</f>
        <v>30.4</v>
      </c>
      <c r="E450">
        <v>11</v>
      </c>
      <c r="F450">
        <f t="shared" si="88"/>
        <v>7.8539816339744827E-9</v>
      </c>
      <c r="G450">
        <f t="shared" si="89"/>
        <v>2.8419012491355037E-5</v>
      </c>
      <c r="H450">
        <f t="shared" si="90"/>
        <v>0.36184210526315791</v>
      </c>
      <c r="I450">
        <v>8.6266160220980301E-3</v>
      </c>
      <c r="J450">
        <f t="shared" ref="J450:J513" si="92">D450/Q450</f>
        <v>35.239774115513086</v>
      </c>
      <c r="K450">
        <f t="shared" ref="K450:K513" si="93">I450/D450</f>
        <v>2.8377026388480363E-4</v>
      </c>
      <c r="L450">
        <v>-3.6751424187297399</v>
      </c>
      <c r="M450">
        <f t="shared" ref="M450:M513" si="94">L450*B450</f>
        <v>-1.1172432952938409</v>
      </c>
      <c r="N450">
        <v>3.3963242864949499</v>
      </c>
      <c r="O450">
        <v>2.8377026388480302</v>
      </c>
      <c r="Q450">
        <f t="shared" ref="Q450:Q513" si="95">O450*B450</f>
        <v>0.86266160220980115</v>
      </c>
      <c r="R450">
        <f t="shared" ref="R450:R513" si="96">Q450*D450</f>
        <v>26.224912707177953</v>
      </c>
      <c r="S450">
        <v>0.55862164764692102</v>
      </c>
      <c r="T450">
        <v>3.3963242864949499</v>
      </c>
      <c r="U450">
        <f t="shared" ref="U450:U513" si="97">N450/O450</f>
        <v>1.1968570067911319</v>
      </c>
      <c r="V450">
        <f t="shared" ref="V450:V513" si="98">U450*Q450</f>
        <v>1.0324825830944648</v>
      </c>
      <c r="W450">
        <f t="shared" ref="W450:W513" si="99">U450/D450</f>
        <v>3.9370296276024078E-2</v>
      </c>
      <c r="X450">
        <v>2.7993557246837318E-3</v>
      </c>
      <c r="AG450" t="s">
        <v>11</v>
      </c>
      <c r="AH450">
        <v>35.299999999999997</v>
      </c>
      <c r="AI450">
        <f t="shared" ref="AI450:AI513" si="100">(AK451-AK450)/(AH451-AH450)</f>
        <v>6.1188742348603879E-3</v>
      </c>
      <c r="AJ450">
        <v>11</v>
      </c>
      <c r="AK450">
        <v>0.22441017262726382</v>
      </c>
    </row>
    <row r="451" spans="1:37" x14ac:dyDescent="0.15">
      <c r="A451" t="s">
        <v>9</v>
      </c>
      <c r="B451">
        <v>0.30399999999999999</v>
      </c>
      <c r="C451">
        <v>0.01</v>
      </c>
      <c r="D451">
        <f t="shared" si="91"/>
        <v>30.4</v>
      </c>
      <c r="E451">
        <v>11</v>
      </c>
      <c r="F451">
        <f t="shared" ref="F451:F514" si="101">PI()*C451^4/4</f>
        <v>7.8539816339744827E-9</v>
      </c>
      <c r="G451">
        <f t="shared" ref="G451:G514" si="102">E451/C451/B451*F451</f>
        <v>2.8419012491355037E-5</v>
      </c>
      <c r="H451">
        <f t="shared" ref="H451:H514" si="103">E451/D451</f>
        <v>0.36184210526315791</v>
      </c>
      <c r="I451">
        <v>8.6266160220980301E-3</v>
      </c>
      <c r="J451">
        <f t="shared" si="92"/>
        <v>35.239774115513086</v>
      </c>
      <c r="K451">
        <f t="shared" si="93"/>
        <v>2.8377026388480363E-4</v>
      </c>
      <c r="L451">
        <v>-3.6751424187297399</v>
      </c>
      <c r="M451">
        <f t="shared" si="94"/>
        <v>-1.1172432952938409</v>
      </c>
      <c r="N451">
        <v>3.3963242864949499</v>
      </c>
      <c r="O451">
        <v>2.8377026388480302</v>
      </c>
      <c r="Q451">
        <f t="shared" si="95"/>
        <v>0.86266160220980115</v>
      </c>
      <c r="R451">
        <f t="shared" si="96"/>
        <v>26.224912707177953</v>
      </c>
      <c r="S451">
        <v>0.55862164764692102</v>
      </c>
      <c r="T451">
        <v>3.3963242864949499</v>
      </c>
      <c r="U451">
        <f t="shared" si="97"/>
        <v>1.1968570067911319</v>
      </c>
      <c r="V451">
        <f t="shared" si="98"/>
        <v>1.0324825830944648</v>
      </c>
      <c r="W451">
        <f t="shared" si="99"/>
        <v>3.9370296276024078E-2</v>
      </c>
      <c r="X451">
        <v>2.8783879712871185E-3</v>
      </c>
      <c r="AG451" t="s">
        <v>11</v>
      </c>
      <c r="AH451">
        <v>36</v>
      </c>
      <c r="AI451">
        <f t="shared" si="100"/>
        <v>5.1944845969062771E-3</v>
      </c>
      <c r="AJ451">
        <v>11</v>
      </c>
      <c r="AK451">
        <v>0.2286933845916661</v>
      </c>
    </row>
    <row r="452" spans="1:37" x14ac:dyDescent="0.15">
      <c r="A452" t="s">
        <v>9</v>
      </c>
      <c r="B452">
        <v>0.157</v>
      </c>
      <c r="C452">
        <v>5.0000000000000001E-3</v>
      </c>
      <c r="D452">
        <f t="shared" si="91"/>
        <v>31.4</v>
      </c>
      <c r="E452">
        <v>11</v>
      </c>
      <c r="F452">
        <f t="shared" si="101"/>
        <v>4.9087385212340517E-10</v>
      </c>
      <c r="G452">
        <f t="shared" si="102"/>
        <v>6.8784870998184161E-6</v>
      </c>
      <c r="H452">
        <f t="shared" si="103"/>
        <v>0.35031847133757965</v>
      </c>
      <c r="I452">
        <v>4.3441308631339496E-3</v>
      </c>
      <c r="J452">
        <f t="shared" si="92"/>
        <v>36.140716048028288</v>
      </c>
      <c r="K452">
        <f t="shared" si="93"/>
        <v>1.3834811666031688E-4</v>
      </c>
      <c r="L452">
        <v>-14.193982343354399</v>
      </c>
      <c r="M452">
        <f t="shared" si="94"/>
        <v>-2.2284552279066405</v>
      </c>
      <c r="N452">
        <v>6.6481522803659896</v>
      </c>
      <c r="O452">
        <v>5.5339246664126698</v>
      </c>
      <c r="Q452">
        <f t="shared" si="95"/>
        <v>0.86882617262678918</v>
      </c>
      <c r="R452">
        <f t="shared" si="96"/>
        <v>27.281141820481178</v>
      </c>
      <c r="S452">
        <v>1.11422761395332</v>
      </c>
      <c r="T452">
        <v>6.6481522803659896</v>
      </c>
      <c r="U452">
        <f t="shared" si="97"/>
        <v>1.201344919043795</v>
      </c>
      <c r="V452">
        <f t="shared" si="98"/>
        <v>1.0437599080174604</v>
      </c>
      <c r="W452">
        <f t="shared" si="99"/>
        <v>3.8259392326235514E-2</v>
      </c>
      <c r="X452">
        <v>9.7784646117646794E-3</v>
      </c>
      <c r="AG452" t="s">
        <v>11</v>
      </c>
      <c r="AH452">
        <v>36.428571428571431</v>
      </c>
      <c r="AI452">
        <f t="shared" si="100"/>
        <v>4.4532540155721783E-3</v>
      </c>
      <c r="AJ452">
        <v>11</v>
      </c>
      <c r="AK452">
        <v>0.23091959227605452</v>
      </c>
    </row>
    <row r="453" spans="1:37" x14ac:dyDescent="0.15">
      <c r="A453" t="s">
        <v>10</v>
      </c>
      <c r="B453">
        <v>0.157</v>
      </c>
      <c r="C453">
        <v>5.0000000000000001E-3</v>
      </c>
      <c r="D453">
        <f t="shared" si="91"/>
        <v>31.4</v>
      </c>
      <c r="E453">
        <v>11</v>
      </c>
      <c r="F453">
        <f t="shared" si="101"/>
        <v>4.9087385212340517E-10</v>
      </c>
      <c r="G453">
        <f t="shared" si="102"/>
        <v>6.8784870998184161E-6</v>
      </c>
      <c r="H453">
        <f t="shared" si="103"/>
        <v>0.35031847133757965</v>
      </c>
      <c r="I453">
        <v>4.3441308631339496E-3</v>
      </c>
      <c r="J453">
        <f t="shared" si="92"/>
        <v>36.140716048028288</v>
      </c>
      <c r="K453">
        <f t="shared" si="93"/>
        <v>1.3834811666031688E-4</v>
      </c>
      <c r="L453">
        <v>-14.193982343354399</v>
      </c>
      <c r="M453">
        <f t="shared" si="94"/>
        <v>-2.2284552279066405</v>
      </c>
      <c r="N453">
        <v>6.6481522803659896</v>
      </c>
      <c r="O453">
        <v>5.5339246664126698</v>
      </c>
      <c r="Q453">
        <f t="shared" si="95"/>
        <v>0.86882617262678918</v>
      </c>
      <c r="R453">
        <f t="shared" si="96"/>
        <v>27.281141820481178</v>
      </c>
      <c r="S453">
        <v>1.11422761395332</v>
      </c>
      <c r="T453">
        <v>6.6481522803659896</v>
      </c>
      <c r="U453">
        <f t="shared" si="97"/>
        <v>1.201344919043795</v>
      </c>
      <c r="V453">
        <f t="shared" si="98"/>
        <v>1.0437599080174604</v>
      </c>
      <c r="W453">
        <f t="shared" si="99"/>
        <v>3.8259392326235514E-2</v>
      </c>
      <c r="X453">
        <v>1.0025868918328251E-2</v>
      </c>
      <c r="AG453" t="s">
        <v>11</v>
      </c>
      <c r="AH453">
        <v>38</v>
      </c>
      <c r="AI453">
        <f t="shared" si="100"/>
        <v>5.520366513907601E-3</v>
      </c>
      <c r="AJ453">
        <v>11</v>
      </c>
      <c r="AK453">
        <v>0.23791756287195365</v>
      </c>
    </row>
    <row r="454" spans="1:37" x14ac:dyDescent="0.15">
      <c r="A454" t="s">
        <v>11</v>
      </c>
      <c r="B454">
        <v>0.157</v>
      </c>
      <c r="C454">
        <v>5.0000000000000001E-3</v>
      </c>
      <c r="D454">
        <f t="shared" si="91"/>
        <v>31.4</v>
      </c>
      <c r="E454">
        <v>11</v>
      </c>
      <c r="F454">
        <f t="shared" si="101"/>
        <v>4.9087385212340517E-10</v>
      </c>
      <c r="G454">
        <f t="shared" si="102"/>
        <v>6.8784870998184161E-6</v>
      </c>
      <c r="H454">
        <f t="shared" si="103"/>
        <v>0.35031847133757965</v>
      </c>
      <c r="I454">
        <v>4.3439320357167004E-3</v>
      </c>
      <c r="J454">
        <f t="shared" si="92"/>
        <v>36.142370255591885</v>
      </c>
      <c r="K454">
        <f t="shared" si="93"/>
        <v>1.38341784576965E-4</v>
      </c>
      <c r="L454">
        <v>-14.204867982312299</v>
      </c>
      <c r="M454">
        <f t="shared" si="94"/>
        <v>-2.2301642732230311</v>
      </c>
      <c r="N454">
        <v>6.6487535196901204</v>
      </c>
      <c r="O454">
        <v>5.5336713830786</v>
      </c>
      <c r="Q454">
        <f t="shared" si="95"/>
        <v>0.86878640714334021</v>
      </c>
      <c r="R454">
        <f t="shared" si="96"/>
        <v>27.279893184300882</v>
      </c>
      <c r="S454">
        <v>1.11508213661151</v>
      </c>
      <c r="T454">
        <v>6.6487535196901204</v>
      </c>
      <c r="U454">
        <f t="shared" si="97"/>
        <v>1.2015085572340503</v>
      </c>
      <c r="V454">
        <f t="shared" si="98"/>
        <v>1.0438543025913489</v>
      </c>
      <c r="W454">
        <f t="shared" si="99"/>
        <v>3.8264603733568478E-2</v>
      </c>
      <c r="X454">
        <v>1.018985795715131E-2</v>
      </c>
      <c r="AG454" t="s">
        <v>11</v>
      </c>
      <c r="AH454">
        <v>39.222222222222221</v>
      </c>
      <c r="AI454">
        <f t="shared" si="100"/>
        <v>7.2876854793060872E-2</v>
      </c>
      <c r="AJ454">
        <v>11</v>
      </c>
      <c r="AK454">
        <v>0.24466467750006293</v>
      </c>
    </row>
    <row r="455" spans="1:37" x14ac:dyDescent="0.15">
      <c r="A455" t="s">
        <v>9</v>
      </c>
      <c r="B455">
        <v>0.255</v>
      </c>
      <c r="C455">
        <v>8.0000000000000002E-3</v>
      </c>
      <c r="D455">
        <f t="shared" si="91"/>
        <v>31.875</v>
      </c>
      <c r="E455">
        <v>11</v>
      </c>
      <c r="F455">
        <f t="shared" si="101"/>
        <v>3.2169908772759481E-9</v>
      </c>
      <c r="G455">
        <f t="shared" si="102"/>
        <v>1.7346519436291878E-5</v>
      </c>
      <c r="H455">
        <f t="shared" si="103"/>
        <v>0.34509803921568627</v>
      </c>
      <c r="I455">
        <v>6.9724118666627298E-3</v>
      </c>
      <c r="J455">
        <f t="shared" si="92"/>
        <v>36.572710401580558</v>
      </c>
      <c r="K455">
        <f t="shared" si="93"/>
        <v>2.1874233307177192E-4</v>
      </c>
      <c r="L455">
        <v>-5.4763372438945996</v>
      </c>
      <c r="M455">
        <f t="shared" si="94"/>
        <v>-1.396465997193123</v>
      </c>
      <c r="N455">
        <v>4.1160819528430004</v>
      </c>
      <c r="O455">
        <v>3.4178489542464399</v>
      </c>
      <c r="Q455">
        <f t="shared" si="95"/>
        <v>0.87155148333284216</v>
      </c>
      <c r="R455">
        <f t="shared" si="96"/>
        <v>27.780703531234344</v>
      </c>
      <c r="S455">
        <v>0.69823299859656196</v>
      </c>
      <c r="T455">
        <v>4.1160819528430004</v>
      </c>
      <c r="U455">
        <f t="shared" si="97"/>
        <v>1.2042901860039936</v>
      </c>
      <c r="V455">
        <f t="shared" si="98"/>
        <v>1.0496008979749651</v>
      </c>
      <c r="W455">
        <f t="shared" si="99"/>
        <v>3.7781652894242936E-2</v>
      </c>
      <c r="X455">
        <v>6.9828838413085736E-3</v>
      </c>
      <c r="AG455" t="s">
        <v>11</v>
      </c>
      <c r="AH455">
        <v>39.25</v>
      </c>
      <c r="AI455">
        <f t="shared" si="100"/>
        <v>3.4989129051582655E-3</v>
      </c>
      <c r="AJ455">
        <v>11</v>
      </c>
      <c r="AK455">
        <v>0.24668903457764801</v>
      </c>
    </row>
    <row r="456" spans="1:37" x14ac:dyDescent="0.15">
      <c r="A456" t="s">
        <v>10</v>
      </c>
      <c r="B456">
        <v>0.255</v>
      </c>
      <c r="C456">
        <v>8.0000000000000002E-3</v>
      </c>
      <c r="D456">
        <f t="shared" si="91"/>
        <v>31.875</v>
      </c>
      <c r="E456">
        <v>11</v>
      </c>
      <c r="F456">
        <f t="shared" si="101"/>
        <v>3.2169908772759481E-9</v>
      </c>
      <c r="G456">
        <f t="shared" si="102"/>
        <v>1.7346519436291878E-5</v>
      </c>
      <c r="H456">
        <f t="shared" si="103"/>
        <v>0.34509803921568627</v>
      </c>
      <c r="I456">
        <v>6.9724118666627298E-3</v>
      </c>
      <c r="J456">
        <f t="shared" si="92"/>
        <v>36.572710401580558</v>
      </c>
      <c r="K456">
        <f t="shared" si="93"/>
        <v>2.1874233307177192E-4</v>
      </c>
      <c r="L456">
        <v>-5.4763372438945996</v>
      </c>
      <c r="M456">
        <f t="shared" si="94"/>
        <v>-1.396465997193123</v>
      </c>
      <c r="N456">
        <v>4.1160819528430004</v>
      </c>
      <c r="O456">
        <v>3.4178489542464399</v>
      </c>
      <c r="Q456">
        <f t="shared" si="95"/>
        <v>0.87155148333284216</v>
      </c>
      <c r="R456">
        <f t="shared" si="96"/>
        <v>27.780703531234344</v>
      </c>
      <c r="S456">
        <v>0.69823299859656196</v>
      </c>
      <c r="T456">
        <v>4.1160819528430004</v>
      </c>
      <c r="U456">
        <f t="shared" si="97"/>
        <v>1.2042901860039936</v>
      </c>
      <c r="V456">
        <f t="shared" si="98"/>
        <v>1.0496008979749651</v>
      </c>
      <c r="W456">
        <f t="shared" si="99"/>
        <v>3.7781652894242936E-2</v>
      </c>
      <c r="X456">
        <v>9.4483341658939055E-3</v>
      </c>
      <c r="AG456" t="s">
        <v>11</v>
      </c>
      <c r="AH456">
        <v>40.200000000000003</v>
      </c>
      <c r="AI456">
        <f t="shared" si="100"/>
        <v>6.9844203948386469E-3</v>
      </c>
      <c r="AJ456">
        <v>11</v>
      </c>
      <c r="AK456">
        <v>0.25001300183754838</v>
      </c>
    </row>
    <row r="457" spans="1:37" x14ac:dyDescent="0.15">
      <c r="A457" t="s">
        <v>11</v>
      </c>
      <c r="B457">
        <v>0.255</v>
      </c>
      <c r="C457">
        <v>8.0000000000000002E-3</v>
      </c>
      <c r="D457">
        <f t="shared" si="91"/>
        <v>31.875</v>
      </c>
      <c r="E457">
        <v>11</v>
      </c>
      <c r="F457">
        <f t="shared" si="101"/>
        <v>3.2169908772759481E-9</v>
      </c>
      <c r="G457">
        <f t="shared" si="102"/>
        <v>1.7346519436291878E-5</v>
      </c>
      <c r="H457">
        <f t="shared" si="103"/>
        <v>0.34509803921568627</v>
      </c>
      <c r="I457">
        <v>6.9720565042233201E-3</v>
      </c>
      <c r="J457">
        <f t="shared" si="92"/>
        <v>36.574574495421011</v>
      </c>
      <c r="K457">
        <f t="shared" si="93"/>
        <v>2.1873118444622181E-4</v>
      </c>
      <c r="L457">
        <v>-5.4808212023586496</v>
      </c>
      <c r="M457">
        <f t="shared" si="94"/>
        <v>-1.3976094066014557</v>
      </c>
      <c r="N457">
        <v>4.1164794602729398</v>
      </c>
      <c r="O457">
        <v>3.4176747569722101</v>
      </c>
      <c r="Q457">
        <f t="shared" si="95"/>
        <v>0.87150706302791359</v>
      </c>
      <c r="R457">
        <f t="shared" si="96"/>
        <v>27.779287634014747</v>
      </c>
      <c r="S457">
        <v>0.69880470330072797</v>
      </c>
      <c r="T457">
        <v>4.1164794602729398</v>
      </c>
      <c r="U457">
        <f t="shared" si="97"/>
        <v>1.204467877428985</v>
      </c>
      <c r="V457">
        <f t="shared" si="98"/>
        <v>1.0497022623695997</v>
      </c>
      <c r="W457">
        <f t="shared" si="99"/>
        <v>3.7787227527183845E-2</v>
      </c>
      <c r="X457">
        <v>7.124225540421472E-3</v>
      </c>
      <c r="AG457" t="s">
        <v>11</v>
      </c>
      <c r="AH457">
        <v>41.199999999999996</v>
      </c>
      <c r="AI457">
        <f t="shared" si="100"/>
        <v>6.0210330510141992E-3</v>
      </c>
      <c r="AJ457">
        <v>11</v>
      </c>
      <c r="AK457">
        <v>0.25699742223238697</v>
      </c>
    </row>
    <row r="458" spans="1:37" x14ac:dyDescent="0.15">
      <c r="A458" t="s">
        <v>10</v>
      </c>
      <c r="B458">
        <v>0.30399999999999999</v>
      </c>
      <c r="C458">
        <v>8.9999999999999993E-3</v>
      </c>
      <c r="D458">
        <f t="shared" si="91"/>
        <v>33.777777777777779</v>
      </c>
      <c r="E458">
        <v>11</v>
      </c>
      <c r="F458">
        <f t="shared" si="101"/>
        <v>5.1529973500506572E-9</v>
      </c>
      <c r="G458">
        <f t="shared" si="102"/>
        <v>2.071746010619782E-5</v>
      </c>
      <c r="H458">
        <f t="shared" si="103"/>
        <v>0.32565789473684209</v>
      </c>
      <c r="I458">
        <v>7.9463295858629296E-3</v>
      </c>
      <c r="J458">
        <f t="shared" si="92"/>
        <v>38.256656323548057</v>
      </c>
      <c r="K458">
        <f t="shared" si="93"/>
        <v>2.3525317852883673E-4</v>
      </c>
      <c r="L458">
        <v>-4.0990600718875898</v>
      </c>
      <c r="M458">
        <f t="shared" si="94"/>
        <v>-1.2461142618538272</v>
      </c>
      <c r="N458">
        <v>3.5274173596779801</v>
      </c>
      <c r="O458">
        <v>2.9043602287510701</v>
      </c>
      <c r="Q458">
        <f t="shared" si="95"/>
        <v>0.88292550954032534</v>
      </c>
      <c r="R458">
        <f t="shared" si="96"/>
        <v>29.823261655584322</v>
      </c>
      <c r="S458">
        <v>0.62305713092691395</v>
      </c>
      <c r="T458">
        <v>3.5274173596779801</v>
      </c>
      <c r="U458">
        <f t="shared" si="97"/>
        <v>1.2145247427502601</v>
      </c>
      <c r="V458">
        <f t="shared" si="98"/>
        <v>1.072334877342106</v>
      </c>
      <c r="W458">
        <f t="shared" si="99"/>
        <v>3.595632462089586E-2</v>
      </c>
      <c r="X458">
        <v>4.0651117776569655E-3</v>
      </c>
      <c r="AG458" t="s">
        <v>11</v>
      </c>
      <c r="AH458">
        <v>42.5</v>
      </c>
      <c r="AI458">
        <f t="shared" si="100"/>
        <v>2.834518321901213E-3</v>
      </c>
      <c r="AJ458">
        <v>11</v>
      </c>
      <c r="AK458">
        <v>0.26482476519870546</v>
      </c>
    </row>
    <row r="459" spans="1:37" x14ac:dyDescent="0.15">
      <c r="A459" t="s">
        <v>9</v>
      </c>
      <c r="B459">
        <v>0.30399999999999999</v>
      </c>
      <c r="C459">
        <v>8.9999999999999993E-3</v>
      </c>
      <c r="D459">
        <f t="shared" si="91"/>
        <v>33.777777777777779</v>
      </c>
      <c r="E459">
        <v>11</v>
      </c>
      <c r="F459">
        <f t="shared" si="101"/>
        <v>5.1529973500506572E-9</v>
      </c>
      <c r="G459">
        <f t="shared" si="102"/>
        <v>2.071746010619782E-5</v>
      </c>
      <c r="H459">
        <f t="shared" si="103"/>
        <v>0.32565789473684209</v>
      </c>
      <c r="I459">
        <v>7.9463295858629296E-3</v>
      </c>
      <c r="J459">
        <f t="shared" si="92"/>
        <v>38.256656323548057</v>
      </c>
      <c r="K459">
        <f t="shared" si="93"/>
        <v>2.3525317852883673E-4</v>
      </c>
      <c r="L459">
        <v>-4.0990600718875898</v>
      </c>
      <c r="M459">
        <f t="shared" si="94"/>
        <v>-1.2461142618538272</v>
      </c>
      <c r="N459">
        <v>3.5274173596779801</v>
      </c>
      <c r="O459">
        <v>2.9043602287510701</v>
      </c>
      <c r="Q459">
        <f t="shared" si="95"/>
        <v>0.88292550954032534</v>
      </c>
      <c r="R459">
        <f t="shared" si="96"/>
        <v>29.823261655584322</v>
      </c>
      <c r="S459">
        <v>0.62305713092691395</v>
      </c>
      <c r="T459">
        <v>3.5274173596779801</v>
      </c>
      <c r="U459">
        <f t="shared" si="97"/>
        <v>1.2145247427502601</v>
      </c>
      <c r="V459">
        <f t="shared" si="98"/>
        <v>1.072334877342106</v>
      </c>
      <c r="W459">
        <f t="shared" si="99"/>
        <v>3.595632462089586E-2</v>
      </c>
      <c r="X459">
        <v>8.5327525768427535E-3</v>
      </c>
      <c r="AG459" t="s">
        <v>11</v>
      </c>
      <c r="AH459">
        <v>43.428571428571423</v>
      </c>
      <c r="AI459">
        <f t="shared" si="100"/>
        <v>9.257924246491361E-3</v>
      </c>
      <c r="AJ459">
        <v>11</v>
      </c>
      <c r="AK459">
        <v>0.26745681792618514</v>
      </c>
    </row>
    <row r="460" spans="1:37" x14ac:dyDescent="0.15">
      <c r="A460" t="s">
        <v>11</v>
      </c>
      <c r="B460">
        <v>0.30399999999999999</v>
      </c>
      <c r="C460">
        <v>8.9999999999999993E-3</v>
      </c>
      <c r="D460">
        <f t="shared" si="91"/>
        <v>33.777777777777779</v>
      </c>
      <c r="E460">
        <v>11</v>
      </c>
      <c r="F460">
        <f t="shared" si="101"/>
        <v>5.1529973500506572E-9</v>
      </c>
      <c r="G460">
        <f t="shared" si="102"/>
        <v>2.071746010619782E-5</v>
      </c>
      <c r="H460">
        <f t="shared" si="103"/>
        <v>0.32565789473684209</v>
      </c>
      <c r="I460">
        <v>7.9406841624555403E-3</v>
      </c>
      <c r="J460">
        <f t="shared" si="92"/>
        <v>38.283854864464608</v>
      </c>
      <c r="K460">
        <f t="shared" si="93"/>
        <v>2.3508604428322324E-4</v>
      </c>
      <c r="L460">
        <v>-4.1440045910106296</v>
      </c>
      <c r="M460">
        <f t="shared" si="94"/>
        <v>-1.2597773956672313</v>
      </c>
      <c r="N460">
        <v>3.53218554083637</v>
      </c>
      <c r="O460">
        <v>2.90229684300275</v>
      </c>
      <c r="Q460">
        <f t="shared" si="95"/>
        <v>0.88229824027283599</v>
      </c>
      <c r="R460">
        <f t="shared" si="96"/>
        <v>29.802073893660239</v>
      </c>
      <c r="S460">
        <v>0.62988869783361601</v>
      </c>
      <c r="T460">
        <v>3.53218554083637</v>
      </c>
      <c r="U460">
        <f t="shared" si="97"/>
        <v>1.2170311073976603</v>
      </c>
      <c r="V460">
        <f t="shared" si="98"/>
        <v>1.0737844044142566</v>
      </c>
      <c r="W460">
        <f t="shared" si="99"/>
        <v>3.6030526205851787E-2</v>
      </c>
      <c r="X460">
        <v>9.625536490192009E-3</v>
      </c>
      <c r="AG460" t="s">
        <v>11</v>
      </c>
      <c r="AH460">
        <v>44.125</v>
      </c>
      <c r="AI460">
        <f t="shared" si="100"/>
        <v>2.4823212055844943E-3</v>
      </c>
      <c r="AJ460">
        <v>11</v>
      </c>
      <c r="AK460">
        <v>0.2739043008835631</v>
      </c>
    </row>
    <row r="461" spans="1:37" x14ac:dyDescent="0.15">
      <c r="A461" t="s">
        <v>11</v>
      </c>
      <c r="B461">
        <v>0.20599999999999999</v>
      </c>
      <c r="C461">
        <v>6.0000000000000001E-3</v>
      </c>
      <c r="D461">
        <f t="shared" si="91"/>
        <v>34.333333333333329</v>
      </c>
      <c r="E461">
        <v>11</v>
      </c>
      <c r="F461">
        <f t="shared" si="101"/>
        <v>1.0178760197630931E-9</v>
      </c>
      <c r="G461">
        <f t="shared" si="102"/>
        <v>9.0587671661763956E-6</v>
      </c>
      <c r="H461">
        <f t="shared" si="103"/>
        <v>0.32038834951456313</v>
      </c>
      <c r="I461">
        <v>5.3186621881925302E-3</v>
      </c>
      <c r="J461">
        <f t="shared" si="92"/>
        <v>38.731544270158999</v>
      </c>
      <c r="K461">
        <f t="shared" si="93"/>
        <v>1.5491249091822905E-4</v>
      </c>
      <c r="L461">
        <v>-9.0804285967898597</v>
      </c>
      <c r="M461">
        <f t="shared" si="94"/>
        <v>-1.8705682909387109</v>
      </c>
      <c r="N461">
        <v>5.2384088931979402</v>
      </c>
      <c r="O461">
        <v>4.3031247477285897</v>
      </c>
      <c r="Q461">
        <f t="shared" si="95"/>
        <v>0.88644369803208944</v>
      </c>
      <c r="R461">
        <f t="shared" si="96"/>
        <v>30.434566965768401</v>
      </c>
      <c r="S461">
        <v>0.93528414546935501</v>
      </c>
      <c r="T461">
        <v>5.2384088931979402</v>
      </c>
      <c r="U461">
        <f t="shared" si="97"/>
        <v>1.217349995712544</v>
      </c>
      <c r="V461">
        <f t="shared" si="98"/>
        <v>1.0791122319987758</v>
      </c>
      <c r="W461">
        <f t="shared" si="99"/>
        <v>3.5456795991627502E-2</v>
      </c>
      <c r="X461">
        <v>4.370942186500232E-3</v>
      </c>
      <c r="AG461" t="s">
        <v>11</v>
      </c>
      <c r="AH461">
        <v>44.666666666666671</v>
      </c>
      <c r="AI461">
        <f t="shared" si="100"/>
        <v>7.9198880405795865E-3</v>
      </c>
      <c r="AJ461">
        <v>11</v>
      </c>
      <c r="AK461">
        <v>0.27524889153658805</v>
      </c>
    </row>
    <row r="462" spans="1:37" x14ac:dyDescent="0.15">
      <c r="A462" t="s">
        <v>10</v>
      </c>
      <c r="B462">
        <v>0.20599999999999999</v>
      </c>
      <c r="C462">
        <v>6.0000000000000001E-3</v>
      </c>
      <c r="D462">
        <f t="shared" si="91"/>
        <v>34.333333333333329</v>
      </c>
      <c r="E462">
        <v>11</v>
      </c>
      <c r="F462">
        <f t="shared" si="101"/>
        <v>1.0178760197630931E-9</v>
      </c>
      <c r="G462">
        <f t="shared" si="102"/>
        <v>9.0587671661763956E-6</v>
      </c>
      <c r="H462">
        <f t="shared" si="103"/>
        <v>0.32038834951456313</v>
      </c>
      <c r="I462">
        <v>5.3158055490192596E-3</v>
      </c>
      <c r="J462">
        <f t="shared" si="92"/>
        <v>38.752358057567825</v>
      </c>
      <c r="K462">
        <f t="shared" si="93"/>
        <v>1.5482928783551244E-4</v>
      </c>
      <c r="L462">
        <v>-9.1255064438205995</v>
      </c>
      <c r="M462">
        <f t="shared" si="94"/>
        <v>-1.8798543274270434</v>
      </c>
      <c r="N462">
        <v>5.24074071469997</v>
      </c>
      <c r="O462">
        <v>4.30081355098645</v>
      </c>
      <c r="Q462">
        <f t="shared" si="95"/>
        <v>0.8859675915032087</v>
      </c>
      <c r="R462">
        <f t="shared" si="96"/>
        <v>30.418220641610162</v>
      </c>
      <c r="S462">
        <v>0.93992716371352103</v>
      </c>
      <c r="T462">
        <v>5.24074071469997</v>
      </c>
      <c r="U462">
        <f t="shared" si="97"/>
        <v>1.2185463639775631</v>
      </c>
      <c r="V462">
        <f t="shared" si="98"/>
        <v>1.079592587228194</v>
      </c>
      <c r="W462">
        <f t="shared" si="99"/>
        <v>3.5491641669249417E-2</v>
      </c>
      <c r="X462">
        <v>7.6432790667598349E-3</v>
      </c>
      <c r="AG462" t="s">
        <v>11</v>
      </c>
      <c r="AH462">
        <v>45.1</v>
      </c>
      <c r="AI462">
        <f t="shared" si="100"/>
        <v>4.9403210365429641E-3</v>
      </c>
      <c r="AJ462">
        <v>11</v>
      </c>
      <c r="AK462">
        <v>0.27868084302083918</v>
      </c>
    </row>
    <row r="463" spans="1:37" x14ac:dyDescent="0.15">
      <c r="A463" t="s">
        <v>9</v>
      </c>
      <c r="B463">
        <v>0.20599999999999999</v>
      </c>
      <c r="C463">
        <v>6.0000000000000001E-3</v>
      </c>
      <c r="D463">
        <f t="shared" si="91"/>
        <v>34.333333333333329</v>
      </c>
      <c r="E463">
        <v>11</v>
      </c>
      <c r="F463">
        <f t="shared" si="101"/>
        <v>1.0178760197630931E-9</v>
      </c>
      <c r="G463">
        <f t="shared" si="102"/>
        <v>9.0587671661763956E-6</v>
      </c>
      <c r="H463">
        <f t="shared" si="103"/>
        <v>0.32038834951456313</v>
      </c>
      <c r="I463">
        <v>5.3158055490192596E-3</v>
      </c>
      <c r="J463">
        <f t="shared" si="92"/>
        <v>38.752358057567825</v>
      </c>
      <c r="K463">
        <f t="shared" si="93"/>
        <v>1.5482928783551244E-4</v>
      </c>
      <c r="L463">
        <v>-9.1255064438205995</v>
      </c>
      <c r="M463">
        <f t="shared" si="94"/>
        <v>-1.8798543274270434</v>
      </c>
      <c r="N463">
        <v>5.24074071469997</v>
      </c>
      <c r="O463">
        <v>4.30081355098645</v>
      </c>
      <c r="Q463">
        <f t="shared" si="95"/>
        <v>0.8859675915032087</v>
      </c>
      <c r="R463">
        <f t="shared" si="96"/>
        <v>30.418220641610162</v>
      </c>
      <c r="S463">
        <v>0.93992716371352103</v>
      </c>
      <c r="T463">
        <v>5.24074071469997</v>
      </c>
      <c r="U463">
        <f t="shared" si="97"/>
        <v>1.2185463639775631</v>
      </c>
      <c r="V463">
        <f t="shared" si="98"/>
        <v>1.079592587228194</v>
      </c>
      <c r="W463">
        <f t="shared" si="99"/>
        <v>3.5491641669249417E-2</v>
      </c>
      <c r="X463">
        <v>9.7317433075137308E-3</v>
      </c>
      <c r="AG463" t="s">
        <v>11</v>
      </c>
      <c r="AH463">
        <v>50</v>
      </c>
      <c r="AI463">
        <f t="shared" si="100"/>
        <v>5.7835142430445576E-3</v>
      </c>
      <c r="AJ463">
        <v>11</v>
      </c>
      <c r="AK463">
        <v>0.30288841609989969</v>
      </c>
    </row>
    <row r="464" spans="1:37" x14ac:dyDescent="0.15">
      <c r="A464" t="s">
        <v>9</v>
      </c>
      <c r="B464">
        <v>0.35299999999999998</v>
      </c>
      <c r="C464">
        <v>0.01</v>
      </c>
      <c r="D464">
        <f t="shared" si="91"/>
        <v>35.299999999999997</v>
      </c>
      <c r="E464">
        <v>11</v>
      </c>
      <c r="F464">
        <f t="shared" si="101"/>
        <v>7.8539816339744827E-9</v>
      </c>
      <c r="G464">
        <f t="shared" si="102"/>
        <v>2.4474163731931818E-5</v>
      </c>
      <c r="H464">
        <f t="shared" si="103"/>
        <v>0.31161473087818697</v>
      </c>
      <c r="I464">
        <v>8.9196968917363301E-3</v>
      </c>
      <c r="J464">
        <f t="shared" si="92"/>
        <v>39.575335830866358</v>
      </c>
      <c r="K464">
        <f t="shared" si="93"/>
        <v>2.5268263149394704E-4</v>
      </c>
      <c r="L464">
        <v>-3.1963184847706199</v>
      </c>
      <c r="M464">
        <f t="shared" si="94"/>
        <v>-1.1283004251240287</v>
      </c>
      <c r="N464">
        <v>3.0909765275014802</v>
      </c>
      <c r="O464">
        <v>2.5268263149394699</v>
      </c>
      <c r="Q464">
        <f t="shared" si="95"/>
        <v>0.89196968917363284</v>
      </c>
      <c r="R464">
        <f t="shared" si="96"/>
        <v>31.486530027829236</v>
      </c>
      <c r="S464">
        <v>0.56415021256201603</v>
      </c>
      <c r="T464">
        <v>3.0909765275014802</v>
      </c>
      <c r="U464">
        <f t="shared" si="97"/>
        <v>1.2232643412119619</v>
      </c>
      <c r="V464">
        <f t="shared" si="98"/>
        <v>1.0911147142080224</v>
      </c>
      <c r="W464">
        <f t="shared" si="99"/>
        <v>3.465338077087711E-2</v>
      </c>
      <c r="X464">
        <v>8.0022423331061535E-3</v>
      </c>
      <c r="AG464" t="s">
        <v>9</v>
      </c>
      <c r="AH464">
        <v>10</v>
      </c>
      <c r="AI464">
        <f t="shared" si="100"/>
        <v>7.7087476421830552E-3</v>
      </c>
      <c r="AJ464">
        <v>11</v>
      </c>
      <c r="AK464">
        <v>7.1547846378117397E-2</v>
      </c>
    </row>
    <row r="465" spans="1:37" x14ac:dyDescent="0.15">
      <c r="A465" t="s">
        <v>10</v>
      </c>
      <c r="B465">
        <v>0.35299999999999998</v>
      </c>
      <c r="C465">
        <v>0.01</v>
      </c>
      <c r="D465">
        <f t="shared" si="91"/>
        <v>35.299999999999997</v>
      </c>
      <c r="E465">
        <v>11</v>
      </c>
      <c r="F465">
        <f t="shared" si="101"/>
        <v>7.8539816339744827E-9</v>
      </c>
      <c r="G465">
        <f t="shared" si="102"/>
        <v>2.4474163731931818E-5</v>
      </c>
      <c r="H465">
        <f t="shared" si="103"/>
        <v>0.31161473087818697</v>
      </c>
      <c r="I465">
        <v>8.9196968917363301E-3</v>
      </c>
      <c r="J465">
        <f t="shared" si="92"/>
        <v>39.575335830866358</v>
      </c>
      <c r="K465">
        <f t="shared" si="93"/>
        <v>2.5268263149394704E-4</v>
      </c>
      <c r="L465">
        <v>-3.1963184847706199</v>
      </c>
      <c r="M465">
        <f t="shared" si="94"/>
        <v>-1.1283004251240287</v>
      </c>
      <c r="N465">
        <v>3.0909765275014802</v>
      </c>
      <c r="O465">
        <v>2.5268263149394699</v>
      </c>
      <c r="Q465">
        <f t="shared" si="95"/>
        <v>0.89196968917363284</v>
      </c>
      <c r="R465">
        <f t="shared" si="96"/>
        <v>31.486530027829236</v>
      </c>
      <c r="S465">
        <v>0.56415021256201603</v>
      </c>
      <c r="T465">
        <v>3.0909765275014802</v>
      </c>
      <c r="U465">
        <f t="shared" si="97"/>
        <v>1.2232643412119619</v>
      </c>
      <c r="V465">
        <f t="shared" si="98"/>
        <v>1.0911147142080224</v>
      </c>
      <c r="W465">
        <f t="shared" si="99"/>
        <v>3.465338077087711E-2</v>
      </c>
      <c r="X465">
        <v>9.4665761922264925E-3</v>
      </c>
      <c r="AG465" t="s">
        <v>9</v>
      </c>
      <c r="AH465">
        <v>10.799999999999999</v>
      </c>
      <c r="AI465">
        <f t="shared" si="100"/>
        <v>6.3510168851095283E-3</v>
      </c>
      <c r="AJ465">
        <v>11</v>
      </c>
      <c r="AK465">
        <v>7.7714844491863833E-2</v>
      </c>
    </row>
    <row r="466" spans="1:37" x14ac:dyDescent="0.15">
      <c r="A466" t="s">
        <v>11</v>
      </c>
      <c r="B466">
        <v>0.35299999999999998</v>
      </c>
      <c r="C466">
        <v>0.01</v>
      </c>
      <c r="D466">
        <f t="shared" si="91"/>
        <v>35.299999999999997</v>
      </c>
      <c r="E466">
        <v>11</v>
      </c>
      <c r="F466">
        <f t="shared" si="101"/>
        <v>7.8539816339744827E-9</v>
      </c>
      <c r="G466">
        <f t="shared" si="102"/>
        <v>2.4474163731931818E-5</v>
      </c>
      <c r="H466">
        <f t="shared" si="103"/>
        <v>0.31161473087818697</v>
      </c>
      <c r="I466">
        <v>8.9171199686910608E-3</v>
      </c>
      <c r="J466">
        <f t="shared" si="92"/>
        <v>39.586772549816594</v>
      </c>
      <c r="K466">
        <f t="shared" si="93"/>
        <v>2.5260963084110656E-4</v>
      </c>
      <c r="L466">
        <v>-3.21179438324994</v>
      </c>
      <c r="M466">
        <f t="shared" si="94"/>
        <v>-1.1337634172872288</v>
      </c>
      <c r="N466">
        <v>3.0929780170546799</v>
      </c>
      <c r="O466">
        <v>2.5260963084110601</v>
      </c>
      <c r="Q466">
        <f t="shared" si="95"/>
        <v>0.89171199686910418</v>
      </c>
      <c r="R466">
        <f t="shared" si="96"/>
        <v>31.477433489479374</v>
      </c>
      <c r="S466">
        <v>0.56688170864361498</v>
      </c>
      <c r="T466">
        <v>3.0929780170546799</v>
      </c>
      <c r="U466">
        <f t="shared" si="97"/>
        <v>1.2244101726272638</v>
      </c>
      <c r="V466">
        <f t="shared" si="98"/>
        <v>1.091821240020302</v>
      </c>
      <c r="W466">
        <f t="shared" si="99"/>
        <v>3.4685840584341751E-2</v>
      </c>
      <c r="X466">
        <v>8.1758982339198046E-3</v>
      </c>
      <c r="AG466" t="s">
        <v>9</v>
      </c>
      <c r="AH466">
        <v>11.799999999999999</v>
      </c>
      <c r="AI466">
        <f t="shared" si="100"/>
        <v>6.0492687845414518E-3</v>
      </c>
      <c r="AJ466">
        <v>11</v>
      </c>
      <c r="AK466">
        <v>8.4065861376973361E-2</v>
      </c>
    </row>
    <row r="467" spans="1:37" x14ac:dyDescent="0.15">
      <c r="A467" t="s">
        <v>10</v>
      </c>
      <c r="B467">
        <v>0.108</v>
      </c>
      <c r="C467">
        <v>3.0000000000000001E-3</v>
      </c>
      <c r="D467">
        <f t="shared" si="91"/>
        <v>36</v>
      </c>
      <c r="E467">
        <v>11</v>
      </c>
      <c r="F467">
        <f t="shared" si="101"/>
        <v>6.3617251235193316E-11</v>
      </c>
      <c r="G467">
        <f t="shared" si="102"/>
        <v>2.1598449493429831E-6</v>
      </c>
      <c r="H467">
        <f t="shared" si="103"/>
        <v>0.30555555555555558</v>
      </c>
      <c r="I467">
        <v>2.6880920643039502E-3</v>
      </c>
      <c r="J467">
        <f t="shared" si="92"/>
        <v>40.17719535508742</v>
      </c>
      <c r="K467">
        <f t="shared" si="93"/>
        <v>7.4669224008443061E-5</v>
      </c>
      <c r="L467">
        <v>-34.994052369398503</v>
      </c>
      <c r="M467">
        <f t="shared" si="94"/>
        <v>-3.7793576558950384</v>
      </c>
      <c r="N467">
        <v>10.18625927333</v>
      </c>
      <c r="O467">
        <v>8.2965804453825598</v>
      </c>
      <c r="Q467">
        <f t="shared" si="95"/>
        <v>0.89603068810131647</v>
      </c>
      <c r="R467">
        <f t="shared" si="96"/>
        <v>32.257104771647391</v>
      </c>
      <c r="S467">
        <v>1.8896788279475201</v>
      </c>
      <c r="T467">
        <v>10.18625927333</v>
      </c>
      <c r="U467">
        <f t="shared" si="97"/>
        <v>1.2277659862864509</v>
      </c>
      <c r="V467">
        <f t="shared" si="98"/>
        <v>1.1001160015196401</v>
      </c>
      <c r="W467">
        <f t="shared" si="99"/>
        <v>3.4104610730179195E-2</v>
      </c>
      <c r="X467">
        <v>5.4214693413727538E-3</v>
      </c>
      <c r="AG467" t="s">
        <v>9</v>
      </c>
      <c r="AH467">
        <v>12</v>
      </c>
      <c r="AI467">
        <f t="shared" si="100"/>
        <v>6.1905861852249444E-3</v>
      </c>
      <c r="AJ467">
        <v>11</v>
      </c>
      <c r="AK467">
        <v>8.5275715133881658E-2</v>
      </c>
    </row>
    <row r="468" spans="1:37" x14ac:dyDescent="0.15">
      <c r="A468" t="s">
        <v>9</v>
      </c>
      <c r="B468">
        <v>0.108</v>
      </c>
      <c r="C468">
        <v>3.0000000000000001E-3</v>
      </c>
      <c r="D468">
        <f t="shared" si="91"/>
        <v>36</v>
      </c>
      <c r="E468">
        <v>11</v>
      </c>
      <c r="F468">
        <f t="shared" si="101"/>
        <v>6.3617251235193316E-11</v>
      </c>
      <c r="G468">
        <f t="shared" si="102"/>
        <v>2.1598449493429831E-6</v>
      </c>
      <c r="H468">
        <f t="shared" si="103"/>
        <v>0.30555555555555558</v>
      </c>
      <c r="I468">
        <v>2.6880920643039502E-3</v>
      </c>
      <c r="J468">
        <f t="shared" si="92"/>
        <v>40.17719535508742</v>
      </c>
      <c r="K468">
        <f t="shared" si="93"/>
        <v>7.4669224008443061E-5</v>
      </c>
      <c r="L468">
        <v>-34.994052369398503</v>
      </c>
      <c r="M468">
        <f t="shared" si="94"/>
        <v>-3.7793576558950384</v>
      </c>
      <c r="N468">
        <v>10.18625927333</v>
      </c>
      <c r="O468">
        <v>8.2965804453825598</v>
      </c>
      <c r="Q468">
        <f t="shared" si="95"/>
        <v>0.89603068810131647</v>
      </c>
      <c r="R468">
        <f t="shared" si="96"/>
        <v>32.257104771647391</v>
      </c>
      <c r="S468">
        <v>1.8896788279475201</v>
      </c>
      <c r="T468">
        <v>10.18625927333</v>
      </c>
      <c r="U468">
        <f t="shared" si="97"/>
        <v>1.2277659862864509</v>
      </c>
      <c r="V468">
        <f t="shared" si="98"/>
        <v>1.1001160015196401</v>
      </c>
      <c r="W468">
        <f t="shared" si="99"/>
        <v>3.4104610730179195E-2</v>
      </c>
      <c r="X468">
        <v>8.4314933149622108E-3</v>
      </c>
      <c r="AG468" t="s">
        <v>9</v>
      </c>
      <c r="AH468">
        <v>13.5</v>
      </c>
      <c r="AI468">
        <f t="shared" si="100"/>
        <v>6.7487537980659082E-3</v>
      </c>
      <c r="AJ468">
        <v>11</v>
      </c>
      <c r="AK468">
        <v>9.4561594411719074E-2</v>
      </c>
    </row>
    <row r="469" spans="1:37" x14ac:dyDescent="0.15">
      <c r="A469" t="s">
        <v>11</v>
      </c>
      <c r="B469">
        <v>0.108</v>
      </c>
      <c r="C469">
        <v>3.0000000000000001E-3</v>
      </c>
      <c r="D469">
        <f t="shared" si="91"/>
        <v>36</v>
      </c>
      <c r="E469">
        <v>11</v>
      </c>
      <c r="F469">
        <f t="shared" si="101"/>
        <v>6.3617251235193316E-11</v>
      </c>
      <c r="G469">
        <f t="shared" si="102"/>
        <v>2.1598449493429831E-6</v>
      </c>
      <c r="H469">
        <f t="shared" si="103"/>
        <v>0.30555555555555558</v>
      </c>
      <c r="I469">
        <v>2.68749647601918E-3</v>
      </c>
      <c r="J469">
        <f t="shared" si="92"/>
        <v>40.186099205597337</v>
      </c>
      <c r="K469">
        <f t="shared" si="93"/>
        <v>7.4652679889421661E-5</v>
      </c>
      <c r="L469">
        <v>-35.128753153808297</v>
      </c>
      <c r="M469">
        <f t="shared" si="94"/>
        <v>-3.7939053406112961</v>
      </c>
      <c r="N469">
        <v>10.1916948802413</v>
      </c>
      <c r="O469">
        <v>8.2947422099357393</v>
      </c>
      <c r="Q469">
        <f t="shared" si="95"/>
        <v>0.89583215867305988</v>
      </c>
      <c r="R469">
        <f t="shared" si="96"/>
        <v>32.249957712230156</v>
      </c>
      <c r="S469">
        <v>1.8969526703056401</v>
      </c>
      <c r="T469">
        <v>10.1916948802413</v>
      </c>
      <c r="U469">
        <f t="shared" si="97"/>
        <v>1.2286933845916661</v>
      </c>
      <c r="V469">
        <f t="shared" si="98"/>
        <v>1.1007030470660604</v>
      </c>
      <c r="W469">
        <f t="shared" si="99"/>
        <v>3.4130371794212945E-2</v>
      </c>
      <c r="X469">
        <v>9.5207895363610857E-3</v>
      </c>
      <c r="AG469" t="s">
        <v>9</v>
      </c>
      <c r="AH469">
        <v>14.749999999999998</v>
      </c>
      <c r="AI469">
        <f t="shared" si="100"/>
        <v>6.2301182260484688E-3</v>
      </c>
      <c r="AJ469">
        <v>11</v>
      </c>
      <c r="AK469">
        <v>0.10299753665930145</v>
      </c>
    </row>
    <row r="470" spans="1:37" x14ac:dyDescent="0.15">
      <c r="A470" t="s">
        <v>10</v>
      </c>
      <c r="B470">
        <v>0.255</v>
      </c>
      <c r="C470">
        <v>7.0000000000000001E-3</v>
      </c>
      <c r="D470">
        <f t="shared" si="91"/>
        <v>36.428571428571431</v>
      </c>
      <c r="E470">
        <v>11</v>
      </c>
      <c r="F470">
        <f t="shared" si="101"/>
        <v>1.885740990317274E-9</v>
      </c>
      <c r="G470">
        <f t="shared" si="102"/>
        <v>1.1620812825484602E-5</v>
      </c>
      <c r="H470">
        <f t="shared" si="103"/>
        <v>0.30196078431372547</v>
      </c>
      <c r="I470">
        <v>6.2924022043218198E-3</v>
      </c>
      <c r="J470">
        <f t="shared" si="92"/>
        <v>40.52506367518248</v>
      </c>
      <c r="K470">
        <f t="shared" si="93"/>
        <v>1.7273260953040289E-4</v>
      </c>
      <c r="L470">
        <v>-6.3320597386172803</v>
      </c>
      <c r="M470">
        <f t="shared" si="94"/>
        <v>-1.6146752333474066</v>
      </c>
      <c r="N470">
        <v>4.3324929132125396</v>
      </c>
      <c r="O470">
        <v>3.5251552965388302</v>
      </c>
      <c r="Q470">
        <f t="shared" si="95"/>
        <v>0.89891460061740169</v>
      </c>
      <c r="R470">
        <f t="shared" si="96"/>
        <v>32.74617473677678</v>
      </c>
      <c r="S470">
        <v>0.80733761667370396</v>
      </c>
      <c r="T470">
        <v>4.3324929132125396</v>
      </c>
      <c r="U470">
        <f t="shared" si="97"/>
        <v>1.2290218582615049</v>
      </c>
      <c r="V470">
        <f t="shared" si="98"/>
        <v>1.1047856928691975</v>
      </c>
      <c r="W470">
        <f t="shared" si="99"/>
        <v>3.3737854932668759E-2</v>
      </c>
      <c r="X470">
        <v>5.5438453333289429E-3</v>
      </c>
      <c r="AG470" t="s">
        <v>9</v>
      </c>
      <c r="AH470">
        <v>15.428571428571429</v>
      </c>
      <c r="AI470">
        <f t="shared" si="100"/>
        <v>3.644401279608927E-3</v>
      </c>
      <c r="AJ470">
        <v>11</v>
      </c>
      <c r="AK470">
        <v>0.10722511688412006</v>
      </c>
    </row>
    <row r="471" spans="1:37" x14ac:dyDescent="0.15">
      <c r="A471" t="s">
        <v>9</v>
      </c>
      <c r="B471">
        <v>0.255</v>
      </c>
      <c r="C471">
        <v>7.0000000000000001E-3</v>
      </c>
      <c r="D471">
        <f t="shared" si="91"/>
        <v>36.428571428571431</v>
      </c>
      <c r="E471">
        <v>11</v>
      </c>
      <c r="F471">
        <f t="shared" si="101"/>
        <v>1.885740990317274E-9</v>
      </c>
      <c r="G471">
        <f t="shared" si="102"/>
        <v>1.1620812825484602E-5</v>
      </c>
      <c r="H471">
        <f t="shared" si="103"/>
        <v>0.30196078431372547</v>
      </c>
      <c r="I471">
        <v>6.2924022043218198E-3</v>
      </c>
      <c r="J471">
        <f t="shared" si="92"/>
        <v>40.52506367518248</v>
      </c>
      <c r="K471">
        <f t="shared" si="93"/>
        <v>1.7273260953040289E-4</v>
      </c>
      <c r="L471">
        <v>-6.3320597386172803</v>
      </c>
      <c r="M471">
        <f t="shared" si="94"/>
        <v>-1.6146752333474066</v>
      </c>
      <c r="N471">
        <v>4.3324929132125396</v>
      </c>
      <c r="O471">
        <v>3.5251552965388302</v>
      </c>
      <c r="Q471">
        <f t="shared" si="95"/>
        <v>0.89891460061740169</v>
      </c>
      <c r="R471">
        <f t="shared" si="96"/>
        <v>32.74617473677678</v>
      </c>
      <c r="S471">
        <v>0.80733761667370396</v>
      </c>
      <c r="T471">
        <v>4.3324929132125396</v>
      </c>
      <c r="U471">
        <f t="shared" si="97"/>
        <v>1.2290218582615049</v>
      </c>
      <c r="V471">
        <f t="shared" si="98"/>
        <v>1.1047856928691975</v>
      </c>
      <c r="W471">
        <f t="shared" si="99"/>
        <v>3.3737854932668759E-2</v>
      </c>
      <c r="X471">
        <v>9.674732249871025E-3</v>
      </c>
      <c r="AG471" t="s">
        <v>9</v>
      </c>
      <c r="AH471">
        <v>15.7</v>
      </c>
      <c r="AI471">
        <f t="shared" si="100"/>
        <v>6.5491482812244971E-3</v>
      </c>
      <c r="AJ471">
        <v>11</v>
      </c>
      <c r="AK471">
        <v>0.10821431151715677</v>
      </c>
    </row>
    <row r="472" spans="1:37" x14ac:dyDescent="0.15">
      <c r="A472" t="s">
        <v>11</v>
      </c>
      <c r="B472">
        <v>0.255</v>
      </c>
      <c r="C472">
        <v>7.0000000000000001E-3</v>
      </c>
      <c r="D472">
        <f t="shared" si="91"/>
        <v>36.428571428571431</v>
      </c>
      <c r="E472">
        <v>11</v>
      </c>
      <c r="F472">
        <f t="shared" si="101"/>
        <v>1.885740990317274E-9</v>
      </c>
      <c r="G472">
        <f t="shared" si="102"/>
        <v>1.1620812825484602E-5</v>
      </c>
      <c r="H472">
        <f t="shared" si="103"/>
        <v>0.30196078431372547</v>
      </c>
      <c r="I472">
        <v>6.2871893266845799E-3</v>
      </c>
      <c r="J472">
        <f t="shared" si="92"/>
        <v>40.558664094575455</v>
      </c>
      <c r="K472">
        <f t="shared" si="93"/>
        <v>1.7258951092859629E-4</v>
      </c>
      <c r="L472">
        <v>-6.3792396150068598</v>
      </c>
      <c r="M472">
        <f t="shared" si="94"/>
        <v>-1.6267061018267492</v>
      </c>
      <c r="N472">
        <v>4.3355879678234999</v>
      </c>
      <c r="O472">
        <v>3.5222349169101301</v>
      </c>
      <c r="Q472">
        <f t="shared" si="95"/>
        <v>0.89816990381208317</v>
      </c>
      <c r="R472">
        <f t="shared" si="96"/>
        <v>32.7190464960116</v>
      </c>
      <c r="S472">
        <v>0.81335305091337495</v>
      </c>
      <c r="T472">
        <v>4.3355879678234999</v>
      </c>
      <c r="U472">
        <f t="shared" si="97"/>
        <v>1.2309195922760545</v>
      </c>
      <c r="V472">
        <f t="shared" si="98"/>
        <v>1.1055749317949926</v>
      </c>
      <c r="W472">
        <f t="shared" si="99"/>
        <v>3.3789949591891688E-2</v>
      </c>
      <c r="X472">
        <v>5.541242024263161E-3</v>
      </c>
      <c r="AG472" t="s">
        <v>9</v>
      </c>
      <c r="AH472">
        <v>17.444444444444446</v>
      </c>
      <c r="AI472">
        <f t="shared" si="100"/>
        <v>6.527362014190242E-3</v>
      </c>
      <c r="AJ472">
        <v>11</v>
      </c>
      <c r="AK472">
        <v>0.11963893685218174</v>
      </c>
    </row>
    <row r="473" spans="1:37" x14ac:dyDescent="0.15">
      <c r="A473" t="s">
        <v>11</v>
      </c>
      <c r="B473">
        <v>0.30399999999999999</v>
      </c>
      <c r="C473">
        <v>8.0000000000000002E-3</v>
      </c>
      <c r="D473">
        <f t="shared" si="91"/>
        <v>38</v>
      </c>
      <c r="E473">
        <v>11</v>
      </c>
      <c r="F473">
        <f t="shared" si="101"/>
        <v>3.2169908772759481E-9</v>
      </c>
      <c r="G473">
        <f t="shared" si="102"/>
        <v>1.455053439557378E-5</v>
      </c>
      <c r="H473">
        <f t="shared" si="103"/>
        <v>0.28947368421052633</v>
      </c>
      <c r="I473">
        <v>7.2679775944847098E-3</v>
      </c>
      <c r="J473">
        <f t="shared" si="92"/>
        <v>41.827316615655299</v>
      </c>
      <c r="K473">
        <f t="shared" si="93"/>
        <v>1.9126256827591343E-4</v>
      </c>
      <c r="L473">
        <v>-4.6777060148885203</v>
      </c>
      <c r="M473">
        <f t="shared" si="94"/>
        <v>-1.4220226285261102</v>
      </c>
      <c r="N473">
        <v>3.6994889435742002</v>
      </c>
      <c r="O473">
        <v>2.9884776293111401</v>
      </c>
      <c r="Q473">
        <f t="shared" si="95"/>
        <v>0.90849719931058659</v>
      </c>
      <c r="R473">
        <f t="shared" si="96"/>
        <v>34.522893573802293</v>
      </c>
      <c r="S473">
        <v>0.71101131426305597</v>
      </c>
      <c r="T473">
        <v>3.6994889435742002</v>
      </c>
      <c r="U473">
        <f t="shared" si="97"/>
        <v>1.2379175628719536</v>
      </c>
      <c r="V473">
        <f t="shared" si="98"/>
        <v>1.124644638846557</v>
      </c>
      <c r="W473">
        <f t="shared" si="99"/>
        <v>3.2576777970314573E-2</v>
      </c>
      <c r="X473">
        <v>5.6846728281420749E-3</v>
      </c>
      <c r="AG473" t="s">
        <v>9</v>
      </c>
      <c r="AH473">
        <v>18</v>
      </c>
      <c r="AI473">
        <f t="shared" si="100"/>
        <v>5.123152451445661E-3</v>
      </c>
      <c r="AJ473">
        <v>11</v>
      </c>
      <c r="AK473">
        <v>0.12326524908228742</v>
      </c>
    </row>
    <row r="474" spans="1:37" x14ac:dyDescent="0.15">
      <c r="A474" t="s">
        <v>9</v>
      </c>
      <c r="B474">
        <v>0.30399999999999999</v>
      </c>
      <c r="C474">
        <v>8.0000000000000002E-3</v>
      </c>
      <c r="D474">
        <f t="shared" si="91"/>
        <v>38</v>
      </c>
      <c r="E474">
        <v>11</v>
      </c>
      <c r="F474">
        <f t="shared" si="101"/>
        <v>3.2169908772759481E-9</v>
      </c>
      <c r="G474">
        <f t="shared" si="102"/>
        <v>1.455053439557378E-5</v>
      </c>
      <c r="H474">
        <f t="shared" si="103"/>
        <v>0.28947368421052633</v>
      </c>
      <c r="I474">
        <v>7.2638205914415804E-3</v>
      </c>
      <c r="J474">
        <f t="shared" si="92"/>
        <v>41.85125391975965</v>
      </c>
      <c r="K474">
        <f t="shared" si="93"/>
        <v>1.9115317345898896E-4</v>
      </c>
      <c r="L474">
        <v>-4.7079350131009399</v>
      </c>
      <c r="M474">
        <f t="shared" si="94"/>
        <v>-1.4312122439826858</v>
      </c>
      <c r="N474">
        <v>3.7023744572880402</v>
      </c>
      <c r="O474">
        <v>2.9867683352966998</v>
      </c>
      <c r="Q474">
        <f t="shared" si="95"/>
        <v>0.90797757393019674</v>
      </c>
      <c r="R474">
        <f t="shared" si="96"/>
        <v>34.503147809347475</v>
      </c>
      <c r="S474">
        <v>0.71560612199134299</v>
      </c>
      <c r="T474">
        <v>3.7023744572880402</v>
      </c>
      <c r="U474">
        <f t="shared" si="97"/>
        <v>1.2395921081439527</v>
      </c>
      <c r="V474">
        <f t="shared" si="98"/>
        <v>1.1255218350155642</v>
      </c>
      <c r="W474">
        <f t="shared" si="99"/>
        <v>3.262084495115665E-2</v>
      </c>
      <c r="X474">
        <v>3.0972543150726579E-3</v>
      </c>
      <c r="AG474" t="s">
        <v>9</v>
      </c>
      <c r="AH474">
        <v>19.625</v>
      </c>
      <c r="AI474">
        <f t="shared" si="100"/>
        <v>3.7771338335080541E-2</v>
      </c>
      <c r="AJ474">
        <v>11</v>
      </c>
      <c r="AK474">
        <v>0.13159037181588662</v>
      </c>
    </row>
    <row r="475" spans="1:37" x14ac:dyDescent="0.15">
      <c r="A475" t="s">
        <v>10</v>
      </c>
      <c r="B475">
        <v>0.30399999999999999</v>
      </c>
      <c r="C475">
        <v>8.0000000000000002E-3</v>
      </c>
      <c r="D475">
        <f t="shared" si="91"/>
        <v>38</v>
      </c>
      <c r="E475">
        <v>11</v>
      </c>
      <c r="F475">
        <f t="shared" si="101"/>
        <v>3.2169908772759481E-9</v>
      </c>
      <c r="G475">
        <f t="shared" si="102"/>
        <v>1.455053439557378E-5</v>
      </c>
      <c r="H475">
        <f t="shared" si="103"/>
        <v>0.28947368421052633</v>
      </c>
      <c r="I475">
        <v>7.2638205914415804E-3</v>
      </c>
      <c r="J475">
        <f t="shared" si="92"/>
        <v>41.85125391975965</v>
      </c>
      <c r="K475">
        <f t="shared" si="93"/>
        <v>1.9115317345898896E-4</v>
      </c>
      <c r="L475">
        <v>-4.7079350131009399</v>
      </c>
      <c r="M475">
        <f t="shared" si="94"/>
        <v>-1.4312122439826858</v>
      </c>
      <c r="N475">
        <v>3.7023744572880402</v>
      </c>
      <c r="O475">
        <v>2.9867683352966998</v>
      </c>
      <c r="Q475">
        <f t="shared" si="95"/>
        <v>0.90797757393019674</v>
      </c>
      <c r="R475">
        <f t="shared" si="96"/>
        <v>34.503147809347475</v>
      </c>
      <c r="S475">
        <v>0.71560612199134299</v>
      </c>
      <c r="T475">
        <v>3.7023744572880402</v>
      </c>
      <c r="U475">
        <f t="shared" si="97"/>
        <v>1.2395921081439527</v>
      </c>
      <c r="V475">
        <f t="shared" si="98"/>
        <v>1.1255218350155642</v>
      </c>
      <c r="W475">
        <f t="shared" si="99"/>
        <v>3.262084495115665E-2</v>
      </c>
      <c r="X475">
        <v>6.4122585682737272E-3</v>
      </c>
      <c r="AG475" t="s">
        <v>9</v>
      </c>
      <c r="AH475">
        <v>19.666666666666664</v>
      </c>
      <c r="AI475">
        <f t="shared" si="100"/>
        <v>4.6590947684519261E-3</v>
      </c>
      <c r="AJ475">
        <v>11</v>
      </c>
      <c r="AK475">
        <v>0.13316417757984822</v>
      </c>
    </row>
    <row r="476" spans="1:37" x14ac:dyDescent="0.15">
      <c r="A476" t="s">
        <v>11</v>
      </c>
      <c r="B476">
        <v>0.35299999999999998</v>
      </c>
      <c r="C476">
        <v>8.9999999999999993E-3</v>
      </c>
      <c r="D476">
        <f t="shared" si="91"/>
        <v>39.222222222222221</v>
      </c>
      <c r="E476">
        <v>11</v>
      </c>
      <c r="F476">
        <f t="shared" si="101"/>
        <v>5.1529973500506572E-9</v>
      </c>
      <c r="G476">
        <f t="shared" si="102"/>
        <v>1.7841665360578293E-5</v>
      </c>
      <c r="H476">
        <f t="shared" si="103"/>
        <v>0.28045325779036828</v>
      </c>
      <c r="I476">
        <v>8.2441257622392801E-3</v>
      </c>
      <c r="J476">
        <f t="shared" si="92"/>
        <v>42.818366698971573</v>
      </c>
      <c r="K476">
        <f t="shared" si="93"/>
        <v>2.101901752412281E-4</v>
      </c>
      <c r="L476">
        <v>-3.59711198118959</v>
      </c>
      <c r="M476">
        <f t="shared" si="94"/>
        <v>-1.2697805293599251</v>
      </c>
      <c r="N476">
        <v>3.22983069975685</v>
      </c>
      <c r="O476">
        <v>2.5949404350768899</v>
      </c>
      <c r="Q476">
        <f t="shared" si="95"/>
        <v>0.91601397358214209</v>
      </c>
      <c r="R476">
        <f t="shared" si="96"/>
        <v>35.928103630499571</v>
      </c>
      <c r="S476">
        <v>0.63489026467996401</v>
      </c>
      <c r="T476">
        <v>3.22983069975685</v>
      </c>
      <c r="U476">
        <f t="shared" si="97"/>
        <v>1.2446646775000629</v>
      </c>
      <c r="V476">
        <f t="shared" si="98"/>
        <v>1.1401302370141682</v>
      </c>
      <c r="W476">
        <f t="shared" si="99"/>
        <v>3.1733660332862797E-2</v>
      </c>
      <c r="X476">
        <v>9.5616269622051751E-3</v>
      </c>
      <c r="AG476" t="s">
        <v>9</v>
      </c>
      <c r="AH476">
        <v>20.599999999999998</v>
      </c>
      <c r="AI476">
        <f t="shared" si="100"/>
        <v>7.6625869021562654E-3</v>
      </c>
      <c r="AJ476">
        <v>11</v>
      </c>
      <c r="AK476">
        <v>0.13751266603040335</v>
      </c>
    </row>
    <row r="477" spans="1:37" x14ac:dyDescent="0.15">
      <c r="A477" t="s">
        <v>10</v>
      </c>
      <c r="B477">
        <v>0.35299999999999998</v>
      </c>
      <c r="C477">
        <v>8.9999999999999993E-3</v>
      </c>
      <c r="D477">
        <f t="shared" si="91"/>
        <v>39.222222222222221</v>
      </c>
      <c r="E477">
        <v>11</v>
      </c>
      <c r="F477">
        <f t="shared" si="101"/>
        <v>5.1529973500506572E-9</v>
      </c>
      <c r="G477">
        <f t="shared" si="102"/>
        <v>1.7841665360578293E-5</v>
      </c>
      <c r="H477">
        <f t="shared" si="103"/>
        <v>0.28045325779036828</v>
      </c>
      <c r="I477">
        <v>8.2421963341798802E-3</v>
      </c>
      <c r="J477">
        <f t="shared" si="92"/>
        <v>42.828390114432416</v>
      </c>
      <c r="K477">
        <f t="shared" si="93"/>
        <v>2.1014098302441623E-4</v>
      </c>
      <c r="L477">
        <v>-3.6057233383144398</v>
      </c>
      <c r="M477">
        <f t="shared" si="94"/>
        <v>-1.2728203384249972</v>
      </c>
      <c r="N477">
        <v>3.23074329297072</v>
      </c>
      <c r="O477">
        <v>2.5943331237582199</v>
      </c>
      <c r="Q477">
        <f t="shared" si="95"/>
        <v>0.91579959268665156</v>
      </c>
      <c r="R477">
        <f t="shared" si="96"/>
        <v>35.919695135376443</v>
      </c>
      <c r="S477">
        <v>0.63641016921249904</v>
      </c>
      <c r="T477">
        <v>3.23074329297072</v>
      </c>
      <c r="U477">
        <f t="shared" si="97"/>
        <v>1.245307806998424</v>
      </c>
      <c r="V477">
        <f t="shared" si="98"/>
        <v>1.1404523824186641</v>
      </c>
      <c r="W477">
        <f t="shared" si="99"/>
        <v>3.1750057402226112E-2</v>
      </c>
      <c r="X477">
        <v>6.8926313068252724E-3</v>
      </c>
      <c r="AG477" t="s">
        <v>9</v>
      </c>
      <c r="AH477">
        <v>21.599999999999998</v>
      </c>
      <c r="AI477">
        <f t="shared" si="100"/>
        <v>6.7777508314748767E-3</v>
      </c>
      <c r="AJ477">
        <v>11</v>
      </c>
      <c r="AK477">
        <v>0.14517525293255962</v>
      </c>
    </row>
    <row r="478" spans="1:37" x14ac:dyDescent="0.15">
      <c r="A478" t="s">
        <v>9</v>
      </c>
      <c r="B478">
        <v>0.35299999999999998</v>
      </c>
      <c r="C478">
        <v>8.9999999999999993E-3</v>
      </c>
      <c r="D478">
        <f t="shared" si="91"/>
        <v>39.222222222222221</v>
      </c>
      <c r="E478">
        <v>11</v>
      </c>
      <c r="F478">
        <f t="shared" si="101"/>
        <v>5.1529973500506572E-9</v>
      </c>
      <c r="G478">
        <f t="shared" si="102"/>
        <v>1.7841665360578293E-5</v>
      </c>
      <c r="H478">
        <f t="shared" si="103"/>
        <v>0.28045325779036828</v>
      </c>
      <c r="I478">
        <v>8.2421963341798802E-3</v>
      </c>
      <c r="J478">
        <f t="shared" si="92"/>
        <v>42.828390114432416</v>
      </c>
      <c r="K478">
        <f t="shared" si="93"/>
        <v>2.1014098302441623E-4</v>
      </c>
      <c r="L478">
        <v>-3.6057233383144398</v>
      </c>
      <c r="M478">
        <f t="shared" si="94"/>
        <v>-1.2728203384249972</v>
      </c>
      <c r="N478">
        <v>3.23074329297072</v>
      </c>
      <c r="O478">
        <v>2.5943331237582199</v>
      </c>
      <c r="Q478">
        <f t="shared" si="95"/>
        <v>0.91579959268665156</v>
      </c>
      <c r="R478">
        <f t="shared" si="96"/>
        <v>35.919695135376443</v>
      </c>
      <c r="S478">
        <v>0.63641016921249904</v>
      </c>
      <c r="T478">
        <v>3.23074329297072</v>
      </c>
      <c r="U478">
        <f t="shared" si="97"/>
        <v>1.245307806998424</v>
      </c>
      <c r="V478">
        <f t="shared" si="98"/>
        <v>1.1404523824186641</v>
      </c>
      <c r="W478">
        <f t="shared" si="99"/>
        <v>3.1750057402226112E-2</v>
      </c>
      <c r="X478">
        <v>7.9483458553622835E-3</v>
      </c>
      <c r="AG478" t="s">
        <v>9</v>
      </c>
      <c r="AH478">
        <v>22.428571428571427</v>
      </c>
      <c r="AI478">
        <f t="shared" si="100"/>
        <v>4.7787868740880772E-3</v>
      </c>
      <c r="AJ478">
        <v>11</v>
      </c>
      <c r="AK478">
        <v>0.15079110362149595</v>
      </c>
    </row>
    <row r="479" spans="1:37" x14ac:dyDescent="0.15">
      <c r="A479" t="s">
        <v>9</v>
      </c>
      <c r="B479">
        <v>0.157</v>
      </c>
      <c r="C479">
        <v>4.0000000000000001E-3</v>
      </c>
      <c r="D479">
        <f t="shared" si="91"/>
        <v>39.25</v>
      </c>
      <c r="E479">
        <v>11</v>
      </c>
      <c r="F479">
        <f t="shared" si="101"/>
        <v>2.0106192982974676E-10</v>
      </c>
      <c r="G479">
        <f t="shared" si="102"/>
        <v>3.5217853951070289E-6</v>
      </c>
      <c r="H479">
        <f t="shared" si="103"/>
        <v>0.28025477707006369</v>
      </c>
      <c r="I479">
        <v>3.66264490859898E-3</v>
      </c>
      <c r="J479">
        <f t="shared" si="92"/>
        <v>42.865198215476141</v>
      </c>
      <c r="K479">
        <f t="shared" si="93"/>
        <v>9.3315793849655537E-5</v>
      </c>
      <c r="L479">
        <v>-18.3189504178854</v>
      </c>
      <c r="M479">
        <f t="shared" si="94"/>
        <v>-2.8760752156080081</v>
      </c>
      <c r="N479">
        <v>7.27027472340749</v>
      </c>
      <c r="O479">
        <v>5.8322371156034798</v>
      </c>
      <c r="Q479">
        <f t="shared" si="95"/>
        <v>0.91566122714974629</v>
      </c>
      <c r="R479">
        <f t="shared" si="96"/>
        <v>35.939703165627542</v>
      </c>
      <c r="S479">
        <v>1.43803760780401</v>
      </c>
      <c r="T479">
        <v>7.27027472340749</v>
      </c>
      <c r="U479">
        <f t="shared" si="97"/>
        <v>1.2465670683993122</v>
      </c>
      <c r="V479">
        <f t="shared" si="98"/>
        <v>1.1414331315749759</v>
      </c>
      <c r="W479">
        <f t="shared" si="99"/>
        <v>3.1759670532466554E-2</v>
      </c>
      <c r="X479">
        <v>8.1028918307896568E-3</v>
      </c>
      <c r="AG479" t="s">
        <v>9</v>
      </c>
      <c r="AH479">
        <v>22.888888888888889</v>
      </c>
      <c r="AI479">
        <f t="shared" si="100"/>
        <v>6.10844417102173E-3</v>
      </c>
      <c r="AJ479">
        <v>11</v>
      </c>
      <c r="AK479">
        <v>0.1529908626587746</v>
      </c>
    </row>
    <row r="480" spans="1:37" x14ac:dyDescent="0.15">
      <c r="A480" t="s">
        <v>10</v>
      </c>
      <c r="B480">
        <v>0.157</v>
      </c>
      <c r="C480">
        <v>4.0000000000000001E-3</v>
      </c>
      <c r="D480">
        <f t="shared" si="91"/>
        <v>39.25</v>
      </c>
      <c r="E480">
        <v>11</v>
      </c>
      <c r="F480">
        <f t="shared" si="101"/>
        <v>2.0106192982974676E-10</v>
      </c>
      <c r="G480">
        <f t="shared" si="102"/>
        <v>3.5217853951070289E-6</v>
      </c>
      <c r="H480">
        <f t="shared" si="103"/>
        <v>0.28025477707006369</v>
      </c>
      <c r="I480">
        <v>3.66264490859898E-3</v>
      </c>
      <c r="J480">
        <f t="shared" si="92"/>
        <v>42.865198215476141</v>
      </c>
      <c r="K480">
        <f t="shared" si="93"/>
        <v>9.3315793849655537E-5</v>
      </c>
      <c r="L480">
        <v>-18.3189504178854</v>
      </c>
      <c r="M480">
        <f t="shared" si="94"/>
        <v>-2.8760752156080081</v>
      </c>
      <c r="N480">
        <v>7.27027472340749</v>
      </c>
      <c r="O480">
        <v>5.8322371156034798</v>
      </c>
      <c r="Q480">
        <f t="shared" si="95"/>
        <v>0.91566122714974629</v>
      </c>
      <c r="R480">
        <f t="shared" si="96"/>
        <v>35.939703165627542</v>
      </c>
      <c r="S480">
        <v>1.43803760780401</v>
      </c>
      <c r="T480">
        <v>7.27027472340749</v>
      </c>
      <c r="U480">
        <f t="shared" si="97"/>
        <v>1.2465670683993122</v>
      </c>
      <c r="V480">
        <f t="shared" si="98"/>
        <v>1.1414331315749759</v>
      </c>
      <c r="W480">
        <f t="shared" si="99"/>
        <v>3.1759670532466554E-2</v>
      </c>
      <c r="X480">
        <v>9.6036940469173479E-3</v>
      </c>
      <c r="AG480" t="s">
        <v>9</v>
      </c>
      <c r="AH480">
        <v>25.5</v>
      </c>
      <c r="AI480">
        <f t="shared" si="100"/>
        <v>5.7715012529380985E-3</v>
      </c>
      <c r="AJ480">
        <v>11</v>
      </c>
      <c r="AK480">
        <v>0.16894068910533133</v>
      </c>
    </row>
    <row r="481" spans="1:37" x14ac:dyDescent="0.15">
      <c r="A481" t="s">
        <v>11</v>
      </c>
      <c r="B481">
        <v>0.157</v>
      </c>
      <c r="C481">
        <v>4.0000000000000001E-3</v>
      </c>
      <c r="D481">
        <f t="shared" si="91"/>
        <v>39.25</v>
      </c>
      <c r="E481">
        <v>11</v>
      </c>
      <c r="F481">
        <f t="shared" si="101"/>
        <v>2.0106192982974676E-10</v>
      </c>
      <c r="G481">
        <f t="shared" si="102"/>
        <v>3.5217853951070289E-6</v>
      </c>
      <c r="H481">
        <f t="shared" si="103"/>
        <v>0.28025477707006369</v>
      </c>
      <c r="I481">
        <v>3.66276592468488E-3</v>
      </c>
      <c r="J481">
        <f t="shared" si="92"/>
        <v>42.863781969225123</v>
      </c>
      <c r="K481">
        <f t="shared" si="93"/>
        <v>9.3318877062035157E-5</v>
      </c>
      <c r="L481">
        <v>-18.328617587821402</v>
      </c>
      <c r="M481">
        <f t="shared" si="94"/>
        <v>-2.8775929612879603</v>
      </c>
      <c r="N481">
        <v>7.2712262970211796</v>
      </c>
      <c r="O481">
        <v>5.8324298163771999</v>
      </c>
      <c r="Q481">
        <f t="shared" si="95"/>
        <v>0.91569148117122035</v>
      </c>
      <c r="R481">
        <f t="shared" si="96"/>
        <v>35.940890635970398</v>
      </c>
      <c r="S481">
        <v>1.4387964806439799</v>
      </c>
      <c r="T481">
        <v>7.2712262970211796</v>
      </c>
      <c r="U481">
        <f t="shared" si="97"/>
        <v>1.246689034577648</v>
      </c>
      <c r="V481">
        <f t="shared" si="98"/>
        <v>1.1415825286323253</v>
      </c>
      <c r="W481">
        <f t="shared" si="99"/>
        <v>3.1762777951022877E-2</v>
      </c>
      <c r="X481">
        <v>8.1535594477456803E-3</v>
      </c>
      <c r="AG481" t="s">
        <v>9</v>
      </c>
      <c r="AH481">
        <v>25.749999999999996</v>
      </c>
      <c r="AI481">
        <f t="shared" si="100"/>
        <v>6.4348593183399293E-3</v>
      </c>
      <c r="AJ481">
        <v>11</v>
      </c>
      <c r="AK481">
        <v>0.17038356441856584</v>
      </c>
    </row>
    <row r="482" spans="1:37" x14ac:dyDescent="0.15">
      <c r="A482" t="s">
        <v>11</v>
      </c>
      <c r="B482">
        <v>0.40200000000000002</v>
      </c>
      <c r="C482">
        <v>0.01</v>
      </c>
      <c r="D482">
        <f t="shared" si="91"/>
        <v>40.200000000000003</v>
      </c>
      <c r="E482">
        <v>11</v>
      </c>
      <c r="F482">
        <f t="shared" si="101"/>
        <v>7.8539816339744827E-9</v>
      </c>
      <c r="G482">
        <f t="shared" si="102"/>
        <v>2.1490994520825697E-5</v>
      </c>
      <c r="H482">
        <f t="shared" si="103"/>
        <v>0.27363184079601988</v>
      </c>
      <c r="I482">
        <v>9.2209213860912909E-3</v>
      </c>
      <c r="J482">
        <f t="shared" si="92"/>
        <v>43.596510930715972</v>
      </c>
      <c r="K482">
        <f t="shared" si="93"/>
        <v>2.2937615388286792E-4</v>
      </c>
      <c r="L482">
        <v>-2.8530856110550502</v>
      </c>
      <c r="M482">
        <f t="shared" si="94"/>
        <v>-1.1469404156441303</v>
      </c>
      <c r="N482">
        <v>2.8672317466507402</v>
      </c>
      <c r="O482">
        <v>2.2937615388286701</v>
      </c>
      <c r="Q482">
        <f t="shared" si="95"/>
        <v>0.92209213860912542</v>
      </c>
      <c r="R482">
        <f t="shared" si="96"/>
        <v>37.068103972086845</v>
      </c>
      <c r="S482">
        <v>0.57347020782206604</v>
      </c>
      <c r="T482">
        <v>2.8672317466507402</v>
      </c>
      <c r="U482">
        <f t="shared" si="97"/>
        <v>1.2500130018375484</v>
      </c>
      <c r="V482">
        <f t="shared" si="98"/>
        <v>1.1526271621535975</v>
      </c>
      <c r="W482">
        <f t="shared" si="99"/>
        <v>3.1094850791978813E-2</v>
      </c>
      <c r="X482">
        <v>9.4782361121247029E-3</v>
      </c>
      <c r="AG482" t="s">
        <v>9</v>
      </c>
      <c r="AH482">
        <v>26.166666666666668</v>
      </c>
      <c r="AI482">
        <f t="shared" si="100"/>
        <v>5.0863100403254332E-3</v>
      </c>
      <c r="AJ482">
        <v>11</v>
      </c>
      <c r="AK482">
        <v>0.1730647558012075</v>
      </c>
    </row>
    <row r="483" spans="1:37" x14ac:dyDescent="0.15">
      <c r="A483" t="s">
        <v>9</v>
      </c>
      <c r="B483">
        <v>0.40200000000000002</v>
      </c>
      <c r="C483">
        <v>0.01</v>
      </c>
      <c r="D483">
        <f t="shared" si="91"/>
        <v>40.200000000000003</v>
      </c>
      <c r="E483">
        <v>11</v>
      </c>
      <c r="F483">
        <f t="shared" si="101"/>
        <v>7.8539816339744827E-9</v>
      </c>
      <c r="G483">
        <f t="shared" si="102"/>
        <v>2.1490994520825697E-5</v>
      </c>
      <c r="H483">
        <f t="shared" si="103"/>
        <v>0.27363184079601988</v>
      </c>
      <c r="I483">
        <v>9.2190586126511403E-3</v>
      </c>
      <c r="J483">
        <f t="shared" si="92"/>
        <v>43.605319902006563</v>
      </c>
      <c r="K483">
        <f t="shared" si="93"/>
        <v>2.2932981623510298E-4</v>
      </c>
      <c r="L483">
        <v>-2.85901473109397</v>
      </c>
      <c r="M483">
        <f t="shared" si="94"/>
        <v>-1.1493239218997759</v>
      </c>
      <c r="N483">
        <v>2.86796012330091</v>
      </c>
      <c r="O483">
        <v>2.2932981623510198</v>
      </c>
      <c r="Q483">
        <f t="shared" si="95"/>
        <v>0.92190586126510998</v>
      </c>
      <c r="R483">
        <f t="shared" si="96"/>
        <v>37.060615622857426</v>
      </c>
      <c r="S483">
        <v>0.57466196094988797</v>
      </c>
      <c r="T483">
        <v>2.86796012330091</v>
      </c>
      <c r="U483">
        <f t="shared" si="97"/>
        <v>1.2505831864273436</v>
      </c>
      <c r="V483">
        <f t="shared" si="98"/>
        <v>1.1529199695669659</v>
      </c>
      <c r="W483">
        <f t="shared" si="99"/>
        <v>3.1109034488242374E-2</v>
      </c>
      <c r="X483">
        <v>7.7731442685082955E-3</v>
      </c>
      <c r="AG483" t="s">
        <v>9</v>
      </c>
      <c r="AH483">
        <v>27</v>
      </c>
      <c r="AI483">
        <f t="shared" si="100"/>
        <v>5.1727287987814912E-3</v>
      </c>
      <c r="AJ483">
        <v>11</v>
      </c>
      <c r="AK483">
        <v>0.17730334750147869</v>
      </c>
    </row>
    <row r="484" spans="1:37" x14ac:dyDescent="0.15">
      <c r="A484" t="s">
        <v>10</v>
      </c>
      <c r="B484">
        <v>0.40200000000000002</v>
      </c>
      <c r="C484">
        <v>0.01</v>
      </c>
      <c r="D484">
        <f t="shared" si="91"/>
        <v>40.200000000000003</v>
      </c>
      <c r="E484">
        <v>11</v>
      </c>
      <c r="F484">
        <f t="shared" si="101"/>
        <v>7.8539816339744827E-9</v>
      </c>
      <c r="G484">
        <f t="shared" si="102"/>
        <v>2.1490994520825697E-5</v>
      </c>
      <c r="H484">
        <f t="shared" si="103"/>
        <v>0.27363184079601988</v>
      </c>
      <c r="I484">
        <v>9.2190586126511403E-3</v>
      </c>
      <c r="J484">
        <f t="shared" si="92"/>
        <v>43.605319902006563</v>
      </c>
      <c r="K484">
        <f t="shared" si="93"/>
        <v>2.2932981623510298E-4</v>
      </c>
      <c r="L484">
        <v>-2.85901473109397</v>
      </c>
      <c r="M484">
        <f t="shared" si="94"/>
        <v>-1.1493239218997759</v>
      </c>
      <c r="N484">
        <v>2.86796012330091</v>
      </c>
      <c r="O484">
        <v>2.2932981623510198</v>
      </c>
      <c r="Q484">
        <f t="shared" si="95"/>
        <v>0.92190586126510998</v>
      </c>
      <c r="R484">
        <f t="shared" si="96"/>
        <v>37.060615622857426</v>
      </c>
      <c r="S484">
        <v>0.57466196094988797</v>
      </c>
      <c r="T484">
        <v>2.86796012330091</v>
      </c>
      <c r="U484">
        <f t="shared" si="97"/>
        <v>1.2505831864273436</v>
      </c>
      <c r="V484">
        <f t="shared" si="98"/>
        <v>1.1529199695669659</v>
      </c>
      <c r="W484">
        <f t="shared" si="99"/>
        <v>3.1109034488242374E-2</v>
      </c>
      <c r="X484">
        <v>9.577847471541296E-3</v>
      </c>
      <c r="AG484" t="s">
        <v>9</v>
      </c>
      <c r="AH484">
        <v>28.333333333333336</v>
      </c>
      <c r="AI484">
        <f t="shared" si="100"/>
        <v>6.2624100278127004E-3</v>
      </c>
      <c r="AJ484">
        <v>11</v>
      </c>
      <c r="AK484">
        <v>0.18420031923318736</v>
      </c>
    </row>
    <row r="485" spans="1:37" x14ac:dyDescent="0.15">
      <c r="A485" t="s">
        <v>9</v>
      </c>
      <c r="B485">
        <v>0.20599999999999999</v>
      </c>
      <c r="C485">
        <v>5.0000000000000001E-3</v>
      </c>
      <c r="D485">
        <f t="shared" si="91"/>
        <v>41.199999999999996</v>
      </c>
      <c r="E485">
        <v>11</v>
      </c>
      <c r="F485">
        <f t="shared" si="101"/>
        <v>4.9087385212340517E-10</v>
      </c>
      <c r="G485">
        <f t="shared" si="102"/>
        <v>5.2423421100557842E-6</v>
      </c>
      <c r="H485">
        <f t="shared" si="103"/>
        <v>0.26699029126213597</v>
      </c>
      <c r="I485">
        <v>4.64025438266869E-3</v>
      </c>
      <c r="J485">
        <f t="shared" si="92"/>
        <v>44.394117867634264</v>
      </c>
      <c r="K485">
        <f t="shared" si="93"/>
        <v>1.1262753355991967E-4</v>
      </c>
      <c r="L485">
        <v>-11.2076226443841</v>
      </c>
      <c r="M485">
        <f t="shared" si="94"/>
        <v>-2.3087702647431247</v>
      </c>
      <c r="N485">
        <v>5.6594864747683502</v>
      </c>
      <c r="O485">
        <v>4.5051013423967801</v>
      </c>
      <c r="Q485">
        <f t="shared" si="95"/>
        <v>0.92805087653373664</v>
      </c>
      <c r="R485">
        <f t="shared" si="96"/>
        <v>38.235696113189945</v>
      </c>
      <c r="S485">
        <v>1.1543851323715599</v>
      </c>
      <c r="T485">
        <v>5.6594864747683502</v>
      </c>
      <c r="U485">
        <f t="shared" si="97"/>
        <v>1.2562395481557402</v>
      </c>
      <c r="V485">
        <f t="shared" si="98"/>
        <v>1.16585421380228</v>
      </c>
      <c r="W485">
        <f t="shared" si="99"/>
        <v>3.0491251168828649E-2</v>
      </c>
      <c r="X485">
        <v>4.4390081256998615E-3</v>
      </c>
      <c r="AG485" t="s">
        <v>9</v>
      </c>
      <c r="AH485">
        <v>29.428571428571427</v>
      </c>
      <c r="AI485">
        <f t="shared" si="100"/>
        <v>-3.6170770487032795E-3</v>
      </c>
      <c r="AJ485">
        <v>11</v>
      </c>
      <c r="AK485">
        <v>0.19105914926364886</v>
      </c>
    </row>
    <row r="486" spans="1:37" x14ac:dyDescent="0.15">
      <c r="A486" t="s">
        <v>10</v>
      </c>
      <c r="B486">
        <v>0.20599999999999999</v>
      </c>
      <c r="C486">
        <v>5.0000000000000001E-3</v>
      </c>
      <c r="D486">
        <f t="shared" si="91"/>
        <v>41.199999999999996</v>
      </c>
      <c r="E486">
        <v>11</v>
      </c>
      <c r="F486">
        <f t="shared" si="101"/>
        <v>4.9087385212340517E-10</v>
      </c>
      <c r="G486">
        <f t="shared" si="102"/>
        <v>5.2423421100557842E-6</v>
      </c>
      <c r="H486">
        <f t="shared" si="103"/>
        <v>0.26699029126213597</v>
      </c>
      <c r="I486">
        <v>4.64025438266869E-3</v>
      </c>
      <c r="J486">
        <f t="shared" si="92"/>
        <v>44.394117867634264</v>
      </c>
      <c r="K486">
        <f t="shared" si="93"/>
        <v>1.1262753355991967E-4</v>
      </c>
      <c r="L486">
        <v>-11.2076226443841</v>
      </c>
      <c r="M486">
        <f t="shared" si="94"/>
        <v>-2.3087702647431247</v>
      </c>
      <c r="N486">
        <v>5.6594864747683502</v>
      </c>
      <c r="O486">
        <v>4.5051013423967801</v>
      </c>
      <c r="Q486">
        <f t="shared" si="95"/>
        <v>0.92805087653373664</v>
      </c>
      <c r="R486">
        <f t="shared" si="96"/>
        <v>38.235696113189945</v>
      </c>
      <c r="S486">
        <v>1.1543851323715599</v>
      </c>
      <c r="T486">
        <v>5.6594864747683502</v>
      </c>
      <c r="U486">
        <f t="shared" si="97"/>
        <v>1.2562395481557402</v>
      </c>
      <c r="V486">
        <f t="shared" si="98"/>
        <v>1.16585421380228</v>
      </c>
      <c r="W486">
        <f t="shared" si="99"/>
        <v>3.0491251168828649E-2</v>
      </c>
      <c r="X486">
        <v>5.2434690638653554E-3</v>
      </c>
      <c r="AG486" t="s">
        <v>9</v>
      </c>
      <c r="AH486">
        <v>29.499999999999996</v>
      </c>
      <c r="AI486">
        <f t="shared" si="100"/>
        <v>6.7291335264655569E-3</v>
      </c>
      <c r="AJ486">
        <v>11</v>
      </c>
      <c r="AK486">
        <v>0.19080078661731292</v>
      </c>
    </row>
    <row r="487" spans="1:37" x14ac:dyDescent="0.15">
      <c r="A487" t="s">
        <v>11</v>
      </c>
      <c r="B487">
        <v>0.20599999999999999</v>
      </c>
      <c r="C487">
        <v>5.0000000000000001E-3</v>
      </c>
      <c r="D487">
        <f t="shared" si="91"/>
        <v>41.199999999999996</v>
      </c>
      <c r="E487">
        <v>11</v>
      </c>
      <c r="F487">
        <f t="shared" si="101"/>
        <v>4.9087385212340517E-10</v>
      </c>
      <c r="G487">
        <f t="shared" si="102"/>
        <v>5.2423421100557842E-6</v>
      </c>
      <c r="H487">
        <f t="shared" si="103"/>
        <v>0.26699029126213597</v>
      </c>
      <c r="I487">
        <v>4.6403753801560702E-3</v>
      </c>
      <c r="J487">
        <f t="shared" si="92"/>
        <v>44.392960293887221</v>
      </c>
      <c r="K487">
        <f t="shared" si="93"/>
        <v>1.1263047039213763E-4</v>
      </c>
      <c r="L487">
        <v>-11.241064293437001</v>
      </c>
      <c r="M487">
        <f t="shared" si="94"/>
        <v>-2.315659244448022</v>
      </c>
      <c r="N487">
        <v>5.6630484379095201</v>
      </c>
      <c r="O487">
        <v>4.5052188156854998</v>
      </c>
      <c r="Q487">
        <f t="shared" si="95"/>
        <v>0.92807507603121286</v>
      </c>
      <c r="R487">
        <f t="shared" si="96"/>
        <v>38.236693132485968</v>
      </c>
      <c r="S487">
        <v>1.1578296222240101</v>
      </c>
      <c r="T487">
        <v>5.6630484379095201</v>
      </c>
      <c r="U487">
        <f t="shared" si="97"/>
        <v>1.256997422232387</v>
      </c>
      <c r="V487">
        <f t="shared" si="98"/>
        <v>1.1665879782093611</v>
      </c>
      <c r="W487">
        <f t="shared" si="99"/>
        <v>3.0509646170689006E-2</v>
      </c>
      <c r="X487">
        <v>9.5020530522591032E-3</v>
      </c>
      <c r="AG487" t="s">
        <v>9</v>
      </c>
      <c r="AH487">
        <v>30.4</v>
      </c>
      <c r="AI487">
        <f t="shared" si="100"/>
        <v>4.4879122526630955E-3</v>
      </c>
      <c r="AJ487">
        <v>11</v>
      </c>
      <c r="AK487">
        <v>0.19685700679113194</v>
      </c>
    </row>
    <row r="488" spans="1:37" x14ac:dyDescent="0.15">
      <c r="A488" t="s">
        <v>9</v>
      </c>
      <c r="B488">
        <v>0.255</v>
      </c>
      <c r="C488">
        <v>6.0000000000000001E-3</v>
      </c>
      <c r="D488">
        <f t="shared" si="91"/>
        <v>42.5</v>
      </c>
      <c r="E488">
        <v>11</v>
      </c>
      <c r="F488">
        <f t="shared" si="101"/>
        <v>1.0178760197630931E-9</v>
      </c>
      <c r="G488">
        <f t="shared" si="102"/>
        <v>7.3180628871856358E-6</v>
      </c>
      <c r="H488">
        <f t="shared" si="103"/>
        <v>0.25882352941176473</v>
      </c>
      <c r="I488">
        <v>5.6156622444860698E-3</v>
      </c>
      <c r="J488">
        <f t="shared" si="92"/>
        <v>45.408713861019706</v>
      </c>
      <c r="K488">
        <f t="shared" si="93"/>
        <v>1.3213322928202516E-4</v>
      </c>
      <c r="L488">
        <v>-7.6136684360332803</v>
      </c>
      <c r="M488">
        <f t="shared" si="94"/>
        <v>-1.9414854511884865</v>
      </c>
      <c r="N488">
        <v>4.6411102056504996</v>
      </c>
      <c r="O488">
        <v>3.6703674800562598</v>
      </c>
      <c r="Q488">
        <f t="shared" si="95"/>
        <v>0.93594370741434629</v>
      </c>
      <c r="R488">
        <f t="shared" si="96"/>
        <v>39.777607565109719</v>
      </c>
      <c r="S488">
        <v>0.97074272559424402</v>
      </c>
      <c r="T488">
        <v>4.6411102056504996</v>
      </c>
      <c r="U488">
        <f t="shared" si="97"/>
        <v>1.2644810719550512</v>
      </c>
      <c r="V488">
        <f t="shared" si="98"/>
        <v>1.1834831024408774</v>
      </c>
      <c r="W488">
        <f t="shared" si="99"/>
        <v>2.9752495810707089E-2</v>
      </c>
      <c r="X488">
        <v>5.4097231933281234E-3</v>
      </c>
      <c r="AG488" t="s">
        <v>9</v>
      </c>
      <c r="AH488">
        <v>31.4</v>
      </c>
      <c r="AI488">
        <f t="shared" si="100"/>
        <v>6.2005620214706956E-3</v>
      </c>
      <c r="AJ488">
        <v>11</v>
      </c>
      <c r="AK488">
        <v>0.20134491904379503</v>
      </c>
    </row>
    <row r="489" spans="1:37" x14ac:dyDescent="0.15">
      <c r="A489" t="s">
        <v>10</v>
      </c>
      <c r="B489">
        <v>0.255</v>
      </c>
      <c r="C489">
        <v>6.0000000000000001E-3</v>
      </c>
      <c r="D489">
        <f t="shared" si="91"/>
        <v>42.5</v>
      </c>
      <c r="E489">
        <v>11</v>
      </c>
      <c r="F489">
        <f t="shared" si="101"/>
        <v>1.0178760197630931E-9</v>
      </c>
      <c r="G489">
        <f t="shared" si="102"/>
        <v>7.3180628871856358E-6</v>
      </c>
      <c r="H489">
        <f t="shared" si="103"/>
        <v>0.25882352941176473</v>
      </c>
      <c r="I489">
        <v>5.6156622444860698E-3</v>
      </c>
      <c r="J489">
        <f t="shared" si="92"/>
        <v>45.408713861019706</v>
      </c>
      <c r="K489">
        <f t="shared" si="93"/>
        <v>1.3213322928202516E-4</v>
      </c>
      <c r="L489">
        <v>-7.6136684360332803</v>
      </c>
      <c r="M489">
        <f t="shared" si="94"/>
        <v>-1.9414854511884865</v>
      </c>
      <c r="N489">
        <v>4.6411102056504996</v>
      </c>
      <c r="O489">
        <v>3.6703674800562598</v>
      </c>
      <c r="Q489">
        <f t="shared" si="95"/>
        <v>0.93594370741434629</v>
      </c>
      <c r="R489">
        <f t="shared" si="96"/>
        <v>39.777607565109719</v>
      </c>
      <c r="S489">
        <v>0.97074272559424402</v>
      </c>
      <c r="T489">
        <v>4.6411102056504996</v>
      </c>
      <c r="U489">
        <f t="shared" si="97"/>
        <v>1.2644810719550512</v>
      </c>
      <c r="V489">
        <f t="shared" si="98"/>
        <v>1.1834831024408774</v>
      </c>
      <c r="W489">
        <f t="shared" si="99"/>
        <v>2.9752495810707089E-2</v>
      </c>
      <c r="X489">
        <v>9.4826227185652347E-3</v>
      </c>
      <c r="AG489" t="s">
        <v>9</v>
      </c>
      <c r="AH489">
        <v>31.875</v>
      </c>
      <c r="AI489">
        <f t="shared" si="100"/>
        <v>5.3787451513225377E-3</v>
      </c>
      <c r="AJ489">
        <v>11</v>
      </c>
      <c r="AK489">
        <v>0.20429018600399362</v>
      </c>
    </row>
    <row r="490" spans="1:37" x14ac:dyDescent="0.15">
      <c r="A490" t="s">
        <v>11</v>
      </c>
      <c r="B490">
        <v>0.255</v>
      </c>
      <c r="C490">
        <v>6.0000000000000001E-3</v>
      </c>
      <c r="D490">
        <f t="shared" si="91"/>
        <v>42.5</v>
      </c>
      <c r="E490">
        <v>11</v>
      </c>
      <c r="F490">
        <f t="shared" si="101"/>
        <v>1.0178760197630931E-9</v>
      </c>
      <c r="G490">
        <f t="shared" si="102"/>
        <v>7.3180628871856358E-6</v>
      </c>
      <c r="H490">
        <f t="shared" si="103"/>
        <v>0.25882352941176473</v>
      </c>
      <c r="I490">
        <v>5.6155480555468698E-3</v>
      </c>
      <c r="J490">
        <f t="shared" si="92"/>
        <v>45.409637221093433</v>
      </c>
      <c r="K490">
        <f t="shared" si="93"/>
        <v>1.3213054248345575E-4</v>
      </c>
      <c r="L490">
        <v>-7.62340738317189</v>
      </c>
      <c r="M490">
        <f t="shared" si="94"/>
        <v>-1.9439688827088319</v>
      </c>
      <c r="N490">
        <v>4.6422772881170697</v>
      </c>
      <c r="O490">
        <v>3.6702928467626599</v>
      </c>
      <c r="Q490">
        <f t="shared" si="95"/>
        <v>0.93592467592447826</v>
      </c>
      <c r="R490">
        <f t="shared" si="96"/>
        <v>39.776798726790325</v>
      </c>
      <c r="S490">
        <v>0.97198444135441597</v>
      </c>
      <c r="T490">
        <v>4.6422772881170697</v>
      </c>
      <c r="U490">
        <f t="shared" si="97"/>
        <v>1.2648247651987055</v>
      </c>
      <c r="V490">
        <f t="shared" si="98"/>
        <v>1.1837807084698526</v>
      </c>
      <c r="W490">
        <f t="shared" si="99"/>
        <v>2.9760582710557777E-2</v>
      </c>
      <c r="X490">
        <v>6.6168374531481887E-3</v>
      </c>
      <c r="AG490" t="s">
        <v>9</v>
      </c>
      <c r="AH490">
        <v>33.777777777777779</v>
      </c>
      <c r="AI490">
        <f t="shared" si="100"/>
        <v>7.2389182091454453E-3</v>
      </c>
      <c r="AJ490">
        <v>11</v>
      </c>
      <c r="AK490">
        <v>0.21452474275026012</v>
      </c>
    </row>
    <row r="491" spans="1:37" x14ac:dyDescent="0.15">
      <c r="A491" t="s">
        <v>11</v>
      </c>
      <c r="B491">
        <v>0.30399999999999999</v>
      </c>
      <c r="C491">
        <v>7.0000000000000001E-3</v>
      </c>
      <c r="D491">
        <f t="shared" si="91"/>
        <v>43.428571428571423</v>
      </c>
      <c r="E491">
        <v>11</v>
      </c>
      <c r="F491">
        <f t="shared" si="101"/>
        <v>1.885740990317274E-9</v>
      </c>
      <c r="G491">
        <f t="shared" si="102"/>
        <v>9.7477212845347814E-6</v>
      </c>
      <c r="H491">
        <f t="shared" si="103"/>
        <v>0.25328947368421056</v>
      </c>
      <c r="I491">
        <v>6.5970320089160598E-3</v>
      </c>
      <c r="J491">
        <f t="shared" si="92"/>
        <v>46.081328632199451</v>
      </c>
      <c r="K491">
        <f t="shared" si="93"/>
        <v>1.5190534231056718E-4</v>
      </c>
      <c r="L491">
        <v>-5.4549032599855396</v>
      </c>
      <c r="M491">
        <f t="shared" si="94"/>
        <v>-1.6582905910356041</v>
      </c>
      <c r="N491">
        <v>3.9292543222640699</v>
      </c>
      <c r="O491">
        <v>3.1001090267462699</v>
      </c>
      <c r="Q491">
        <f t="shared" si="95"/>
        <v>0.94243314413086599</v>
      </c>
      <c r="R491">
        <f t="shared" si="96"/>
        <v>40.928525116540463</v>
      </c>
      <c r="S491">
        <v>0.82914529551780203</v>
      </c>
      <c r="T491">
        <v>3.9292543222640699</v>
      </c>
      <c r="U491">
        <f t="shared" si="97"/>
        <v>1.2674568179261851</v>
      </c>
      <c r="V491">
        <f t="shared" si="98"/>
        <v>1.1944933139682772</v>
      </c>
      <c r="W491">
        <f t="shared" si="99"/>
        <v>2.9184860939089792E-2</v>
      </c>
      <c r="X491">
        <v>6.6840668151891816E-3</v>
      </c>
      <c r="AG491" t="s">
        <v>9</v>
      </c>
      <c r="AH491">
        <v>34.333333333333329</v>
      </c>
      <c r="AI491">
        <f t="shared" si="100"/>
        <v>4.880666104550492E-3</v>
      </c>
      <c r="AJ491">
        <v>11</v>
      </c>
      <c r="AK491">
        <v>0.21854636397756311</v>
      </c>
    </row>
    <row r="492" spans="1:37" x14ac:dyDescent="0.15">
      <c r="A492" t="s">
        <v>9</v>
      </c>
      <c r="B492">
        <v>0.30399999999999999</v>
      </c>
      <c r="C492">
        <v>7.0000000000000001E-3</v>
      </c>
      <c r="D492">
        <f t="shared" si="91"/>
        <v>43.428571428571423</v>
      </c>
      <c r="E492">
        <v>11</v>
      </c>
      <c r="F492">
        <f t="shared" si="101"/>
        <v>1.885740990317274E-9</v>
      </c>
      <c r="G492">
        <f t="shared" si="102"/>
        <v>9.7477212845347814E-6</v>
      </c>
      <c r="H492">
        <f t="shared" si="103"/>
        <v>0.25328947368421056</v>
      </c>
      <c r="I492">
        <v>6.5931903225267098E-3</v>
      </c>
      <c r="J492">
        <f t="shared" si="92"/>
        <v>46.108179064895928</v>
      </c>
      <c r="K492">
        <f t="shared" si="93"/>
        <v>1.5181688242660188E-4</v>
      </c>
      <c r="L492">
        <v>-5.4909782631426296</v>
      </c>
      <c r="M492">
        <f t="shared" si="94"/>
        <v>-1.6692573919953593</v>
      </c>
      <c r="N492">
        <v>3.9329324189895498</v>
      </c>
      <c r="O492">
        <v>3.09830372299187</v>
      </c>
      <c r="Q492">
        <f t="shared" si="95"/>
        <v>0.94188433178952846</v>
      </c>
      <c r="R492">
        <f t="shared" si="96"/>
        <v>40.904690980573804</v>
      </c>
      <c r="S492">
        <v>0.83462869599767997</v>
      </c>
      <c r="T492">
        <v>3.9329324189895498</v>
      </c>
      <c r="U492">
        <f t="shared" si="97"/>
        <v>1.2693824655743313</v>
      </c>
      <c r="V492">
        <f t="shared" si="98"/>
        <v>1.1956114553728232</v>
      </c>
      <c r="W492">
        <f t="shared" si="99"/>
        <v>2.9229201509935264E-2</v>
      </c>
      <c r="X492">
        <v>5.3622248638262376E-3</v>
      </c>
      <c r="AG492" t="s">
        <v>9</v>
      </c>
      <c r="AH492">
        <v>35.299999999999997</v>
      </c>
      <c r="AI492">
        <f t="shared" si="100"/>
        <v>6.4309215349842947E-3</v>
      </c>
      <c r="AJ492">
        <v>11</v>
      </c>
      <c r="AK492">
        <v>0.22326434121196193</v>
      </c>
    </row>
    <row r="493" spans="1:37" x14ac:dyDescent="0.15">
      <c r="A493" t="s">
        <v>10</v>
      </c>
      <c r="B493">
        <v>0.30399999999999999</v>
      </c>
      <c r="C493">
        <v>7.0000000000000001E-3</v>
      </c>
      <c r="D493">
        <f t="shared" si="91"/>
        <v>43.428571428571423</v>
      </c>
      <c r="E493">
        <v>11</v>
      </c>
      <c r="F493">
        <f t="shared" si="101"/>
        <v>1.885740990317274E-9</v>
      </c>
      <c r="G493">
        <f t="shared" si="102"/>
        <v>9.7477212845347814E-6</v>
      </c>
      <c r="H493">
        <f t="shared" si="103"/>
        <v>0.25328947368421056</v>
      </c>
      <c r="I493">
        <v>6.5931903225267098E-3</v>
      </c>
      <c r="J493">
        <f t="shared" si="92"/>
        <v>46.108179064895928</v>
      </c>
      <c r="K493">
        <f t="shared" si="93"/>
        <v>1.5181688242660188E-4</v>
      </c>
      <c r="L493">
        <v>-5.4909782631426296</v>
      </c>
      <c r="M493">
        <f t="shared" si="94"/>
        <v>-1.6692573919953593</v>
      </c>
      <c r="N493">
        <v>3.9329324189895498</v>
      </c>
      <c r="O493">
        <v>3.09830372299187</v>
      </c>
      <c r="Q493">
        <f t="shared" si="95"/>
        <v>0.94188433178952846</v>
      </c>
      <c r="R493">
        <f t="shared" si="96"/>
        <v>40.904690980573804</v>
      </c>
      <c r="S493">
        <v>0.83462869599767997</v>
      </c>
      <c r="T493">
        <v>3.9329324189895498</v>
      </c>
      <c r="U493">
        <f t="shared" si="97"/>
        <v>1.2693824655743313</v>
      </c>
      <c r="V493">
        <f t="shared" si="98"/>
        <v>1.1956114553728232</v>
      </c>
      <c r="W493">
        <f t="shared" si="99"/>
        <v>2.9229201509935264E-2</v>
      </c>
      <c r="X493">
        <v>7.6009213896779861E-3</v>
      </c>
      <c r="AG493" t="s">
        <v>9</v>
      </c>
      <c r="AH493">
        <v>36</v>
      </c>
      <c r="AI493">
        <f t="shared" si="100"/>
        <v>2.9303679417925269E-3</v>
      </c>
      <c r="AJ493">
        <v>11</v>
      </c>
      <c r="AK493">
        <v>0.22776598628645095</v>
      </c>
    </row>
    <row r="494" spans="1:37" x14ac:dyDescent="0.15">
      <c r="A494" t="s">
        <v>10</v>
      </c>
      <c r="B494">
        <v>0.35299999999999998</v>
      </c>
      <c r="C494">
        <v>8.0000000000000002E-3</v>
      </c>
      <c r="D494">
        <f t="shared" si="91"/>
        <v>44.125</v>
      </c>
      <c r="E494">
        <v>11</v>
      </c>
      <c r="F494">
        <f t="shared" si="101"/>
        <v>3.2169908772759481E-9</v>
      </c>
      <c r="G494">
        <f t="shared" si="102"/>
        <v>1.2530771830749091E-5</v>
      </c>
      <c r="H494">
        <f t="shared" si="103"/>
        <v>0.24929178470254956</v>
      </c>
      <c r="I494">
        <v>7.5754208804734201E-3</v>
      </c>
      <c r="J494">
        <f t="shared" si="92"/>
        <v>46.598070994299626</v>
      </c>
      <c r="K494">
        <f t="shared" si="93"/>
        <v>1.7168092646965258E-4</v>
      </c>
      <c r="L494">
        <v>-4.1175058037427004</v>
      </c>
      <c r="M494">
        <f t="shared" si="94"/>
        <v>-1.4534795487211731</v>
      </c>
      <c r="N494">
        <v>3.4092542504489098</v>
      </c>
      <c r="O494">
        <v>2.6825144760883202</v>
      </c>
      <c r="Q494">
        <f t="shared" si="95"/>
        <v>0.94692761005917692</v>
      </c>
      <c r="R494">
        <f t="shared" si="96"/>
        <v>41.783180793861185</v>
      </c>
      <c r="S494">
        <v>0.72673977436058701</v>
      </c>
      <c r="T494">
        <v>3.4092542504489098</v>
      </c>
      <c r="U494">
        <f t="shared" si="97"/>
        <v>1.2709173728002883</v>
      </c>
      <c r="V494">
        <f t="shared" si="98"/>
        <v>1.2034667504084648</v>
      </c>
      <c r="W494">
        <f t="shared" si="99"/>
        <v>2.8802660006805401E-2</v>
      </c>
      <c r="X494">
        <v>6.2230840460012048E-3</v>
      </c>
      <c r="AG494" t="s">
        <v>9</v>
      </c>
      <c r="AH494">
        <v>36.428571428571431</v>
      </c>
      <c r="AI494">
        <f t="shared" si="100"/>
        <v>6.7265226524667989E-3</v>
      </c>
      <c r="AJ494">
        <v>11</v>
      </c>
      <c r="AK494">
        <v>0.2290218582615049</v>
      </c>
    </row>
    <row r="495" spans="1:37" x14ac:dyDescent="0.15">
      <c r="A495" t="s">
        <v>9</v>
      </c>
      <c r="B495">
        <v>0.35299999999999998</v>
      </c>
      <c r="C495">
        <v>8.0000000000000002E-3</v>
      </c>
      <c r="D495">
        <f t="shared" si="91"/>
        <v>44.125</v>
      </c>
      <c r="E495">
        <v>11</v>
      </c>
      <c r="F495">
        <f t="shared" si="101"/>
        <v>3.2169908772759481E-9</v>
      </c>
      <c r="G495">
        <f t="shared" si="102"/>
        <v>1.2530771830749091E-5</v>
      </c>
      <c r="H495">
        <f t="shared" si="103"/>
        <v>0.24929178470254956</v>
      </c>
      <c r="I495">
        <v>7.5754208804734201E-3</v>
      </c>
      <c r="J495">
        <f t="shared" si="92"/>
        <v>46.598070994299626</v>
      </c>
      <c r="K495">
        <f t="shared" si="93"/>
        <v>1.7168092646965258E-4</v>
      </c>
      <c r="L495">
        <v>-4.1175058037427004</v>
      </c>
      <c r="M495">
        <f t="shared" si="94"/>
        <v>-1.4534795487211731</v>
      </c>
      <c r="N495">
        <v>3.4092542504489098</v>
      </c>
      <c r="O495">
        <v>2.6825144760883202</v>
      </c>
      <c r="Q495">
        <f t="shared" si="95"/>
        <v>0.94692761005917692</v>
      </c>
      <c r="R495">
        <f t="shared" si="96"/>
        <v>41.783180793861185</v>
      </c>
      <c r="S495">
        <v>0.72673977436058701</v>
      </c>
      <c r="T495">
        <v>3.4092542504489098</v>
      </c>
      <c r="U495">
        <f t="shared" si="97"/>
        <v>1.2709173728002883</v>
      </c>
      <c r="V495">
        <f t="shared" si="98"/>
        <v>1.2034667504084648</v>
      </c>
      <c r="W495">
        <f t="shared" si="99"/>
        <v>2.8802660006805401E-2</v>
      </c>
      <c r="X495">
        <v>7.6550412824190122E-3</v>
      </c>
      <c r="AG495" t="s">
        <v>9</v>
      </c>
      <c r="AH495">
        <v>38</v>
      </c>
      <c r="AI495">
        <f t="shared" si="100"/>
        <v>4.6764808809310818E-3</v>
      </c>
      <c r="AJ495">
        <v>11</v>
      </c>
      <c r="AK495">
        <v>0.23959210814395271</v>
      </c>
    </row>
    <row r="496" spans="1:37" x14ac:dyDescent="0.15">
      <c r="A496" t="s">
        <v>11</v>
      </c>
      <c r="B496">
        <v>0.35299999999999998</v>
      </c>
      <c r="C496">
        <v>8.0000000000000002E-3</v>
      </c>
      <c r="D496">
        <f t="shared" si="91"/>
        <v>44.125</v>
      </c>
      <c r="E496">
        <v>11</v>
      </c>
      <c r="F496">
        <f t="shared" si="101"/>
        <v>3.2169908772759481E-9</v>
      </c>
      <c r="G496">
        <f t="shared" si="102"/>
        <v>1.2530771830749091E-5</v>
      </c>
      <c r="H496">
        <f t="shared" si="103"/>
        <v>0.24929178470254956</v>
      </c>
      <c r="I496">
        <v>7.5693528066714004E-3</v>
      </c>
      <c r="J496">
        <f t="shared" si="92"/>
        <v>46.63542696660636</v>
      </c>
      <c r="K496">
        <f t="shared" si="93"/>
        <v>1.7154340638348784E-4</v>
      </c>
      <c r="L496">
        <v>-4.1595677050862099</v>
      </c>
      <c r="M496">
        <f t="shared" si="94"/>
        <v>-1.468327399895432</v>
      </c>
      <c r="N496">
        <v>3.41452942468971</v>
      </c>
      <c r="O496">
        <v>2.6803657247419901</v>
      </c>
      <c r="Q496">
        <f t="shared" si="95"/>
        <v>0.94616910083392247</v>
      </c>
      <c r="R496">
        <f t="shared" si="96"/>
        <v>41.749711574296832</v>
      </c>
      <c r="S496">
        <v>0.73416369994771602</v>
      </c>
      <c r="T496">
        <v>3.41452942468971</v>
      </c>
      <c r="U496">
        <f t="shared" si="97"/>
        <v>1.2739043008835631</v>
      </c>
      <c r="V496">
        <f t="shared" si="98"/>
        <v>1.2053288869154675</v>
      </c>
      <c r="W496">
        <f t="shared" si="99"/>
        <v>2.8870352427956103E-2</v>
      </c>
      <c r="X496">
        <v>6.2868745405118987E-3</v>
      </c>
      <c r="AG496" t="s">
        <v>9</v>
      </c>
      <c r="AH496">
        <v>39.222222222222221</v>
      </c>
      <c r="AI496">
        <f t="shared" si="100"/>
        <v>4.533341043197274E-2</v>
      </c>
      <c r="AJ496">
        <v>11</v>
      </c>
      <c r="AK496">
        <v>0.24530780699842403</v>
      </c>
    </row>
    <row r="497" spans="1:37" x14ac:dyDescent="0.15">
      <c r="A497" t="s">
        <v>10</v>
      </c>
      <c r="B497">
        <v>0.40200000000000002</v>
      </c>
      <c r="C497">
        <v>8.9999999999999993E-3</v>
      </c>
      <c r="D497">
        <f t="shared" si="91"/>
        <v>44.666666666666671</v>
      </c>
      <c r="E497">
        <v>11</v>
      </c>
      <c r="F497">
        <f t="shared" si="101"/>
        <v>5.1529973500506572E-9</v>
      </c>
      <c r="G497">
        <f t="shared" si="102"/>
        <v>1.5666935005681934E-5</v>
      </c>
      <c r="H497">
        <f t="shared" si="103"/>
        <v>0.24626865671641787</v>
      </c>
      <c r="I497">
        <v>8.5510988420234493E-3</v>
      </c>
      <c r="J497">
        <f t="shared" si="92"/>
        <v>47.011501963281724</v>
      </c>
      <c r="K497">
        <f t="shared" si="93"/>
        <v>1.9144251138858466E-4</v>
      </c>
      <c r="L497">
        <v>-3.2325873619847698</v>
      </c>
      <c r="M497">
        <f t="shared" si="94"/>
        <v>-1.2995001195178775</v>
      </c>
      <c r="N497">
        <v>3.0132378546797298</v>
      </c>
      <c r="O497">
        <v>2.3634877949207902</v>
      </c>
      <c r="Q497">
        <f t="shared" si="95"/>
        <v>0.95012209355815769</v>
      </c>
      <c r="R497">
        <f t="shared" si="96"/>
        <v>42.438786845597711</v>
      </c>
      <c r="S497">
        <v>0.64975005975893996</v>
      </c>
      <c r="T497">
        <v>3.0132378546797298</v>
      </c>
      <c r="U497">
        <f t="shared" si="97"/>
        <v>1.2749115358899983</v>
      </c>
      <c r="V497">
        <f t="shared" si="98"/>
        <v>1.2113216175812516</v>
      </c>
      <c r="W497">
        <f t="shared" si="99"/>
        <v>2.8542795579626825E-2</v>
      </c>
      <c r="X497">
        <v>5.0016223269329701E-3</v>
      </c>
      <c r="AG497" t="s">
        <v>9</v>
      </c>
      <c r="AH497">
        <v>39.25</v>
      </c>
      <c r="AI497">
        <f t="shared" si="100"/>
        <v>4.2274926610856378E-3</v>
      </c>
      <c r="AJ497">
        <v>11</v>
      </c>
      <c r="AK497">
        <v>0.24656706839931219</v>
      </c>
    </row>
    <row r="498" spans="1:37" x14ac:dyDescent="0.15">
      <c r="A498" t="s">
        <v>9</v>
      </c>
      <c r="B498">
        <v>0.40200000000000002</v>
      </c>
      <c r="C498">
        <v>8.9999999999999993E-3</v>
      </c>
      <c r="D498">
        <f t="shared" si="91"/>
        <v>44.666666666666671</v>
      </c>
      <c r="E498">
        <v>11</v>
      </c>
      <c r="F498">
        <f t="shared" si="101"/>
        <v>5.1529973500506572E-9</v>
      </c>
      <c r="G498">
        <f t="shared" si="102"/>
        <v>1.5666935005681934E-5</v>
      </c>
      <c r="H498">
        <f t="shared" si="103"/>
        <v>0.24626865671641787</v>
      </c>
      <c r="I498">
        <v>8.5510988420234493E-3</v>
      </c>
      <c r="J498">
        <f t="shared" si="92"/>
        <v>47.011501963281724</v>
      </c>
      <c r="K498">
        <f t="shared" si="93"/>
        <v>1.9144251138858466E-4</v>
      </c>
      <c r="L498">
        <v>-3.2325873619847698</v>
      </c>
      <c r="M498">
        <f t="shared" si="94"/>
        <v>-1.2995001195178775</v>
      </c>
      <c r="N498">
        <v>3.0132378546797298</v>
      </c>
      <c r="O498">
        <v>2.3634877949207902</v>
      </c>
      <c r="Q498">
        <f t="shared" si="95"/>
        <v>0.95012209355815769</v>
      </c>
      <c r="R498">
        <f t="shared" si="96"/>
        <v>42.438786845597711</v>
      </c>
      <c r="S498">
        <v>0.64975005975893996</v>
      </c>
      <c r="T498">
        <v>3.0132378546797298</v>
      </c>
      <c r="U498">
        <f t="shared" si="97"/>
        <v>1.2749115358899983</v>
      </c>
      <c r="V498">
        <f t="shared" si="98"/>
        <v>1.2113216175812516</v>
      </c>
      <c r="W498">
        <f t="shared" si="99"/>
        <v>2.8542795579626825E-2</v>
      </c>
      <c r="X498">
        <v>9.625886014000648E-3</v>
      </c>
      <c r="AG498" t="s">
        <v>9</v>
      </c>
      <c r="AH498">
        <v>40.200000000000003</v>
      </c>
      <c r="AI498">
        <f t="shared" si="100"/>
        <v>5.6563617283967148E-3</v>
      </c>
      <c r="AJ498">
        <v>11</v>
      </c>
      <c r="AK498">
        <v>0.25058318642734356</v>
      </c>
    </row>
    <row r="499" spans="1:37" x14ac:dyDescent="0.15">
      <c r="A499" t="s">
        <v>11</v>
      </c>
      <c r="B499">
        <v>0.40200000000000002</v>
      </c>
      <c r="C499">
        <v>8.9999999999999993E-3</v>
      </c>
      <c r="D499">
        <f t="shared" si="91"/>
        <v>44.666666666666671</v>
      </c>
      <c r="E499">
        <v>11</v>
      </c>
      <c r="F499">
        <f t="shared" si="101"/>
        <v>5.1529973500506572E-9</v>
      </c>
      <c r="G499">
        <f t="shared" si="102"/>
        <v>1.5666935005681934E-5</v>
      </c>
      <c r="H499">
        <f t="shared" si="103"/>
        <v>0.24626865671641787</v>
      </c>
      <c r="I499">
        <v>8.5507911709937993E-3</v>
      </c>
      <c r="J499">
        <f t="shared" si="92"/>
        <v>47.013193511692236</v>
      </c>
      <c r="K499">
        <f t="shared" si="93"/>
        <v>1.9143562323120444E-4</v>
      </c>
      <c r="L499">
        <v>-3.2364377553593</v>
      </c>
      <c r="M499">
        <f t="shared" si="94"/>
        <v>-1.3010479776544386</v>
      </c>
      <c r="N499">
        <v>3.01392674476801</v>
      </c>
      <c r="O499">
        <v>2.3634027559407902</v>
      </c>
      <c r="Q499">
        <f t="shared" si="95"/>
        <v>0.95008790788819775</v>
      </c>
      <c r="R499">
        <f t="shared" si="96"/>
        <v>42.437259885672837</v>
      </c>
      <c r="S499">
        <v>0.65052398882721996</v>
      </c>
      <c r="T499">
        <v>3.01392674476801</v>
      </c>
      <c r="U499">
        <f t="shared" si="97"/>
        <v>1.275248891536588</v>
      </c>
      <c r="V499">
        <f t="shared" si="98"/>
        <v>1.2115985513967402</v>
      </c>
      <c r="W499">
        <f t="shared" si="99"/>
        <v>2.8550348317983313E-2</v>
      </c>
      <c r="X499">
        <v>7.5945971130851183E-3</v>
      </c>
      <c r="AG499" t="s">
        <v>9</v>
      </c>
      <c r="AH499">
        <v>41.199999999999996</v>
      </c>
      <c r="AI499">
        <f t="shared" si="100"/>
        <v>6.339633691777655E-3</v>
      </c>
      <c r="AJ499">
        <v>11</v>
      </c>
      <c r="AK499">
        <v>0.25623954815574024</v>
      </c>
    </row>
    <row r="500" spans="1:37" x14ac:dyDescent="0.15">
      <c r="A500" t="s">
        <v>10</v>
      </c>
      <c r="B500">
        <v>0.45100000000000001</v>
      </c>
      <c r="C500">
        <v>0.01</v>
      </c>
      <c r="D500">
        <f t="shared" si="91"/>
        <v>45.1</v>
      </c>
      <c r="E500">
        <v>11</v>
      </c>
      <c r="F500">
        <f t="shared" si="101"/>
        <v>7.8539816339744827E-9</v>
      </c>
      <c r="G500">
        <f t="shared" si="102"/>
        <v>1.9156052765791422E-5</v>
      </c>
      <c r="H500">
        <f t="shared" si="103"/>
        <v>0.24390243902439024</v>
      </c>
      <c r="I500">
        <v>9.52596355101306E-3</v>
      </c>
      <c r="J500">
        <f t="shared" si="92"/>
        <v>47.344292006244146</v>
      </c>
      <c r="K500">
        <f t="shared" si="93"/>
        <v>2.1121870401359335E-4</v>
      </c>
      <c r="L500">
        <v>-2.6074855300529101</v>
      </c>
      <c r="M500">
        <f t="shared" si="94"/>
        <v>-1.1759759740538624</v>
      </c>
      <c r="N500">
        <v>2.7001750271628602</v>
      </c>
      <c r="O500">
        <v>2.1121870401359302</v>
      </c>
      <c r="Q500">
        <f t="shared" si="95"/>
        <v>0.95259635510130458</v>
      </c>
      <c r="R500">
        <f t="shared" si="96"/>
        <v>42.96209561506884</v>
      </c>
      <c r="S500">
        <v>0.587987987026932</v>
      </c>
      <c r="T500">
        <v>2.7001750271628602</v>
      </c>
      <c r="U500">
        <f t="shared" si="97"/>
        <v>1.2783787495396668</v>
      </c>
      <c r="V500">
        <f t="shared" si="98"/>
        <v>1.2177789372504502</v>
      </c>
      <c r="W500">
        <f t="shared" si="99"/>
        <v>2.8345426819061346E-2</v>
      </c>
      <c r="X500">
        <v>3.9331489503864718E-3</v>
      </c>
      <c r="AG500" t="s">
        <v>9</v>
      </c>
      <c r="AH500">
        <v>42.5</v>
      </c>
      <c r="AI500">
        <f t="shared" si="100"/>
        <v>5.2784238976862942E-3</v>
      </c>
      <c r="AJ500">
        <v>11</v>
      </c>
      <c r="AK500">
        <v>0.26448107195505122</v>
      </c>
    </row>
    <row r="501" spans="1:37" x14ac:dyDescent="0.15">
      <c r="A501" t="s">
        <v>9</v>
      </c>
      <c r="B501">
        <v>0.45100000000000001</v>
      </c>
      <c r="C501">
        <v>0.01</v>
      </c>
      <c r="D501">
        <f t="shared" si="91"/>
        <v>45.1</v>
      </c>
      <c r="E501">
        <v>11</v>
      </c>
      <c r="F501">
        <f t="shared" si="101"/>
        <v>7.8539816339744827E-9</v>
      </c>
      <c r="G501">
        <f t="shared" si="102"/>
        <v>1.9156052765791422E-5</v>
      </c>
      <c r="H501">
        <f t="shared" si="103"/>
        <v>0.24390243902439024</v>
      </c>
      <c r="I501">
        <v>9.52596355101306E-3</v>
      </c>
      <c r="J501">
        <f t="shared" si="92"/>
        <v>47.344292006244146</v>
      </c>
      <c r="K501">
        <f t="shared" si="93"/>
        <v>2.1121870401359335E-4</v>
      </c>
      <c r="L501">
        <v>-2.6074855300529101</v>
      </c>
      <c r="M501">
        <f t="shared" si="94"/>
        <v>-1.1759759740538624</v>
      </c>
      <c r="N501">
        <v>2.7001750271628602</v>
      </c>
      <c r="O501">
        <v>2.1121870401359302</v>
      </c>
      <c r="Q501">
        <f t="shared" si="95"/>
        <v>0.95259635510130458</v>
      </c>
      <c r="R501">
        <f t="shared" si="96"/>
        <v>42.96209561506884</v>
      </c>
      <c r="S501">
        <v>0.587987987026932</v>
      </c>
      <c r="T501">
        <v>2.7001750271628602</v>
      </c>
      <c r="U501">
        <f t="shared" si="97"/>
        <v>1.2783787495396668</v>
      </c>
      <c r="V501">
        <f t="shared" si="98"/>
        <v>1.2177789372504502</v>
      </c>
      <c r="W501">
        <f t="shared" si="99"/>
        <v>2.8345426819061346E-2</v>
      </c>
      <c r="X501">
        <v>6.5011877376419062E-3</v>
      </c>
      <c r="AG501" t="s">
        <v>9</v>
      </c>
      <c r="AH501">
        <v>43.428571428571423</v>
      </c>
      <c r="AI501">
        <f t="shared" si="100"/>
        <v>2.203969350092014E-3</v>
      </c>
      <c r="AJ501">
        <v>11</v>
      </c>
      <c r="AK501">
        <v>0.26938246557433132</v>
      </c>
    </row>
    <row r="502" spans="1:37" x14ac:dyDescent="0.15">
      <c r="A502" t="s">
        <v>11</v>
      </c>
      <c r="B502">
        <v>0.45100000000000001</v>
      </c>
      <c r="C502">
        <v>0.01</v>
      </c>
      <c r="D502">
        <f t="shared" si="91"/>
        <v>45.1</v>
      </c>
      <c r="E502">
        <v>11</v>
      </c>
      <c r="F502">
        <f t="shared" si="101"/>
        <v>7.8539816339744827E-9</v>
      </c>
      <c r="G502">
        <f t="shared" si="102"/>
        <v>1.9156052765791422E-5</v>
      </c>
      <c r="H502">
        <f t="shared" si="103"/>
        <v>0.24390243902439024</v>
      </c>
      <c r="I502">
        <v>9.5256697559462401E-3</v>
      </c>
      <c r="J502">
        <f t="shared" si="92"/>
        <v>47.345752220569288</v>
      </c>
      <c r="K502">
        <f t="shared" si="93"/>
        <v>2.1121218971055964E-4</v>
      </c>
      <c r="L502">
        <v>-2.6102346379075598</v>
      </c>
      <c r="M502">
        <f t="shared" si="94"/>
        <v>-1.1772158216963096</v>
      </c>
      <c r="N502">
        <v>2.7007298079537501</v>
      </c>
      <c r="O502">
        <v>2.11212189710559</v>
      </c>
      <c r="Q502">
        <f t="shared" si="95"/>
        <v>0.95256697559462111</v>
      </c>
      <c r="R502">
        <f t="shared" si="96"/>
        <v>42.960770599317414</v>
      </c>
      <c r="S502">
        <v>0.588607910848156</v>
      </c>
      <c r="T502">
        <v>2.7007298079537501</v>
      </c>
      <c r="U502">
        <f t="shared" si="97"/>
        <v>1.2786808430208392</v>
      </c>
      <c r="V502">
        <f t="shared" si="98"/>
        <v>1.2180291433871413</v>
      </c>
      <c r="W502">
        <f t="shared" si="99"/>
        <v>2.8352125122413283E-2</v>
      </c>
      <c r="X502">
        <v>5.2930332560991991E-3</v>
      </c>
      <c r="AG502" t="s">
        <v>9</v>
      </c>
      <c r="AH502">
        <v>44.125</v>
      </c>
      <c r="AI502">
        <f t="shared" si="100"/>
        <v>7.3738395502338039E-3</v>
      </c>
      <c r="AJ502">
        <v>11</v>
      </c>
      <c r="AK502">
        <v>0.27091737280028827</v>
      </c>
    </row>
    <row r="503" spans="1:37" x14ac:dyDescent="0.15">
      <c r="A503" t="s">
        <v>10</v>
      </c>
      <c r="B503">
        <v>0.5</v>
      </c>
      <c r="C503">
        <v>0.01</v>
      </c>
      <c r="D503">
        <f t="shared" si="91"/>
        <v>50</v>
      </c>
      <c r="E503">
        <v>11</v>
      </c>
      <c r="F503">
        <f t="shared" si="101"/>
        <v>7.8539816339744827E-9</v>
      </c>
      <c r="G503">
        <f t="shared" si="102"/>
        <v>1.7278759594743861E-5</v>
      </c>
      <c r="H503">
        <f t="shared" si="103"/>
        <v>0.22</v>
      </c>
      <c r="I503">
        <v>9.8550504575131495E-3</v>
      </c>
      <c r="J503">
        <f t="shared" si="92"/>
        <v>50.735407409184781</v>
      </c>
      <c r="K503">
        <f t="shared" si="93"/>
        <v>1.9710100915026299E-4</v>
      </c>
      <c r="L503">
        <v>-2.3822137386806399</v>
      </c>
      <c r="M503">
        <f t="shared" si="94"/>
        <v>-1.19110686934032</v>
      </c>
      <c r="N503">
        <v>2.5665635261727902</v>
      </c>
      <c r="O503">
        <v>1.9710100915026201</v>
      </c>
      <c r="Q503">
        <f t="shared" si="95"/>
        <v>0.98550504575131004</v>
      </c>
      <c r="R503">
        <f t="shared" si="96"/>
        <v>49.2752522875655</v>
      </c>
      <c r="S503">
        <v>0.59555343467016097</v>
      </c>
      <c r="T503">
        <v>2.5665635261727902</v>
      </c>
      <c r="U503">
        <f t="shared" si="97"/>
        <v>1.302156461419304</v>
      </c>
      <c r="V503">
        <f t="shared" si="98"/>
        <v>1.2832817630863951</v>
      </c>
      <c r="W503">
        <f t="shared" si="99"/>
        <v>2.6043129228386079E-2</v>
      </c>
      <c r="X503">
        <v>5.0073598121407039E-3</v>
      </c>
      <c r="AG503" t="s">
        <v>9</v>
      </c>
      <c r="AH503">
        <v>44.666666666666671</v>
      </c>
      <c r="AI503">
        <f t="shared" si="100"/>
        <v>8.001262268465854E-3</v>
      </c>
      <c r="AJ503">
        <v>11</v>
      </c>
      <c r="AK503">
        <v>0.27491153588999828</v>
      </c>
    </row>
    <row r="504" spans="1:37" x14ac:dyDescent="0.15">
      <c r="A504" t="s">
        <v>9</v>
      </c>
      <c r="B504">
        <v>0.5</v>
      </c>
      <c r="C504">
        <v>0.01</v>
      </c>
      <c r="D504">
        <f t="shared" si="91"/>
        <v>50</v>
      </c>
      <c r="E504">
        <v>11</v>
      </c>
      <c r="F504">
        <f t="shared" si="101"/>
        <v>7.8539816339744827E-9</v>
      </c>
      <c r="G504">
        <f t="shared" si="102"/>
        <v>1.7278759594743861E-5</v>
      </c>
      <c r="H504">
        <f t="shared" si="103"/>
        <v>0.22</v>
      </c>
      <c r="I504">
        <v>9.8550504575131495E-3</v>
      </c>
      <c r="J504">
        <f t="shared" si="92"/>
        <v>50.735407409184781</v>
      </c>
      <c r="K504">
        <f t="shared" si="93"/>
        <v>1.9710100915026299E-4</v>
      </c>
      <c r="L504">
        <v>-2.3822137386806399</v>
      </c>
      <c r="M504">
        <f t="shared" si="94"/>
        <v>-1.19110686934032</v>
      </c>
      <c r="N504">
        <v>2.5665635261727902</v>
      </c>
      <c r="O504">
        <v>1.9710100915026201</v>
      </c>
      <c r="Q504">
        <f t="shared" si="95"/>
        <v>0.98550504575131004</v>
      </c>
      <c r="R504">
        <f t="shared" si="96"/>
        <v>49.2752522875655</v>
      </c>
      <c r="S504">
        <v>0.59555343467016097</v>
      </c>
      <c r="T504">
        <v>2.5665635261727902</v>
      </c>
      <c r="U504">
        <f t="shared" si="97"/>
        <v>1.302156461419304</v>
      </c>
      <c r="V504">
        <f t="shared" si="98"/>
        <v>1.2832817630863951</v>
      </c>
      <c r="W504">
        <f t="shared" si="99"/>
        <v>2.6043129228386079E-2</v>
      </c>
      <c r="X504">
        <v>6.4755594339188137E-3</v>
      </c>
      <c r="AG504" t="s">
        <v>9</v>
      </c>
      <c r="AH504">
        <v>45.1</v>
      </c>
      <c r="AI504">
        <f t="shared" si="100"/>
        <v>4.852594261150445E-3</v>
      </c>
      <c r="AJ504">
        <v>11</v>
      </c>
      <c r="AK504">
        <v>0.27837874953966679</v>
      </c>
    </row>
    <row r="505" spans="1:37" x14ac:dyDescent="0.15">
      <c r="A505" t="s">
        <v>11</v>
      </c>
      <c r="B505">
        <v>0.5</v>
      </c>
      <c r="C505">
        <v>0.01</v>
      </c>
      <c r="D505">
        <f t="shared" si="91"/>
        <v>50</v>
      </c>
      <c r="E505">
        <v>11</v>
      </c>
      <c r="F505">
        <f t="shared" si="101"/>
        <v>7.8539816339744827E-9</v>
      </c>
      <c r="G505">
        <f t="shared" si="102"/>
        <v>1.7278759594743861E-5</v>
      </c>
      <c r="H505">
        <f t="shared" si="103"/>
        <v>0.22</v>
      </c>
      <c r="I505">
        <v>9.8533692691610292E-3</v>
      </c>
      <c r="J505">
        <f t="shared" si="92"/>
        <v>50.744063917800808</v>
      </c>
      <c r="K505">
        <f t="shared" si="93"/>
        <v>1.9706738538322058E-4</v>
      </c>
      <c r="L505">
        <v>-2.3875771289468601</v>
      </c>
      <c r="M505">
        <f t="shared" si="94"/>
        <v>-1.1937885644734301</v>
      </c>
      <c r="N505">
        <v>2.5675681360689202</v>
      </c>
      <c r="O505">
        <v>1.9706738538322</v>
      </c>
      <c r="Q505">
        <f t="shared" si="95"/>
        <v>0.98533692691609998</v>
      </c>
      <c r="R505">
        <f t="shared" si="96"/>
        <v>49.266846345805</v>
      </c>
      <c r="S505">
        <v>0.59689428223671603</v>
      </c>
      <c r="T505">
        <v>2.5675681360689202</v>
      </c>
      <c r="U505">
        <f t="shared" si="97"/>
        <v>1.3028884160998997</v>
      </c>
      <c r="V505">
        <f t="shared" si="98"/>
        <v>1.2837840680344601</v>
      </c>
      <c r="W505">
        <f t="shared" si="99"/>
        <v>2.6057768321997993E-2</v>
      </c>
      <c r="X505">
        <v>6.139770488391802E-3</v>
      </c>
      <c r="AG505" t="s">
        <v>9</v>
      </c>
      <c r="AH505">
        <v>50</v>
      </c>
      <c r="AI505">
        <f t="shared" si="100"/>
        <v>5.3842019483649308E-3</v>
      </c>
      <c r="AJ505">
        <v>11</v>
      </c>
      <c r="AK505">
        <v>0.30215646141930397</v>
      </c>
    </row>
    <row r="506" spans="1:37" x14ac:dyDescent="0.15">
      <c r="A506" t="s">
        <v>11</v>
      </c>
      <c r="B506">
        <v>0.01</v>
      </c>
      <c r="C506">
        <v>1E-3</v>
      </c>
      <c r="D506">
        <f t="shared" si="91"/>
        <v>10</v>
      </c>
      <c r="E506">
        <v>13</v>
      </c>
      <c r="F506">
        <f t="shared" si="101"/>
        <v>7.8539816339744827E-13</v>
      </c>
      <c r="G506">
        <f t="shared" si="102"/>
        <v>1.0210176124166828E-6</v>
      </c>
      <c r="H506">
        <f t="shared" si="103"/>
        <v>1.3</v>
      </c>
      <c r="I506">
        <v>8.7430565438523201E-4</v>
      </c>
      <c r="J506">
        <f t="shared" si="92"/>
        <v>11.43764763483258</v>
      </c>
      <c r="K506">
        <f t="shared" si="93"/>
        <v>8.7430565438523201E-5</v>
      </c>
      <c r="L506">
        <v>-1351.7508811707801</v>
      </c>
      <c r="M506">
        <f t="shared" si="94"/>
        <v>-13.517508811707801</v>
      </c>
      <c r="N506">
        <v>94.189319844377195</v>
      </c>
      <c r="O506">
        <v>87.430565438523203</v>
      </c>
      <c r="Q506">
        <f t="shared" si="95"/>
        <v>0.874305654385232</v>
      </c>
      <c r="R506">
        <f t="shared" si="96"/>
        <v>8.7430565438523207</v>
      </c>
      <c r="S506">
        <v>6.7587544058539004</v>
      </c>
      <c r="T506">
        <v>94.189319844377195</v>
      </c>
      <c r="U506">
        <f t="shared" si="97"/>
        <v>1.0773042513445301</v>
      </c>
      <c r="V506">
        <f t="shared" si="98"/>
        <v>0.94189319844377184</v>
      </c>
      <c r="W506">
        <f t="shared" si="99"/>
        <v>0.10773042513445301</v>
      </c>
      <c r="X506">
        <v>9.4583663344395327E-3</v>
      </c>
      <c r="AG506" t="s">
        <v>10</v>
      </c>
      <c r="AH506">
        <v>10</v>
      </c>
      <c r="AI506">
        <f t="shared" si="100"/>
        <v>7.6940344351159144E-3</v>
      </c>
      <c r="AJ506">
        <v>13</v>
      </c>
      <c r="AK506">
        <v>8.6788383484706744E-2</v>
      </c>
    </row>
    <row r="507" spans="1:37" x14ac:dyDescent="0.15">
      <c r="A507" t="s">
        <v>10</v>
      </c>
      <c r="B507">
        <v>0.01</v>
      </c>
      <c r="C507">
        <v>1E-3</v>
      </c>
      <c r="D507">
        <f t="shared" si="91"/>
        <v>10</v>
      </c>
      <c r="E507">
        <v>13</v>
      </c>
      <c r="F507">
        <f t="shared" si="101"/>
        <v>7.8539816339744827E-13</v>
      </c>
      <c r="G507">
        <f t="shared" si="102"/>
        <v>1.0210176124166828E-6</v>
      </c>
      <c r="H507">
        <f t="shared" si="103"/>
        <v>1.3</v>
      </c>
      <c r="I507">
        <v>9.0946957043740401E-4</v>
      </c>
      <c r="J507">
        <f t="shared" si="92"/>
        <v>10.995420105359392</v>
      </c>
      <c r="K507">
        <f t="shared" si="93"/>
        <v>9.0946957043740406E-5</v>
      </c>
      <c r="L507">
        <v>-1578.6278769358601</v>
      </c>
      <c r="M507">
        <f t="shared" si="94"/>
        <v>-15.786278769358601</v>
      </c>
      <c r="N507">
        <v>98.840096428419699</v>
      </c>
      <c r="O507">
        <v>90.946957043740397</v>
      </c>
      <c r="Q507">
        <f t="shared" si="95"/>
        <v>0.90946957043740395</v>
      </c>
      <c r="R507">
        <f t="shared" si="96"/>
        <v>9.0946957043740397</v>
      </c>
      <c r="S507">
        <v>7.8931393846792997</v>
      </c>
      <c r="T507">
        <v>98.840096428419699</v>
      </c>
      <c r="U507">
        <f t="shared" si="97"/>
        <v>1.0867883834847067</v>
      </c>
      <c r="V507">
        <f t="shared" si="98"/>
        <v>0.98840096428419688</v>
      </c>
      <c r="W507">
        <f t="shared" si="99"/>
        <v>0.10867883834847067</v>
      </c>
      <c r="X507">
        <v>6.2230840460012048E-3</v>
      </c>
      <c r="AG507" t="s">
        <v>10</v>
      </c>
      <c r="AH507">
        <v>10.799999999999999</v>
      </c>
      <c r="AI507">
        <f t="shared" si="100"/>
        <v>7.8810103596429482E-3</v>
      </c>
      <c r="AJ507">
        <v>13</v>
      </c>
      <c r="AK507">
        <v>9.2943611032799467E-2</v>
      </c>
    </row>
    <row r="508" spans="1:37" x14ac:dyDescent="0.15">
      <c r="A508" t="s">
        <v>9</v>
      </c>
      <c r="B508">
        <v>0.01</v>
      </c>
      <c r="C508">
        <v>1E-3</v>
      </c>
      <c r="D508">
        <f t="shared" si="91"/>
        <v>10</v>
      </c>
      <c r="E508">
        <v>13</v>
      </c>
      <c r="F508">
        <f t="shared" si="101"/>
        <v>7.8539816339744827E-13</v>
      </c>
      <c r="G508">
        <f t="shared" si="102"/>
        <v>1.0210176124166828E-6</v>
      </c>
      <c r="H508">
        <f t="shared" si="103"/>
        <v>1.3</v>
      </c>
      <c r="I508">
        <v>9.0946957043740401E-4</v>
      </c>
      <c r="J508">
        <f t="shared" si="92"/>
        <v>10.995420105359392</v>
      </c>
      <c r="K508">
        <f t="shared" si="93"/>
        <v>9.0946957043740406E-5</v>
      </c>
      <c r="L508">
        <v>-1578.6278769358601</v>
      </c>
      <c r="M508">
        <f t="shared" si="94"/>
        <v>-15.786278769358601</v>
      </c>
      <c r="N508">
        <v>98.840096428419699</v>
      </c>
      <c r="O508">
        <v>90.946957043740397</v>
      </c>
      <c r="Q508">
        <f t="shared" si="95"/>
        <v>0.90946957043740395</v>
      </c>
      <c r="R508">
        <f t="shared" si="96"/>
        <v>9.0946957043740397</v>
      </c>
      <c r="S508">
        <v>7.8931393846792997</v>
      </c>
      <c r="T508">
        <v>98.840096428419699</v>
      </c>
      <c r="U508">
        <f t="shared" si="97"/>
        <v>1.0867883834847067</v>
      </c>
      <c r="V508">
        <f t="shared" si="98"/>
        <v>0.98840096428419688</v>
      </c>
      <c r="W508">
        <f t="shared" si="99"/>
        <v>0.10867883834847067</v>
      </c>
      <c r="X508">
        <v>7.6550412824190122E-3</v>
      </c>
      <c r="AG508" t="s">
        <v>10</v>
      </c>
      <c r="AH508">
        <v>11.799999999999999</v>
      </c>
      <c r="AI508">
        <f t="shared" si="100"/>
        <v>7.842047648353126E-3</v>
      </c>
      <c r="AJ508">
        <v>13</v>
      </c>
      <c r="AK508">
        <v>0.10082462139244242</v>
      </c>
    </row>
    <row r="509" spans="1:37" x14ac:dyDescent="0.15">
      <c r="A509" t="s">
        <v>9</v>
      </c>
      <c r="B509">
        <v>0.108</v>
      </c>
      <c r="C509">
        <v>0.01</v>
      </c>
      <c r="D509">
        <f t="shared" si="91"/>
        <v>10.799999999999999</v>
      </c>
      <c r="E509">
        <v>13</v>
      </c>
      <c r="F509">
        <f t="shared" si="101"/>
        <v>7.8539816339744827E-9</v>
      </c>
      <c r="G509">
        <f t="shared" si="102"/>
        <v>9.4538667816359512E-5</v>
      </c>
      <c r="H509">
        <f t="shared" si="103"/>
        <v>1.2037037037037037</v>
      </c>
      <c r="I509">
        <v>9.1459062476218298E-3</v>
      </c>
      <c r="J509">
        <f t="shared" si="92"/>
        <v>11.808561893807168</v>
      </c>
      <c r="K509">
        <f t="shared" si="93"/>
        <v>8.4684317107609547E-4</v>
      </c>
      <c r="L509">
        <v>-14.575678203384999</v>
      </c>
      <c r="M509">
        <f t="shared" si="94"/>
        <v>-1.5741732459655799</v>
      </c>
      <c r="N509">
        <v>9.2555183337437406</v>
      </c>
      <c r="O509">
        <v>8.4684317107609495</v>
      </c>
      <c r="Q509">
        <f t="shared" si="95"/>
        <v>0.91459062476218256</v>
      </c>
      <c r="R509">
        <f t="shared" si="96"/>
        <v>9.8775787474315706</v>
      </c>
      <c r="S509">
        <v>0.78708662298279197</v>
      </c>
      <c r="T509">
        <v>9.2555183337437406</v>
      </c>
      <c r="U509">
        <f t="shared" si="97"/>
        <v>1.0929436110327995</v>
      </c>
      <c r="V509">
        <f t="shared" si="98"/>
        <v>0.99959598004432393</v>
      </c>
      <c r="W509">
        <f t="shared" si="99"/>
        <v>0.10119848250303699</v>
      </c>
      <c r="X509">
        <v>4.2535527113157856E-3</v>
      </c>
      <c r="AG509" t="s">
        <v>10</v>
      </c>
      <c r="AH509">
        <v>12</v>
      </c>
      <c r="AI509">
        <f t="shared" si="100"/>
        <v>8.4723597127756758E-3</v>
      </c>
      <c r="AJ509">
        <v>13</v>
      </c>
      <c r="AK509">
        <v>0.10239303092211305</v>
      </c>
    </row>
    <row r="510" spans="1:37" x14ac:dyDescent="0.15">
      <c r="A510" t="s">
        <v>10</v>
      </c>
      <c r="B510">
        <v>0.108</v>
      </c>
      <c r="C510">
        <v>0.01</v>
      </c>
      <c r="D510">
        <f t="shared" si="91"/>
        <v>10.799999999999999</v>
      </c>
      <c r="E510">
        <v>13</v>
      </c>
      <c r="F510">
        <f t="shared" si="101"/>
        <v>7.8539816339744827E-9</v>
      </c>
      <c r="G510">
        <f t="shared" si="102"/>
        <v>9.4538667816359512E-5</v>
      </c>
      <c r="H510">
        <f t="shared" si="103"/>
        <v>1.2037037037037037</v>
      </c>
      <c r="I510">
        <v>9.1459062476218298E-3</v>
      </c>
      <c r="J510">
        <f t="shared" si="92"/>
        <v>11.808561893807168</v>
      </c>
      <c r="K510">
        <f t="shared" si="93"/>
        <v>8.4684317107609547E-4</v>
      </c>
      <c r="L510">
        <v>-14.575678203384999</v>
      </c>
      <c r="M510">
        <f t="shared" si="94"/>
        <v>-1.5741732459655799</v>
      </c>
      <c r="N510">
        <v>9.2555183337437406</v>
      </c>
      <c r="O510">
        <v>8.4684317107609495</v>
      </c>
      <c r="Q510">
        <f t="shared" si="95"/>
        <v>0.91459062476218256</v>
      </c>
      <c r="R510">
        <f t="shared" si="96"/>
        <v>9.8775787474315706</v>
      </c>
      <c r="S510">
        <v>0.78708662298279197</v>
      </c>
      <c r="T510">
        <v>9.2555183337437406</v>
      </c>
      <c r="U510">
        <f t="shared" si="97"/>
        <v>1.0929436110327995</v>
      </c>
      <c r="V510">
        <f t="shared" si="98"/>
        <v>0.99959598004432393</v>
      </c>
      <c r="W510">
        <f t="shared" si="99"/>
        <v>0.10119848250303699</v>
      </c>
      <c r="X510">
        <v>5.436829748872391E-3</v>
      </c>
      <c r="AG510" t="s">
        <v>10</v>
      </c>
      <c r="AH510">
        <v>13.5</v>
      </c>
      <c r="AI510">
        <f t="shared" si="100"/>
        <v>6.7581697058948101E-3</v>
      </c>
      <c r="AJ510">
        <v>13</v>
      </c>
      <c r="AK510">
        <v>0.11510157049127656</v>
      </c>
    </row>
    <row r="511" spans="1:37" x14ac:dyDescent="0.15">
      <c r="A511" t="s">
        <v>11</v>
      </c>
      <c r="B511">
        <v>0.108</v>
      </c>
      <c r="C511">
        <v>0.01</v>
      </c>
      <c r="D511">
        <f t="shared" si="91"/>
        <v>10.799999999999999</v>
      </c>
      <c r="E511">
        <v>13</v>
      </c>
      <c r="F511">
        <f t="shared" si="101"/>
        <v>7.8539816339744827E-9</v>
      </c>
      <c r="G511">
        <f t="shared" si="102"/>
        <v>9.4538667816359512E-5</v>
      </c>
      <c r="H511">
        <f t="shared" si="103"/>
        <v>1.2037037037037037</v>
      </c>
      <c r="I511">
        <v>9.1447499638015496E-3</v>
      </c>
      <c r="J511">
        <f t="shared" si="92"/>
        <v>11.810054996309976</v>
      </c>
      <c r="K511">
        <f t="shared" si="93"/>
        <v>8.4673610775940281E-4</v>
      </c>
      <c r="L511">
        <v>-14.6775670558172</v>
      </c>
      <c r="M511">
        <f t="shared" si="94"/>
        <v>-1.5851772420282575</v>
      </c>
      <c r="N511">
        <v>9.2599496986081604</v>
      </c>
      <c r="O511">
        <v>8.4673610775940293</v>
      </c>
      <c r="Q511">
        <f t="shared" si="95"/>
        <v>0.91447499638015517</v>
      </c>
      <c r="R511">
        <f t="shared" si="96"/>
        <v>9.8763299609056752</v>
      </c>
      <c r="S511">
        <v>0.79258862101413197</v>
      </c>
      <c r="T511">
        <v>9.2599496986081604</v>
      </c>
      <c r="U511">
        <f t="shared" si="97"/>
        <v>1.0936051520362637</v>
      </c>
      <c r="V511">
        <f t="shared" si="98"/>
        <v>1.0000745674496814</v>
      </c>
      <c r="W511">
        <f t="shared" si="99"/>
        <v>0.10125973629965405</v>
      </c>
      <c r="X511">
        <v>4.2462829683665975E-3</v>
      </c>
      <c r="AG511" t="s">
        <v>10</v>
      </c>
      <c r="AH511">
        <v>14.749999999999998</v>
      </c>
      <c r="AI511">
        <f t="shared" si="100"/>
        <v>8.7969747067883457E-3</v>
      </c>
      <c r="AJ511">
        <v>13</v>
      </c>
      <c r="AK511">
        <v>0.12354928262364506</v>
      </c>
    </row>
    <row r="512" spans="1:37" x14ac:dyDescent="0.15">
      <c r="A512" t="s">
        <v>11</v>
      </c>
      <c r="B512">
        <v>5.8999999999999997E-2</v>
      </c>
      <c r="C512">
        <v>5.0000000000000001E-3</v>
      </c>
      <c r="D512">
        <f t="shared" si="91"/>
        <v>11.799999999999999</v>
      </c>
      <c r="E512">
        <v>13</v>
      </c>
      <c r="F512">
        <f t="shared" si="101"/>
        <v>4.9087385212340517E-10</v>
      </c>
      <c r="G512">
        <f t="shared" si="102"/>
        <v>2.1631729076624634E-5</v>
      </c>
      <c r="H512">
        <f t="shared" si="103"/>
        <v>1.1016949152542375</v>
      </c>
      <c r="I512">
        <v>4.6069864007999804E-3</v>
      </c>
      <c r="J512">
        <f t="shared" si="92"/>
        <v>12.806636457566958</v>
      </c>
      <c r="K512">
        <f t="shared" si="93"/>
        <v>3.9042257633898145E-4</v>
      </c>
      <c r="L512">
        <v>-53.157019448618598</v>
      </c>
      <c r="M512">
        <f t="shared" si="94"/>
        <v>-3.1362641474684971</v>
      </c>
      <c r="N512">
        <v>17.185035127293499</v>
      </c>
      <c r="O512">
        <v>15.6169030535592</v>
      </c>
      <c r="Q512">
        <f t="shared" si="95"/>
        <v>0.92139728015999278</v>
      </c>
      <c r="R512">
        <f t="shared" si="96"/>
        <v>10.872487905887914</v>
      </c>
      <c r="S512">
        <v>1.5681320737342399</v>
      </c>
      <c r="T512">
        <v>17.185035127293499</v>
      </c>
      <c r="U512">
        <f t="shared" si="97"/>
        <v>1.1004124869288288</v>
      </c>
      <c r="V512">
        <f t="shared" si="98"/>
        <v>1.0139170725103164</v>
      </c>
      <c r="W512">
        <f t="shared" si="99"/>
        <v>9.3255295502443117E-2</v>
      </c>
      <c r="X512">
        <v>6.2543066940108109E-3</v>
      </c>
      <c r="AG512" t="s">
        <v>10</v>
      </c>
      <c r="AH512">
        <v>15.428571428571429</v>
      </c>
      <c r="AI512">
        <f t="shared" si="100"/>
        <v>1.052131952188776E-2</v>
      </c>
      <c r="AJ512">
        <v>13</v>
      </c>
      <c r="AK512">
        <v>0.12951865831753717</v>
      </c>
    </row>
    <row r="513" spans="1:37" x14ac:dyDescent="0.15">
      <c r="A513" t="s">
        <v>10</v>
      </c>
      <c r="B513">
        <v>5.8999999999999997E-2</v>
      </c>
      <c r="C513">
        <v>5.0000000000000001E-3</v>
      </c>
      <c r="D513">
        <f t="shared" si="91"/>
        <v>11.799999999999999</v>
      </c>
      <c r="E513">
        <v>13</v>
      </c>
      <c r="F513">
        <f t="shared" si="101"/>
        <v>4.9087385212340517E-10</v>
      </c>
      <c r="G513">
        <f t="shared" si="102"/>
        <v>2.1631729076624634E-5</v>
      </c>
      <c r="H513">
        <f t="shared" si="103"/>
        <v>1.1016949152542375</v>
      </c>
      <c r="I513">
        <v>4.6060909934282999E-3</v>
      </c>
      <c r="J513">
        <f t="shared" si="92"/>
        <v>12.80912602121361</v>
      </c>
      <c r="K513">
        <f t="shared" si="93"/>
        <v>3.9034669435833051E-4</v>
      </c>
      <c r="L513">
        <v>-53.364823959960603</v>
      </c>
      <c r="M513">
        <f t="shared" si="94"/>
        <v>-3.1485246136376754</v>
      </c>
      <c r="N513">
        <v>17.188130081152</v>
      </c>
      <c r="O513">
        <v>15.613867774333199</v>
      </c>
      <c r="Q513">
        <f t="shared" si="95"/>
        <v>0.92121819868565868</v>
      </c>
      <c r="R513">
        <f t="shared" si="96"/>
        <v>10.870374744490771</v>
      </c>
      <c r="S513">
        <v>1.5742623068188299</v>
      </c>
      <c r="T513">
        <v>17.188130081152</v>
      </c>
      <c r="U513">
        <f t="shared" si="97"/>
        <v>1.1008246213924424</v>
      </c>
      <c r="V513">
        <f t="shared" si="98"/>
        <v>1.014099674787968</v>
      </c>
      <c r="W513">
        <f t="shared" si="99"/>
        <v>9.3290222151901914E-2</v>
      </c>
      <c r="X513">
        <v>6.324768872860112E-3</v>
      </c>
      <c r="AG513" t="s">
        <v>10</v>
      </c>
      <c r="AH513">
        <v>15.7</v>
      </c>
      <c r="AI513">
        <f t="shared" si="100"/>
        <v>7.8088281293498853E-3</v>
      </c>
      <c r="AJ513">
        <v>13</v>
      </c>
      <c r="AK513">
        <v>0.1323744450449067</v>
      </c>
    </row>
    <row r="514" spans="1:37" x14ac:dyDescent="0.15">
      <c r="A514" t="s">
        <v>9</v>
      </c>
      <c r="B514">
        <v>5.8999999999999997E-2</v>
      </c>
      <c r="C514">
        <v>5.0000000000000001E-3</v>
      </c>
      <c r="D514">
        <f t="shared" ref="D514:D577" si="104">B514/C514</f>
        <v>11.799999999999999</v>
      </c>
      <c r="E514">
        <v>13</v>
      </c>
      <c r="F514">
        <f t="shared" si="101"/>
        <v>4.9087385212340517E-10</v>
      </c>
      <c r="G514">
        <f t="shared" si="102"/>
        <v>2.1631729076624634E-5</v>
      </c>
      <c r="H514">
        <f t="shared" si="103"/>
        <v>1.1016949152542375</v>
      </c>
      <c r="I514">
        <v>4.6060909934282999E-3</v>
      </c>
      <c r="J514">
        <f t="shared" ref="J514:J577" si="105">D514/Q514</f>
        <v>12.80912602121361</v>
      </c>
      <c r="K514">
        <f t="shared" ref="K514:K577" si="106">I514/D514</f>
        <v>3.9034669435833051E-4</v>
      </c>
      <c r="L514">
        <v>-53.364823959960603</v>
      </c>
      <c r="M514">
        <f t="shared" ref="M514:M577" si="107">L514*B514</f>
        <v>-3.1485246136376754</v>
      </c>
      <c r="N514">
        <v>17.188130081152</v>
      </c>
      <c r="O514">
        <v>15.613867774333199</v>
      </c>
      <c r="Q514">
        <f t="shared" ref="Q514:Q577" si="108">O514*B514</f>
        <v>0.92121819868565868</v>
      </c>
      <c r="R514">
        <f t="shared" ref="R514:R577" si="109">Q514*D514</f>
        <v>10.870374744490771</v>
      </c>
      <c r="S514">
        <v>1.5742623068188299</v>
      </c>
      <c r="T514">
        <v>17.188130081152</v>
      </c>
      <c r="U514">
        <f t="shared" ref="U514:U577" si="110">N514/O514</f>
        <v>1.1008246213924424</v>
      </c>
      <c r="V514">
        <f t="shared" ref="V514:V577" si="111">U514*Q514</f>
        <v>1.014099674787968</v>
      </c>
      <c r="W514">
        <f t="shared" ref="W514:W577" si="112">U514/D514</f>
        <v>9.3290222151901914E-2</v>
      </c>
      <c r="X514">
        <v>7.5615943369980428E-3</v>
      </c>
      <c r="AG514" t="s">
        <v>10</v>
      </c>
      <c r="AH514">
        <v>17.444444444444446</v>
      </c>
      <c r="AI514">
        <f t="shared" ref="AI514:AI577" si="113">(AK515-AK514)/(AH515-AH514)</f>
        <v>5.8350019803010012E-3</v>
      </c>
      <c r="AJ514">
        <v>13</v>
      </c>
      <c r="AK514">
        <v>0.14599651189277263</v>
      </c>
    </row>
    <row r="515" spans="1:37" x14ac:dyDescent="0.15">
      <c r="A515" t="s">
        <v>9</v>
      </c>
      <c r="B515">
        <v>0.108</v>
      </c>
      <c r="C515">
        <v>8.9999999999999993E-3</v>
      </c>
      <c r="D515">
        <f t="shared" si="104"/>
        <v>12</v>
      </c>
      <c r="E515">
        <v>13</v>
      </c>
      <c r="F515">
        <f t="shared" ref="F515:F578" si="114">PI()*C515^4/4</f>
        <v>5.1529973500506572E-9</v>
      </c>
      <c r="G515">
        <f t="shared" ref="G515:G578" si="115">E515/C515/B515*F515</f>
        <v>6.8918688838126086E-5</v>
      </c>
      <c r="H515">
        <f t="shared" ref="H515:H578" si="116">E515/D515</f>
        <v>1.0833333333333333</v>
      </c>
      <c r="I515">
        <v>8.3030675061261799E-3</v>
      </c>
      <c r="J515">
        <f t="shared" si="105"/>
        <v>13.007240988985727</v>
      </c>
      <c r="K515">
        <f t="shared" si="106"/>
        <v>6.9192229217718163E-4</v>
      </c>
      <c r="L515">
        <v>-16.197535587242299</v>
      </c>
      <c r="M515">
        <f t="shared" si="107"/>
        <v>-1.7493338434221684</v>
      </c>
      <c r="N515">
        <v>9.4169174424170308</v>
      </c>
      <c r="O515">
        <v>8.5422505207059505</v>
      </c>
      <c r="Q515">
        <f t="shared" si="108"/>
        <v>0.92256305623624268</v>
      </c>
      <c r="R515">
        <f t="shared" si="109"/>
        <v>11.070756674834913</v>
      </c>
      <c r="S515">
        <v>0.87466692171108296</v>
      </c>
      <c r="T515">
        <v>9.4169174424170308</v>
      </c>
      <c r="U515">
        <f t="shared" si="110"/>
        <v>1.102393030922113</v>
      </c>
      <c r="V515">
        <f t="shared" si="111"/>
        <v>1.0170270837810393</v>
      </c>
      <c r="W515">
        <f t="shared" si="112"/>
        <v>9.1866085910176087E-2</v>
      </c>
      <c r="X515">
        <v>4.0016670796866579E-3</v>
      </c>
      <c r="AG515" t="s">
        <v>10</v>
      </c>
      <c r="AH515">
        <v>18</v>
      </c>
      <c r="AI515">
        <f t="shared" si="113"/>
        <v>6.9008142652736432E-3</v>
      </c>
      <c r="AJ515">
        <v>13</v>
      </c>
      <c r="AK515">
        <v>0.14923817965960651</v>
      </c>
    </row>
    <row r="516" spans="1:37" x14ac:dyDescent="0.15">
      <c r="A516" t="s">
        <v>10</v>
      </c>
      <c r="B516">
        <v>0.108</v>
      </c>
      <c r="C516">
        <v>8.9999999999999993E-3</v>
      </c>
      <c r="D516">
        <f t="shared" si="104"/>
        <v>12</v>
      </c>
      <c r="E516">
        <v>13</v>
      </c>
      <c r="F516">
        <f t="shared" si="114"/>
        <v>5.1529973500506572E-9</v>
      </c>
      <c r="G516">
        <f t="shared" si="115"/>
        <v>6.8918688838126086E-5</v>
      </c>
      <c r="H516">
        <f t="shared" si="116"/>
        <v>1.0833333333333333</v>
      </c>
      <c r="I516">
        <v>8.3030675061261799E-3</v>
      </c>
      <c r="J516">
        <f t="shared" si="105"/>
        <v>13.007240988985727</v>
      </c>
      <c r="K516">
        <f t="shared" si="106"/>
        <v>6.9192229217718163E-4</v>
      </c>
      <c r="L516">
        <v>-16.197535587242299</v>
      </c>
      <c r="M516">
        <f t="shared" si="107"/>
        <v>-1.7493338434221684</v>
      </c>
      <c r="N516">
        <v>9.4169174424170308</v>
      </c>
      <c r="O516">
        <v>8.5422505207059505</v>
      </c>
      <c r="Q516">
        <f t="shared" si="108"/>
        <v>0.92256305623624268</v>
      </c>
      <c r="R516">
        <f t="shared" si="109"/>
        <v>11.070756674834913</v>
      </c>
      <c r="S516">
        <v>0.87466692171108296</v>
      </c>
      <c r="T516">
        <v>9.4169174424170308</v>
      </c>
      <c r="U516">
        <f t="shared" si="110"/>
        <v>1.102393030922113</v>
      </c>
      <c r="V516">
        <f t="shared" si="111"/>
        <v>1.0170270837810393</v>
      </c>
      <c r="W516">
        <f t="shared" si="112"/>
        <v>9.1866085910176087E-2</v>
      </c>
      <c r="X516">
        <v>4.057416695888905E-3</v>
      </c>
      <c r="AG516" t="s">
        <v>10</v>
      </c>
      <c r="AH516">
        <v>19.625</v>
      </c>
      <c r="AI516">
        <f t="shared" si="113"/>
        <v>2.1111061425139389E-2</v>
      </c>
      <c r="AJ516">
        <v>13</v>
      </c>
      <c r="AK516">
        <v>0.16045200284067618</v>
      </c>
    </row>
    <row r="517" spans="1:37" x14ac:dyDescent="0.15">
      <c r="A517" t="s">
        <v>11</v>
      </c>
      <c r="B517">
        <v>0.108</v>
      </c>
      <c r="C517">
        <v>8.9999999999999993E-3</v>
      </c>
      <c r="D517">
        <f t="shared" si="104"/>
        <v>12</v>
      </c>
      <c r="E517">
        <v>13</v>
      </c>
      <c r="F517">
        <f t="shared" si="114"/>
        <v>5.1529973500506572E-9</v>
      </c>
      <c r="G517">
        <f t="shared" si="115"/>
        <v>6.8918688838126086E-5</v>
      </c>
      <c r="H517">
        <f t="shared" si="116"/>
        <v>1.0833333333333333</v>
      </c>
      <c r="I517">
        <v>8.3028038940289508E-3</v>
      </c>
      <c r="J517">
        <f t="shared" si="105"/>
        <v>13.00765396586921</v>
      </c>
      <c r="K517">
        <f t="shared" si="106"/>
        <v>6.9190032450241253E-4</v>
      </c>
      <c r="L517">
        <v>-16.255239385045002</v>
      </c>
      <c r="M517">
        <f t="shared" si="107"/>
        <v>-1.7555658535848602</v>
      </c>
      <c r="N517">
        <v>9.4197622416370308</v>
      </c>
      <c r="O517">
        <v>8.5419793148445997</v>
      </c>
      <c r="Q517">
        <f t="shared" si="108"/>
        <v>0.92253376600321679</v>
      </c>
      <c r="R517">
        <f t="shared" si="109"/>
        <v>11.070405192038601</v>
      </c>
      <c r="S517">
        <v>0.87778292679243097</v>
      </c>
      <c r="T517">
        <v>9.4197622416370308</v>
      </c>
      <c r="U517">
        <f t="shared" si="110"/>
        <v>1.1027610691197747</v>
      </c>
      <c r="V517">
        <f t="shared" si="111"/>
        <v>1.0173343220967994</v>
      </c>
      <c r="W517">
        <f t="shared" si="112"/>
        <v>9.1896755759981227E-2</v>
      </c>
      <c r="X517">
        <v>4.091199670105434E-3</v>
      </c>
      <c r="AG517" t="s">
        <v>10</v>
      </c>
      <c r="AH517">
        <v>19.666666666666664</v>
      </c>
      <c r="AI517">
        <f t="shared" si="113"/>
        <v>7.1053866680400729E-3</v>
      </c>
      <c r="AJ517">
        <v>13</v>
      </c>
      <c r="AK517">
        <v>0.16133163040005694</v>
      </c>
    </row>
    <row r="518" spans="1:37" x14ac:dyDescent="0.15">
      <c r="A518" t="s">
        <v>11</v>
      </c>
      <c r="B518">
        <v>0.108</v>
      </c>
      <c r="C518">
        <v>8.0000000000000002E-3</v>
      </c>
      <c r="D518">
        <f t="shared" si="104"/>
        <v>13.5</v>
      </c>
      <c r="E518">
        <v>13</v>
      </c>
      <c r="F518">
        <f t="shared" si="114"/>
        <v>3.2169908772759481E-9</v>
      </c>
      <c r="G518">
        <f t="shared" si="115"/>
        <v>4.8403797921976068E-5</v>
      </c>
      <c r="H518">
        <f t="shared" si="116"/>
        <v>0.96296296296296291</v>
      </c>
      <c r="I518">
        <v>7.4634241364577103E-3</v>
      </c>
      <c r="J518">
        <f t="shared" si="105"/>
        <v>14.470569811574304</v>
      </c>
      <c r="K518">
        <f t="shared" si="106"/>
        <v>5.5284623233020072E-4</v>
      </c>
      <c r="L518">
        <v>-18.355231859309999</v>
      </c>
      <c r="M518">
        <f t="shared" si="107"/>
        <v>-1.9823650408054798</v>
      </c>
      <c r="N518">
        <v>9.6294049005621307</v>
      </c>
      <c r="O518">
        <v>8.6382223801593891</v>
      </c>
      <c r="Q518">
        <f t="shared" si="108"/>
        <v>0.93292801705721407</v>
      </c>
      <c r="R518">
        <f t="shared" si="109"/>
        <v>12.59452823027239</v>
      </c>
      <c r="S518">
        <v>0.99118252040274302</v>
      </c>
      <c r="T518">
        <v>9.6294049005621307</v>
      </c>
      <c r="U518">
        <f t="shared" si="110"/>
        <v>1.1147438068600004</v>
      </c>
      <c r="V518">
        <f t="shared" si="111"/>
        <v>1.0399757292607101</v>
      </c>
      <c r="W518">
        <f t="shared" si="112"/>
        <v>8.2573615322962993E-2</v>
      </c>
      <c r="X518">
        <v>2.8701629793768933E-3</v>
      </c>
      <c r="AG518" t="s">
        <v>10</v>
      </c>
      <c r="AH518">
        <v>20.599999999999998</v>
      </c>
      <c r="AI518">
        <f t="shared" si="113"/>
        <v>7.7231364706511485E-3</v>
      </c>
      <c r="AJ518">
        <v>13</v>
      </c>
      <c r="AK518">
        <v>0.16796332462356101</v>
      </c>
    </row>
    <row r="519" spans="1:37" x14ac:dyDescent="0.15">
      <c r="A519" t="s">
        <v>9</v>
      </c>
      <c r="B519">
        <v>0.108</v>
      </c>
      <c r="C519">
        <v>8.0000000000000002E-3</v>
      </c>
      <c r="D519">
        <f t="shared" si="104"/>
        <v>13.5</v>
      </c>
      <c r="E519">
        <v>13</v>
      </c>
      <c r="F519">
        <f t="shared" si="114"/>
        <v>3.2169908772759481E-9</v>
      </c>
      <c r="G519">
        <f t="shared" si="115"/>
        <v>4.8403797921976068E-5</v>
      </c>
      <c r="H519">
        <f t="shared" si="116"/>
        <v>0.96296296296296291</v>
      </c>
      <c r="I519">
        <v>7.4620626793582999E-3</v>
      </c>
      <c r="J519">
        <f t="shared" si="105"/>
        <v>14.473209974334802</v>
      </c>
      <c r="K519">
        <f t="shared" si="106"/>
        <v>5.5274538365617041E-4</v>
      </c>
      <c r="L519">
        <v>-18.409103512913301</v>
      </c>
      <c r="M519">
        <f t="shared" si="107"/>
        <v>-1.9881831793946365</v>
      </c>
      <c r="N519">
        <v>9.6307382093249796</v>
      </c>
      <c r="O519">
        <v>8.6366466196276601</v>
      </c>
      <c r="Q519">
        <f t="shared" si="108"/>
        <v>0.93275783491978725</v>
      </c>
      <c r="R519">
        <f t="shared" si="109"/>
        <v>12.592230771417128</v>
      </c>
      <c r="S519">
        <v>0.99409158969732303</v>
      </c>
      <c r="T519">
        <v>9.6307382093249796</v>
      </c>
      <c r="U519">
        <f t="shared" si="110"/>
        <v>1.1151015704912766</v>
      </c>
      <c r="V519">
        <f t="shared" si="111"/>
        <v>1.0401197266070976</v>
      </c>
      <c r="W519">
        <f t="shared" si="112"/>
        <v>8.2600116332687157E-2</v>
      </c>
      <c r="X519">
        <v>2.9728342542701459E-3</v>
      </c>
      <c r="AG519" t="s">
        <v>10</v>
      </c>
      <c r="AH519">
        <v>21.599999999999998</v>
      </c>
      <c r="AI519">
        <f t="shared" si="113"/>
        <v>4.5770376962380966E-3</v>
      </c>
      <c r="AJ519">
        <v>13</v>
      </c>
      <c r="AK519">
        <v>0.17568646109421215</v>
      </c>
    </row>
    <row r="520" spans="1:37" x14ac:dyDescent="0.15">
      <c r="A520" t="s">
        <v>10</v>
      </c>
      <c r="B520">
        <v>0.108</v>
      </c>
      <c r="C520">
        <v>8.0000000000000002E-3</v>
      </c>
      <c r="D520">
        <f t="shared" si="104"/>
        <v>13.5</v>
      </c>
      <c r="E520">
        <v>13</v>
      </c>
      <c r="F520">
        <f t="shared" si="114"/>
        <v>3.2169908772759481E-9</v>
      </c>
      <c r="G520">
        <f t="shared" si="115"/>
        <v>4.8403797921976068E-5</v>
      </c>
      <c r="H520">
        <f t="shared" si="116"/>
        <v>0.96296296296296291</v>
      </c>
      <c r="I520">
        <v>7.4620626793582999E-3</v>
      </c>
      <c r="J520">
        <f t="shared" si="105"/>
        <v>14.473209974334802</v>
      </c>
      <c r="K520">
        <f t="shared" si="106"/>
        <v>5.5274538365617041E-4</v>
      </c>
      <c r="L520">
        <v>-18.409103512913301</v>
      </c>
      <c r="M520">
        <f t="shared" si="107"/>
        <v>-1.9881831793946365</v>
      </c>
      <c r="N520">
        <v>9.6307382093249796</v>
      </c>
      <c r="O520">
        <v>8.6366466196276601</v>
      </c>
      <c r="Q520">
        <f t="shared" si="108"/>
        <v>0.93275783491978725</v>
      </c>
      <c r="R520">
        <f t="shared" si="109"/>
        <v>12.592230771417128</v>
      </c>
      <c r="S520">
        <v>0.99409158969732303</v>
      </c>
      <c r="T520">
        <v>9.6307382093249796</v>
      </c>
      <c r="U520">
        <f t="shared" si="110"/>
        <v>1.1151015704912766</v>
      </c>
      <c r="V520">
        <f t="shared" si="111"/>
        <v>1.0401197266070976</v>
      </c>
      <c r="W520">
        <f t="shared" si="112"/>
        <v>8.2600116332687157E-2</v>
      </c>
      <c r="X520">
        <v>2.9879183084633183E-3</v>
      </c>
      <c r="AG520" t="s">
        <v>10</v>
      </c>
      <c r="AH520">
        <v>22.428571428571427</v>
      </c>
      <c r="AI520">
        <f t="shared" si="113"/>
        <v>1.300695183860995E-2</v>
      </c>
      <c r="AJ520">
        <v>13</v>
      </c>
      <c r="AK520">
        <v>0.17947886375680944</v>
      </c>
    </row>
    <row r="521" spans="1:37" x14ac:dyDescent="0.15">
      <c r="A521" t="s">
        <v>10</v>
      </c>
      <c r="B521">
        <v>5.8999999999999997E-2</v>
      </c>
      <c r="C521">
        <v>4.0000000000000001E-3</v>
      </c>
      <c r="D521">
        <f t="shared" si="104"/>
        <v>14.749999999999998</v>
      </c>
      <c r="E521">
        <v>13</v>
      </c>
      <c r="F521">
        <f t="shared" si="114"/>
        <v>2.0106192982974676E-10</v>
      </c>
      <c r="G521">
        <f t="shared" si="115"/>
        <v>1.1075445287231812E-5</v>
      </c>
      <c r="H521">
        <f t="shared" si="116"/>
        <v>0.88135593220338992</v>
      </c>
      <c r="I521">
        <v>3.7686295233214E-3</v>
      </c>
      <c r="J521">
        <f t="shared" si="105"/>
        <v>15.655558508707333</v>
      </c>
      <c r="K521">
        <f t="shared" si="106"/>
        <v>2.5550030666585767E-4</v>
      </c>
      <c r="L521">
        <v>-66.878982200610693</v>
      </c>
      <c r="M521">
        <f t="shared" si="107"/>
        <v>-3.9458599498360307</v>
      </c>
      <c r="N521">
        <v>17.941699141534102</v>
      </c>
      <c r="O521">
        <v>15.9687691666161</v>
      </c>
      <c r="Q521">
        <f t="shared" si="108"/>
        <v>0.94215738083034983</v>
      </c>
      <c r="R521">
        <f t="shared" si="109"/>
        <v>13.896821367247659</v>
      </c>
      <c r="S521">
        <v>1.97292997491801</v>
      </c>
      <c r="T521">
        <v>17.941699141534102</v>
      </c>
      <c r="U521">
        <f t="shared" si="110"/>
        <v>1.1235492826236451</v>
      </c>
      <c r="V521">
        <f t="shared" si="111"/>
        <v>1.058560249350512</v>
      </c>
      <c r="W521">
        <f t="shared" si="112"/>
        <v>7.6172832720247136E-2</v>
      </c>
      <c r="X521">
        <v>7.9520628549092851E-3</v>
      </c>
      <c r="AG521" t="s">
        <v>10</v>
      </c>
      <c r="AH521">
        <v>22.888888888888889</v>
      </c>
      <c r="AI521">
        <f t="shared" si="113"/>
        <v>6.8354420320342153E-3</v>
      </c>
      <c r="AJ521">
        <v>13</v>
      </c>
      <c r="AK521">
        <v>0.18546619079362991</v>
      </c>
    </row>
    <row r="522" spans="1:37" x14ac:dyDescent="0.15">
      <c r="A522" t="s">
        <v>9</v>
      </c>
      <c r="B522">
        <v>5.8999999999999997E-2</v>
      </c>
      <c r="C522">
        <v>4.0000000000000001E-3</v>
      </c>
      <c r="D522">
        <f t="shared" si="104"/>
        <v>14.749999999999998</v>
      </c>
      <c r="E522">
        <v>13</v>
      </c>
      <c r="F522">
        <f t="shared" si="114"/>
        <v>2.0106192982974676E-10</v>
      </c>
      <c r="G522">
        <f t="shared" si="115"/>
        <v>1.1075445287231812E-5</v>
      </c>
      <c r="H522">
        <f t="shared" si="116"/>
        <v>0.88135593220338992</v>
      </c>
      <c r="I522">
        <v>3.7686295233214E-3</v>
      </c>
      <c r="J522">
        <f t="shared" si="105"/>
        <v>15.655558508707333</v>
      </c>
      <c r="K522">
        <f t="shared" si="106"/>
        <v>2.5550030666585767E-4</v>
      </c>
      <c r="L522">
        <v>-66.878982200610693</v>
      </c>
      <c r="M522">
        <f t="shared" si="107"/>
        <v>-3.9458599498360307</v>
      </c>
      <c r="N522">
        <v>17.941699141534102</v>
      </c>
      <c r="O522">
        <v>15.9687691666161</v>
      </c>
      <c r="Q522">
        <f t="shared" si="108"/>
        <v>0.94215738083034983</v>
      </c>
      <c r="R522">
        <f t="shared" si="109"/>
        <v>13.896821367247659</v>
      </c>
      <c r="S522">
        <v>1.97292997491801</v>
      </c>
      <c r="T522">
        <v>17.941699141534102</v>
      </c>
      <c r="U522">
        <f t="shared" si="110"/>
        <v>1.1235492826236451</v>
      </c>
      <c r="V522">
        <f t="shared" si="111"/>
        <v>1.058560249350512</v>
      </c>
      <c r="W522">
        <f t="shared" si="112"/>
        <v>7.6172832720247136E-2</v>
      </c>
      <c r="X522">
        <v>1.0305736783647119E-2</v>
      </c>
      <c r="AG522" t="s">
        <v>10</v>
      </c>
      <c r="AH522">
        <v>25.5</v>
      </c>
      <c r="AI522">
        <f t="shared" si="113"/>
        <v>5.4224653709936338E-3</v>
      </c>
      <c r="AJ522">
        <v>13</v>
      </c>
      <c r="AK522">
        <v>0.20331428943283036</v>
      </c>
    </row>
    <row r="523" spans="1:37" x14ac:dyDescent="0.15">
      <c r="A523" t="s">
        <v>11</v>
      </c>
      <c r="B523">
        <v>5.8999999999999997E-2</v>
      </c>
      <c r="C523">
        <v>4.0000000000000001E-3</v>
      </c>
      <c r="D523">
        <f t="shared" si="104"/>
        <v>14.749999999999998</v>
      </c>
      <c r="E523">
        <v>13</v>
      </c>
      <c r="F523">
        <f t="shared" si="114"/>
        <v>2.0106192982974676E-10</v>
      </c>
      <c r="G523">
        <f t="shared" si="115"/>
        <v>1.1075445287231812E-5</v>
      </c>
      <c r="H523">
        <f t="shared" si="116"/>
        <v>0.88135593220338992</v>
      </c>
      <c r="I523">
        <v>3.7682798498719998E-3</v>
      </c>
      <c r="J523">
        <f t="shared" si="105"/>
        <v>15.657011249311591</v>
      </c>
      <c r="K523">
        <f t="shared" si="106"/>
        <v>2.5547659999132207E-4</v>
      </c>
      <c r="L523">
        <v>-67.170121386052102</v>
      </c>
      <c r="M523">
        <f t="shared" si="107"/>
        <v>-3.9630371617770739</v>
      </c>
      <c r="N523">
        <v>17.948806080346099</v>
      </c>
      <c r="O523">
        <v>15.9672874994576</v>
      </c>
      <c r="Q523">
        <f t="shared" si="108"/>
        <v>0.94206996246799835</v>
      </c>
      <c r="R523">
        <f t="shared" si="109"/>
        <v>13.895531946402974</v>
      </c>
      <c r="S523">
        <v>1.9815185808885301</v>
      </c>
      <c r="T523">
        <v>17.948806080346099</v>
      </c>
      <c r="U523">
        <f t="shared" si="110"/>
        <v>1.1240986348467648</v>
      </c>
      <c r="V523">
        <f t="shared" si="111"/>
        <v>1.0589795587404198</v>
      </c>
      <c r="W523">
        <f t="shared" si="112"/>
        <v>7.6210076938763721E-2</v>
      </c>
      <c r="X523">
        <v>8.1287104582411212E-3</v>
      </c>
      <c r="AG523" t="s">
        <v>10</v>
      </c>
      <c r="AH523">
        <v>25.749999999999996</v>
      </c>
      <c r="AI523">
        <f t="shared" si="113"/>
        <v>1.1254647488591068E-2</v>
      </c>
      <c r="AJ523">
        <v>13</v>
      </c>
      <c r="AK523">
        <v>0.20466990577557875</v>
      </c>
    </row>
    <row r="524" spans="1:37" x14ac:dyDescent="0.15">
      <c r="A524" t="s">
        <v>11</v>
      </c>
      <c r="B524">
        <v>0.108</v>
      </c>
      <c r="C524">
        <v>7.0000000000000001E-3</v>
      </c>
      <c r="D524">
        <f t="shared" si="104"/>
        <v>15.428571428571429</v>
      </c>
      <c r="E524">
        <v>13</v>
      </c>
      <c r="F524">
        <f t="shared" si="114"/>
        <v>1.885740990317274E-9</v>
      </c>
      <c r="G524">
        <f t="shared" si="115"/>
        <v>3.2426763061011327E-5</v>
      </c>
      <c r="H524">
        <f t="shared" si="116"/>
        <v>0.84259259259259256</v>
      </c>
      <c r="I524">
        <v>6.6293812793570498E-3</v>
      </c>
      <c r="J524">
        <f t="shared" si="105"/>
        <v>16.291113069072779</v>
      </c>
      <c r="K524">
        <f t="shared" si="106"/>
        <v>4.2968211995832731E-4</v>
      </c>
      <c r="L524">
        <v>-21.026638017639701</v>
      </c>
      <c r="M524">
        <f t="shared" si="107"/>
        <v>-2.2708769059050877</v>
      </c>
      <c r="N524">
        <v>9.9044613092449403</v>
      </c>
      <c r="O524">
        <v>8.7690228562923895</v>
      </c>
      <c r="Q524">
        <f t="shared" si="108"/>
        <v>0.94705446847957808</v>
      </c>
      <c r="R524">
        <f t="shared" si="109"/>
        <v>14.61169751368492</v>
      </c>
      <c r="S524">
        <v>1.1354384529525401</v>
      </c>
      <c r="T524">
        <v>9.9044613092449403</v>
      </c>
      <c r="U524">
        <f t="shared" si="110"/>
        <v>1.1294828935401615</v>
      </c>
      <c r="V524">
        <f t="shared" si="111"/>
        <v>1.0696818213984536</v>
      </c>
      <c r="W524">
        <f t="shared" si="112"/>
        <v>7.3207224581306768E-2</v>
      </c>
      <c r="X524">
        <v>6.9256596696144028E-3</v>
      </c>
      <c r="AG524" t="s">
        <v>10</v>
      </c>
      <c r="AH524">
        <v>26.166666666666668</v>
      </c>
      <c r="AI524">
        <f t="shared" si="113"/>
        <v>6.4645570752187445E-3</v>
      </c>
      <c r="AJ524">
        <v>13</v>
      </c>
      <c r="AK524">
        <v>0.20935934222915842</v>
      </c>
    </row>
    <row r="525" spans="1:37" x14ac:dyDescent="0.15">
      <c r="A525" t="s">
        <v>10</v>
      </c>
      <c r="B525">
        <v>0.108</v>
      </c>
      <c r="C525">
        <v>7.0000000000000001E-3</v>
      </c>
      <c r="D525">
        <f t="shared" si="104"/>
        <v>15.428571428571429</v>
      </c>
      <c r="E525">
        <v>13</v>
      </c>
      <c r="F525">
        <f t="shared" si="114"/>
        <v>1.885740990317274E-9</v>
      </c>
      <c r="G525">
        <f t="shared" si="115"/>
        <v>3.2426763061011327E-5</v>
      </c>
      <c r="H525">
        <f t="shared" si="116"/>
        <v>0.84259259259259256</v>
      </c>
      <c r="I525">
        <v>6.6287419640070804E-3</v>
      </c>
      <c r="J525">
        <f t="shared" si="105"/>
        <v>16.292684281032699</v>
      </c>
      <c r="K525">
        <f t="shared" si="106"/>
        <v>4.2964068285231073E-4</v>
      </c>
      <c r="L525">
        <v>-21.030417536531299</v>
      </c>
      <c r="M525">
        <f t="shared" si="107"/>
        <v>-2.2712850939453801</v>
      </c>
      <c r="N525">
        <v>9.9038197480402594</v>
      </c>
      <c r="O525">
        <v>8.7681772010675694</v>
      </c>
      <c r="Q525">
        <f t="shared" si="108"/>
        <v>0.9469631377152975</v>
      </c>
      <c r="R525">
        <f t="shared" si="109"/>
        <v>14.610288410464591</v>
      </c>
      <c r="S525">
        <v>1.1356425469726901</v>
      </c>
      <c r="T525">
        <v>9.9038197480402594</v>
      </c>
      <c r="U525">
        <f t="shared" si="110"/>
        <v>1.1295186583175372</v>
      </c>
      <c r="V525">
        <f t="shared" si="111"/>
        <v>1.0696125327883481</v>
      </c>
      <c r="W525">
        <f t="shared" si="112"/>
        <v>7.3209542668729255E-2</v>
      </c>
      <c r="X525">
        <v>7.0076018849568314E-3</v>
      </c>
      <c r="AG525" t="s">
        <v>10</v>
      </c>
      <c r="AH525">
        <v>27</v>
      </c>
      <c r="AI525">
        <f t="shared" si="113"/>
        <v>7.2480076442101729E-3</v>
      </c>
      <c r="AJ525">
        <v>13</v>
      </c>
      <c r="AK525">
        <v>0.21474647312517403</v>
      </c>
    </row>
    <row r="526" spans="1:37" x14ac:dyDescent="0.15">
      <c r="A526" t="s">
        <v>9</v>
      </c>
      <c r="B526">
        <v>0.108</v>
      </c>
      <c r="C526">
        <v>7.0000000000000001E-3</v>
      </c>
      <c r="D526">
        <f t="shared" si="104"/>
        <v>15.428571428571429</v>
      </c>
      <c r="E526">
        <v>13</v>
      </c>
      <c r="F526">
        <f t="shared" si="114"/>
        <v>1.885740990317274E-9</v>
      </c>
      <c r="G526">
        <f t="shared" si="115"/>
        <v>3.2426763061011327E-5</v>
      </c>
      <c r="H526">
        <f t="shared" si="116"/>
        <v>0.84259259259259256</v>
      </c>
      <c r="I526">
        <v>6.6287419640070804E-3</v>
      </c>
      <c r="J526">
        <f t="shared" si="105"/>
        <v>16.292684281032699</v>
      </c>
      <c r="K526">
        <f t="shared" si="106"/>
        <v>4.2964068285231073E-4</v>
      </c>
      <c r="L526">
        <v>-21.030417536531299</v>
      </c>
      <c r="M526">
        <f t="shared" si="107"/>
        <v>-2.2712850939453801</v>
      </c>
      <c r="N526">
        <v>9.9038197480402594</v>
      </c>
      <c r="O526">
        <v>8.7681772010675694</v>
      </c>
      <c r="Q526">
        <f t="shared" si="108"/>
        <v>0.9469631377152975</v>
      </c>
      <c r="R526">
        <f t="shared" si="109"/>
        <v>14.610288410464591</v>
      </c>
      <c r="S526">
        <v>1.1356425469726901</v>
      </c>
      <c r="T526">
        <v>9.9038197480402594</v>
      </c>
      <c r="U526">
        <f t="shared" si="110"/>
        <v>1.1295186583175372</v>
      </c>
      <c r="V526">
        <f t="shared" si="111"/>
        <v>1.0696125327883481</v>
      </c>
      <c r="W526">
        <f t="shared" si="112"/>
        <v>7.3209542668729255E-2</v>
      </c>
      <c r="X526">
        <v>1.0051187459112007E-2</v>
      </c>
      <c r="AG526" t="s">
        <v>10</v>
      </c>
      <c r="AH526">
        <v>28.333333333333336</v>
      </c>
      <c r="AI526">
        <f t="shared" si="113"/>
        <v>5.8633465779344297E-3</v>
      </c>
      <c r="AJ526">
        <v>13</v>
      </c>
      <c r="AK526">
        <v>0.22441048331745428</v>
      </c>
    </row>
    <row r="527" spans="1:37" x14ac:dyDescent="0.15">
      <c r="A527" t="s">
        <v>11</v>
      </c>
      <c r="B527">
        <v>0.157</v>
      </c>
      <c r="C527">
        <v>0.01</v>
      </c>
      <c r="D527">
        <f t="shared" si="104"/>
        <v>15.7</v>
      </c>
      <c r="E527">
        <v>13</v>
      </c>
      <c r="F527">
        <f t="shared" si="114"/>
        <v>7.8539816339744827E-9</v>
      </c>
      <c r="G527">
        <f t="shared" si="115"/>
        <v>6.5032968943737755E-5</v>
      </c>
      <c r="H527">
        <f t="shared" si="116"/>
        <v>0.82802547770700641</v>
      </c>
      <c r="I527">
        <v>9.4940385028846695E-3</v>
      </c>
      <c r="J527">
        <f t="shared" si="105"/>
        <v>16.536692994482486</v>
      </c>
      <c r="K527">
        <f t="shared" si="106"/>
        <v>6.0471582820921467E-4</v>
      </c>
      <c r="L527">
        <v>-10.038336934597901</v>
      </c>
      <c r="M527">
        <f t="shared" si="107"/>
        <v>-1.5760188987318704</v>
      </c>
      <c r="N527">
        <v>6.8351677314580899</v>
      </c>
      <c r="O527">
        <v>6.0471582820921501</v>
      </c>
      <c r="Q527">
        <f t="shared" si="108"/>
        <v>0.94940385028846752</v>
      </c>
      <c r="R527">
        <f t="shared" si="109"/>
        <v>14.90564044952894</v>
      </c>
      <c r="S527">
        <v>0.78800944936594097</v>
      </c>
      <c r="T527">
        <v>6.8351677314580899</v>
      </c>
      <c r="U527">
        <f t="shared" si="110"/>
        <v>1.1303107034091573</v>
      </c>
      <c r="V527">
        <f t="shared" si="111"/>
        <v>1.0731213338389201</v>
      </c>
      <c r="W527">
        <f t="shared" si="112"/>
        <v>7.1994312319054607E-2</v>
      </c>
      <c r="X527">
        <v>9.4361707616188849E-3</v>
      </c>
      <c r="AG527" t="s">
        <v>10</v>
      </c>
      <c r="AH527">
        <v>29.428571428571427</v>
      </c>
      <c r="AI527">
        <f t="shared" si="113"/>
        <v>2.1091213721769964E-2</v>
      </c>
      <c r="AJ527">
        <v>13</v>
      </c>
      <c r="AK527">
        <v>0.23083224385519197</v>
      </c>
    </row>
    <row r="528" spans="1:37" x14ac:dyDescent="0.15">
      <c r="A528" t="s">
        <v>9</v>
      </c>
      <c r="B528">
        <v>0.157</v>
      </c>
      <c r="C528">
        <v>0.01</v>
      </c>
      <c r="D528">
        <f t="shared" si="104"/>
        <v>15.7</v>
      </c>
      <c r="E528">
        <v>13</v>
      </c>
      <c r="F528">
        <f t="shared" si="114"/>
        <v>7.8539816339744827E-9</v>
      </c>
      <c r="G528">
        <f t="shared" si="115"/>
        <v>6.5032968943737755E-5</v>
      </c>
      <c r="H528">
        <f t="shared" si="116"/>
        <v>0.82802547770700641</v>
      </c>
      <c r="I528">
        <v>9.4881027508313294E-3</v>
      </c>
      <c r="J528">
        <f t="shared" si="105"/>
        <v>16.547038340857338</v>
      </c>
      <c r="K528">
        <f t="shared" si="106"/>
        <v>6.0433775483002101E-4</v>
      </c>
      <c r="L528">
        <v>-10.190939479657199</v>
      </c>
      <c r="M528">
        <f t="shared" si="107"/>
        <v>-1.5999774983061803</v>
      </c>
      <c r="N528">
        <v>6.8433662974532998</v>
      </c>
      <c r="O528">
        <v>6.0433775483002101</v>
      </c>
      <c r="Q528">
        <f t="shared" si="108"/>
        <v>0.94881027508313298</v>
      </c>
      <c r="R528">
        <f t="shared" si="109"/>
        <v>14.896321318805187</v>
      </c>
      <c r="S528">
        <v>0.79998874915309004</v>
      </c>
      <c r="T528">
        <v>6.8433662974532998</v>
      </c>
      <c r="U528">
        <f t="shared" si="110"/>
        <v>1.1323744450449067</v>
      </c>
      <c r="V528">
        <f t="shared" si="111"/>
        <v>1.074408508700168</v>
      </c>
      <c r="W528">
        <f t="shared" si="112"/>
        <v>7.2125760830885774E-2</v>
      </c>
      <c r="X528">
        <v>8.2197951802413915E-3</v>
      </c>
      <c r="AG528" t="s">
        <v>10</v>
      </c>
      <c r="AH528">
        <v>29.499999999999996</v>
      </c>
      <c r="AI528">
        <f t="shared" si="113"/>
        <v>6.5279251866039783E-3</v>
      </c>
      <c r="AJ528">
        <v>13</v>
      </c>
      <c r="AK528">
        <v>0.23233875912103263</v>
      </c>
    </row>
    <row r="529" spans="1:37" x14ac:dyDescent="0.15">
      <c r="A529" t="s">
        <v>10</v>
      </c>
      <c r="B529">
        <v>0.157</v>
      </c>
      <c r="C529">
        <v>0.01</v>
      </c>
      <c r="D529">
        <f t="shared" si="104"/>
        <v>15.7</v>
      </c>
      <c r="E529">
        <v>13</v>
      </c>
      <c r="F529">
        <f t="shared" si="114"/>
        <v>7.8539816339744827E-9</v>
      </c>
      <c r="G529">
        <f t="shared" si="115"/>
        <v>6.5032968943737755E-5</v>
      </c>
      <c r="H529">
        <f t="shared" si="116"/>
        <v>0.82802547770700641</v>
      </c>
      <c r="I529">
        <v>9.4881027508313294E-3</v>
      </c>
      <c r="J529">
        <f t="shared" si="105"/>
        <v>16.547038340857338</v>
      </c>
      <c r="K529">
        <f t="shared" si="106"/>
        <v>6.0433775483002101E-4</v>
      </c>
      <c r="L529">
        <v>-10.190939479657199</v>
      </c>
      <c r="M529">
        <f t="shared" si="107"/>
        <v>-1.5999774983061803</v>
      </c>
      <c r="N529">
        <v>6.8433662974532998</v>
      </c>
      <c r="O529">
        <v>6.0433775483002101</v>
      </c>
      <c r="Q529">
        <f t="shared" si="108"/>
        <v>0.94881027508313298</v>
      </c>
      <c r="R529">
        <f t="shared" si="109"/>
        <v>14.896321318805187</v>
      </c>
      <c r="S529">
        <v>0.79998874915309004</v>
      </c>
      <c r="T529">
        <v>6.8433662974532998</v>
      </c>
      <c r="U529">
        <f t="shared" si="110"/>
        <v>1.1323744450449067</v>
      </c>
      <c r="V529">
        <f t="shared" si="111"/>
        <v>1.074408508700168</v>
      </c>
      <c r="W529">
        <f t="shared" si="112"/>
        <v>7.2125760830885774E-2</v>
      </c>
      <c r="X529">
        <v>9.5710535134856025E-3</v>
      </c>
      <c r="AG529" t="s">
        <v>10</v>
      </c>
      <c r="AH529">
        <v>30.4</v>
      </c>
      <c r="AI529">
        <f t="shared" si="113"/>
        <v>9.6014869466025665E-3</v>
      </c>
      <c r="AJ529">
        <v>13</v>
      </c>
      <c r="AK529">
        <v>0.23821389178897623</v>
      </c>
    </row>
    <row r="530" spans="1:37" x14ac:dyDescent="0.15">
      <c r="A530" t="s">
        <v>11</v>
      </c>
      <c r="B530">
        <v>0.157</v>
      </c>
      <c r="C530">
        <v>8.9999999999999993E-3</v>
      </c>
      <c r="D530">
        <f t="shared" si="104"/>
        <v>17.444444444444446</v>
      </c>
      <c r="E530">
        <v>13</v>
      </c>
      <c r="F530">
        <f t="shared" si="114"/>
        <v>5.1529973500506572E-9</v>
      </c>
      <c r="G530">
        <f t="shared" si="115"/>
        <v>4.7409034359984814E-5</v>
      </c>
      <c r="H530">
        <f t="shared" si="116"/>
        <v>0.74522292993630568</v>
      </c>
      <c r="I530">
        <v>8.6640289305863899E-3</v>
      </c>
      <c r="J530">
        <f t="shared" si="105"/>
        <v>18.120899786673974</v>
      </c>
      <c r="K530">
        <f t="shared" si="106"/>
        <v>4.9666407882342355E-4</v>
      </c>
      <c r="L530">
        <v>-11.2281250095443</v>
      </c>
      <c r="M530">
        <f t="shared" si="107"/>
        <v>-1.7628156264984551</v>
      </c>
      <c r="N530">
        <v>7.0130631073655696</v>
      </c>
      <c r="O530">
        <v>6.1316552941163396</v>
      </c>
      <c r="Q530">
        <f t="shared" si="108"/>
        <v>0.96266988117626529</v>
      </c>
      <c r="R530">
        <f t="shared" si="109"/>
        <v>16.793241260519295</v>
      </c>
      <c r="S530">
        <v>0.88140781324923401</v>
      </c>
      <c r="T530">
        <v>7.0130631073655696</v>
      </c>
      <c r="U530">
        <f t="shared" si="110"/>
        <v>1.1437471238957266</v>
      </c>
      <c r="V530">
        <f t="shared" si="111"/>
        <v>1.1010509078563944</v>
      </c>
      <c r="W530">
        <f t="shared" si="112"/>
        <v>6.5565121751984326E-2</v>
      </c>
      <c r="X530">
        <v>9.4679819041687888E-3</v>
      </c>
      <c r="AG530" t="s">
        <v>10</v>
      </c>
      <c r="AH530">
        <v>31.4</v>
      </c>
      <c r="AI530">
        <f t="shared" si="113"/>
        <v>3.1378059555539389E-3</v>
      </c>
      <c r="AJ530">
        <v>13</v>
      </c>
      <c r="AK530">
        <v>0.2478153787355788</v>
      </c>
    </row>
    <row r="531" spans="1:37" x14ac:dyDescent="0.15">
      <c r="A531" t="s">
        <v>9</v>
      </c>
      <c r="B531">
        <v>0.157</v>
      </c>
      <c r="C531">
        <v>8.9999999999999993E-3</v>
      </c>
      <c r="D531">
        <f t="shared" si="104"/>
        <v>17.444444444444446</v>
      </c>
      <c r="E531">
        <v>13</v>
      </c>
      <c r="F531">
        <f t="shared" si="114"/>
        <v>5.1529973500506572E-9</v>
      </c>
      <c r="G531">
        <f t="shared" si="115"/>
        <v>4.7409034359984814E-5</v>
      </c>
      <c r="H531">
        <f t="shared" si="116"/>
        <v>0.74522292993630568</v>
      </c>
      <c r="I531">
        <v>8.6578959731409104E-3</v>
      </c>
      <c r="J531">
        <f t="shared" si="105"/>
        <v>18.133736012427942</v>
      </c>
      <c r="K531">
        <f t="shared" si="106"/>
        <v>4.9631250801444708E-4</v>
      </c>
      <c r="L531">
        <v>-11.395752925825599</v>
      </c>
      <c r="M531">
        <f t="shared" si="107"/>
        <v>-1.7891332093546191</v>
      </c>
      <c r="N531">
        <v>7.0218815184359196</v>
      </c>
      <c r="O531">
        <v>6.1273149137585996</v>
      </c>
      <c r="Q531">
        <f t="shared" si="108"/>
        <v>0.9619884414601001</v>
      </c>
      <c r="R531">
        <f t="shared" si="109"/>
        <v>16.781353923248414</v>
      </c>
      <c r="S531">
        <v>0.89456660467731397</v>
      </c>
      <c r="T531">
        <v>7.0218815184359196</v>
      </c>
      <c r="U531">
        <f t="shared" si="110"/>
        <v>1.1459965118927726</v>
      </c>
      <c r="V531">
        <f t="shared" si="111"/>
        <v>1.1024353983944395</v>
      </c>
      <c r="W531">
        <f t="shared" si="112"/>
        <v>6.5694067560732178E-2</v>
      </c>
      <c r="X531">
        <v>4.2675262183195072E-3</v>
      </c>
      <c r="AG531" t="s">
        <v>10</v>
      </c>
      <c r="AH531">
        <v>31.875</v>
      </c>
      <c r="AI531">
        <f t="shared" si="113"/>
        <v>6.9998013916402219E-3</v>
      </c>
      <c r="AJ531">
        <v>13</v>
      </c>
      <c r="AK531">
        <v>0.24930583656446692</v>
      </c>
    </row>
    <row r="532" spans="1:37" x14ac:dyDescent="0.15">
      <c r="A532" t="s">
        <v>10</v>
      </c>
      <c r="B532">
        <v>0.157</v>
      </c>
      <c r="C532">
        <v>8.9999999999999993E-3</v>
      </c>
      <c r="D532">
        <f t="shared" si="104"/>
        <v>17.444444444444446</v>
      </c>
      <c r="E532">
        <v>13</v>
      </c>
      <c r="F532">
        <f t="shared" si="114"/>
        <v>5.1529973500506572E-9</v>
      </c>
      <c r="G532">
        <f t="shared" si="115"/>
        <v>4.7409034359984814E-5</v>
      </c>
      <c r="H532">
        <f t="shared" si="116"/>
        <v>0.74522292993630568</v>
      </c>
      <c r="I532">
        <v>8.6578959731409104E-3</v>
      </c>
      <c r="J532">
        <f t="shared" si="105"/>
        <v>18.133736012427942</v>
      </c>
      <c r="K532">
        <f t="shared" si="106"/>
        <v>4.9631250801444708E-4</v>
      </c>
      <c r="L532">
        <v>-11.395752925825599</v>
      </c>
      <c r="M532">
        <f t="shared" si="107"/>
        <v>-1.7891332093546191</v>
      </c>
      <c r="N532">
        <v>7.0218815184359196</v>
      </c>
      <c r="O532">
        <v>6.1273149137585996</v>
      </c>
      <c r="Q532">
        <f t="shared" si="108"/>
        <v>0.9619884414601001</v>
      </c>
      <c r="R532">
        <f t="shared" si="109"/>
        <v>16.781353923248414</v>
      </c>
      <c r="S532">
        <v>0.89456660467731397</v>
      </c>
      <c r="T532">
        <v>7.0218815184359196</v>
      </c>
      <c r="U532">
        <f t="shared" si="110"/>
        <v>1.1459965118927726</v>
      </c>
      <c r="V532">
        <f t="shared" si="111"/>
        <v>1.1024353983944395</v>
      </c>
      <c r="W532">
        <f t="shared" si="112"/>
        <v>6.5694067560732178E-2</v>
      </c>
      <c r="X532">
        <v>7.7042499874745811E-3</v>
      </c>
      <c r="AG532" t="s">
        <v>10</v>
      </c>
      <c r="AH532">
        <v>33.777777777777779</v>
      </c>
      <c r="AI532">
        <f t="shared" si="113"/>
        <v>7.0819482187903827E-3</v>
      </c>
      <c r="AJ532">
        <v>13</v>
      </c>
      <c r="AK532">
        <v>0.2626249031013379</v>
      </c>
    </row>
    <row r="533" spans="1:37" x14ac:dyDescent="0.15">
      <c r="A533" t="s">
        <v>11</v>
      </c>
      <c r="B533">
        <v>0.108</v>
      </c>
      <c r="C533">
        <v>6.0000000000000001E-3</v>
      </c>
      <c r="D533">
        <f t="shared" si="104"/>
        <v>18</v>
      </c>
      <c r="E533">
        <v>13</v>
      </c>
      <c r="F533">
        <f t="shared" si="114"/>
        <v>1.0178760197630931E-9</v>
      </c>
      <c r="G533">
        <f t="shared" si="115"/>
        <v>2.0420352248333655E-5</v>
      </c>
      <c r="H533">
        <f t="shared" si="116"/>
        <v>0.72222222222222221</v>
      </c>
      <c r="I533">
        <v>5.80088690212981E-3</v>
      </c>
      <c r="J533">
        <f t="shared" si="105"/>
        <v>18.617842723385539</v>
      </c>
      <c r="K533">
        <f t="shared" si="106"/>
        <v>3.2227149456276721E-4</v>
      </c>
      <c r="L533">
        <v>-24.635460941381702</v>
      </c>
      <c r="M533">
        <f t="shared" si="107"/>
        <v>-2.6606297816692237</v>
      </c>
      <c r="N533">
        <v>10.282300850911399</v>
      </c>
      <c r="O533">
        <v>8.9519859600768701</v>
      </c>
      <c r="Q533">
        <f t="shared" si="108"/>
        <v>0.96681448368830192</v>
      </c>
      <c r="R533">
        <f t="shared" si="109"/>
        <v>17.402660706389433</v>
      </c>
      <c r="S533">
        <v>1.3303148908346101</v>
      </c>
      <c r="T533">
        <v>10.282300850911399</v>
      </c>
      <c r="U533">
        <f t="shared" si="110"/>
        <v>1.1486055604608103</v>
      </c>
      <c r="V533">
        <f t="shared" si="111"/>
        <v>1.110488491898431</v>
      </c>
      <c r="W533">
        <f t="shared" si="112"/>
        <v>6.3811420025600571E-2</v>
      </c>
      <c r="X533">
        <v>4.5191953682644876E-3</v>
      </c>
      <c r="AG533" t="s">
        <v>10</v>
      </c>
      <c r="AH533">
        <v>34.333333333333329</v>
      </c>
      <c r="AI533">
        <f t="shared" si="113"/>
        <v>7.5587615168853971E-3</v>
      </c>
      <c r="AJ533">
        <v>13</v>
      </c>
      <c r="AK533">
        <v>0.26655931877844363</v>
      </c>
    </row>
    <row r="534" spans="1:37" x14ac:dyDescent="0.15">
      <c r="A534" t="s">
        <v>9</v>
      </c>
      <c r="B534">
        <v>0.108</v>
      </c>
      <c r="C534">
        <v>6.0000000000000001E-3</v>
      </c>
      <c r="D534">
        <f t="shared" si="104"/>
        <v>18</v>
      </c>
      <c r="E534">
        <v>13</v>
      </c>
      <c r="F534">
        <f t="shared" si="114"/>
        <v>1.0178760197630931E-9</v>
      </c>
      <c r="G534">
        <f t="shared" si="115"/>
        <v>2.0420352248333655E-5</v>
      </c>
      <c r="H534">
        <f t="shared" si="116"/>
        <v>0.72222222222222221</v>
      </c>
      <c r="I534">
        <v>5.7992968776685496E-3</v>
      </c>
      <c r="J534">
        <f t="shared" si="105"/>
        <v>18.622947277604869</v>
      </c>
      <c r="K534">
        <f t="shared" si="106"/>
        <v>3.2218315987047496E-4</v>
      </c>
      <c r="L534">
        <v>-24.733553650231201</v>
      </c>
      <c r="M534">
        <f t="shared" si="107"/>
        <v>-2.6712237942249697</v>
      </c>
      <c r="N534">
        <v>10.2851441157368</v>
      </c>
      <c r="O534">
        <v>8.9495322186243094</v>
      </c>
      <c r="Q534">
        <f t="shared" si="108"/>
        <v>0.96654947961142545</v>
      </c>
      <c r="R534">
        <f t="shared" si="109"/>
        <v>17.397890633005659</v>
      </c>
      <c r="S534">
        <v>1.33561189711248</v>
      </c>
      <c r="T534">
        <v>10.2851441157368</v>
      </c>
      <c r="U534">
        <f t="shared" si="110"/>
        <v>1.1492381796596065</v>
      </c>
      <c r="V534">
        <f t="shared" si="111"/>
        <v>1.1107955644995746</v>
      </c>
      <c r="W534">
        <f t="shared" si="112"/>
        <v>6.3846565536644806E-2</v>
      </c>
      <c r="X534">
        <v>5.2381151199808376E-3</v>
      </c>
      <c r="AG534" t="s">
        <v>10</v>
      </c>
      <c r="AH534">
        <v>35.299999999999997</v>
      </c>
      <c r="AI534">
        <f t="shared" si="113"/>
        <v>5.7704373423126797E-3</v>
      </c>
      <c r="AJ534">
        <v>13</v>
      </c>
      <c r="AK534">
        <v>0.27386612157809953</v>
      </c>
    </row>
    <row r="535" spans="1:37" x14ac:dyDescent="0.15">
      <c r="A535" t="s">
        <v>10</v>
      </c>
      <c r="B535">
        <v>0.108</v>
      </c>
      <c r="C535">
        <v>6.0000000000000001E-3</v>
      </c>
      <c r="D535">
        <f t="shared" si="104"/>
        <v>18</v>
      </c>
      <c r="E535">
        <v>13</v>
      </c>
      <c r="F535">
        <f t="shared" si="114"/>
        <v>1.0178760197630931E-9</v>
      </c>
      <c r="G535">
        <f t="shared" si="115"/>
        <v>2.0420352248333655E-5</v>
      </c>
      <c r="H535">
        <f t="shared" si="116"/>
        <v>0.72222222222222221</v>
      </c>
      <c r="I535">
        <v>5.7992968776685496E-3</v>
      </c>
      <c r="J535">
        <f t="shared" si="105"/>
        <v>18.622947277604869</v>
      </c>
      <c r="K535">
        <f t="shared" si="106"/>
        <v>3.2218315987047496E-4</v>
      </c>
      <c r="L535">
        <v>-24.733553650231201</v>
      </c>
      <c r="M535">
        <f t="shared" si="107"/>
        <v>-2.6712237942249697</v>
      </c>
      <c r="N535">
        <v>10.2851441157368</v>
      </c>
      <c r="O535">
        <v>8.9495322186243094</v>
      </c>
      <c r="Q535">
        <f t="shared" si="108"/>
        <v>0.96654947961142545</v>
      </c>
      <c r="R535">
        <f t="shared" si="109"/>
        <v>17.397890633005659</v>
      </c>
      <c r="S535">
        <v>1.33561189711248</v>
      </c>
      <c r="T535">
        <v>10.2851441157368</v>
      </c>
      <c r="U535">
        <f t="shared" si="110"/>
        <v>1.1492381796596065</v>
      </c>
      <c r="V535">
        <f t="shared" si="111"/>
        <v>1.1107955644995746</v>
      </c>
      <c r="W535">
        <f t="shared" si="112"/>
        <v>6.3846565536644806E-2</v>
      </c>
      <c r="X535">
        <v>9.4278902748818373E-3</v>
      </c>
      <c r="AG535" t="s">
        <v>10</v>
      </c>
      <c r="AH535">
        <v>36</v>
      </c>
      <c r="AI535">
        <f t="shared" si="113"/>
        <v>1.2271264815195412E-2</v>
      </c>
      <c r="AJ535">
        <v>13</v>
      </c>
      <c r="AK535">
        <v>0.27790542771771842</v>
      </c>
    </row>
    <row r="536" spans="1:37" x14ac:dyDescent="0.15">
      <c r="A536" t="s">
        <v>9</v>
      </c>
      <c r="B536">
        <v>0.157</v>
      </c>
      <c r="C536">
        <v>8.0000000000000002E-3</v>
      </c>
      <c r="D536">
        <f t="shared" si="104"/>
        <v>19.625</v>
      </c>
      <c r="E536">
        <v>13</v>
      </c>
      <c r="F536">
        <f t="shared" si="114"/>
        <v>3.2169908772759481E-9</v>
      </c>
      <c r="G536">
        <f t="shared" si="115"/>
        <v>3.3296880099193733E-5</v>
      </c>
      <c r="H536">
        <f t="shared" si="116"/>
        <v>0.66242038216560506</v>
      </c>
      <c r="I536">
        <v>7.8372807761268107E-3</v>
      </c>
      <c r="J536">
        <f t="shared" si="105"/>
        <v>20.032458257491403</v>
      </c>
      <c r="K536">
        <f t="shared" si="106"/>
        <v>3.9935188668162091E-4</v>
      </c>
      <c r="L536">
        <v>-12.7541421290342</v>
      </c>
      <c r="M536">
        <f t="shared" si="107"/>
        <v>-2.0024003142583693</v>
      </c>
      <c r="N536">
        <v>7.2410733865295196</v>
      </c>
      <c r="O536">
        <v>6.2398732294003203</v>
      </c>
      <c r="Q536">
        <f t="shared" si="108"/>
        <v>0.97966009701585033</v>
      </c>
      <c r="R536">
        <f t="shared" si="109"/>
        <v>19.225829403936064</v>
      </c>
      <c r="S536">
        <v>1.00120015712919</v>
      </c>
      <c r="T536">
        <v>7.2410733865295196</v>
      </c>
      <c r="U536">
        <f t="shared" si="110"/>
        <v>1.1604520028406762</v>
      </c>
      <c r="V536">
        <f t="shared" si="111"/>
        <v>1.1368485216851347</v>
      </c>
      <c r="W536">
        <f t="shared" si="112"/>
        <v>5.9131312246658657E-2</v>
      </c>
      <c r="X536">
        <v>4.1218234076385784E-3</v>
      </c>
      <c r="AG536" t="s">
        <v>10</v>
      </c>
      <c r="AH536">
        <v>36.428571428571431</v>
      </c>
      <c r="AI536">
        <f t="shared" si="113"/>
        <v>4.9171993321674452E-3</v>
      </c>
      <c r="AJ536">
        <v>13</v>
      </c>
      <c r="AK536">
        <v>0.28316454120994505</v>
      </c>
    </row>
    <row r="537" spans="1:37" x14ac:dyDescent="0.15">
      <c r="A537" t="s">
        <v>10</v>
      </c>
      <c r="B537">
        <v>0.157</v>
      </c>
      <c r="C537">
        <v>8.0000000000000002E-3</v>
      </c>
      <c r="D537">
        <f t="shared" si="104"/>
        <v>19.625</v>
      </c>
      <c r="E537">
        <v>13</v>
      </c>
      <c r="F537">
        <f t="shared" si="114"/>
        <v>3.2169908772759481E-9</v>
      </c>
      <c r="G537">
        <f t="shared" si="115"/>
        <v>3.3296880099193733E-5</v>
      </c>
      <c r="H537">
        <f t="shared" si="116"/>
        <v>0.66242038216560506</v>
      </c>
      <c r="I537">
        <v>7.8372807761268107E-3</v>
      </c>
      <c r="J537">
        <f t="shared" si="105"/>
        <v>20.032458257491403</v>
      </c>
      <c r="K537">
        <f t="shared" si="106"/>
        <v>3.9935188668162091E-4</v>
      </c>
      <c r="L537">
        <v>-12.7541421290342</v>
      </c>
      <c r="M537">
        <f t="shared" si="107"/>
        <v>-2.0024003142583693</v>
      </c>
      <c r="N537">
        <v>7.2410733865295196</v>
      </c>
      <c r="O537">
        <v>6.2398732294003203</v>
      </c>
      <c r="Q537">
        <f t="shared" si="108"/>
        <v>0.97966009701585033</v>
      </c>
      <c r="R537">
        <f t="shared" si="109"/>
        <v>19.225829403936064</v>
      </c>
      <c r="S537">
        <v>1.00120015712919</v>
      </c>
      <c r="T537">
        <v>7.2410733865295196</v>
      </c>
      <c r="U537">
        <f t="shared" si="110"/>
        <v>1.1604520028406762</v>
      </c>
      <c r="V537">
        <f t="shared" si="111"/>
        <v>1.1368485216851347</v>
      </c>
      <c r="W537">
        <f t="shared" si="112"/>
        <v>5.9131312246658657E-2</v>
      </c>
      <c r="X537">
        <v>5.3634592118612864E-3</v>
      </c>
      <c r="AG537" t="s">
        <v>10</v>
      </c>
      <c r="AH537">
        <v>38</v>
      </c>
      <c r="AI537">
        <f t="shared" si="113"/>
        <v>7.6872945523517866E-3</v>
      </c>
      <c r="AJ537">
        <v>13</v>
      </c>
      <c r="AK537">
        <v>0.29089156873192246</v>
      </c>
    </row>
    <row r="538" spans="1:37" x14ac:dyDescent="0.15">
      <c r="A538" t="s">
        <v>11</v>
      </c>
      <c r="B538">
        <v>0.157</v>
      </c>
      <c r="C538">
        <v>8.0000000000000002E-3</v>
      </c>
      <c r="D538">
        <f t="shared" si="104"/>
        <v>19.625</v>
      </c>
      <c r="E538">
        <v>13</v>
      </c>
      <c r="F538">
        <f t="shared" si="114"/>
        <v>3.2169908772759481E-9</v>
      </c>
      <c r="G538">
        <f t="shared" si="115"/>
        <v>3.3296880099193733E-5</v>
      </c>
      <c r="H538">
        <f t="shared" si="116"/>
        <v>0.66242038216560506</v>
      </c>
      <c r="I538">
        <v>7.8371968966982602E-3</v>
      </c>
      <c r="J538">
        <f t="shared" si="105"/>
        <v>20.032672659550347</v>
      </c>
      <c r="K538">
        <f t="shared" si="106"/>
        <v>3.99347612570612E-4</v>
      </c>
      <c r="L538">
        <v>-12.7858677143634</v>
      </c>
      <c r="M538">
        <f t="shared" si="107"/>
        <v>-2.0073812311550538</v>
      </c>
      <c r="N538">
        <v>7.2434970619933399</v>
      </c>
      <c r="O538">
        <v>6.2398064464158098</v>
      </c>
      <c r="Q538">
        <f t="shared" si="108"/>
        <v>0.97964961208728218</v>
      </c>
      <c r="R538">
        <f t="shared" si="109"/>
        <v>19.225623637212912</v>
      </c>
      <c r="S538">
        <v>1.00369061557753</v>
      </c>
      <c r="T538">
        <v>7.2434970619933399</v>
      </c>
      <c r="U538">
        <f t="shared" si="110"/>
        <v>1.160852844426618</v>
      </c>
      <c r="V538">
        <f t="shared" si="111"/>
        <v>1.1372290387329544</v>
      </c>
      <c r="W538">
        <f t="shared" si="112"/>
        <v>5.9151737295623848E-2</v>
      </c>
      <c r="X538">
        <v>4.2383851182624978E-3</v>
      </c>
      <c r="AG538" t="s">
        <v>10</v>
      </c>
      <c r="AH538">
        <v>39.222222222222221</v>
      </c>
      <c r="AI538">
        <f t="shared" si="113"/>
        <v>-1.0384113321039539E-2</v>
      </c>
      <c r="AJ538">
        <v>13</v>
      </c>
      <c r="AK538">
        <v>0.30028715096257463</v>
      </c>
    </row>
    <row r="539" spans="1:37" x14ac:dyDescent="0.15">
      <c r="A539" t="s">
        <v>10</v>
      </c>
      <c r="B539">
        <v>5.8999999999999997E-2</v>
      </c>
      <c r="C539">
        <v>3.0000000000000001E-3</v>
      </c>
      <c r="D539">
        <f t="shared" si="104"/>
        <v>19.666666666666664</v>
      </c>
      <c r="E539">
        <v>13</v>
      </c>
      <c r="F539">
        <f t="shared" si="114"/>
        <v>6.3617251235193316E-11</v>
      </c>
      <c r="G539">
        <f t="shared" si="115"/>
        <v>4.6724534805509216E-6</v>
      </c>
      <c r="H539">
        <f t="shared" si="116"/>
        <v>0.6610169491525425</v>
      </c>
      <c r="I539">
        <v>2.9394667371576999E-3</v>
      </c>
      <c r="J539">
        <f t="shared" si="105"/>
        <v>20.071667848519194</v>
      </c>
      <c r="K539">
        <f t="shared" si="106"/>
        <v>1.4946441036395086E-4</v>
      </c>
      <c r="L539">
        <v>-90.822361622597398</v>
      </c>
      <c r="M539">
        <f t="shared" si="107"/>
        <v>-5.3585193357332459</v>
      </c>
      <c r="N539">
        <v>19.286416374972301</v>
      </c>
      <c r="O539">
        <v>16.607156707105698</v>
      </c>
      <c r="Q539">
        <f t="shared" si="108"/>
        <v>0.97982224571923615</v>
      </c>
      <c r="R539">
        <f t="shared" si="109"/>
        <v>19.269837499144977</v>
      </c>
      <c r="S539">
        <v>2.6792596678666198</v>
      </c>
      <c r="T539">
        <v>19.286416374972301</v>
      </c>
      <c r="U539">
        <f t="shared" si="110"/>
        <v>1.1613316304000569</v>
      </c>
      <c r="V539">
        <f t="shared" si="111"/>
        <v>1.1378985661233658</v>
      </c>
      <c r="W539">
        <f t="shared" si="112"/>
        <v>5.9050760867799514E-2</v>
      </c>
      <c r="X539">
        <v>2.8991452064634003E-3</v>
      </c>
      <c r="AG539" t="s">
        <v>10</v>
      </c>
      <c r="AH539">
        <v>39.25</v>
      </c>
      <c r="AI539">
        <f t="shared" si="113"/>
        <v>7.7733676006719087E-3</v>
      </c>
      <c r="AJ539">
        <v>13</v>
      </c>
      <c r="AK539">
        <v>0.29999870337032353</v>
      </c>
    </row>
    <row r="540" spans="1:37" x14ac:dyDescent="0.15">
      <c r="A540" t="s">
        <v>9</v>
      </c>
      <c r="B540">
        <v>5.8999999999999997E-2</v>
      </c>
      <c r="C540">
        <v>3.0000000000000001E-3</v>
      </c>
      <c r="D540">
        <f t="shared" si="104"/>
        <v>19.666666666666664</v>
      </c>
      <c r="E540">
        <v>13</v>
      </c>
      <c r="F540">
        <f t="shared" si="114"/>
        <v>6.3617251235193316E-11</v>
      </c>
      <c r="G540">
        <f t="shared" si="115"/>
        <v>4.6724534805509216E-6</v>
      </c>
      <c r="H540">
        <f t="shared" si="116"/>
        <v>0.6610169491525425</v>
      </c>
      <c r="I540">
        <v>2.9394667371576999E-3</v>
      </c>
      <c r="J540">
        <f t="shared" si="105"/>
        <v>20.071667848519194</v>
      </c>
      <c r="K540">
        <f t="shared" si="106"/>
        <v>1.4946441036395086E-4</v>
      </c>
      <c r="L540">
        <v>-90.822361622597398</v>
      </c>
      <c r="M540">
        <f t="shared" si="107"/>
        <v>-5.3585193357332459</v>
      </c>
      <c r="N540">
        <v>19.286416374972301</v>
      </c>
      <c r="O540">
        <v>16.607156707105698</v>
      </c>
      <c r="Q540">
        <f t="shared" si="108"/>
        <v>0.97982224571923615</v>
      </c>
      <c r="R540">
        <f t="shared" si="109"/>
        <v>19.269837499144977</v>
      </c>
      <c r="S540">
        <v>2.6792596678666198</v>
      </c>
      <c r="T540">
        <v>19.286416374972301</v>
      </c>
      <c r="U540">
        <f t="shared" si="110"/>
        <v>1.1613316304000569</v>
      </c>
      <c r="V540">
        <f t="shared" si="111"/>
        <v>1.1378985661233658</v>
      </c>
      <c r="W540">
        <f t="shared" si="112"/>
        <v>5.9050760867799514E-2</v>
      </c>
      <c r="X540">
        <v>5.429188154918033E-3</v>
      </c>
      <c r="AG540" t="s">
        <v>10</v>
      </c>
      <c r="AH540">
        <v>40.200000000000003</v>
      </c>
      <c r="AI540">
        <f t="shared" si="113"/>
        <v>6.176792499641026E-3</v>
      </c>
      <c r="AJ540">
        <v>13</v>
      </c>
      <c r="AK540">
        <v>0.30738340259096186</v>
      </c>
    </row>
    <row r="541" spans="1:37" x14ac:dyDescent="0.15">
      <c r="A541" t="s">
        <v>11</v>
      </c>
      <c r="B541">
        <v>5.8999999999999997E-2</v>
      </c>
      <c r="C541">
        <v>3.0000000000000001E-3</v>
      </c>
      <c r="D541">
        <f t="shared" si="104"/>
        <v>19.666666666666664</v>
      </c>
      <c r="E541">
        <v>13</v>
      </c>
      <c r="F541">
        <f t="shared" si="114"/>
        <v>6.3617251235193316E-11</v>
      </c>
      <c r="G541">
        <f t="shared" si="115"/>
        <v>4.6724534805509216E-6</v>
      </c>
      <c r="H541">
        <f t="shared" si="116"/>
        <v>0.6610169491525425</v>
      </c>
      <c r="I541">
        <v>2.93965076349574E-3</v>
      </c>
      <c r="J541">
        <f t="shared" si="105"/>
        <v>20.070411333433082</v>
      </c>
      <c r="K541">
        <f t="shared" si="106"/>
        <v>1.4947376763537663E-4</v>
      </c>
      <c r="L541">
        <v>-90.873304087845099</v>
      </c>
      <c r="M541">
        <f t="shared" si="107"/>
        <v>-5.3615249411828607</v>
      </c>
      <c r="N541">
        <v>19.288958874522201</v>
      </c>
      <c r="O541">
        <v>16.608196403930702</v>
      </c>
      <c r="Q541">
        <f t="shared" si="108"/>
        <v>0.97988358783191132</v>
      </c>
      <c r="R541">
        <f t="shared" si="109"/>
        <v>19.271043894027589</v>
      </c>
      <c r="S541">
        <v>2.6807624705914299</v>
      </c>
      <c r="T541">
        <v>19.288958874522201</v>
      </c>
      <c r="U541">
        <f t="shared" si="110"/>
        <v>1.1614120164160051</v>
      </c>
      <c r="V541">
        <f t="shared" si="111"/>
        <v>1.1380485735968098</v>
      </c>
      <c r="W541">
        <f t="shared" si="112"/>
        <v>5.905484829233925E-2</v>
      </c>
      <c r="X541">
        <v>5.5030588303666443E-3</v>
      </c>
      <c r="AG541" t="s">
        <v>10</v>
      </c>
      <c r="AH541">
        <v>41.199999999999996</v>
      </c>
      <c r="AI541">
        <f t="shared" si="113"/>
        <v>8.0898528692835581E-3</v>
      </c>
      <c r="AJ541">
        <v>13</v>
      </c>
      <c r="AK541">
        <v>0.31356019509060284</v>
      </c>
    </row>
    <row r="542" spans="1:37" x14ac:dyDescent="0.15">
      <c r="A542" t="s">
        <v>11</v>
      </c>
      <c r="B542">
        <v>0.20599999999999999</v>
      </c>
      <c r="C542">
        <v>0.01</v>
      </c>
      <c r="D542">
        <f t="shared" si="104"/>
        <v>20.599999999999998</v>
      </c>
      <c r="E542">
        <v>13</v>
      </c>
      <c r="F542">
        <f t="shared" si="114"/>
        <v>7.8539816339744827E-9</v>
      </c>
      <c r="G542">
        <f t="shared" si="115"/>
        <v>4.9563961767800132E-5</v>
      </c>
      <c r="H542">
        <f t="shared" si="116"/>
        <v>0.6310679611650486</v>
      </c>
      <c r="I542">
        <v>9.8790403046095498E-3</v>
      </c>
      <c r="J542">
        <f t="shared" si="105"/>
        <v>20.852227913664944</v>
      </c>
      <c r="K542">
        <f t="shared" si="106"/>
        <v>4.7956506333056073E-4</v>
      </c>
      <c r="L542">
        <v>-7.7542635279725296</v>
      </c>
      <c r="M542">
        <f t="shared" si="107"/>
        <v>-1.5973782867623409</v>
      </c>
      <c r="N542">
        <v>5.5943397766867697</v>
      </c>
      <c r="O542">
        <v>4.7956506333056002</v>
      </c>
      <c r="Q542">
        <f t="shared" si="108"/>
        <v>0.98790403046095354</v>
      </c>
      <c r="R542">
        <f t="shared" si="109"/>
        <v>20.35082302749564</v>
      </c>
      <c r="S542">
        <v>0.79868914338117103</v>
      </c>
      <c r="T542">
        <v>5.5943397766867697</v>
      </c>
      <c r="U542">
        <f t="shared" si="110"/>
        <v>1.1665444804995397</v>
      </c>
      <c r="V542">
        <f t="shared" si="111"/>
        <v>1.1524339939974746</v>
      </c>
      <c r="W542">
        <f t="shared" si="112"/>
        <v>5.6628372839783489E-2</v>
      </c>
      <c r="X542">
        <v>4.1884062487892058E-3</v>
      </c>
      <c r="AG542" t="s">
        <v>10</v>
      </c>
      <c r="AH542">
        <v>42.5</v>
      </c>
      <c r="AI542">
        <f t="shared" si="113"/>
        <v>6.4832424180626498E-3</v>
      </c>
      <c r="AJ542">
        <v>13</v>
      </c>
      <c r="AK542">
        <v>0.32407700382067151</v>
      </c>
    </row>
    <row r="543" spans="1:37" x14ac:dyDescent="0.15">
      <c r="A543" t="s">
        <v>9</v>
      </c>
      <c r="B543">
        <v>0.20599999999999999</v>
      </c>
      <c r="C543">
        <v>0.01</v>
      </c>
      <c r="D543">
        <f t="shared" si="104"/>
        <v>20.599999999999998</v>
      </c>
      <c r="E543">
        <v>13</v>
      </c>
      <c r="F543">
        <f t="shared" si="114"/>
        <v>7.8539816339744827E-9</v>
      </c>
      <c r="G543">
        <f t="shared" si="115"/>
        <v>4.9563961767800132E-5</v>
      </c>
      <c r="H543">
        <f t="shared" si="116"/>
        <v>0.6310679611650486</v>
      </c>
      <c r="I543">
        <v>9.8743855361633492E-3</v>
      </c>
      <c r="J543">
        <f t="shared" si="105"/>
        <v>20.862057618224252</v>
      </c>
      <c r="K543">
        <f t="shared" si="106"/>
        <v>4.7933910369725002E-4</v>
      </c>
      <c r="L543">
        <v>-7.8166397552493301</v>
      </c>
      <c r="M543">
        <f t="shared" si="107"/>
        <v>-1.6102277895813619</v>
      </c>
      <c r="N543">
        <v>5.5985049317631796</v>
      </c>
      <c r="O543">
        <v>4.7933910369725004</v>
      </c>
      <c r="Q543">
        <f t="shared" si="108"/>
        <v>0.98743855361633504</v>
      </c>
      <c r="R543">
        <f t="shared" si="109"/>
        <v>20.341234204496498</v>
      </c>
      <c r="S543">
        <v>0.80511389479068196</v>
      </c>
      <c r="T543">
        <v>5.5985049317631796</v>
      </c>
      <c r="U543">
        <f t="shared" si="110"/>
        <v>1.167963324623561</v>
      </c>
      <c r="V543">
        <f t="shared" si="111"/>
        <v>1.1532920159432152</v>
      </c>
      <c r="W543">
        <f t="shared" si="112"/>
        <v>5.6697248768134034E-2</v>
      </c>
      <c r="X543">
        <v>4.3270424850693403E-3</v>
      </c>
      <c r="AG543" t="s">
        <v>10</v>
      </c>
      <c r="AH543">
        <v>43.428571428571423</v>
      </c>
      <c r="AI543">
        <f t="shared" si="113"/>
        <v>7.2002217111914206E-3</v>
      </c>
      <c r="AJ543">
        <v>13</v>
      </c>
      <c r="AK543">
        <v>0.33009715749458679</v>
      </c>
    </row>
    <row r="544" spans="1:37" x14ac:dyDescent="0.15">
      <c r="A544" t="s">
        <v>10</v>
      </c>
      <c r="B544">
        <v>0.20599999999999999</v>
      </c>
      <c r="C544">
        <v>0.01</v>
      </c>
      <c r="D544">
        <f t="shared" si="104"/>
        <v>20.599999999999998</v>
      </c>
      <c r="E544">
        <v>13</v>
      </c>
      <c r="F544">
        <f t="shared" si="114"/>
        <v>7.8539816339744827E-9</v>
      </c>
      <c r="G544">
        <f t="shared" si="115"/>
        <v>4.9563961767800132E-5</v>
      </c>
      <c r="H544">
        <f t="shared" si="116"/>
        <v>0.6310679611650486</v>
      </c>
      <c r="I544">
        <v>9.8743855361633492E-3</v>
      </c>
      <c r="J544">
        <f t="shared" si="105"/>
        <v>20.862057618224252</v>
      </c>
      <c r="K544">
        <f t="shared" si="106"/>
        <v>4.7933910369725002E-4</v>
      </c>
      <c r="L544">
        <v>-7.8166397552493301</v>
      </c>
      <c r="M544">
        <f t="shared" si="107"/>
        <v>-1.6102277895813619</v>
      </c>
      <c r="N544">
        <v>5.5985049317631796</v>
      </c>
      <c r="O544">
        <v>4.7933910369725004</v>
      </c>
      <c r="Q544">
        <f t="shared" si="108"/>
        <v>0.98743855361633504</v>
      </c>
      <c r="R544">
        <f t="shared" si="109"/>
        <v>20.341234204496498</v>
      </c>
      <c r="S544">
        <v>0.80511389479068196</v>
      </c>
      <c r="T544">
        <v>5.5985049317631796</v>
      </c>
      <c r="U544">
        <f t="shared" si="110"/>
        <v>1.167963324623561</v>
      </c>
      <c r="V544">
        <f t="shared" si="111"/>
        <v>1.1532920159432152</v>
      </c>
      <c r="W544">
        <f t="shared" si="112"/>
        <v>5.6697248768134034E-2</v>
      </c>
      <c r="X544">
        <v>6.2609884966303595E-3</v>
      </c>
      <c r="AG544" t="s">
        <v>10</v>
      </c>
      <c r="AH544">
        <v>44.125</v>
      </c>
      <c r="AI544">
        <f t="shared" si="113"/>
        <v>7.3998805825292585E-3</v>
      </c>
      <c r="AJ544">
        <v>13</v>
      </c>
      <c r="AK544">
        <v>0.33511159761488085</v>
      </c>
    </row>
    <row r="545" spans="1:37" x14ac:dyDescent="0.15">
      <c r="A545" t="s">
        <v>11</v>
      </c>
      <c r="B545">
        <v>0.108</v>
      </c>
      <c r="C545">
        <v>5.0000000000000001E-3</v>
      </c>
      <c r="D545">
        <f t="shared" si="104"/>
        <v>21.599999999999998</v>
      </c>
      <c r="E545">
        <v>13</v>
      </c>
      <c r="F545">
        <f t="shared" si="114"/>
        <v>4.9087385212340517E-10</v>
      </c>
      <c r="G545">
        <f t="shared" si="115"/>
        <v>1.1817333477044939E-5</v>
      </c>
      <c r="H545">
        <f t="shared" si="116"/>
        <v>0.60185185185185186</v>
      </c>
      <c r="I545">
        <v>4.9778415274306497E-3</v>
      </c>
      <c r="J545">
        <f t="shared" si="105"/>
        <v>21.696150712082833</v>
      </c>
      <c r="K545">
        <f t="shared" si="106"/>
        <v>2.3045562626993751E-4</v>
      </c>
      <c r="L545">
        <v>-29.9729129507358</v>
      </c>
      <c r="M545">
        <f t="shared" si="107"/>
        <v>-3.2370745986794662</v>
      </c>
      <c r="N545">
        <v>10.836762350137199</v>
      </c>
      <c r="O545">
        <v>9.2182250507974999</v>
      </c>
      <c r="Q545">
        <f t="shared" si="108"/>
        <v>0.99556830548612996</v>
      </c>
      <c r="R545">
        <f t="shared" si="109"/>
        <v>21.504275398500404</v>
      </c>
      <c r="S545">
        <v>1.61853729933973</v>
      </c>
      <c r="T545">
        <v>10.836762350137199</v>
      </c>
      <c r="U545">
        <f t="shared" si="110"/>
        <v>1.1755801458980082</v>
      </c>
      <c r="V545">
        <f t="shared" si="111"/>
        <v>1.1703703338148175</v>
      </c>
      <c r="W545">
        <f t="shared" si="112"/>
        <v>5.4425006754537424E-2</v>
      </c>
      <c r="X545">
        <v>2.9052407861622012E-3</v>
      </c>
      <c r="AG545" t="s">
        <v>10</v>
      </c>
      <c r="AH545">
        <v>44.666666666666671</v>
      </c>
      <c r="AI545">
        <f t="shared" si="113"/>
        <v>7.1669033139990295E-3</v>
      </c>
      <c r="AJ545">
        <v>13</v>
      </c>
      <c r="AK545">
        <v>0.3391198662637509</v>
      </c>
    </row>
    <row r="546" spans="1:37" x14ac:dyDescent="0.15">
      <c r="A546" t="s">
        <v>10</v>
      </c>
      <c r="B546">
        <v>0.108</v>
      </c>
      <c r="C546">
        <v>5.0000000000000001E-3</v>
      </c>
      <c r="D546">
        <f t="shared" si="104"/>
        <v>21.599999999999998</v>
      </c>
      <c r="E546">
        <v>13</v>
      </c>
      <c r="F546">
        <f t="shared" si="114"/>
        <v>4.9087385212340517E-10</v>
      </c>
      <c r="G546">
        <f t="shared" si="115"/>
        <v>1.1817333477044939E-5</v>
      </c>
      <c r="H546">
        <f t="shared" si="116"/>
        <v>0.60185185185185186</v>
      </c>
      <c r="I546">
        <v>4.97728343763183E-3</v>
      </c>
      <c r="J546">
        <f t="shared" si="105"/>
        <v>21.698583444825047</v>
      </c>
      <c r="K546">
        <f t="shared" si="106"/>
        <v>2.304297887792514E-4</v>
      </c>
      <c r="L546">
        <v>-29.987699349122298</v>
      </c>
      <c r="M546">
        <f t="shared" si="107"/>
        <v>-3.2386715297052082</v>
      </c>
      <c r="N546">
        <v>10.8365273160226</v>
      </c>
      <c r="O546">
        <v>9.2171915511700604</v>
      </c>
      <c r="Q546">
        <f t="shared" si="108"/>
        <v>0.99545668752636651</v>
      </c>
      <c r="R546">
        <f t="shared" si="109"/>
        <v>21.501864450569514</v>
      </c>
      <c r="S546">
        <v>1.6193357648525999</v>
      </c>
      <c r="T546">
        <v>10.8365273160226</v>
      </c>
      <c r="U546">
        <f t="shared" si="110"/>
        <v>1.1756864610942122</v>
      </c>
      <c r="V546">
        <f t="shared" si="111"/>
        <v>1.1703449501304408</v>
      </c>
      <c r="W546">
        <f t="shared" si="112"/>
        <v>5.442992875436168E-2</v>
      </c>
      <c r="X546">
        <v>2.9748241129360599E-3</v>
      </c>
      <c r="AG546" t="s">
        <v>10</v>
      </c>
      <c r="AH546">
        <v>45.1</v>
      </c>
      <c r="AI546">
        <f t="shared" si="113"/>
        <v>7.3171821394731381E-3</v>
      </c>
      <c r="AJ546">
        <v>13</v>
      </c>
      <c r="AK546">
        <v>0.34222552436648379</v>
      </c>
    </row>
    <row r="547" spans="1:37" x14ac:dyDescent="0.15">
      <c r="A547" t="s">
        <v>9</v>
      </c>
      <c r="B547">
        <v>0.108</v>
      </c>
      <c r="C547">
        <v>5.0000000000000001E-3</v>
      </c>
      <c r="D547">
        <f t="shared" si="104"/>
        <v>21.599999999999998</v>
      </c>
      <c r="E547">
        <v>13</v>
      </c>
      <c r="F547">
        <f t="shared" si="114"/>
        <v>4.9087385212340517E-10</v>
      </c>
      <c r="G547">
        <f t="shared" si="115"/>
        <v>1.1817333477044939E-5</v>
      </c>
      <c r="H547">
        <f t="shared" si="116"/>
        <v>0.60185185185185186</v>
      </c>
      <c r="I547">
        <v>4.97728343763183E-3</v>
      </c>
      <c r="J547">
        <f t="shared" si="105"/>
        <v>21.698583444825047</v>
      </c>
      <c r="K547">
        <f t="shared" si="106"/>
        <v>2.304297887792514E-4</v>
      </c>
      <c r="L547">
        <v>-29.987699349122298</v>
      </c>
      <c r="M547">
        <f t="shared" si="107"/>
        <v>-3.2386715297052082</v>
      </c>
      <c r="N547">
        <v>10.8365273160226</v>
      </c>
      <c r="O547">
        <v>9.2171915511700604</v>
      </c>
      <c r="Q547">
        <f t="shared" si="108"/>
        <v>0.99545668752636651</v>
      </c>
      <c r="R547">
        <f t="shared" si="109"/>
        <v>21.501864450569514</v>
      </c>
      <c r="S547">
        <v>1.6193357648525999</v>
      </c>
      <c r="T547">
        <v>10.8365273160226</v>
      </c>
      <c r="U547">
        <f t="shared" si="110"/>
        <v>1.1756864610942122</v>
      </c>
      <c r="V547">
        <f t="shared" si="111"/>
        <v>1.1703449501304408</v>
      </c>
      <c r="W547">
        <f t="shared" si="112"/>
        <v>5.442992875436168E-2</v>
      </c>
      <c r="X547">
        <v>3.0475997939595711E-3</v>
      </c>
      <c r="AG547" t="s">
        <v>10</v>
      </c>
      <c r="AH547">
        <v>50</v>
      </c>
      <c r="AI547">
        <f t="shared" si="113"/>
        <v>7.5193866376343007E-3</v>
      </c>
      <c r="AJ547">
        <v>13</v>
      </c>
      <c r="AK547">
        <v>0.37807971684990216</v>
      </c>
    </row>
    <row r="548" spans="1:37" x14ac:dyDescent="0.15">
      <c r="A548" t="s">
        <v>9</v>
      </c>
      <c r="B548">
        <v>0.157</v>
      </c>
      <c r="C548">
        <v>7.0000000000000001E-3</v>
      </c>
      <c r="D548">
        <f t="shared" si="104"/>
        <v>22.428571428571427</v>
      </c>
      <c r="E548">
        <v>13</v>
      </c>
      <c r="F548">
        <f t="shared" si="114"/>
        <v>1.885740990317274E-9</v>
      </c>
      <c r="G548">
        <f t="shared" si="115"/>
        <v>2.2306308347702057E-5</v>
      </c>
      <c r="H548">
        <f t="shared" si="116"/>
        <v>0.57961783439490455</v>
      </c>
      <c r="I548">
        <v>7.0207389579138597E-3</v>
      </c>
      <c r="J548">
        <f t="shared" si="105"/>
        <v>22.362318402826773</v>
      </c>
      <c r="K548">
        <f t="shared" si="106"/>
        <v>3.1302657774138229E-4</v>
      </c>
      <c r="L548">
        <v>-14.6059156372561</v>
      </c>
      <c r="M548">
        <f t="shared" si="107"/>
        <v>-2.2931287550492079</v>
      </c>
      <c r="N548">
        <v>7.5348618824507803</v>
      </c>
      <c r="O548">
        <v>6.3882975049261699</v>
      </c>
      <c r="Q548">
        <f t="shared" si="108"/>
        <v>1.0029627082734087</v>
      </c>
      <c r="R548">
        <f t="shared" si="109"/>
        <v>22.495020742703595</v>
      </c>
      <c r="S548">
        <v>1.1465643775245999</v>
      </c>
      <c r="T548">
        <v>7.5348618824507803</v>
      </c>
      <c r="U548">
        <f t="shared" si="110"/>
        <v>1.1794788637568094</v>
      </c>
      <c r="V548">
        <f t="shared" si="111"/>
        <v>1.1829733155447724</v>
      </c>
      <c r="W548">
        <f t="shared" si="112"/>
        <v>5.2588229594252654E-2</v>
      </c>
      <c r="X548">
        <v>4.0631199121166474E-3</v>
      </c>
      <c r="AG548" t="s">
        <v>11</v>
      </c>
      <c r="AH548">
        <v>10</v>
      </c>
      <c r="AI548">
        <f t="shared" si="113"/>
        <v>2.0376125864667055E-2</v>
      </c>
      <c r="AJ548">
        <v>13</v>
      </c>
      <c r="AK548">
        <v>7.7304251344530117E-2</v>
      </c>
    </row>
    <row r="549" spans="1:37" x14ac:dyDescent="0.15">
      <c r="A549" t="s">
        <v>10</v>
      </c>
      <c r="B549">
        <v>0.157</v>
      </c>
      <c r="C549">
        <v>7.0000000000000001E-3</v>
      </c>
      <c r="D549">
        <f t="shared" si="104"/>
        <v>22.428571428571427</v>
      </c>
      <c r="E549">
        <v>13</v>
      </c>
      <c r="F549">
        <f t="shared" si="114"/>
        <v>1.885740990317274E-9</v>
      </c>
      <c r="G549">
        <f t="shared" si="115"/>
        <v>2.2306308347702057E-5</v>
      </c>
      <c r="H549">
        <f t="shared" si="116"/>
        <v>0.57961783439490455</v>
      </c>
      <c r="I549">
        <v>7.0207389579138597E-3</v>
      </c>
      <c r="J549">
        <f t="shared" si="105"/>
        <v>22.362318402826773</v>
      </c>
      <c r="K549">
        <f t="shared" si="106"/>
        <v>3.1302657774138229E-4</v>
      </c>
      <c r="L549">
        <v>-14.6059156372561</v>
      </c>
      <c r="M549">
        <f t="shared" si="107"/>
        <v>-2.2931287550492079</v>
      </c>
      <c r="N549">
        <v>7.5348618824507803</v>
      </c>
      <c r="O549">
        <v>6.3882975049261699</v>
      </c>
      <c r="Q549">
        <f t="shared" si="108"/>
        <v>1.0029627082734087</v>
      </c>
      <c r="R549">
        <f t="shared" si="109"/>
        <v>22.495020742703595</v>
      </c>
      <c r="S549">
        <v>1.1465643775245999</v>
      </c>
      <c r="T549">
        <v>7.5348618824507803</v>
      </c>
      <c r="U549">
        <f t="shared" si="110"/>
        <v>1.1794788637568094</v>
      </c>
      <c r="V549">
        <f t="shared" si="111"/>
        <v>1.1829733155447724</v>
      </c>
      <c r="W549">
        <f t="shared" si="112"/>
        <v>5.2588229594252654E-2</v>
      </c>
      <c r="X549">
        <v>4.135286212959507E-3</v>
      </c>
      <c r="AG549" t="s">
        <v>11</v>
      </c>
      <c r="AH549">
        <v>10.799999999999999</v>
      </c>
      <c r="AI549">
        <f t="shared" si="113"/>
        <v>6.8073348925650201E-3</v>
      </c>
      <c r="AJ549">
        <v>13</v>
      </c>
      <c r="AK549">
        <v>9.3605152036263739E-2</v>
      </c>
    </row>
    <row r="550" spans="1:37" x14ac:dyDescent="0.15">
      <c r="A550" t="s">
        <v>11</v>
      </c>
      <c r="B550">
        <v>0.157</v>
      </c>
      <c r="C550">
        <v>7.0000000000000001E-3</v>
      </c>
      <c r="D550">
        <f t="shared" si="104"/>
        <v>22.428571428571427</v>
      </c>
      <c r="E550">
        <v>13</v>
      </c>
      <c r="F550">
        <f t="shared" si="114"/>
        <v>1.885740990317274E-9</v>
      </c>
      <c r="G550">
        <f t="shared" si="115"/>
        <v>2.2306308347702057E-5</v>
      </c>
      <c r="H550">
        <f t="shared" si="116"/>
        <v>0.57961783439490455</v>
      </c>
      <c r="I550">
        <v>7.0110203837003403E-3</v>
      </c>
      <c r="J550">
        <f t="shared" si="105"/>
        <v>22.393316722484975</v>
      </c>
      <c r="K550">
        <f t="shared" si="106"/>
        <v>3.1259326551530181E-4</v>
      </c>
      <c r="L550">
        <v>-14.9822310044233</v>
      </c>
      <c r="M550">
        <f t="shared" si="107"/>
        <v>-2.3522102676944581</v>
      </c>
      <c r="N550">
        <v>7.5555595321186999</v>
      </c>
      <c r="O550">
        <v>6.37945439827147</v>
      </c>
      <c r="Q550">
        <f t="shared" si="108"/>
        <v>1.0015743405286208</v>
      </c>
      <c r="R550">
        <f t="shared" si="109"/>
        <v>22.463881637570495</v>
      </c>
      <c r="S550">
        <v>1.1761051338472299</v>
      </c>
      <c r="T550">
        <v>7.5555595321186999</v>
      </c>
      <c r="U550">
        <f t="shared" si="110"/>
        <v>1.1843582633282712</v>
      </c>
      <c r="V550">
        <f t="shared" si="111"/>
        <v>1.1862228465426359</v>
      </c>
      <c r="W550">
        <f t="shared" si="112"/>
        <v>5.2805782441387894E-2</v>
      </c>
      <c r="X550">
        <v>2.915608502709637E-3</v>
      </c>
      <c r="AG550" t="s">
        <v>11</v>
      </c>
      <c r="AH550">
        <v>11.799999999999999</v>
      </c>
      <c r="AI550">
        <f t="shared" si="113"/>
        <v>1.1742910954729506E-2</v>
      </c>
      <c r="AJ550">
        <v>13</v>
      </c>
      <c r="AK550">
        <v>0.10041248692882876</v>
      </c>
    </row>
    <row r="551" spans="1:37" x14ac:dyDescent="0.15">
      <c r="A551" t="s">
        <v>9</v>
      </c>
      <c r="B551">
        <v>0.20599999999999999</v>
      </c>
      <c r="C551">
        <v>8.9999999999999993E-3</v>
      </c>
      <c r="D551">
        <f t="shared" si="104"/>
        <v>22.888888888888889</v>
      </c>
      <c r="E551">
        <v>13</v>
      </c>
      <c r="F551">
        <f t="shared" si="114"/>
        <v>5.1529973500506572E-9</v>
      </c>
      <c r="G551">
        <f t="shared" si="115"/>
        <v>3.6132128128726296E-5</v>
      </c>
      <c r="H551">
        <f t="shared" si="116"/>
        <v>0.56796116504854366</v>
      </c>
      <c r="I551">
        <v>9.0538559597715205E-3</v>
      </c>
      <c r="J551">
        <f t="shared" si="105"/>
        <v>22.752736614687517</v>
      </c>
      <c r="K551">
        <f t="shared" si="106"/>
        <v>3.9555681377642562E-4</v>
      </c>
      <c r="L551">
        <v>-8.7932896432433107</v>
      </c>
      <c r="M551">
        <f t="shared" si="107"/>
        <v>-1.8114176665081219</v>
      </c>
      <c r="N551">
        <v>5.7891262872839997</v>
      </c>
      <c r="O551">
        <v>4.8834174540299404</v>
      </c>
      <c r="Q551">
        <f t="shared" si="108"/>
        <v>1.0059839955301677</v>
      </c>
      <c r="R551">
        <f t="shared" si="109"/>
        <v>23.025855897690505</v>
      </c>
      <c r="S551">
        <v>0.90570883325406104</v>
      </c>
      <c r="T551">
        <v>5.7891262872839997</v>
      </c>
      <c r="U551">
        <f t="shared" si="110"/>
        <v>1.1854661907936299</v>
      </c>
      <c r="V551">
        <f t="shared" si="111"/>
        <v>1.192560015180504</v>
      </c>
      <c r="W551">
        <f t="shared" si="112"/>
        <v>5.1792212219139169E-2</v>
      </c>
      <c r="X551">
        <v>2.9544839304690013E-3</v>
      </c>
      <c r="AG551" t="s">
        <v>11</v>
      </c>
      <c r="AH551">
        <v>12</v>
      </c>
      <c r="AI551">
        <f t="shared" si="113"/>
        <v>7.9884918268171567E-3</v>
      </c>
      <c r="AJ551">
        <v>13</v>
      </c>
      <c r="AK551">
        <v>0.10276106911977467</v>
      </c>
    </row>
    <row r="552" spans="1:37" x14ac:dyDescent="0.15">
      <c r="A552" t="s">
        <v>10</v>
      </c>
      <c r="B552">
        <v>0.20599999999999999</v>
      </c>
      <c r="C552">
        <v>8.9999999999999993E-3</v>
      </c>
      <c r="D552">
        <f t="shared" si="104"/>
        <v>22.888888888888889</v>
      </c>
      <c r="E552">
        <v>13</v>
      </c>
      <c r="F552">
        <f t="shared" si="114"/>
        <v>5.1529973500506572E-9</v>
      </c>
      <c r="G552">
        <f t="shared" si="115"/>
        <v>3.6132128128726296E-5</v>
      </c>
      <c r="H552">
        <f t="shared" si="116"/>
        <v>0.56796116504854366</v>
      </c>
      <c r="I552">
        <v>9.0538559597715205E-3</v>
      </c>
      <c r="J552">
        <f t="shared" si="105"/>
        <v>22.752736614687517</v>
      </c>
      <c r="K552">
        <f t="shared" si="106"/>
        <v>3.9555681377642562E-4</v>
      </c>
      <c r="L552">
        <v>-8.7932896432433107</v>
      </c>
      <c r="M552">
        <f t="shared" si="107"/>
        <v>-1.8114176665081219</v>
      </c>
      <c r="N552">
        <v>5.7891262872839997</v>
      </c>
      <c r="O552">
        <v>4.8834174540299404</v>
      </c>
      <c r="Q552">
        <f t="shared" si="108"/>
        <v>1.0059839955301677</v>
      </c>
      <c r="R552">
        <f t="shared" si="109"/>
        <v>23.025855897690505</v>
      </c>
      <c r="S552">
        <v>0.90570883325406104</v>
      </c>
      <c r="T552">
        <v>5.7891262872839997</v>
      </c>
      <c r="U552">
        <f t="shared" si="110"/>
        <v>1.1854661907936299</v>
      </c>
      <c r="V552">
        <f t="shared" si="111"/>
        <v>1.192560015180504</v>
      </c>
      <c r="W552">
        <f t="shared" si="112"/>
        <v>5.1792212219139169E-2</v>
      </c>
      <c r="X552">
        <v>3.0418851664888156E-3</v>
      </c>
      <c r="AG552" t="s">
        <v>11</v>
      </c>
      <c r="AH552">
        <v>13.5</v>
      </c>
      <c r="AI552">
        <f t="shared" si="113"/>
        <v>7.4838623894114883E-3</v>
      </c>
      <c r="AJ552">
        <v>13</v>
      </c>
      <c r="AK552">
        <v>0.11474380686000041</v>
      </c>
    </row>
    <row r="553" spans="1:37" x14ac:dyDescent="0.15">
      <c r="A553" t="s">
        <v>11</v>
      </c>
      <c r="B553">
        <v>0.20599999999999999</v>
      </c>
      <c r="C553">
        <v>8.9999999999999993E-3</v>
      </c>
      <c r="D553">
        <f t="shared" si="104"/>
        <v>22.888888888888889</v>
      </c>
      <c r="E553">
        <v>13</v>
      </c>
      <c r="F553">
        <f t="shared" si="114"/>
        <v>5.1529973500506572E-9</v>
      </c>
      <c r="G553">
        <f t="shared" si="115"/>
        <v>3.6132128128726296E-5</v>
      </c>
      <c r="H553">
        <f t="shared" si="116"/>
        <v>0.56796116504854366</v>
      </c>
      <c r="I553">
        <v>9.0545173085837295E-3</v>
      </c>
      <c r="J553">
        <f t="shared" si="105"/>
        <v>22.751074737546848</v>
      </c>
      <c r="K553">
        <f t="shared" si="106"/>
        <v>3.9558570765657071E-4</v>
      </c>
      <c r="L553">
        <v>-8.8374241718664592</v>
      </c>
      <c r="M553">
        <f t="shared" si="107"/>
        <v>-1.8205093794044904</v>
      </c>
      <c r="N553">
        <v>5.79402885830189</v>
      </c>
      <c r="O553">
        <v>4.8837741685996399</v>
      </c>
      <c r="Q553">
        <f t="shared" si="108"/>
        <v>1.0060574787315257</v>
      </c>
      <c r="R553">
        <f t="shared" si="109"/>
        <v>23.027537846521589</v>
      </c>
      <c r="S553">
        <v>0.91025468970224599</v>
      </c>
      <c r="T553">
        <v>5.79402885830189</v>
      </c>
      <c r="U553">
        <f t="shared" si="110"/>
        <v>1.1863834522805656</v>
      </c>
      <c r="V553">
        <f t="shared" si="111"/>
        <v>1.1935699448101893</v>
      </c>
      <c r="W553">
        <f t="shared" si="112"/>
        <v>5.1832286750121796E-2</v>
      </c>
      <c r="X553">
        <v>3.0258032711697161E-3</v>
      </c>
      <c r="AG553" t="s">
        <v>11</v>
      </c>
      <c r="AH553">
        <v>14.749999999999998</v>
      </c>
      <c r="AI553">
        <f t="shared" si="113"/>
        <v>7.9346970218478318E-3</v>
      </c>
      <c r="AJ553">
        <v>13</v>
      </c>
      <c r="AK553">
        <v>0.12409863484676475</v>
      </c>
    </row>
    <row r="554" spans="1:37" x14ac:dyDescent="0.15">
      <c r="A554" t="s">
        <v>11</v>
      </c>
      <c r="B554">
        <v>0.255</v>
      </c>
      <c r="C554">
        <v>0.01</v>
      </c>
      <c r="D554">
        <f t="shared" si="104"/>
        <v>25.5</v>
      </c>
      <c r="E554">
        <v>13</v>
      </c>
      <c r="F554">
        <f t="shared" si="114"/>
        <v>7.8539816339744827E-9</v>
      </c>
      <c r="G554">
        <f t="shared" si="115"/>
        <v>4.0039906369281678E-5</v>
      </c>
      <c r="H554">
        <f t="shared" si="116"/>
        <v>0.50980392156862742</v>
      </c>
      <c r="I554">
        <v>1.0287540019841E-2</v>
      </c>
      <c r="J554">
        <f t="shared" si="105"/>
        <v>24.787266878981232</v>
      </c>
      <c r="K554">
        <f t="shared" si="106"/>
        <v>4.0343294195454904E-4</v>
      </c>
      <c r="L554">
        <v>-6.4043786286284696</v>
      </c>
      <c r="M554">
        <f t="shared" si="107"/>
        <v>-1.6331165503002598</v>
      </c>
      <c r="N554">
        <v>4.8508876946956399</v>
      </c>
      <c r="O554">
        <v>4.0343294195455099</v>
      </c>
      <c r="Q554">
        <f t="shared" si="108"/>
        <v>1.028754001984105</v>
      </c>
      <c r="R554">
        <f t="shared" si="109"/>
        <v>26.233227050594678</v>
      </c>
      <c r="S554">
        <v>0.81655827515012902</v>
      </c>
      <c r="T554">
        <v>4.8508876946956399</v>
      </c>
      <c r="U554">
        <f t="shared" si="110"/>
        <v>1.2024024788838685</v>
      </c>
      <c r="V554">
        <f t="shared" si="111"/>
        <v>1.2369763621473882</v>
      </c>
      <c r="W554">
        <f t="shared" si="112"/>
        <v>4.7153038387602687E-2</v>
      </c>
      <c r="X554">
        <v>8.5444594400374933E-3</v>
      </c>
      <c r="AG554" t="s">
        <v>11</v>
      </c>
      <c r="AH554">
        <v>15.428571428571429</v>
      </c>
      <c r="AI554">
        <f t="shared" si="113"/>
        <v>3.0498258331423467E-3</v>
      </c>
      <c r="AJ554">
        <v>13</v>
      </c>
      <c r="AK554">
        <v>0.12948289354016151</v>
      </c>
    </row>
    <row r="555" spans="1:37" x14ac:dyDescent="0.15">
      <c r="A555" t="s">
        <v>9</v>
      </c>
      <c r="B555">
        <v>0.255</v>
      </c>
      <c r="C555">
        <v>0.01</v>
      </c>
      <c r="D555">
        <f t="shared" si="104"/>
        <v>25.5</v>
      </c>
      <c r="E555">
        <v>13</v>
      </c>
      <c r="F555">
        <f t="shared" si="114"/>
        <v>7.8539816339744827E-9</v>
      </c>
      <c r="G555">
        <f t="shared" si="115"/>
        <v>4.0039906369281678E-5</v>
      </c>
      <c r="H555">
        <f t="shared" si="116"/>
        <v>0.50980392156862742</v>
      </c>
      <c r="I555">
        <v>1.02839295716598E-2</v>
      </c>
      <c r="J555">
        <f t="shared" si="105"/>
        <v>24.795969111138344</v>
      </c>
      <c r="K555">
        <f t="shared" si="106"/>
        <v>4.0329135575136469E-4</v>
      </c>
      <c r="L555">
        <v>-6.4309721905092099</v>
      </c>
      <c r="M555">
        <f t="shared" si="107"/>
        <v>-1.6398979085798486</v>
      </c>
      <c r="N555">
        <v>4.8528625118035897</v>
      </c>
      <c r="O555">
        <v>4.0329135575136696</v>
      </c>
      <c r="Q555">
        <f t="shared" si="108"/>
        <v>1.0283929571659858</v>
      </c>
      <c r="R555">
        <f t="shared" si="109"/>
        <v>26.224020407732638</v>
      </c>
      <c r="S555">
        <v>0.81994895428992498</v>
      </c>
      <c r="T555">
        <v>4.8528625118035897</v>
      </c>
      <c r="U555">
        <f t="shared" si="110"/>
        <v>1.2033142894328304</v>
      </c>
      <c r="V555">
        <f t="shared" si="111"/>
        <v>1.2374799405099153</v>
      </c>
      <c r="W555">
        <f t="shared" si="112"/>
        <v>4.7188795664032564E-2</v>
      </c>
      <c r="X555">
        <v>6.4678232751631511E-3</v>
      </c>
      <c r="AG555" t="s">
        <v>11</v>
      </c>
      <c r="AH555">
        <v>15.7</v>
      </c>
      <c r="AI555">
        <f t="shared" si="113"/>
        <v>7.702406648351842E-3</v>
      </c>
      <c r="AJ555">
        <v>13</v>
      </c>
      <c r="AK555">
        <v>0.13031070340915729</v>
      </c>
    </row>
    <row r="556" spans="1:37" x14ac:dyDescent="0.15">
      <c r="A556" t="s">
        <v>10</v>
      </c>
      <c r="B556">
        <v>0.255</v>
      </c>
      <c r="C556">
        <v>0.01</v>
      </c>
      <c r="D556">
        <f t="shared" si="104"/>
        <v>25.5</v>
      </c>
      <c r="E556">
        <v>13</v>
      </c>
      <c r="F556">
        <f t="shared" si="114"/>
        <v>7.8539816339744827E-9</v>
      </c>
      <c r="G556">
        <f t="shared" si="115"/>
        <v>4.0039906369281678E-5</v>
      </c>
      <c r="H556">
        <f t="shared" si="116"/>
        <v>0.50980392156862742</v>
      </c>
      <c r="I556">
        <v>1.02839295716598E-2</v>
      </c>
      <c r="J556">
        <f t="shared" si="105"/>
        <v>24.795969111138344</v>
      </c>
      <c r="K556">
        <f t="shared" si="106"/>
        <v>4.0329135575136469E-4</v>
      </c>
      <c r="L556">
        <v>-6.4309721905092099</v>
      </c>
      <c r="M556">
        <f t="shared" si="107"/>
        <v>-1.6398979085798486</v>
      </c>
      <c r="N556">
        <v>4.8528625118035897</v>
      </c>
      <c r="O556">
        <v>4.0329135575136696</v>
      </c>
      <c r="Q556">
        <f t="shared" si="108"/>
        <v>1.0283929571659858</v>
      </c>
      <c r="R556">
        <f t="shared" si="109"/>
        <v>26.224020407732638</v>
      </c>
      <c r="S556">
        <v>0.81994895428992498</v>
      </c>
      <c r="T556">
        <v>4.8528625118035897</v>
      </c>
      <c r="U556">
        <f t="shared" si="110"/>
        <v>1.2033142894328304</v>
      </c>
      <c r="V556">
        <f t="shared" si="111"/>
        <v>1.2374799405099153</v>
      </c>
      <c r="W556">
        <f t="shared" si="112"/>
        <v>4.7188795664032564E-2</v>
      </c>
      <c r="X556">
        <v>6.7710598769414355E-3</v>
      </c>
      <c r="AG556" t="s">
        <v>11</v>
      </c>
      <c r="AH556">
        <v>17.444444444444446</v>
      </c>
      <c r="AI556">
        <f t="shared" si="113"/>
        <v>8.7451858171506344E-3</v>
      </c>
      <c r="AJ556">
        <v>13</v>
      </c>
      <c r="AK556">
        <v>0.14374712389572664</v>
      </c>
    </row>
    <row r="557" spans="1:37" x14ac:dyDescent="0.15">
      <c r="A557" t="s">
        <v>10</v>
      </c>
      <c r="B557">
        <v>0.20599999999999999</v>
      </c>
      <c r="C557">
        <v>8.0000000000000002E-3</v>
      </c>
      <c r="D557">
        <f t="shared" si="104"/>
        <v>25.749999999999996</v>
      </c>
      <c r="E557">
        <v>13</v>
      </c>
      <c r="F557">
        <f t="shared" si="114"/>
        <v>3.2169908772759481E-9</v>
      </c>
      <c r="G557">
        <f t="shared" si="115"/>
        <v>2.5376748425113668E-5</v>
      </c>
      <c r="H557">
        <f t="shared" si="116"/>
        <v>0.50485436893203894</v>
      </c>
      <c r="I557">
        <v>8.2454306707553104E-3</v>
      </c>
      <c r="J557">
        <f t="shared" si="105"/>
        <v>24.983534302293712</v>
      </c>
      <c r="K557">
        <f t="shared" si="106"/>
        <v>3.2021089983515775E-4</v>
      </c>
      <c r="L557">
        <v>-9.9419803849476498</v>
      </c>
      <c r="M557">
        <f t="shared" si="107"/>
        <v>-2.0480479592992156</v>
      </c>
      <c r="N557">
        <v>6.02731928957395</v>
      </c>
      <c r="O557">
        <v>5.00329530992434</v>
      </c>
      <c r="Q557">
        <f t="shared" si="108"/>
        <v>1.0306788338444139</v>
      </c>
      <c r="R557">
        <f t="shared" si="109"/>
        <v>26.539979971493654</v>
      </c>
      <c r="S557">
        <v>1.0240239796496</v>
      </c>
      <c r="T557">
        <v>6.02731928957395</v>
      </c>
      <c r="U557">
        <f t="shared" si="110"/>
        <v>1.2046699057755788</v>
      </c>
      <c r="V557">
        <f t="shared" si="111"/>
        <v>1.2416277736522336</v>
      </c>
      <c r="W557">
        <f t="shared" si="112"/>
        <v>4.6783297311672967E-2</v>
      </c>
      <c r="X557">
        <v>5.2886542027218569E-3</v>
      </c>
      <c r="AG557" t="s">
        <v>11</v>
      </c>
      <c r="AH557">
        <v>18</v>
      </c>
      <c r="AI557">
        <f t="shared" si="113"/>
        <v>7.5367901328047097E-3</v>
      </c>
      <c r="AJ557">
        <v>13</v>
      </c>
      <c r="AK557">
        <v>0.1486055604608103</v>
      </c>
    </row>
    <row r="558" spans="1:37" x14ac:dyDescent="0.15">
      <c r="A558" t="s">
        <v>9</v>
      </c>
      <c r="B558">
        <v>0.20599999999999999</v>
      </c>
      <c r="C558">
        <v>8.0000000000000002E-3</v>
      </c>
      <c r="D558">
        <f t="shared" si="104"/>
        <v>25.749999999999996</v>
      </c>
      <c r="E558">
        <v>13</v>
      </c>
      <c r="F558">
        <f t="shared" si="114"/>
        <v>3.2169908772759481E-9</v>
      </c>
      <c r="G558">
        <f t="shared" si="115"/>
        <v>2.5376748425113668E-5</v>
      </c>
      <c r="H558">
        <f t="shared" si="116"/>
        <v>0.50485436893203894</v>
      </c>
      <c r="I558">
        <v>8.2454306707553104E-3</v>
      </c>
      <c r="J558">
        <f t="shared" si="105"/>
        <v>24.983534302293712</v>
      </c>
      <c r="K558">
        <f t="shared" si="106"/>
        <v>3.2021089983515775E-4</v>
      </c>
      <c r="L558">
        <v>-9.9419803849476498</v>
      </c>
      <c r="M558">
        <f t="shared" si="107"/>
        <v>-2.0480479592992156</v>
      </c>
      <c r="N558">
        <v>6.02731928957395</v>
      </c>
      <c r="O558">
        <v>5.00329530992434</v>
      </c>
      <c r="Q558">
        <f t="shared" si="108"/>
        <v>1.0306788338444139</v>
      </c>
      <c r="R558">
        <f t="shared" si="109"/>
        <v>26.539979971493654</v>
      </c>
      <c r="S558">
        <v>1.0240239796496</v>
      </c>
      <c r="T558">
        <v>6.02731928957395</v>
      </c>
      <c r="U558">
        <f t="shared" si="110"/>
        <v>1.2046699057755788</v>
      </c>
      <c r="V558">
        <f t="shared" si="111"/>
        <v>1.2416277736522336</v>
      </c>
      <c r="W558">
        <f t="shared" si="112"/>
        <v>4.6783297311672967E-2</v>
      </c>
      <c r="X558">
        <v>9.5474280899750952E-3</v>
      </c>
      <c r="AG558" t="s">
        <v>11</v>
      </c>
      <c r="AH558">
        <v>19.625</v>
      </c>
      <c r="AI558">
        <f t="shared" si="113"/>
        <v>1.3420127745292429E-2</v>
      </c>
      <c r="AJ558">
        <v>13</v>
      </c>
      <c r="AK558">
        <v>0.16085284442661796</v>
      </c>
    </row>
    <row r="559" spans="1:37" x14ac:dyDescent="0.15">
      <c r="A559" t="s">
        <v>11</v>
      </c>
      <c r="B559">
        <v>0.20599999999999999</v>
      </c>
      <c r="C559">
        <v>8.0000000000000002E-3</v>
      </c>
      <c r="D559">
        <f t="shared" si="104"/>
        <v>25.749999999999996</v>
      </c>
      <c r="E559">
        <v>13</v>
      </c>
      <c r="F559">
        <f t="shared" si="114"/>
        <v>3.2169908772759481E-9</v>
      </c>
      <c r="G559">
        <f t="shared" si="115"/>
        <v>2.5376748425113668E-5</v>
      </c>
      <c r="H559">
        <f t="shared" si="116"/>
        <v>0.50485436893203894</v>
      </c>
      <c r="I559">
        <v>8.2432770740765004E-3</v>
      </c>
      <c r="J559">
        <f t="shared" si="105"/>
        <v>24.990061373507604</v>
      </c>
      <c r="K559">
        <f t="shared" si="106"/>
        <v>3.2012726501267968E-4</v>
      </c>
      <c r="L559">
        <v>-9.9964875148298695</v>
      </c>
      <c r="M559">
        <f t="shared" si="107"/>
        <v>-2.0592764280549529</v>
      </c>
      <c r="N559">
        <v>6.0316267298505899</v>
      </c>
      <c r="O559">
        <v>5.0019885158231201</v>
      </c>
      <c r="Q559">
        <f t="shared" si="108"/>
        <v>1.0304096342595628</v>
      </c>
      <c r="R559">
        <f t="shared" si="109"/>
        <v>26.533048082183736</v>
      </c>
      <c r="S559">
        <v>1.02963821402747</v>
      </c>
      <c r="T559">
        <v>6.0316267298505899</v>
      </c>
      <c r="U559">
        <f t="shared" si="110"/>
        <v>1.2058457772884419</v>
      </c>
      <c r="V559">
        <f t="shared" si="111"/>
        <v>1.2425151063492217</v>
      </c>
      <c r="W559">
        <f t="shared" si="112"/>
        <v>4.6828962224793866E-2</v>
      </c>
      <c r="X559">
        <v>9.8493989933307047E-3</v>
      </c>
      <c r="AG559" t="s">
        <v>11</v>
      </c>
      <c r="AH559">
        <v>19.666666666666664</v>
      </c>
      <c r="AI559">
        <f t="shared" si="113"/>
        <v>5.4990686609299559E-3</v>
      </c>
      <c r="AJ559">
        <v>13</v>
      </c>
      <c r="AK559">
        <v>0.16141201641600511</v>
      </c>
    </row>
    <row r="560" spans="1:37" x14ac:dyDescent="0.15">
      <c r="A560" t="s">
        <v>9</v>
      </c>
      <c r="B560">
        <v>0.157</v>
      </c>
      <c r="C560">
        <v>6.0000000000000001E-3</v>
      </c>
      <c r="D560">
        <f t="shared" si="104"/>
        <v>26.166666666666668</v>
      </c>
      <c r="E560">
        <v>13</v>
      </c>
      <c r="F560">
        <f t="shared" si="114"/>
        <v>1.0178760197630931E-9</v>
      </c>
      <c r="G560">
        <f t="shared" si="115"/>
        <v>1.4047121291847356E-5</v>
      </c>
      <c r="H560">
        <f t="shared" si="116"/>
        <v>0.49681528662420382</v>
      </c>
      <c r="I560">
        <v>6.2025920518573802E-3</v>
      </c>
      <c r="J560">
        <f t="shared" si="105"/>
        <v>25.311998385092245</v>
      </c>
      <c r="K560">
        <f t="shared" si="106"/>
        <v>2.3704173446588713E-4</v>
      </c>
      <c r="L560">
        <v>-17.560828594705299</v>
      </c>
      <c r="M560">
        <f t="shared" si="107"/>
        <v>-2.757050089368732</v>
      </c>
      <c r="N560">
        <v>7.9630176687367804</v>
      </c>
      <c r="O560">
        <v>6.5844926240524204</v>
      </c>
      <c r="Q560">
        <f t="shared" si="108"/>
        <v>1.03376534197623</v>
      </c>
      <c r="R560">
        <f t="shared" si="109"/>
        <v>27.050193115044689</v>
      </c>
      <c r="S560">
        <v>1.37852504468436</v>
      </c>
      <c r="T560">
        <v>7.9630176687367804</v>
      </c>
      <c r="U560">
        <f t="shared" si="110"/>
        <v>1.2093593422291584</v>
      </c>
      <c r="V560">
        <f t="shared" si="111"/>
        <v>1.2501937739916746</v>
      </c>
      <c r="W560">
        <f t="shared" si="112"/>
        <v>4.6217554480095221E-2</v>
      </c>
      <c r="X560">
        <v>5.670816260821037E-3</v>
      </c>
      <c r="AG560" t="s">
        <v>11</v>
      </c>
      <c r="AH560">
        <v>20.599999999999998</v>
      </c>
      <c r="AI560">
        <f t="shared" si="113"/>
        <v>9.035665398468451E-3</v>
      </c>
      <c r="AJ560">
        <v>13</v>
      </c>
      <c r="AK560">
        <v>0.16654448049953974</v>
      </c>
    </row>
    <row r="561" spans="1:37" x14ac:dyDescent="0.15">
      <c r="A561" t="s">
        <v>10</v>
      </c>
      <c r="B561">
        <v>0.157</v>
      </c>
      <c r="C561">
        <v>6.0000000000000001E-3</v>
      </c>
      <c r="D561">
        <f t="shared" si="104"/>
        <v>26.166666666666668</v>
      </c>
      <c r="E561">
        <v>13</v>
      </c>
      <c r="F561">
        <f t="shared" si="114"/>
        <v>1.0178760197630931E-9</v>
      </c>
      <c r="G561">
        <f t="shared" si="115"/>
        <v>1.4047121291847356E-5</v>
      </c>
      <c r="H561">
        <f t="shared" si="116"/>
        <v>0.49681528662420382</v>
      </c>
      <c r="I561">
        <v>6.2025920518573802E-3</v>
      </c>
      <c r="J561">
        <f t="shared" si="105"/>
        <v>25.311998385092245</v>
      </c>
      <c r="K561">
        <f t="shared" si="106"/>
        <v>2.3704173446588713E-4</v>
      </c>
      <c r="L561">
        <v>-17.560828594705299</v>
      </c>
      <c r="M561">
        <f t="shared" si="107"/>
        <v>-2.757050089368732</v>
      </c>
      <c r="N561">
        <v>7.9630176687367804</v>
      </c>
      <c r="O561">
        <v>6.5844926240524204</v>
      </c>
      <c r="Q561">
        <f t="shared" si="108"/>
        <v>1.03376534197623</v>
      </c>
      <c r="R561">
        <f t="shared" si="109"/>
        <v>27.050193115044689</v>
      </c>
      <c r="S561">
        <v>1.37852504468436</v>
      </c>
      <c r="T561">
        <v>7.9630176687367804</v>
      </c>
      <c r="U561">
        <f t="shared" si="110"/>
        <v>1.2093593422291584</v>
      </c>
      <c r="V561">
        <f t="shared" si="111"/>
        <v>1.2501937739916746</v>
      </c>
      <c r="W561">
        <f t="shared" si="112"/>
        <v>4.6217554480095221E-2</v>
      </c>
      <c r="X561">
        <v>1.0070564950175068E-2</v>
      </c>
      <c r="AG561" t="s">
        <v>11</v>
      </c>
      <c r="AH561">
        <v>21.599999999999998</v>
      </c>
      <c r="AI561">
        <f t="shared" si="113"/>
        <v>1.0594279657213984E-2</v>
      </c>
      <c r="AJ561">
        <v>13</v>
      </c>
      <c r="AK561">
        <v>0.17558014589800819</v>
      </c>
    </row>
    <row r="562" spans="1:37" x14ac:dyDescent="0.15">
      <c r="A562" t="s">
        <v>11</v>
      </c>
      <c r="B562">
        <v>0.157</v>
      </c>
      <c r="C562">
        <v>6.0000000000000001E-3</v>
      </c>
      <c r="D562">
        <f t="shared" si="104"/>
        <v>26.166666666666668</v>
      </c>
      <c r="E562">
        <v>13</v>
      </c>
      <c r="F562">
        <f t="shared" si="114"/>
        <v>1.0178760197630931E-9</v>
      </c>
      <c r="G562">
        <f t="shared" si="115"/>
        <v>1.4047121291847356E-5</v>
      </c>
      <c r="H562">
        <f t="shared" si="116"/>
        <v>0.49681528662420382</v>
      </c>
      <c r="I562">
        <v>6.2022987683321897E-3</v>
      </c>
      <c r="J562">
        <f t="shared" si="105"/>
        <v>25.313195294882199</v>
      </c>
      <c r="K562">
        <f t="shared" si="106"/>
        <v>2.3703052617830023E-4</v>
      </c>
      <c r="L562">
        <v>-17.605988098731</v>
      </c>
      <c r="M562">
        <f t="shared" si="107"/>
        <v>-2.764140131500767</v>
      </c>
      <c r="N562">
        <v>7.9662513484809496</v>
      </c>
      <c r="O562">
        <v>6.5841812827305599</v>
      </c>
      <c r="Q562">
        <f t="shared" si="108"/>
        <v>1.033716461388698</v>
      </c>
      <c r="R562">
        <f t="shared" si="109"/>
        <v>27.048914073004266</v>
      </c>
      <c r="S562">
        <v>1.3820700657503899</v>
      </c>
      <c r="T562">
        <v>7.9662513484809496</v>
      </c>
      <c r="U562">
        <f t="shared" si="110"/>
        <v>1.2099076569133018</v>
      </c>
      <c r="V562">
        <f t="shared" si="111"/>
        <v>1.2507014617115093</v>
      </c>
      <c r="W562">
        <f t="shared" si="112"/>
        <v>4.6238509181400066E-2</v>
      </c>
      <c r="X562">
        <v>7.9535730787101497E-3</v>
      </c>
      <c r="AG562" t="s">
        <v>11</v>
      </c>
      <c r="AH562">
        <v>22.428571428571427</v>
      </c>
      <c r="AI562">
        <f t="shared" si="113"/>
        <v>4.3995484136051029E-3</v>
      </c>
      <c r="AJ562">
        <v>13</v>
      </c>
      <c r="AK562">
        <v>0.18435826332827121</v>
      </c>
    </row>
    <row r="563" spans="1:37" x14ac:dyDescent="0.15">
      <c r="A563" t="s">
        <v>11</v>
      </c>
      <c r="B563">
        <v>0.108</v>
      </c>
      <c r="C563">
        <v>4.0000000000000001E-3</v>
      </c>
      <c r="D563">
        <f t="shared" si="104"/>
        <v>27</v>
      </c>
      <c r="E563">
        <v>13</v>
      </c>
      <c r="F563">
        <f t="shared" si="114"/>
        <v>2.0106192982974676E-10</v>
      </c>
      <c r="G563">
        <f t="shared" si="115"/>
        <v>6.0504747402470086E-6</v>
      </c>
      <c r="H563">
        <f t="shared" si="116"/>
        <v>0.48148148148148145</v>
      </c>
      <c r="I563">
        <v>4.1651869988486197E-3</v>
      </c>
      <c r="J563">
        <f t="shared" si="105"/>
        <v>25.929207987505556</v>
      </c>
      <c r="K563">
        <f t="shared" si="106"/>
        <v>1.5426618514254148E-4</v>
      </c>
      <c r="L563">
        <v>-38.335450020018399</v>
      </c>
      <c r="M563">
        <f t="shared" si="107"/>
        <v>-4.1402286021619874</v>
      </c>
      <c r="N563">
        <v>11.7117508724898</v>
      </c>
      <c r="O563">
        <v>9.6416365714088492</v>
      </c>
      <c r="Q563">
        <f t="shared" si="108"/>
        <v>1.0412967497121557</v>
      </c>
      <c r="R563">
        <f t="shared" si="109"/>
        <v>28.115012242228204</v>
      </c>
      <c r="S563">
        <v>2.0701143010809901</v>
      </c>
      <c r="T563">
        <v>11.7117508724898</v>
      </c>
      <c r="U563">
        <f t="shared" si="110"/>
        <v>1.2147056970825507</v>
      </c>
      <c r="V563">
        <f t="shared" si="111"/>
        <v>1.2648690942288985</v>
      </c>
      <c r="W563">
        <f t="shared" si="112"/>
        <v>4.498909989194632E-2</v>
      </c>
      <c r="X563">
        <v>8.6058899104443955E-3</v>
      </c>
      <c r="AG563" t="s">
        <v>11</v>
      </c>
      <c r="AH563">
        <v>22.888888888888889</v>
      </c>
      <c r="AI563">
        <f t="shared" si="113"/>
        <v>6.13494635871175E-3</v>
      </c>
      <c r="AJ563">
        <v>13</v>
      </c>
      <c r="AK563">
        <v>0.18638345228056563</v>
      </c>
    </row>
    <row r="564" spans="1:37" x14ac:dyDescent="0.15">
      <c r="A564" t="s">
        <v>10</v>
      </c>
      <c r="B564">
        <v>0.108</v>
      </c>
      <c r="C564">
        <v>4.0000000000000001E-3</v>
      </c>
      <c r="D564">
        <f t="shared" si="104"/>
        <v>27</v>
      </c>
      <c r="E564">
        <v>13</v>
      </c>
      <c r="F564">
        <f t="shared" si="114"/>
        <v>2.0106192982974676E-10</v>
      </c>
      <c r="G564">
        <f t="shared" si="115"/>
        <v>6.0504747402470086E-6</v>
      </c>
      <c r="H564">
        <f t="shared" si="116"/>
        <v>0.48148148148148145</v>
      </c>
      <c r="I564">
        <v>4.1647483433540503E-3</v>
      </c>
      <c r="J564">
        <f t="shared" si="105"/>
        <v>25.931939002351047</v>
      </c>
      <c r="K564">
        <f t="shared" si="106"/>
        <v>1.542499386427426E-4</v>
      </c>
      <c r="L564">
        <v>-38.338692480676201</v>
      </c>
      <c r="M564">
        <f t="shared" si="107"/>
        <v>-4.1405787879130296</v>
      </c>
      <c r="N564">
        <v>11.7109105591279</v>
      </c>
      <c r="O564">
        <v>9.6406211651714298</v>
      </c>
      <c r="Q564">
        <f t="shared" si="108"/>
        <v>1.0411870858385144</v>
      </c>
      <c r="R564">
        <f t="shared" si="109"/>
        <v>28.112051317639889</v>
      </c>
      <c r="S564">
        <v>2.0702893939565099</v>
      </c>
      <c r="T564">
        <v>11.7109105591279</v>
      </c>
      <c r="U564">
        <f t="shared" si="110"/>
        <v>1.214746473125174</v>
      </c>
      <c r="V564">
        <f t="shared" si="111"/>
        <v>1.2647783403858133</v>
      </c>
      <c r="W564">
        <f t="shared" si="112"/>
        <v>4.4990610115747183E-2</v>
      </c>
      <c r="X564">
        <v>6.3268329524014157E-3</v>
      </c>
      <c r="AG564" t="s">
        <v>11</v>
      </c>
      <c r="AH564">
        <v>25.5</v>
      </c>
      <c r="AI564">
        <f t="shared" si="113"/>
        <v>1.3773193618293629E-2</v>
      </c>
      <c r="AJ564">
        <v>13</v>
      </c>
      <c r="AK564">
        <v>0.20240247888386853</v>
      </c>
    </row>
    <row r="565" spans="1:37" x14ac:dyDescent="0.15">
      <c r="A565" t="s">
        <v>9</v>
      </c>
      <c r="B565">
        <v>0.108</v>
      </c>
      <c r="C565">
        <v>4.0000000000000001E-3</v>
      </c>
      <c r="D565">
        <f t="shared" si="104"/>
        <v>27</v>
      </c>
      <c r="E565">
        <v>13</v>
      </c>
      <c r="F565">
        <f t="shared" si="114"/>
        <v>2.0106192982974676E-10</v>
      </c>
      <c r="G565">
        <f t="shared" si="115"/>
        <v>6.0504747402470086E-6</v>
      </c>
      <c r="H565">
        <f t="shared" si="116"/>
        <v>0.48148148148148145</v>
      </c>
      <c r="I565">
        <v>4.1647483433540503E-3</v>
      </c>
      <c r="J565">
        <f t="shared" si="105"/>
        <v>25.931939002351047</v>
      </c>
      <c r="K565">
        <f t="shared" si="106"/>
        <v>1.542499386427426E-4</v>
      </c>
      <c r="L565">
        <v>-38.338692480676201</v>
      </c>
      <c r="M565">
        <f t="shared" si="107"/>
        <v>-4.1405787879130296</v>
      </c>
      <c r="N565">
        <v>11.7109105591279</v>
      </c>
      <c r="O565">
        <v>9.6406211651714298</v>
      </c>
      <c r="Q565">
        <f t="shared" si="108"/>
        <v>1.0411870858385144</v>
      </c>
      <c r="R565">
        <f t="shared" si="109"/>
        <v>28.112051317639889</v>
      </c>
      <c r="S565">
        <v>2.0702893939565099</v>
      </c>
      <c r="T565">
        <v>11.7109105591279</v>
      </c>
      <c r="U565">
        <f t="shared" si="110"/>
        <v>1.214746473125174</v>
      </c>
      <c r="V565">
        <f t="shared" si="111"/>
        <v>1.2647783403858133</v>
      </c>
      <c r="W565">
        <f t="shared" si="112"/>
        <v>4.4990610115747183E-2</v>
      </c>
      <c r="X565">
        <v>9.4602655964680059E-3</v>
      </c>
      <c r="AG565" t="s">
        <v>11</v>
      </c>
      <c r="AH565">
        <v>25.749999999999996</v>
      </c>
      <c r="AI565">
        <f t="shared" si="113"/>
        <v>9.7485110996637266E-3</v>
      </c>
      <c r="AJ565">
        <v>13</v>
      </c>
      <c r="AK565">
        <v>0.20584577728844189</v>
      </c>
    </row>
    <row r="566" spans="1:37" x14ac:dyDescent="0.15">
      <c r="A566" t="s">
        <v>9</v>
      </c>
      <c r="B566">
        <v>0.255</v>
      </c>
      <c r="C566">
        <v>8.9999999999999993E-3</v>
      </c>
      <c r="D566">
        <f t="shared" si="104"/>
        <v>28.333333333333336</v>
      </c>
      <c r="E566">
        <v>13</v>
      </c>
      <c r="F566">
        <f t="shared" si="114"/>
        <v>5.1529973500506572E-9</v>
      </c>
      <c r="G566">
        <f t="shared" si="115"/>
        <v>2.9189091743206336E-5</v>
      </c>
      <c r="H566">
        <f t="shared" si="116"/>
        <v>0.45882352941176469</v>
      </c>
      <c r="I566">
        <v>9.4758960214898994E-3</v>
      </c>
      <c r="J566">
        <f t="shared" si="105"/>
        <v>26.91038392798934</v>
      </c>
      <c r="K566">
        <f t="shared" si="106"/>
        <v>3.3444338899376111E-4</v>
      </c>
      <c r="L566">
        <v>-7.2672575711854197</v>
      </c>
      <c r="M566">
        <f t="shared" si="107"/>
        <v>-1.8531506806522822</v>
      </c>
      <c r="N566">
        <v>5.0555060686441804</v>
      </c>
      <c r="O566">
        <v>4.1289307283180401</v>
      </c>
      <c r="Q566">
        <f t="shared" si="108"/>
        <v>1.0528773357211003</v>
      </c>
      <c r="R566">
        <f t="shared" si="109"/>
        <v>29.831524512097843</v>
      </c>
      <c r="S566">
        <v>0.92657534032614197</v>
      </c>
      <c r="T566">
        <v>5.0555060686441804</v>
      </c>
      <c r="U566">
        <f t="shared" si="110"/>
        <v>1.2244104833174543</v>
      </c>
      <c r="V566">
        <f t="shared" si="111"/>
        <v>1.289154047504266</v>
      </c>
      <c r="W566">
        <f t="shared" si="112"/>
        <v>4.3214487646498385E-2</v>
      </c>
      <c r="X566">
        <v>5.3034699941592045E-3</v>
      </c>
      <c r="AG566" t="s">
        <v>11</v>
      </c>
      <c r="AH566">
        <v>26.166666666666668</v>
      </c>
      <c r="AI566">
        <f t="shared" si="113"/>
        <v>5.7576482030986835E-3</v>
      </c>
      <c r="AJ566">
        <v>13</v>
      </c>
      <c r="AK566">
        <v>0.20990765691330182</v>
      </c>
    </row>
    <row r="567" spans="1:37" x14ac:dyDescent="0.15">
      <c r="A567" t="s">
        <v>10</v>
      </c>
      <c r="B567">
        <v>0.255</v>
      </c>
      <c r="C567">
        <v>8.9999999999999993E-3</v>
      </c>
      <c r="D567">
        <f t="shared" si="104"/>
        <v>28.333333333333336</v>
      </c>
      <c r="E567">
        <v>13</v>
      </c>
      <c r="F567">
        <f t="shared" si="114"/>
        <v>5.1529973500506572E-9</v>
      </c>
      <c r="G567">
        <f t="shared" si="115"/>
        <v>2.9189091743206336E-5</v>
      </c>
      <c r="H567">
        <f t="shared" si="116"/>
        <v>0.45882352941176469</v>
      </c>
      <c r="I567">
        <v>9.4758960214898994E-3</v>
      </c>
      <c r="J567">
        <f t="shared" si="105"/>
        <v>26.91038392798934</v>
      </c>
      <c r="K567">
        <f t="shared" si="106"/>
        <v>3.3444338899376111E-4</v>
      </c>
      <c r="L567">
        <v>-7.2672575711854197</v>
      </c>
      <c r="M567">
        <f t="shared" si="107"/>
        <v>-1.8531506806522822</v>
      </c>
      <c r="N567">
        <v>5.0555060686441804</v>
      </c>
      <c r="O567">
        <v>4.1289307283180401</v>
      </c>
      <c r="Q567">
        <f t="shared" si="108"/>
        <v>1.0528773357211003</v>
      </c>
      <c r="R567">
        <f t="shared" si="109"/>
        <v>29.831524512097843</v>
      </c>
      <c r="S567">
        <v>0.92657534032614197</v>
      </c>
      <c r="T567">
        <v>5.0555060686441804</v>
      </c>
      <c r="U567">
        <f t="shared" si="110"/>
        <v>1.2244104833174543</v>
      </c>
      <c r="V567">
        <f t="shared" si="111"/>
        <v>1.289154047504266</v>
      </c>
      <c r="W567">
        <f t="shared" si="112"/>
        <v>4.3214487646498385E-2</v>
      </c>
      <c r="X567">
        <v>8.3692267964009786E-3</v>
      </c>
      <c r="AG567" t="s">
        <v>11</v>
      </c>
      <c r="AH567">
        <v>27</v>
      </c>
      <c r="AI567">
        <f t="shared" si="113"/>
        <v>7.6847589362712271E-3</v>
      </c>
      <c r="AJ567">
        <v>13</v>
      </c>
      <c r="AK567">
        <v>0.21470569708255072</v>
      </c>
    </row>
    <row r="568" spans="1:37" x14ac:dyDescent="0.15">
      <c r="A568" t="s">
        <v>11</v>
      </c>
      <c r="B568">
        <v>0.255</v>
      </c>
      <c r="C568">
        <v>8.9999999999999993E-3</v>
      </c>
      <c r="D568">
        <f t="shared" si="104"/>
        <v>28.333333333333336</v>
      </c>
      <c r="E568">
        <v>13</v>
      </c>
      <c r="F568">
        <f t="shared" si="114"/>
        <v>5.1529973500506572E-9</v>
      </c>
      <c r="G568">
        <f t="shared" si="115"/>
        <v>2.9189091743206336E-5</v>
      </c>
      <c r="H568">
        <f t="shared" si="116"/>
        <v>0.45882352941176469</v>
      </c>
      <c r="I568">
        <v>9.4754508247717299E-3</v>
      </c>
      <c r="J568">
        <f t="shared" si="105"/>
        <v>26.911648291535883</v>
      </c>
      <c r="K568">
        <f t="shared" si="106"/>
        <v>3.3442767616841395E-4</v>
      </c>
      <c r="L568">
        <v>-7.2844530395609501</v>
      </c>
      <c r="M568">
        <f t="shared" si="107"/>
        <v>-1.8575355250880423</v>
      </c>
      <c r="N568">
        <v>5.0575045053639398</v>
      </c>
      <c r="O568">
        <v>4.1287367428199202</v>
      </c>
      <c r="Q568">
        <f t="shared" si="108"/>
        <v>1.0528278694190796</v>
      </c>
      <c r="R568">
        <f t="shared" si="109"/>
        <v>29.830122966873923</v>
      </c>
      <c r="S568">
        <v>0.92876776254402205</v>
      </c>
      <c r="T568">
        <v>5.0575045053639398</v>
      </c>
      <c r="U568">
        <f t="shared" si="110"/>
        <v>1.2249520423309124</v>
      </c>
      <c r="V568">
        <f t="shared" si="111"/>
        <v>1.2896636488678046</v>
      </c>
      <c r="W568">
        <f t="shared" si="112"/>
        <v>4.3233601494032201E-2</v>
      </c>
      <c r="X568">
        <v>9.4949574107132065E-3</v>
      </c>
      <c r="AG568" t="s">
        <v>11</v>
      </c>
      <c r="AH568">
        <v>28.333333333333336</v>
      </c>
      <c r="AI568">
        <f t="shared" si="113"/>
        <v>7.5972237511453093E-3</v>
      </c>
      <c r="AJ568">
        <v>13</v>
      </c>
      <c r="AK568">
        <v>0.22495204233091237</v>
      </c>
    </row>
    <row r="569" spans="1:37" x14ac:dyDescent="0.15">
      <c r="A569" t="s">
        <v>9</v>
      </c>
      <c r="B569">
        <v>0.20599999999999999</v>
      </c>
      <c r="C569">
        <v>7.0000000000000001E-3</v>
      </c>
      <c r="D569">
        <f t="shared" si="104"/>
        <v>29.428571428571427</v>
      </c>
      <c r="E569">
        <v>13</v>
      </c>
      <c r="F569">
        <f t="shared" si="114"/>
        <v>1.885740990317274E-9</v>
      </c>
      <c r="G569">
        <f t="shared" si="115"/>
        <v>1.7000438886355454E-5</v>
      </c>
      <c r="H569">
        <f t="shared" si="116"/>
        <v>0.44174757281553401</v>
      </c>
      <c r="I569">
        <v>7.4413901189830604E-3</v>
      </c>
      <c r="J569">
        <f t="shared" si="105"/>
        <v>27.682999642028157</v>
      </c>
      <c r="K569">
        <f t="shared" si="106"/>
        <v>2.52862771033405E-4</v>
      </c>
      <c r="L569">
        <v>-11.5650645581697</v>
      </c>
      <c r="M569">
        <f t="shared" si="107"/>
        <v>-2.382403298982958</v>
      </c>
      <c r="N569">
        <v>6.3516663644589304</v>
      </c>
      <c r="O569">
        <v>5.1604647149674499</v>
      </c>
      <c r="Q569">
        <f t="shared" si="108"/>
        <v>1.0630557312832947</v>
      </c>
      <c r="R569">
        <f t="shared" si="109"/>
        <v>31.284211520622669</v>
      </c>
      <c r="S569">
        <v>1.1912016494914801</v>
      </c>
      <c r="T569">
        <v>6.3516663644589304</v>
      </c>
      <c r="U569">
        <f t="shared" si="110"/>
        <v>1.230832243855192</v>
      </c>
      <c r="V569">
        <f t="shared" si="111"/>
        <v>1.3084432710785396</v>
      </c>
      <c r="W569">
        <f t="shared" si="112"/>
        <v>4.1824396635856041E-2</v>
      </c>
      <c r="X569">
        <v>2.9823844657938668E-3</v>
      </c>
      <c r="AG569" t="s">
        <v>11</v>
      </c>
      <c r="AH569">
        <v>29.428571428571427</v>
      </c>
      <c r="AI569">
        <f t="shared" si="113"/>
        <v>3.2677175367173779E-3</v>
      </c>
      <c r="AJ569">
        <v>13</v>
      </c>
      <c r="AK569">
        <v>0.23327281120121435</v>
      </c>
    </row>
    <row r="570" spans="1:37" x14ac:dyDescent="0.15">
      <c r="A570" t="s">
        <v>10</v>
      </c>
      <c r="B570">
        <v>0.20599999999999999</v>
      </c>
      <c r="C570">
        <v>7.0000000000000001E-3</v>
      </c>
      <c r="D570">
        <f t="shared" si="104"/>
        <v>29.428571428571427</v>
      </c>
      <c r="E570">
        <v>13</v>
      </c>
      <c r="F570">
        <f t="shared" si="114"/>
        <v>1.885740990317274E-9</v>
      </c>
      <c r="G570">
        <f t="shared" si="115"/>
        <v>1.7000438886355454E-5</v>
      </c>
      <c r="H570">
        <f t="shared" si="116"/>
        <v>0.44174757281553401</v>
      </c>
      <c r="I570">
        <v>7.4413901189830604E-3</v>
      </c>
      <c r="J570">
        <f t="shared" si="105"/>
        <v>27.682999642028157</v>
      </c>
      <c r="K570">
        <f t="shared" si="106"/>
        <v>2.52862771033405E-4</v>
      </c>
      <c r="L570">
        <v>-11.5650645581697</v>
      </c>
      <c r="M570">
        <f t="shared" si="107"/>
        <v>-2.382403298982958</v>
      </c>
      <c r="N570">
        <v>6.3516663644589304</v>
      </c>
      <c r="O570">
        <v>5.1604647149674499</v>
      </c>
      <c r="Q570">
        <f t="shared" si="108"/>
        <v>1.0630557312832947</v>
      </c>
      <c r="R570">
        <f t="shared" si="109"/>
        <v>31.284211520622669</v>
      </c>
      <c r="S570">
        <v>1.1912016494914801</v>
      </c>
      <c r="T570">
        <v>6.3516663644589304</v>
      </c>
      <c r="U570">
        <f t="shared" si="110"/>
        <v>1.230832243855192</v>
      </c>
      <c r="V570">
        <f t="shared" si="111"/>
        <v>1.3084432710785396</v>
      </c>
      <c r="W570">
        <f t="shared" si="112"/>
        <v>4.1824396635856041E-2</v>
      </c>
      <c r="X570">
        <v>6.2819635260971257E-3</v>
      </c>
      <c r="AG570" t="s">
        <v>11</v>
      </c>
      <c r="AH570">
        <v>29.499999999999996</v>
      </c>
      <c r="AI570">
        <f t="shared" si="113"/>
        <v>7.0388782703349117E-3</v>
      </c>
      <c r="AJ570">
        <v>13</v>
      </c>
      <c r="AK570">
        <v>0.23350621959669415</v>
      </c>
    </row>
    <row r="571" spans="1:37" x14ac:dyDescent="0.15">
      <c r="A571" t="s">
        <v>11</v>
      </c>
      <c r="B571">
        <v>0.20599999999999999</v>
      </c>
      <c r="C571">
        <v>7.0000000000000001E-3</v>
      </c>
      <c r="D571">
        <f t="shared" si="104"/>
        <v>29.428571428571427</v>
      </c>
      <c r="E571">
        <v>13</v>
      </c>
      <c r="F571">
        <f t="shared" si="114"/>
        <v>1.885740990317274E-9</v>
      </c>
      <c r="G571">
        <f t="shared" si="115"/>
        <v>1.7000438886355454E-5</v>
      </c>
      <c r="H571">
        <f t="shared" si="116"/>
        <v>0.44174757281553401</v>
      </c>
      <c r="I571">
        <v>7.43703907921992E-3</v>
      </c>
      <c r="J571">
        <f t="shared" si="105"/>
        <v>27.699195581154292</v>
      </c>
      <c r="K571">
        <f t="shared" si="106"/>
        <v>2.5271492016766718E-4</v>
      </c>
      <c r="L571">
        <v>-11.680507204280101</v>
      </c>
      <c r="M571">
        <f t="shared" si="107"/>
        <v>-2.4061844840817006</v>
      </c>
      <c r="N571">
        <v>6.3605395924014099</v>
      </c>
      <c r="O571">
        <v>5.1574473503605498</v>
      </c>
      <c r="Q571">
        <f t="shared" si="108"/>
        <v>1.0624341541742732</v>
      </c>
      <c r="R571">
        <f t="shared" si="109"/>
        <v>31.265919394271467</v>
      </c>
      <c r="S571">
        <v>1.2030922420408501</v>
      </c>
      <c r="T571">
        <v>6.3605395924014099</v>
      </c>
      <c r="U571">
        <f t="shared" si="110"/>
        <v>1.2332728112012143</v>
      </c>
      <c r="V571">
        <f t="shared" si="111"/>
        <v>1.3102711560346902</v>
      </c>
      <c r="W571">
        <f t="shared" si="112"/>
        <v>4.1907328535963594E-2</v>
      </c>
      <c r="X571">
        <v>5.6062655870479016E-3</v>
      </c>
      <c r="AG571" t="s">
        <v>11</v>
      </c>
      <c r="AH571">
        <v>30.4</v>
      </c>
      <c r="AI571">
        <f t="shared" si="113"/>
        <v>8.3865126631117448E-3</v>
      </c>
      <c r="AJ571">
        <v>13</v>
      </c>
      <c r="AK571">
        <v>0.23984121003999559</v>
      </c>
    </row>
    <row r="572" spans="1:37" x14ac:dyDescent="0.15">
      <c r="A572" t="s">
        <v>10</v>
      </c>
      <c r="B572">
        <v>5.8999999999999997E-2</v>
      </c>
      <c r="C572">
        <v>2E-3</v>
      </c>
      <c r="D572">
        <f t="shared" si="104"/>
        <v>29.499999999999996</v>
      </c>
      <c r="E572">
        <v>13</v>
      </c>
      <c r="F572">
        <f t="shared" si="114"/>
        <v>1.2566370614359172E-11</v>
      </c>
      <c r="G572">
        <f t="shared" si="115"/>
        <v>1.3844306609039765E-6</v>
      </c>
      <c r="H572">
        <f t="shared" si="116"/>
        <v>0.44067796610169496</v>
      </c>
      <c r="I572">
        <v>2.12681860126516E-3</v>
      </c>
      <c r="J572">
        <f t="shared" si="105"/>
        <v>27.74096482177799</v>
      </c>
      <c r="K572">
        <f t="shared" si="106"/>
        <v>7.2095545805598654E-5</v>
      </c>
      <c r="L572">
        <v>-141.95414958158099</v>
      </c>
      <c r="M572">
        <f t="shared" si="107"/>
        <v>-8.3752948253132775</v>
      </c>
      <c r="N572">
        <v>22.2115338640563</v>
      </c>
      <c r="O572">
        <v>18.023886451399701</v>
      </c>
      <c r="Q572">
        <f t="shared" si="108"/>
        <v>1.0634093006325822</v>
      </c>
      <c r="R572">
        <f t="shared" si="109"/>
        <v>31.37057436866117</v>
      </c>
      <c r="S572">
        <v>4.1876474126566503</v>
      </c>
      <c r="T572">
        <v>22.2115338640563</v>
      </c>
      <c r="U572">
        <f t="shared" si="110"/>
        <v>1.2323387591210326</v>
      </c>
      <c r="V572">
        <f t="shared" si="111"/>
        <v>1.3104804979793214</v>
      </c>
      <c r="W572">
        <f t="shared" si="112"/>
        <v>4.1774195224441792E-2</v>
      </c>
      <c r="X572">
        <v>7.6106843468592934E-3</v>
      </c>
      <c r="AG572" t="s">
        <v>11</v>
      </c>
      <c r="AH572">
        <v>31.4</v>
      </c>
      <c r="AI572">
        <f t="shared" si="113"/>
        <v>5.801818246757483E-4</v>
      </c>
      <c r="AJ572">
        <v>13</v>
      </c>
      <c r="AK572">
        <v>0.24822772270310733</v>
      </c>
    </row>
    <row r="573" spans="1:37" x14ac:dyDescent="0.15">
      <c r="A573" t="s">
        <v>9</v>
      </c>
      <c r="B573">
        <v>5.8999999999999997E-2</v>
      </c>
      <c r="C573">
        <v>2E-3</v>
      </c>
      <c r="D573">
        <f t="shared" si="104"/>
        <v>29.499999999999996</v>
      </c>
      <c r="E573">
        <v>13</v>
      </c>
      <c r="F573">
        <f t="shared" si="114"/>
        <v>1.2566370614359172E-11</v>
      </c>
      <c r="G573">
        <f t="shared" si="115"/>
        <v>1.3844306609039765E-6</v>
      </c>
      <c r="H573">
        <f t="shared" si="116"/>
        <v>0.44067796610169496</v>
      </c>
      <c r="I573">
        <v>2.12681860126516E-3</v>
      </c>
      <c r="J573">
        <f t="shared" si="105"/>
        <v>27.74096482177799</v>
      </c>
      <c r="K573">
        <f t="shared" si="106"/>
        <v>7.2095545805598654E-5</v>
      </c>
      <c r="L573">
        <v>-141.95414958158099</v>
      </c>
      <c r="M573">
        <f t="shared" si="107"/>
        <v>-8.3752948253132775</v>
      </c>
      <c r="N573">
        <v>22.2115338640563</v>
      </c>
      <c r="O573">
        <v>18.023886451399701</v>
      </c>
      <c r="Q573">
        <f t="shared" si="108"/>
        <v>1.0634093006325822</v>
      </c>
      <c r="R573">
        <f t="shared" si="109"/>
        <v>31.37057436866117</v>
      </c>
      <c r="S573">
        <v>4.1876474126566503</v>
      </c>
      <c r="T573">
        <v>22.2115338640563</v>
      </c>
      <c r="U573">
        <f t="shared" si="110"/>
        <v>1.2323387591210326</v>
      </c>
      <c r="V573">
        <f t="shared" si="111"/>
        <v>1.3104804979793214</v>
      </c>
      <c r="W573">
        <f t="shared" si="112"/>
        <v>4.1774195224441792E-2</v>
      </c>
      <c r="X573">
        <v>9.8089206701400464E-3</v>
      </c>
      <c r="AG573" t="s">
        <v>11</v>
      </c>
      <c r="AH573">
        <v>31.875</v>
      </c>
      <c r="AI573">
        <f t="shared" si="113"/>
        <v>7.6810009704194422E-3</v>
      </c>
      <c r="AJ573">
        <v>13</v>
      </c>
      <c r="AK573">
        <v>0.24850330906982832</v>
      </c>
    </row>
    <row r="574" spans="1:37" x14ac:dyDescent="0.15">
      <c r="A574" t="s">
        <v>11</v>
      </c>
      <c r="B574">
        <v>5.8999999999999997E-2</v>
      </c>
      <c r="C574">
        <v>2E-3</v>
      </c>
      <c r="D574">
        <f t="shared" si="104"/>
        <v>29.499999999999996</v>
      </c>
      <c r="E574">
        <v>13</v>
      </c>
      <c r="F574">
        <f t="shared" si="114"/>
        <v>1.2566370614359172E-11</v>
      </c>
      <c r="G574">
        <f t="shared" si="115"/>
        <v>1.3844306609039765E-6</v>
      </c>
      <c r="H574">
        <f t="shared" si="116"/>
        <v>0.44067796610169496</v>
      </c>
      <c r="I574">
        <v>2.1263387790439801E-3</v>
      </c>
      <c r="J574">
        <f t="shared" si="105"/>
        <v>27.747224751517145</v>
      </c>
      <c r="K574">
        <f t="shared" si="106"/>
        <v>7.2079280645558658E-5</v>
      </c>
      <c r="L574">
        <v>-142.635257074522</v>
      </c>
      <c r="M574">
        <f t="shared" si="107"/>
        <v>-8.4154801673967974</v>
      </c>
      <c r="N574">
        <v>22.2275602450881</v>
      </c>
      <c r="O574">
        <v>18.019820161389699</v>
      </c>
      <c r="Q574">
        <f t="shared" si="108"/>
        <v>1.0631693895219922</v>
      </c>
      <c r="R574">
        <f t="shared" si="109"/>
        <v>31.363496990898767</v>
      </c>
      <c r="S574">
        <v>4.20774008369842</v>
      </c>
      <c r="T574">
        <v>22.2275602450881</v>
      </c>
      <c r="U574">
        <f t="shared" si="110"/>
        <v>1.2335062195966942</v>
      </c>
      <c r="V574">
        <f t="shared" si="111"/>
        <v>1.3114260544601979</v>
      </c>
      <c r="W574">
        <f t="shared" si="112"/>
        <v>4.1813770155820149E-2</v>
      </c>
      <c r="X574">
        <v>3.0301208215058641E-3</v>
      </c>
      <c r="AG574" t="s">
        <v>11</v>
      </c>
      <c r="AH574">
        <v>33.777777777777779</v>
      </c>
      <c r="AI574">
        <f t="shared" si="113"/>
        <v>6.6195902003380654E-3</v>
      </c>
      <c r="AJ574">
        <v>13</v>
      </c>
      <c r="AK574">
        <v>0.26311854702743198</v>
      </c>
    </row>
    <row r="575" spans="1:37" x14ac:dyDescent="0.15">
      <c r="A575" t="s">
        <v>10</v>
      </c>
      <c r="B575">
        <v>0.30399999999999999</v>
      </c>
      <c r="C575">
        <v>0.01</v>
      </c>
      <c r="D575">
        <f t="shared" si="104"/>
        <v>30.4</v>
      </c>
      <c r="E575">
        <v>13</v>
      </c>
      <c r="F575">
        <f t="shared" si="114"/>
        <v>7.8539816339744827E-9</v>
      </c>
      <c r="G575">
        <f t="shared" si="115"/>
        <v>3.3586105671601406E-5</v>
      </c>
      <c r="H575">
        <f t="shared" si="116"/>
        <v>0.42763157894736842</v>
      </c>
      <c r="I575">
        <v>1.07168990400189E-2</v>
      </c>
      <c r="J575">
        <f t="shared" si="105"/>
        <v>28.366414469783265</v>
      </c>
      <c r="K575">
        <f t="shared" si="106"/>
        <v>3.5252957368483225E-4</v>
      </c>
      <c r="L575">
        <v>-5.5248316919850797</v>
      </c>
      <c r="M575">
        <f t="shared" si="107"/>
        <v>-1.6795488343634641</v>
      </c>
      <c r="N575">
        <v>4.3650701540300698</v>
      </c>
      <c r="O575">
        <v>3.52529573684834</v>
      </c>
      <c r="Q575">
        <f t="shared" si="108"/>
        <v>1.0716899040018952</v>
      </c>
      <c r="R575">
        <f t="shared" si="109"/>
        <v>32.579373081657614</v>
      </c>
      <c r="S575">
        <v>0.83977441718173296</v>
      </c>
      <c r="T575">
        <v>4.3650701540300698</v>
      </c>
      <c r="U575">
        <f t="shared" si="110"/>
        <v>1.2382138917889762</v>
      </c>
      <c r="V575">
        <f t="shared" si="111"/>
        <v>1.3269813268251409</v>
      </c>
      <c r="W575">
        <f t="shared" si="112"/>
        <v>4.0730720124637375E-2</v>
      </c>
      <c r="X575">
        <v>3.1023746627742012E-3</v>
      </c>
      <c r="AG575" t="s">
        <v>11</v>
      </c>
      <c r="AH575">
        <v>34.333333333333329</v>
      </c>
      <c r="AI575">
        <f t="shared" si="113"/>
        <v>5.820275457996996E-3</v>
      </c>
      <c r="AJ575">
        <v>13</v>
      </c>
      <c r="AK575">
        <v>0.26679609713873087</v>
      </c>
    </row>
    <row r="576" spans="1:37" x14ac:dyDescent="0.15">
      <c r="A576" t="s">
        <v>9</v>
      </c>
      <c r="B576">
        <v>0.30399999999999999</v>
      </c>
      <c r="C576">
        <v>0.01</v>
      </c>
      <c r="D576">
        <f t="shared" si="104"/>
        <v>30.4</v>
      </c>
      <c r="E576">
        <v>13</v>
      </c>
      <c r="F576">
        <f t="shared" si="114"/>
        <v>7.8539816339744827E-9</v>
      </c>
      <c r="G576">
        <f t="shared" si="115"/>
        <v>3.3586105671601406E-5</v>
      </c>
      <c r="H576">
        <f t="shared" si="116"/>
        <v>0.42763157894736842</v>
      </c>
      <c r="I576">
        <v>1.07168990400189E-2</v>
      </c>
      <c r="J576">
        <f t="shared" si="105"/>
        <v>28.366414469783265</v>
      </c>
      <c r="K576">
        <f t="shared" si="106"/>
        <v>3.5252957368483225E-4</v>
      </c>
      <c r="L576">
        <v>-5.5248316919850797</v>
      </c>
      <c r="M576">
        <f t="shared" si="107"/>
        <v>-1.6795488343634641</v>
      </c>
      <c r="N576">
        <v>4.3650701540300698</v>
      </c>
      <c r="O576">
        <v>3.52529573684834</v>
      </c>
      <c r="Q576">
        <f t="shared" si="108"/>
        <v>1.0716899040018952</v>
      </c>
      <c r="R576">
        <f t="shared" si="109"/>
        <v>32.579373081657614</v>
      </c>
      <c r="S576">
        <v>0.83977441718173296</v>
      </c>
      <c r="T576">
        <v>4.3650701540300698</v>
      </c>
      <c r="U576">
        <f t="shared" si="110"/>
        <v>1.2382138917889762</v>
      </c>
      <c r="V576">
        <f t="shared" si="111"/>
        <v>1.3269813268251409</v>
      </c>
      <c r="W576">
        <f t="shared" si="112"/>
        <v>4.0730720124637375E-2</v>
      </c>
      <c r="X576">
        <v>5.6802608006889322E-3</v>
      </c>
      <c r="AG576" t="s">
        <v>11</v>
      </c>
      <c r="AH576">
        <v>35.299999999999997</v>
      </c>
      <c r="AI576">
        <f t="shared" si="113"/>
        <v>8.0806288869118715E-3</v>
      </c>
      <c r="AJ576">
        <v>13</v>
      </c>
      <c r="AK576">
        <v>0.27242236341479464</v>
      </c>
    </row>
    <row r="577" spans="1:37" x14ac:dyDescent="0.15">
      <c r="A577" t="s">
        <v>11</v>
      </c>
      <c r="B577">
        <v>0.30399999999999999</v>
      </c>
      <c r="C577">
        <v>0.01</v>
      </c>
      <c r="D577">
        <f t="shared" si="104"/>
        <v>30.4</v>
      </c>
      <c r="E577">
        <v>13</v>
      </c>
      <c r="F577">
        <f t="shared" si="114"/>
        <v>7.8539816339744827E-9</v>
      </c>
      <c r="G577">
        <f t="shared" si="115"/>
        <v>3.3586105671601406E-5</v>
      </c>
      <c r="H577">
        <f t="shared" si="116"/>
        <v>0.42763157894736842</v>
      </c>
      <c r="I577">
        <v>1.07127932503552E-2</v>
      </c>
      <c r="J577">
        <f t="shared" si="105"/>
        <v>28.37728619376831</v>
      </c>
      <c r="K577">
        <f t="shared" si="106"/>
        <v>3.5239451481431581E-4</v>
      </c>
      <c r="L577">
        <v>-5.56044255556073</v>
      </c>
      <c r="M577">
        <f t="shared" si="107"/>
        <v>-1.6903745368904619</v>
      </c>
      <c r="N577">
        <v>4.3691324165883998</v>
      </c>
      <c r="O577">
        <v>3.5239451481431701</v>
      </c>
      <c r="Q577">
        <f t="shared" si="108"/>
        <v>1.0712793250355237</v>
      </c>
      <c r="R577">
        <f t="shared" si="109"/>
        <v>32.566891481079921</v>
      </c>
      <c r="S577">
        <v>0.84518726844523095</v>
      </c>
      <c r="T577">
        <v>4.3691324165883998</v>
      </c>
      <c r="U577">
        <f t="shared" si="110"/>
        <v>1.2398412100399956</v>
      </c>
      <c r="V577">
        <f t="shared" si="111"/>
        <v>1.3282162546428735</v>
      </c>
      <c r="W577">
        <f t="shared" si="112"/>
        <v>4.0784250330263012E-2</v>
      </c>
      <c r="X577">
        <v>9.4523977132610452E-3</v>
      </c>
      <c r="AG577" t="s">
        <v>11</v>
      </c>
      <c r="AH577">
        <v>36</v>
      </c>
      <c r="AI577">
        <f t="shared" si="113"/>
        <v>6.0107071188624699E-3</v>
      </c>
      <c r="AJ577">
        <v>13</v>
      </c>
      <c r="AK577">
        <v>0.27807880363563298</v>
      </c>
    </row>
    <row r="578" spans="1:37" x14ac:dyDescent="0.15">
      <c r="A578" t="s">
        <v>10</v>
      </c>
      <c r="B578">
        <v>0.157</v>
      </c>
      <c r="C578">
        <v>5.0000000000000001E-3</v>
      </c>
      <c r="D578">
        <f t="shared" ref="D578:D641" si="117">B578/C578</f>
        <v>31.4</v>
      </c>
      <c r="E578">
        <v>13</v>
      </c>
      <c r="F578">
        <f t="shared" si="114"/>
        <v>4.9087385212340517E-10</v>
      </c>
      <c r="G578">
        <f t="shared" si="115"/>
        <v>8.1291211179672194E-6</v>
      </c>
      <c r="H578">
        <f t="shared" si="116"/>
        <v>0.4140127388535032</v>
      </c>
      <c r="I578">
        <v>5.4002095358293596E-3</v>
      </c>
      <c r="J578">
        <f t="shared" ref="J578:J641" si="118">D578/Q578</f>
        <v>29.0729459585475</v>
      </c>
      <c r="K578">
        <f t="shared" ref="K578:K641" si="119">I578/D578</f>
        <v>1.7198119540857835E-4</v>
      </c>
      <c r="L578">
        <v>-21.716986025770499</v>
      </c>
      <c r="M578">
        <f t="shared" ref="M578:M641" si="120">L578*B578</f>
        <v>-3.4095668060459685</v>
      </c>
      <c r="N578">
        <v>8.5840312193661195</v>
      </c>
      <c r="O578">
        <v>6.8792478163431401</v>
      </c>
      <c r="Q578">
        <f t="shared" ref="Q578:Q641" si="121">O578*B578</f>
        <v>1.0800419071658729</v>
      </c>
      <c r="R578">
        <f t="shared" ref="R578:R641" si="122">Q578*D578</f>
        <v>33.913315885008409</v>
      </c>
      <c r="S578">
        <v>1.70478340302298</v>
      </c>
      <c r="T578">
        <v>8.5840312193661195</v>
      </c>
      <c r="U578">
        <f t="shared" ref="U578:U641" si="123">N578/O578</f>
        <v>1.2478153787355788</v>
      </c>
      <c r="V578">
        <f t="shared" ref="V578:V641" si="124">U578*Q578</f>
        <v>1.3476929014404806</v>
      </c>
      <c r="W578">
        <f t="shared" ref="W578:W641" si="125">U578/D578</f>
        <v>3.9739343271833719E-2</v>
      </c>
      <c r="X578">
        <v>7.6253412663687412E-3</v>
      </c>
      <c r="AG578" t="s">
        <v>11</v>
      </c>
      <c r="AH578">
        <v>36.428571428571431</v>
      </c>
      <c r="AI578">
        <f t="shared" ref="AI578:AI641" si="126">(AK579-AK578)/(AH579-AH578)</f>
        <v>6.8226732520195819E-3</v>
      </c>
      <c r="AJ578">
        <v>13</v>
      </c>
      <c r="AK578">
        <v>0.28065482097228833</v>
      </c>
    </row>
    <row r="579" spans="1:37" x14ac:dyDescent="0.15">
      <c r="A579" t="s">
        <v>9</v>
      </c>
      <c r="B579">
        <v>0.157</v>
      </c>
      <c r="C579">
        <v>5.0000000000000001E-3</v>
      </c>
      <c r="D579">
        <f t="shared" si="117"/>
        <v>31.4</v>
      </c>
      <c r="E579">
        <v>13</v>
      </c>
      <c r="F579">
        <f t="shared" ref="F579:F642" si="127">PI()*C579^4/4</f>
        <v>4.9087385212340517E-10</v>
      </c>
      <c r="G579">
        <f t="shared" ref="G579:G642" si="128">E579/C579/B579*F579</f>
        <v>8.1291211179672194E-6</v>
      </c>
      <c r="H579">
        <f t="shared" ref="H579:H642" si="129">E579/D579</f>
        <v>0.4140127388535032</v>
      </c>
      <c r="I579">
        <v>5.4002095358293596E-3</v>
      </c>
      <c r="J579">
        <f t="shared" si="118"/>
        <v>29.0729459585475</v>
      </c>
      <c r="K579">
        <f t="shared" si="119"/>
        <v>1.7198119540857835E-4</v>
      </c>
      <c r="L579">
        <v>-21.716986025770499</v>
      </c>
      <c r="M579">
        <f t="shared" si="120"/>
        <v>-3.4095668060459685</v>
      </c>
      <c r="N579">
        <v>8.5840312193661195</v>
      </c>
      <c r="O579">
        <v>6.8792478163431401</v>
      </c>
      <c r="Q579">
        <f t="shared" si="121"/>
        <v>1.0800419071658729</v>
      </c>
      <c r="R579">
        <f t="shared" si="122"/>
        <v>33.913315885008409</v>
      </c>
      <c r="S579">
        <v>1.70478340302298</v>
      </c>
      <c r="T579">
        <v>8.5840312193661195</v>
      </c>
      <c r="U579">
        <f t="shared" si="123"/>
        <v>1.2478153787355788</v>
      </c>
      <c r="V579">
        <f t="shared" si="124"/>
        <v>1.3476929014404806</v>
      </c>
      <c r="W579">
        <f t="shared" si="125"/>
        <v>3.9739343271833719E-2</v>
      </c>
      <c r="X579">
        <v>9.4583663344395327E-3</v>
      </c>
      <c r="AG579" t="s">
        <v>11</v>
      </c>
      <c r="AH579">
        <v>38</v>
      </c>
      <c r="AI579">
        <f t="shared" si="126"/>
        <v>7.7343652951723874E-3</v>
      </c>
      <c r="AJ579">
        <v>13</v>
      </c>
      <c r="AK579">
        <v>0.29137616465403338</v>
      </c>
    </row>
    <row r="580" spans="1:37" x14ac:dyDescent="0.15">
      <c r="A580" t="s">
        <v>11</v>
      </c>
      <c r="B580">
        <v>0.157</v>
      </c>
      <c r="C580">
        <v>5.0000000000000001E-3</v>
      </c>
      <c r="D580">
        <f t="shared" si="117"/>
        <v>31.4</v>
      </c>
      <c r="E580">
        <v>13</v>
      </c>
      <c r="F580">
        <f t="shared" si="127"/>
        <v>4.9087385212340517E-10</v>
      </c>
      <c r="G580">
        <f t="shared" si="128"/>
        <v>8.1291211179672194E-6</v>
      </c>
      <c r="H580">
        <f t="shared" si="129"/>
        <v>0.4140127388535032</v>
      </c>
      <c r="I580">
        <v>5.4001934078461798E-3</v>
      </c>
      <c r="J580">
        <f t="shared" si="118"/>
        <v>29.07303278654571</v>
      </c>
      <c r="K580">
        <f t="shared" si="119"/>
        <v>1.7198068177854076E-4</v>
      </c>
      <c r="L580">
        <v>-21.753056299013998</v>
      </c>
      <c r="M580">
        <f t="shared" si="120"/>
        <v>-3.4152298389451978</v>
      </c>
      <c r="N580">
        <v>8.5868421906142292</v>
      </c>
      <c r="O580">
        <v>6.8792272711416302</v>
      </c>
      <c r="Q580">
        <f t="shared" si="121"/>
        <v>1.080038681569236</v>
      </c>
      <c r="R580">
        <f t="shared" si="122"/>
        <v>33.913214601274007</v>
      </c>
      <c r="S580">
        <v>1.7076149194726</v>
      </c>
      <c r="T580">
        <v>8.5868421906142292</v>
      </c>
      <c r="U580">
        <f t="shared" si="123"/>
        <v>1.2482277227031073</v>
      </c>
      <c r="V580">
        <f t="shared" si="124"/>
        <v>1.348134223926434</v>
      </c>
      <c r="W580">
        <f t="shared" si="125"/>
        <v>3.975247524532189E-2</v>
      </c>
      <c r="X580">
        <v>4.2082507590001381E-3</v>
      </c>
      <c r="AG580" t="s">
        <v>11</v>
      </c>
      <c r="AH580">
        <v>39.222222222222221</v>
      </c>
      <c r="AI580">
        <f t="shared" si="126"/>
        <v>-9.7373312209218521E-3</v>
      </c>
      <c r="AJ580">
        <v>13</v>
      </c>
      <c r="AK580">
        <v>0.3008292777925774</v>
      </c>
    </row>
    <row r="581" spans="1:37" x14ac:dyDescent="0.15">
      <c r="A581" t="s">
        <v>11</v>
      </c>
      <c r="B581">
        <v>0.255</v>
      </c>
      <c r="C581">
        <v>8.0000000000000002E-3</v>
      </c>
      <c r="D581">
        <f t="shared" si="117"/>
        <v>31.875</v>
      </c>
      <c r="E581">
        <v>13</v>
      </c>
      <c r="F581">
        <f t="shared" si="127"/>
        <v>3.2169908772759481E-9</v>
      </c>
      <c r="G581">
        <f t="shared" si="128"/>
        <v>2.0500432061072216E-5</v>
      </c>
      <c r="H581">
        <f t="shared" si="129"/>
        <v>0.40784313725490196</v>
      </c>
      <c r="I581">
        <v>8.6830646150959992E-3</v>
      </c>
      <c r="J581">
        <f t="shared" si="118"/>
        <v>29.367511507016577</v>
      </c>
      <c r="K581">
        <f t="shared" si="119"/>
        <v>2.7240987027752153E-4</v>
      </c>
      <c r="L581">
        <v>-8.29592575824101</v>
      </c>
      <c r="M581">
        <f t="shared" si="120"/>
        <v>-2.1154610683514576</v>
      </c>
      <c r="N581">
        <v>5.3141347572619999</v>
      </c>
      <c r="O581">
        <v>4.2564042230862702</v>
      </c>
      <c r="Q581">
        <f t="shared" si="121"/>
        <v>1.085383076886999</v>
      </c>
      <c r="R581">
        <f t="shared" si="122"/>
        <v>34.596585575773091</v>
      </c>
      <c r="S581">
        <v>1.0577305341757199</v>
      </c>
      <c r="T581">
        <v>5.3141347572619999</v>
      </c>
      <c r="U581">
        <f t="shared" si="123"/>
        <v>1.2485033090698283</v>
      </c>
      <c r="V581">
        <f t="shared" si="124"/>
        <v>1.35510436310181</v>
      </c>
      <c r="W581">
        <f t="shared" si="125"/>
        <v>3.9168731264935787E-2</v>
      </c>
      <c r="X581">
        <v>5.0636741250656963E-3</v>
      </c>
      <c r="AG581" t="s">
        <v>11</v>
      </c>
      <c r="AH581">
        <v>39.25</v>
      </c>
      <c r="AI581">
        <f t="shared" si="126"/>
        <v>7.7984108313169263E-3</v>
      </c>
      <c r="AJ581">
        <v>13</v>
      </c>
      <c r="AK581">
        <v>0.30055879636977401</v>
      </c>
    </row>
    <row r="582" spans="1:37" x14ac:dyDescent="0.15">
      <c r="A582" t="s">
        <v>10</v>
      </c>
      <c r="B582">
        <v>0.255</v>
      </c>
      <c r="C582">
        <v>8.0000000000000002E-3</v>
      </c>
      <c r="D582">
        <f t="shared" si="117"/>
        <v>31.875</v>
      </c>
      <c r="E582">
        <v>13</v>
      </c>
      <c r="F582">
        <f t="shared" si="127"/>
        <v>3.2169908772759481E-9</v>
      </c>
      <c r="G582">
        <f t="shared" si="128"/>
        <v>2.0500432061072216E-5</v>
      </c>
      <c r="H582">
        <f t="shared" si="129"/>
        <v>0.40784313725490196</v>
      </c>
      <c r="I582">
        <v>8.6798742757205893E-3</v>
      </c>
      <c r="J582">
        <f t="shared" si="118"/>
        <v>29.378305710405058</v>
      </c>
      <c r="K582">
        <f t="shared" si="119"/>
        <v>2.7230978119907731E-4</v>
      </c>
      <c r="L582">
        <v>-8.3196590449169801</v>
      </c>
      <c r="M582">
        <f t="shared" si="120"/>
        <v>-2.1215130564538298</v>
      </c>
      <c r="N582">
        <v>5.3155968594624996</v>
      </c>
      <c r="O582">
        <v>4.25484033123558</v>
      </c>
      <c r="Q582">
        <f t="shared" si="121"/>
        <v>1.084984284465073</v>
      </c>
      <c r="R582">
        <f t="shared" si="122"/>
        <v>34.583874067324203</v>
      </c>
      <c r="S582">
        <v>1.06075652822691</v>
      </c>
      <c r="T582">
        <v>5.3155968594624996</v>
      </c>
      <c r="U582">
        <f t="shared" si="123"/>
        <v>1.2493058365644669</v>
      </c>
      <c r="V582">
        <f t="shared" si="124"/>
        <v>1.3554771991629375</v>
      </c>
      <c r="W582">
        <f t="shared" si="125"/>
        <v>3.9193908598100922E-2</v>
      </c>
      <c r="X582">
        <v>4.2621190569299538E-3</v>
      </c>
      <c r="AG582" t="s">
        <v>11</v>
      </c>
      <c r="AH582">
        <v>40.200000000000003</v>
      </c>
      <c r="AI582">
        <f t="shared" si="126"/>
        <v>5.2617527709393581E-3</v>
      </c>
      <c r="AJ582">
        <v>13</v>
      </c>
      <c r="AK582">
        <v>0.30796728665952511</v>
      </c>
    </row>
    <row r="583" spans="1:37" x14ac:dyDescent="0.15">
      <c r="A583" t="s">
        <v>9</v>
      </c>
      <c r="B583">
        <v>0.255</v>
      </c>
      <c r="C583">
        <v>8.0000000000000002E-3</v>
      </c>
      <c r="D583">
        <f t="shared" si="117"/>
        <v>31.875</v>
      </c>
      <c r="E583">
        <v>13</v>
      </c>
      <c r="F583">
        <f t="shared" si="127"/>
        <v>3.2169908772759481E-9</v>
      </c>
      <c r="G583">
        <f t="shared" si="128"/>
        <v>2.0500432061072216E-5</v>
      </c>
      <c r="H583">
        <f t="shared" si="129"/>
        <v>0.40784313725490196</v>
      </c>
      <c r="I583">
        <v>8.6798742757205893E-3</v>
      </c>
      <c r="J583">
        <f t="shared" si="118"/>
        <v>29.378305710405058</v>
      </c>
      <c r="K583">
        <f t="shared" si="119"/>
        <v>2.7230978119907731E-4</v>
      </c>
      <c r="L583">
        <v>-8.3196590449169801</v>
      </c>
      <c r="M583">
        <f t="shared" si="120"/>
        <v>-2.1215130564538298</v>
      </c>
      <c r="N583">
        <v>5.3155968594624996</v>
      </c>
      <c r="O583">
        <v>4.25484033123558</v>
      </c>
      <c r="Q583">
        <f t="shared" si="121"/>
        <v>1.084984284465073</v>
      </c>
      <c r="R583">
        <f t="shared" si="122"/>
        <v>34.583874067324203</v>
      </c>
      <c r="S583">
        <v>1.06075652822691</v>
      </c>
      <c r="T583">
        <v>5.3155968594624996</v>
      </c>
      <c r="U583">
        <f t="shared" si="123"/>
        <v>1.2493058365644669</v>
      </c>
      <c r="V583">
        <f t="shared" si="124"/>
        <v>1.3554771991629375</v>
      </c>
      <c r="W583">
        <f t="shared" si="125"/>
        <v>3.9193908598100922E-2</v>
      </c>
      <c r="X583">
        <v>6.2194065086344725E-3</v>
      </c>
      <c r="AG583" t="s">
        <v>11</v>
      </c>
      <c r="AH583">
        <v>41.199999999999996</v>
      </c>
      <c r="AI583">
        <f t="shared" si="126"/>
        <v>7.7110261081673867E-3</v>
      </c>
      <c r="AJ583">
        <v>13</v>
      </c>
      <c r="AK583">
        <v>0.31322903943046443</v>
      </c>
    </row>
    <row r="584" spans="1:37" x14ac:dyDescent="0.15">
      <c r="A584" t="s">
        <v>9</v>
      </c>
      <c r="B584">
        <v>0.30399999999999999</v>
      </c>
      <c r="C584">
        <v>8.9999999999999993E-3</v>
      </c>
      <c r="D584">
        <f t="shared" si="117"/>
        <v>33.777777777777779</v>
      </c>
      <c r="E584">
        <v>13</v>
      </c>
      <c r="F584">
        <f t="shared" si="127"/>
        <v>5.1529973500506572E-9</v>
      </c>
      <c r="G584">
        <f t="shared" si="128"/>
        <v>2.4484271034597423E-5</v>
      </c>
      <c r="H584">
        <f t="shared" si="129"/>
        <v>0.38486842105263158</v>
      </c>
      <c r="I584">
        <v>9.9252891609948202E-3</v>
      </c>
      <c r="J584">
        <f t="shared" si="118"/>
        <v>30.628830562910263</v>
      </c>
      <c r="K584">
        <f t="shared" si="119"/>
        <v>2.938407975294519E-4</v>
      </c>
      <c r="L584">
        <v>-6.2678615154639497</v>
      </c>
      <c r="M584">
        <f t="shared" si="120"/>
        <v>-1.9054299007010407</v>
      </c>
      <c r="N584">
        <v>4.5803791173807902</v>
      </c>
      <c r="O584">
        <v>3.6276641670302698</v>
      </c>
      <c r="Q584">
        <f t="shared" si="121"/>
        <v>1.1028099067772019</v>
      </c>
      <c r="R584">
        <f t="shared" si="122"/>
        <v>37.250467962252152</v>
      </c>
      <c r="S584">
        <v>0.95271495035052001</v>
      </c>
      <c r="T584">
        <v>4.5803791173807902</v>
      </c>
      <c r="U584">
        <f t="shared" si="123"/>
        <v>1.2626249031013379</v>
      </c>
      <c r="V584">
        <f t="shared" si="124"/>
        <v>1.3924352516837601</v>
      </c>
      <c r="W584">
        <f t="shared" si="125"/>
        <v>3.7380342526026449E-2</v>
      </c>
      <c r="X584">
        <v>5.3955429482592738E-3</v>
      </c>
      <c r="AG584" t="s">
        <v>11</v>
      </c>
      <c r="AH584">
        <v>42.5</v>
      </c>
      <c r="AI584">
        <f t="shared" si="126"/>
        <v>6.8507070264196591E-3</v>
      </c>
      <c r="AJ584">
        <v>13</v>
      </c>
      <c r="AK584">
        <v>0.32325337337108206</v>
      </c>
    </row>
    <row r="585" spans="1:37" x14ac:dyDescent="0.15">
      <c r="A585" t="s">
        <v>10</v>
      </c>
      <c r="B585">
        <v>0.30399999999999999</v>
      </c>
      <c r="C585">
        <v>8.9999999999999993E-3</v>
      </c>
      <c r="D585">
        <f t="shared" si="117"/>
        <v>33.777777777777779</v>
      </c>
      <c r="E585">
        <v>13</v>
      </c>
      <c r="F585">
        <f t="shared" si="127"/>
        <v>5.1529973500506572E-9</v>
      </c>
      <c r="G585">
        <f t="shared" si="128"/>
        <v>2.4484271034597423E-5</v>
      </c>
      <c r="H585">
        <f t="shared" si="129"/>
        <v>0.38486842105263158</v>
      </c>
      <c r="I585">
        <v>9.9252891609948202E-3</v>
      </c>
      <c r="J585">
        <f t="shared" si="118"/>
        <v>30.628830562910263</v>
      </c>
      <c r="K585">
        <f t="shared" si="119"/>
        <v>2.938407975294519E-4</v>
      </c>
      <c r="L585">
        <v>-6.2678615154639497</v>
      </c>
      <c r="M585">
        <f t="shared" si="120"/>
        <v>-1.9054299007010407</v>
      </c>
      <c r="N585">
        <v>4.5803791173807902</v>
      </c>
      <c r="O585">
        <v>3.6276641670302698</v>
      </c>
      <c r="Q585">
        <f t="shared" si="121"/>
        <v>1.1028099067772019</v>
      </c>
      <c r="R585">
        <f t="shared" si="122"/>
        <v>37.250467962252152</v>
      </c>
      <c r="S585">
        <v>0.95271495035052001</v>
      </c>
      <c r="T585">
        <v>4.5803791173807902</v>
      </c>
      <c r="U585">
        <f t="shared" si="123"/>
        <v>1.2626249031013379</v>
      </c>
      <c r="V585">
        <f t="shared" si="124"/>
        <v>1.3924352516837601</v>
      </c>
      <c r="W585">
        <f t="shared" si="125"/>
        <v>3.7380342526026449E-2</v>
      </c>
      <c r="X585">
        <v>6.492301188570593E-3</v>
      </c>
      <c r="AG585" t="s">
        <v>11</v>
      </c>
      <c r="AH585">
        <v>43.428571428571423</v>
      </c>
      <c r="AI585">
        <f t="shared" si="126"/>
        <v>8.7232632176178007E-3</v>
      </c>
      <c r="AJ585">
        <v>13</v>
      </c>
      <c r="AK585">
        <v>0.32961474418132886</v>
      </c>
    </row>
    <row r="586" spans="1:37" x14ac:dyDescent="0.15">
      <c r="A586" t="s">
        <v>11</v>
      </c>
      <c r="B586">
        <v>0.30399999999999999</v>
      </c>
      <c r="C586">
        <v>8.9999999999999993E-3</v>
      </c>
      <c r="D586">
        <f t="shared" si="117"/>
        <v>33.777777777777779</v>
      </c>
      <c r="E586">
        <v>13</v>
      </c>
      <c r="F586">
        <f t="shared" si="127"/>
        <v>5.1529973500506572E-9</v>
      </c>
      <c r="G586">
        <f t="shared" si="128"/>
        <v>2.4484271034597423E-5</v>
      </c>
      <c r="H586">
        <f t="shared" si="129"/>
        <v>0.38486842105263158</v>
      </c>
      <c r="I586">
        <v>9.9249815423144393E-3</v>
      </c>
      <c r="J586">
        <f t="shared" si="118"/>
        <v>30.62977988461925</v>
      </c>
      <c r="K586">
        <f t="shared" si="119"/>
        <v>2.9383169039746694E-4</v>
      </c>
      <c r="L586">
        <v>-6.2794482982452804</v>
      </c>
      <c r="M586">
        <f t="shared" si="120"/>
        <v>-1.9089522826665652</v>
      </c>
      <c r="N586">
        <v>4.5820278746353402</v>
      </c>
      <c r="O586">
        <v>3.6275517333020599</v>
      </c>
      <c r="Q586">
        <f t="shared" si="121"/>
        <v>1.1027757269238261</v>
      </c>
      <c r="R586">
        <f t="shared" si="122"/>
        <v>37.249313442760347</v>
      </c>
      <c r="S586">
        <v>0.95447614133328296</v>
      </c>
      <c r="T586">
        <v>4.5820278746353402</v>
      </c>
      <c r="U586">
        <f t="shared" si="123"/>
        <v>1.263118547027432</v>
      </c>
      <c r="V586">
        <f t="shared" si="124"/>
        <v>1.3929364738891432</v>
      </c>
      <c r="W586">
        <f t="shared" si="125"/>
        <v>3.7394956984364763E-2</v>
      </c>
      <c r="X586">
        <v>7.9203699994395624E-3</v>
      </c>
      <c r="AG586" t="s">
        <v>11</v>
      </c>
      <c r="AH586">
        <v>44.125</v>
      </c>
      <c r="AI586">
        <f t="shared" si="126"/>
        <v>6.7915140495286705E-3</v>
      </c>
      <c r="AJ586">
        <v>13</v>
      </c>
      <c r="AK586">
        <v>0.33568987392216987</v>
      </c>
    </row>
    <row r="587" spans="1:37" x14ac:dyDescent="0.15">
      <c r="A587" t="s">
        <v>9</v>
      </c>
      <c r="B587">
        <v>0.20599999999999999</v>
      </c>
      <c r="C587">
        <v>6.0000000000000001E-3</v>
      </c>
      <c r="D587">
        <f t="shared" si="117"/>
        <v>34.333333333333329</v>
      </c>
      <c r="E587">
        <v>13</v>
      </c>
      <c r="F587">
        <f t="shared" si="127"/>
        <v>1.0178760197630931E-9</v>
      </c>
      <c r="G587">
        <f t="shared" si="128"/>
        <v>1.0705815741844831E-5</v>
      </c>
      <c r="H587">
        <f t="shared" si="129"/>
        <v>0.37864077669902918</v>
      </c>
      <c r="I587">
        <v>6.6485556633454597E-3</v>
      </c>
      <c r="J587">
        <f t="shared" si="118"/>
        <v>30.98417316947657</v>
      </c>
      <c r="K587">
        <f t="shared" si="119"/>
        <v>1.9364725233045031E-4</v>
      </c>
      <c r="L587">
        <v>-13.9208413334742</v>
      </c>
      <c r="M587">
        <f t="shared" si="120"/>
        <v>-2.8676933146956851</v>
      </c>
      <c r="N587">
        <v>6.8129369998603497</v>
      </c>
      <c r="O587">
        <v>5.3790903425125096</v>
      </c>
      <c r="Q587">
        <f t="shared" si="121"/>
        <v>1.108092610557577</v>
      </c>
      <c r="R587">
        <f t="shared" si="122"/>
        <v>38.044512962476809</v>
      </c>
      <c r="S587">
        <v>1.4338466573478399</v>
      </c>
      <c r="T587">
        <v>6.8129369998603497</v>
      </c>
      <c r="U587">
        <f t="shared" si="123"/>
        <v>1.2665593187784436</v>
      </c>
      <c r="V587">
        <f t="shared" si="124"/>
        <v>1.4034650219712319</v>
      </c>
      <c r="W587">
        <f t="shared" si="125"/>
        <v>3.6890077245974089E-2</v>
      </c>
      <c r="X587">
        <v>5.5709603353351475E-3</v>
      </c>
      <c r="AG587" t="s">
        <v>11</v>
      </c>
      <c r="AH587">
        <v>44.666666666666671</v>
      </c>
      <c r="AI587">
        <f t="shared" si="126"/>
        <v>6.2288557420513728E-3</v>
      </c>
      <c r="AJ587">
        <v>13</v>
      </c>
      <c r="AK587">
        <v>0.33936861069899793</v>
      </c>
    </row>
    <row r="588" spans="1:37" x14ac:dyDescent="0.15">
      <c r="A588" t="s">
        <v>10</v>
      </c>
      <c r="B588">
        <v>0.20599999999999999</v>
      </c>
      <c r="C588">
        <v>6.0000000000000001E-3</v>
      </c>
      <c r="D588">
        <f t="shared" si="117"/>
        <v>34.333333333333329</v>
      </c>
      <c r="E588">
        <v>13</v>
      </c>
      <c r="F588">
        <f t="shared" si="127"/>
        <v>1.0178760197630931E-9</v>
      </c>
      <c r="G588">
        <f t="shared" si="128"/>
        <v>1.0705815741844831E-5</v>
      </c>
      <c r="H588">
        <f t="shared" si="129"/>
        <v>0.37864077669902918</v>
      </c>
      <c r="I588">
        <v>6.6485556633454597E-3</v>
      </c>
      <c r="J588">
        <f t="shared" si="118"/>
        <v>30.98417316947657</v>
      </c>
      <c r="K588">
        <f t="shared" si="119"/>
        <v>1.9364725233045031E-4</v>
      </c>
      <c r="L588">
        <v>-13.9208413334742</v>
      </c>
      <c r="M588">
        <f t="shared" si="120"/>
        <v>-2.8676933146956851</v>
      </c>
      <c r="N588">
        <v>6.8129369998603497</v>
      </c>
      <c r="O588">
        <v>5.3790903425125096</v>
      </c>
      <c r="Q588">
        <f t="shared" si="121"/>
        <v>1.108092610557577</v>
      </c>
      <c r="R588">
        <f t="shared" si="122"/>
        <v>38.044512962476809</v>
      </c>
      <c r="S588">
        <v>1.4338466573478399</v>
      </c>
      <c r="T588">
        <v>6.8129369998603497</v>
      </c>
      <c r="U588">
        <f t="shared" si="123"/>
        <v>1.2665593187784436</v>
      </c>
      <c r="V588">
        <f t="shared" si="124"/>
        <v>1.4034650219712319</v>
      </c>
      <c r="W588">
        <f t="shared" si="125"/>
        <v>3.6890077245974089E-2</v>
      </c>
      <c r="X588">
        <v>7.9731093895227586E-3</v>
      </c>
      <c r="AG588" t="s">
        <v>11</v>
      </c>
      <c r="AH588">
        <v>45.1</v>
      </c>
      <c r="AI588">
        <f t="shared" si="126"/>
        <v>7.4412162445297719E-3</v>
      </c>
      <c r="AJ588">
        <v>13</v>
      </c>
      <c r="AK588">
        <v>0.3420677815205535</v>
      </c>
    </row>
    <row r="589" spans="1:37" x14ac:dyDescent="0.15">
      <c r="A589" t="s">
        <v>11</v>
      </c>
      <c r="B589">
        <v>0.20599999999999999</v>
      </c>
      <c r="C589">
        <v>6.0000000000000001E-3</v>
      </c>
      <c r="D589">
        <f t="shared" si="117"/>
        <v>34.333333333333329</v>
      </c>
      <c r="E589">
        <v>13</v>
      </c>
      <c r="F589">
        <f t="shared" si="127"/>
        <v>1.0178760197630931E-9</v>
      </c>
      <c r="G589">
        <f t="shared" si="128"/>
        <v>1.0705815741844831E-5</v>
      </c>
      <c r="H589">
        <f t="shared" si="129"/>
        <v>0.37864077669902918</v>
      </c>
      <c r="I589">
        <v>6.6531049128672496E-3</v>
      </c>
      <c r="J589">
        <f t="shared" si="118"/>
        <v>30.962986860704877</v>
      </c>
      <c r="K589">
        <f t="shared" si="119"/>
        <v>1.9377975474370632E-4</v>
      </c>
      <c r="L589">
        <v>-13.9427406337976</v>
      </c>
      <c r="M589">
        <f t="shared" si="120"/>
        <v>-2.8722045705623054</v>
      </c>
      <c r="N589">
        <v>6.8188732503841099</v>
      </c>
      <c r="O589">
        <v>5.38277096510296</v>
      </c>
      <c r="Q589">
        <f t="shared" si="121"/>
        <v>1.1088508188112096</v>
      </c>
      <c r="R589">
        <f t="shared" si="122"/>
        <v>38.070544779184857</v>
      </c>
      <c r="S589">
        <v>1.43610228528115</v>
      </c>
      <c r="T589">
        <v>6.8188732503841099</v>
      </c>
      <c r="U589">
        <f t="shared" si="123"/>
        <v>1.2667960971387309</v>
      </c>
      <c r="V589">
        <f t="shared" si="124"/>
        <v>1.4046878895791264</v>
      </c>
      <c r="W589">
        <f t="shared" si="125"/>
        <v>3.6896973703069838E-2</v>
      </c>
      <c r="X589">
        <v>5.5559617851311293E-3</v>
      </c>
      <c r="AG589" t="s">
        <v>11</v>
      </c>
      <c r="AH589">
        <v>50</v>
      </c>
      <c r="AI589">
        <f t="shared" si="126"/>
        <v>7.2935339408510659E-3</v>
      </c>
      <c r="AJ589">
        <v>13</v>
      </c>
      <c r="AK589">
        <v>0.37852974111874937</v>
      </c>
    </row>
    <row r="590" spans="1:37" x14ac:dyDescent="0.15">
      <c r="A590" t="s">
        <v>11</v>
      </c>
      <c r="B590">
        <v>0.35299999999999998</v>
      </c>
      <c r="C590">
        <v>0.01</v>
      </c>
      <c r="D590">
        <f t="shared" si="117"/>
        <v>35.299999999999997</v>
      </c>
      <c r="E590">
        <v>13</v>
      </c>
      <c r="F590">
        <f t="shared" si="127"/>
        <v>7.8539816339744827E-9</v>
      </c>
      <c r="G590">
        <f t="shared" si="128"/>
        <v>2.8924011683192147E-5</v>
      </c>
      <c r="H590">
        <f t="shared" si="129"/>
        <v>0.36827195467422097</v>
      </c>
      <c r="I590">
        <v>1.1177662080069199E-2</v>
      </c>
      <c r="J590">
        <f t="shared" si="118"/>
        <v>31.580843782120699</v>
      </c>
      <c r="K590">
        <f t="shared" si="119"/>
        <v>3.1664765099346175E-4</v>
      </c>
      <c r="L590">
        <v>-4.8873598557156903</v>
      </c>
      <c r="M590">
        <f t="shared" si="120"/>
        <v>-1.7252380290676386</v>
      </c>
      <c r="N590">
        <v>4.0290955244684401</v>
      </c>
      <c r="O590">
        <v>3.1664765099346202</v>
      </c>
      <c r="Q590">
        <f t="shared" si="121"/>
        <v>1.1177662080069208</v>
      </c>
      <c r="R590">
        <f t="shared" si="122"/>
        <v>39.457147142644303</v>
      </c>
      <c r="S590">
        <v>0.86261901453381995</v>
      </c>
      <c r="T590">
        <v>4.0290955244684401</v>
      </c>
      <c r="U590">
        <f t="shared" si="123"/>
        <v>1.2724223634147946</v>
      </c>
      <c r="V590">
        <f t="shared" si="124"/>
        <v>1.4222707201373592</v>
      </c>
      <c r="W590">
        <f t="shared" si="125"/>
        <v>3.6045959303535262E-2</v>
      </c>
      <c r="X590">
        <v>9.4745939779665479E-3</v>
      </c>
      <c r="AG590" t="s">
        <v>9</v>
      </c>
      <c r="AH590">
        <v>10</v>
      </c>
      <c r="AI590">
        <f t="shared" si="126"/>
        <v>7.6940344351159144E-3</v>
      </c>
      <c r="AJ590">
        <v>13</v>
      </c>
      <c r="AK590">
        <v>8.6788383484706744E-2</v>
      </c>
    </row>
    <row r="591" spans="1:37" x14ac:dyDescent="0.15">
      <c r="A591" t="s">
        <v>9</v>
      </c>
      <c r="B591">
        <v>0.35299999999999998</v>
      </c>
      <c r="C591">
        <v>0.01</v>
      </c>
      <c r="D591">
        <f t="shared" si="117"/>
        <v>35.299999999999997</v>
      </c>
      <c r="E591">
        <v>13</v>
      </c>
      <c r="F591">
        <f t="shared" si="127"/>
        <v>7.8539816339744827E-9</v>
      </c>
      <c r="G591">
        <f t="shared" si="128"/>
        <v>2.8924011683192147E-5</v>
      </c>
      <c r="H591">
        <f t="shared" si="129"/>
        <v>0.36827195467422097</v>
      </c>
      <c r="I591">
        <v>1.11718293280492E-2</v>
      </c>
      <c r="J591">
        <f t="shared" si="118"/>
        <v>31.597331970845527</v>
      </c>
      <c r="K591">
        <f t="shared" si="119"/>
        <v>3.1648241722518982E-4</v>
      </c>
      <c r="L591">
        <v>-4.9106975724150397</v>
      </c>
      <c r="M591">
        <f t="shared" si="120"/>
        <v>-1.7334762430625088</v>
      </c>
      <c r="N591">
        <v>4.0315622937831597</v>
      </c>
      <c r="O591">
        <v>3.1648241722519099</v>
      </c>
      <c r="Q591">
        <f t="shared" si="121"/>
        <v>1.1171829328049241</v>
      </c>
      <c r="R591">
        <f t="shared" si="122"/>
        <v>39.436557528013815</v>
      </c>
      <c r="S591">
        <v>0.86673812153125496</v>
      </c>
      <c r="T591">
        <v>4.0315622937831597</v>
      </c>
      <c r="U591">
        <f t="shared" si="123"/>
        <v>1.2738661215780995</v>
      </c>
      <c r="V591">
        <f t="shared" si="124"/>
        <v>1.4231414897054553</v>
      </c>
      <c r="W591">
        <f t="shared" si="125"/>
        <v>3.6086858968218123E-2</v>
      </c>
      <c r="X591">
        <v>7.7750793681317142E-3</v>
      </c>
      <c r="AG591" t="s">
        <v>9</v>
      </c>
      <c r="AH591">
        <v>10.799999999999999</v>
      </c>
      <c r="AI591">
        <f t="shared" si="126"/>
        <v>7.8810103596429482E-3</v>
      </c>
      <c r="AJ591">
        <v>13</v>
      </c>
      <c r="AK591">
        <v>9.2943611032799467E-2</v>
      </c>
    </row>
    <row r="592" spans="1:37" x14ac:dyDescent="0.15">
      <c r="A592" t="s">
        <v>10</v>
      </c>
      <c r="B592">
        <v>0.35299999999999998</v>
      </c>
      <c r="C592">
        <v>0.01</v>
      </c>
      <c r="D592">
        <f t="shared" si="117"/>
        <v>35.299999999999997</v>
      </c>
      <c r="E592">
        <v>13</v>
      </c>
      <c r="F592">
        <f t="shared" si="127"/>
        <v>7.8539816339744827E-9</v>
      </c>
      <c r="G592">
        <f t="shared" si="128"/>
        <v>2.8924011683192147E-5</v>
      </c>
      <c r="H592">
        <f t="shared" si="129"/>
        <v>0.36827195467422097</v>
      </c>
      <c r="I592">
        <v>1.11718293280492E-2</v>
      </c>
      <c r="J592">
        <f t="shared" si="118"/>
        <v>31.597331970845527</v>
      </c>
      <c r="K592">
        <f t="shared" si="119"/>
        <v>3.1648241722518982E-4</v>
      </c>
      <c r="L592">
        <v>-4.9106975724150397</v>
      </c>
      <c r="M592">
        <f t="shared" si="120"/>
        <v>-1.7334762430625088</v>
      </c>
      <c r="N592">
        <v>4.0315622937831597</v>
      </c>
      <c r="O592">
        <v>3.1648241722519099</v>
      </c>
      <c r="Q592">
        <f t="shared" si="121"/>
        <v>1.1171829328049241</v>
      </c>
      <c r="R592">
        <f t="shared" si="122"/>
        <v>39.436557528013815</v>
      </c>
      <c r="S592">
        <v>0.86673812153125496</v>
      </c>
      <c r="T592">
        <v>4.0315622937831597</v>
      </c>
      <c r="U592">
        <f t="shared" si="123"/>
        <v>1.2738661215780995</v>
      </c>
      <c r="V592">
        <f t="shared" si="124"/>
        <v>1.4231414897054553</v>
      </c>
      <c r="W592">
        <f t="shared" si="125"/>
        <v>3.6086858968218123E-2</v>
      </c>
      <c r="X592">
        <v>7.8359832825321135E-3</v>
      </c>
      <c r="AG592" t="s">
        <v>9</v>
      </c>
      <c r="AH592">
        <v>11.799999999999999</v>
      </c>
      <c r="AI592">
        <f t="shared" si="126"/>
        <v>7.842047648353126E-3</v>
      </c>
      <c r="AJ592">
        <v>13</v>
      </c>
      <c r="AK592">
        <v>0.10082462139244242</v>
      </c>
    </row>
    <row r="593" spans="1:37" x14ac:dyDescent="0.15">
      <c r="A593" t="s">
        <v>9</v>
      </c>
      <c r="B593">
        <v>0.108</v>
      </c>
      <c r="C593">
        <v>3.0000000000000001E-3</v>
      </c>
      <c r="D593">
        <f t="shared" si="117"/>
        <v>36</v>
      </c>
      <c r="E593">
        <v>13</v>
      </c>
      <c r="F593">
        <f t="shared" si="127"/>
        <v>6.3617251235193316E-11</v>
      </c>
      <c r="G593">
        <f t="shared" si="128"/>
        <v>2.5525440310417069E-6</v>
      </c>
      <c r="H593">
        <f t="shared" si="129"/>
        <v>0.3611111111111111</v>
      </c>
      <c r="I593">
        <v>3.3727349634955299E-3</v>
      </c>
      <c r="J593">
        <f t="shared" si="118"/>
        <v>32.021490324299897</v>
      </c>
      <c r="K593">
        <f t="shared" si="119"/>
        <v>9.3687082319320278E-5</v>
      </c>
      <c r="L593">
        <v>-53.5723223941893</v>
      </c>
      <c r="M593">
        <f t="shared" si="120"/>
        <v>-5.7858108185724442</v>
      </c>
      <c r="N593">
        <v>13.302581222543999</v>
      </c>
      <c r="O593">
        <v>10.409675813257801</v>
      </c>
      <c r="Q593">
        <f t="shared" si="121"/>
        <v>1.1242449878318426</v>
      </c>
      <c r="R593">
        <f t="shared" si="122"/>
        <v>40.472819561946331</v>
      </c>
      <c r="S593">
        <v>2.8929054092862199</v>
      </c>
      <c r="T593">
        <v>13.302581222543999</v>
      </c>
      <c r="U593">
        <f t="shared" si="123"/>
        <v>1.2779054277177184</v>
      </c>
      <c r="V593">
        <f t="shared" si="124"/>
        <v>1.436678772034752</v>
      </c>
      <c r="W593">
        <f t="shared" si="125"/>
        <v>3.5497372992158847E-2</v>
      </c>
      <c r="X593">
        <v>6.4091038746350937E-3</v>
      </c>
      <c r="AG593" t="s">
        <v>9</v>
      </c>
      <c r="AH593">
        <v>12</v>
      </c>
      <c r="AI593">
        <f t="shared" si="126"/>
        <v>8.4723597127756758E-3</v>
      </c>
      <c r="AJ593">
        <v>13</v>
      </c>
      <c r="AK593">
        <v>0.10239303092211305</v>
      </c>
    </row>
    <row r="594" spans="1:37" x14ac:dyDescent="0.15">
      <c r="A594" t="s">
        <v>10</v>
      </c>
      <c r="B594">
        <v>0.108</v>
      </c>
      <c r="C594">
        <v>3.0000000000000001E-3</v>
      </c>
      <c r="D594">
        <f t="shared" si="117"/>
        <v>36</v>
      </c>
      <c r="E594">
        <v>13</v>
      </c>
      <c r="F594">
        <f t="shared" si="127"/>
        <v>6.3617251235193316E-11</v>
      </c>
      <c r="G594">
        <f t="shared" si="128"/>
        <v>2.5525440310417069E-6</v>
      </c>
      <c r="H594">
        <f t="shared" si="129"/>
        <v>0.3611111111111111</v>
      </c>
      <c r="I594">
        <v>3.3727349634955299E-3</v>
      </c>
      <c r="J594">
        <f t="shared" si="118"/>
        <v>32.021490324299897</v>
      </c>
      <c r="K594">
        <f t="shared" si="119"/>
        <v>9.3687082319320278E-5</v>
      </c>
      <c r="L594">
        <v>-53.5723223941893</v>
      </c>
      <c r="M594">
        <f t="shared" si="120"/>
        <v>-5.7858108185724442</v>
      </c>
      <c r="N594">
        <v>13.302581222543999</v>
      </c>
      <c r="O594">
        <v>10.409675813257801</v>
      </c>
      <c r="Q594">
        <f t="shared" si="121"/>
        <v>1.1242449878318426</v>
      </c>
      <c r="R594">
        <f t="shared" si="122"/>
        <v>40.472819561946331</v>
      </c>
      <c r="S594">
        <v>2.8929054092862199</v>
      </c>
      <c r="T594">
        <v>13.302581222543999</v>
      </c>
      <c r="U594">
        <f t="shared" si="123"/>
        <v>1.2779054277177184</v>
      </c>
      <c r="V594">
        <f t="shared" si="124"/>
        <v>1.436678772034752</v>
      </c>
      <c r="W594">
        <f t="shared" si="125"/>
        <v>3.5497372992158847E-2</v>
      </c>
      <c r="X594">
        <v>9.8660847320541697E-3</v>
      </c>
      <c r="AG594" t="s">
        <v>9</v>
      </c>
      <c r="AH594">
        <v>13.5</v>
      </c>
      <c r="AI594">
        <f t="shared" si="126"/>
        <v>6.7581697058948101E-3</v>
      </c>
      <c r="AJ594">
        <v>13</v>
      </c>
      <c r="AK594">
        <v>0.11510157049127656</v>
      </c>
    </row>
    <row r="595" spans="1:37" x14ac:dyDescent="0.15">
      <c r="A595" t="s">
        <v>11</v>
      </c>
      <c r="B595">
        <v>0.108</v>
      </c>
      <c r="C595">
        <v>3.0000000000000001E-3</v>
      </c>
      <c r="D595">
        <f t="shared" si="117"/>
        <v>36</v>
      </c>
      <c r="E595">
        <v>13</v>
      </c>
      <c r="F595">
        <f t="shared" si="127"/>
        <v>6.3617251235193316E-11</v>
      </c>
      <c r="G595">
        <f t="shared" si="128"/>
        <v>2.5525440310417069E-6</v>
      </c>
      <c r="H595">
        <f t="shared" si="129"/>
        <v>0.3611111111111111</v>
      </c>
      <c r="I595">
        <v>3.3729177492418201E-3</v>
      </c>
      <c r="J595">
        <f t="shared" si="118"/>
        <v>32.019755010117628</v>
      </c>
      <c r="K595">
        <f t="shared" si="119"/>
        <v>9.3692159701161675E-5</v>
      </c>
      <c r="L595">
        <v>-53.6086495467855</v>
      </c>
      <c r="M595">
        <f t="shared" si="120"/>
        <v>-5.7897341510528344</v>
      </c>
      <c r="N595">
        <v>13.305107042322099</v>
      </c>
      <c r="O595">
        <v>10.4102399667957</v>
      </c>
      <c r="Q595">
        <f t="shared" si="121"/>
        <v>1.1243059164139355</v>
      </c>
      <c r="R595">
        <f t="shared" si="122"/>
        <v>40.475012990901675</v>
      </c>
      <c r="S595">
        <v>2.8948670755264101</v>
      </c>
      <c r="T595">
        <v>13.305107042322099</v>
      </c>
      <c r="U595">
        <f t="shared" si="123"/>
        <v>1.278078803635633</v>
      </c>
      <c r="V595">
        <f t="shared" si="124"/>
        <v>1.4369515605707868</v>
      </c>
      <c r="W595">
        <f t="shared" si="125"/>
        <v>3.5502188989878697E-2</v>
      </c>
      <c r="X595">
        <v>5.1450543343514697E-3</v>
      </c>
      <c r="AG595" t="s">
        <v>9</v>
      </c>
      <c r="AH595">
        <v>14.749999999999998</v>
      </c>
      <c r="AI595">
        <f t="shared" si="126"/>
        <v>8.7969747067883457E-3</v>
      </c>
      <c r="AJ595">
        <v>13</v>
      </c>
      <c r="AK595">
        <v>0.12354928262364506</v>
      </c>
    </row>
    <row r="596" spans="1:37" x14ac:dyDescent="0.15">
      <c r="A596" t="s">
        <v>11</v>
      </c>
      <c r="B596">
        <v>0.255</v>
      </c>
      <c r="C596">
        <v>7.0000000000000001E-3</v>
      </c>
      <c r="D596">
        <f t="shared" si="117"/>
        <v>36.428571428571431</v>
      </c>
      <c r="E596">
        <v>13</v>
      </c>
      <c r="F596">
        <f t="shared" si="127"/>
        <v>1.885740990317274E-9</v>
      </c>
      <c r="G596">
        <f t="shared" si="128"/>
        <v>1.3733687884663621E-5</v>
      </c>
      <c r="H596">
        <f t="shared" si="129"/>
        <v>0.35686274509803917</v>
      </c>
      <c r="I596">
        <v>7.9030070029686202E-3</v>
      </c>
      <c r="J596">
        <f t="shared" si="118"/>
        <v>32.266199423107402</v>
      </c>
      <c r="K596">
        <f t="shared" si="119"/>
        <v>2.1694529027756996E-4</v>
      </c>
      <c r="L596">
        <v>-9.7457769673681796</v>
      </c>
      <c r="M596">
        <f t="shared" si="120"/>
        <v>-2.4851731266788857</v>
      </c>
      <c r="N596">
        <v>5.6700414669633199</v>
      </c>
      <c r="O596">
        <v>4.4274549036238797</v>
      </c>
      <c r="Q596">
        <f t="shared" si="121"/>
        <v>1.1290010004240894</v>
      </c>
      <c r="R596">
        <f t="shared" si="122"/>
        <v>41.127893586877541</v>
      </c>
      <c r="S596">
        <v>1.24258656333944</v>
      </c>
      <c r="T596">
        <v>5.6700414669633199</v>
      </c>
      <c r="U596">
        <f t="shared" si="123"/>
        <v>1.2806548209722883</v>
      </c>
      <c r="V596">
        <f t="shared" si="124"/>
        <v>1.4458605740756465</v>
      </c>
      <c r="W596">
        <f t="shared" si="125"/>
        <v>3.515523037963144E-2</v>
      </c>
      <c r="X596">
        <v>5.3472824999469867E-3</v>
      </c>
      <c r="AG596" t="s">
        <v>9</v>
      </c>
      <c r="AH596">
        <v>15.428571428571429</v>
      </c>
      <c r="AI596">
        <f t="shared" si="126"/>
        <v>1.052131952188776E-2</v>
      </c>
      <c r="AJ596">
        <v>13</v>
      </c>
      <c r="AK596">
        <v>0.12951865831753717</v>
      </c>
    </row>
    <row r="597" spans="1:37" x14ac:dyDescent="0.15">
      <c r="A597" t="s">
        <v>9</v>
      </c>
      <c r="B597">
        <v>0.255</v>
      </c>
      <c r="C597">
        <v>7.0000000000000001E-3</v>
      </c>
      <c r="D597">
        <f t="shared" si="117"/>
        <v>36.428571428571431</v>
      </c>
      <c r="E597">
        <v>13</v>
      </c>
      <c r="F597">
        <f t="shared" si="127"/>
        <v>1.885740990317274E-9</v>
      </c>
      <c r="G597">
        <f t="shared" si="128"/>
        <v>1.3733687884663621E-5</v>
      </c>
      <c r="H597">
        <f t="shared" si="129"/>
        <v>0.35686274509803917</v>
      </c>
      <c r="I597">
        <v>7.8939174268050395E-3</v>
      </c>
      <c r="J597">
        <f t="shared" si="118"/>
        <v>32.303352849132658</v>
      </c>
      <c r="K597">
        <f t="shared" si="119"/>
        <v>2.1669577250053049E-4</v>
      </c>
      <c r="L597">
        <v>-9.8216180875945795</v>
      </c>
      <c r="M597">
        <f t="shared" si="120"/>
        <v>-2.5045126123366179</v>
      </c>
      <c r="N597">
        <v>5.6746190102607601</v>
      </c>
      <c r="O597">
        <v>4.4223627040924498</v>
      </c>
      <c r="Q597">
        <f t="shared" si="121"/>
        <v>1.1277024895435748</v>
      </c>
      <c r="R597">
        <f t="shared" si="122"/>
        <v>41.08059069051594</v>
      </c>
      <c r="S597">
        <v>1.2522563061683001</v>
      </c>
      <c r="T597">
        <v>5.6746190102607601</v>
      </c>
      <c r="U597">
        <f t="shared" si="123"/>
        <v>1.2831645412099451</v>
      </c>
      <c r="V597">
        <f t="shared" si="124"/>
        <v>1.4470278476164939</v>
      </c>
      <c r="W597">
        <f t="shared" si="125"/>
        <v>3.5224124660665157E-2</v>
      </c>
      <c r="X597">
        <v>4.2535527113157856E-3</v>
      </c>
      <c r="AG597" t="s">
        <v>9</v>
      </c>
      <c r="AH597">
        <v>15.7</v>
      </c>
      <c r="AI597">
        <f t="shared" si="126"/>
        <v>7.8088281293498853E-3</v>
      </c>
      <c r="AJ597">
        <v>13</v>
      </c>
      <c r="AK597">
        <v>0.1323744450449067</v>
      </c>
    </row>
    <row r="598" spans="1:37" x14ac:dyDescent="0.15">
      <c r="A598" t="s">
        <v>10</v>
      </c>
      <c r="B598">
        <v>0.255</v>
      </c>
      <c r="C598">
        <v>7.0000000000000001E-3</v>
      </c>
      <c r="D598">
        <f t="shared" si="117"/>
        <v>36.428571428571431</v>
      </c>
      <c r="E598">
        <v>13</v>
      </c>
      <c r="F598">
        <f t="shared" si="127"/>
        <v>1.885740990317274E-9</v>
      </c>
      <c r="G598">
        <f t="shared" si="128"/>
        <v>1.3733687884663621E-5</v>
      </c>
      <c r="H598">
        <f t="shared" si="129"/>
        <v>0.35686274509803917</v>
      </c>
      <c r="I598">
        <v>7.8939174268050395E-3</v>
      </c>
      <c r="J598">
        <f t="shared" si="118"/>
        <v>32.303352849132658</v>
      </c>
      <c r="K598">
        <f t="shared" si="119"/>
        <v>2.1669577250053049E-4</v>
      </c>
      <c r="L598">
        <v>-9.8216180875945795</v>
      </c>
      <c r="M598">
        <f t="shared" si="120"/>
        <v>-2.5045126123366179</v>
      </c>
      <c r="N598">
        <v>5.6746190102607601</v>
      </c>
      <c r="O598">
        <v>4.4223627040924498</v>
      </c>
      <c r="Q598">
        <f t="shared" si="121"/>
        <v>1.1277024895435748</v>
      </c>
      <c r="R598">
        <f t="shared" si="122"/>
        <v>41.08059069051594</v>
      </c>
      <c r="S598">
        <v>1.2522563061683001</v>
      </c>
      <c r="T598">
        <v>5.6746190102607601</v>
      </c>
      <c r="U598">
        <f t="shared" si="123"/>
        <v>1.2831645412099451</v>
      </c>
      <c r="V598">
        <f t="shared" si="124"/>
        <v>1.4470278476164939</v>
      </c>
      <c r="W598">
        <f t="shared" si="125"/>
        <v>3.5224124660665157E-2</v>
      </c>
      <c r="X598">
        <v>5.436829748872391E-3</v>
      </c>
      <c r="AG598" t="s">
        <v>9</v>
      </c>
      <c r="AH598">
        <v>17.444444444444446</v>
      </c>
      <c r="AI598">
        <f t="shared" si="126"/>
        <v>5.8350019803010012E-3</v>
      </c>
      <c r="AJ598">
        <v>13</v>
      </c>
      <c r="AK598">
        <v>0.14599651189277263</v>
      </c>
    </row>
    <row r="599" spans="1:37" x14ac:dyDescent="0.15">
      <c r="A599" t="s">
        <v>10</v>
      </c>
      <c r="B599">
        <v>0.30399999999999999</v>
      </c>
      <c r="C599">
        <v>8.0000000000000002E-3</v>
      </c>
      <c r="D599">
        <f t="shared" si="117"/>
        <v>38</v>
      </c>
      <c r="E599">
        <v>13</v>
      </c>
      <c r="F599">
        <f t="shared" si="127"/>
        <v>3.2169908772759481E-9</v>
      </c>
      <c r="G599">
        <f t="shared" si="128"/>
        <v>1.7196086103859919E-5</v>
      </c>
      <c r="H599">
        <f t="shared" si="129"/>
        <v>0.34210526315789475</v>
      </c>
      <c r="I599">
        <v>9.1543309058013892E-3</v>
      </c>
      <c r="J599">
        <f t="shared" si="118"/>
        <v>33.208325450344539</v>
      </c>
      <c r="K599">
        <f t="shared" si="119"/>
        <v>2.4090344488951024E-4</v>
      </c>
      <c r="L599">
        <v>-7.2036164676021803</v>
      </c>
      <c r="M599">
        <f t="shared" si="120"/>
        <v>-2.1898994061510626</v>
      </c>
      <c r="N599">
        <v>4.8590660294741301</v>
      </c>
      <c r="O599">
        <v>3.7641163263986002</v>
      </c>
      <c r="Q599">
        <f t="shared" si="121"/>
        <v>1.1442913632251743</v>
      </c>
      <c r="R599">
        <f t="shared" si="122"/>
        <v>43.483071802556623</v>
      </c>
      <c r="S599">
        <v>1.09494970307553</v>
      </c>
      <c r="T599">
        <v>4.8590660294741301</v>
      </c>
      <c r="U599">
        <f t="shared" si="123"/>
        <v>1.2908915687319225</v>
      </c>
      <c r="V599">
        <f t="shared" si="124"/>
        <v>1.4771560729601354</v>
      </c>
      <c r="W599">
        <f t="shared" si="125"/>
        <v>3.3970830756103222E-2</v>
      </c>
      <c r="X599">
        <v>3.2175652109132213E-3</v>
      </c>
      <c r="AG599" t="s">
        <v>9</v>
      </c>
      <c r="AH599">
        <v>18</v>
      </c>
      <c r="AI599">
        <f t="shared" si="126"/>
        <v>6.9008142652736432E-3</v>
      </c>
      <c r="AJ599">
        <v>13</v>
      </c>
      <c r="AK599">
        <v>0.14923817965960651</v>
      </c>
    </row>
    <row r="600" spans="1:37" x14ac:dyDescent="0.15">
      <c r="A600" t="s">
        <v>9</v>
      </c>
      <c r="B600">
        <v>0.30399999999999999</v>
      </c>
      <c r="C600">
        <v>8.0000000000000002E-3</v>
      </c>
      <c r="D600">
        <f t="shared" si="117"/>
        <v>38</v>
      </c>
      <c r="E600">
        <v>13</v>
      </c>
      <c r="F600">
        <f t="shared" si="127"/>
        <v>3.2169908772759481E-9</v>
      </c>
      <c r="G600">
        <f t="shared" si="128"/>
        <v>1.7196086103859919E-5</v>
      </c>
      <c r="H600">
        <f t="shared" si="129"/>
        <v>0.34210526315789475</v>
      </c>
      <c r="I600">
        <v>9.1543309058013892E-3</v>
      </c>
      <c r="J600">
        <f t="shared" si="118"/>
        <v>33.208325450344539</v>
      </c>
      <c r="K600">
        <f t="shared" si="119"/>
        <v>2.4090344488951024E-4</v>
      </c>
      <c r="L600">
        <v>-7.2036164676021803</v>
      </c>
      <c r="M600">
        <f t="shared" si="120"/>
        <v>-2.1898994061510626</v>
      </c>
      <c r="N600">
        <v>4.8590660294741301</v>
      </c>
      <c r="O600">
        <v>3.7641163263986002</v>
      </c>
      <c r="Q600">
        <f t="shared" si="121"/>
        <v>1.1442913632251743</v>
      </c>
      <c r="R600">
        <f t="shared" si="122"/>
        <v>43.483071802556623</v>
      </c>
      <c r="S600">
        <v>1.09494970307553</v>
      </c>
      <c r="T600">
        <v>4.8590660294741301</v>
      </c>
      <c r="U600">
        <f t="shared" si="123"/>
        <v>1.2908915687319225</v>
      </c>
      <c r="V600">
        <f t="shared" si="124"/>
        <v>1.4771560729601354</v>
      </c>
      <c r="W600">
        <f t="shared" si="125"/>
        <v>3.3970830756103222E-2</v>
      </c>
      <c r="X600">
        <v>6.2028857204615775E-3</v>
      </c>
      <c r="AG600" t="s">
        <v>9</v>
      </c>
      <c r="AH600">
        <v>19.625</v>
      </c>
      <c r="AI600">
        <f t="shared" si="126"/>
        <v>2.1111061425139389E-2</v>
      </c>
      <c r="AJ600">
        <v>13</v>
      </c>
      <c r="AK600">
        <v>0.16045200284067618</v>
      </c>
    </row>
    <row r="601" spans="1:37" x14ac:dyDescent="0.15">
      <c r="A601" t="s">
        <v>11</v>
      </c>
      <c r="B601">
        <v>0.30399999999999999</v>
      </c>
      <c r="C601">
        <v>8.0000000000000002E-3</v>
      </c>
      <c r="D601">
        <f t="shared" si="117"/>
        <v>38</v>
      </c>
      <c r="E601">
        <v>13</v>
      </c>
      <c r="F601">
        <f t="shared" si="127"/>
        <v>3.2169908772759481E-9</v>
      </c>
      <c r="G601">
        <f t="shared" si="128"/>
        <v>1.7196086103859919E-5</v>
      </c>
      <c r="H601">
        <f t="shared" si="129"/>
        <v>0.34210526315789475</v>
      </c>
      <c r="I601">
        <v>9.1540600134471205E-3</v>
      </c>
      <c r="J601">
        <f t="shared" si="118"/>
        <v>33.209308170738495</v>
      </c>
      <c r="K601">
        <f t="shared" si="119"/>
        <v>2.4089631614334527E-4</v>
      </c>
      <c r="L601">
        <v>-7.2154034413171804</v>
      </c>
      <c r="M601">
        <f t="shared" si="120"/>
        <v>-2.1934826461604229</v>
      </c>
      <c r="N601">
        <v>4.8607462628199798</v>
      </c>
      <c r="O601">
        <v>3.7640049397397699</v>
      </c>
      <c r="Q601">
        <f t="shared" si="121"/>
        <v>1.14425750168089</v>
      </c>
      <c r="R601">
        <f t="shared" si="122"/>
        <v>43.481785063873822</v>
      </c>
      <c r="S601">
        <v>1.0967413230802101</v>
      </c>
      <c r="T601">
        <v>4.8607462628199798</v>
      </c>
      <c r="U601">
        <f t="shared" si="123"/>
        <v>1.2913761646540334</v>
      </c>
      <c r="V601">
        <f t="shared" si="124"/>
        <v>1.4776668638972739</v>
      </c>
      <c r="W601">
        <f t="shared" si="125"/>
        <v>3.3983583280369302E-2</v>
      </c>
      <c r="X601">
        <v>4.2631020464781455E-3</v>
      </c>
      <c r="AG601" t="s">
        <v>9</v>
      </c>
      <c r="AH601">
        <v>19.666666666666664</v>
      </c>
      <c r="AI601">
        <f t="shared" si="126"/>
        <v>7.1053866680400729E-3</v>
      </c>
      <c r="AJ601">
        <v>13</v>
      </c>
      <c r="AK601">
        <v>0.16133163040005694</v>
      </c>
    </row>
    <row r="602" spans="1:37" x14ac:dyDescent="0.15">
      <c r="A602" t="s">
        <v>10</v>
      </c>
      <c r="B602">
        <v>0.35299999999999998</v>
      </c>
      <c r="C602">
        <v>8.9999999999999993E-3</v>
      </c>
      <c r="D602">
        <f t="shared" si="117"/>
        <v>39.222222222222221</v>
      </c>
      <c r="E602">
        <v>13</v>
      </c>
      <c r="F602">
        <f t="shared" si="127"/>
        <v>5.1529973500506572E-9</v>
      </c>
      <c r="G602">
        <f t="shared" si="128"/>
        <v>2.1085604517047076E-5</v>
      </c>
      <c r="H602">
        <f t="shared" si="129"/>
        <v>0.33144475920679889</v>
      </c>
      <c r="I602">
        <v>1.04072499791434E-2</v>
      </c>
      <c r="J602">
        <f t="shared" si="118"/>
        <v>33.918662538847947</v>
      </c>
      <c r="K602">
        <f t="shared" si="119"/>
        <v>2.6534065102631899E-4</v>
      </c>
      <c r="L602">
        <v>-5.5732793432832404</v>
      </c>
      <c r="M602">
        <f t="shared" si="120"/>
        <v>-1.9673676081789837</v>
      </c>
      <c r="N602">
        <v>4.2594943105872796</v>
      </c>
      <c r="O602">
        <v>3.2758105064977898</v>
      </c>
      <c r="Q602">
        <f t="shared" si="121"/>
        <v>1.1563611087937198</v>
      </c>
      <c r="R602">
        <f t="shared" si="122"/>
        <v>45.355052378242561</v>
      </c>
      <c r="S602">
        <v>0.98368380408949196</v>
      </c>
      <c r="T602">
        <v>4.2594943105872796</v>
      </c>
      <c r="U602">
        <f t="shared" si="123"/>
        <v>1.3002871509625746</v>
      </c>
      <c r="V602">
        <f t="shared" si="124"/>
        <v>1.5036014916373097</v>
      </c>
      <c r="W602">
        <f t="shared" si="125"/>
        <v>3.3151797050037311E-2</v>
      </c>
      <c r="X602">
        <v>4.3160159244867028E-3</v>
      </c>
      <c r="AG602" t="s">
        <v>9</v>
      </c>
      <c r="AH602">
        <v>20.599999999999998</v>
      </c>
      <c r="AI602">
        <f t="shared" si="126"/>
        <v>7.7231364706511485E-3</v>
      </c>
      <c r="AJ602">
        <v>13</v>
      </c>
      <c r="AK602">
        <v>0.16796332462356101</v>
      </c>
    </row>
    <row r="603" spans="1:37" x14ac:dyDescent="0.15">
      <c r="A603" t="s">
        <v>9</v>
      </c>
      <c r="B603">
        <v>0.35299999999999998</v>
      </c>
      <c r="C603">
        <v>8.9999999999999993E-3</v>
      </c>
      <c r="D603">
        <f t="shared" si="117"/>
        <v>39.222222222222221</v>
      </c>
      <c r="E603">
        <v>13</v>
      </c>
      <c r="F603">
        <f t="shared" si="127"/>
        <v>5.1529973500506572E-9</v>
      </c>
      <c r="G603">
        <f t="shared" si="128"/>
        <v>2.1085604517047076E-5</v>
      </c>
      <c r="H603">
        <f t="shared" si="129"/>
        <v>0.33144475920679889</v>
      </c>
      <c r="I603">
        <v>1.04072499791434E-2</v>
      </c>
      <c r="J603">
        <f t="shared" si="118"/>
        <v>33.918662538847947</v>
      </c>
      <c r="K603">
        <f t="shared" si="119"/>
        <v>2.6534065102631899E-4</v>
      </c>
      <c r="L603">
        <v>-5.5732793432832404</v>
      </c>
      <c r="M603">
        <f t="shared" si="120"/>
        <v>-1.9673676081789837</v>
      </c>
      <c r="N603">
        <v>4.2594943105872796</v>
      </c>
      <c r="O603">
        <v>3.2758105064977898</v>
      </c>
      <c r="Q603">
        <f t="shared" si="121"/>
        <v>1.1563611087937198</v>
      </c>
      <c r="R603">
        <f t="shared" si="122"/>
        <v>45.355052378242561</v>
      </c>
      <c r="S603">
        <v>0.98368380408949196</v>
      </c>
      <c r="T603">
        <v>4.2594943105872796</v>
      </c>
      <c r="U603">
        <f t="shared" si="123"/>
        <v>1.3002871509625746</v>
      </c>
      <c r="V603">
        <f t="shared" si="124"/>
        <v>1.5036014916373097</v>
      </c>
      <c r="W603">
        <f t="shared" si="125"/>
        <v>3.3151797050037311E-2</v>
      </c>
      <c r="X603">
        <v>7.5922358118750196E-3</v>
      </c>
      <c r="AG603" t="s">
        <v>9</v>
      </c>
      <c r="AH603">
        <v>21.599999999999998</v>
      </c>
      <c r="AI603">
        <f t="shared" si="126"/>
        <v>4.5770376962380966E-3</v>
      </c>
      <c r="AJ603">
        <v>13</v>
      </c>
      <c r="AK603">
        <v>0.17568646109421215</v>
      </c>
    </row>
    <row r="604" spans="1:37" x14ac:dyDescent="0.15">
      <c r="A604" t="s">
        <v>11</v>
      </c>
      <c r="B604">
        <v>0.35299999999999998</v>
      </c>
      <c r="C604">
        <v>8.9999999999999993E-3</v>
      </c>
      <c r="D604">
        <f t="shared" si="117"/>
        <v>39.222222222222221</v>
      </c>
      <c r="E604">
        <v>13</v>
      </c>
      <c r="F604">
        <f t="shared" si="127"/>
        <v>5.1529973500506572E-9</v>
      </c>
      <c r="G604">
        <f t="shared" si="128"/>
        <v>2.1085604517047076E-5</v>
      </c>
      <c r="H604">
        <f t="shared" si="129"/>
        <v>0.33144475920679889</v>
      </c>
      <c r="I604">
        <v>1.04067839736502E-2</v>
      </c>
      <c r="J604">
        <f t="shared" si="118"/>
        <v>33.920181383008135</v>
      </c>
      <c r="K604">
        <f t="shared" si="119"/>
        <v>2.6532876986643569E-4</v>
      </c>
      <c r="L604">
        <v>-5.5830911213593097</v>
      </c>
      <c r="M604">
        <f t="shared" si="120"/>
        <v>-1.9708311658398363</v>
      </c>
      <c r="N604">
        <v>4.2610794084314998</v>
      </c>
      <c r="O604">
        <v>3.2756638255115802</v>
      </c>
      <c r="Q604">
        <f t="shared" si="121"/>
        <v>1.1563093304055878</v>
      </c>
      <c r="R604">
        <f t="shared" si="122"/>
        <v>45.353021514796943</v>
      </c>
      <c r="S604">
        <v>0.98541558291991904</v>
      </c>
      <c r="T604">
        <v>4.2610794084314998</v>
      </c>
      <c r="U604">
        <f t="shared" si="123"/>
        <v>1.3008292777925774</v>
      </c>
      <c r="V604">
        <f t="shared" si="124"/>
        <v>1.5041610311763196</v>
      </c>
      <c r="W604">
        <f t="shared" si="125"/>
        <v>3.3165618980547297E-2</v>
      </c>
      <c r="X604">
        <v>6.3510614630011217E-3</v>
      </c>
      <c r="AG604" t="s">
        <v>9</v>
      </c>
      <c r="AH604">
        <v>22.428571428571427</v>
      </c>
      <c r="AI604">
        <f t="shared" si="126"/>
        <v>1.300695183860995E-2</v>
      </c>
      <c r="AJ604">
        <v>13</v>
      </c>
      <c r="AK604">
        <v>0.17947886375680944</v>
      </c>
    </row>
    <row r="605" spans="1:37" x14ac:dyDescent="0.15">
      <c r="A605" t="s">
        <v>9</v>
      </c>
      <c r="B605">
        <v>0.157</v>
      </c>
      <c r="C605">
        <v>4.0000000000000001E-3</v>
      </c>
      <c r="D605">
        <f t="shared" si="117"/>
        <v>39.25</v>
      </c>
      <c r="E605">
        <v>13</v>
      </c>
      <c r="F605">
        <f t="shared" si="127"/>
        <v>2.0106192982974676E-10</v>
      </c>
      <c r="G605">
        <f t="shared" si="128"/>
        <v>4.1621100123992166E-6</v>
      </c>
      <c r="H605">
        <f t="shared" si="129"/>
        <v>0.33121019108280253</v>
      </c>
      <c r="I605">
        <v>4.6271742963509797E-3</v>
      </c>
      <c r="J605">
        <f t="shared" si="118"/>
        <v>33.929994840222726</v>
      </c>
      <c r="K605">
        <f t="shared" si="119"/>
        <v>1.1788979098983388E-4</v>
      </c>
      <c r="L605">
        <v>-28.158267864290401</v>
      </c>
      <c r="M605">
        <f t="shared" si="120"/>
        <v>-4.4208480546935931</v>
      </c>
      <c r="N605">
        <v>9.5785359642114098</v>
      </c>
      <c r="O605">
        <v>7.3681119368646204</v>
      </c>
      <c r="Q605">
        <f t="shared" si="121"/>
        <v>1.1567935740877453</v>
      </c>
      <c r="R605">
        <f t="shared" si="122"/>
        <v>45.404147782944001</v>
      </c>
      <c r="S605">
        <v>2.2104240273467899</v>
      </c>
      <c r="T605">
        <v>9.5785359642114098</v>
      </c>
      <c r="U605">
        <f t="shared" si="123"/>
        <v>1.2999987033703235</v>
      </c>
      <c r="V605">
        <f t="shared" si="124"/>
        <v>1.5038301463811912</v>
      </c>
      <c r="W605">
        <f t="shared" si="125"/>
        <v>3.3120986073129265E-2</v>
      </c>
      <c r="X605">
        <v>2.8715223446202733E-3</v>
      </c>
      <c r="AG605" t="s">
        <v>9</v>
      </c>
      <c r="AH605">
        <v>22.888888888888889</v>
      </c>
      <c r="AI605">
        <f t="shared" si="126"/>
        <v>6.8354420320342153E-3</v>
      </c>
      <c r="AJ605">
        <v>13</v>
      </c>
      <c r="AK605">
        <v>0.18546619079362991</v>
      </c>
    </row>
    <row r="606" spans="1:37" x14ac:dyDescent="0.15">
      <c r="A606" t="s">
        <v>10</v>
      </c>
      <c r="B606">
        <v>0.157</v>
      </c>
      <c r="C606">
        <v>4.0000000000000001E-3</v>
      </c>
      <c r="D606">
        <f t="shared" si="117"/>
        <v>39.25</v>
      </c>
      <c r="E606">
        <v>13</v>
      </c>
      <c r="F606">
        <f t="shared" si="127"/>
        <v>2.0106192982974676E-10</v>
      </c>
      <c r="G606">
        <f t="shared" si="128"/>
        <v>4.1621100123992166E-6</v>
      </c>
      <c r="H606">
        <f t="shared" si="129"/>
        <v>0.33121019108280253</v>
      </c>
      <c r="I606">
        <v>4.6271742963509797E-3</v>
      </c>
      <c r="J606">
        <f t="shared" si="118"/>
        <v>33.929994840222726</v>
      </c>
      <c r="K606">
        <f t="shared" si="119"/>
        <v>1.1788979098983388E-4</v>
      </c>
      <c r="L606">
        <v>-28.158267864290401</v>
      </c>
      <c r="M606">
        <f t="shared" si="120"/>
        <v>-4.4208480546935931</v>
      </c>
      <c r="N606">
        <v>9.5785359642114098</v>
      </c>
      <c r="O606">
        <v>7.3681119368646204</v>
      </c>
      <c r="Q606">
        <f t="shared" si="121"/>
        <v>1.1567935740877453</v>
      </c>
      <c r="R606">
        <f t="shared" si="122"/>
        <v>45.404147782944001</v>
      </c>
      <c r="S606">
        <v>2.2104240273467899</v>
      </c>
      <c r="T606">
        <v>9.5785359642114098</v>
      </c>
      <c r="U606">
        <f t="shared" si="123"/>
        <v>1.2999987033703235</v>
      </c>
      <c r="V606">
        <f t="shared" si="124"/>
        <v>1.5038301463811912</v>
      </c>
      <c r="W606">
        <f t="shared" si="125"/>
        <v>3.3120986073129265E-2</v>
      </c>
      <c r="X606">
        <v>2.9630931761842E-3</v>
      </c>
      <c r="AG606" t="s">
        <v>9</v>
      </c>
      <c r="AH606">
        <v>25.5</v>
      </c>
      <c r="AI606">
        <f t="shared" si="126"/>
        <v>5.4224653709936338E-3</v>
      </c>
      <c r="AJ606">
        <v>13</v>
      </c>
      <c r="AK606">
        <v>0.20331428943283036</v>
      </c>
    </row>
    <row r="607" spans="1:37" x14ac:dyDescent="0.15">
      <c r="A607" t="s">
        <v>11</v>
      </c>
      <c r="B607">
        <v>0.157</v>
      </c>
      <c r="C607">
        <v>4.0000000000000001E-3</v>
      </c>
      <c r="D607">
        <f t="shared" si="117"/>
        <v>39.25</v>
      </c>
      <c r="E607">
        <v>13</v>
      </c>
      <c r="F607">
        <f t="shared" si="127"/>
        <v>2.0106192982974676E-10</v>
      </c>
      <c r="G607">
        <f t="shared" si="128"/>
        <v>4.1621100123992166E-6</v>
      </c>
      <c r="H607">
        <f t="shared" si="129"/>
        <v>0.33121019108280253</v>
      </c>
      <c r="I607">
        <v>4.6269913972912602E-3</v>
      </c>
      <c r="J607">
        <f t="shared" si="118"/>
        <v>33.931336049578825</v>
      </c>
      <c r="K607">
        <f t="shared" si="119"/>
        <v>1.1788513114117861E-4</v>
      </c>
      <c r="L607">
        <v>-28.209723826182799</v>
      </c>
      <c r="M607">
        <f t="shared" si="120"/>
        <v>-4.4289266407106993</v>
      </c>
      <c r="N607">
        <v>9.5822840166790098</v>
      </c>
      <c r="O607">
        <v>7.3678206963236601</v>
      </c>
      <c r="Q607">
        <f t="shared" si="121"/>
        <v>1.1567478493228147</v>
      </c>
      <c r="R607">
        <f t="shared" si="122"/>
        <v>45.402353085920474</v>
      </c>
      <c r="S607">
        <v>2.2144633203553501</v>
      </c>
      <c r="T607">
        <v>9.5822840166790098</v>
      </c>
      <c r="U607">
        <f t="shared" si="123"/>
        <v>1.300558796369774</v>
      </c>
      <c r="V607">
        <f t="shared" si="124"/>
        <v>1.5044185906186045</v>
      </c>
      <c r="W607">
        <f t="shared" si="125"/>
        <v>3.313525595846558E-2</v>
      </c>
      <c r="X607">
        <v>6.3050554774724396E-3</v>
      </c>
      <c r="AG607" t="s">
        <v>9</v>
      </c>
      <c r="AH607">
        <v>25.749999999999996</v>
      </c>
      <c r="AI607">
        <f t="shared" si="126"/>
        <v>1.1254647488591068E-2</v>
      </c>
      <c r="AJ607">
        <v>13</v>
      </c>
      <c r="AK607">
        <v>0.20466990577557875</v>
      </c>
    </row>
    <row r="608" spans="1:37" x14ac:dyDescent="0.15">
      <c r="A608" t="s">
        <v>9</v>
      </c>
      <c r="B608">
        <v>0.40200000000000002</v>
      </c>
      <c r="C608">
        <v>0.01</v>
      </c>
      <c r="D608">
        <f t="shared" si="117"/>
        <v>40.200000000000003</v>
      </c>
      <c r="E608">
        <v>13</v>
      </c>
      <c r="F608">
        <f t="shared" si="127"/>
        <v>7.8539816339744827E-9</v>
      </c>
      <c r="G608">
        <f t="shared" si="128"/>
        <v>2.5398448070066733E-5</v>
      </c>
      <c r="H608">
        <f t="shared" si="129"/>
        <v>0.3233830845771144</v>
      </c>
      <c r="I608">
        <v>1.16628517699091E-2</v>
      </c>
      <c r="J608">
        <f t="shared" si="118"/>
        <v>34.468413723407267</v>
      </c>
      <c r="K608">
        <f t="shared" si="119"/>
        <v>2.9012069079375867E-4</v>
      </c>
      <c r="L608">
        <v>-4.4367306019018304</v>
      </c>
      <c r="M608">
        <f t="shared" si="120"/>
        <v>-1.7835657019645359</v>
      </c>
      <c r="N608">
        <v>3.79298975891985</v>
      </c>
      <c r="O608">
        <v>2.9012069079375902</v>
      </c>
      <c r="Q608">
        <f t="shared" si="121"/>
        <v>1.1662851769909113</v>
      </c>
      <c r="R608">
        <f t="shared" si="122"/>
        <v>46.884664115034639</v>
      </c>
      <c r="S608">
        <v>0.89178285098226695</v>
      </c>
      <c r="T608">
        <v>3.79298975891985</v>
      </c>
      <c r="U608">
        <f t="shared" si="123"/>
        <v>1.3073834025909619</v>
      </c>
      <c r="V608">
        <f t="shared" si="124"/>
        <v>1.5247818830857798</v>
      </c>
      <c r="W608">
        <f t="shared" si="125"/>
        <v>3.2521975188829898E-2</v>
      </c>
      <c r="X608">
        <v>5.2259751201454976E-3</v>
      </c>
      <c r="AG608" t="s">
        <v>9</v>
      </c>
      <c r="AH608">
        <v>26.166666666666668</v>
      </c>
      <c r="AI608">
        <f t="shared" si="126"/>
        <v>6.4645570752187445E-3</v>
      </c>
      <c r="AJ608">
        <v>13</v>
      </c>
      <c r="AK608">
        <v>0.20935934222915842</v>
      </c>
    </row>
    <row r="609" spans="1:37" x14ac:dyDescent="0.15">
      <c r="A609" t="s">
        <v>10</v>
      </c>
      <c r="B609">
        <v>0.40200000000000002</v>
      </c>
      <c r="C609">
        <v>0.01</v>
      </c>
      <c r="D609">
        <f t="shared" si="117"/>
        <v>40.200000000000003</v>
      </c>
      <c r="E609">
        <v>13</v>
      </c>
      <c r="F609">
        <f t="shared" si="127"/>
        <v>7.8539816339744827E-9</v>
      </c>
      <c r="G609">
        <f t="shared" si="128"/>
        <v>2.5398448070066733E-5</v>
      </c>
      <c r="H609">
        <f t="shared" si="129"/>
        <v>0.3233830845771144</v>
      </c>
      <c r="I609">
        <v>1.16628517699091E-2</v>
      </c>
      <c r="J609">
        <f t="shared" si="118"/>
        <v>34.468413723407267</v>
      </c>
      <c r="K609">
        <f t="shared" si="119"/>
        <v>2.9012069079375867E-4</v>
      </c>
      <c r="L609">
        <v>-4.4367306019018304</v>
      </c>
      <c r="M609">
        <f t="shared" si="120"/>
        <v>-1.7835657019645359</v>
      </c>
      <c r="N609">
        <v>3.79298975891985</v>
      </c>
      <c r="O609">
        <v>2.9012069079375902</v>
      </c>
      <c r="Q609">
        <f t="shared" si="121"/>
        <v>1.1662851769909113</v>
      </c>
      <c r="R609">
        <f t="shared" si="122"/>
        <v>46.884664115034639</v>
      </c>
      <c r="S609">
        <v>0.89178285098226695</v>
      </c>
      <c r="T609">
        <v>3.79298975891985</v>
      </c>
      <c r="U609">
        <f t="shared" si="123"/>
        <v>1.3073834025909619</v>
      </c>
      <c r="V609">
        <f t="shared" si="124"/>
        <v>1.5247818830857798</v>
      </c>
      <c r="W609">
        <f t="shared" si="125"/>
        <v>3.2521975188829898E-2</v>
      </c>
      <c r="X609">
        <v>5.3015171731821253E-3</v>
      </c>
      <c r="AG609" t="s">
        <v>9</v>
      </c>
      <c r="AH609">
        <v>27</v>
      </c>
      <c r="AI609">
        <f t="shared" si="126"/>
        <v>7.2480076442101729E-3</v>
      </c>
      <c r="AJ609">
        <v>13</v>
      </c>
      <c r="AK609">
        <v>0.21474647312517403</v>
      </c>
    </row>
    <row r="610" spans="1:37" x14ac:dyDescent="0.15">
      <c r="A610" t="s">
        <v>11</v>
      </c>
      <c r="B610">
        <v>0.40200000000000002</v>
      </c>
      <c r="C610">
        <v>0.01</v>
      </c>
      <c r="D610">
        <f t="shared" si="117"/>
        <v>40.200000000000003</v>
      </c>
      <c r="E610">
        <v>13</v>
      </c>
      <c r="F610">
        <f t="shared" si="127"/>
        <v>7.8539816339744827E-9</v>
      </c>
      <c r="G610">
        <f t="shared" si="128"/>
        <v>2.5398448070066733E-5</v>
      </c>
      <c r="H610">
        <f t="shared" si="129"/>
        <v>0.3233830845771144</v>
      </c>
      <c r="I610">
        <v>1.16621250080445E-2</v>
      </c>
      <c r="J610">
        <f t="shared" si="118"/>
        <v>34.470561730619487</v>
      </c>
      <c r="K610">
        <f t="shared" si="119"/>
        <v>2.9010261214041045E-4</v>
      </c>
      <c r="L610">
        <v>-4.4448813091404604</v>
      </c>
      <c r="M610">
        <f t="shared" si="120"/>
        <v>-1.7868422862744653</v>
      </c>
      <c r="N610">
        <v>3.7944472645413398</v>
      </c>
      <c r="O610">
        <v>2.9010261214041102</v>
      </c>
      <c r="Q610">
        <f t="shared" si="121"/>
        <v>1.1662125008044524</v>
      </c>
      <c r="R610">
        <f t="shared" si="122"/>
        <v>46.88174253233899</v>
      </c>
      <c r="S610">
        <v>0.89342114313723198</v>
      </c>
      <c r="T610">
        <v>3.7944472645413398</v>
      </c>
      <c r="U610">
        <f t="shared" si="123"/>
        <v>1.3079672866595251</v>
      </c>
      <c r="V610">
        <f t="shared" si="124"/>
        <v>1.5253678003456188</v>
      </c>
      <c r="W610">
        <f t="shared" si="125"/>
        <v>3.2536499668147388E-2</v>
      </c>
      <c r="X610">
        <v>6.2543066940108109E-3</v>
      </c>
      <c r="AG610" t="s">
        <v>9</v>
      </c>
      <c r="AH610">
        <v>28.333333333333336</v>
      </c>
      <c r="AI610">
        <f t="shared" si="126"/>
        <v>5.8633465779344297E-3</v>
      </c>
      <c r="AJ610">
        <v>13</v>
      </c>
      <c r="AK610">
        <v>0.22441048331745428</v>
      </c>
    </row>
    <row r="611" spans="1:37" x14ac:dyDescent="0.15">
      <c r="A611" t="s">
        <v>11</v>
      </c>
      <c r="B611">
        <v>0.20599999999999999</v>
      </c>
      <c r="C611">
        <v>5.0000000000000001E-3</v>
      </c>
      <c r="D611">
        <f t="shared" si="117"/>
        <v>41.199999999999996</v>
      </c>
      <c r="E611">
        <v>13</v>
      </c>
      <c r="F611">
        <f t="shared" si="127"/>
        <v>4.9087385212340517E-10</v>
      </c>
      <c r="G611">
        <f t="shared" si="128"/>
        <v>6.1954952209750165E-6</v>
      </c>
      <c r="H611">
        <f t="shared" si="129"/>
        <v>0.3155339805825243</v>
      </c>
      <c r="I611">
        <v>5.8858203696610604E-3</v>
      </c>
      <c r="J611">
        <f t="shared" si="118"/>
        <v>34.999369172366123</v>
      </c>
      <c r="K611">
        <f t="shared" si="119"/>
        <v>1.4285971771021993E-4</v>
      </c>
      <c r="L611">
        <v>-17.377791126865802</v>
      </c>
      <c r="M611">
        <f t="shared" si="120"/>
        <v>-3.5798249721343551</v>
      </c>
      <c r="N611">
        <v>7.5043011944759801</v>
      </c>
      <c r="O611">
        <v>5.7143887084087996</v>
      </c>
      <c r="Q611">
        <f t="shared" si="121"/>
        <v>1.1771640739322127</v>
      </c>
      <c r="R611">
        <f t="shared" si="122"/>
        <v>48.49915984600716</v>
      </c>
      <c r="S611">
        <v>1.78991248606718</v>
      </c>
      <c r="T611">
        <v>7.5043011944759801</v>
      </c>
      <c r="U611">
        <f t="shared" si="123"/>
        <v>1.3132290394304644</v>
      </c>
      <c r="V611">
        <f t="shared" si="124"/>
        <v>1.5458860460620518</v>
      </c>
      <c r="W611">
        <f t="shared" si="125"/>
        <v>3.1874491248312244E-2</v>
      </c>
      <c r="X611">
        <v>5.408123560998567E-3</v>
      </c>
      <c r="AG611" t="s">
        <v>9</v>
      </c>
      <c r="AH611">
        <v>29.428571428571427</v>
      </c>
      <c r="AI611">
        <f t="shared" si="126"/>
        <v>2.1091213721769964E-2</v>
      </c>
      <c r="AJ611">
        <v>13</v>
      </c>
      <c r="AK611">
        <v>0.23083224385519197</v>
      </c>
    </row>
    <row r="612" spans="1:37" x14ac:dyDescent="0.15">
      <c r="A612" t="s">
        <v>9</v>
      </c>
      <c r="B612">
        <v>0.20599999999999999</v>
      </c>
      <c r="C612">
        <v>5.0000000000000001E-3</v>
      </c>
      <c r="D612">
        <f t="shared" si="117"/>
        <v>41.199999999999996</v>
      </c>
      <c r="E612">
        <v>13</v>
      </c>
      <c r="F612">
        <f t="shared" si="127"/>
        <v>4.9087385212340517E-10</v>
      </c>
      <c r="G612">
        <f t="shared" si="128"/>
        <v>6.1954952209750165E-6</v>
      </c>
      <c r="H612">
        <f t="shared" si="129"/>
        <v>0.3155339805825243</v>
      </c>
      <c r="I612">
        <v>5.8847958471679599E-3</v>
      </c>
      <c r="J612">
        <f t="shared" si="118"/>
        <v>35.005462440831636</v>
      </c>
      <c r="K612">
        <f t="shared" si="119"/>
        <v>1.4283485065941652E-4</v>
      </c>
      <c r="L612">
        <v>-17.3931353935936</v>
      </c>
      <c r="M612">
        <f t="shared" si="120"/>
        <v>-3.5829858910802814</v>
      </c>
      <c r="N612">
        <v>7.5048869719168101</v>
      </c>
      <c r="O612">
        <v>5.7133940263766601</v>
      </c>
      <c r="Q612">
        <f t="shared" si="121"/>
        <v>1.1769591694335919</v>
      </c>
      <c r="R612">
        <f t="shared" si="122"/>
        <v>48.490717780663985</v>
      </c>
      <c r="S612">
        <v>1.79149294554014</v>
      </c>
      <c r="T612">
        <v>7.5048869719168101</v>
      </c>
      <c r="U612">
        <f t="shared" si="123"/>
        <v>1.3135601950906028</v>
      </c>
      <c r="V612">
        <f t="shared" si="124"/>
        <v>1.546006716214863</v>
      </c>
      <c r="W612">
        <f t="shared" si="125"/>
        <v>3.1882529007053469E-2</v>
      </c>
      <c r="X612">
        <v>3.9040318598972399E-3</v>
      </c>
      <c r="AG612" t="s">
        <v>9</v>
      </c>
      <c r="AH612">
        <v>29.499999999999996</v>
      </c>
      <c r="AI612">
        <f t="shared" si="126"/>
        <v>6.5279251866039783E-3</v>
      </c>
      <c r="AJ612">
        <v>13</v>
      </c>
      <c r="AK612">
        <v>0.23233875912103263</v>
      </c>
    </row>
    <row r="613" spans="1:37" x14ac:dyDescent="0.15">
      <c r="A613" t="s">
        <v>10</v>
      </c>
      <c r="B613">
        <v>0.20599999999999999</v>
      </c>
      <c r="C613">
        <v>5.0000000000000001E-3</v>
      </c>
      <c r="D613">
        <f t="shared" si="117"/>
        <v>41.199999999999996</v>
      </c>
      <c r="E613">
        <v>13</v>
      </c>
      <c r="F613">
        <f t="shared" si="127"/>
        <v>4.9087385212340517E-10</v>
      </c>
      <c r="G613">
        <f t="shared" si="128"/>
        <v>6.1954952209750165E-6</v>
      </c>
      <c r="H613">
        <f t="shared" si="129"/>
        <v>0.3155339805825243</v>
      </c>
      <c r="I613">
        <v>5.8847958471679599E-3</v>
      </c>
      <c r="J613">
        <f t="shared" si="118"/>
        <v>35.005462440831636</v>
      </c>
      <c r="K613">
        <f t="shared" si="119"/>
        <v>1.4283485065941652E-4</v>
      </c>
      <c r="L613">
        <v>-17.3931353935936</v>
      </c>
      <c r="M613">
        <f t="shared" si="120"/>
        <v>-3.5829858910802814</v>
      </c>
      <c r="N613">
        <v>7.5048869719168101</v>
      </c>
      <c r="O613">
        <v>5.7133940263766601</v>
      </c>
      <c r="Q613">
        <f t="shared" si="121"/>
        <v>1.1769591694335919</v>
      </c>
      <c r="R613">
        <f t="shared" si="122"/>
        <v>48.490717780663985</v>
      </c>
      <c r="S613">
        <v>1.79149294554014</v>
      </c>
      <c r="T613">
        <v>7.5048869719168101</v>
      </c>
      <c r="U613">
        <f t="shared" si="123"/>
        <v>1.3135601950906028</v>
      </c>
      <c r="V613">
        <f t="shared" si="124"/>
        <v>1.546006716214863</v>
      </c>
      <c r="W613">
        <f t="shared" si="125"/>
        <v>3.1882529007053469E-2</v>
      </c>
      <c r="X613">
        <v>7.5615943369980428E-3</v>
      </c>
      <c r="AG613" t="s">
        <v>9</v>
      </c>
      <c r="AH613">
        <v>30.4</v>
      </c>
      <c r="AI613">
        <f t="shared" si="126"/>
        <v>9.6014869466025665E-3</v>
      </c>
      <c r="AJ613">
        <v>13</v>
      </c>
      <c r="AK613">
        <v>0.23821389178897623</v>
      </c>
    </row>
    <row r="614" spans="1:37" x14ac:dyDescent="0.15">
      <c r="A614" t="s">
        <v>11</v>
      </c>
      <c r="B614">
        <v>0.255</v>
      </c>
      <c r="C614">
        <v>6.0000000000000001E-3</v>
      </c>
      <c r="D614">
        <f t="shared" si="117"/>
        <v>42.5</v>
      </c>
      <c r="E614">
        <v>13</v>
      </c>
      <c r="F614">
        <f t="shared" si="127"/>
        <v>1.0178760197630931E-9</v>
      </c>
      <c r="G614">
        <f t="shared" si="128"/>
        <v>8.6486197757648427E-6</v>
      </c>
      <c r="H614">
        <f t="shared" si="129"/>
        <v>0.30588235294117649</v>
      </c>
      <c r="I614">
        <v>7.1438415554162804E-3</v>
      </c>
      <c r="J614">
        <f t="shared" si="118"/>
        <v>35.695080584012338</v>
      </c>
      <c r="K614">
        <f t="shared" si="119"/>
        <v>1.6809038953920661E-4</v>
      </c>
      <c r="L614">
        <v>-11.837861753770699</v>
      </c>
      <c r="M614">
        <f t="shared" si="120"/>
        <v>-3.0186547472115284</v>
      </c>
      <c r="N614">
        <v>6.1785048608059503</v>
      </c>
      <c r="O614">
        <v>4.6691774872001801</v>
      </c>
      <c r="Q614">
        <f t="shared" si="121"/>
        <v>1.1906402592360459</v>
      </c>
      <c r="R614">
        <f t="shared" si="122"/>
        <v>50.60221101753195</v>
      </c>
      <c r="S614">
        <v>1.50932737360576</v>
      </c>
      <c r="T614">
        <v>6.1785048608059503</v>
      </c>
      <c r="U614">
        <f t="shared" si="123"/>
        <v>1.3232533733710821</v>
      </c>
      <c r="V614">
        <f t="shared" si="124"/>
        <v>1.5755187395055175</v>
      </c>
      <c r="W614">
        <f t="shared" si="125"/>
        <v>3.1135373491084285E-2</v>
      </c>
      <c r="X614">
        <v>4.091199670105434E-3</v>
      </c>
      <c r="AG614" t="s">
        <v>9</v>
      </c>
      <c r="AH614">
        <v>31.4</v>
      </c>
      <c r="AI614">
        <f t="shared" si="126"/>
        <v>3.1378059555539389E-3</v>
      </c>
      <c r="AJ614">
        <v>13</v>
      </c>
      <c r="AK614">
        <v>0.2478153787355788</v>
      </c>
    </row>
    <row r="615" spans="1:37" x14ac:dyDescent="0.15">
      <c r="A615" t="s">
        <v>9</v>
      </c>
      <c r="B615">
        <v>0.255</v>
      </c>
      <c r="C615">
        <v>6.0000000000000001E-3</v>
      </c>
      <c r="D615">
        <f t="shared" si="117"/>
        <v>42.5</v>
      </c>
      <c r="E615">
        <v>13</v>
      </c>
      <c r="F615">
        <f t="shared" si="127"/>
        <v>1.0178760197630931E-9</v>
      </c>
      <c r="G615">
        <f t="shared" si="128"/>
        <v>8.6486197757648427E-6</v>
      </c>
      <c r="H615">
        <f t="shared" si="129"/>
        <v>0.30588235294117649</v>
      </c>
      <c r="I615">
        <v>7.1413604724895798E-3</v>
      </c>
      <c r="J615">
        <f t="shared" si="118"/>
        <v>35.70748192621393</v>
      </c>
      <c r="K615">
        <f t="shared" si="119"/>
        <v>1.6803201111740187E-4</v>
      </c>
      <c r="L615">
        <v>-11.8639021152264</v>
      </c>
      <c r="M615">
        <f t="shared" si="120"/>
        <v>-3.025295039382732</v>
      </c>
      <c r="N615">
        <v>6.1802033840636401</v>
      </c>
      <c r="O615">
        <v>4.6675558643722699</v>
      </c>
      <c r="Q615">
        <f t="shared" si="121"/>
        <v>1.1902267454149289</v>
      </c>
      <c r="R615">
        <f t="shared" si="122"/>
        <v>50.58463668013448</v>
      </c>
      <c r="S615">
        <v>1.51264751969136</v>
      </c>
      <c r="T615">
        <v>6.1802033840636401</v>
      </c>
      <c r="U615">
        <f t="shared" si="123"/>
        <v>1.3240770038206715</v>
      </c>
      <c r="V615">
        <f t="shared" si="124"/>
        <v>1.5759518629362281</v>
      </c>
      <c r="W615">
        <f t="shared" si="125"/>
        <v>3.1154753031074622E-2</v>
      </c>
      <c r="X615">
        <v>4.1779014084169343E-3</v>
      </c>
      <c r="AG615" t="s">
        <v>9</v>
      </c>
      <c r="AH615">
        <v>31.875</v>
      </c>
      <c r="AI615">
        <f t="shared" si="126"/>
        <v>6.9998013916402219E-3</v>
      </c>
      <c r="AJ615">
        <v>13</v>
      </c>
      <c r="AK615">
        <v>0.24930583656446692</v>
      </c>
    </row>
    <row r="616" spans="1:37" x14ac:dyDescent="0.15">
      <c r="A616" t="s">
        <v>10</v>
      </c>
      <c r="B616">
        <v>0.255</v>
      </c>
      <c r="C616">
        <v>6.0000000000000001E-3</v>
      </c>
      <c r="D616">
        <f t="shared" si="117"/>
        <v>42.5</v>
      </c>
      <c r="E616">
        <v>13</v>
      </c>
      <c r="F616">
        <f t="shared" si="127"/>
        <v>1.0178760197630931E-9</v>
      </c>
      <c r="G616">
        <f t="shared" si="128"/>
        <v>8.6486197757648427E-6</v>
      </c>
      <c r="H616">
        <f t="shared" si="129"/>
        <v>0.30588235294117649</v>
      </c>
      <c r="I616">
        <v>7.1413604724895798E-3</v>
      </c>
      <c r="J616">
        <f t="shared" si="118"/>
        <v>35.70748192621393</v>
      </c>
      <c r="K616">
        <f t="shared" si="119"/>
        <v>1.6803201111740187E-4</v>
      </c>
      <c r="L616">
        <v>-11.8639021152264</v>
      </c>
      <c r="M616">
        <f t="shared" si="120"/>
        <v>-3.025295039382732</v>
      </c>
      <c r="N616">
        <v>6.1802033840636401</v>
      </c>
      <c r="O616">
        <v>4.6675558643722699</v>
      </c>
      <c r="Q616">
        <f t="shared" si="121"/>
        <v>1.1902267454149289</v>
      </c>
      <c r="R616">
        <f t="shared" si="122"/>
        <v>50.58463668013448</v>
      </c>
      <c r="S616">
        <v>1.51264751969136</v>
      </c>
      <c r="T616">
        <v>6.1802033840636401</v>
      </c>
      <c r="U616">
        <f t="shared" si="123"/>
        <v>1.3240770038206715</v>
      </c>
      <c r="V616">
        <f t="shared" si="124"/>
        <v>1.5759518629362281</v>
      </c>
      <c r="W616">
        <f t="shared" si="125"/>
        <v>3.1154753031074622E-2</v>
      </c>
      <c r="X616">
        <v>6.154735878134289E-3</v>
      </c>
      <c r="AG616" t="s">
        <v>9</v>
      </c>
      <c r="AH616">
        <v>33.777777777777779</v>
      </c>
      <c r="AI616">
        <f t="shared" si="126"/>
        <v>7.0819482187903827E-3</v>
      </c>
      <c r="AJ616">
        <v>13</v>
      </c>
      <c r="AK616">
        <v>0.2626249031013379</v>
      </c>
    </row>
    <row r="617" spans="1:37" x14ac:dyDescent="0.15">
      <c r="A617" t="s">
        <v>11</v>
      </c>
      <c r="B617">
        <v>0.30399999999999999</v>
      </c>
      <c r="C617">
        <v>7.0000000000000001E-3</v>
      </c>
      <c r="D617">
        <f t="shared" si="117"/>
        <v>43.428571428571423</v>
      </c>
      <c r="E617">
        <v>13</v>
      </c>
      <c r="F617">
        <f t="shared" si="127"/>
        <v>1.885740990317274E-9</v>
      </c>
      <c r="G617">
        <f t="shared" si="128"/>
        <v>1.1520034245359286E-5</v>
      </c>
      <c r="H617">
        <f t="shared" si="129"/>
        <v>0.29934210526315791</v>
      </c>
      <c r="I617">
        <v>8.4048674595168203E-3</v>
      </c>
      <c r="J617">
        <f t="shared" si="118"/>
        <v>36.16951742121546</v>
      </c>
      <c r="K617">
        <f t="shared" si="119"/>
        <v>1.9353313229150576E-4</v>
      </c>
      <c r="L617">
        <v>-8.5648998242314498</v>
      </c>
      <c r="M617">
        <f t="shared" si="120"/>
        <v>-2.6037295465663606</v>
      </c>
      <c r="N617">
        <v>5.2515205343343103</v>
      </c>
      <c r="O617">
        <v>3.94965576105113</v>
      </c>
      <c r="Q617">
        <f t="shared" si="121"/>
        <v>1.2006953513595435</v>
      </c>
      <c r="R617">
        <f t="shared" si="122"/>
        <v>52.1444838304716</v>
      </c>
      <c r="S617">
        <v>1.3018647732831801</v>
      </c>
      <c r="T617">
        <v>5.2515205343343103</v>
      </c>
      <c r="U617">
        <f t="shared" si="123"/>
        <v>1.3296147441813289</v>
      </c>
      <c r="V617">
        <f t="shared" si="124"/>
        <v>1.5964622424376302</v>
      </c>
      <c r="W617">
        <f t="shared" si="125"/>
        <v>3.061612897785955E-2</v>
      </c>
      <c r="X617">
        <v>6.2334125976951128E-3</v>
      </c>
      <c r="AG617" t="s">
        <v>9</v>
      </c>
      <c r="AH617">
        <v>34.333333333333329</v>
      </c>
      <c r="AI617">
        <f t="shared" si="126"/>
        <v>7.5587615168853971E-3</v>
      </c>
      <c r="AJ617">
        <v>13</v>
      </c>
      <c r="AK617">
        <v>0.26655931877844363</v>
      </c>
    </row>
    <row r="618" spans="1:37" x14ac:dyDescent="0.15">
      <c r="A618" t="s">
        <v>10</v>
      </c>
      <c r="B618">
        <v>0.30399999999999999</v>
      </c>
      <c r="C618">
        <v>7.0000000000000001E-3</v>
      </c>
      <c r="D618">
        <f t="shared" si="117"/>
        <v>43.428571428571423</v>
      </c>
      <c r="E618">
        <v>13</v>
      </c>
      <c r="F618">
        <f t="shared" si="127"/>
        <v>1.885740990317274E-9</v>
      </c>
      <c r="G618">
        <f t="shared" si="128"/>
        <v>1.1520034245359286E-5</v>
      </c>
      <c r="H618">
        <f t="shared" si="129"/>
        <v>0.29934210526315791</v>
      </c>
      <c r="I618">
        <v>8.4025695073705609E-3</v>
      </c>
      <c r="J618">
        <f t="shared" si="118"/>
        <v>36.17940913590035</v>
      </c>
      <c r="K618">
        <f t="shared" si="119"/>
        <v>1.9348021891971688E-4</v>
      </c>
      <c r="L618">
        <v>-8.5750899968889804</v>
      </c>
      <c r="M618">
        <f t="shared" si="120"/>
        <v>-2.6068273590542499</v>
      </c>
      <c r="N618">
        <v>5.2519895758478699</v>
      </c>
      <c r="O618">
        <v>3.94857589632075</v>
      </c>
      <c r="Q618">
        <f t="shared" si="121"/>
        <v>1.2003670724815079</v>
      </c>
      <c r="R618">
        <f t="shared" si="122"/>
        <v>52.130227147768338</v>
      </c>
      <c r="S618">
        <v>1.3034136795271201</v>
      </c>
      <c r="T618">
        <v>5.2519895758478699</v>
      </c>
      <c r="U618">
        <f t="shared" si="123"/>
        <v>1.3300971574945868</v>
      </c>
      <c r="V618">
        <f t="shared" si="124"/>
        <v>1.5966048310577523</v>
      </c>
      <c r="W618">
        <f t="shared" si="125"/>
        <v>3.0627237179151674E-2</v>
      </c>
      <c r="X618">
        <v>2.9596988424345542E-3</v>
      </c>
      <c r="AG618" t="s">
        <v>9</v>
      </c>
      <c r="AH618">
        <v>35.299999999999997</v>
      </c>
      <c r="AI618">
        <f t="shared" si="126"/>
        <v>5.7704373423126797E-3</v>
      </c>
      <c r="AJ618">
        <v>13</v>
      </c>
      <c r="AK618">
        <v>0.27386612157809953</v>
      </c>
    </row>
    <row r="619" spans="1:37" x14ac:dyDescent="0.15">
      <c r="A619" t="s">
        <v>9</v>
      </c>
      <c r="B619">
        <v>0.30399999999999999</v>
      </c>
      <c r="C619">
        <v>7.0000000000000001E-3</v>
      </c>
      <c r="D619">
        <f t="shared" si="117"/>
        <v>43.428571428571423</v>
      </c>
      <c r="E619">
        <v>13</v>
      </c>
      <c r="F619">
        <f t="shared" si="127"/>
        <v>1.885740990317274E-9</v>
      </c>
      <c r="G619">
        <f t="shared" si="128"/>
        <v>1.1520034245359286E-5</v>
      </c>
      <c r="H619">
        <f t="shared" si="129"/>
        <v>0.29934210526315791</v>
      </c>
      <c r="I619">
        <v>8.4025695073705609E-3</v>
      </c>
      <c r="J619">
        <f t="shared" si="118"/>
        <v>36.17940913590035</v>
      </c>
      <c r="K619">
        <f t="shared" si="119"/>
        <v>1.9348021891971688E-4</v>
      </c>
      <c r="L619">
        <v>-8.5750899968889804</v>
      </c>
      <c r="M619">
        <f t="shared" si="120"/>
        <v>-2.6068273590542499</v>
      </c>
      <c r="N619">
        <v>5.2519895758478699</v>
      </c>
      <c r="O619">
        <v>3.94857589632075</v>
      </c>
      <c r="Q619">
        <f t="shared" si="121"/>
        <v>1.2003670724815079</v>
      </c>
      <c r="R619">
        <f t="shared" si="122"/>
        <v>52.130227147768338</v>
      </c>
      <c r="S619">
        <v>1.3034136795271201</v>
      </c>
      <c r="T619">
        <v>5.2519895758478699</v>
      </c>
      <c r="U619">
        <f t="shared" si="123"/>
        <v>1.3300971574945868</v>
      </c>
      <c r="V619">
        <f t="shared" si="124"/>
        <v>1.5966048310577523</v>
      </c>
      <c r="W619">
        <f t="shared" si="125"/>
        <v>3.0627237179151674E-2</v>
      </c>
      <c r="X619">
        <v>5.1585552975456769E-3</v>
      </c>
      <c r="AG619" t="s">
        <v>9</v>
      </c>
      <c r="AH619">
        <v>36</v>
      </c>
      <c r="AI619">
        <f t="shared" si="126"/>
        <v>1.2271264815195412E-2</v>
      </c>
      <c r="AJ619">
        <v>13</v>
      </c>
      <c r="AK619">
        <v>0.27790542771771842</v>
      </c>
    </row>
    <row r="620" spans="1:37" x14ac:dyDescent="0.15">
      <c r="A620" t="s">
        <v>9</v>
      </c>
      <c r="B620">
        <v>0.35299999999999998</v>
      </c>
      <c r="C620">
        <v>8.0000000000000002E-3</v>
      </c>
      <c r="D620">
        <f t="shared" si="117"/>
        <v>44.125</v>
      </c>
      <c r="E620">
        <v>13</v>
      </c>
      <c r="F620">
        <f t="shared" si="127"/>
        <v>3.2169908772759481E-9</v>
      </c>
      <c r="G620">
        <f t="shared" si="128"/>
        <v>1.4809093981794379E-5</v>
      </c>
      <c r="H620">
        <f t="shared" si="129"/>
        <v>0.29461756373937675</v>
      </c>
      <c r="I620">
        <v>9.6635056526389804E-3</v>
      </c>
      <c r="J620">
        <f t="shared" si="118"/>
        <v>36.529186476297049</v>
      </c>
      <c r="K620">
        <f t="shared" si="119"/>
        <v>2.1900296096632251E-4</v>
      </c>
      <c r="L620">
        <v>-6.4970283402809903</v>
      </c>
      <c r="M620">
        <f t="shared" si="120"/>
        <v>-2.2934510041191896</v>
      </c>
      <c r="N620">
        <v>4.5686467671583797</v>
      </c>
      <c r="O620">
        <v>3.4219212650987898</v>
      </c>
      <c r="Q620">
        <f t="shared" si="121"/>
        <v>1.2079382065798727</v>
      </c>
      <c r="R620">
        <f t="shared" si="122"/>
        <v>53.300273365336885</v>
      </c>
      <c r="S620">
        <v>1.1467255020595899</v>
      </c>
      <c r="T620">
        <v>4.5686467671583797</v>
      </c>
      <c r="U620">
        <f t="shared" si="123"/>
        <v>1.3351115976148809</v>
      </c>
      <c r="V620">
        <f t="shared" si="124"/>
        <v>1.6127323088069079</v>
      </c>
      <c r="W620">
        <f t="shared" si="125"/>
        <v>3.0257486631498715E-2</v>
      </c>
      <c r="X620">
        <v>3.0058888177847643E-3</v>
      </c>
      <c r="AG620" t="s">
        <v>9</v>
      </c>
      <c r="AH620">
        <v>36.428571428571431</v>
      </c>
      <c r="AI620">
        <f t="shared" si="126"/>
        <v>4.9171993321674452E-3</v>
      </c>
      <c r="AJ620">
        <v>13</v>
      </c>
      <c r="AK620">
        <v>0.28316454120994505</v>
      </c>
    </row>
    <row r="621" spans="1:37" x14ac:dyDescent="0.15">
      <c r="A621" t="s">
        <v>10</v>
      </c>
      <c r="B621">
        <v>0.35299999999999998</v>
      </c>
      <c r="C621">
        <v>8.0000000000000002E-3</v>
      </c>
      <c r="D621">
        <f t="shared" si="117"/>
        <v>44.125</v>
      </c>
      <c r="E621">
        <v>13</v>
      </c>
      <c r="F621">
        <f t="shared" si="127"/>
        <v>3.2169908772759481E-9</v>
      </c>
      <c r="G621">
        <f t="shared" si="128"/>
        <v>1.4809093981794379E-5</v>
      </c>
      <c r="H621">
        <f t="shared" si="129"/>
        <v>0.29461756373937675</v>
      </c>
      <c r="I621">
        <v>9.6635056526389804E-3</v>
      </c>
      <c r="J621">
        <f t="shared" si="118"/>
        <v>36.529186476297049</v>
      </c>
      <c r="K621">
        <f t="shared" si="119"/>
        <v>2.1900296096632251E-4</v>
      </c>
      <c r="L621">
        <v>-6.4970283402809903</v>
      </c>
      <c r="M621">
        <f t="shared" si="120"/>
        <v>-2.2934510041191896</v>
      </c>
      <c r="N621">
        <v>4.5686467671583797</v>
      </c>
      <c r="O621">
        <v>3.4219212650987898</v>
      </c>
      <c r="Q621">
        <f t="shared" si="121"/>
        <v>1.2079382065798727</v>
      </c>
      <c r="R621">
        <f t="shared" si="122"/>
        <v>53.300273365336885</v>
      </c>
      <c r="S621">
        <v>1.1467255020595899</v>
      </c>
      <c r="T621">
        <v>4.5686467671583797</v>
      </c>
      <c r="U621">
        <f t="shared" si="123"/>
        <v>1.3351115976148809</v>
      </c>
      <c r="V621">
        <f t="shared" si="124"/>
        <v>1.6127323088069079</v>
      </c>
      <c r="W621">
        <f t="shared" si="125"/>
        <v>3.0257486631498715E-2</v>
      </c>
      <c r="X621">
        <v>3.0708476045204344E-3</v>
      </c>
      <c r="AG621" t="s">
        <v>9</v>
      </c>
      <c r="AH621">
        <v>38</v>
      </c>
      <c r="AI621">
        <f t="shared" si="126"/>
        <v>7.6872945523517866E-3</v>
      </c>
      <c r="AJ621">
        <v>13</v>
      </c>
      <c r="AK621">
        <v>0.29089156873192246</v>
      </c>
    </row>
    <row r="622" spans="1:37" x14ac:dyDescent="0.15">
      <c r="A622" t="s">
        <v>11</v>
      </c>
      <c r="B622">
        <v>0.35299999999999998</v>
      </c>
      <c r="C622">
        <v>8.0000000000000002E-3</v>
      </c>
      <c r="D622">
        <f t="shared" si="117"/>
        <v>44.125</v>
      </c>
      <c r="E622">
        <v>13</v>
      </c>
      <c r="F622">
        <f t="shared" si="127"/>
        <v>3.2169908772759481E-9</v>
      </c>
      <c r="G622">
        <f t="shared" si="128"/>
        <v>1.4809093981794379E-5</v>
      </c>
      <c r="H622">
        <f t="shared" si="129"/>
        <v>0.29461756373937675</v>
      </c>
      <c r="I622">
        <v>9.6631566565768007E-3</v>
      </c>
      <c r="J622">
        <f t="shared" si="118"/>
        <v>36.530505770052564</v>
      </c>
      <c r="K622">
        <f t="shared" si="119"/>
        <v>2.1899505170712297E-4</v>
      </c>
      <c r="L622">
        <v>-6.5080047182314802</v>
      </c>
      <c r="M622">
        <f t="shared" si="120"/>
        <v>-2.2973256655357122</v>
      </c>
      <c r="N622">
        <v>4.57046051569165</v>
      </c>
      <c r="O622">
        <v>3.4217976829237902</v>
      </c>
      <c r="Q622">
        <f t="shared" si="121"/>
        <v>1.2078945820720979</v>
      </c>
      <c r="R622">
        <f t="shared" si="122"/>
        <v>53.298348433931316</v>
      </c>
      <c r="S622">
        <v>1.1486628327678501</v>
      </c>
      <c r="T622">
        <v>4.57046051569165</v>
      </c>
      <c r="U622">
        <f t="shared" si="123"/>
        <v>1.3356898739221699</v>
      </c>
      <c r="V622">
        <f t="shared" si="124"/>
        <v>1.6133725620391526</v>
      </c>
      <c r="W622">
        <f t="shared" si="125"/>
        <v>3.0270592043561924E-2</v>
      </c>
      <c r="X622">
        <v>2.9903415716482891E-3</v>
      </c>
      <c r="AG622" t="s">
        <v>9</v>
      </c>
      <c r="AH622">
        <v>39.222222222222221</v>
      </c>
      <c r="AI622">
        <f t="shared" si="126"/>
        <v>-1.0384113321039539E-2</v>
      </c>
      <c r="AJ622">
        <v>13</v>
      </c>
      <c r="AK622">
        <v>0.30028715096257463</v>
      </c>
    </row>
    <row r="623" spans="1:37" x14ac:dyDescent="0.15">
      <c r="A623" t="s">
        <v>10</v>
      </c>
      <c r="B623">
        <v>0.40200000000000002</v>
      </c>
      <c r="C623">
        <v>8.9999999999999993E-3</v>
      </c>
      <c r="D623">
        <f t="shared" si="117"/>
        <v>44.666666666666671</v>
      </c>
      <c r="E623">
        <v>13</v>
      </c>
      <c r="F623">
        <f t="shared" si="127"/>
        <v>5.1529973500506572E-9</v>
      </c>
      <c r="G623">
        <f t="shared" si="128"/>
        <v>1.8515468643078647E-5</v>
      </c>
      <c r="H623">
        <f t="shared" si="129"/>
        <v>0.29104477611940294</v>
      </c>
      <c r="I623">
        <v>1.09244096690906E-2</v>
      </c>
      <c r="J623">
        <f t="shared" si="118"/>
        <v>36.798327065435132</v>
      </c>
      <c r="K623">
        <f t="shared" si="119"/>
        <v>2.4457633587516268E-4</v>
      </c>
      <c r="L623">
        <v>-5.09432432364496</v>
      </c>
      <c r="M623">
        <f t="shared" si="120"/>
        <v>-2.0479183781052739</v>
      </c>
      <c r="N623">
        <v>4.0434201257830598</v>
      </c>
      <c r="O623">
        <v>3.0194609367304199</v>
      </c>
      <c r="Q623">
        <f t="shared" si="121"/>
        <v>1.2138232965656288</v>
      </c>
      <c r="R623">
        <f t="shared" si="122"/>
        <v>54.217440579931427</v>
      </c>
      <c r="S623">
        <v>1.0239591890526301</v>
      </c>
      <c r="T623">
        <v>4.0434201257830598</v>
      </c>
      <c r="U623">
        <f t="shared" si="123"/>
        <v>1.3391198662637509</v>
      </c>
      <c r="V623">
        <f t="shared" si="124"/>
        <v>1.6254548905647901</v>
      </c>
      <c r="W623">
        <f t="shared" si="125"/>
        <v>2.9980295513367554E-2</v>
      </c>
      <c r="X623">
        <v>3.0854053538916376E-3</v>
      </c>
      <c r="AG623" t="s">
        <v>9</v>
      </c>
      <c r="AH623">
        <v>39.25</v>
      </c>
      <c r="AI623">
        <f t="shared" si="126"/>
        <v>7.7733676006719087E-3</v>
      </c>
      <c r="AJ623">
        <v>13</v>
      </c>
      <c r="AK623">
        <v>0.29999870337032353</v>
      </c>
    </row>
    <row r="624" spans="1:37" x14ac:dyDescent="0.15">
      <c r="A624" t="s">
        <v>9</v>
      </c>
      <c r="B624">
        <v>0.40200000000000002</v>
      </c>
      <c r="C624">
        <v>8.9999999999999993E-3</v>
      </c>
      <c r="D624">
        <f t="shared" si="117"/>
        <v>44.666666666666671</v>
      </c>
      <c r="E624">
        <v>13</v>
      </c>
      <c r="F624">
        <f t="shared" si="127"/>
        <v>5.1529973500506572E-9</v>
      </c>
      <c r="G624">
        <f t="shared" si="128"/>
        <v>1.8515468643078647E-5</v>
      </c>
      <c r="H624">
        <f t="shared" si="129"/>
        <v>0.29104477611940294</v>
      </c>
      <c r="I624">
        <v>1.09244096690906E-2</v>
      </c>
      <c r="J624">
        <f t="shared" si="118"/>
        <v>36.798327065435132</v>
      </c>
      <c r="K624">
        <f t="shared" si="119"/>
        <v>2.4457633587516268E-4</v>
      </c>
      <c r="L624">
        <v>-5.09432432364496</v>
      </c>
      <c r="M624">
        <f t="shared" si="120"/>
        <v>-2.0479183781052739</v>
      </c>
      <c r="N624">
        <v>4.0434201257830598</v>
      </c>
      <c r="O624">
        <v>3.0194609367304199</v>
      </c>
      <c r="Q624">
        <f t="shared" si="121"/>
        <v>1.2138232965656288</v>
      </c>
      <c r="R624">
        <f t="shared" si="122"/>
        <v>54.217440579931427</v>
      </c>
      <c r="S624">
        <v>1.0239591890526301</v>
      </c>
      <c r="T624">
        <v>4.0434201257830598</v>
      </c>
      <c r="U624">
        <f t="shared" si="123"/>
        <v>1.3391198662637509</v>
      </c>
      <c r="V624">
        <f t="shared" si="124"/>
        <v>1.6254548905647901</v>
      </c>
      <c r="W624">
        <f t="shared" si="125"/>
        <v>2.9980295513367554E-2</v>
      </c>
      <c r="X624">
        <v>6.1724778168440525E-3</v>
      </c>
      <c r="AG624" t="s">
        <v>9</v>
      </c>
      <c r="AH624">
        <v>40.200000000000003</v>
      </c>
      <c r="AI624">
        <f t="shared" si="126"/>
        <v>6.176792499641026E-3</v>
      </c>
      <c r="AJ624">
        <v>13</v>
      </c>
      <c r="AK624">
        <v>0.30738340259096186</v>
      </c>
    </row>
    <row r="625" spans="1:37" x14ac:dyDescent="0.15">
      <c r="A625" t="s">
        <v>11</v>
      </c>
      <c r="B625">
        <v>0.40200000000000002</v>
      </c>
      <c r="C625">
        <v>8.9999999999999993E-3</v>
      </c>
      <c r="D625">
        <f t="shared" si="117"/>
        <v>44.666666666666671</v>
      </c>
      <c r="E625">
        <v>13</v>
      </c>
      <c r="F625">
        <f t="shared" si="127"/>
        <v>5.1529973500506572E-9</v>
      </c>
      <c r="G625">
        <f t="shared" si="128"/>
        <v>1.8515468643078647E-5</v>
      </c>
      <c r="H625">
        <f t="shared" si="129"/>
        <v>0.29104477611940294</v>
      </c>
      <c r="I625">
        <v>1.0925061857978501E-2</v>
      </c>
      <c r="J625">
        <f t="shared" si="118"/>
        <v>36.796130330962029</v>
      </c>
      <c r="K625">
        <f t="shared" si="119"/>
        <v>2.4459093711892162E-4</v>
      </c>
      <c r="L625">
        <v>-5.0983653657400598</v>
      </c>
      <c r="M625">
        <f t="shared" si="120"/>
        <v>-2.0495428770275042</v>
      </c>
      <c r="N625">
        <v>4.0444126375128002</v>
      </c>
      <c r="O625">
        <v>3.0196411989990399</v>
      </c>
      <c r="Q625">
        <f t="shared" si="121"/>
        <v>1.2138957619976141</v>
      </c>
      <c r="R625">
        <f t="shared" si="122"/>
        <v>54.22067736922677</v>
      </c>
      <c r="S625">
        <v>1.0247714385137501</v>
      </c>
      <c r="T625">
        <v>4.0444126375128002</v>
      </c>
      <c r="U625">
        <f t="shared" si="123"/>
        <v>1.3393686106989979</v>
      </c>
      <c r="V625">
        <f t="shared" si="124"/>
        <v>1.6258538802801459</v>
      </c>
      <c r="W625">
        <f t="shared" si="125"/>
        <v>2.9985864418634278E-2</v>
      </c>
      <c r="X625">
        <v>3.9539510725204365E-3</v>
      </c>
      <c r="AG625" t="s">
        <v>9</v>
      </c>
      <c r="AH625">
        <v>41.199999999999996</v>
      </c>
      <c r="AI625">
        <f t="shared" si="126"/>
        <v>8.0898528692835581E-3</v>
      </c>
      <c r="AJ625">
        <v>13</v>
      </c>
      <c r="AK625">
        <v>0.31356019509060284</v>
      </c>
    </row>
    <row r="626" spans="1:37" x14ac:dyDescent="0.15">
      <c r="A626" t="s">
        <v>11</v>
      </c>
      <c r="B626">
        <v>0.45100000000000001</v>
      </c>
      <c r="C626">
        <v>0.01</v>
      </c>
      <c r="D626">
        <f t="shared" si="117"/>
        <v>45.1</v>
      </c>
      <c r="E626">
        <v>13</v>
      </c>
      <c r="F626">
        <f t="shared" si="127"/>
        <v>7.8539816339744827E-9</v>
      </c>
      <c r="G626">
        <f t="shared" si="128"/>
        <v>2.263897145048077E-5</v>
      </c>
      <c r="H626">
        <f t="shared" si="129"/>
        <v>0.2882483370288248</v>
      </c>
      <c r="I626">
        <v>1.21884119427651E-2</v>
      </c>
      <c r="J626">
        <f t="shared" si="118"/>
        <v>37.002359463876509</v>
      </c>
      <c r="K626">
        <f t="shared" si="119"/>
        <v>2.702530364249468E-4</v>
      </c>
      <c r="L626">
        <v>-4.0995501826640703</v>
      </c>
      <c r="M626">
        <f t="shared" si="120"/>
        <v>-1.8488971323814958</v>
      </c>
      <c r="N626">
        <v>3.6269789304402198</v>
      </c>
      <c r="O626">
        <v>2.70253036424947</v>
      </c>
      <c r="Q626">
        <f t="shared" si="121"/>
        <v>1.2188411942765109</v>
      </c>
      <c r="R626">
        <f t="shared" si="122"/>
        <v>54.969737861870648</v>
      </c>
      <c r="S626">
        <v>0.924448566190748</v>
      </c>
      <c r="T626">
        <v>3.6269789304402198</v>
      </c>
      <c r="U626">
        <f t="shared" si="123"/>
        <v>1.3420677815205535</v>
      </c>
      <c r="V626">
        <f t="shared" si="124"/>
        <v>1.635767497628539</v>
      </c>
      <c r="W626">
        <f t="shared" si="125"/>
        <v>2.9757600477174136E-2</v>
      </c>
      <c r="X626">
        <v>4.0476631250132246E-3</v>
      </c>
      <c r="AG626" t="s">
        <v>9</v>
      </c>
      <c r="AH626">
        <v>42.5</v>
      </c>
      <c r="AI626">
        <f t="shared" si="126"/>
        <v>6.4832424180626498E-3</v>
      </c>
      <c r="AJ626">
        <v>13</v>
      </c>
      <c r="AK626">
        <v>0.32407700382067151</v>
      </c>
    </row>
    <row r="627" spans="1:37" x14ac:dyDescent="0.15">
      <c r="A627" t="s">
        <v>10</v>
      </c>
      <c r="B627">
        <v>0.45100000000000001</v>
      </c>
      <c r="C627">
        <v>0.01</v>
      </c>
      <c r="D627">
        <f t="shared" si="117"/>
        <v>45.1</v>
      </c>
      <c r="E627">
        <v>13</v>
      </c>
      <c r="F627">
        <f t="shared" si="127"/>
        <v>7.8539816339744827E-9</v>
      </c>
      <c r="G627">
        <f t="shared" si="128"/>
        <v>2.263897145048077E-5</v>
      </c>
      <c r="H627">
        <f t="shared" si="129"/>
        <v>0.2882483370288248</v>
      </c>
      <c r="I627">
        <v>1.21862200877405E-2</v>
      </c>
      <c r="J627">
        <f t="shared" si="118"/>
        <v>37.009014834198716</v>
      </c>
      <c r="K627">
        <f t="shared" si="119"/>
        <v>2.7020443653526607E-4</v>
      </c>
      <c r="L627">
        <v>-4.1007031033007504</v>
      </c>
      <c r="M627">
        <f t="shared" si="120"/>
        <v>-1.8494170995886385</v>
      </c>
      <c r="N627">
        <v>3.6267529151469899</v>
      </c>
      <c r="O627">
        <v>2.7020443653526698</v>
      </c>
      <c r="Q627">
        <f t="shared" si="121"/>
        <v>1.218622008774054</v>
      </c>
      <c r="R627">
        <f t="shared" si="122"/>
        <v>54.95985259570984</v>
      </c>
      <c r="S627">
        <v>0.92470854979432004</v>
      </c>
      <c r="T627">
        <v>3.6267529151469899</v>
      </c>
      <c r="U627">
        <f t="shared" si="123"/>
        <v>1.3422255243664838</v>
      </c>
      <c r="V627">
        <f t="shared" si="124"/>
        <v>1.6356655647312925</v>
      </c>
      <c r="W627">
        <f t="shared" si="125"/>
        <v>2.9761098101252412E-2</v>
      </c>
      <c r="X627">
        <v>5.1899991852700084E-3</v>
      </c>
      <c r="AG627" t="s">
        <v>9</v>
      </c>
      <c r="AH627">
        <v>43.428571428571423</v>
      </c>
      <c r="AI627">
        <f t="shared" si="126"/>
        <v>7.2002217111914206E-3</v>
      </c>
      <c r="AJ627">
        <v>13</v>
      </c>
      <c r="AK627">
        <v>0.33009715749458679</v>
      </c>
    </row>
    <row r="628" spans="1:37" x14ac:dyDescent="0.15">
      <c r="A628" t="s">
        <v>9</v>
      </c>
      <c r="B628">
        <v>0.45100000000000001</v>
      </c>
      <c r="C628">
        <v>0.01</v>
      </c>
      <c r="D628">
        <f t="shared" si="117"/>
        <v>45.1</v>
      </c>
      <c r="E628">
        <v>13</v>
      </c>
      <c r="F628">
        <f t="shared" si="127"/>
        <v>7.8539816339744827E-9</v>
      </c>
      <c r="G628">
        <f t="shared" si="128"/>
        <v>2.263897145048077E-5</v>
      </c>
      <c r="H628">
        <f t="shared" si="129"/>
        <v>0.2882483370288248</v>
      </c>
      <c r="I628">
        <v>1.21862200877405E-2</v>
      </c>
      <c r="J628">
        <f t="shared" si="118"/>
        <v>37.009014834198716</v>
      </c>
      <c r="K628">
        <f t="shared" si="119"/>
        <v>2.7020443653526607E-4</v>
      </c>
      <c r="L628">
        <v>-4.1007031033007504</v>
      </c>
      <c r="M628">
        <f t="shared" si="120"/>
        <v>-1.8494170995886385</v>
      </c>
      <c r="N628">
        <v>3.6267529151469899</v>
      </c>
      <c r="O628">
        <v>2.7020443653526698</v>
      </c>
      <c r="Q628">
        <f t="shared" si="121"/>
        <v>1.218622008774054</v>
      </c>
      <c r="R628">
        <f t="shared" si="122"/>
        <v>54.95985259570984</v>
      </c>
      <c r="S628">
        <v>0.92470854979432004</v>
      </c>
      <c r="T628">
        <v>3.6267529151469899</v>
      </c>
      <c r="U628">
        <f t="shared" si="123"/>
        <v>1.3422255243664838</v>
      </c>
      <c r="V628">
        <f t="shared" si="124"/>
        <v>1.6356655647312925</v>
      </c>
      <c r="W628">
        <f t="shared" si="125"/>
        <v>2.9761098101252412E-2</v>
      </c>
      <c r="X628">
        <v>6.0431292283860795E-3</v>
      </c>
      <c r="AG628" t="s">
        <v>9</v>
      </c>
      <c r="AH628">
        <v>44.125</v>
      </c>
      <c r="AI628">
        <f t="shared" si="126"/>
        <v>7.3998805825292585E-3</v>
      </c>
      <c r="AJ628">
        <v>13</v>
      </c>
      <c r="AK628">
        <v>0.33511159761488085</v>
      </c>
    </row>
    <row r="629" spans="1:37" x14ac:dyDescent="0.15">
      <c r="A629" t="s">
        <v>10</v>
      </c>
      <c r="B629">
        <v>0.5</v>
      </c>
      <c r="C629">
        <v>0.01</v>
      </c>
      <c r="D629">
        <f t="shared" si="117"/>
        <v>50</v>
      </c>
      <c r="E629">
        <v>13</v>
      </c>
      <c r="F629">
        <f t="shared" si="127"/>
        <v>7.8539816339744827E-9</v>
      </c>
      <c r="G629">
        <f t="shared" si="128"/>
        <v>2.0420352248333655E-5</v>
      </c>
      <c r="H629">
        <f t="shared" si="129"/>
        <v>0.26</v>
      </c>
      <c r="I629">
        <v>1.2753745670883099E-2</v>
      </c>
      <c r="J629">
        <f t="shared" si="118"/>
        <v>39.204168947911818</v>
      </c>
      <c r="K629">
        <f t="shared" si="119"/>
        <v>2.5507491341766197E-4</v>
      </c>
      <c r="L629">
        <v>-3.8575460416184901</v>
      </c>
      <c r="M629">
        <f t="shared" si="120"/>
        <v>-1.9287730208092451</v>
      </c>
      <c r="N629">
        <v>3.5151356445812501</v>
      </c>
      <c r="O629">
        <v>2.5507491341766202</v>
      </c>
      <c r="Q629">
        <f t="shared" si="121"/>
        <v>1.2753745670883101</v>
      </c>
      <c r="R629">
        <f t="shared" si="122"/>
        <v>63.768728354415508</v>
      </c>
      <c r="S629">
        <v>0.96438651040462398</v>
      </c>
      <c r="T629">
        <v>3.5151356445812501</v>
      </c>
      <c r="U629">
        <f t="shared" si="123"/>
        <v>1.3780797168499022</v>
      </c>
      <c r="V629">
        <f t="shared" si="124"/>
        <v>1.757567822290625</v>
      </c>
      <c r="W629">
        <f t="shared" si="125"/>
        <v>2.7561594336998042E-2</v>
      </c>
      <c r="X629">
        <v>3.0212045623042899E-3</v>
      </c>
      <c r="AG629" t="s">
        <v>9</v>
      </c>
      <c r="AH629">
        <v>44.666666666666671</v>
      </c>
      <c r="AI629">
        <f t="shared" si="126"/>
        <v>7.1669033139990295E-3</v>
      </c>
      <c r="AJ629">
        <v>13</v>
      </c>
      <c r="AK629">
        <v>0.3391198662637509</v>
      </c>
    </row>
    <row r="630" spans="1:37" x14ac:dyDescent="0.15">
      <c r="A630" t="s">
        <v>9</v>
      </c>
      <c r="B630">
        <v>0.5</v>
      </c>
      <c r="C630">
        <v>0.01</v>
      </c>
      <c r="D630">
        <f t="shared" si="117"/>
        <v>50</v>
      </c>
      <c r="E630">
        <v>13</v>
      </c>
      <c r="F630">
        <f t="shared" si="127"/>
        <v>7.8539816339744827E-9</v>
      </c>
      <c r="G630">
        <f t="shared" si="128"/>
        <v>2.0420352248333655E-5</v>
      </c>
      <c r="H630">
        <f t="shared" si="129"/>
        <v>0.26</v>
      </c>
      <c r="I630">
        <v>1.2753745670883099E-2</v>
      </c>
      <c r="J630">
        <f t="shared" si="118"/>
        <v>39.204168947911818</v>
      </c>
      <c r="K630">
        <f t="shared" si="119"/>
        <v>2.5507491341766197E-4</v>
      </c>
      <c r="L630">
        <v>-3.8575460416184901</v>
      </c>
      <c r="M630">
        <f t="shared" si="120"/>
        <v>-1.9287730208092451</v>
      </c>
      <c r="N630">
        <v>3.5151356445812501</v>
      </c>
      <c r="O630">
        <v>2.5507491341766202</v>
      </c>
      <c r="Q630">
        <f t="shared" si="121"/>
        <v>1.2753745670883101</v>
      </c>
      <c r="R630">
        <f t="shared" si="122"/>
        <v>63.768728354415508</v>
      </c>
      <c r="S630">
        <v>0.96438651040462398</v>
      </c>
      <c r="T630">
        <v>3.5151356445812501</v>
      </c>
      <c r="U630">
        <f t="shared" si="123"/>
        <v>1.3780797168499022</v>
      </c>
      <c r="V630">
        <f t="shared" si="124"/>
        <v>1.757567822290625</v>
      </c>
      <c r="W630">
        <f t="shared" si="125"/>
        <v>2.7561594336998042E-2</v>
      </c>
      <c r="X630">
        <v>3.0787715745432451E-3</v>
      </c>
      <c r="AG630" t="s">
        <v>9</v>
      </c>
      <c r="AH630">
        <v>45.1</v>
      </c>
      <c r="AI630">
        <f t="shared" si="126"/>
        <v>7.3171821394731381E-3</v>
      </c>
      <c r="AJ630">
        <v>13</v>
      </c>
      <c r="AK630">
        <v>0.34222552436648379</v>
      </c>
    </row>
    <row r="631" spans="1:37" x14ac:dyDescent="0.15">
      <c r="A631" t="s">
        <v>11</v>
      </c>
      <c r="B631">
        <v>0.5</v>
      </c>
      <c r="C631">
        <v>0.01</v>
      </c>
      <c r="D631">
        <f t="shared" si="117"/>
        <v>50</v>
      </c>
      <c r="E631">
        <v>13</v>
      </c>
      <c r="F631">
        <f t="shared" si="127"/>
        <v>7.8539816339744827E-9</v>
      </c>
      <c r="G631">
        <f t="shared" si="128"/>
        <v>2.0420352248333655E-5</v>
      </c>
      <c r="H631">
        <f t="shared" si="129"/>
        <v>0.26</v>
      </c>
      <c r="I631">
        <v>1.27533199701605E-2</v>
      </c>
      <c r="J631">
        <f t="shared" si="118"/>
        <v>39.205477567399697</v>
      </c>
      <c r="K631">
        <f t="shared" si="119"/>
        <v>2.5506639940320997E-4</v>
      </c>
      <c r="L631">
        <v>-3.8620087253675499</v>
      </c>
      <c r="M631">
        <f t="shared" si="120"/>
        <v>-1.931004362683775</v>
      </c>
      <c r="N631">
        <v>3.5161661753739999</v>
      </c>
      <c r="O631">
        <v>2.5506639940321101</v>
      </c>
      <c r="Q631">
        <f t="shared" si="121"/>
        <v>1.275331997016055</v>
      </c>
      <c r="R631">
        <f t="shared" si="122"/>
        <v>63.766599850802749</v>
      </c>
      <c r="S631">
        <v>0.96550218134188903</v>
      </c>
      <c r="T631">
        <v>3.5161661753739999</v>
      </c>
      <c r="U631">
        <f t="shared" si="123"/>
        <v>1.3785297411187494</v>
      </c>
      <c r="V631">
        <f t="shared" si="124"/>
        <v>1.7580830876869999</v>
      </c>
      <c r="W631">
        <f t="shared" si="125"/>
        <v>2.7570594822374988E-2</v>
      </c>
      <c r="X631">
        <v>4.9373494551124006E-3</v>
      </c>
      <c r="AG631" t="s">
        <v>9</v>
      </c>
      <c r="AH631">
        <v>50</v>
      </c>
      <c r="AI631">
        <f t="shared" si="126"/>
        <v>6.8711928627381682E-3</v>
      </c>
      <c r="AJ631">
        <v>13</v>
      </c>
      <c r="AK631">
        <v>0.37807971684990216</v>
      </c>
    </row>
    <row r="632" spans="1:37" x14ac:dyDescent="0.15">
      <c r="A632" t="s">
        <v>11</v>
      </c>
      <c r="B632">
        <v>0.01</v>
      </c>
      <c r="C632">
        <v>1E-3</v>
      </c>
      <c r="D632">
        <f t="shared" si="117"/>
        <v>10</v>
      </c>
      <c r="E632">
        <v>15</v>
      </c>
      <c r="F632">
        <f t="shared" si="127"/>
        <v>7.8539816339744827E-13</v>
      </c>
      <c r="G632">
        <f t="shared" si="128"/>
        <v>1.1780972450961724E-6</v>
      </c>
      <c r="H632">
        <f t="shared" si="129"/>
        <v>1.5</v>
      </c>
      <c r="I632">
        <v>1.02672577302626E-3</v>
      </c>
      <c r="J632">
        <f t="shared" si="118"/>
        <v>9.7396990147867211</v>
      </c>
      <c r="K632">
        <f t="shared" si="119"/>
        <v>1.02672577302626E-4</v>
      </c>
      <c r="L632">
        <v>-1885.28193535117</v>
      </c>
      <c r="M632">
        <f t="shared" si="120"/>
        <v>-18.852819353511702</v>
      </c>
      <c r="N632">
        <v>112.098986979382</v>
      </c>
      <c r="O632">
        <v>102.672577302626</v>
      </c>
      <c r="Q632">
        <f t="shared" si="121"/>
        <v>1.02672577302626</v>
      </c>
      <c r="R632">
        <f t="shared" si="122"/>
        <v>10.2672577302626</v>
      </c>
      <c r="S632">
        <v>9.4264096767558598</v>
      </c>
      <c r="T632">
        <v>112.098986979382</v>
      </c>
      <c r="U632">
        <f t="shared" si="123"/>
        <v>1.0918103930416765</v>
      </c>
      <c r="V632">
        <f t="shared" si="124"/>
        <v>1.1209898697938201</v>
      </c>
      <c r="W632">
        <f t="shared" si="125"/>
        <v>0.10918103930416764</v>
      </c>
      <c r="X632">
        <v>4.1186343812035951E-3</v>
      </c>
      <c r="AG632" t="s">
        <v>10</v>
      </c>
      <c r="AH632">
        <v>10</v>
      </c>
      <c r="AI632">
        <f t="shared" si="126"/>
        <v>9.5210367221873603E-3</v>
      </c>
      <c r="AJ632">
        <v>15</v>
      </c>
      <c r="AK632">
        <v>0.10323200234037544</v>
      </c>
    </row>
    <row r="633" spans="1:37" x14ac:dyDescent="0.15">
      <c r="A633" t="s">
        <v>9</v>
      </c>
      <c r="B633">
        <v>0.01</v>
      </c>
      <c r="C633">
        <v>1E-3</v>
      </c>
      <c r="D633">
        <f t="shared" si="117"/>
        <v>10</v>
      </c>
      <c r="E633">
        <v>15</v>
      </c>
      <c r="F633">
        <f t="shared" si="127"/>
        <v>7.8539816339744827E-13</v>
      </c>
      <c r="G633">
        <f t="shared" si="128"/>
        <v>1.1780972450961724E-6</v>
      </c>
      <c r="H633">
        <f t="shared" si="129"/>
        <v>1.5</v>
      </c>
      <c r="I633">
        <v>1.0711093303428401E-3</v>
      </c>
      <c r="J633">
        <f t="shared" si="118"/>
        <v>9.3361151067549812</v>
      </c>
      <c r="K633">
        <f t="shared" si="119"/>
        <v>1.0711093303428401E-4</v>
      </c>
      <c r="L633">
        <v>-2211.4552179349998</v>
      </c>
      <c r="M633">
        <f t="shared" si="120"/>
        <v>-22.11455217935</v>
      </c>
      <c r="N633">
        <v>118.168209123959</v>
      </c>
      <c r="O633">
        <v>107.110933034284</v>
      </c>
      <c r="Q633">
        <f t="shared" si="121"/>
        <v>1.0711093303428401</v>
      </c>
      <c r="R633">
        <f t="shared" si="122"/>
        <v>10.711093303428401</v>
      </c>
      <c r="S633">
        <v>11.057276089675</v>
      </c>
      <c r="T633">
        <v>118.168209123959</v>
      </c>
      <c r="U633">
        <f t="shared" si="123"/>
        <v>1.1032320023403754</v>
      </c>
      <c r="V633">
        <f t="shared" si="124"/>
        <v>1.18168209123959</v>
      </c>
      <c r="W633">
        <f t="shared" si="125"/>
        <v>0.11032320023403755</v>
      </c>
      <c r="X633">
        <v>5.1379942106737587E-3</v>
      </c>
      <c r="AG633" t="s">
        <v>10</v>
      </c>
      <c r="AH633">
        <v>10.799999999999999</v>
      </c>
      <c r="AI633">
        <f t="shared" si="126"/>
        <v>9.3914921762601189E-3</v>
      </c>
      <c r="AJ633">
        <v>15</v>
      </c>
      <c r="AK633">
        <v>0.11084883171812532</v>
      </c>
    </row>
    <row r="634" spans="1:37" x14ac:dyDescent="0.15">
      <c r="A634" t="s">
        <v>10</v>
      </c>
      <c r="B634">
        <v>0.01</v>
      </c>
      <c r="C634">
        <v>1E-3</v>
      </c>
      <c r="D634">
        <f t="shared" si="117"/>
        <v>10</v>
      </c>
      <c r="E634">
        <v>15</v>
      </c>
      <c r="F634">
        <f t="shared" si="127"/>
        <v>7.8539816339744827E-13</v>
      </c>
      <c r="G634">
        <f t="shared" si="128"/>
        <v>1.1780972450961724E-6</v>
      </c>
      <c r="H634">
        <f t="shared" si="129"/>
        <v>1.5</v>
      </c>
      <c r="I634">
        <v>1.0711093303428401E-3</v>
      </c>
      <c r="J634">
        <f t="shared" si="118"/>
        <v>9.3361151067549812</v>
      </c>
      <c r="K634">
        <f t="shared" si="119"/>
        <v>1.0711093303428401E-4</v>
      </c>
      <c r="L634">
        <v>-2211.4552179349998</v>
      </c>
      <c r="M634">
        <f t="shared" si="120"/>
        <v>-22.11455217935</v>
      </c>
      <c r="N634">
        <v>118.168209123959</v>
      </c>
      <c r="O634">
        <v>107.110933034284</v>
      </c>
      <c r="Q634">
        <f t="shared" si="121"/>
        <v>1.0711093303428401</v>
      </c>
      <c r="R634">
        <f t="shared" si="122"/>
        <v>10.711093303428401</v>
      </c>
      <c r="S634">
        <v>11.057276089675</v>
      </c>
      <c r="T634">
        <v>118.168209123959</v>
      </c>
      <c r="U634">
        <f t="shared" si="123"/>
        <v>1.1032320023403754</v>
      </c>
      <c r="V634">
        <f t="shared" si="124"/>
        <v>1.18168209123959</v>
      </c>
      <c r="W634">
        <f t="shared" si="125"/>
        <v>0.11032320023403755</v>
      </c>
      <c r="X634">
        <v>6.2334125976951128E-3</v>
      </c>
      <c r="AG634" t="s">
        <v>10</v>
      </c>
      <c r="AH634">
        <v>11.799999999999999</v>
      </c>
      <c r="AI634">
        <f t="shared" si="126"/>
        <v>7.5652745286080725E-3</v>
      </c>
      <c r="AJ634">
        <v>15</v>
      </c>
      <c r="AK634">
        <v>0.12024032389438544</v>
      </c>
    </row>
    <row r="635" spans="1:37" x14ac:dyDescent="0.15">
      <c r="A635" t="s">
        <v>9</v>
      </c>
      <c r="B635">
        <v>0.108</v>
      </c>
      <c r="C635">
        <v>0.01</v>
      </c>
      <c r="D635">
        <f t="shared" si="117"/>
        <v>10.799999999999999</v>
      </c>
      <c r="E635">
        <v>15</v>
      </c>
      <c r="F635">
        <f t="shared" si="127"/>
        <v>7.8539816339744827E-9</v>
      </c>
      <c r="G635">
        <f t="shared" si="128"/>
        <v>1.0908307824964559E-4</v>
      </c>
      <c r="H635">
        <f t="shared" si="129"/>
        <v>1.3888888888888891</v>
      </c>
      <c r="I635">
        <v>1.0782290313890301E-2</v>
      </c>
      <c r="J635">
        <f t="shared" si="118"/>
        <v>10.016424790646573</v>
      </c>
      <c r="K635">
        <f t="shared" si="119"/>
        <v>9.9836021424910197E-4</v>
      </c>
      <c r="L635">
        <v>-20.493900626551198</v>
      </c>
      <c r="M635">
        <f t="shared" si="120"/>
        <v>-2.2133412676675293</v>
      </c>
      <c r="N635">
        <v>11.090272776324801</v>
      </c>
      <c r="O635">
        <v>9.9836021424910903</v>
      </c>
      <c r="Q635">
        <f t="shared" si="121"/>
        <v>1.0782290313890377</v>
      </c>
      <c r="R635">
        <f t="shared" si="122"/>
        <v>11.644873539001606</v>
      </c>
      <c r="S635">
        <v>1.10667063383376</v>
      </c>
      <c r="T635">
        <v>11.090272776324801</v>
      </c>
      <c r="U635">
        <f t="shared" si="123"/>
        <v>1.1108488317181253</v>
      </c>
      <c r="V635">
        <f t="shared" si="124"/>
        <v>1.1977494598430785</v>
      </c>
      <c r="W635">
        <f t="shared" si="125"/>
        <v>0.10285637330723384</v>
      </c>
      <c r="X635">
        <v>3.0212045623042899E-3</v>
      </c>
      <c r="AG635" t="s">
        <v>10</v>
      </c>
      <c r="AH635">
        <v>12</v>
      </c>
      <c r="AI635">
        <f t="shared" si="126"/>
        <v>9.466165351504241E-3</v>
      </c>
      <c r="AJ635">
        <v>15</v>
      </c>
      <c r="AK635">
        <v>0.12175337880010706</v>
      </c>
    </row>
    <row r="636" spans="1:37" x14ac:dyDescent="0.15">
      <c r="A636" t="s">
        <v>10</v>
      </c>
      <c r="B636">
        <v>0.108</v>
      </c>
      <c r="C636">
        <v>0.01</v>
      </c>
      <c r="D636">
        <f t="shared" si="117"/>
        <v>10.799999999999999</v>
      </c>
      <c r="E636">
        <v>15</v>
      </c>
      <c r="F636">
        <f t="shared" si="127"/>
        <v>7.8539816339744827E-9</v>
      </c>
      <c r="G636">
        <f t="shared" si="128"/>
        <v>1.0908307824964559E-4</v>
      </c>
      <c r="H636">
        <f t="shared" si="129"/>
        <v>1.3888888888888891</v>
      </c>
      <c r="I636">
        <v>1.0782290313890301E-2</v>
      </c>
      <c r="J636">
        <f t="shared" si="118"/>
        <v>10.016424790646573</v>
      </c>
      <c r="K636">
        <f t="shared" si="119"/>
        <v>9.9836021424910197E-4</v>
      </c>
      <c r="L636">
        <v>-20.493900626551198</v>
      </c>
      <c r="M636">
        <f t="shared" si="120"/>
        <v>-2.2133412676675293</v>
      </c>
      <c r="N636">
        <v>11.090272776324801</v>
      </c>
      <c r="O636">
        <v>9.9836021424910903</v>
      </c>
      <c r="Q636">
        <f t="shared" si="121"/>
        <v>1.0782290313890377</v>
      </c>
      <c r="R636">
        <f t="shared" si="122"/>
        <v>11.644873539001606</v>
      </c>
      <c r="S636">
        <v>1.10667063383376</v>
      </c>
      <c r="T636">
        <v>11.090272776324801</v>
      </c>
      <c r="U636">
        <f t="shared" si="123"/>
        <v>1.1108488317181253</v>
      </c>
      <c r="V636">
        <f t="shared" si="124"/>
        <v>1.1977494598430785</v>
      </c>
      <c r="W636">
        <f t="shared" si="125"/>
        <v>0.10285637330723384</v>
      </c>
      <c r="X636">
        <v>4.9373494551124006E-3</v>
      </c>
      <c r="AG636" t="s">
        <v>10</v>
      </c>
      <c r="AH636">
        <v>13.5</v>
      </c>
      <c r="AI636">
        <f t="shared" si="126"/>
        <v>9.543151774382622E-3</v>
      </c>
      <c r="AJ636">
        <v>15</v>
      </c>
      <c r="AK636">
        <v>0.13595262682736342</v>
      </c>
    </row>
    <row r="637" spans="1:37" x14ac:dyDescent="0.15">
      <c r="A637" t="s">
        <v>11</v>
      </c>
      <c r="B637">
        <v>0.108</v>
      </c>
      <c r="C637">
        <v>0.01</v>
      </c>
      <c r="D637">
        <f t="shared" si="117"/>
        <v>10.799999999999999</v>
      </c>
      <c r="E637">
        <v>15</v>
      </c>
      <c r="F637">
        <f t="shared" si="127"/>
        <v>7.8539816339744827E-9</v>
      </c>
      <c r="G637">
        <f t="shared" si="128"/>
        <v>1.0908307824964559E-4</v>
      </c>
      <c r="H637">
        <f t="shared" si="129"/>
        <v>1.3888888888888891</v>
      </c>
      <c r="I637">
        <v>1.07823774220542E-2</v>
      </c>
      <c r="J637">
        <f t="shared" si="118"/>
        <v>10.016343870424803</v>
      </c>
      <c r="K637">
        <f t="shared" si="119"/>
        <v>9.9836827981983345E-4</v>
      </c>
      <c r="L637">
        <v>-20.5778414099331</v>
      </c>
      <c r="M637">
        <f t="shared" si="120"/>
        <v>-2.2224068722727748</v>
      </c>
      <c r="N637">
        <v>11.0948862343347</v>
      </c>
      <c r="O637">
        <v>9.9836827981983909</v>
      </c>
      <c r="Q637">
        <f t="shared" si="121"/>
        <v>1.0782377422054261</v>
      </c>
      <c r="R637">
        <f t="shared" si="122"/>
        <v>11.644967615818601</v>
      </c>
      <c r="S637">
        <v>1.1112034361363901</v>
      </c>
      <c r="T637">
        <v>11.0948862343347</v>
      </c>
      <c r="U637">
        <f t="shared" si="123"/>
        <v>1.1113019572633889</v>
      </c>
      <c r="V637">
        <f t="shared" si="124"/>
        <v>1.1982477133081473</v>
      </c>
      <c r="W637">
        <f t="shared" si="125"/>
        <v>0.10289832937623972</v>
      </c>
      <c r="X637">
        <v>4.0399132095710541E-3</v>
      </c>
      <c r="AG637" t="s">
        <v>10</v>
      </c>
      <c r="AH637">
        <v>14.749999999999998</v>
      </c>
      <c r="AI637">
        <f t="shared" si="126"/>
        <v>8.614419732144411E-3</v>
      </c>
      <c r="AJ637">
        <v>15</v>
      </c>
      <c r="AK637">
        <v>0.14788156654534168</v>
      </c>
    </row>
    <row r="638" spans="1:37" x14ac:dyDescent="0.15">
      <c r="A638" t="s">
        <v>9</v>
      </c>
      <c r="B638">
        <v>5.8999999999999997E-2</v>
      </c>
      <c r="C638">
        <v>5.0000000000000001E-3</v>
      </c>
      <c r="D638">
        <f t="shared" si="117"/>
        <v>11.799999999999999</v>
      </c>
      <c r="E638">
        <v>15</v>
      </c>
      <c r="F638">
        <f t="shared" si="127"/>
        <v>4.9087385212340517E-10</v>
      </c>
      <c r="G638">
        <f t="shared" si="128"/>
        <v>2.4959687396105348E-5</v>
      </c>
      <c r="H638">
        <f t="shared" si="129"/>
        <v>1.2711864406779663</v>
      </c>
      <c r="I638">
        <v>5.4380068369860096E-3</v>
      </c>
      <c r="J638">
        <f t="shared" si="118"/>
        <v>10.849563409651854</v>
      </c>
      <c r="K638">
        <f t="shared" si="119"/>
        <v>4.608480370327127E-4</v>
      </c>
      <c r="L638">
        <v>-75.135616595126606</v>
      </c>
      <c r="M638">
        <f t="shared" si="120"/>
        <v>-4.4330013791124694</v>
      </c>
      <c r="N638">
        <v>20.650422170864701</v>
      </c>
      <c r="O638">
        <v>18.433921481308499</v>
      </c>
      <c r="Q638">
        <f t="shared" si="121"/>
        <v>1.0876013673972014</v>
      </c>
      <c r="R638">
        <f t="shared" si="122"/>
        <v>12.833696135286974</v>
      </c>
      <c r="S638">
        <v>2.2165006895562298</v>
      </c>
      <c r="T638">
        <v>20.650422170864701</v>
      </c>
      <c r="U638">
        <f t="shared" si="123"/>
        <v>1.1202403238943854</v>
      </c>
      <c r="V638">
        <f t="shared" si="124"/>
        <v>1.2183749080810173</v>
      </c>
      <c r="W638">
        <f t="shared" si="125"/>
        <v>9.493562066901573E-2</v>
      </c>
      <c r="X638">
        <v>6.4971015130765343E-3</v>
      </c>
      <c r="AG638" t="s">
        <v>10</v>
      </c>
      <c r="AH638">
        <v>15.428571428571429</v>
      </c>
      <c r="AI638">
        <f t="shared" si="126"/>
        <v>-3.3402424217271291E-3</v>
      </c>
      <c r="AJ638">
        <v>15</v>
      </c>
      <c r="AK638">
        <v>0.15372706564929683</v>
      </c>
    </row>
    <row r="639" spans="1:37" x14ac:dyDescent="0.15">
      <c r="A639" t="s">
        <v>10</v>
      </c>
      <c r="B639">
        <v>5.8999999999999997E-2</v>
      </c>
      <c r="C639">
        <v>5.0000000000000001E-3</v>
      </c>
      <c r="D639">
        <f t="shared" si="117"/>
        <v>11.799999999999999</v>
      </c>
      <c r="E639">
        <v>15</v>
      </c>
      <c r="F639">
        <f t="shared" si="127"/>
        <v>4.9087385212340517E-10</v>
      </c>
      <c r="G639">
        <f t="shared" si="128"/>
        <v>2.4959687396105348E-5</v>
      </c>
      <c r="H639">
        <f t="shared" si="129"/>
        <v>1.2711864406779663</v>
      </c>
      <c r="I639">
        <v>5.4380068369860096E-3</v>
      </c>
      <c r="J639">
        <f t="shared" si="118"/>
        <v>10.849563409651854</v>
      </c>
      <c r="K639">
        <f t="shared" si="119"/>
        <v>4.608480370327127E-4</v>
      </c>
      <c r="L639">
        <v>-75.135616595126606</v>
      </c>
      <c r="M639">
        <f t="shared" si="120"/>
        <v>-4.4330013791124694</v>
      </c>
      <c r="N639">
        <v>20.650422170864701</v>
      </c>
      <c r="O639">
        <v>18.433921481308499</v>
      </c>
      <c r="Q639">
        <f t="shared" si="121"/>
        <v>1.0876013673972014</v>
      </c>
      <c r="R639">
        <f t="shared" si="122"/>
        <v>12.833696135286974</v>
      </c>
      <c r="S639">
        <v>2.2165006895562298</v>
      </c>
      <c r="T639">
        <v>20.650422170864701</v>
      </c>
      <c r="U639">
        <f t="shared" si="123"/>
        <v>1.1202403238943854</v>
      </c>
      <c r="V639">
        <f t="shared" si="124"/>
        <v>1.2183749080810173</v>
      </c>
      <c r="W639">
        <f t="shared" si="125"/>
        <v>9.493562066901573E-2</v>
      </c>
      <c r="X639">
        <v>6.8197897781467794E-3</v>
      </c>
      <c r="AG639" t="s">
        <v>10</v>
      </c>
      <c r="AH639">
        <v>15.7</v>
      </c>
      <c r="AI639">
        <f t="shared" si="126"/>
        <v>1.1712967534916824E-2</v>
      </c>
      <c r="AJ639">
        <v>15</v>
      </c>
      <c r="AK639">
        <v>0.15282042842054233</v>
      </c>
    </row>
    <row r="640" spans="1:37" x14ac:dyDescent="0.15">
      <c r="A640" t="s">
        <v>11</v>
      </c>
      <c r="B640">
        <v>5.8999999999999997E-2</v>
      </c>
      <c r="C640">
        <v>5.0000000000000001E-3</v>
      </c>
      <c r="D640">
        <f t="shared" si="117"/>
        <v>11.799999999999999</v>
      </c>
      <c r="E640">
        <v>15</v>
      </c>
      <c r="F640">
        <f t="shared" si="127"/>
        <v>4.9087385212340517E-10</v>
      </c>
      <c r="G640">
        <f t="shared" si="128"/>
        <v>2.4959687396105348E-5</v>
      </c>
      <c r="H640">
        <f t="shared" si="129"/>
        <v>1.2711864406779663</v>
      </c>
      <c r="I640">
        <v>5.4382723179162403E-3</v>
      </c>
      <c r="J640">
        <f t="shared" si="118"/>
        <v>10.84903376493784</v>
      </c>
      <c r="K640">
        <f t="shared" si="119"/>
        <v>4.6087053541663057E-4</v>
      </c>
      <c r="L640">
        <v>-75.304380436474403</v>
      </c>
      <c r="M640">
        <f t="shared" si="120"/>
        <v>-4.4429584457519899</v>
      </c>
      <c r="N640">
        <v>20.6563006395412</v>
      </c>
      <c r="O640">
        <v>18.434821416665201</v>
      </c>
      <c r="Q640">
        <f t="shared" si="121"/>
        <v>1.0876544635832468</v>
      </c>
      <c r="R640">
        <f t="shared" si="122"/>
        <v>12.834322670282312</v>
      </c>
      <c r="S640">
        <v>2.2214792228759901</v>
      </c>
      <c r="T640">
        <v>20.6563006395412</v>
      </c>
      <c r="U640">
        <f t="shared" si="123"/>
        <v>1.1205045154854478</v>
      </c>
      <c r="V640">
        <f t="shared" si="124"/>
        <v>1.2187217377329307</v>
      </c>
      <c r="W640">
        <f t="shared" si="125"/>
        <v>9.4958009786902373E-2</v>
      </c>
      <c r="X640">
        <v>7.0071909684175518E-3</v>
      </c>
      <c r="AG640" t="s">
        <v>10</v>
      </c>
      <c r="AH640">
        <v>17.444444444444446</v>
      </c>
      <c r="AI640">
        <f t="shared" si="126"/>
        <v>7.2650381672997788E-3</v>
      </c>
      <c r="AJ640">
        <v>15</v>
      </c>
      <c r="AK640">
        <v>0.17325304956478615</v>
      </c>
    </row>
    <row r="641" spans="1:37" x14ac:dyDescent="0.15">
      <c r="A641" t="s">
        <v>10</v>
      </c>
      <c r="B641">
        <v>0.108</v>
      </c>
      <c r="C641">
        <v>8.9999999999999993E-3</v>
      </c>
      <c r="D641">
        <f t="shared" si="117"/>
        <v>12</v>
      </c>
      <c r="E641">
        <v>15</v>
      </c>
      <c r="F641">
        <f t="shared" si="127"/>
        <v>5.1529973500506572E-9</v>
      </c>
      <c r="G641">
        <f t="shared" si="128"/>
        <v>7.9521564043991635E-5</v>
      </c>
      <c r="H641">
        <f t="shared" si="129"/>
        <v>1.25</v>
      </c>
      <c r="I641">
        <v>9.8066732131522494E-3</v>
      </c>
      <c r="J641">
        <f t="shared" si="118"/>
        <v>11.012909031694468</v>
      </c>
      <c r="K641">
        <f t="shared" si="119"/>
        <v>8.1722276776268745E-4</v>
      </c>
      <c r="L641">
        <v>-22.747972841216701</v>
      </c>
      <c r="M641">
        <f t="shared" si="120"/>
        <v>-2.4567810668514038</v>
      </c>
      <c r="N641">
        <v>11.317560505804501</v>
      </c>
      <c r="O641">
        <v>10.0891699723788</v>
      </c>
      <c r="Q641">
        <f t="shared" si="121"/>
        <v>1.0896303570169104</v>
      </c>
      <c r="R641">
        <f t="shared" si="122"/>
        <v>13.075564284202924</v>
      </c>
      <c r="S641">
        <v>1.2283905334256999</v>
      </c>
      <c r="T641">
        <v>11.317560505804501</v>
      </c>
      <c r="U641">
        <f t="shared" si="123"/>
        <v>1.1217533788001071</v>
      </c>
      <c r="V641">
        <f t="shared" si="124"/>
        <v>1.2222965346268861</v>
      </c>
      <c r="W641">
        <f t="shared" si="125"/>
        <v>9.3479448233342255E-2</v>
      </c>
      <c r="X641">
        <v>5.635588943464288E-3</v>
      </c>
      <c r="AG641" t="s">
        <v>10</v>
      </c>
      <c r="AH641">
        <v>18</v>
      </c>
      <c r="AI641">
        <f t="shared" si="126"/>
        <v>8.428480326156472E-3</v>
      </c>
      <c r="AJ641">
        <v>15</v>
      </c>
      <c r="AK641">
        <v>0.17728918187995268</v>
      </c>
    </row>
    <row r="642" spans="1:37" x14ac:dyDescent="0.15">
      <c r="A642" t="s">
        <v>9</v>
      </c>
      <c r="B642">
        <v>0.108</v>
      </c>
      <c r="C642">
        <v>8.9999999999999993E-3</v>
      </c>
      <c r="D642">
        <f t="shared" ref="D642:D705" si="130">B642/C642</f>
        <v>12</v>
      </c>
      <c r="E642">
        <v>15</v>
      </c>
      <c r="F642">
        <f t="shared" si="127"/>
        <v>5.1529973500506572E-9</v>
      </c>
      <c r="G642">
        <f t="shared" si="128"/>
        <v>7.9521564043991635E-5</v>
      </c>
      <c r="H642">
        <f t="shared" si="129"/>
        <v>1.25</v>
      </c>
      <c r="I642">
        <v>9.8066732131522494E-3</v>
      </c>
      <c r="J642">
        <f t="shared" ref="J642:J705" si="131">D642/Q642</f>
        <v>11.012909031694468</v>
      </c>
      <c r="K642">
        <f t="shared" ref="K642:K705" si="132">I642/D642</f>
        <v>8.1722276776268745E-4</v>
      </c>
      <c r="L642">
        <v>-22.747972841216701</v>
      </c>
      <c r="M642">
        <f t="shared" ref="M642:M705" si="133">L642*B642</f>
        <v>-2.4567810668514038</v>
      </c>
      <c r="N642">
        <v>11.317560505804501</v>
      </c>
      <c r="O642">
        <v>10.0891699723788</v>
      </c>
      <c r="Q642">
        <f t="shared" ref="Q642:Q705" si="134">O642*B642</f>
        <v>1.0896303570169104</v>
      </c>
      <c r="R642">
        <f t="shared" ref="R642:R705" si="135">Q642*D642</f>
        <v>13.075564284202924</v>
      </c>
      <c r="S642">
        <v>1.2283905334256999</v>
      </c>
      <c r="T642">
        <v>11.317560505804501</v>
      </c>
      <c r="U642">
        <f t="shared" ref="U642:U705" si="136">N642/O642</f>
        <v>1.1217533788001071</v>
      </c>
      <c r="V642">
        <f t="shared" ref="V642:V705" si="137">U642*Q642</f>
        <v>1.2222965346268861</v>
      </c>
      <c r="W642">
        <f t="shared" ref="W642:W705" si="138">U642/D642</f>
        <v>9.3479448233342255E-2</v>
      </c>
      <c r="X642">
        <v>9.8580544722515692E-3</v>
      </c>
      <c r="AG642" t="s">
        <v>10</v>
      </c>
      <c r="AH642">
        <v>19.625</v>
      </c>
      <c r="AI642">
        <f t="shared" ref="AI642:AI705" si="139">(AK643-AK642)/(AH643-AH642)</f>
        <v>3.1784198913962697E-2</v>
      </c>
      <c r="AJ642">
        <v>15</v>
      </c>
      <c r="AK642">
        <v>0.19098546240995695</v>
      </c>
    </row>
    <row r="643" spans="1:37" x14ac:dyDescent="0.15">
      <c r="A643" t="s">
        <v>11</v>
      </c>
      <c r="B643">
        <v>0.108</v>
      </c>
      <c r="C643">
        <v>8.9999999999999993E-3</v>
      </c>
      <c r="D643">
        <f t="shared" si="130"/>
        <v>12</v>
      </c>
      <c r="E643">
        <v>15</v>
      </c>
      <c r="F643">
        <f t="shared" ref="F643:F706" si="140">PI()*C643^4/4</f>
        <v>5.1529973500506572E-9</v>
      </c>
      <c r="G643">
        <f t="shared" ref="G643:G706" si="141">E643/C643/B643*F643</f>
        <v>7.9521564043991635E-5</v>
      </c>
      <c r="H643">
        <f t="shared" ref="H643:H706" si="142">E643/D643</f>
        <v>1.25</v>
      </c>
      <c r="I643">
        <v>9.8054072968608106E-3</v>
      </c>
      <c r="J643">
        <f t="shared" si="131"/>
        <v>11.014330841165247</v>
      </c>
      <c r="K643">
        <f t="shared" si="132"/>
        <v>8.1711727473840088E-4</v>
      </c>
      <c r="L643">
        <v>-22.9147354915705</v>
      </c>
      <c r="M643">
        <f t="shared" si="133"/>
        <v>-2.4747914330896141</v>
      </c>
      <c r="N643">
        <v>11.325263305907701</v>
      </c>
      <c r="O643">
        <v>10.087867589362901</v>
      </c>
      <c r="Q643">
        <f t="shared" si="134"/>
        <v>1.0894896996511934</v>
      </c>
      <c r="R643">
        <f t="shared" si="135"/>
        <v>13.07387639581432</v>
      </c>
      <c r="S643">
        <v>1.2373957165448</v>
      </c>
      <c r="T643">
        <v>11.325263305907701</v>
      </c>
      <c r="U643">
        <f t="shared" si="136"/>
        <v>1.1226617722311865</v>
      </c>
      <c r="V643">
        <f t="shared" si="137"/>
        <v>1.2231284370380318</v>
      </c>
      <c r="W643">
        <f t="shared" si="138"/>
        <v>9.3555147685932205E-2</v>
      </c>
      <c r="X643">
        <v>7.7244112121009163E-3</v>
      </c>
      <c r="AG643" t="s">
        <v>10</v>
      </c>
      <c r="AH643">
        <v>19.666666666666664</v>
      </c>
      <c r="AI643">
        <f t="shared" si="139"/>
        <v>1.0450673328763876E-2</v>
      </c>
      <c r="AJ643">
        <v>15</v>
      </c>
      <c r="AK643">
        <v>0.19230980403137199</v>
      </c>
    </row>
    <row r="644" spans="1:37" x14ac:dyDescent="0.15">
      <c r="A644" t="s">
        <v>10</v>
      </c>
      <c r="B644">
        <v>0.108</v>
      </c>
      <c r="C644">
        <v>8.0000000000000002E-3</v>
      </c>
      <c r="D644">
        <f t="shared" si="130"/>
        <v>13.5</v>
      </c>
      <c r="E644">
        <v>15</v>
      </c>
      <c r="F644">
        <f t="shared" si="140"/>
        <v>3.2169908772759481E-9</v>
      </c>
      <c r="G644">
        <f t="shared" si="141"/>
        <v>5.5850536063818541E-5</v>
      </c>
      <c r="H644">
        <f t="shared" si="142"/>
        <v>1.1111111111111112</v>
      </c>
      <c r="I644">
        <v>8.8355368644018103E-3</v>
      </c>
      <c r="J644">
        <f t="shared" si="131"/>
        <v>12.223365898130137</v>
      </c>
      <c r="K644">
        <f t="shared" si="132"/>
        <v>6.5448421217791184E-4</v>
      </c>
      <c r="L644">
        <v>-25.746194404693298</v>
      </c>
      <c r="M644">
        <f t="shared" si="133"/>
        <v>-2.7805889957068763</v>
      </c>
      <c r="N644">
        <v>11.6166103131333</v>
      </c>
      <c r="O644">
        <v>10.226315815279801</v>
      </c>
      <c r="Q644">
        <f t="shared" si="134"/>
        <v>1.1044421080502185</v>
      </c>
      <c r="R644">
        <f t="shared" si="135"/>
        <v>14.90996845867795</v>
      </c>
      <c r="S644">
        <v>1.3902944978534399</v>
      </c>
      <c r="T644">
        <v>11.6166103131333</v>
      </c>
      <c r="U644">
        <f t="shared" si="136"/>
        <v>1.1359526268273634</v>
      </c>
      <c r="V644">
        <f t="shared" si="137"/>
        <v>1.2545939138183964</v>
      </c>
      <c r="W644">
        <f t="shared" si="138"/>
        <v>8.4144639024249138E-2</v>
      </c>
      <c r="X644">
        <v>5.5781825015584798E-3</v>
      </c>
      <c r="AG644" t="s">
        <v>10</v>
      </c>
      <c r="AH644">
        <v>20.599999999999998</v>
      </c>
      <c r="AI644">
        <f t="shared" si="139"/>
        <v>7.5119267072245588E-3</v>
      </c>
      <c r="AJ644">
        <v>15</v>
      </c>
      <c r="AK644">
        <v>0.20206376580488494</v>
      </c>
    </row>
    <row r="645" spans="1:37" x14ac:dyDescent="0.15">
      <c r="A645" t="s">
        <v>9</v>
      </c>
      <c r="B645">
        <v>0.108</v>
      </c>
      <c r="C645">
        <v>8.0000000000000002E-3</v>
      </c>
      <c r="D645">
        <f t="shared" si="130"/>
        <v>13.5</v>
      </c>
      <c r="E645">
        <v>15</v>
      </c>
      <c r="F645">
        <f t="shared" si="140"/>
        <v>3.2169908772759481E-9</v>
      </c>
      <c r="G645">
        <f t="shared" si="141"/>
        <v>5.5850536063818541E-5</v>
      </c>
      <c r="H645">
        <f t="shared" si="142"/>
        <v>1.1111111111111112</v>
      </c>
      <c r="I645">
        <v>8.8355368644018103E-3</v>
      </c>
      <c r="J645">
        <f t="shared" si="131"/>
        <v>12.223365898130137</v>
      </c>
      <c r="K645">
        <f t="shared" si="132"/>
        <v>6.5448421217791184E-4</v>
      </c>
      <c r="L645">
        <v>-25.746194404693298</v>
      </c>
      <c r="M645">
        <f t="shared" si="133"/>
        <v>-2.7805889957068763</v>
      </c>
      <c r="N645">
        <v>11.6166103131333</v>
      </c>
      <c r="O645">
        <v>10.226315815279801</v>
      </c>
      <c r="Q645">
        <f t="shared" si="134"/>
        <v>1.1044421080502185</v>
      </c>
      <c r="R645">
        <f t="shared" si="135"/>
        <v>14.90996845867795</v>
      </c>
      <c r="S645">
        <v>1.3902944978534399</v>
      </c>
      <c r="T645">
        <v>11.6166103131333</v>
      </c>
      <c r="U645">
        <f t="shared" si="136"/>
        <v>1.1359526268273634</v>
      </c>
      <c r="V645">
        <f t="shared" si="137"/>
        <v>1.2545939138183964</v>
      </c>
      <c r="W645">
        <f t="shared" si="138"/>
        <v>8.4144639024249138E-2</v>
      </c>
      <c r="X645">
        <v>9.6567690138773653E-3</v>
      </c>
      <c r="AG645" t="s">
        <v>10</v>
      </c>
      <c r="AH645">
        <v>21.599999999999998</v>
      </c>
      <c r="AI645">
        <f t="shared" si="139"/>
        <v>9.9167306415671695E-3</v>
      </c>
      <c r="AJ645">
        <v>15</v>
      </c>
      <c r="AK645">
        <v>0.2095756925121095</v>
      </c>
    </row>
    <row r="646" spans="1:37" x14ac:dyDescent="0.15">
      <c r="A646" t="s">
        <v>11</v>
      </c>
      <c r="B646">
        <v>0.108</v>
      </c>
      <c r="C646">
        <v>8.0000000000000002E-3</v>
      </c>
      <c r="D646">
        <f t="shared" si="130"/>
        <v>13.5</v>
      </c>
      <c r="E646">
        <v>15</v>
      </c>
      <c r="F646">
        <f t="shared" si="140"/>
        <v>3.2169908772759481E-9</v>
      </c>
      <c r="G646">
        <f t="shared" si="141"/>
        <v>5.5850536063818541E-5</v>
      </c>
      <c r="H646">
        <f t="shared" si="142"/>
        <v>1.1111111111111112</v>
      </c>
      <c r="I646">
        <v>8.8345069112673001E-3</v>
      </c>
      <c r="J646">
        <f t="shared" si="131"/>
        <v>12.224790934540977</v>
      </c>
      <c r="K646">
        <f t="shared" si="132"/>
        <v>6.5440791935313331E-4</v>
      </c>
      <c r="L646">
        <v>-25.905347177079101</v>
      </c>
      <c r="M646">
        <f t="shared" si="133"/>
        <v>-2.7977774951245427</v>
      </c>
      <c r="N646">
        <v>11.6240124874549</v>
      </c>
      <c r="O646">
        <v>10.2251237398927</v>
      </c>
      <c r="Q646">
        <f t="shared" si="134"/>
        <v>1.1043133639084115</v>
      </c>
      <c r="R646">
        <f t="shared" si="135"/>
        <v>14.908230412763555</v>
      </c>
      <c r="S646">
        <v>1.39888874756227</v>
      </c>
      <c r="T646">
        <v>11.6240124874549</v>
      </c>
      <c r="U646">
        <f t="shared" si="136"/>
        <v>1.1368089798370382</v>
      </c>
      <c r="V646">
        <f t="shared" si="137"/>
        <v>1.2553933486451292</v>
      </c>
      <c r="W646">
        <f t="shared" si="138"/>
        <v>8.4208072580521348E-2</v>
      </c>
      <c r="X646">
        <v>6.2850709446534529E-3</v>
      </c>
      <c r="AG646" t="s">
        <v>10</v>
      </c>
      <c r="AH646">
        <v>22.428571428571427</v>
      </c>
      <c r="AI646">
        <f t="shared" si="139"/>
        <v>7.9324805710797447E-3</v>
      </c>
      <c r="AJ646">
        <v>15</v>
      </c>
      <c r="AK646">
        <v>0.21779241218655088</v>
      </c>
    </row>
    <row r="647" spans="1:37" x14ac:dyDescent="0.15">
      <c r="A647" t="s">
        <v>10</v>
      </c>
      <c r="B647">
        <v>5.8999999999999997E-2</v>
      </c>
      <c r="C647">
        <v>4.0000000000000001E-3</v>
      </c>
      <c r="D647">
        <f t="shared" si="130"/>
        <v>14.749999999999998</v>
      </c>
      <c r="E647">
        <v>15</v>
      </c>
      <c r="F647">
        <f t="shared" si="140"/>
        <v>2.0106192982974676E-10</v>
      </c>
      <c r="G647">
        <f t="shared" si="141"/>
        <v>1.2779359946805938E-5</v>
      </c>
      <c r="H647">
        <f t="shared" si="142"/>
        <v>1.0169491525423731</v>
      </c>
      <c r="I647">
        <v>4.46903342688306E-3</v>
      </c>
      <c r="J647">
        <f t="shared" si="131"/>
        <v>13.201959879085022</v>
      </c>
      <c r="K647">
        <f t="shared" si="132"/>
        <v>3.0298531707681768E-4</v>
      </c>
      <c r="L647">
        <v>-94.927846037198506</v>
      </c>
      <c r="M647">
        <f t="shared" si="133"/>
        <v>-5.6007429161947115</v>
      </c>
      <c r="N647">
        <v>21.736953775398401</v>
      </c>
      <c r="O647">
        <v>18.936582317301099</v>
      </c>
      <c r="Q647">
        <f t="shared" si="134"/>
        <v>1.1172583567207648</v>
      </c>
      <c r="R647">
        <f t="shared" si="135"/>
        <v>16.47956076163128</v>
      </c>
      <c r="S647">
        <v>2.80037145809735</v>
      </c>
      <c r="T647">
        <v>21.736953775398401</v>
      </c>
      <c r="U647">
        <f t="shared" si="136"/>
        <v>1.1478815665453417</v>
      </c>
      <c r="V647">
        <f t="shared" si="137"/>
        <v>1.2824802727485056</v>
      </c>
      <c r="W647">
        <f t="shared" si="138"/>
        <v>7.7822479087819779E-2</v>
      </c>
      <c r="X647">
        <v>4.3832341660517433E-3</v>
      </c>
      <c r="AG647" t="s">
        <v>10</v>
      </c>
      <c r="AH647">
        <v>22.888888888888889</v>
      </c>
      <c r="AI647">
        <f t="shared" si="139"/>
        <v>8.9809761827276575E-3</v>
      </c>
      <c r="AJ647">
        <v>15</v>
      </c>
      <c r="AK647">
        <v>0.22144387149704792</v>
      </c>
    </row>
    <row r="648" spans="1:37" x14ac:dyDescent="0.15">
      <c r="A648" t="s">
        <v>9</v>
      </c>
      <c r="B648">
        <v>5.8999999999999997E-2</v>
      </c>
      <c r="C648">
        <v>4.0000000000000001E-3</v>
      </c>
      <c r="D648">
        <f t="shared" si="130"/>
        <v>14.749999999999998</v>
      </c>
      <c r="E648">
        <v>15</v>
      </c>
      <c r="F648">
        <f t="shared" si="140"/>
        <v>2.0106192982974676E-10</v>
      </c>
      <c r="G648">
        <f t="shared" si="141"/>
        <v>1.2779359946805938E-5</v>
      </c>
      <c r="H648">
        <f t="shared" si="142"/>
        <v>1.0169491525423731</v>
      </c>
      <c r="I648">
        <v>4.46903342688306E-3</v>
      </c>
      <c r="J648">
        <f t="shared" si="131"/>
        <v>13.201959879085022</v>
      </c>
      <c r="K648">
        <f t="shared" si="132"/>
        <v>3.0298531707681768E-4</v>
      </c>
      <c r="L648">
        <v>-94.927846037198506</v>
      </c>
      <c r="M648">
        <f t="shared" si="133"/>
        <v>-5.6007429161947115</v>
      </c>
      <c r="N648">
        <v>21.736953775398401</v>
      </c>
      <c r="O648">
        <v>18.936582317301099</v>
      </c>
      <c r="Q648">
        <f t="shared" si="134"/>
        <v>1.1172583567207648</v>
      </c>
      <c r="R648">
        <f t="shared" si="135"/>
        <v>16.47956076163128</v>
      </c>
      <c r="S648">
        <v>2.80037145809735</v>
      </c>
      <c r="T648">
        <v>21.736953775398401</v>
      </c>
      <c r="U648">
        <f t="shared" si="136"/>
        <v>1.1478815665453417</v>
      </c>
      <c r="V648">
        <f t="shared" si="137"/>
        <v>1.2824802727485056</v>
      </c>
      <c r="W648">
        <f t="shared" si="138"/>
        <v>7.7822479087819779E-2</v>
      </c>
      <c r="X648">
        <v>9.5948210251098117E-3</v>
      </c>
      <c r="AG648" t="s">
        <v>10</v>
      </c>
      <c r="AH648">
        <v>25.5</v>
      </c>
      <c r="AI648">
        <f t="shared" si="139"/>
        <v>-1.5961794821093506E-3</v>
      </c>
      <c r="AJ648">
        <v>15</v>
      </c>
      <c r="AK648">
        <v>0.24489419819639235</v>
      </c>
    </row>
    <row r="649" spans="1:37" x14ac:dyDescent="0.15">
      <c r="A649" t="s">
        <v>11</v>
      </c>
      <c r="B649">
        <v>5.8999999999999997E-2</v>
      </c>
      <c r="C649">
        <v>4.0000000000000001E-3</v>
      </c>
      <c r="D649">
        <f t="shared" si="130"/>
        <v>14.749999999999998</v>
      </c>
      <c r="E649">
        <v>15</v>
      </c>
      <c r="F649">
        <f t="shared" si="140"/>
        <v>2.0106192982974676E-10</v>
      </c>
      <c r="G649">
        <f t="shared" si="141"/>
        <v>1.2779359946805938E-5</v>
      </c>
      <c r="H649">
        <f t="shared" si="142"/>
        <v>1.0169491525423731</v>
      </c>
      <c r="I649">
        <v>4.4690063602889699E-3</v>
      </c>
      <c r="J649">
        <f t="shared" si="131"/>
        <v>13.20203983692361</v>
      </c>
      <c r="K649">
        <f t="shared" si="132"/>
        <v>3.0298348205348952E-4</v>
      </c>
      <c r="L649">
        <v>-95.222875528889702</v>
      </c>
      <c r="M649">
        <f t="shared" si="133"/>
        <v>-5.6181496562044924</v>
      </c>
      <c r="N649">
        <v>21.7455424564453</v>
      </c>
      <c r="O649">
        <v>18.936467628343099</v>
      </c>
      <c r="Q649">
        <f t="shared" si="134"/>
        <v>1.1172515900722428</v>
      </c>
      <c r="R649">
        <f t="shared" si="135"/>
        <v>16.479460953565582</v>
      </c>
      <c r="S649">
        <v>2.80907482810224</v>
      </c>
      <c r="T649">
        <v>21.7455424564453</v>
      </c>
      <c r="U649">
        <f t="shared" si="136"/>
        <v>1.1483420711420185</v>
      </c>
      <c r="V649">
        <f t="shared" si="137"/>
        <v>1.2829870049302727</v>
      </c>
      <c r="W649">
        <f t="shared" si="138"/>
        <v>7.7853699738441945E-2</v>
      </c>
      <c r="X649">
        <v>4.3369126597719975E-3</v>
      </c>
      <c r="AG649" t="s">
        <v>10</v>
      </c>
      <c r="AH649">
        <v>25.749999999999996</v>
      </c>
      <c r="AI649">
        <f t="shared" si="139"/>
        <v>1.769532360198196E-2</v>
      </c>
      <c r="AJ649">
        <v>15</v>
      </c>
      <c r="AK649">
        <v>0.24449515332586502</v>
      </c>
    </row>
    <row r="650" spans="1:37" x14ac:dyDescent="0.15">
      <c r="A650" t="s">
        <v>9</v>
      </c>
      <c r="B650">
        <v>0.108</v>
      </c>
      <c r="C650">
        <v>7.0000000000000001E-3</v>
      </c>
      <c r="D650">
        <f t="shared" si="130"/>
        <v>15.428571428571429</v>
      </c>
      <c r="E650">
        <v>15</v>
      </c>
      <c r="F650">
        <f t="shared" si="140"/>
        <v>1.885740990317274E-9</v>
      </c>
      <c r="G650">
        <f t="shared" si="141"/>
        <v>3.741549583962845E-5</v>
      </c>
      <c r="H650">
        <f t="shared" si="142"/>
        <v>0.97222222222222221</v>
      </c>
      <c r="I650">
        <v>7.8721566196382504E-3</v>
      </c>
      <c r="J650">
        <f t="shared" si="131"/>
        <v>13.719239240055126</v>
      </c>
      <c r="K650">
        <f t="shared" si="132"/>
        <v>5.1023237349507179E-4</v>
      </c>
      <c r="L650">
        <v>-29.643433702444799</v>
      </c>
      <c r="M650">
        <f t="shared" si="133"/>
        <v>-3.2014908398640385</v>
      </c>
      <c r="N650">
        <v>12.013651001464099</v>
      </c>
      <c r="O650">
        <v>10.412905581532</v>
      </c>
      <c r="Q650">
        <f t="shared" si="134"/>
        <v>1.1245938028054561</v>
      </c>
      <c r="R650">
        <f t="shared" si="135"/>
        <v>17.350875814712751</v>
      </c>
      <c r="S650">
        <v>1.6007454199320099</v>
      </c>
      <c r="T650">
        <v>12.013651001464099</v>
      </c>
      <c r="U650">
        <f t="shared" si="136"/>
        <v>1.1537270656492968</v>
      </c>
      <c r="V650">
        <f t="shared" si="137"/>
        <v>1.2974743081581228</v>
      </c>
      <c r="W650">
        <f t="shared" si="138"/>
        <v>7.4778606106898862E-2</v>
      </c>
      <c r="X650">
        <v>7.5898131883858624E-3</v>
      </c>
      <c r="AG650" t="s">
        <v>10</v>
      </c>
      <c r="AH650">
        <v>26.166666666666668</v>
      </c>
      <c r="AI650">
        <f t="shared" si="139"/>
        <v>7.094824323163983E-3</v>
      </c>
      <c r="AJ650">
        <v>15</v>
      </c>
      <c r="AK650">
        <v>0.25186820482669092</v>
      </c>
    </row>
    <row r="651" spans="1:37" x14ac:dyDescent="0.15">
      <c r="A651" t="s">
        <v>10</v>
      </c>
      <c r="B651">
        <v>0.108</v>
      </c>
      <c r="C651">
        <v>7.0000000000000001E-3</v>
      </c>
      <c r="D651">
        <f t="shared" si="130"/>
        <v>15.428571428571429</v>
      </c>
      <c r="E651">
        <v>15</v>
      </c>
      <c r="F651">
        <f t="shared" si="140"/>
        <v>1.885740990317274E-9</v>
      </c>
      <c r="G651">
        <f t="shared" si="141"/>
        <v>3.741549583962845E-5</v>
      </c>
      <c r="H651">
        <f t="shared" si="142"/>
        <v>0.97222222222222221</v>
      </c>
      <c r="I651">
        <v>7.8721566196382504E-3</v>
      </c>
      <c r="J651">
        <f t="shared" si="131"/>
        <v>13.719239240055126</v>
      </c>
      <c r="K651">
        <f t="shared" si="132"/>
        <v>5.1023237349507179E-4</v>
      </c>
      <c r="L651">
        <v>-29.643433702444799</v>
      </c>
      <c r="M651">
        <f t="shared" si="133"/>
        <v>-3.2014908398640385</v>
      </c>
      <c r="N651">
        <v>12.013651001464099</v>
      </c>
      <c r="O651">
        <v>10.412905581532</v>
      </c>
      <c r="Q651">
        <f t="shared" si="134"/>
        <v>1.1245938028054561</v>
      </c>
      <c r="R651">
        <f t="shared" si="135"/>
        <v>17.350875814712751</v>
      </c>
      <c r="S651">
        <v>1.6007454199320099</v>
      </c>
      <c r="T651">
        <v>12.013651001464099</v>
      </c>
      <c r="U651">
        <f t="shared" si="136"/>
        <v>1.1537270656492968</v>
      </c>
      <c r="V651">
        <f t="shared" si="137"/>
        <v>1.2974743081581228</v>
      </c>
      <c r="W651">
        <f t="shared" si="138"/>
        <v>7.4778606106898862E-2</v>
      </c>
      <c r="X651">
        <v>9.4589274996475393E-3</v>
      </c>
      <c r="AG651" t="s">
        <v>10</v>
      </c>
      <c r="AH651">
        <v>27</v>
      </c>
      <c r="AI651">
        <f t="shared" si="139"/>
        <v>9.8474802798098997E-3</v>
      </c>
      <c r="AJ651">
        <v>15</v>
      </c>
      <c r="AK651">
        <v>0.25778055842932757</v>
      </c>
    </row>
    <row r="652" spans="1:37" x14ac:dyDescent="0.15">
      <c r="A652" t="s">
        <v>11</v>
      </c>
      <c r="B652">
        <v>0.108</v>
      </c>
      <c r="C652">
        <v>7.0000000000000001E-3</v>
      </c>
      <c r="D652">
        <f t="shared" si="130"/>
        <v>15.428571428571429</v>
      </c>
      <c r="E652">
        <v>15</v>
      </c>
      <c r="F652">
        <f t="shared" si="140"/>
        <v>1.885740990317274E-9</v>
      </c>
      <c r="G652">
        <f t="shared" si="141"/>
        <v>3.741549583962845E-5</v>
      </c>
      <c r="H652">
        <f t="shared" si="142"/>
        <v>0.97222222222222221</v>
      </c>
      <c r="I652">
        <v>7.8728434852686803E-3</v>
      </c>
      <c r="J652">
        <f t="shared" si="131"/>
        <v>13.718042306072221</v>
      </c>
      <c r="K652">
        <f t="shared" si="132"/>
        <v>5.102768925637107E-4</v>
      </c>
      <c r="L652">
        <v>-29.682158380270099</v>
      </c>
      <c r="M652">
        <f t="shared" si="133"/>
        <v>-3.2056731050691707</v>
      </c>
      <c r="N652">
        <v>12.0166506864878</v>
      </c>
      <c r="O652">
        <v>10.413814133953201</v>
      </c>
      <c r="Q652">
        <f t="shared" si="134"/>
        <v>1.1246919264669457</v>
      </c>
      <c r="R652">
        <f t="shared" si="135"/>
        <v>17.352389722632878</v>
      </c>
      <c r="S652">
        <v>1.60283655253458</v>
      </c>
      <c r="T652">
        <v>12.0166506864878</v>
      </c>
      <c r="U652">
        <f t="shared" si="136"/>
        <v>1.1539144574617202</v>
      </c>
      <c r="V652">
        <f t="shared" si="137"/>
        <v>1.2977982741406826</v>
      </c>
      <c r="W652">
        <f t="shared" si="138"/>
        <v>7.4790751872518893E-2</v>
      </c>
      <c r="X652">
        <v>9.6005962631149234E-3</v>
      </c>
      <c r="AG652" t="s">
        <v>10</v>
      </c>
      <c r="AH652">
        <v>28.333333333333336</v>
      </c>
      <c r="AI652">
        <f t="shared" si="139"/>
        <v>7.0096918237137562E-3</v>
      </c>
      <c r="AJ652">
        <v>15</v>
      </c>
      <c r="AK652">
        <v>0.27091053213574079</v>
      </c>
    </row>
    <row r="653" spans="1:37" x14ac:dyDescent="0.15">
      <c r="A653" t="s">
        <v>9</v>
      </c>
      <c r="B653">
        <v>0.157</v>
      </c>
      <c r="C653">
        <v>0.01</v>
      </c>
      <c r="D653">
        <f t="shared" si="130"/>
        <v>15.7</v>
      </c>
      <c r="E653">
        <v>15</v>
      </c>
      <c r="F653">
        <f t="shared" si="140"/>
        <v>7.8539816339744827E-9</v>
      </c>
      <c r="G653">
        <f t="shared" si="141"/>
        <v>7.5038041088928181E-5</v>
      </c>
      <c r="H653">
        <f t="shared" si="142"/>
        <v>0.95541401273885351</v>
      </c>
      <c r="I653">
        <v>1.1286525035838799E-2</v>
      </c>
      <c r="J653">
        <f t="shared" si="131"/>
        <v>13.910393101638286</v>
      </c>
      <c r="K653">
        <f t="shared" si="132"/>
        <v>7.1888694495788534E-4</v>
      </c>
      <c r="L653">
        <v>-13.994982282089</v>
      </c>
      <c r="M653">
        <f t="shared" si="133"/>
        <v>-2.197212218287973</v>
      </c>
      <c r="N653">
        <v>8.2874755587228499</v>
      </c>
      <c r="O653">
        <v>7.1888694495788599</v>
      </c>
      <c r="Q653">
        <f t="shared" si="134"/>
        <v>1.128652503583881</v>
      </c>
      <c r="R653">
        <f t="shared" si="135"/>
        <v>17.719844306266932</v>
      </c>
      <c r="S653">
        <v>1.09860610914399</v>
      </c>
      <c r="T653">
        <v>8.2874755587228499</v>
      </c>
      <c r="U653">
        <f t="shared" si="136"/>
        <v>1.1528204284205423</v>
      </c>
      <c r="V653">
        <f t="shared" si="137"/>
        <v>1.3011336627194874</v>
      </c>
      <c r="W653">
        <f t="shared" si="138"/>
        <v>7.3428052765639643E-2</v>
      </c>
      <c r="X653">
        <v>5.580603803456043E-3</v>
      </c>
      <c r="AG653" t="s">
        <v>10</v>
      </c>
      <c r="AH653">
        <v>29.428571428571427</v>
      </c>
      <c r="AI653">
        <f t="shared" si="139"/>
        <v>2.291251649977942E-2</v>
      </c>
      <c r="AJ653">
        <v>15</v>
      </c>
      <c r="AK653">
        <v>0.27858781365695107</v>
      </c>
    </row>
    <row r="654" spans="1:37" x14ac:dyDescent="0.15">
      <c r="A654" t="s">
        <v>10</v>
      </c>
      <c r="B654">
        <v>0.157</v>
      </c>
      <c r="C654">
        <v>0.01</v>
      </c>
      <c r="D654">
        <f t="shared" si="130"/>
        <v>15.7</v>
      </c>
      <c r="E654">
        <v>15</v>
      </c>
      <c r="F654">
        <f t="shared" si="140"/>
        <v>7.8539816339744827E-9</v>
      </c>
      <c r="G654">
        <f t="shared" si="141"/>
        <v>7.5038041088928181E-5</v>
      </c>
      <c r="H654">
        <f t="shared" si="142"/>
        <v>0.95541401273885351</v>
      </c>
      <c r="I654">
        <v>1.1286525035838799E-2</v>
      </c>
      <c r="J654">
        <f t="shared" si="131"/>
        <v>13.910393101638286</v>
      </c>
      <c r="K654">
        <f t="shared" si="132"/>
        <v>7.1888694495788534E-4</v>
      </c>
      <c r="L654">
        <v>-13.994982282089</v>
      </c>
      <c r="M654">
        <f t="shared" si="133"/>
        <v>-2.197212218287973</v>
      </c>
      <c r="N654">
        <v>8.2874755587228499</v>
      </c>
      <c r="O654">
        <v>7.1888694495788599</v>
      </c>
      <c r="Q654">
        <f t="shared" si="134"/>
        <v>1.128652503583881</v>
      </c>
      <c r="R654">
        <f t="shared" si="135"/>
        <v>17.719844306266932</v>
      </c>
      <c r="S654">
        <v>1.09860610914399</v>
      </c>
      <c r="T654">
        <v>8.2874755587228499</v>
      </c>
      <c r="U654">
        <f t="shared" si="136"/>
        <v>1.1528204284205423</v>
      </c>
      <c r="V654">
        <f t="shared" si="137"/>
        <v>1.3011336627194874</v>
      </c>
      <c r="W654">
        <f t="shared" si="138"/>
        <v>7.3428052765639643E-2</v>
      </c>
      <c r="X654">
        <v>7.937352113092884E-3</v>
      </c>
      <c r="AG654" t="s">
        <v>10</v>
      </c>
      <c r="AH654">
        <v>29.499999999999996</v>
      </c>
      <c r="AI654">
        <f t="shared" si="139"/>
        <v>9.5977675670143245E-3</v>
      </c>
      <c r="AJ654">
        <v>15</v>
      </c>
      <c r="AK654">
        <v>0.28022442197836384</v>
      </c>
    </row>
    <row r="655" spans="1:37" x14ac:dyDescent="0.15">
      <c r="A655" t="s">
        <v>11</v>
      </c>
      <c r="B655">
        <v>0.157</v>
      </c>
      <c r="C655">
        <v>0.01</v>
      </c>
      <c r="D655">
        <f t="shared" si="130"/>
        <v>15.7</v>
      </c>
      <c r="E655">
        <v>15</v>
      </c>
      <c r="F655">
        <f t="shared" si="140"/>
        <v>7.8539816339744827E-9</v>
      </c>
      <c r="G655">
        <f t="shared" si="141"/>
        <v>7.5038041088928181E-5</v>
      </c>
      <c r="H655">
        <f t="shared" si="142"/>
        <v>0.95541401273885351</v>
      </c>
      <c r="I655">
        <v>1.1271426543577399E-2</v>
      </c>
      <c r="J655">
        <f t="shared" si="131"/>
        <v>13.929026587096892</v>
      </c>
      <c r="K655">
        <f t="shared" si="132"/>
        <v>7.1792525755270064E-4</v>
      </c>
      <c r="L655">
        <v>-14.4320026905869</v>
      </c>
      <c r="M655">
        <f t="shared" si="133"/>
        <v>-2.2658244224221433</v>
      </c>
      <c r="N655">
        <v>8.3121647867381192</v>
      </c>
      <c r="O655">
        <v>7.1792525755270402</v>
      </c>
      <c r="Q655">
        <f t="shared" si="134"/>
        <v>1.1271426543577454</v>
      </c>
      <c r="R655">
        <f t="shared" si="135"/>
        <v>17.696139673416603</v>
      </c>
      <c r="S655">
        <v>1.1329122112110701</v>
      </c>
      <c r="T655">
        <v>8.3121647867381192</v>
      </c>
      <c r="U655">
        <f t="shared" si="136"/>
        <v>1.1578036431080585</v>
      </c>
      <c r="V655">
        <f t="shared" si="137"/>
        <v>1.3050098715178848</v>
      </c>
      <c r="W655">
        <f t="shared" si="138"/>
        <v>7.3745454975035582E-2</v>
      </c>
      <c r="X655">
        <v>5.1778654599351119E-3</v>
      </c>
      <c r="AG655" t="s">
        <v>10</v>
      </c>
      <c r="AH655">
        <v>30.4</v>
      </c>
      <c r="AI655">
        <f t="shared" si="139"/>
        <v>8.1899269404186459E-3</v>
      </c>
      <c r="AJ655">
        <v>15</v>
      </c>
      <c r="AK655">
        <v>0.28886241278867675</v>
      </c>
    </row>
    <row r="656" spans="1:37" x14ac:dyDescent="0.15">
      <c r="A656" t="s">
        <v>11</v>
      </c>
      <c r="B656">
        <v>0.157</v>
      </c>
      <c r="C656">
        <v>8.9999999999999993E-3</v>
      </c>
      <c r="D656">
        <f t="shared" si="130"/>
        <v>17.444444444444446</v>
      </c>
      <c r="E656">
        <v>15</v>
      </c>
      <c r="F656">
        <f t="shared" si="140"/>
        <v>5.1529973500506572E-9</v>
      </c>
      <c r="G656">
        <f t="shared" si="141"/>
        <v>5.4702731953828635E-5</v>
      </c>
      <c r="H656">
        <f t="shared" si="142"/>
        <v>0.85987261146496807</v>
      </c>
      <c r="I656">
        <v>1.0322752970802001E-2</v>
      </c>
      <c r="J656">
        <f t="shared" si="131"/>
        <v>15.209121098225999</v>
      </c>
      <c r="K656">
        <f t="shared" si="132"/>
        <v>5.9175017030075152E-4</v>
      </c>
      <c r="L656">
        <v>-15.9783640218711</v>
      </c>
      <c r="M656">
        <f t="shared" si="133"/>
        <v>-2.5086031514337628</v>
      </c>
      <c r="N656">
        <v>8.5598592337508599</v>
      </c>
      <c r="O656">
        <v>7.3055576580339796</v>
      </c>
      <c r="Q656">
        <f t="shared" si="134"/>
        <v>1.1469725523113348</v>
      </c>
      <c r="R656">
        <f t="shared" si="135"/>
        <v>20.00829896809773</v>
      </c>
      <c r="S656">
        <v>1.2543015757168801</v>
      </c>
      <c r="T656">
        <v>8.5598592337508599</v>
      </c>
      <c r="U656">
        <f t="shared" si="136"/>
        <v>1.1716914210289635</v>
      </c>
      <c r="V656">
        <f t="shared" si="137"/>
        <v>1.3438978996988851</v>
      </c>
      <c r="W656">
        <f t="shared" si="138"/>
        <v>6.716702413541828E-2</v>
      </c>
      <c r="X656">
        <v>3.9371252024158953E-3</v>
      </c>
      <c r="AG656" t="s">
        <v>10</v>
      </c>
      <c r="AH656">
        <v>31.4</v>
      </c>
      <c r="AI656">
        <f t="shared" si="139"/>
        <v>1.1563955669483914E-2</v>
      </c>
      <c r="AJ656">
        <v>15</v>
      </c>
      <c r="AK656">
        <v>0.29705233972909539</v>
      </c>
    </row>
    <row r="657" spans="1:37" x14ac:dyDescent="0.15">
      <c r="A657" t="s">
        <v>10</v>
      </c>
      <c r="B657">
        <v>0.157</v>
      </c>
      <c r="C657">
        <v>8.9999999999999993E-3</v>
      </c>
      <c r="D657">
        <f t="shared" si="130"/>
        <v>17.444444444444446</v>
      </c>
      <c r="E657">
        <v>15</v>
      </c>
      <c r="F657">
        <f t="shared" si="140"/>
        <v>5.1529973500506572E-9</v>
      </c>
      <c r="G657">
        <f t="shared" si="141"/>
        <v>5.4702731953828635E-5</v>
      </c>
      <c r="H657">
        <f t="shared" si="142"/>
        <v>0.85987261146496807</v>
      </c>
      <c r="I657">
        <v>1.03169085047731E-2</v>
      </c>
      <c r="J657">
        <f t="shared" si="131"/>
        <v>15.217736972986069</v>
      </c>
      <c r="K657">
        <f t="shared" si="132"/>
        <v>5.9141513721629223E-4</v>
      </c>
      <c r="L657">
        <v>-16.114567284972701</v>
      </c>
      <c r="M657">
        <f t="shared" si="133"/>
        <v>-2.5299870637407138</v>
      </c>
      <c r="N657">
        <v>8.5664149789850796</v>
      </c>
      <c r="O657">
        <v>7.3014214471147199</v>
      </c>
      <c r="Q657">
        <f t="shared" si="134"/>
        <v>1.1463231671970111</v>
      </c>
      <c r="R657">
        <f t="shared" si="135"/>
        <v>19.996970805547864</v>
      </c>
      <c r="S657">
        <v>1.26499353187035</v>
      </c>
      <c r="T657">
        <v>8.5664149789850796</v>
      </c>
      <c r="U657">
        <f t="shared" si="136"/>
        <v>1.1732530495647862</v>
      </c>
      <c r="V657">
        <f t="shared" si="137"/>
        <v>1.3449271517006576</v>
      </c>
      <c r="W657">
        <f t="shared" si="138"/>
        <v>6.7256544242567357E-2</v>
      </c>
      <c r="X657">
        <v>4.2522222772856475E-3</v>
      </c>
      <c r="AG657" t="s">
        <v>10</v>
      </c>
      <c r="AH657">
        <v>31.875</v>
      </c>
      <c r="AI657">
        <f t="shared" si="139"/>
        <v>9.2541202941318103E-3</v>
      </c>
      <c r="AJ657">
        <v>15</v>
      </c>
      <c r="AK657">
        <v>0.30254521867210027</v>
      </c>
    </row>
    <row r="658" spans="1:37" x14ac:dyDescent="0.15">
      <c r="A658" t="s">
        <v>9</v>
      </c>
      <c r="B658">
        <v>0.157</v>
      </c>
      <c r="C658">
        <v>8.9999999999999993E-3</v>
      </c>
      <c r="D658">
        <f t="shared" si="130"/>
        <v>17.444444444444446</v>
      </c>
      <c r="E658">
        <v>15</v>
      </c>
      <c r="F658">
        <f t="shared" si="140"/>
        <v>5.1529973500506572E-9</v>
      </c>
      <c r="G658">
        <f t="shared" si="141"/>
        <v>5.4702731953828635E-5</v>
      </c>
      <c r="H658">
        <f t="shared" si="142"/>
        <v>0.85987261146496807</v>
      </c>
      <c r="I658">
        <v>1.03169085047731E-2</v>
      </c>
      <c r="J658">
        <f t="shared" si="131"/>
        <v>15.217736972986069</v>
      </c>
      <c r="K658">
        <f t="shared" si="132"/>
        <v>5.9141513721629223E-4</v>
      </c>
      <c r="L658">
        <v>-16.114567284972701</v>
      </c>
      <c r="M658">
        <f t="shared" si="133"/>
        <v>-2.5299870637407138</v>
      </c>
      <c r="N658">
        <v>8.5664149789850796</v>
      </c>
      <c r="O658">
        <v>7.3014214471147199</v>
      </c>
      <c r="Q658">
        <f t="shared" si="134"/>
        <v>1.1463231671970111</v>
      </c>
      <c r="R658">
        <f t="shared" si="135"/>
        <v>19.996970805547864</v>
      </c>
      <c r="S658">
        <v>1.26499353187035</v>
      </c>
      <c r="T658">
        <v>8.5664149789850796</v>
      </c>
      <c r="U658">
        <f t="shared" si="136"/>
        <v>1.1732530495647862</v>
      </c>
      <c r="V658">
        <f t="shared" si="137"/>
        <v>1.3449271517006576</v>
      </c>
      <c r="W658">
        <f t="shared" si="138"/>
        <v>6.7256544242567357E-2</v>
      </c>
      <c r="X658">
        <v>5.0195284494839601E-3</v>
      </c>
      <c r="AG658" t="s">
        <v>10</v>
      </c>
      <c r="AH658">
        <v>33.777777777777779</v>
      </c>
      <c r="AI658">
        <f t="shared" si="139"/>
        <v>7.9426171159688759E-3</v>
      </c>
      <c r="AJ658">
        <v>15</v>
      </c>
      <c r="AK658">
        <v>0.32015375312065664</v>
      </c>
    </row>
    <row r="659" spans="1:37" x14ac:dyDescent="0.15">
      <c r="A659" t="s">
        <v>10</v>
      </c>
      <c r="B659">
        <v>0.108</v>
      </c>
      <c r="C659">
        <v>6.0000000000000001E-3</v>
      </c>
      <c r="D659">
        <f t="shared" si="130"/>
        <v>18</v>
      </c>
      <c r="E659">
        <v>15</v>
      </c>
      <c r="F659">
        <f t="shared" si="140"/>
        <v>1.0178760197630931E-9</v>
      </c>
      <c r="G659">
        <f t="shared" si="141"/>
        <v>2.3561944901923453E-5</v>
      </c>
      <c r="H659">
        <f t="shared" si="142"/>
        <v>0.83333333333333337</v>
      </c>
      <c r="I659">
        <v>6.9174475585345799E-3</v>
      </c>
      <c r="J659">
        <f t="shared" si="131"/>
        <v>15.612695157587858</v>
      </c>
      <c r="K659">
        <f t="shared" si="132"/>
        <v>3.8430264214080998E-4</v>
      </c>
      <c r="L659">
        <v>-35.0476857095911</v>
      </c>
      <c r="M659">
        <f t="shared" si="133"/>
        <v>-3.7851500566358389</v>
      </c>
      <c r="N659">
        <v>12.5676484211182</v>
      </c>
      <c r="O659">
        <v>10.675073392800201</v>
      </c>
      <c r="Q659">
        <f t="shared" si="134"/>
        <v>1.1529079264224216</v>
      </c>
      <c r="R659">
        <f t="shared" si="135"/>
        <v>20.75234267560359</v>
      </c>
      <c r="S659">
        <v>1.8925750283179199</v>
      </c>
      <c r="T659">
        <v>12.5676484211182</v>
      </c>
      <c r="U659">
        <f t="shared" si="136"/>
        <v>1.1772891818799527</v>
      </c>
      <c r="V659">
        <f t="shared" si="137"/>
        <v>1.3573060294807653</v>
      </c>
      <c r="W659">
        <f t="shared" si="138"/>
        <v>6.5404954548886257E-2</v>
      </c>
      <c r="X659">
        <v>3.9988022252850511E-3</v>
      </c>
      <c r="AG659" t="s">
        <v>10</v>
      </c>
      <c r="AH659">
        <v>34.333333333333329</v>
      </c>
      <c r="AI659">
        <f t="shared" si="139"/>
        <v>9.5202732750791254E-3</v>
      </c>
      <c r="AJ659">
        <v>15</v>
      </c>
      <c r="AK659">
        <v>0.32456631818508375</v>
      </c>
    </row>
    <row r="660" spans="1:37" x14ac:dyDescent="0.15">
      <c r="A660" t="s">
        <v>9</v>
      </c>
      <c r="B660">
        <v>0.108</v>
      </c>
      <c r="C660">
        <v>6.0000000000000001E-3</v>
      </c>
      <c r="D660">
        <f t="shared" si="130"/>
        <v>18</v>
      </c>
      <c r="E660">
        <v>15</v>
      </c>
      <c r="F660">
        <f t="shared" si="140"/>
        <v>1.0178760197630931E-9</v>
      </c>
      <c r="G660">
        <f t="shared" si="141"/>
        <v>2.3561944901923453E-5</v>
      </c>
      <c r="H660">
        <f t="shared" si="142"/>
        <v>0.83333333333333337</v>
      </c>
      <c r="I660">
        <v>6.9174475585345799E-3</v>
      </c>
      <c r="J660">
        <f t="shared" si="131"/>
        <v>15.612695157587858</v>
      </c>
      <c r="K660">
        <f t="shared" si="132"/>
        <v>3.8430264214080998E-4</v>
      </c>
      <c r="L660">
        <v>-35.0476857095911</v>
      </c>
      <c r="M660">
        <f t="shared" si="133"/>
        <v>-3.7851500566358389</v>
      </c>
      <c r="N660">
        <v>12.5676484211182</v>
      </c>
      <c r="O660">
        <v>10.675073392800201</v>
      </c>
      <c r="Q660">
        <f t="shared" si="134"/>
        <v>1.1529079264224216</v>
      </c>
      <c r="R660">
        <f t="shared" si="135"/>
        <v>20.75234267560359</v>
      </c>
      <c r="S660">
        <v>1.8925750283179199</v>
      </c>
      <c r="T660">
        <v>12.5676484211182</v>
      </c>
      <c r="U660">
        <f t="shared" si="136"/>
        <v>1.1772891818799527</v>
      </c>
      <c r="V660">
        <f t="shared" si="137"/>
        <v>1.3573060294807653</v>
      </c>
      <c r="W660">
        <f t="shared" si="138"/>
        <v>6.5404954548886257E-2</v>
      </c>
      <c r="X660">
        <v>4.9786517097432353E-3</v>
      </c>
      <c r="AG660" t="s">
        <v>10</v>
      </c>
      <c r="AH660">
        <v>35.299999999999997</v>
      </c>
      <c r="AI660">
        <f t="shared" si="139"/>
        <v>9.1011156493147807E-3</v>
      </c>
      <c r="AJ660">
        <v>15</v>
      </c>
      <c r="AK660">
        <v>0.33376924901766025</v>
      </c>
    </row>
    <row r="661" spans="1:37" x14ac:dyDescent="0.15">
      <c r="A661" t="s">
        <v>11</v>
      </c>
      <c r="B661">
        <v>0.108</v>
      </c>
      <c r="C661">
        <v>6.0000000000000001E-3</v>
      </c>
      <c r="D661">
        <f t="shared" si="130"/>
        <v>18</v>
      </c>
      <c r="E661">
        <v>15</v>
      </c>
      <c r="F661">
        <f t="shared" si="140"/>
        <v>1.0178760197630931E-9</v>
      </c>
      <c r="G661">
        <f t="shared" si="141"/>
        <v>2.3561944901923453E-5</v>
      </c>
      <c r="H661">
        <f t="shared" si="142"/>
        <v>0.83333333333333337</v>
      </c>
      <c r="I661">
        <v>6.9181370347495101E-3</v>
      </c>
      <c r="J661">
        <f t="shared" si="131"/>
        <v>15.611139163263253</v>
      </c>
      <c r="K661">
        <f t="shared" si="132"/>
        <v>3.843409463749728E-4</v>
      </c>
      <c r="L661">
        <v>-35.081981345196397</v>
      </c>
      <c r="M661">
        <f t="shared" si="133"/>
        <v>-3.7888539852812109</v>
      </c>
      <c r="N661">
        <v>12.5705643919454</v>
      </c>
      <c r="O661">
        <v>10.6761373993048</v>
      </c>
      <c r="Q661">
        <f t="shared" si="134"/>
        <v>1.1530228391249184</v>
      </c>
      <c r="R661">
        <f t="shared" si="135"/>
        <v>20.754411104248533</v>
      </c>
      <c r="S661">
        <v>1.8944269926406001</v>
      </c>
      <c r="T661">
        <v>12.5705643919454</v>
      </c>
      <c r="U661">
        <f t="shared" si="136"/>
        <v>1.1774449805005283</v>
      </c>
      <c r="V661">
        <f t="shared" si="137"/>
        <v>1.3576209543301032</v>
      </c>
      <c r="W661">
        <f t="shared" si="138"/>
        <v>6.5413610027807129E-2</v>
      </c>
      <c r="X661">
        <v>6.0577683219979941E-3</v>
      </c>
      <c r="AG661" t="s">
        <v>10</v>
      </c>
      <c r="AH661">
        <v>36</v>
      </c>
      <c r="AI661">
        <f t="shared" si="139"/>
        <v>9.7937356921006889E-3</v>
      </c>
      <c r="AJ661">
        <v>15</v>
      </c>
      <c r="AK661">
        <v>0.34014002997218062</v>
      </c>
    </row>
    <row r="662" spans="1:37" x14ac:dyDescent="0.15">
      <c r="A662" t="s">
        <v>9</v>
      </c>
      <c r="B662">
        <v>0.157</v>
      </c>
      <c r="C662">
        <v>8.0000000000000002E-3</v>
      </c>
      <c r="D662">
        <f t="shared" si="130"/>
        <v>19.625</v>
      </c>
      <c r="E662">
        <v>15</v>
      </c>
      <c r="F662">
        <f t="shared" si="140"/>
        <v>3.2169908772759481E-9</v>
      </c>
      <c r="G662">
        <f t="shared" si="141"/>
        <v>3.8419477037531228E-5</v>
      </c>
      <c r="H662">
        <f t="shared" si="142"/>
        <v>0.76433121019108285</v>
      </c>
      <c r="I662">
        <v>9.3757958717738399E-3</v>
      </c>
      <c r="J662">
        <f t="shared" si="131"/>
        <v>16.745245112754009</v>
      </c>
      <c r="K662">
        <f t="shared" si="132"/>
        <v>4.7774756034516382E-4</v>
      </c>
      <c r="L662">
        <v>-18.161393058867301</v>
      </c>
      <c r="M662">
        <f t="shared" si="133"/>
        <v>-2.8513387102421661</v>
      </c>
      <c r="N662">
        <v>8.8904749855142704</v>
      </c>
      <c r="O662">
        <v>7.4648056303931796</v>
      </c>
      <c r="Q662">
        <f t="shared" si="134"/>
        <v>1.1719744839717292</v>
      </c>
      <c r="R662">
        <f t="shared" si="135"/>
        <v>22.999999247945187</v>
      </c>
      <c r="S662">
        <v>1.42566935512108</v>
      </c>
      <c r="T662">
        <v>8.8904749855142704</v>
      </c>
      <c r="U662">
        <f t="shared" si="136"/>
        <v>1.190985462409957</v>
      </c>
      <c r="V662">
        <f t="shared" si="137"/>
        <v>1.3958045727257407</v>
      </c>
      <c r="W662">
        <f t="shared" si="138"/>
        <v>6.0687157320252587E-2</v>
      </c>
      <c r="X662">
        <v>2.8958288435165622E-3</v>
      </c>
      <c r="AG662" t="s">
        <v>10</v>
      </c>
      <c r="AH662">
        <v>36.428571428571431</v>
      </c>
      <c r="AI662">
        <f t="shared" si="139"/>
        <v>9.5967298253954014E-3</v>
      </c>
      <c r="AJ662">
        <v>15</v>
      </c>
      <c r="AK662">
        <v>0.34433734526879523</v>
      </c>
    </row>
    <row r="663" spans="1:37" x14ac:dyDescent="0.15">
      <c r="A663" t="s">
        <v>10</v>
      </c>
      <c r="B663">
        <v>0.157</v>
      </c>
      <c r="C663">
        <v>8.0000000000000002E-3</v>
      </c>
      <c r="D663">
        <f t="shared" si="130"/>
        <v>19.625</v>
      </c>
      <c r="E663">
        <v>15</v>
      </c>
      <c r="F663">
        <f t="shared" si="140"/>
        <v>3.2169908772759481E-9</v>
      </c>
      <c r="G663">
        <f t="shared" si="141"/>
        <v>3.8419477037531228E-5</v>
      </c>
      <c r="H663">
        <f t="shared" si="142"/>
        <v>0.76433121019108285</v>
      </c>
      <c r="I663">
        <v>9.3757958717738399E-3</v>
      </c>
      <c r="J663">
        <f t="shared" si="131"/>
        <v>16.745245112754009</v>
      </c>
      <c r="K663">
        <f t="shared" si="132"/>
        <v>4.7774756034516382E-4</v>
      </c>
      <c r="L663">
        <v>-18.161393058867301</v>
      </c>
      <c r="M663">
        <f t="shared" si="133"/>
        <v>-2.8513387102421661</v>
      </c>
      <c r="N663">
        <v>8.8904749855142704</v>
      </c>
      <c r="O663">
        <v>7.4648056303931796</v>
      </c>
      <c r="Q663">
        <f t="shared" si="134"/>
        <v>1.1719744839717292</v>
      </c>
      <c r="R663">
        <f t="shared" si="135"/>
        <v>22.999999247945187</v>
      </c>
      <c r="S663">
        <v>1.42566935512108</v>
      </c>
      <c r="T663">
        <v>8.8904749855142704</v>
      </c>
      <c r="U663">
        <f t="shared" si="136"/>
        <v>1.190985462409957</v>
      </c>
      <c r="V663">
        <f t="shared" si="137"/>
        <v>1.3958045727257407</v>
      </c>
      <c r="W663">
        <f t="shared" si="138"/>
        <v>6.0687157320252587E-2</v>
      </c>
      <c r="X663">
        <v>2.9085146409835931E-3</v>
      </c>
      <c r="AG663" t="s">
        <v>10</v>
      </c>
      <c r="AH663">
        <v>38</v>
      </c>
      <c r="AI663">
        <f t="shared" si="139"/>
        <v>1.0236775752291595E-2</v>
      </c>
      <c r="AJ663">
        <v>15</v>
      </c>
      <c r="AK663">
        <v>0.35941792070870227</v>
      </c>
    </row>
    <row r="664" spans="1:37" x14ac:dyDescent="0.15">
      <c r="A664" t="s">
        <v>11</v>
      </c>
      <c r="B664">
        <v>0.157</v>
      </c>
      <c r="C664">
        <v>8.0000000000000002E-3</v>
      </c>
      <c r="D664">
        <f t="shared" si="130"/>
        <v>19.625</v>
      </c>
      <c r="E664">
        <v>15</v>
      </c>
      <c r="F664">
        <f t="shared" si="140"/>
        <v>3.2169908772759481E-9</v>
      </c>
      <c r="G664">
        <f t="shared" si="141"/>
        <v>3.8419477037531228E-5</v>
      </c>
      <c r="H664">
        <f t="shared" si="142"/>
        <v>0.76433121019108285</v>
      </c>
      <c r="I664">
        <v>9.3694639203759107E-3</v>
      </c>
      <c r="J664">
        <f t="shared" si="131"/>
        <v>16.756561670360874</v>
      </c>
      <c r="K664">
        <f t="shared" si="132"/>
        <v>4.7742491314017377E-4</v>
      </c>
      <c r="L664">
        <v>-18.402101730524301</v>
      </c>
      <c r="M664">
        <f t="shared" si="133"/>
        <v>-2.8891299716923151</v>
      </c>
      <c r="N664">
        <v>8.9043292536613698</v>
      </c>
      <c r="O664">
        <v>7.4597642678152098</v>
      </c>
      <c r="Q664">
        <f t="shared" si="134"/>
        <v>1.1711829900469879</v>
      </c>
      <c r="R664">
        <f t="shared" si="135"/>
        <v>22.984466179672136</v>
      </c>
      <c r="S664">
        <v>1.44456498584615</v>
      </c>
      <c r="T664">
        <v>8.9043292536613698</v>
      </c>
      <c r="U664">
        <f t="shared" si="136"/>
        <v>1.1936475381774012</v>
      </c>
      <c r="V664">
        <f t="shared" si="137"/>
        <v>1.3979796928248349</v>
      </c>
      <c r="W664">
        <f t="shared" si="138"/>
        <v>6.0822804493115987E-2</v>
      </c>
      <c r="X664">
        <v>2.8714665192106875E-3</v>
      </c>
      <c r="AG664" t="s">
        <v>10</v>
      </c>
      <c r="AH664">
        <v>39.222222222222221</v>
      </c>
      <c r="AI664">
        <f t="shared" si="139"/>
        <v>-2.4407860011992549E-2</v>
      </c>
      <c r="AJ664">
        <v>15</v>
      </c>
      <c r="AK664">
        <v>0.37192953551705865</v>
      </c>
    </row>
    <row r="665" spans="1:37" x14ac:dyDescent="0.15">
      <c r="A665" t="s">
        <v>9</v>
      </c>
      <c r="B665">
        <v>5.8999999999999997E-2</v>
      </c>
      <c r="C665">
        <v>3.0000000000000001E-3</v>
      </c>
      <c r="D665">
        <f t="shared" si="130"/>
        <v>19.666666666666664</v>
      </c>
      <c r="E665">
        <v>15</v>
      </c>
      <c r="F665">
        <f t="shared" si="140"/>
        <v>6.3617251235193316E-11</v>
      </c>
      <c r="G665">
        <f t="shared" si="141"/>
        <v>5.3912924775587564E-6</v>
      </c>
      <c r="H665">
        <f t="shared" si="142"/>
        <v>0.76271186440677974</v>
      </c>
      <c r="I665">
        <v>3.51634835150102E-3</v>
      </c>
      <c r="J665">
        <f t="shared" si="131"/>
        <v>16.778769934672351</v>
      </c>
      <c r="K665">
        <f t="shared" si="132"/>
        <v>1.7879737380513663E-4</v>
      </c>
      <c r="L665">
        <v>-129.50842906889099</v>
      </c>
      <c r="M665">
        <f t="shared" si="133"/>
        <v>-7.6409973150645678</v>
      </c>
      <c r="N665">
        <v>23.686873524769599</v>
      </c>
      <c r="O665">
        <v>19.866374867237401</v>
      </c>
      <c r="Q665">
        <f t="shared" si="134"/>
        <v>1.1721161171670065</v>
      </c>
      <c r="R665">
        <f t="shared" si="135"/>
        <v>23.051616970951123</v>
      </c>
      <c r="S665">
        <v>3.8204986575322901</v>
      </c>
      <c r="T665">
        <v>23.686873524769599</v>
      </c>
      <c r="U665">
        <f t="shared" si="136"/>
        <v>1.192309804031372</v>
      </c>
      <c r="V665">
        <f t="shared" si="137"/>
        <v>1.3975255379614062</v>
      </c>
      <c r="W665">
        <f t="shared" si="138"/>
        <v>6.0625922238883329E-2</v>
      </c>
      <c r="X665">
        <v>2.9631039623020149E-3</v>
      </c>
      <c r="AG665" t="s">
        <v>10</v>
      </c>
      <c r="AH665">
        <v>39.25</v>
      </c>
      <c r="AI665">
        <f t="shared" si="139"/>
        <v>1.0133830009095582E-2</v>
      </c>
      <c r="AJ665">
        <v>15</v>
      </c>
      <c r="AK665">
        <v>0.37125153940561439</v>
      </c>
    </row>
    <row r="666" spans="1:37" x14ac:dyDescent="0.15">
      <c r="A666" t="s">
        <v>10</v>
      </c>
      <c r="B666">
        <v>5.8999999999999997E-2</v>
      </c>
      <c r="C666">
        <v>3.0000000000000001E-3</v>
      </c>
      <c r="D666">
        <f t="shared" si="130"/>
        <v>19.666666666666664</v>
      </c>
      <c r="E666">
        <v>15</v>
      </c>
      <c r="F666">
        <f t="shared" si="140"/>
        <v>6.3617251235193316E-11</v>
      </c>
      <c r="G666">
        <f t="shared" si="141"/>
        <v>5.3912924775587564E-6</v>
      </c>
      <c r="H666">
        <f t="shared" si="142"/>
        <v>0.76271186440677974</v>
      </c>
      <c r="I666">
        <v>3.51634835150102E-3</v>
      </c>
      <c r="J666">
        <f t="shared" si="131"/>
        <v>16.778769934672351</v>
      </c>
      <c r="K666">
        <f t="shared" si="132"/>
        <v>1.7879737380513663E-4</v>
      </c>
      <c r="L666">
        <v>-129.50842906889099</v>
      </c>
      <c r="M666">
        <f t="shared" si="133"/>
        <v>-7.6409973150645678</v>
      </c>
      <c r="N666">
        <v>23.686873524769599</v>
      </c>
      <c r="O666">
        <v>19.866374867237401</v>
      </c>
      <c r="Q666">
        <f t="shared" si="134"/>
        <v>1.1721161171670065</v>
      </c>
      <c r="R666">
        <f t="shared" si="135"/>
        <v>23.051616970951123</v>
      </c>
      <c r="S666">
        <v>3.8204986575322901</v>
      </c>
      <c r="T666">
        <v>23.686873524769599</v>
      </c>
      <c r="U666">
        <f t="shared" si="136"/>
        <v>1.192309804031372</v>
      </c>
      <c r="V666">
        <f t="shared" si="137"/>
        <v>1.3975255379614062</v>
      </c>
      <c r="W666">
        <f t="shared" si="138"/>
        <v>6.0625922238883329E-2</v>
      </c>
      <c r="X666">
        <v>3.0011777234257913E-3</v>
      </c>
      <c r="AG666" t="s">
        <v>10</v>
      </c>
      <c r="AH666">
        <v>40.200000000000003</v>
      </c>
      <c r="AI666">
        <f t="shared" si="139"/>
        <v>8.7182024449875065E-3</v>
      </c>
      <c r="AJ666">
        <v>15</v>
      </c>
      <c r="AK666">
        <v>0.38087867791425523</v>
      </c>
    </row>
    <row r="667" spans="1:37" x14ac:dyDescent="0.15">
      <c r="A667" t="s">
        <v>11</v>
      </c>
      <c r="B667">
        <v>5.8999999999999997E-2</v>
      </c>
      <c r="C667">
        <v>3.0000000000000001E-3</v>
      </c>
      <c r="D667">
        <f t="shared" si="130"/>
        <v>19.666666666666664</v>
      </c>
      <c r="E667">
        <v>15</v>
      </c>
      <c r="F667">
        <f t="shared" si="140"/>
        <v>6.3617251235193316E-11</v>
      </c>
      <c r="G667">
        <f t="shared" si="141"/>
        <v>5.3912924775587564E-6</v>
      </c>
      <c r="H667">
        <f t="shared" si="142"/>
        <v>0.76271186440677974</v>
      </c>
      <c r="I667">
        <v>3.5163311006852801E-3</v>
      </c>
      <c r="J667">
        <f t="shared" si="131"/>
        <v>16.778852249863995</v>
      </c>
      <c r="K667">
        <f t="shared" si="132"/>
        <v>1.7879649664501426E-4</v>
      </c>
      <c r="L667">
        <v>-129.887027228069</v>
      </c>
      <c r="M667">
        <f t="shared" si="133"/>
        <v>-7.663334606456071</v>
      </c>
      <c r="N667">
        <v>23.697944708229599</v>
      </c>
      <c r="O667">
        <v>19.8662774050016</v>
      </c>
      <c r="Q667">
        <f t="shared" si="134"/>
        <v>1.1721103668950943</v>
      </c>
      <c r="R667">
        <f t="shared" si="135"/>
        <v>23.051503882270186</v>
      </c>
      <c r="S667">
        <v>3.8316673032280502</v>
      </c>
      <c r="T667">
        <v>23.697944708229599</v>
      </c>
      <c r="U667">
        <f t="shared" si="136"/>
        <v>1.1928729386544923</v>
      </c>
      <c r="V667">
        <f t="shared" si="137"/>
        <v>1.3981787377855464</v>
      </c>
      <c r="W667">
        <f t="shared" si="138"/>
        <v>6.0654556202770799E-2</v>
      </c>
      <c r="X667">
        <v>3.8442430487858024E-3</v>
      </c>
      <c r="AG667" t="s">
        <v>10</v>
      </c>
      <c r="AH667">
        <v>41.199999999999996</v>
      </c>
      <c r="AI667">
        <f t="shared" si="139"/>
        <v>1.1566673027771885E-2</v>
      </c>
      <c r="AJ667">
        <v>15</v>
      </c>
      <c r="AK667">
        <v>0.38959688035924267</v>
      </c>
    </row>
    <row r="668" spans="1:37" x14ac:dyDescent="0.15">
      <c r="A668" t="s">
        <v>11</v>
      </c>
      <c r="B668">
        <v>0.20599999999999999</v>
      </c>
      <c r="C668">
        <v>0.01</v>
      </c>
      <c r="D668">
        <f t="shared" si="130"/>
        <v>20.599999999999998</v>
      </c>
      <c r="E668">
        <v>15</v>
      </c>
      <c r="F668">
        <f t="shared" si="140"/>
        <v>7.8539816339744827E-9</v>
      </c>
      <c r="G668">
        <f t="shared" si="141"/>
        <v>5.7189186655154004E-5</v>
      </c>
      <c r="H668">
        <f t="shared" si="142"/>
        <v>0.72815533980582536</v>
      </c>
      <c r="I668">
        <v>1.1836751257812099E-2</v>
      </c>
      <c r="J668">
        <f t="shared" si="131"/>
        <v>17.403423922086915</v>
      </c>
      <c r="K668">
        <f t="shared" si="132"/>
        <v>5.7459957562194667E-4</v>
      </c>
      <c r="L668">
        <v>-11.139468591690701</v>
      </c>
      <c r="M668">
        <f t="shared" si="133"/>
        <v>-2.2947305298882843</v>
      </c>
      <c r="N668">
        <v>6.8933610211636296</v>
      </c>
      <c r="O668">
        <v>5.7459957562194797</v>
      </c>
      <c r="Q668">
        <f t="shared" si="134"/>
        <v>1.1836751257812128</v>
      </c>
      <c r="R668">
        <f t="shared" si="135"/>
        <v>24.383707591092982</v>
      </c>
      <c r="S668">
        <v>1.1473652649441399</v>
      </c>
      <c r="T668">
        <v>6.8933610211636296</v>
      </c>
      <c r="U668">
        <f t="shared" si="136"/>
        <v>1.1996808409930062</v>
      </c>
      <c r="V668">
        <f t="shared" si="137"/>
        <v>1.4200323703597078</v>
      </c>
      <c r="W668">
        <f t="shared" si="138"/>
        <v>5.8236934028786713E-2</v>
      </c>
      <c r="X668">
        <v>9.4991329484191145E-3</v>
      </c>
      <c r="AG668" t="s">
        <v>10</v>
      </c>
      <c r="AH668">
        <v>42.5</v>
      </c>
      <c r="AI668">
        <f t="shared" si="139"/>
        <v>1.1430724529684619E-2</v>
      </c>
      <c r="AJ668">
        <v>15</v>
      </c>
      <c r="AK668">
        <v>0.40463355529534617</v>
      </c>
    </row>
    <row r="669" spans="1:37" x14ac:dyDescent="0.15">
      <c r="A669" t="s">
        <v>9</v>
      </c>
      <c r="B669">
        <v>0.20599999999999999</v>
      </c>
      <c r="C669">
        <v>0.01</v>
      </c>
      <c r="D669">
        <f t="shared" si="130"/>
        <v>20.599999999999998</v>
      </c>
      <c r="E669">
        <v>15</v>
      </c>
      <c r="F669">
        <f t="shared" si="140"/>
        <v>7.8539816339744827E-9</v>
      </c>
      <c r="G669">
        <f t="shared" si="141"/>
        <v>5.7189186655154004E-5</v>
      </c>
      <c r="H669">
        <f t="shared" si="142"/>
        <v>0.72815533980582536</v>
      </c>
      <c r="I669">
        <v>1.1826391957452999E-2</v>
      </c>
      <c r="J669">
        <f t="shared" si="131"/>
        <v>17.418668410544115</v>
      </c>
      <c r="K669">
        <f t="shared" si="132"/>
        <v>5.7409669696373788E-4</v>
      </c>
      <c r="L669">
        <v>-11.2625379150135</v>
      </c>
      <c r="M669">
        <f t="shared" si="133"/>
        <v>-2.3200828104927806</v>
      </c>
      <c r="N669">
        <v>6.90100837488378</v>
      </c>
      <c r="O669">
        <v>5.7409669696373902</v>
      </c>
      <c r="Q669">
        <f t="shared" si="134"/>
        <v>1.1826391957453024</v>
      </c>
      <c r="R669">
        <f t="shared" si="135"/>
        <v>24.362367432353228</v>
      </c>
      <c r="S669">
        <v>1.1600414052463901</v>
      </c>
      <c r="T669">
        <v>6.90100837488378</v>
      </c>
      <c r="U669">
        <f t="shared" si="136"/>
        <v>1.2020637658048849</v>
      </c>
      <c r="V669">
        <f t="shared" si="137"/>
        <v>1.4216077252260586</v>
      </c>
      <c r="W669">
        <f t="shared" si="138"/>
        <v>5.8352609990528402E-2</v>
      </c>
      <c r="X669">
        <v>7.8758901396960221E-3</v>
      </c>
      <c r="AG669" t="s">
        <v>10</v>
      </c>
      <c r="AH669">
        <v>43.428571428571423</v>
      </c>
      <c r="AI669">
        <f t="shared" si="139"/>
        <v>1.0589341797321962E-2</v>
      </c>
      <c r="AJ669">
        <v>15</v>
      </c>
      <c r="AK669">
        <v>0.41524779950148183</v>
      </c>
    </row>
    <row r="670" spans="1:37" x14ac:dyDescent="0.15">
      <c r="A670" t="s">
        <v>10</v>
      </c>
      <c r="B670">
        <v>0.20599999999999999</v>
      </c>
      <c r="C670">
        <v>0.01</v>
      </c>
      <c r="D670">
        <f t="shared" si="130"/>
        <v>20.599999999999998</v>
      </c>
      <c r="E670">
        <v>15</v>
      </c>
      <c r="F670">
        <f t="shared" si="140"/>
        <v>7.8539816339744827E-9</v>
      </c>
      <c r="G670">
        <f t="shared" si="141"/>
        <v>5.7189186655154004E-5</v>
      </c>
      <c r="H670">
        <f t="shared" si="142"/>
        <v>0.72815533980582536</v>
      </c>
      <c r="I670">
        <v>1.1826391957452999E-2</v>
      </c>
      <c r="J670">
        <f t="shared" si="131"/>
        <v>17.418668410544115</v>
      </c>
      <c r="K670">
        <f t="shared" si="132"/>
        <v>5.7409669696373788E-4</v>
      </c>
      <c r="L670">
        <v>-11.2625379150135</v>
      </c>
      <c r="M670">
        <f t="shared" si="133"/>
        <v>-2.3200828104927806</v>
      </c>
      <c r="N670">
        <v>6.90100837488378</v>
      </c>
      <c r="O670">
        <v>5.7409669696373902</v>
      </c>
      <c r="Q670">
        <f t="shared" si="134"/>
        <v>1.1826391957453024</v>
      </c>
      <c r="R670">
        <f t="shared" si="135"/>
        <v>24.362367432353228</v>
      </c>
      <c r="S670">
        <v>1.1600414052463901</v>
      </c>
      <c r="T670">
        <v>6.90100837488378</v>
      </c>
      <c r="U670">
        <f t="shared" si="136"/>
        <v>1.2020637658048849</v>
      </c>
      <c r="V670">
        <f t="shared" si="137"/>
        <v>1.4216077252260586</v>
      </c>
      <c r="W670">
        <f t="shared" si="138"/>
        <v>5.8352609990528402E-2</v>
      </c>
      <c r="X670">
        <v>8.2033032406808627E-3</v>
      </c>
      <c r="AG670" t="s">
        <v>10</v>
      </c>
      <c r="AH670">
        <v>44.125</v>
      </c>
      <c r="AI670">
        <f t="shared" si="139"/>
        <v>9.9254233833409103E-3</v>
      </c>
      <c r="AJ670">
        <v>15</v>
      </c>
      <c r="AK670">
        <v>0.42262251968175968</v>
      </c>
    </row>
    <row r="671" spans="1:37" x14ac:dyDescent="0.15">
      <c r="A671" t="s">
        <v>9</v>
      </c>
      <c r="B671">
        <v>0.108</v>
      </c>
      <c r="C671">
        <v>5.0000000000000001E-3</v>
      </c>
      <c r="D671">
        <f t="shared" si="130"/>
        <v>21.599999999999998</v>
      </c>
      <c r="E671">
        <v>15</v>
      </c>
      <c r="F671">
        <f t="shared" si="140"/>
        <v>4.9087385212340517E-10</v>
      </c>
      <c r="G671">
        <f t="shared" si="141"/>
        <v>1.3635384781205698E-5</v>
      </c>
      <c r="H671">
        <f t="shared" si="142"/>
        <v>0.69444444444444453</v>
      </c>
      <c r="I671">
        <v>5.9758925279995399E-3</v>
      </c>
      <c r="J671">
        <f t="shared" si="131"/>
        <v>18.072614173360048</v>
      </c>
      <c r="K671">
        <f t="shared" si="132"/>
        <v>2.7666169111108984E-4</v>
      </c>
      <c r="L671">
        <v>-42.949307782352903</v>
      </c>
      <c r="M671">
        <f t="shared" si="133"/>
        <v>-4.638525240494114</v>
      </c>
      <c r="N671">
        <v>13.385730264690601</v>
      </c>
      <c r="O671">
        <v>11.066467644443501</v>
      </c>
      <c r="Q671">
        <f t="shared" si="134"/>
        <v>1.195178505599898</v>
      </c>
      <c r="R671">
        <f t="shared" si="135"/>
        <v>25.815855720957796</v>
      </c>
      <c r="S671">
        <v>2.3192626202470601</v>
      </c>
      <c r="T671">
        <v>13.385730264690601</v>
      </c>
      <c r="U671">
        <f t="shared" si="136"/>
        <v>1.2095756925121095</v>
      </c>
      <c r="V671">
        <f t="shared" si="137"/>
        <v>1.4456588685865848</v>
      </c>
      <c r="W671">
        <f t="shared" si="138"/>
        <v>5.5998874653338408E-2</v>
      </c>
      <c r="X671">
        <v>1.0146114900008921E-2</v>
      </c>
      <c r="AG671" t="s">
        <v>10</v>
      </c>
      <c r="AH671">
        <v>44.666666666666671</v>
      </c>
      <c r="AI671">
        <f t="shared" si="139"/>
        <v>1.4143081270061352E-2</v>
      </c>
      <c r="AJ671">
        <v>15</v>
      </c>
      <c r="AK671">
        <v>0.42799879068106939</v>
      </c>
    </row>
    <row r="672" spans="1:37" x14ac:dyDescent="0.15">
      <c r="A672" t="s">
        <v>10</v>
      </c>
      <c r="B672">
        <v>0.108</v>
      </c>
      <c r="C672">
        <v>5.0000000000000001E-3</v>
      </c>
      <c r="D672">
        <f t="shared" si="130"/>
        <v>21.599999999999998</v>
      </c>
      <c r="E672">
        <v>15</v>
      </c>
      <c r="F672">
        <f t="shared" si="140"/>
        <v>4.9087385212340517E-10</v>
      </c>
      <c r="G672">
        <f t="shared" si="141"/>
        <v>1.3635384781205698E-5</v>
      </c>
      <c r="H672">
        <f t="shared" si="142"/>
        <v>0.69444444444444453</v>
      </c>
      <c r="I672">
        <v>5.9758925279995399E-3</v>
      </c>
      <c r="J672">
        <f t="shared" si="131"/>
        <v>18.072614173360048</v>
      </c>
      <c r="K672">
        <f t="shared" si="132"/>
        <v>2.7666169111108984E-4</v>
      </c>
      <c r="L672">
        <v>-42.949307782352903</v>
      </c>
      <c r="M672">
        <f t="shared" si="133"/>
        <v>-4.638525240494114</v>
      </c>
      <c r="N672">
        <v>13.385730264690601</v>
      </c>
      <c r="O672">
        <v>11.066467644443501</v>
      </c>
      <c r="Q672">
        <f t="shared" si="134"/>
        <v>1.195178505599898</v>
      </c>
      <c r="R672">
        <f t="shared" si="135"/>
        <v>25.815855720957796</v>
      </c>
      <c r="S672">
        <v>2.3192626202470601</v>
      </c>
      <c r="T672">
        <v>13.385730264690601</v>
      </c>
      <c r="U672">
        <f t="shared" si="136"/>
        <v>1.2095756925121095</v>
      </c>
      <c r="V672">
        <f t="shared" si="137"/>
        <v>1.4456588685865848</v>
      </c>
      <c r="W672">
        <f t="shared" si="138"/>
        <v>5.5998874653338408E-2</v>
      </c>
      <c r="X672">
        <v>1.0263780714641233E-2</v>
      </c>
      <c r="AG672" t="s">
        <v>10</v>
      </c>
      <c r="AH672">
        <v>45.1</v>
      </c>
      <c r="AI672">
        <f t="shared" si="139"/>
        <v>1.2076893341077401E-2</v>
      </c>
      <c r="AJ672">
        <v>15</v>
      </c>
      <c r="AK672">
        <v>0.43412745923142926</v>
      </c>
    </row>
    <row r="673" spans="1:37" x14ac:dyDescent="0.15">
      <c r="A673" t="s">
        <v>11</v>
      </c>
      <c r="B673">
        <v>0.108</v>
      </c>
      <c r="C673">
        <v>5.0000000000000001E-3</v>
      </c>
      <c r="D673">
        <f t="shared" si="130"/>
        <v>21.599999999999998</v>
      </c>
      <c r="E673">
        <v>15</v>
      </c>
      <c r="F673">
        <f t="shared" si="140"/>
        <v>4.9087385212340517E-10</v>
      </c>
      <c r="G673">
        <f t="shared" si="141"/>
        <v>1.3635384781205698E-5</v>
      </c>
      <c r="H673">
        <f t="shared" si="142"/>
        <v>0.69444444444444453</v>
      </c>
      <c r="I673">
        <v>5.9762424358604004E-3</v>
      </c>
      <c r="J673">
        <f t="shared" si="131"/>
        <v>18.071556025228631</v>
      </c>
      <c r="K673">
        <f t="shared" si="132"/>
        <v>2.7667789054909266E-4</v>
      </c>
      <c r="L673">
        <v>-43.026929215283801</v>
      </c>
      <c r="M673">
        <f t="shared" si="133"/>
        <v>-4.64690835525065</v>
      </c>
      <c r="N673">
        <v>13.390569799589001</v>
      </c>
      <c r="O673">
        <v>11.067115621963699</v>
      </c>
      <c r="Q673">
        <f t="shared" si="134"/>
        <v>1.1952484871720794</v>
      </c>
      <c r="R673">
        <f t="shared" si="135"/>
        <v>25.817367322916912</v>
      </c>
      <c r="S673">
        <v>2.3234541776253201</v>
      </c>
      <c r="T673">
        <v>13.390569799589001</v>
      </c>
      <c r="U673">
        <f t="shared" si="136"/>
        <v>1.2099421617150357</v>
      </c>
      <c r="V673">
        <f t="shared" si="137"/>
        <v>1.4461815383556118</v>
      </c>
      <c r="W673">
        <f t="shared" si="138"/>
        <v>5.6015840820140543E-2</v>
      </c>
      <c r="X673">
        <v>9.4586379466398574E-3</v>
      </c>
      <c r="AG673" t="s">
        <v>10</v>
      </c>
      <c r="AH673">
        <v>50</v>
      </c>
      <c r="AI673">
        <f t="shared" si="139"/>
        <v>1.00373460890258E-2</v>
      </c>
      <c r="AJ673">
        <v>15</v>
      </c>
      <c r="AK673">
        <v>0.4933042366027085</v>
      </c>
    </row>
    <row r="674" spans="1:37" x14ac:dyDescent="0.15">
      <c r="A674" t="s">
        <v>11</v>
      </c>
      <c r="B674">
        <v>0.157</v>
      </c>
      <c r="C674">
        <v>7.0000000000000001E-3</v>
      </c>
      <c r="D674">
        <f t="shared" si="130"/>
        <v>22.428571428571427</v>
      </c>
      <c r="E674">
        <v>15</v>
      </c>
      <c r="F674">
        <f t="shared" si="140"/>
        <v>1.885740990317274E-9</v>
      </c>
      <c r="G674">
        <f t="shared" si="141"/>
        <v>2.5738048093502372E-5</v>
      </c>
      <c r="H674">
        <f t="shared" si="142"/>
        <v>0.66878980891719753</v>
      </c>
      <c r="I674">
        <v>8.4457125342533405E-3</v>
      </c>
      <c r="J674">
        <f t="shared" si="131"/>
        <v>18.589313733240846</v>
      </c>
      <c r="K674">
        <f t="shared" si="132"/>
        <v>3.7656043146352475E-4</v>
      </c>
      <c r="L674">
        <v>-20.961130371926298</v>
      </c>
      <c r="M674">
        <f t="shared" si="133"/>
        <v>-3.290897468392429</v>
      </c>
      <c r="N674">
        <v>9.3303554987579496</v>
      </c>
      <c r="O674">
        <v>7.6849067645617302</v>
      </c>
      <c r="Q674">
        <f t="shared" si="134"/>
        <v>1.2065303620361916</v>
      </c>
      <c r="R674">
        <f t="shared" si="135"/>
        <v>27.060752405668865</v>
      </c>
      <c r="S674">
        <v>1.6454487341962201</v>
      </c>
      <c r="T674">
        <v>9.3303554987579496</v>
      </c>
      <c r="U674">
        <f t="shared" si="136"/>
        <v>1.2141143392635629</v>
      </c>
      <c r="V674">
        <f t="shared" si="137"/>
        <v>1.4648658133049981</v>
      </c>
      <c r="W674">
        <f t="shared" si="138"/>
        <v>5.4132486463980514E-2</v>
      </c>
      <c r="X674">
        <v>8.5260422586130782E-3</v>
      </c>
      <c r="AG674" t="s">
        <v>11</v>
      </c>
      <c r="AH674">
        <v>10</v>
      </c>
      <c r="AI674">
        <f t="shared" si="139"/>
        <v>2.4364455277140516E-2</v>
      </c>
      <c r="AJ674">
        <v>15</v>
      </c>
      <c r="AK674">
        <v>9.1810393041676486E-2</v>
      </c>
    </row>
    <row r="675" spans="1:37" x14ac:dyDescent="0.15">
      <c r="A675" t="s">
        <v>9</v>
      </c>
      <c r="B675">
        <v>0.157</v>
      </c>
      <c r="C675">
        <v>7.0000000000000001E-3</v>
      </c>
      <c r="D675">
        <f t="shared" si="130"/>
        <v>22.428571428571427</v>
      </c>
      <c r="E675">
        <v>15</v>
      </c>
      <c r="F675">
        <f t="shared" si="140"/>
        <v>1.885740990317274E-9</v>
      </c>
      <c r="G675">
        <f t="shared" si="141"/>
        <v>2.5738048093502372E-5</v>
      </c>
      <c r="H675">
        <f t="shared" si="142"/>
        <v>0.66878980891719753</v>
      </c>
      <c r="I675">
        <v>8.4353329036854895E-3</v>
      </c>
      <c r="J675">
        <f t="shared" si="131"/>
        <v>18.612187781160969</v>
      </c>
      <c r="K675">
        <f t="shared" si="132"/>
        <v>3.7609764538725117E-4</v>
      </c>
      <c r="L675">
        <v>-21.294998935804198</v>
      </c>
      <c r="M675">
        <f t="shared" si="133"/>
        <v>-3.343314832921259</v>
      </c>
      <c r="N675">
        <v>9.3471195672208598</v>
      </c>
      <c r="O675">
        <v>7.6754621507602199</v>
      </c>
      <c r="Q675">
        <f t="shared" si="134"/>
        <v>1.2050475576693545</v>
      </c>
      <c r="R675">
        <f t="shared" si="135"/>
        <v>27.027495222012661</v>
      </c>
      <c r="S675">
        <v>1.6716574164606299</v>
      </c>
      <c r="T675">
        <v>9.3471195672208598</v>
      </c>
      <c r="U675">
        <f t="shared" si="136"/>
        <v>1.2177924121865509</v>
      </c>
      <c r="V675">
        <f t="shared" si="137"/>
        <v>1.467497772053675</v>
      </c>
      <c r="W675">
        <f t="shared" si="138"/>
        <v>5.4296476976470422E-2</v>
      </c>
      <c r="X675">
        <v>6.5667906482029144E-3</v>
      </c>
      <c r="AG675" t="s">
        <v>11</v>
      </c>
      <c r="AH675">
        <v>10.799999999999999</v>
      </c>
      <c r="AI675">
        <f t="shared" si="139"/>
        <v>9.2025582220589541E-3</v>
      </c>
      <c r="AJ675">
        <v>15</v>
      </c>
      <c r="AK675">
        <v>0.11130195726338887</v>
      </c>
    </row>
    <row r="676" spans="1:37" x14ac:dyDescent="0.15">
      <c r="A676" t="s">
        <v>10</v>
      </c>
      <c r="B676">
        <v>0.157</v>
      </c>
      <c r="C676">
        <v>7.0000000000000001E-3</v>
      </c>
      <c r="D676">
        <f t="shared" si="130"/>
        <v>22.428571428571427</v>
      </c>
      <c r="E676">
        <v>15</v>
      </c>
      <c r="F676">
        <f t="shared" si="140"/>
        <v>1.885740990317274E-9</v>
      </c>
      <c r="G676">
        <f t="shared" si="141"/>
        <v>2.5738048093502372E-5</v>
      </c>
      <c r="H676">
        <f t="shared" si="142"/>
        <v>0.66878980891719753</v>
      </c>
      <c r="I676">
        <v>8.4353329036854895E-3</v>
      </c>
      <c r="J676">
        <f t="shared" si="131"/>
        <v>18.612187781160969</v>
      </c>
      <c r="K676">
        <f t="shared" si="132"/>
        <v>3.7609764538725117E-4</v>
      </c>
      <c r="L676">
        <v>-21.294998935804198</v>
      </c>
      <c r="M676">
        <f t="shared" si="133"/>
        <v>-3.343314832921259</v>
      </c>
      <c r="N676">
        <v>9.3471195672208598</v>
      </c>
      <c r="O676">
        <v>7.6754621507602199</v>
      </c>
      <c r="Q676">
        <f t="shared" si="134"/>
        <v>1.2050475576693545</v>
      </c>
      <c r="R676">
        <f t="shared" si="135"/>
        <v>27.027495222012661</v>
      </c>
      <c r="S676">
        <v>1.6716574164606299</v>
      </c>
      <c r="T676">
        <v>9.3471195672208598</v>
      </c>
      <c r="U676">
        <f t="shared" si="136"/>
        <v>1.2177924121865509</v>
      </c>
      <c r="V676">
        <f t="shared" si="137"/>
        <v>1.467497772053675</v>
      </c>
      <c r="W676">
        <f t="shared" si="138"/>
        <v>5.4296476976470422E-2</v>
      </c>
      <c r="X676">
        <v>9.7104897153239243E-3</v>
      </c>
      <c r="AG676" t="s">
        <v>11</v>
      </c>
      <c r="AH676">
        <v>11.799999999999999</v>
      </c>
      <c r="AI676">
        <f t="shared" si="139"/>
        <v>1.0786283728693112E-2</v>
      </c>
      <c r="AJ676">
        <v>15</v>
      </c>
      <c r="AK676">
        <v>0.12050451548544783</v>
      </c>
    </row>
    <row r="677" spans="1:37" x14ac:dyDescent="0.15">
      <c r="A677" t="s">
        <v>11</v>
      </c>
      <c r="B677">
        <v>0.20599999999999999</v>
      </c>
      <c r="C677">
        <v>8.9999999999999993E-3</v>
      </c>
      <c r="D677">
        <f t="shared" si="130"/>
        <v>22.888888888888889</v>
      </c>
      <c r="E677">
        <v>15</v>
      </c>
      <c r="F677">
        <f t="shared" si="140"/>
        <v>5.1529973500506572E-9</v>
      </c>
      <c r="G677">
        <f t="shared" si="141"/>
        <v>4.1690917071607261E-5</v>
      </c>
      <c r="H677">
        <f t="shared" si="142"/>
        <v>0.65533980582524276</v>
      </c>
      <c r="I677">
        <v>1.0897478826957199E-2</v>
      </c>
      <c r="J677">
        <f t="shared" si="131"/>
        <v>18.903454943212658</v>
      </c>
      <c r="K677">
        <f t="shared" si="132"/>
        <v>4.7610344389618833E-4</v>
      </c>
      <c r="L677">
        <v>-12.6135006431193</v>
      </c>
      <c r="M677">
        <f t="shared" si="133"/>
        <v>-2.5983811324825759</v>
      </c>
      <c r="N677">
        <v>7.1770108612559902</v>
      </c>
      <c r="O677">
        <v>5.8778202950146898</v>
      </c>
      <c r="Q677">
        <f t="shared" si="134"/>
        <v>1.210830980773026</v>
      </c>
      <c r="R677">
        <f t="shared" si="135"/>
        <v>27.714575782138152</v>
      </c>
      <c r="S677">
        <v>1.2991905662412899</v>
      </c>
      <c r="T677">
        <v>7.1770108612559902</v>
      </c>
      <c r="U677">
        <f t="shared" si="136"/>
        <v>1.2210327129843042</v>
      </c>
      <c r="V677">
        <f t="shared" si="137"/>
        <v>1.4784642374187338</v>
      </c>
      <c r="W677">
        <f t="shared" si="138"/>
        <v>5.3346089402226883E-2</v>
      </c>
      <c r="X677">
        <v>6.9497760943411152E-3</v>
      </c>
      <c r="AG677" t="s">
        <v>11</v>
      </c>
      <c r="AH677">
        <v>12</v>
      </c>
      <c r="AI677">
        <f t="shared" si="139"/>
        <v>9.4314717372345012E-3</v>
      </c>
      <c r="AJ677">
        <v>15</v>
      </c>
      <c r="AK677">
        <v>0.12266177223118646</v>
      </c>
    </row>
    <row r="678" spans="1:37" x14ac:dyDescent="0.15">
      <c r="A678" t="s">
        <v>10</v>
      </c>
      <c r="B678">
        <v>0.20599999999999999</v>
      </c>
      <c r="C678">
        <v>8.9999999999999993E-3</v>
      </c>
      <c r="D678">
        <f t="shared" si="130"/>
        <v>22.888888888888889</v>
      </c>
      <c r="E678">
        <v>15</v>
      </c>
      <c r="F678">
        <f t="shared" si="140"/>
        <v>5.1529973500506572E-9</v>
      </c>
      <c r="G678">
        <f t="shared" si="141"/>
        <v>4.1690917071607261E-5</v>
      </c>
      <c r="H678">
        <f t="shared" si="142"/>
        <v>0.65533980582524276</v>
      </c>
      <c r="I678">
        <v>1.08977363875318E-2</v>
      </c>
      <c r="J678">
        <f t="shared" si="131"/>
        <v>18.903008172934449</v>
      </c>
      <c r="K678">
        <f t="shared" si="132"/>
        <v>4.7611469654265144E-4</v>
      </c>
      <c r="L678">
        <v>-12.6372625768965</v>
      </c>
      <c r="M678">
        <f t="shared" si="133"/>
        <v>-2.6032760908406787</v>
      </c>
      <c r="N678">
        <v>7.17959726199632</v>
      </c>
      <c r="O678">
        <v>5.87795921657598</v>
      </c>
      <c r="Q678">
        <f t="shared" si="134"/>
        <v>1.2108595986146518</v>
      </c>
      <c r="R678">
        <f t="shared" si="135"/>
        <v>27.715230812735363</v>
      </c>
      <c r="S678">
        <v>1.30163804542034</v>
      </c>
      <c r="T678">
        <v>7.17959726199632</v>
      </c>
      <c r="U678">
        <f t="shared" si="136"/>
        <v>1.2214438714970479</v>
      </c>
      <c r="V678">
        <f t="shared" si="137"/>
        <v>1.4789970359712417</v>
      </c>
      <c r="W678">
        <f t="shared" si="138"/>
        <v>5.3364052638220541E-2</v>
      </c>
      <c r="X678">
        <v>7.0045625490162281E-3</v>
      </c>
      <c r="AG678" t="s">
        <v>11</v>
      </c>
      <c r="AH678">
        <v>13.5</v>
      </c>
      <c r="AI678">
        <f t="shared" si="139"/>
        <v>9.2264730439842197E-3</v>
      </c>
      <c r="AJ678">
        <v>15</v>
      </c>
      <c r="AK678">
        <v>0.13680897983703821</v>
      </c>
    </row>
    <row r="679" spans="1:37" x14ac:dyDescent="0.15">
      <c r="A679" t="s">
        <v>9</v>
      </c>
      <c r="B679">
        <v>0.20599999999999999</v>
      </c>
      <c r="C679">
        <v>8.9999999999999993E-3</v>
      </c>
      <c r="D679">
        <f t="shared" si="130"/>
        <v>22.888888888888889</v>
      </c>
      <c r="E679">
        <v>15</v>
      </c>
      <c r="F679">
        <f t="shared" si="140"/>
        <v>5.1529973500506572E-9</v>
      </c>
      <c r="G679">
        <f t="shared" si="141"/>
        <v>4.1690917071607261E-5</v>
      </c>
      <c r="H679">
        <f t="shared" si="142"/>
        <v>0.65533980582524276</v>
      </c>
      <c r="I679">
        <v>1.08977363875318E-2</v>
      </c>
      <c r="J679">
        <f t="shared" si="131"/>
        <v>18.903008172934449</v>
      </c>
      <c r="K679">
        <f t="shared" si="132"/>
        <v>4.7611469654265144E-4</v>
      </c>
      <c r="L679">
        <v>-12.6372625768965</v>
      </c>
      <c r="M679">
        <f t="shared" si="133"/>
        <v>-2.6032760908406787</v>
      </c>
      <c r="N679">
        <v>7.17959726199632</v>
      </c>
      <c r="O679">
        <v>5.87795921657598</v>
      </c>
      <c r="Q679">
        <f t="shared" si="134"/>
        <v>1.2108595986146518</v>
      </c>
      <c r="R679">
        <f t="shared" si="135"/>
        <v>27.715230812735363</v>
      </c>
      <c r="S679">
        <v>1.30163804542034</v>
      </c>
      <c r="T679">
        <v>7.17959726199632</v>
      </c>
      <c r="U679">
        <f t="shared" si="136"/>
        <v>1.2214438714970479</v>
      </c>
      <c r="V679">
        <f t="shared" si="137"/>
        <v>1.4789970359712417</v>
      </c>
      <c r="W679">
        <f t="shared" si="138"/>
        <v>5.3364052638220541E-2</v>
      </c>
      <c r="X679">
        <v>9.7337852497160725E-3</v>
      </c>
      <c r="AG679" t="s">
        <v>11</v>
      </c>
      <c r="AH679">
        <v>14.749999999999998</v>
      </c>
      <c r="AI679">
        <f t="shared" si="139"/>
        <v>8.2119377342972089E-3</v>
      </c>
      <c r="AJ679">
        <v>15</v>
      </c>
      <c r="AK679">
        <v>0.14834207114201847</v>
      </c>
    </row>
    <row r="680" spans="1:37" x14ac:dyDescent="0.15">
      <c r="A680" t="s">
        <v>11</v>
      </c>
      <c r="B680">
        <v>0.255</v>
      </c>
      <c r="C680">
        <v>0.01</v>
      </c>
      <c r="D680">
        <f t="shared" si="130"/>
        <v>25.5</v>
      </c>
      <c r="E680">
        <v>15</v>
      </c>
      <c r="F680">
        <f t="shared" si="140"/>
        <v>7.8539816339744827E-9</v>
      </c>
      <c r="G680">
        <f t="shared" si="141"/>
        <v>4.619989196455578E-5</v>
      </c>
      <c r="H680">
        <f t="shared" si="142"/>
        <v>0.58823529411764708</v>
      </c>
      <c r="I680">
        <v>1.24461917177335E-2</v>
      </c>
      <c r="J680">
        <f t="shared" si="131"/>
        <v>20.48819476536519</v>
      </c>
      <c r="K680">
        <f t="shared" si="132"/>
        <v>4.8808594971503922E-4</v>
      </c>
      <c r="L680">
        <v>-9.3353937314556994</v>
      </c>
      <c r="M680">
        <f t="shared" si="133"/>
        <v>-2.3805254015212034</v>
      </c>
      <c r="N680">
        <v>6.0711221979110102</v>
      </c>
      <c r="O680">
        <v>4.8808594971504098</v>
      </c>
      <c r="Q680">
        <f t="shared" si="134"/>
        <v>1.2446191717733546</v>
      </c>
      <c r="R680">
        <f t="shared" si="135"/>
        <v>31.737788880220542</v>
      </c>
      <c r="S680">
        <v>1.1902627007605999</v>
      </c>
      <c r="T680">
        <v>6.0711221979110102</v>
      </c>
      <c r="U680">
        <f t="shared" si="136"/>
        <v>1.2438633403513277</v>
      </c>
      <c r="V680">
        <f t="shared" si="137"/>
        <v>1.5481361604673078</v>
      </c>
      <c r="W680">
        <f t="shared" si="138"/>
        <v>4.8778954523581476E-2</v>
      </c>
      <c r="X680">
        <v>7.763863653741078E-3</v>
      </c>
      <c r="AG680" t="s">
        <v>11</v>
      </c>
      <c r="AH680">
        <v>15.428571428571429</v>
      </c>
      <c r="AI680">
        <f t="shared" si="139"/>
        <v>1.4328578697036016E-2</v>
      </c>
      <c r="AJ680">
        <v>15</v>
      </c>
      <c r="AK680">
        <v>0.15391445746172017</v>
      </c>
    </row>
    <row r="681" spans="1:37" x14ac:dyDescent="0.15">
      <c r="A681" t="s">
        <v>9</v>
      </c>
      <c r="B681">
        <v>0.255</v>
      </c>
      <c r="C681">
        <v>0.01</v>
      </c>
      <c r="D681">
        <f t="shared" si="130"/>
        <v>25.5</v>
      </c>
      <c r="E681">
        <v>15</v>
      </c>
      <c r="F681">
        <f t="shared" si="140"/>
        <v>7.8539816339744827E-9</v>
      </c>
      <c r="G681">
        <f t="shared" si="141"/>
        <v>4.619989196455578E-5</v>
      </c>
      <c r="H681">
        <f t="shared" si="142"/>
        <v>0.58823529411764708</v>
      </c>
      <c r="I681">
        <v>1.2440313274576601E-2</v>
      </c>
      <c r="J681">
        <f t="shared" si="131"/>
        <v>20.497876088146917</v>
      </c>
      <c r="K681">
        <f t="shared" si="132"/>
        <v>4.8785542253241572E-4</v>
      </c>
      <c r="L681">
        <v>-9.3704284342617505</v>
      </c>
      <c r="M681">
        <f t="shared" si="133"/>
        <v>-2.3894592507367465</v>
      </c>
      <c r="N681">
        <v>6.0732838506925297</v>
      </c>
      <c r="O681">
        <v>4.8785542253241498</v>
      </c>
      <c r="Q681">
        <f t="shared" si="134"/>
        <v>1.2440313274576582</v>
      </c>
      <c r="R681">
        <f t="shared" si="135"/>
        <v>31.722798850170285</v>
      </c>
      <c r="S681">
        <v>1.1947296253683699</v>
      </c>
      <c r="T681">
        <v>6.0732838506925297</v>
      </c>
      <c r="U681">
        <f t="shared" si="136"/>
        <v>1.2448941981963924</v>
      </c>
      <c r="V681">
        <f t="shared" si="137"/>
        <v>1.5486873819265949</v>
      </c>
      <c r="W681">
        <f t="shared" si="138"/>
        <v>4.8819380321427151E-2</v>
      </c>
      <c r="X681">
        <v>6.8582830042651947E-3</v>
      </c>
      <c r="AG681" t="s">
        <v>11</v>
      </c>
      <c r="AH681">
        <v>15.7</v>
      </c>
      <c r="AI681">
        <f t="shared" si="139"/>
        <v>7.9611465788627326E-3</v>
      </c>
      <c r="AJ681">
        <v>15</v>
      </c>
      <c r="AK681">
        <v>0.1578036431080585</v>
      </c>
    </row>
    <row r="682" spans="1:37" x14ac:dyDescent="0.15">
      <c r="A682" t="s">
        <v>10</v>
      </c>
      <c r="B682">
        <v>0.255</v>
      </c>
      <c r="C682">
        <v>0.01</v>
      </c>
      <c r="D682">
        <f t="shared" si="130"/>
        <v>25.5</v>
      </c>
      <c r="E682">
        <v>15</v>
      </c>
      <c r="F682">
        <f t="shared" si="140"/>
        <v>7.8539816339744827E-9</v>
      </c>
      <c r="G682">
        <f t="shared" si="141"/>
        <v>4.619989196455578E-5</v>
      </c>
      <c r="H682">
        <f t="shared" si="142"/>
        <v>0.58823529411764708</v>
      </c>
      <c r="I682">
        <v>1.2440313274576601E-2</v>
      </c>
      <c r="J682">
        <f t="shared" si="131"/>
        <v>20.497876088146917</v>
      </c>
      <c r="K682">
        <f t="shared" si="132"/>
        <v>4.8785542253241572E-4</v>
      </c>
      <c r="L682">
        <v>-9.3704284342617505</v>
      </c>
      <c r="M682">
        <f t="shared" si="133"/>
        <v>-2.3894592507367465</v>
      </c>
      <c r="N682">
        <v>6.0732838506925297</v>
      </c>
      <c r="O682">
        <v>4.8785542253241498</v>
      </c>
      <c r="Q682">
        <f t="shared" si="134"/>
        <v>1.2440313274576582</v>
      </c>
      <c r="R682">
        <f t="shared" si="135"/>
        <v>31.722798850170285</v>
      </c>
      <c r="S682">
        <v>1.1947296253683699</v>
      </c>
      <c r="T682">
        <v>6.0732838506925297</v>
      </c>
      <c r="U682">
        <f t="shared" si="136"/>
        <v>1.2448941981963924</v>
      </c>
      <c r="V682">
        <f t="shared" si="137"/>
        <v>1.5486873819265949</v>
      </c>
      <c r="W682">
        <f t="shared" si="138"/>
        <v>4.8819380321427151E-2</v>
      </c>
      <c r="X682">
        <v>9.561548193026145E-3</v>
      </c>
      <c r="AG682" t="s">
        <v>11</v>
      </c>
      <c r="AH682">
        <v>17.444444444444446</v>
      </c>
      <c r="AI682">
        <f t="shared" si="139"/>
        <v>1.0356407048816588E-2</v>
      </c>
      <c r="AJ682">
        <v>15</v>
      </c>
      <c r="AK682">
        <v>0.17169142102896351</v>
      </c>
    </row>
    <row r="683" spans="1:37" x14ac:dyDescent="0.15">
      <c r="A683" t="s">
        <v>10</v>
      </c>
      <c r="B683">
        <v>0.20599999999999999</v>
      </c>
      <c r="C683">
        <v>8.0000000000000002E-3</v>
      </c>
      <c r="D683">
        <f t="shared" si="130"/>
        <v>25.749999999999996</v>
      </c>
      <c r="E683">
        <v>15</v>
      </c>
      <c r="F683">
        <f t="shared" si="140"/>
        <v>3.2169908772759481E-9</v>
      </c>
      <c r="G683">
        <f t="shared" si="141"/>
        <v>2.9280863567438852E-5</v>
      </c>
      <c r="H683">
        <f t="shared" si="142"/>
        <v>0.58252427184466027</v>
      </c>
      <c r="I683">
        <v>9.9860953189240403E-3</v>
      </c>
      <c r="J683">
        <f t="shared" si="131"/>
        <v>20.628683526545363</v>
      </c>
      <c r="K683">
        <f t="shared" si="132"/>
        <v>3.8780952694850645E-4</v>
      </c>
      <c r="L683">
        <v>-14.383730241581601</v>
      </c>
      <c r="M683">
        <f t="shared" si="133"/>
        <v>-2.9630484297658097</v>
      </c>
      <c r="N683">
        <v>7.5410480734533198</v>
      </c>
      <c r="O683">
        <v>6.0595238585704099</v>
      </c>
      <c r="Q683">
        <f t="shared" si="134"/>
        <v>1.2482619148655043</v>
      </c>
      <c r="R683">
        <f t="shared" si="135"/>
        <v>32.142744307786728</v>
      </c>
      <c r="S683">
        <v>1.4815242148829</v>
      </c>
      <c r="T683">
        <v>7.5410480734533198</v>
      </c>
      <c r="U683">
        <f t="shared" si="136"/>
        <v>1.244495153325865</v>
      </c>
      <c r="V683">
        <f t="shared" si="137"/>
        <v>1.5534559031313837</v>
      </c>
      <c r="W683">
        <f t="shared" si="138"/>
        <v>4.8329908867023888E-2</v>
      </c>
      <c r="X683">
        <v>6.7052418759687453E-3</v>
      </c>
      <c r="AG683" t="s">
        <v>11</v>
      </c>
      <c r="AH683">
        <v>18</v>
      </c>
      <c r="AI683">
        <f t="shared" si="139"/>
        <v>9.9708047242295095E-3</v>
      </c>
      <c r="AJ683">
        <v>15</v>
      </c>
      <c r="AK683">
        <v>0.17744498050052826</v>
      </c>
    </row>
    <row r="684" spans="1:37" x14ac:dyDescent="0.15">
      <c r="A684" t="s">
        <v>9</v>
      </c>
      <c r="B684">
        <v>0.20599999999999999</v>
      </c>
      <c r="C684">
        <v>8.0000000000000002E-3</v>
      </c>
      <c r="D684">
        <f t="shared" si="130"/>
        <v>25.749999999999996</v>
      </c>
      <c r="E684">
        <v>15</v>
      </c>
      <c r="F684">
        <f t="shared" si="140"/>
        <v>3.2169908772759481E-9</v>
      </c>
      <c r="G684">
        <f t="shared" si="141"/>
        <v>2.9280863567438852E-5</v>
      </c>
      <c r="H684">
        <f t="shared" si="142"/>
        <v>0.58252427184466027</v>
      </c>
      <c r="I684">
        <v>9.9860953189240403E-3</v>
      </c>
      <c r="J684">
        <f t="shared" si="131"/>
        <v>20.628683526545363</v>
      </c>
      <c r="K684">
        <f t="shared" si="132"/>
        <v>3.8780952694850645E-4</v>
      </c>
      <c r="L684">
        <v>-14.383730241581601</v>
      </c>
      <c r="M684">
        <f t="shared" si="133"/>
        <v>-2.9630484297658097</v>
      </c>
      <c r="N684">
        <v>7.5410480734533198</v>
      </c>
      <c r="O684">
        <v>6.0595238585704099</v>
      </c>
      <c r="Q684">
        <f t="shared" si="134"/>
        <v>1.2482619148655043</v>
      </c>
      <c r="R684">
        <f t="shared" si="135"/>
        <v>32.142744307786728</v>
      </c>
      <c r="S684">
        <v>1.4815242148829</v>
      </c>
      <c r="T684">
        <v>7.5410480734533198</v>
      </c>
      <c r="U684">
        <f t="shared" si="136"/>
        <v>1.244495153325865</v>
      </c>
      <c r="V684">
        <f t="shared" si="137"/>
        <v>1.5534559031313837</v>
      </c>
      <c r="W684">
        <f t="shared" si="138"/>
        <v>4.8329908867023888E-2</v>
      </c>
      <c r="X684">
        <v>7.8438141115841926E-3</v>
      </c>
      <c r="AG684" t="s">
        <v>11</v>
      </c>
      <c r="AH684">
        <v>19.625</v>
      </c>
      <c r="AI684">
        <f t="shared" si="139"/>
        <v>-1.8590388549815266E-2</v>
      </c>
      <c r="AJ684">
        <v>15</v>
      </c>
      <c r="AK684">
        <v>0.19364753817740121</v>
      </c>
    </row>
    <row r="685" spans="1:37" x14ac:dyDescent="0.15">
      <c r="A685" t="s">
        <v>11</v>
      </c>
      <c r="B685">
        <v>0.20599999999999999</v>
      </c>
      <c r="C685">
        <v>8.0000000000000002E-3</v>
      </c>
      <c r="D685">
        <f t="shared" si="130"/>
        <v>25.749999999999996</v>
      </c>
      <c r="E685">
        <v>15</v>
      </c>
      <c r="F685">
        <f t="shared" si="140"/>
        <v>3.2169908772759481E-9</v>
      </c>
      <c r="G685">
        <f t="shared" si="141"/>
        <v>2.9280863567438852E-5</v>
      </c>
      <c r="H685">
        <f t="shared" si="142"/>
        <v>0.58252427184466027</v>
      </c>
      <c r="I685">
        <v>9.9787164331039402E-3</v>
      </c>
      <c r="J685">
        <f t="shared" si="131"/>
        <v>20.643937662824491</v>
      </c>
      <c r="K685">
        <f t="shared" si="132"/>
        <v>3.8752296827588125E-4</v>
      </c>
      <c r="L685">
        <v>-14.5568780794076</v>
      </c>
      <c r="M685">
        <f t="shared" si="133"/>
        <v>-2.9987168843579655</v>
      </c>
      <c r="N685">
        <v>7.55440482148963</v>
      </c>
      <c r="O685">
        <v>6.0550463793106397</v>
      </c>
      <c r="Q685">
        <f t="shared" si="134"/>
        <v>1.2473395541379917</v>
      </c>
      <c r="R685">
        <f t="shared" si="135"/>
        <v>32.118993519053284</v>
      </c>
      <c r="S685">
        <v>1.4993584421789801</v>
      </c>
      <c r="T685">
        <v>7.55440482148963</v>
      </c>
      <c r="U685">
        <f t="shared" si="136"/>
        <v>1.2476212977165817</v>
      </c>
      <c r="V685">
        <f t="shared" si="137"/>
        <v>1.5562073932268636</v>
      </c>
      <c r="W685">
        <f t="shared" si="138"/>
        <v>4.845131253268279E-2</v>
      </c>
      <c r="X685">
        <v>3.9641072009856428E-3</v>
      </c>
      <c r="AG685" t="s">
        <v>11</v>
      </c>
      <c r="AH685">
        <v>19.666666666666664</v>
      </c>
      <c r="AI685">
        <f t="shared" si="139"/>
        <v>7.2941810769791941E-3</v>
      </c>
      <c r="AJ685">
        <v>15</v>
      </c>
      <c r="AK685">
        <v>0.19287293865449229</v>
      </c>
    </row>
    <row r="686" spans="1:37" x14ac:dyDescent="0.15">
      <c r="A686" t="s">
        <v>11</v>
      </c>
      <c r="B686">
        <v>0.157</v>
      </c>
      <c r="C686">
        <v>6.0000000000000001E-3</v>
      </c>
      <c r="D686">
        <f t="shared" si="130"/>
        <v>26.166666666666668</v>
      </c>
      <c r="E686">
        <v>15</v>
      </c>
      <c r="F686">
        <f t="shared" si="140"/>
        <v>1.0178760197630931E-9</v>
      </c>
      <c r="G686">
        <f t="shared" si="141"/>
        <v>1.6208216875208487E-5</v>
      </c>
      <c r="H686">
        <f t="shared" si="142"/>
        <v>0.57324840764331209</v>
      </c>
      <c r="I686">
        <v>7.5188578491641699E-3</v>
      </c>
      <c r="J686">
        <f t="shared" si="131"/>
        <v>20.880830991831136</v>
      </c>
      <c r="K686">
        <f t="shared" si="132"/>
        <v>2.8734488595531858E-4</v>
      </c>
      <c r="L686">
        <v>-25.465778775257601</v>
      </c>
      <c r="M686">
        <f t="shared" si="133"/>
        <v>-3.9981272677154434</v>
      </c>
      <c r="N686">
        <v>9.9808660215054701</v>
      </c>
      <c r="O686">
        <v>7.9818023876477397</v>
      </c>
      <c r="Q686">
        <f t="shared" si="134"/>
        <v>1.253142974860695</v>
      </c>
      <c r="R686">
        <f t="shared" si="135"/>
        <v>32.790574508854853</v>
      </c>
      <c r="S686">
        <v>1.9990636338577199</v>
      </c>
      <c r="T686">
        <v>9.9808660215054701</v>
      </c>
      <c r="U686">
        <f t="shared" si="136"/>
        <v>1.2504526592829943</v>
      </c>
      <c r="V686">
        <f t="shared" si="137"/>
        <v>1.5669959653763585</v>
      </c>
      <c r="W686">
        <f t="shared" si="138"/>
        <v>4.7787999717821439E-2</v>
      </c>
      <c r="X686">
        <v>4.2393034246991611E-3</v>
      </c>
      <c r="AG686" t="s">
        <v>11</v>
      </c>
      <c r="AH686">
        <v>20.599999999999998</v>
      </c>
      <c r="AI686">
        <f t="shared" si="139"/>
        <v>1.0261320722029454E-2</v>
      </c>
      <c r="AJ686">
        <v>15</v>
      </c>
      <c r="AK686">
        <v>0.1996808409930062</v>
      </c>
    </row>
    <row r="687" spans="1:37" x14ac:dyDescent="0.15">
      <c r="A687" t="s">
        <v>9</v>
      </c>
      <c r="B687">
        <v>0.157</v>
      </c>
      <c r="C687">
        <v>6.0000000000000001E-3</v>
      </c>
      <c r="D687">
        <f t="shared" si="130"/>
        <v>26.166666666666668</v>
      </c>
      <c r="E687">
        <v>15</v>
      </c>
      <c r="F687">
        <f t="shared" si="140"/>
        <v>1.0178760197630931E-9</v>
      </c>
      <c r="G687">
        <f t="shared" si="141"/>
        <v>1.6208216875208487E-5</v>
      </c>
      <c r="H687">
        <f t="shared" si="142"/>
        <v>0.57324840764331209</v>
      </c>
      <c r="I687">
        <v>7.51435766367178E-3</v>
      </c>
      <c r="J687">
        <f t="shared" si="131"/>
        <v>20.893336067701128</v>
      </c>
      <c r="K687">
        <f t="shared" si="132"/>
        <v>2.8717290434414447E-4</v>
      </c>
      <c r="L687">
        <v>-25.5943821273978</v>
      </c>
      <c r="M687">
        <f t="shared" si="133"/>
        <v>-4.0183179940014551</v>
      </c>
      <c r="N687">
        <v>9.9861841176714208</v>
      </c>
      <c r="O687">
        <v>7.9770251206706799</v>
      </c>
      <c r="Q687">
        <f t="shared" si="134"/>
        <v>1.2523929439452968</v>
      </c>
      <c r="R687">
        <f t="shared" si="135"/>
        <v>32.770948699901936</v>
      </c>
      <c r="S687">
        <v>2.0091589970007302</v>
      </c>
      <c r="T687">
        <v>9.9861841176714208</v>
      </c>
      <c r="U687">
        <f t="shared" si="136"/>
        <v>1.2518682048266909</v>
      </c>
      <c r="V687">
        <f t="shared" si="137"/>
        <v>1.5678309064744131</v>
      </c>
      <c r="W687">
        <f t="shared" si="138"/>
        <v>4.7842096999746148E-2</v>
      </c>
      <c r="X687">
        <v>4.3498350005203119E-3</v>
      </c>
      <c r="AG687" t="s">
        <v>11</v>
      </c>
      <c r="AH687">
        <v>21.599999999999998</v>
      </c>
      <c r="AI687">
        <f t="shared" si="139"/>
        <v>5.0353866964984355E-3</v>
      </c>
      <c r="AJ687">
        <v>15</v>
      </c>
      <c r="AK687">
        <v>0.20994216171503566</v>
      </c>
    </row>
    <row r="688" spans="1:37" x14ac:dyDescent="0.15">
      <c r="A688" t="s">
        <v>10</v>
      </c>
      <c r="B688">
        <v>0.157</v>
      </c>
      <c r="C688">
        <v>6.0000000000000001E-3</v>
      </c>
      <c r="D688">
        <f t="shared" si="130"/>
        <v>26.166666666666668</v>
      </c>
      <c r="E688">
        <v>15</v>
      </c>
      <c r="F688">
        <f t="shared" si="140"/>
        <v>1.0178760197630931E-9</v>
      </c>
      <c r="G688">
        <f t="shared" si="141"/>
        <v>1.6208216875208487E-5</v>
      </c>
      <c r="H688">
        <f t="shared" si="142"/>
        <v>0.57324840764331209</v>
      </c>
      <c r="I688">
        <v>7.51435766367178E-3</v>
      </c>
      <c r="J688">
        <f t="shared" si="131"/>
        <v>20.893336067701128</v>
      </c>
      <c r="K688">
        <f t="shared" si="132"/>
        <v>2.8717290434414447E-4</v>
      </c>
      <c r="L688">
        <v>-25.5943821273978</v>
      </c>
      <c r="M688">
        <f t="shared" si="133"/>
        <v>-4.0183179940014551</v>
      </c>
      <c r="N688">
        <v>9.9861841176714208</v>
      </c>
      <c r="O688">
        <v>7.9770251206706799</v>
      </c>
      <c r="Q688">
        <f t="shared" si="134"/>
        <v>1.2523929439452968</v>
      </c>
      <c r="R688">
        <f t="shared" si="135"/>
        <v>32.770948699901936</v>
      </c>
      <c r="S688">
        <v>2.0091589970007302</v>
      </c>
      <c r="T688">
        <v>9.9861841176714208</v>
      </c>
      <c r="U688">
        <f t="shared" si="136"/>
        <v>1.2518682048266909</v>
      </c>
      <c r="V688">
        <f t="shared" si="137"/>
        <v>1.5678309064744131</v>
      </c>
      <c r="W688">
        <f t="shared" si="138"/>
        <v>4.7842096999746148E-2</v>
      </c>
      <c r="X688">
        <v>4.377428459157077E-3</v>
      </c>
      <c r="AG688" t="s">
        <v>11</v>
      </c>
      <c r="AH688">
        <v>22.428571428571427</v>
      </c>
      <c r="AI688">
        <f t="shared" si="139"/>
        <v>1.5029570496782592E-2</v>
      </c>
      <c r="AJ688">
        <v>15</v>
      </c>
      <c r="AK688">
        <v>0.21411433926356294</v>
      </c>
    </row>
    <row r="689" spans="1:37" x14ac:dyDescent="0.15">
      <c r="A689" t="s">
        <v>9</v>
      </c>
      <c r="B689">
        <v>0.108</v>
      </c>
      <c r="C689">
        <v>4.0000000000000001E-3</v>
      </c>
      <c r="D689">
        <f t="shared" si="130"/>
        <v>27</v>
      </c>
      <c r="E689">
        <v>15</v>
      </c>
      <c r="F689">
        <f t="shared" si="140"/>
        <v>2.0106192982974676E-10</v>
      </c>
      <c r="G689">
        <f t="shared" si="141"/>
        <v>6.9813170079773176E-6</v>
      </c>
      <c r="H689">
        <f t="shared" si="142"/>
        <v>0.55555555555555558</v>
      </c>
      <c r="I689">
        <v>5.0561608336718604E-3</v>
      </c>
      <c r="J689">
        <f t="shared" si="131"/>
        <v>21.360080019758627</v>
      </c>
      <c r="K689">
        <f t="shared" si="132"/>
        <v>1.8726521606192076E-4</v>
      </c>
      <c r="L689">
        <v>-55.871912003276499</v>
      </c>
      <c r="M689">
        <f t="shared" si="133"/>
        <v>-6.0341664963538619</v>
      </c>
      <c r="N689">
        <v>14.721159252046901</v>
      </c>
      <c r="O689">
        <v>11.70407600387</v>
      </c>
      <c r="Q689">
        <f t="shared" si="134"/>
        <v>1.2640402084179601</v>
      </c>
      <c r="R689">
        <f t="shared" si="135"/>
        <v>34.129085627284923</v>
      </c>
      <c r="S689">
        <v>3.0170832481769301</v>
      </c>
      <c r="T689">
        <v>14.721159252046901</v>
      </c>
      <c r="U689">
        <f t="shared" si="136"/>
        <v>1.2577805584293276</v>
      </c>
      <c r="V689">
        <f t="shared" si="137"/>
        <v>1.5898851992210654</v>
      </c>
      <c r="W689">
        <f t="shared" si="138"/>
        <v>4.6584465127012135E-2</v>
      </c>
      <c r="X689">
        <v>4.3878222690106354E-3</v>
      </c>
      <c r="AG689" t="s">
        <v>11</v>
      </c>
      <c r="AH689">
        <v>22.888888888888889</v>
      </c>
      <c r="AI689">
        <f t="shared" si="139"/>
        <v>8.7436445235409433E-3</v>
      </c>
      <c r="AJ689">
        <v>15</v>
      </c>
      <c r="AK689">
        <v>0.22103271298430416</v>
      </c>
    </row>
    <row r="690" spans="1:37" x14ac:dyDescent="0.15">
      <c r="A690" t="s">
        <v>10</v>
      </c>
      <c r="B690">
        <v>0.108</v>
      </c>
      <c r="C690">
        <v>4.0000000000000001E-3</v>
      </c>
      <c r="D690">
        <f t="shared" si="130"/>
        <v>27</v>
      </c>
      <c r="E690">
        <v>15</v>
      </c>
      <c r="F690">
        <f t="shared" si="140"/>
        <v>2.0106192982974676E-10</v>
      </c>
      <c r="G690">
        <f t="shared" si="141"/>
        <v>6.9813170079773176E-6</v>
      </c>
      <c r="H690">
        <f t="shared" si="142"/>
        <v>0.55555555555555558</v>
      </c>
      <c r="I690">
        <v>5.0561608336718604E-3</v>
      </c>
      <c r="J690">
        <f t="shared" si="131"/>
        <v>21.360080019758627</v>
      </c>
      <c r="K690">
        <f t="shared" si="132"/>
        <v>1.8726521606192076E-4</v>
      </c>
      <c r="L690">
        <v>-55.871912003276499</v>
      </c>
      <c r="M690">
        <f t="shared" si="133"/>
        <v>-6.0341664963538619</v>
      </c>
      <c r="N690">
        <v>14.721159252046901</v>
      </c>
      <c r="O690">
        <v>11.70407600387</v>
      </c>
      <c r="Q690">
        <f t="shared" si="134"/>
        <v>1.2640402084179601</v>
      </c>
      <c r="R690">
        <f t="shared" si="135"/>
        <v>34.129085627284923</v>
      </c>
      <c r="S690">
        <v>3.0170832481769301</v>
      </c>
      <c r="T690">
        <v>14.721159252046901</v>
      </c>
      <c r="U690">
        <f t="shared" si="136"/>
        <v>1.2577805584293276</v>
      </c>
      <c r="V690">
        <f t="shared" si="137"/>
        <v>1.5898851992210654</v>
      </c>
      <c r="W690">
        <f t="shared" si="138"/>
        <v>4.6584465127012135E-2</v>
      </c>
      <c r="X690">
        <v>6.3654280770164022E-3</v>
      </c>
      <c r="AG690" t="s">
        <v>11</v>
      </c>
      <c r="AH690">
        <v>25.5</v>
      </c>
      <c r="AI690">
        <f t="shared" si="139"/>
        <v>1.5031829461016102E-2</v>
      </c>
      <c r="AJ690">
        <v>15</v>
      </c>
      <c r="AK690">
        <v>0.24386334035132773</v>
      </c>
    </row>
    <row r="691" spans="1:37" x14ac:dyDescent="0.15">
      <c r="A691" t="s">
        <v>11</v>
      </c>
      <c r="B691">
        <v>0.108</v>
      </c>
      <c r="C691">
        <v>4.0000000000000001E-3</v>
      </c>
      <c r="D691">
        <f t="shared" si="130"/>
        <v>27</v>
      </c>
      <c r="E691">
        <v>15</v>
      </c>
      <c r="F691">
        <f t="shared" si="140"/>
        <v>2.0106192982974676E-10</v>
      </c>
      <c r="G691">
        <f t="shared" si="141"/>
        <v>6.9813170079773176E-6</v>
      </c>
      <c r="H691">
        <f t="shared" si="142"/>
        <v>0.55555555555555558</v>
      </c>
      <c r="I691">
        <v>5.0569147780213201E-3</v>
      </c>
      <c r="J691">
        <f t="shared" si="131"/>
        <v>21.356895407728953</v>
      </c>
      <c r="K691">
        <f t="shared" si="132"/>
        <v>1.8729313992671556E-4</v>
      </c>
      <c r="L691">
        <v>-55.911691139465802</v>
      </c>
      <c r="M691">
        <f t="shared" si="133"/>
        <v>-6.0384626430623065</v>
      </c>
      <c r="N691">
        <v>14.725052566950801</v>
      </c>
      <c r="O691">
        <v>11.705821245419701</v>
      </c>
      <c r="Q691">
        <f t="shared" si="134"/>
        <v>1.2642286945053276</v>
      </c>
      <c r="R691">
        <f t="shared" si="135"/>
        <v>34.134174751643847</v>
      </c>
      <c r="S691">
        <v>3.0192313215311501</v>
      </c>
      <c r="T691">
        <v>14.725052566950801</v>
      </c>
      <c r="U691">
        <f t="shared" si="136"/>
        <v>1.2579256301827157</v>
      </c>
      <c r="V691">
        <f t="shared" si="137"/>
        <v>1.5903056772306863</v>
      </c>
      <c r="W691">
        <f t="shared" si="138"/>
        <v>4.6589838154915401E-2</v>
      </c>
      <c r="X691">
        <v>7.8213595784930798E-3</v>
      </c>
      <c r="AG691" t="s">
        <v>11</v>
      </c>
      <c r="AH691">
        <v>25.749999999999996</v>
      </c>
      <c r="AI691">
        <f t="shared" si="139"/>
        <v>6.7952677593902007E-3</v>
      </c>
      <c r="AJ691">
        <v>15</v>
      </c>
      <c r="AK691">
        <v>0.2476212977165817</v>
      </c>
    </row>
    <row r="692" spans="1:37" x14ac:dyDescent="0.15">
      <c r="A692" t="s">
        <v>11</v>
      </c>
      <c r="B692">
        <v>0.255</v>
      </c>
      <c r="C692">
        <v>8.9999999999999993E-3</v>
      </c>
      <c r="D692">
        <f t="shared" si="130"/>
        <v>28.333333333333336</v>
      </c>
      <c r="E692">
        <v>15</v>
      </c>
      <c r="F692">
        <f t="shared" si="140"/>
        <v>5.1529973500506572E-9</v>
      </c>
      <c r="G692">
        <f t="shared" si="141"/>
        <v>3.3679721242161156E-5</v>
      </c>
      <c r="H692">
        <f t="shared" si="142"/>
        <v>0.52941176470588236</v>
      </c>
      <c r="I692">
        <v>1.15391291746065E-2</v>
      </c>
      <c r="J692">
        <f t="shared" si="131"/>
        <v>22.098721328223277</v>
      </c>
      <c r="K692">
        <f t="shared" si="132"/>
        <v>4.0726338263317053E-4</v>
      </c>
      <c r="L692">
        <v>-10.665223974482799</v>
      </c>
      <c r="M692">
        <f t="shared" si="133"/>
        <v>-2.7196321134931138</v>
      </c>
      <c r="N692">
        <v>6.3877590522178096</v>
      </c>
      <c r="O692">
        <v>5.02794299547124</v>
      </c>
      <c r="Q692">
        <f t="shared" si="134"/>
        <v>1.2821254638451662</v>
      </c>
      <c r="R692">
        <f t="shared" si="135"/>
        <v>36.326888142279714</v>
      </c>
      <c r="S692">
        <v>1.35981605674656</v>
      </c>
      <c r="T692">
        <v>6.3877590522178096</v>
      </c>
      <c r="U692">
        <f t="shared" si="136"/>
        <v>1.2704517648611731</v>
      </c>
      <c r="V692">
        <f t="shared" si="137"/>
        <v>1.6288785583155416</v>
      </c>
      <c r="W692">
        <f t="shared" si="138"/>
        <v>4.4839474053923752E-2</v>
      </c>
      <c r="X692">
        <v>9.4552195189138884E-3</v>
      </c>
      <c r="AG692" t="s">
        <v>11</v>
      </c>
      <c r="AH692">
        <v>26.166666666666668</v>
      </c>
      <c r="AI692">
        <f t="shared" si="139"/>
        <v>8.9675650796657309E-3</v>
      </c>
      <c r="AJ692">
        <v>15</v>
      </c>
      <c r="AK692">
        <v>0.25045265928299432</v>
      </c>
    </row>
    <row r="693" spans="1:37" x14ac:dyDescent="0.15">
      <c r="A693" t="s">
        <v>9</v>
      </c>
      <c r="B693">
        <v>0.255</v>
      </c>
      <c r="C693">
        <v>8.9999999999999993E-3</v>
      </c>
      <c r="D693">
        <f t="shared" si="130"/>
        <v>28.333333333333336</v>
      </c>
      <c r="E693">
        <v>15</v>
      </c>
      <c r="F693">
        <f t="shared" si="140"/>
        <v>5.1529973500506572E-9</v>
      </c>
      <c r="G693">
        <f t="shared" si="141"/>
        <v>3.3679721242161156E-5</v>
      </c>
      <c r="H693">
        <f t="shared" si="142"/>
        <v>0.52941176470588236</v>
      </c>
      <c r="I693">
        <v>1.15354860509751E-2</v>
      </c>
      <c r="J693">
        <f t="shared" si="131"/>
        <v>22.105700520390656</v>
      </c>
      <c r="K693">
        <f t="shared" si="132"/>
        <v>4.0713480179912115E-4</v>
      </c>
      <c r="L693">
        <v>-10.679942464911999</v>
      </c>
      <c r="M693">
        <f t="shared" si="133"/>
        <v>-2.7233853285525598</v>
      </c>
      <c r="N693">
        <v>6.3880482420432303</v>
      </c>
      <c r="O693">
        <v>5.0263555777669398</v>
      </c>
      <c r="Q693">
        <f t="shared" si="134"/>
        <v>1.2817206723305696</v>
      </c>
      <c r="R693">
        <f t="shared" si="135"/>
        <v>36.315419049366142</v>
      </c>
      <c r="S693">
        <v>1.3616926642762801</v>
      </c>
      <c r="T693">
        <v>6.3880482420432303</v>
      </c>
      <c r="U693">
        <f t="shared" si="136"/>
        <v>1.2709105321357408</v>
      </c>
      <c r="V693">
        <f t="shared" si="137"/>
        <v>1.6289523017210237</v>
      </c>
      <c r="W693">
        <f t="shared" si="138"/>
        <v>4.4855665840084963E-2</v>
      </c>
      <c r="X693">
        <v>6.6753721373982219E-3</v>
      </c>
      <c r="AG693" t="s">
        <v>11</v>
      </c>
      <c r="AH693">
        <v>27</v>
      </c>
      <c r="AI693">
        <f t="shared" si="139"/>
        <v>9.394601008842967E-3</v>
      </c>
      <c r="AJ693">
        <v>15</v>
      </c>
      <c r="AK693">
        <v>0.25792563018271575</v>
      </c>
    </row>
    <row r="694" spans="1:37" x14ac:dyDescent="0.15">
      <c r="A694" t="s">
        <v>10</v>
      </c>
      <c r="B694">
        <v>0.255</v>
      </c>
      <c r="C694">
        <v>8.9999999999999993E-3</v>
      </c>
      <c r="D694">
        <f t="shared" si="130"/>
        <v>28.333333333333336</v>
      </c>
      <c r="E694">
        <v>15</v>
      </c>
      <c r="F694">
        <f t="shared" si="140"/>
        <v>5.1529973500506572E-9</v>
      </c>
      <c r="G694">
        <f t="shared" si="141"/>
        <v>3.3679721242161156E-5</v>
      </c>
      <c r="H694">
        <f t="shared" si="142"/>
        <v>0.52941176470588236</v>
      </c>
      <c r="I694">
        <v>1.15354860509751E-2</v>
      </c>
      <c r="J694">
        <f t="shared" si="131"/>
        <v>22.105700520390656</v>
      </c>
      <c r="K694">
        <f t="shared" si="132"/>
        <v>4.0713480179912115E-4</v>
      </c>
      <c r="L694">
        <v>-10.679942464911999</v>
      </c>
      <c r="M694">
        <f t="shared" si="133"/>
        <v>-2.7233853285525598</v>
      </c>
      <c r="N694">
        <v>6.3880482420432303</v>
      </c>
      <c r="O694">
        <v>5.0263555777669398</v>
      </c>
      <c r="Q694">
        <f t="shared" si="134"/>
        <v>1.2817206723305696</v>
      </c>
      <c r="R694">
        <f t="shared" si="135"/>
        <v>36.315419049366142</v>
      </c>
      <c r="S694">
        <v>1.3616926642762801</v>
      </c>
      <c r="T694">
        <v>6.3880482420432303</v>
      </c>
      <c r="U694">
        <f t="shared" si="136"/>
        <v>1.2709105321357408</v>
      </c>
      <c r="V694">
        <f t="shared" si="137"/>
        <v>1.6289523017210237</v>
      </c>
      <c r="W694">
        <f t="shared" si="138"/>
        <v>4.4855665840084963E-2</v>
      </c>
      <c r="X694">
        <v>9.5820624779343888E-3</v>
      </c>
      <c r="AG694" t="s">
        <v>11</v>
      </c>
      <c r="AH694">
        <v>28.333333333333336</v>
      </c>
      <c r="AI694">
        <f t="shared" si="139"/>
        <v>1.0235826489107308E-2</v>
      </c>
      <c r="AJ694">
        <v>15</v>
      </c>
      <c r="AK694">
        <v>0.27045176486117306</v>
      </c>
    </row>
    <row r="695" spans="1:37" x14ac:dyDescent="0.15">
      <c r="A695" t="s">
        <v>10</v>
      </c>
      <c r="B695">
        <v>0.20599999999999999</v>
      </c>
      <c r="C695">
        <v>7.0000000000000001E-3</v>
      </c>
      <c r="D695">
        <f t="shared" si="130"/>
        <v>29.428571428571427</v>
      </c>
      <c r="E695">
        <v>15</v>
      </c>
      <c r="F695">
        <f t="shared" si="140"/>
        <v>1.885740990317274E-9</v>
      </c>
      <c r="G695">
        <f t="shared" si="141"/>
        <v>1.9615891022717829E-5</v>
      </c>
      <c r="H695">
        <f t="shared" si="142"/>
        <v>0.50970873786407767</v>
      </c>
      <c r="I695">
        <v>9.0842518914649208E-3</v>
      </c>
      <c r="J695">
        <f t="shared" si="131"/>
        <v>22.676605895698113</v>
      </c>
      <c r="K695">
        <f t="shared" si="132"/>
        <v>3.0868817106919635E-4</v>
      </c>
      <c r="L695">
        <v>-17.039184204464</v>
      </c>
      <c r="M695">
        <f t="shared" si="133"/>
        <v>-3.510071946119584</v>
      </c>
      <c r="N695">
        <v>8.0547945663087006</v>
      </c>
      <c r="O695">
        <v>6.2997585932489004</v>
      </c>
      <c r="Q695">
        <f t="shared" si="134"/>
        <v>1.2977502702092734</v>
      </c>
      <c r="R695">
        <f t="shared" si="135"/>
        <v>38.190936523301474</v>
      </c>
      <c r="S695">
        <v>1.75503597305979</v>
      </c>
      <c r="T695">
        <v>8.0547945663087006</v>
      </c>
      <c r="U695">
        <f t="shared" si="136"/>
        <v>1.2785878136569511</v>
      </c>
      <c r="V695">
        <f t="shared" si="137"/>
        <v>1.6592876806595922</v>
      </c>
      <c r="W695">
        <f t="shared" si="138"/>
        <v>4.3447158716498339E-2</v>
      </c>
      <c r="X695">
        <v>6.6251250629541696E-3</v>
      </c>
      <c r="AG695" t="s">
        <v>11</v>
      </c>
      <c r="AH695">
        <v>29.428571428571427</v>
      </c>
      <c r="AI695">
        <f t="shared" si="139"/>
        <v>-5.0908825244550321E-3</v>
      </c>
      <c r="AJ695">
        <v>15</v>
      </c>
      <c r="AK695">
        <v>0.28166243196829055</v>
      </c>
    </row>
    <row r="696" spans="1:37" x14ac:dyDescent="0.15">
      <c r="A696" t="s">
        <v>9</v>
      </c>
      <c r="B696">
        <v>0.20599999999999999</v>
      </c>
      <c r="C696">
        <v>7.0000000000000001E-3</v>
      </c>
      <c r="D696">
        <f t="shared" si="130"/>
        <v>29.428571428571427</v>
      </c>
      <c r="E696">
        <v>15</v>
      </c>
      <c r="F696">
        <f t="shared" si="140"/>
        <v>1.885740990317274E-9</v>
      </c>
      <c r="G696">
        <f t="shared" si="141"/>
        <v>1.9615891022717829E-5</v>
      </c>
      <c r="H696">
        <f t="shared" si="142"/>
        <v>0.50970873786407767</v>
      </c>
      <c r="I696">
        <v>9.0842518914649208E-3</v>
      </c>
      <c r="J696">
        <f t="shared" si="131"/>
        <v>22.676605895698113</v>
      </c>
      <c r="K696">
        <f t="shared" si="132"/>
        <v>3.0868817106919635E-4</v>
      </c>
      <c r="L696">
        <v>-17.039184204464</v>
      </c>
      <c r="M696">
        <f t="shared" si="133"/>
        <v>-3.510071946119584</v>
      </c>
      <c r="N696">
        <v>8.0547945663087006</v>
      </c>
      <c r="O696">
        <v>6.2997585932489004</v>
      </c>
      <c r="Q696">
        <f t="shared" si="134"/>
        <v>1.2977502702092734</v>
      </c>
      <c r="R696">
        <f t="shared" si="135"/>
        <v>38.190936523301474</v>
      </c>
      <c r="S696">
        <v>1.75503597305979</v>
      </c>
      <c r="T696">
        <v>8.0547945663087006</v>
      </c>
      <c r="U696">
        <f t="shared" si="136"/>
        <v>1.2785878136569511</v>
      </c>
      <c r="V696">
        <f t="shared" si="137"/>
        <v>1.6592876806595922</v>
      </c>
      <c r="W696">
        <f t="shared" si="138"/>
        <v>4.3447158716498339E-2</v>
      </c>
      <c r="X696">
        <v>7.6560463418220166E-3</v>
      </c>
      <c r="AG696" t="s">
        <v>11</v>
      </c>
      <c r="AH696">
        <v>29.499999999999996</v>
      </c>
      <c r="AI696">
        <f t="shared" si="139"/>
        <v>5.8989631712775192E-3</v>
      </c>
      <c r="AJ696">
        <v>15</v>
      </c>
      <c r="AK696">
        <v>0.28129879750225806</v>
      </c>
    </row>
    <row r="697" spans="1:37" x14ac:dyDescent="0.15">
      <c r="A697" t="s">
        <v>11</v>
      </c>
      <c r="B697">
        <v>0.20599999999999999</v>
      </c>
      <c r="C697">
        <v>7.0000000000000001E-3</v>
      </c>
      <c r="D697">
        <f t="shared" si="130"/>
        <v>29.428571428571427</v>
      </c>
      <c r="E697">
        <v>15</v>
      </c>
      <c r="F697">
        <f t="shared" si="140"/>
        <v>1.885740990317274E-9</v>
      </c>
      <c r="G697">
        <f t="shared" si="141"/>
        <v>1.9615891022717829E-5</v>
      </c>
      <c r="H697">
        <f t="shared" si="142"/>
        <v>0.50970873786407767</v>
      </c>
      <c r="I697">
        <v>9.0780490852479193E-3</v>
      </c>
      <c r="J697">
        <f t="shared" si="131"/>
        <v>22.692100259157609</v>
      </c>
      <c r="K697">
        <f t="shared" si="132"/>
        <v>3.0847739610065746E-4</v>
      </c>
      <c r="L697">
        <v>-17.215473269854701</v>
      </c>
      <c r="M697">
        <f t="shared" si="133"/>
        <v>-3.5463874935900681</v>
      </c>
      <c r="N697">
        <v>8.0686508100737697</v>
      </c>
      <c r="O697">
        <v>6.2954570632787297</v>
      </c>
      <c r="Q697">
        <f t="shared" si="134"/>
        <v>1.2968641550354183</v>
      </c>
      <c r="R697">
        <f t="shared" si="135"/>
        <v>38.164859419613734</v>
      </c>
      <c r="S697">
        <v>1.77319374679504</v>
      </c>
      <c r="T697">
        <v>8.0686508100737697</v>
      </c>
      <c r="U697">
        <f t="shared" si="136"/>
        <v>1.2816624319682905</v>
      </c>
      <c r="V697">
        <f t="shared" si="137"/>
        <v>1.6621420668751965</v>
      </c>
      <c r="W697">
        <f t="shared" si="138"/>
        <v>4.3551636037757448E-2</v>
      </c>
      <c r="X697">
        <v>7.7582470702011203E-3</v>
      </c>
      <c r="AG697" t="s">
        <v>11</v>
      </c>
      <c r="AH697">
        <v>30.4</v>
      </c>
      <c r="AI697">
        <f t="shared" si="139"/>
        <v>1.1402445214365287E-2</v>
      </c>
      <c r="AJ697">
        <v>15</v>
      </c>
      <c r="AK697">
        <v>0.28660786435640784</v>
      </c>
    </row>
    <row r="698" spans="1:37" x14ac:dyDescent="0.15">
      <c r="A698" t="s">
        <v>9</v>
      </c>
      <c r="B698">
        <v>5.8999999999999997E-2</v>
      </c>
      <c r="C698">
        <v>2E-3</v>
      </c>
      <c r="D698">
        <f t="shared" si="130"/>
        <v>29.499999999999996</v>
      </c>
      <c r="E698">
        <v>15</v>
      </c>
      <c r="F698">
        <f t="shared" si="140"/>
        <v>1.2566370614359172E-11</v>
      </c>
      <c r="G698">
        <f t="shared" si="141"/>
        <v>1.5974199933507423E-6</v>
      </c>
      <c r="H698">
        <f t="shared" si="142"/>
        <v>0.50847457627118653</v>
      </c>
      <c r="I698">
        <v>2.5967404750933199E-3</v>
      </c>
      <c r="J698">
        <f t="shared" si="131"/>
        <v>22.72079191813723</v>
      </c>
      <c r="K698">
        <f t="shared" si="132"/>
        <v>8.8025100850621025E-5</v>
      </c>
      <c r="L698">
        <v>-209.04053394451</v>
      </c>
      <c r="M698">
        <f t="shared" si="133"/>
        <v>-12.333391502726089</v>
      </c>
      <c r="N698">
        <v>28.172970964018301</v>
      </c>
      <c r="O698">
        <v>22.006275212655201</v>
      </c>
      <c r="Q698">
        <f t="shared" si="134"/>
        <v>1.2983702375466568</v>
      </c>
      <c r="R698">
        <f t="shared" si="135"/>
        <v>38.301922007626374</v>
      </c>
      <c r="S698">
        <v>6.1666957513630596</v>
      </c>
      <c r="T698">
        <v>28.172970964018301</v>
      </c>
      <c r="U698">
        <f t="shared" si="136"/>
        <v>1.2802244219783638</v>
      </c>
      <c r="V698">
        <f t="shared" si="137"/>
        <v>1.6622052868770796</v>
      </c>
      <c r="W698">
        <f t="shared" si="138"/>
        <v>4.3397438033164884E-2</v>
      </c>
      <c r="X698">
        <v>2.8897667814275062E-3</v>
      </c>
      <c r="AG698" t="s">
        <v>11</v>
      </c>
      <c r="AH698">
        <v>31.4</v>
      </c>
      <c r="AI698">
        <f t="shared" si="139"/>
        <v>7.1937449906249165E-3</v>
      </c>
      <c r="AJ698">
        <v>15</v>
      </c>
      <c r="AK698">
        <v>0.29801030957077312</v>
      </c>
    </row>
    <row r="699" spans="1:37" x14ac:dyDescent="0.15">
      <c r="A699" t="s">
        <v>10</v>
      </c>
      <c r="B699">
        <v>5.8999999999999997E-2</v>
      </c>
      <c r="C699">
        <v>2E-3</v>
      </c>
      <c r="D699">
        <f t="shared" si="130"/>
        <v>29.499999999999996</v>
      </c>
      <c r="E699">
        <v>15</v>
      </c>
      <c r="F699">
        <f t="shared" si="140"/>
        <v>1.2566370614359172E-11</v>
      </c>
      <c r="G699">
        <f t="shared" si="141"/>
        <v>1.5974199933507423E-6</v>
      </c>
      <c r="H699">
        <f t="shared" si="142"/>
        <v>0.50847457627118653</v>
      </c>
      <c r="I699">
        <v>2.5967404750933199E-3</v>
      </c>
      <c r="J699">
        <f t="shared" si="131"/>
        <v>22.72079191813723</v>
      </c>
      <c r="K699">
        <f t="shared" si="132"/>
        <v>8.8025100850621025E-5</v>
      </c>
      <c r="L699">
        <v>-209.04053394451</v>
      </c>
      <c r="M699">
        <f t="shared" si="133"/>
        <v>-12.333391502726089</v>
      </c>
      <c r="N699">
        <v>28.172970964018301</v>
      </c>
      <c r="O699">
        <v>22.006275212655201</v>
      </c>
      <c r="Q699">
        <f t="shared" si="134"/>
        <v>1.2983702375466568</v>
      </c>
      <c r="R699">
        <f t="shared" si="135"/>
        <v>38.301922007626374</v>
      </c>
      <c r="S699">
        <v>6.1666957513630596</v>
      </c>
      <c r="T699">
        <v>28.172970964018301</v>
      </c>
      <c r="U699">
        <f t="shared" si="136"/>
        <v>1.2802244219783638</v>
      </c>
      <c r="V699">
        <f t="shared" si="137"/>
        <v>1.6622052868770796</v>
      </c>
      <c r="W699">
        <f t="shared" si="138"/>
        <v>4.3397438033164884E-2</v>
      </c>
      <c r="X699">
        <v>4.1186343812035951E-3</v>
      </c>
      <c r="AG699" t="s">
        <v>11</v>
      </c>
      <c r="AH699">
        <v>31.875</v>
      </c>
      <c r="AI699">
        <f t="shared" si="139"/>
        <v>9.868309380790679E-3</v>
      </c>
      <c r="AJ699">
        <v>15</v>
      </c>
      <c r="AK699">
        <v>0.30142733844131997</v>
      </c>
    </row>
    <row r="700" spans="1:37" x14ac:dyDescent="0.15">
      <c r="A700" t="s">
        <v>11</v>
      </c>
      <c r="B700">
        <v>5.8999999999999997E-2</v>
      </c>
      <c r="C700">
        <v>2E-3</v>
      </c>
      <c r="D700">
        <f t="shared" si="130"/>
        <v>29.499999999999996</v>
      </c>
      <c r="E700">
        <v>15</v>
      </c>
      <c r="F700">
        <f t="shared" si="140"/>
        <v>1.2566370614359172E-11</v>
      </c>
      <c r="G700">
        <f t="shared" si="141"/>
        <v>1.5974199933507423E-6</v>
      </c>
      <c r="H700">
        <f t="shared" si="142"/>
        <v>0.50847457627118653</v>
      </c>
      <c r="I700">
        <v>2.5965790551649502E-3</v>
      </c>
      <c r="J700">
        <f t="shared" si="131"/>
        <v>22.722204387592562</v>
      </c>
      <c r="K700">
        <f t="shared" si="132"/>
        <v>8.8019628988642392E-5</v>
      </c>
      <c r="L700">
        <v>-209.82894738220199</v>
      </c>
      <c r="M700">
        <f t="shared" si="133"/>
        <v>-12.379907895549916</v>
      </c>
      <c r="N700">
        <v>28.194861194935601</v>
      </c>
      <c r="O700">
        <v>22.004907247160599</v>
      </c>
      <c r="Q700">
        <f t="shared" si="134"/>
        <v>1.2982895275824753</v>
      </c>
      <c r="R700">
        <f t="shared" si="135"/>
        <v>38.299541063683016</v>
      </c>
      <c r="S700">
        <v>6.1899539477749599</v>
      </c>
      <c r="T700">
        <v>28.194861194935601</v>
      </c>
      <c r="U700">
        <f t="shared" si="136"/>
        <v>1.2812987975022581</v>
      </c>
      <c r="V700">
        <f t="shared" si="137"/>
        <v>1.6634968105012002</v>
      </c>
      <c r="W700">
        <f t="shared" si="138"/>
        <v>4.3433857542449432E-2</v>
      </c>
      <c r="X700">
        <v>2.9556720702570097E-3</v>
      </c>
      <c r="AG700" t="s">
        <v>11</v>
      </c>
      <c r="AH700">
        <v>33.777777777777779</v>
      </c>
      <c r="AI700">
        <f t="shared" si="139"/>
        <v>6.7871842444630522E-3</v>
      </c>
      <c r="AJ700">
        <v>15</v>
      </c>
      <c r="AK700">
        <v>0.32020453823532447</v>
      </c>
    </row>
    <row r="701" spans="1:37" x14ac:dyDescent="0.15">
      <c r="A701" t="s">
        <v>11</v>
      </c>
      <c r="B701">
        <v>0.30399999999999999</v>
      </c>
      <c r="C701">
        <v>0.01</v>
      </c>
      <c r="D701">
        <f t="shared" si="130"/>
        <v>30.4</v>
      </c>
      <c r="E701">
        <v>15</v>
      </c>
      <c r="F701">
        <f t="shared" si="140"/>
        <v>7.8539816339744827E-9</v>
      </c>
      <c r="G701">
        <f t="shared" si="141"/>
        <v>3.8753198851847782E-5</v>
      </c>
      <c r="H701">
        <f t="shared" si="142"/>
        <v>0.49342105263157898</v>
      </c>
      <c r="I701">
        <v>1.3120931548581301E-2</v>
      </c>
      <c r="J701">
        <f t="shared" si="131"/>
        <v>23.16908665169202</v>
      </c>
      <c r="K701">
        <f t="shared" si="132"/>
        <v>4.316095904138586E-4</v>
      </c>
      <c r="L701">
        <v>-8.13833572001713</v>
      </c>
      <c r="M701">
        <f t="shared" si="133"/>
        <v>-2.4740540588852076</v>
      </c>
      <c r="N701">
        <v>5.5531229335811902</v>
      </c>
      <c r="O701">
        <v>4.3160959041385896</v>
      </c>
      <c r="Q701">
        <f t="shared" si="134"/>
        <v>1.3120931548581312</v>
      </c>
      <c r="R701">
        <f t="shared" si="135"/>
        <v>39.887631907687187</v>
      </c>
      <c r="S701">
        <v>1.2370270294426</v>
      </c>
      <c r="T701">
        <v>5.5531229335811902</v>
      </c>
      <c r="U701">
        <f t="shared" si="136"/>
        <v>1.2866078643564078</v>
      </c>
      <c r="V701">
        <f t="shared" si="137"/>
        <v>1.6881493718086817</v>
      </c>
      <c r="W701">
        <f t="shared" si="138"/>
        <v>4.2322627116987102E-2</v>
      </c>
      <c r="X701">
        <v>2.8434156010880883E-3</v>
      </c>
      <c r="AG701" t="s">
        <v>11</v>
      </c>
      <c r="AH701">
        <v>34.333333333333329</v>
      </c>
      <c r="AI701">
        <f t="shared" si="139"/>
        <v>1.0267184057217006E-2</v>
      </c>
      <c r="AJ701">
        <v>15</v>
      </c>
      <c r="AK701">
        <v>0.32397519614891501</v>
      </c>
    </row>
    <row r="702" spans="1:37" x14ac:dyDescent="0.15">
      <c r="A702" t="s">
        <v>10</v>
      </c>
      <c r="B702">
        <v>0.30399999999999999</v>
      </c>
      <c r="C702">
        <v>0.01</v>
      </c>
      <c r="D702">
        <f t="shared" si="130"/>
        <v>30.4</v>
      </c>
      <c r="E702">
        <v>15</v>
      </c>
      <c r="F702">
        <f t="shared" si="140"/>
        <v>7.8539816339744827E-9</v>
      </c>
      <c r="G702">
        <f t="shared" si="141"/>
        <v>3.8753198851847782E-5</v>
      </c>
      <c r="H702">
        <f t="shared" si="142"/>
        <v>0.49342105263157898</v>
      </c>
      <c r="I702">
        <v>1.3109567295728101E-2</v>
      </c>
      <c r="J702">
        <f t="shared" si="131"/>
        <v>23.189171171123245</v>
      </c>
      <c r="K702">
        <f t="shared" si="132"/>
        <v>4.3123576630684543E-4</v>
      </c>
      <c r="L702">
        <v>-8.1952502589585894</v>
      </c>
      <c r="M702">
        <f t="shared" si="133"/>
        <v>-2.491356078723411</v>
      </c>
      <c r="N702">
        <v>5.5580357024301801</v>
      </c>
      <c r="O702">
        <v>4.3123576630684797</v>
      </c>
      <c r="Q702">
        <f t="shared" si="134"/>
        <v>1.3109567295728177</v>
      </c>
      <c r="R702">
        <f t="shared" si="135"/>
        <v>39.853084579013654</v>
      </c>
      <c r="S702">
        <v>1.2456780393617</v>
      </c>
      <c r="T702">
        <v>5.5580357024301801</v>
      </c>
      <c r="U702">
        <f t="shared" si="136"/>
        <v>1.2888624127886767</v>
      </c>
      <c r="V702">
        <f t="shared" si="137"/>
        <v>1.6896428535387746</v>
      </c>
      <c r="W702">
        <f t="shared" si="138"/>
        <v>4.2396789894364371E-2</v>
      </c>
      <c r="X702">
        <v>4.2462829683665975E-3</v>
      </c>
      <c r="AG702" t="s">
        <v>11</v>
      </c>
      <c r="AH702">
        <v>35.299999999999997</v>
      </c>
      <c r="AI702">
        <f t="shared" si="139"/>
        <v>9.4135024980456956E-3</v>
      </c>
      <c r="AJ702">
        <v>15</v>
      </c>
      <c r="AK702">
        <v>0.33390014073755814</v>
      </c>
    </row>
    <row r="703" spans="1:37" x14ac:dyDescent="0.15">
      <c r="A703" t="s">
        <v>9</v>
      </c>
      <c r="B703">
        <v>0.30399999999999999</v>
      </c>
      <c r="C703">
        <v>0.01</v>
      </c>
      <c r="D703">
        <f t="shared" si="130"/>
        <v>30.4</v>
      </c>
      <c r="E703">
        <v>15</v>
      </c>
      <c r="F703">
        <f t="shared" si="140"/>
        <v>7.8539816339744827E-9</v>
      </c>
      <c r="G703">
        <f t="shared" si="141"/>
        <v>3.8753198851847782E-5</v>
      </c>
      <c r="H703">
        <f t="shared" si="142"/>
        <v>0.49342105263157898</v>
      </c>
      <c r="I703">
        <v>1.3109567295728101E-2</v>
      </c>
      <c r="J703">
        <f t="shared" si="131"/>
        <v>23.189171171123245</v>
      </c>
      <c r="K703">
        <f t="shared" si="132"/>
        <v>4.3123576630684543E-4</v>
      </c>
      <c r="L703">
        <v>-8.1952502589585894</v>
      </c>
      <c r="M703">
        <f t="shared" si="133"/>
        <v>-2.491356078723411</v>
      </c>
      <c r="N703">
        <v>5.5580357024301801</v>
      </c>
      <c r="O703">
        <v>4.3123576630684797</v>
      </c>
      <c r="Q703">
        <f t="shared" si="134"/>
        <v>1.3109567295728177</v>
      </c>
      <c r="R703">
        <f t="shared" si="135"/>
        <v>39.853084579013654</v>
      </c>
      <c r="S703">
        <v>1.2456780393617</v>
      </c>
      <c r="T703">
        <v>5.5580357024301801</v>
      </c>
      <c r="U703">
        <f t="shared" si="136"/>
        <v>1.2888624127886767</v>
      </c>
      <c r="V703">
        <f t="shared" si="137"/>
        <v>1.6896428535387746</v>
      </c>
      <c r="W703">
        <f t="shared" si="138"/>
        <v>4.2396789894364371E-2</v>
      </c>
      <c r="X703">
        <v>5.412680355970311E-3</v>
      </c>
      <c r="AG703" t="s">
        <v>11</v>
      </c>
      <c r="AH703">
        <v>36</v>
      </c>
      <c r="AI703">
        <f t="shared" si="139"/>
        <v>1.0602843701365685E-2</v>
      </c>
      <c r="AJ703">
        <v>15</v>
      </c>
      <c r="AK703">
        <v>0.34048959248619015</v>
      </c>
    </row>
    <row r="704" spans="1:37" x14ac:dyDescent="0.15">
      <c r="A704" t="s">
        <v>10</v>
      </c>
      <c r="B704">
        <v>0.157</v>
      </c>
      <c r="C704">
        <v>5.0000000000000001E-3</v>
      </c>
      <c r="D704">
        <f t="shared" si="130"/>
        <v>31.4</v>
      </c>
      <c r="E704">
        <v>15</v>
      </c>
      <c r="F704">
        <f t="shared" si="140"/>
        <v>4.9087385212340517E-10</v>
      </c>
      <c r="G704">
        <f t="shared" si="141"/>
        <v>9.3797551361160226E-6</v>
      </c>
      <c r="H704">
        <f t="shared" si="142"/>
        <v>0.47770700636942676</v>
      </c>
      <c r="I704">
        <v>6.62926388308736E-3</v>
      </c>
      <c r="J704">
        <f t="shared" si="131"/>
        <v>23.682870793624598</v>
      </c>
      <c r="K704">
        <f t="shared" si="132"/>
        <v>2.1112305360150829E-4</v>
      </c>
      <c r="L704">
        <v>-31.956482569722802</v>
      </c>
      <c r="M704">
        <f t="shared" si="133"/>
        <v>-5.01716776344648</v>
      </c>
      <c r="N704">
        <v>10.953506025783501</v>
      </c>
      <c r="O704">
        <v>8.4449221440603299</v>
      </c>
      <c r="Q704">
        <f t="shared" si="134"/>
        <v>1.3258527766174717</v>
      </c>
      <c r="R704">
        <f t="shared" si="135"/>
        <v>41.631777185788607</v>
      </c>
      <c r="S704">
        <v>2.50858388172324</v>
      </c>
      <c r="T704">
        <v>10.953506025783501</v>
      </c>
      <c r="U704">
        <f t="shared" si="136"/>
        <v>1.2970523397290954</v>
      </c>
      <c r="V704">
        <f t="shared" si="137"/>
        <v>1.7197004460480094</v>
      </c>
      <c r="W704">
        <f t="shared" si="138"/>
        <v>4.1307399354429793E-2</v>
      </c>
      <c r="X704">
        <v>3.1623889493451861E-3</v>
      </c>
      <c r="AG704" t="s">
        <v>11</v>
      </c>
      <c r="AH704">
        <v>36.428571428571431</v>
      </c>
      <c r="AI704">
        <f t="shared" si="139"/>
        <v>9.3861370910427074E-3</v>
      </c>
      <c r="AJ704">
        <v>15</v>
      </c>
      <c r="AK704">
        <v>0.34503366835820404</v>
      </c>
    </row>
    <row r="705" spans="1:37" x14ac:dyDescent="0.15">
      <c r="A705" t="s">
        <v>9</v>
      </c>
      <c r="B705">
        <v>0.157</v>
      </c>
      <c r="C705">
        <v>5.0000000000000001E-3</v>
      </c>
      <c r="D705">
        <f t="shared" si="130"/>
        <v>31.4</v>
      </c>
      <c r="E705">
        <v>15</v>
      </c>
      <c r="F705">
        <f t="shared" si="140"/>
        <v>4.9087385212340517E-10</v>
      </c>
      <c r="G705">
        <f t="shared" si="141"/>
        <v>9.3797551361160226E-6</v>
      </c>
      <c r="H705">
        <f t="shared" si="142"/>
        <v>0.47770700636942676</v>
      </c>
      <c r="I705">
        <v>6.62926388308736E-3</v>
      </c>
      <c r="J705">
        <f t="shared" si="131"/>
        <v>23.682870793624598</v>
      </c>
      <c r="K705">
        <f t="shared" si="132"/>
        <v>2.1112305360150829E-4</v>
      </c>
      <c r="L705">
        <v>-31.956482569722802</v>
      </c>
      <c r="M705">
        <f t="shared" si="133"/>
        <v>-5.01716776344648</v>
      </c>
      <c r="N705">
        <v>10.953506025783501</v>
      </c>
      <c r="O705">
        <v>8.4449221440603299</v>
      </c>
      <c r="Q705">
        <f t="shared" si="134"/>
        <v>1.3258527766174717</v>
      </c>
      <c r="R705">
        <f t="shared" si="135"/>
        <v>41.631777185788607</v>
      </c>
      <c r="S705">
        <v>2.50858388172324</v>
      </c>
      <c r="T705">
        <v>10.953506025783501</v>
      </c>
      <c r="U705">
        <f t="shared" si="136"/>
        <v>1.2970523397290954</v>
      </c>
      <c r="V705">
        <f t="shared" si="137"/>
        <v>1.7197004460480094</v>
      </c>
      <c r="W705">
        <f t="shared" si="138"/>
        <v>4.1307399354429793E-2</v>
      </c>
      <c r="X705">
        <v>3.2599246175652893E-3</v>
      </c>
      <c r="AG705" t="s">
        <v>11</v>
      </c>
      <c r="AH705">
        <v>38</v>
      </c>
      <c r="AI705">
        <f t="shared" si="139"/>
        <v>1.0231720533925138E-2</v>
      </c>
      <c r="AJ705">
        <v>15</v>
      </c>
      <c r="AK705">
        <v>0.35978331235841399</v>
      </c>
    </row>
    <row r="706" spans="1:37" x14ac:dyDescent="0.15">
      <c r="A706" t="s">
        <v>11</v>
      </c>
      <c r="B706">
        <v>0.157</v>
      </c>
      <c r="C706">
        <v>5.0000000000000001E-3</v>
      </c>
      <c r="D706">
        <f t="shared" ref="D706:D757" si="143">B706/C706</f>
        <v>31.4</v>
      </c>
      <c r="E706">
        <v>15</v>
      </c>
      <c r="F706">
        <f t="shared" si="140"/>
        <v>4.9087385212340517E-10</v>
      </c>
      <c r="G706">
        <f t="shared" si="141"/>
        <v>9.3797551361160226E-6</v>
      </c>
      <c r="H706">
        <f t="shared" si="142"/>
        <v>0.47770700636942676</v>
      </c>
      <c r="I706">
        <v>6.6287512485826098E-3</v>
      </c>
      <c r="J706">
        <f t="shared" ref="J706:J757" si="144">D706/Q706</f>
        <v>23.684702308533652</v>
      </c>
      <c r="K706">
        <f t="shared" ref="K706:K757" si="145">I706/D706</f>
        <v>2.1110672766186657E-4</v>
      </c>
      <c r="L706">
        <v>-32.057060516171802</v>
      </c>
      <c r="M706">
        <f t="shared" ref="M706:M757" si="146">L706*B706</f>
        <v>-5.0329585010389728</v>
      </c>
      <c r="N706">
        <v>10.960748356994101</v>
      </c>
      <c r="O706">
        <v>8.4442691064746693</v>
      </c>
      <c r="Q706">
        <f t="shared" ref="Q706:Q757" si="147">O706*B706</f>
        <v>1.325750249716523</v>
      </c>
      <c r="R706">
        <f t="shared" ref="R706:R757" si="148">Q706*D706</f>
        <v>41.628557841098818</v>
      </c>
      <c r="S706">
        <v>2.5164792505194802</v>
      </c>
      <c r="T706">
        <v>10.960748356994101</v>
      </c>
      <c r="U706">
        <f t="shared" ref="U706:U757" si="149">N706/O706</f>
        <v>1.2980103095707731</v>
      </c>
      <c r="V706">
        <f t="shared" ref="V706:V757" si="150">U706*Q706</f>
        <v>1.7208374920480738</v>
      </c>
      <c r="W706">
        <f t="shared" ref="W706:W757" si="151">U706/D706</f>
        <v>4.1337907948113796E-2</v>
      </c>
      <c r="X706">
        <v>4.2079122420150463E-3</v>
      </c>
      <c r="AG706" t="s">
        <v>11</v>
      </c>
      <c r="AH706">
        <v>39.222222222222221</v>
      </c>
      <c r="AI706">
        <f t="shared" ref="AI706:AI757" si="152">(AK707-AK706)/(AH707-AH706)</f>
        <v>-6.8069582363594902E-3</v>
      </c>
      <c r="AJ706">
        <v>15</v>
      </c>
      <c r="AK706">
        <v>0.3722887485665447</v>
      </c>
    </row>
    <row r="707" spans="1:37" x14ac:dyDescent="0.15">
      <c r="A707" t="s">
        <v>11</v>
      </c>
      <c r="B707">
        <v>0.255</v>
      </c>
      <c r="C707">
        <v>8.0000000000000002E-3</v>
      </c>
      <c r="D707">
        <f t="shared" si="143"/>
        <v>31.875</v>
      </c>
      <c r="E707">
        <v>15</v>
      </c>
      <c r="F707">
        <f t="shared" ref="F707:F757" si="153">PI()*C707^4/4</f>
        <v>3.2169908772759481E-9</v>
      </c>
      <c r="G707">
        <f t="shared" ref="G707:G757" si="154">E707/C707/B707*F707</f>
        <v>2.3654344685852561E-5</v>
      </c>
      <c r="H707">
        <f t="shared" ref="H707:H757" si="155">E707/D707</f>
        <v>0.47058823529411764</v>
      </c>
      <c r="I707">
        <v>1.0664456284933999E-2</v>
      </c>
      <c r="J707">
        <f t="shared" si="144"/>
        <v>23.911204958498054</v>
      </c>
      <c r="K707">
        <f t="shared" si="145"/>
        <v>3.3457117756655681E-4</v>
      </c>
      <c r="L707">
        <v>-12.3589337712089</v>
      </c>
      <c r="M707">
        <f t="shared" si="146"/>
        <v>-3.1515281116582696</v>
      </c>
      <c r="N707">
        <v>6.8034387053066103</v>
      </c>
      <c r="O707">
        <v>5.2276746494774597</v>
      </c>
      <c r="Q707">
        <f t="shared" si="147"/>
        <v>1.3330570356167522</v>
      </c>
      <c r="R707">
        <f t="shared" si="148"/>
        <v>42.491193010283972</v>
      </c>
      <c r="S707">
        <v>1.5757640558291399</v>
      </c>
      <c r="T707">
        <v>6.8034387053066103</v>
      </c>
      <c r="U707">
        <f t="shared" si="149"/>
        <v>1.30142733844132</v>
      </c>
      <c r="V707">
        <f t="shared" si="150"/>
        <v>1.7348768698531856</v>
      </c>
      <c r="W707">
        <f t="shared" si="151"/>
        <v>4.0829092970708081E-2</v>
      </c>
      <c r="X707">
        <v>7.6463532982826328E-3</v>
      </c>
      <c r="AG707" t="s">
        <v>11</v>
      </c>
      <c r="AH707">
        <v>39.25</v>
      </c>
      <c r="AI707">
        <f t="shared" si="152"/>
        <v>1.047153993025658E-2</v>
      </c>
      <c r="AJ707">
        <v>15</v>
      </c>
      <c r="AK707">
        <v>0.37209966639331249</v>
      </c>
    </row>
    <row r="708" spans="1:37" x14ac:dyDescent="0.15">
      <c r="A708" t="s">
        <v>9</v>
      </c>
      <c r="B708">
        <v>0.255</v>
      </c>
      <c r="C708">
        <v>8.0000000000000002E-3</v>
      </c>
      <c r="D708">
        <f t="shared" si="143"/>
        <v>31.875</v>
      </c>
      <c r="E708">
        <v>15</v>
      </c>
      <c r="F708">
        <f t="shared" si="153"/>
        <v>3.2169908772759481E-9</v>
      </c>
      <c r="G708">
        <f t="shared" si="154"/>
        <v>2.3654344685852561E-5</v>
      </c>
      <c r="H708">
        <f t="shared" si="155"/>
        <v>0.47058823529411764</v>
      </c>
      <c r="I708">
        <v>1.06590441112734E-2</v>
      </c>
      <c r="J708">
        <f t="shared" si="144"/>
        <v>23.923345971549391</v>
      </c>
      <c r="K708">
        <f t="shared" si="145"/>
        <v>3.3440138388308706E-4</v>
      </c>
      <c r="L708">
        <v>-12.3984730160737</v>
      </c>
      <c r="M708">
        <f t="shared" si="146"/>
        <v>-3.1616106190987936</v>
      </c>
      <c r="N708">
        <v>6.8058269327226402</v>
      </c>
      <c r="O708">
        <v>5.22502162317324</v>
      </c>
      <c r="Q708">
        <f t="shared" si="147"/>
        <v>1.3323805139091762</v>
      </c>
      <c r="R708">
        <f t="shared" si="148"/>
        <v>42.469628880854991</v>
      </c>
      <c r="S708">
        <v>1.5808053095493899</v>
      </c>
      <c r="T708">
        <v>6.8058269327226402</v>
      </c>
      <c r="U708">
        <f t="shared" si="149"/>
        <v>1.3025452186721003</v>
      </c>
      <c r="V708">
        <f t="shared" si="150"/>
        <v>1.7354858678442733</v>
      </c>
      <c r="W708">
        <f t="shared" si="151"/>
        <v>4.0864163723046285E-2</v>
      </c>
      <c r="X708">
        <v>5.1397788699549113E-3</v>
      </c>
      <c r="AG708" t="s">
        <v>11</v>
      </c>
      <c r="AH708">
        <v>40.200000000000003</v>
      </c>
      <c r="AI708">
        <f t="shared" si="152"/>
        <v>9.9994079612878029E-3</v>
      </c>
      <c r="AJ708">
        <v>15</v>
      </c>
      <c r="AK708">
        <v>0.38204762932705627</v>
      </c>
    </row>
    <row r="709" spans="1:37" x14ac:dyDescent="0.15">
      <c r="A709" t="s">
        <v>10</v>
      </c>
      <c r="B709">
        <v>0.255</v>
      </c>
      <c r="C709">
        <v>8.0000000000000002E-3</v>
      </c>
      <c r="D709">
        <f t="shared" si="143"/>
        <v>31.875</v>
      </c>
      <c r="E709">
        <v>15</v>
      </c>
      <c r="F709">
        <f t="shared" si="153"/>
        <v>3.2169908772759481E-9</v>
      </c>
      <c r="G709">
        <f t="shared" si="154"/>
        <v>2.3654344685852561E-5</v>
      </c>
      <c r="H709">
        <f t="shared" si="155"/>
        <v>0.47058823529411764</v>
      </c>
      <c r="I709">
        <v>1.06590441112734E-2</v>
      </c>
      <c r="J709">
        <f t="shared" si="144"/>
        <v>23.923345971549391</v>
      </c>
      <c r="K709">
        <f t="shared" si="145"/>
        <v>3.3440138388308706E-4</v>
      </c>
      <c r="L709">
        <v>-12.3984730160737</v>
      </c>
      <c r="M709">
        <f t="shared" si="146"/>
        <v>-3.1616106190987936</v>
      </c>
      <c r="N709">
        <v>6.8058269327226402</v>
      </c>
      <c r="O709">
        <v>5.22502162317324</v>
      </c>
      <c r="Q709">
        <f t="shared" si="147"/>
        <v>1.3323805139091762</v>
      </c>
      <c r="R709">
        <f t="shared" si="148"/>
        <v>42.469628880854991</v>
      </c>
      <c r="S709">
        <v>1.5808053095493899</v>
      </c>
      <c r="T709">
        <v>6.8058269327226402</v>
      </c>
      <c r="U709">
        <f t="shared" si="149"/>
        <v>1.3025452186721003</v>
      </c>
      <c r="V709">
        <f t="shared" si="150"/>
        <v>1.7354858678442733</v>
      </c>
      <c r="W709">
        <f t="shared" si="151"/>
        <v>4.0864163723046285E-2</v>
      </c>
      <c r="X709">
        <v>7.5881490990351167E-3</v>
      </c>
      <c r="AG709" t="s">
        <v>11</v>
      </c>
      <c r="AH709">
        <v>41.199999999999996</v>
      </c>
      <c r="AI709">
        <f t="shared" si="152"/>
        <v>9.7875626190449001E-3</v>
      </c>
      <c r="AJ709">
        <v>15</v>
      </c>
      <c r="AK709">
        <v>0.392047037288344</v>
      </c>
    </row>
    <row r="710" spans="1:37" x14ac:dyDescent="0.15">
      <c r="A710" t="s">
        <v>10</v>
      </c>
      <c r="B710">
        <v>0.30399999999999999</v>
      </c>
      <c r="C710">
        <v>8.9999999999999993E-3</v>
      </c>
      <c r="D710">
        <f t="shared" si="143"/>
        <v>33.777777777777779</v>
      </c>
      <c r="E710">
        <v>15</v>
      </c>
      <c r="F710">
        <f t="shared" si="153"/>
        <v>5.1529973500506572E-9</v>
      </c>
      <c r="G710">
        <f t="shared" si="154"/>
        <v>2.8251081962997029E-5</v>
      </c>
      <c r="H710">
        <f t="shared" si="155"/>
        <v>0.44407894736842102</v>
      </c>
      <c r="I710">
        <v>1.2249964161958201E-2</v>
      </c>
      <c r="J710">
        <f t="shared" si="144"/>
        <v>24.816399132338628</v>
      </c>
      <c r="K710">
        <f t="shared" si="145"/>
        <v>3.6266341268955196E-4</v>
      </c>
      <c r="L710">
        <v>-9.4304786137188508</v>
      </c>
      <c r="M710">
        <f t="shared" si="146"/>
        <v>-2.8668654985705304</v>
      </c>
      <c r="N710">
        <v>5.9107588318723403</v>
      </c>
      <c r="O710">
        <v>4.47732608258708</v>
      </c>
      <c r="Q710">
        <f t="shared" si="147"/>
        <v>1.3611071291064722</v>
      </c>
      <c r="R710">
        <f t="shared" si="148"/>
        <v>45.975174138707509</v>
      </c>
      <c r="S710">
        <v>1.4334327492852601</v>
      </c>
      <c r="T710">
        <v>5.9107588318723403</v>
      </c>
      <c r="U710">
        <f t="shared" si="149"/>
        <v>1.3201537531206566</v>
      </c>
      <c r="V710">
        <f t="shared" si="150"/>
        <v>1.7968706848891915</v>
      </c>
      <c r="W710">
        <f t="shared" si="151"/>
        <v>3.9083499270019438E-2</v>
      </c>
      <c r="X710">
        <v>4.0016670796866579E-3</v>
      </c>
      <c r="AG710" t="s">
        <v>11</v>
      </c>
      <c r="AH710">
        <v>42.5</v>
      </c>
      <c r="AI710">
        <f t="shared" si="152"/>
        <v>1.0640064682507971E-2</v>
      </c>
      <c r="AJ710">
        <v>15</v>
      </c>
      <c r="AK710">
        <v>0.40477086869310241</v>
      </c>
    </row>
    <row r="711" spans="1:37" x14ac:dyDescent="0.15">
      <c r="A711" t="s">
        <v>9</v>
      </c>
      <c r="B711">
        <v>0.30399999999999999</v>
      </c>
      <c r="C711">
        <v>8.9999999999999993E-3</v>
      </c>
      <c r="D711">
        <f t="shared" si="143"/>
        <v>33.777777777777779</v>
      </c>
      <c r="E711">
        <v>15</v>
      </c>
      <c r="F711">
        <f t="shared" si="153"/>
        <v>5.1529973500506572E-9</v>
      </c>
      <c r="G711">
        <f t="shared" si="154"/>
        <v>2.8251081962997029E-5</v>
      </c>
      <c r="H711">
        <f t="shared" si="155"/>
        <v>0.44407894736842102</v>
      </c>
      <c r="I711">
        <v>1.2249964161958201E-2</v>
      </c>
      <c r="J711">
        <f t="shared" si="144"/>
        <v>24.816399132338628</v>
      </c>
      <c r="K711">
        <f t="shared" si="145"/>
        <v>3.6266341268955196E-4</v>
      </c>
      <c r="L711">
        <v>-9.4304786137188508</v>
      </c>
      <c r="M711">
        <f t="shared" si="146"/>
        <v>-2.8668654985705304</v>
      </c>
      <c r="N711">
        <v>5.9107588318723403</v>
      </c>
      <c r="O711">
        <v>4.47732608258708</v>
      </c>
      <c r="Q711">
        <f t="shared" si="147"/>
        <v>1.3611071291064722</v>
      </c>
      <c r="R711">
        <f t="shared" si="148"/>
        <v>45.975174138707509</v>
      </c>
      <c r="S711">
        <v>1.4334327492852601</v>
      </c>
      <c r="T711">
        <v>5.9107588318723403</v>
      </c>
      <c r="U711">
        <f t="shared" si="149"/>
        <v>1.3201537531206566</v>
      </c>
      <c r="V711">
        <f t="shared" si="150"/>
        <v>1.7968706848891915</v>
      </c>
      <c r="W711">
        <f t="shared" si="151"/>
        <v>3.9083499270019438E-2</v>
      </c>
      <c r="X711">
        <v>6.324768872860112E-3</v>
      </c>
      <c r="AG711" t="s">
        <v>11</v>
      </c>
      <c r="AH711">
        <v>43.428571428571423</v>
      </c>
      <c r="AI711">
        <f t="shared" si="152"/>
        <v>1.2521813916466548E-2</v>
      </c>
      <c r="AJ711">
        <v>15</v>
      </c>
      <c r="AK711">
        <v>0.41465092875543119</v>
      </c>
    </row>
    <row r="712" spans="1:37" x14ac:dyDescent="0.15">
      <c r="A712" t="s">
        <v>11</v>
      </c>
      <c r="B712">
        <v>0.30399999999999999</v>
      </c>
      <c r="C712">
        <v>8.9999999999999993E-3</v>
      </c>
      <c r="D712">
        <f t="shared" si="143"/>
        <v>33.777777777777779</v>
      </c>
      <c r="E712">
        <v>15</v>
      </c>
      <c r="F712">
        <f t="shared" si="153"/>
        <v>5.1529973500506572E-9</v>
      </c>
      <c r="G712">
        <f t="shared" si="154"/>
        <v>2.8251081962997029E-5</v>
      </c>
      <c r="H712">
        <f t="shared" si="155"/>
        <v>0.44407894736842102</v>
      </c>
      <c r="I712">
        <v>1.22526476295061E-2</v>
      </c>
      <c r="J712">
        <f t="shared" si="144"/>
        <v>24.81096406199789</v>
      </c>
      <c r="K712">
        <f t="shared" si="145"/>
        <v>3.6274285745248325E-4</v>
      </c>
      <c r="L712">
        <v>-9.4340407057126896</v>
      </c>
      <c r="M712">
        <f t="shared" si="146"/>
        <v>-2.8679483745366574</v>
      </c>
      <c r="N712">
        <v>5.9122810693977597</v>
      </c>
      <c r="O712">
        <v>4.4783068821294298</v>
      </c>
      <c r="Q712">
        <f t="shared" si="147"/>
        <v>1.3614052921673467</v>
      </c>
      <c r="R712">
        <f t="shared" si="148"/>
        <v>45.985245424319267</v>
      </c>
      <c r="S712">
        <v>1.43397418726832</v>
      </c>
      <c r="T712">
        <v>5.9122810693977597</v>
      </c>
      <c r="U712">
        <f t="shared" si="149"/>
        <v>1.3202045382353245</v>
      </c>
      <c r="V712">
        <f t="shared" si="150"/>
        <v>1.7973334450969189</v>
      </c>
      <c r="W712">
        <f t="shared" si="151"/>
        <v>3.9085002776703681E-2</v>
      </c>
      <c r="X712">
        <v>4.057416695888905E-3</v>
      </c>
      <c r="AG712" t="s">
        <v>11</v>
      </c>
      <c r="AH712">
        <v>44.125</v>
      </c>
      <c r="AI712">
        <f t="shared" si="152"/>
        <v>1.0071056035992792E-2</v>
      </c>
      <c r="AJ712">
        <v>15</v>
      </c>
      <c r="AK712">
        <v>0.42337147773297046</v>
      </c>
    </row>
    <row r="713" spans="1:37" x14ac:dyDescent="0.15">
      <c r="A713" t="s">
        <v>11</v>
      </c>
      <c r="B713">
        <v>0.20599999999999999</v>
      </c>
      <c r="C713">
        <v>6.0000000000000001E-3</v>
      </c>
      <c r="D713">
        <f t="shared" si="143"/>
        <v>34.333333333333329</v>
      </c>
      <c r="E713">
        <v>15</v>
      </c>
      <c r="F713">
        <f t="shared" si="153"/>
        <v>1.0178760197630931E-9</v>
      </c>
      <c r="G713">
        <f t="shared" si="154"/>
        <v>1.2352864317513266E-5</v>
      </c>
      <c r="H713">
        <f t="shared" si="155"/>
        <v>0.43689320388349523</v>
      </c>
      <c r="I713">
        <v>8.2236250839336396E-3</v>
      </c>
      <c r="J713">
        <f t="shared" si="144"/>
        <v>25.0497801027504</v>
      </c>
      <c r="K713">
        <f t="shared" si="145"/>
        <v>2.3952306069709633E-4</v>
      </c>
      <c r="L713">
        <v>-20.927597241512899</v>
      </c>
      <c r="M713">
        <f t="shared" si="146"/>
        <v>-4.3110850317516567</v>
      </c>
      <c r="N713">
        <v>8.8089608685729601</v>
      </c>
      <c r="O713">
        <v>6.6534183526971198</v>
      </c>
      <c r="Q713">
        <f t="shared" si="147"/>
        <v>1.3706041806556066</v>
      </c>
      <c r="R713">
        <f t="shared" si="148"/>
        <v>47.057410202509153</v>
      </c>
      <c r="S713">
        <v>2.1555425158758301</v>
      </c>
      <c r="T713">
        <v>8.8089608685729601</v>
      </c>
      <c r="U713">
        <f t="shared" si="149"/>
        <v>1.323975196148915</v>
      </c>
      <c r="V713">
        <f t="shared" si="150"/>
        <v>1.8146459389260297</v>
      </c>
      <c r="W713">
        <f t="shared" si="151"/>
        <v>3.8562384353851897E-2</v>
      </c>
      <c r="X713">
        <v>4.9628181106447476E-3</v>
      </c>
      <c r="AG713" t="s">
        <v>11</v>
      </c>
      <c r="AH713">
        <v>44.666666666666671</v>
      </c>
      <c r="AI713">
        <f t="shared" si="152"/>
        <v>1.1265124297965813E-2</v>
      </c>
      <c r="AJ713">
        <v>15</v>
      </c>
      <c r="AK713">
        <v>0.42882663308579994</v>
      </c>
    </row>
    <row r="714" spans="1:37" x14ac:dyDescent="0.15">
      <c r="A714" t="s">
        <v>9</v>
      </c>
      <c r="B714">
        <v>0.20599999999999999</v>
      </c>
      <c r="C714">
        <v>6.0000000000000001E-3</v>
      </c>
      <c r="D714">
        <f t="shared" si="143"/>
        <v>34.333333333333329</v>
      </c>
      <c r="E714">
        <v>15</v>
      </c>
      <c r="F714">
        <f t="shared" si="153"/>
        <v>1.0178760197630931E-9</v>
      </c>
      <c r="G714">
        <f t="shared" si="154"/>
        <v>1.2352864317513266E-5</v>
      </c>
      <c r="H714">
        <f t="shared" si="155"/>
        <v>0.43689320388349523</v>
      </c>
      <c r="I714">
        <v>8.2205419017457194E-3</v>
      </c>
      <c r="J714">
        <f t="shared" si="144"/>
        <v>25.059175229829314</v>
      </c>
      <c r="K714">
        <f t="shared" si="145"/>
        <v>2.3943325927414721E-4</v>
      </c>
      <c r="L714">
        <v>-20.957921093221199</v>
      </c>
      <c r="M714">
        <f t="shared" si="146"/>
        <v>-4.3173317452035667</v>
      </c>
      <c r="N714">
        <v>8.8095897413280895</v>
      </c>
      <c r="O714">
        <v>6.6509238687263004</v>
      </c>
      <c r="Q714">
        <f t="shared" si="147"/>
        <v>1.3700903169576177</v>
      </c>
      <c r="R714">
        <f t="shared" si="148"/>
        <v>47.039767548878203</v>
      </c>
      <c r="S714">
        <v>2.1586658726017798</v>
      </c>
      <c r="T714">
        <v>8.8095897413280895</v>
      </c>
      <c r="U714">
        <f t="shared" si="149"/>
        <v>1.3245663181850837</v>
      </c>
      <c r="V714">
        <f t="shared" si="150"/>
        <v>1.8147754867135861</v>
      </c>
      <c r="W714">
        <f t="shared" si="151"/>
        <v>3.8579601500536423E-2</v>
      </c>
      <c r="X714">
        <v>4.2250558500086409E-3</v>
      </c>
      <c r="AG714" t="s">
        <v>11</v>
      </c>
      <c r="AH714">
        <v>45.1</v>
      </c>
      <c r="AI714">
        <f t="shared" si="152"/>
        <v>1.2259787930402784E-2</v>
      </c>
      <c r="AJ714">
        <v>15</v>
      </c>
      <c r="AK714">
        <v>0.43370818694825175</v>
      </c>
    </row>
    <row r="715" spans="1:37" x14ac:dyDescent="0.15">
      <c r="A715" t="s">
        <v>10</v>
      </c>
      <c r="B715">
        <v>0.20599999999999999</v>
      </c>
      <c r="C715">
        <v>6.0000000000000001E-3</v>
      </c>
      <c r="D715">
        <f t="shared" si="143"/>
        <v>34.333333333333329</v>
      </c>
      <c r="E715">
        <v>15</v>
      </c>
      <c r="F715">
        <f t="shared" si="153"/>
        <v>1.0178760197630931E-9</v>
      </c>
      <c r="G715">
        <f t="shared" si="154"/>
        <v>1.2352864317513266E-5</v>
      </c>
      <c r="H715">
        <f t="shared" si="155"/>
        <v>0.43689320388349523</v>
      </c>
      <c r="I715">
        <v>8.2205419017457194E-3</v>
      </c>
      <c r="J715">
        <f t="shared" si="144"/>
        <v>25.059175229829314</v>
      </c>
      <c r="K715">
        <f t="shared" si="145"/>
        <v>2.3943325927414721E-4</v>
      </c>
      <c r="L715">
        <v>-20.957921093221199</v>
      </c>
      <c r="M715">
        <f t="shared" si="146"/>
        <v>-4.3173317452035667</v>
      </c>
      <c r="N715">
        <v>8.8095897413280895</v>
      </c>
      <c r="O715">
        <v>6.6509238687263004</v>
      </c>
      <c r="Q715">
        <f t="shared" si="147"/>
        <v>1.3700903169576177</v>
      </c>
      <c r="R715">
        <f t="shared" si="148"/>
        <v>47.039767548878203</v>
      </c>
      <c r="S715">
        <v>2.1586658726017798</v>
      </c>
      <c r="T715">
        <v>8.8095897413280895</v>
      </c>
      <c r="U715">
        <f t="shared" si="149"/>
        <v>1.3245663181850837</v>
      </c>
      <c r="V715">
        <f t="shared" si="150"/>
        <v>1.8147754867135861</v>
      </c>
      <c r="W715">
        <f t="shared" si="151"/>
        <v>3.8579601500536423E-2</v>
      </c>
      <c r="X715">
        <v>5.1379942106737587E-3</v>
      </c>
      <c r="AG715" t="s">
        <v>11</v>
      </c>
      <c r="AH715">
        <v>50</v>
      </c>
      <c r="AI715">
        <f t="shared" si="152"/>
        <v>9.763728636671248E-3</v>
      </c>
      <c r="AJ715">
        <v>15</v>
      </c>
      <c r="AK715">
        <v>0.49378114780722537</v>
      </c>
    </row>
    <row r="716" spans="1:37" x14ac:dyDescent="0.15">
      <c r="A716" t="s">
        <v>10</v>
      </c>
      <c r="B716">
        <v>0.35299999999999998</v>
      </c>
      <c r="C716">
        <v>0.01</v>
      </c>
      <c r="D716">
        <f t="shared" si="143"/>
        <v>35.299999999999997</v>
      </c>
      <c r="E716">
        <v>15</v>
      </c>
      <c r="F716">
        <f t="shared" si="153"/>
        <v>7.8539816339744827E-9</v>
      </c>
      <c r="G716">
        <f t="shared" si="154"/>
        <v>3.3373859634452482E-5</v>
      </c>
      <c r="H716">
        <f t="shared" si="155"/>
        <v>0.42492917847025496</v>
      </c>
      <c r="I716">
        <v>1.3853366625916999E-2</v>
      </c>
      <c r="J716">
        <f t="shared" si="144"/>
        <v>25.481170716986835</v>
      </c>
      <c r="K716">
        <f t="shared" si="145"/>
        <v>3.9244664662654394E-4</v>
      </c>
      <c r="L716">
        <v>-7.4213383866311897</v>
      </c>
      <c r="M716">
        <f t="shared" si="146"/>
        <v>-2.6197324504808099</v>
      </c>
      <c r="N716">
        <v>5.2343326915058599</v>
      </c>
      <c r="O716">
        <v>3.92446646626545</v>
      </c>
      <c r="Q716">
        <f t="shared" si="147"/>
        <v>1.3853366625917038</v>
      </c>
      <c r="R716">
        <f t="shared" si="148"/>
        <v>48.902384189487144</v>
      </c>
      <c r="S716">
        <v>1.3098662252404001</v>
      </c>
      <c r="T716">
        <v>5.2343326915058599</v>
      </c>
      <c r="U716">
        <f t="shared" si="149"/>
        <v>1.3337692490176603</v>
      </c>
      <c r="V716">
        <f t="shared" si="150"/>
        <v>1.8477194401015686</v>
      </c>
      <c r="W716">
        <f t="shared" si="151"/>
        <v>3.7783831416930889E-2</v>
      </c>
      <c r="X716">
        <v>2.9028561096270311E-3</v>
      </c>
      <c r="AG716" t="s">
        <v>9</v>
      </c>
      <c r="AH716">
        <v>10</v>
      </c>
      <c r="AI716">
        <f t="shared" si="152"/>
        <v>9.5210367221873603E-3</v>
      </c>
      <c r="AJ716">
        <v>15</v>
      </c>
      <c r="AK716">
        <v>0.10323200234037544</v>
      </c>
    </row>
    <row r="717" spans="1:37" x14ac:dyDescent="0.15">
      <c r="A717" t="s">
        <v>9</v>
      </c>
      <c r="B717">
        <v>0.35299999999999998</v>
      </c>
      <c r="C717">
        <v>0.01</v>
      </c>
      <c r="D717">
        <f t="shared" si="143"/>
        <v>35.299999999999997</v>
      </c>
      <c r="E717">
        <v>15</v>
      </c>
      <c r="F717">
        <f t="shared" si="153"/>
        <v>7.8539816339744827E-9</v>
      </c>
      <c r="G717">
        <f t="shared" si="154"/>
        <v>3.3373859634452482E-5</v>
      </c>
      <c r="H717">
        <f t="shared" si="155"/>
        <v>0.42492917847025496</v>
      </c>
      <c r="I717">
        <v>1.3853366625916999E-2</v>
      </c>
      <c r="J717">
        <f t="shared" si="144"/>
        <v>25.481170716986835</v>
      </c>
      <c r="K717">
        <f t="shared" si="145"/>
        <v>3.9244664662654394E-4</v>
      </c>
      <c r="L717">
        <v>-7.4213383866311897</v>
      </c>
      <c r="M717">
        <f t="shared" si="146"/>
        <v>-2.6197324504808099</v>
      </c>
      <c r="N717">
        <v>5.2343326915058599</v>
      </c>
      <c r="O717">
        <v>3.92446646626545</v>
      </c>
      <c r="Q717">
        <f t="shared" si="147"/>
        <v>1.3853366625917038</v>
      </c>
      <c r="R717">
        <f t="shared" si="148"/>
        <v>48.902384189487144</v>
      </c>
      <c r="S717">
        <v>1.3098662252404001</v>
      </c>
      <c r="T717">
        <v>5.2343326915058599</v>
      </c>
      <c r="U717">
        <f t="shared" si="149"/>
        <v>1.3337692490176603</v>
      </c>
      <c r="V717">
        <f t="shared" si="150"/>
        <v>1.8477194401015686</v>
      </c>
      <c r="W717">
        <f t="shared" si="151"/>
        <v>3.7783831416930889E-2</v>
      </c>
      <c r="X717">
        <v>5.2149526211523502E-3</v>
      </c>
      <c r="AG717" t="s">
        <v>9</v>
      </c>
      <c r="AH717">
        <v>10.799999999999999</v>
      </c>
      <c r="AI717">
        <f t="shared" si="152"/>
        <v>9.3914921762601189E-3</v>
      </c>
      <c r="AJ717">
        <v>15</v>
      </c>
      <c r="AK717">
        <v>0.11084883171812532</v>
      </c>
    </row>
    <row r="718" spans="1:37" x14ac:dyDescent="0.15">
      <c r="A718" t="s">
        <v>11</v>
      </c>
      <c r="B718">
        <v>0.35299999999999998</v>
      </c>
      <c r="C718">
        <v>0.01</v>
      </c>
      <c r="D718">
        <f t="shared" si="143"/>
        <v>35.299999999999997</v>
      </c>
      <c r="E718">
        <v>15</v>
      </c>
      <c r="F718">
        <f t="shared" si="153"/>
        <v>7.8539816339744827E-9</v>
      </c>
      <c r="G718">
        <f t="shared" si="154"/>
        <v>3.3373859634452482E-5</v>
      </c>
      <c r="H718">
        <f t="shared" si="155"/>
        <v>0.42492917847025496</v>
      </c>
      <c r="I718">
        <v>1.3856245054647999E-2</v>
      </c>
      <c r="J718">
        <f t="shared" si="144"/>
        <v>25.475877382926953</v>
      </c>
      <c r="K718">
        <f t="shared" si="145"/>
        <v>3.9252818851694051E-4</v>
      </c>
      <c r="L718">
        <v>-7.4257913534993998</v>
      </c>
      <c r="M718">
        <f t="shared" si="146"/>
        <v>-2.621304347785288</v>
      </c>
      <c r="N718">
        <v>5.2359340590620498</v>
      </c>
      <c r="O718">
        <v>3.9252818851694</v>
      </c>
      <c r="Q718">
        <f t="shared" si="147"/>
        <v>1.3856245054647982</v>
      </c>
      <c r="R718">
        <f t="shared" si="148"/>
        <v>48.912545042907375</v>
      </c>
      <c r="S718">
        <v>1.31065217389264</v>
      </c>
      <c r="T718">
        <v>5.2359340590620498</v>
      </c>
      <c r="U718">
        <f t="shared" si="149"/>
        <v>1.3339001407375581</v>
      </c>
      <c r="V718">
        <f t="shared" si="150"/>
        <v>1.8482847228489037</v>
      </c>
      <c r="W718">
        <f t="shared" si="151"/>
        <v>3.7787539397664542E-2</v>
      </c>
      <c r="X718">
        <v>3.0711049935158142E-3</v>
      </c>
      <c r="AG718" t="s">
        <v>9</v>
      </c>
      <c r="AH718">
        <v>11.799999999999999</v>
      </c>
      <c r="AI718">
        <f t="shared" si="152"/>
        <v>7.5652745286080725E-3</v>
      </c>
      <c r="AJ718">
        <v>15</v>
      </c>
      <c r="AK718">
        <v>0.12024032389438544</v>
      </c>
    </row>
    <row r="719" spans="1:37" x14ac:dyDescent="0.15">
      <c r="A719" t="s">
        <v>10</v>
      </c>
      <c r="B719">
        <v>0.108</v>
      </c>
      <c r="C719">
        <v>3.0000000000000001E-3</v>
      </c>
      <c r="D719">
        <f t="shared" si="143"/>
        <v>36</v>
      </c>
      <c r="E719">
        <v>15</v>
      </c>
      <c r="F719">
        <f t="shared" si="153"/>
        <v>6.3617251235193316E-11</v>
      </c>
      <c r="G719">
        <f t="shared" si="154"/>
        <v>2.9452431127404316E-6</v>
      </c>
      <c r="H719">
        <f t="shared" si="155"/>
        <v>0.41666666666666669</v>
      </c>
      <c r="I719">
        <v>4.1903148991602598E-3</v>
      </c>
      <c r="J719">
        <f t="shared" si="144"/>
        <v>25.77371930249053</v>
      </c>
      <c r="K719">
        <f t="shared" si="145"/>
        <v>1.16397636087785E-4</v>
      </c>
      <c r="L719">
        <v>-81.463982361296303</v>
      </c>
      <c r="M719">
        <f t="shared" si="146"/>
        <v>-8.7981100950200002</v>
      </c>
      <c r="N719">
        <v>17.332125723930499</v>
      </c>
      <c r="O719">
        <v>12.933070676420501</v>
      </c>
      <c r="Q719">
        <f t="shared" si="147"/>
        <v>1.3967716330534141</v>
      </c>
      <c r="R719">
        <f t="shared" si="148"/>
        <v>50.283778789922906</v>
      </c>
      <c r="S719">
        <v>4.3990550475100001</v>
      </c>
      <c r="T719">
        <v>17.332125723930499</v>
      </c>
      <c r="U719">
        <f t="shared" si="149"/>
        <v>1.3401400299721806</v>
      </c>
      <c r="V719">
        <f t="shared" si="150"/>
        <v>1.8718695781844941</v>
      </c>
      <c r="W719">
        <f t="shared" si="151"/>
        <v>3.7226111943671682E-2</v>
      </c>
      <c r="X719">
        <v>3.9987063229925696E-3</v>
      </c>
      <c r="AG719" t="s">
        <v>9</v>
      </c>
      <c r="AH719">
        <v>12</v>
      </c>
      <c r="AI719">
        <f t="shared" si="152"/>
        <v>9.466165351504241E-3</v>
      </c>
      <c r="AJ719">
        <v>15</v>
      </c>
      <c r="AK719">
        <v>0.12175337880010706</v>
      </c>
    </row>
    <row r="720" spans="1:37" x14ac:dyDescent="0.15">
      <c r="A720" t="s">
        <v>9</v>
      </c>
      <c r="B720">
        <v>0.108</v>
      </c>
      <c r="C720">
        <v>3.0000000000000001E-3</v>
      </c>
      <c r="D720">
        <f t="shared" si="143"/>
        <v>36</v>
      </c>
      <c r="E720">
        <v>15</v>
      </c>
      <c r="F720">
        <f t="shared" si="153"/>
        <v>6.3617251235193316E-11</v>
      </c>
      <c r="G720">
        <f t="shared" si="154"/>
        <v>2.9452431127404316E-6</v>
      </c>
      <c r="H720">
        <f t="shared" si="155"/>
        <v>0.41666666666666669</v>
      </c>
      <c r="I720">
        <v>4.1903148991602598E-3</v>
      </c>
      <c r="J720">
        <f t="shared" si="144"/>
        <v>25.77371930249053</v>
      </c>
      <c r="K720">
        <f t="shared" si="145"/>
        <v>1.16397636087785E-4</v>
      </c>
      <c r="L720">
        <v>-81.463982361296303</v>
      </c>
      <c r="M720">
        <f t="shared" si="146"/>
        <v>-8.7981100950200002</v>
      </c>
      <c r="N720">
        <v>17.332125723930499</v>
      </c>
      <c r="O720">
        <v>12.933070676420501</v>
      </c>
      <c r="Q720">
        <f t="shared" si="147"/>
        <v>1.3967716330534141</v>
      </c>
      <c r="R720">
        <f t="shared" si="148"/>
        <v>50.283778789922906</v>
      </c>
      <c r="S720">
        <v>4.3990550475100001</v>
      </c>
      <c r="T720">
        <v>17.332125723930499</v>
      </c>
      <c r="U720">
        <f t="shared" si="149"/>
        <v>1.3401400299721806</v>
      </c>
      <c r="V720">
        <f t="shared" si="150"/>
        <v>1.8718695781844941</v>
      </c>
      <c r="W720">
        <f t="shared" si="151"/>
        <v>3.7226111943671682E-2</v>
      </c>
      <c r="X720">
        <v>4.9741469871482551E-3</v>
      </c>
      <c r="AG720" t="s">
        <v>9</v>
      </c>
      <c r="AH720">
        <v>13.5</v>
      </c>
      <c r="AI720">
        <f t="shared" si="152"/>
        <v>9.543151774382622E-3</v>
      </c>
      <c r="AJ720">
        <v>15</v>
      </c>
      <c r="AK720">
        <v>0.13595262682736342</v>
      </c>
    </row>
    <row r="721" spans="1:37" x14ac:dyDescent="0.15">
      <c r="A721" t="s">
        <v>11</v>
      </c>
      <c r="B721">
        <v>0.108</v>
      </c>
      <c r="C721">
        <v>3.0000000000000001E-3</v>
      </c>
      <c r="D721">
        <f t="shared" si="143"/>
        <v>36</v>
      </c>
      <c r="E721">
        <v>15</v>
      </c>
      <c r="F721">
        <f t="shared" si="153"/>
        <v>6.3617251235193316E-11</v>
      </c>
      <c r="G721">
        <f t="shared" si="154"/>
        <v>2.9452431127404316E-6</v>
      </c>
      <c r="H721">
        <f t="shared" si="155"/>
        <v>0.41666666666666669</v>
      </c>
      <c r="I721">
        <v>4.1909637384729597E-3</v>
      </c>
      <c r="J721">
        <f t="shared" si="144"/>
        <v>25.76972905028089</v>
      </c>
      <c r="K721">
        <f t="shared" si="145"/>
        <v>1.1641565940202666E-4</v>
      </c>
      <c r="L721">
        <v>-81.560330100425105</v>
      </c>
      <c r="M721">
        <f t="shared" si="146"/>
        <v>-8.8085156508459104</v>
      </c>
      <c r="N721">
        <v>17.339331092314801</v>
      </c>
      <c r="O721">
        <v>12.9350732668918</v>
      </c>
      <c r="Q721">
        <f t="shared" si="147"/>
        <v>1.3969879128243143</v>
      </c>
      <c r="R721">
        <f t="shared" si="148"/>
        <v>50.291564861675319</v>
      </c>
      <c r="S721">
        <v>4.4042578254229596</v>
      </c>
      <c r="T721">
        <v>17.339331092314801</v>
      </c>
      <c r="U721">
        <f t="shared" si="149"/>
        <v>1.3404895924861902</v>
      </c>
      <c r="V721">
        <f t="shared" si="150"/>
        <v>1.8726477579699985</v>
      </c>
      <c r="W721">
        <f t="shared" si="151"/>
        <v>3.7235822013505282E-2</v>
      </c>
      <c r="X721">
        <v>5.0524513976310682E-3</v>
      </c>
      <c r="AG721" t="s">
        <v>9</v>
      </c>
      <c r="AH721">
        <v>14.749999999999998</v>
      </c>
      <c r="AI721">
        <f t="shared" si="152"/>
        <v>8.614419732144411E-3</v>
      </c>
      <c r="AJ721">
        <v>15</v>
      </c>
      <c r="AK721">
        <v>0.14788156654534168</v>
      </c>
    </row>
    <row r="722" spans="1:37" x14ac:dyDescent="0.15">
      <c r="A722" t="s">
        <v>9</v>
      </c>
      <c r="B722">
        <v>0.255</v>
      </c>
      <c r="C722">
        <v>7.0000000000000001E-3</v>
      </c>
      <c r="D722">
        <f t="shared" si="143"/>
        <v>36.428571428571431</v>
      </c>
      <c r="E722">
        <v>15</v>
      </c>
      <c r="F722">
        <f t="shared" si="153"/>
        <v>1.885740990317274E-9</v>
      </c>
      <c r="G722">
        <f t="shared" si="154"/>
        <v>1.5846562943842638E-5</v>
      </c>
      <c r="H722">
        <f t="shared" si="155"/>
        <v>0.41176470588235292</v>
      </c>
      <c r="I722">
        <v>9.8264789948234003E-3</v>
      </c>
      <c r="J722">
        <f t="shared" si="144"/>
        <v>25.950292076575394</v>
      </c>
      <c r="K722">
        <f t="shared" si="145"/>
        <v>2.6974648221083844E-4</v>
      </c>
      <c r="L722">
        <v>-14.8673529539938</v>
      </c>
      <c r="M722">
        <f t="shared" si="146"/>
        <v>-3.7911750032684188</v>
      </c>
      <c r="N722">
        <v>7.4006177508349902</v>
      </c>
      <c r="O722">
        <v>5.5050302492007797</v>
      </c>
      <c r="Q722">
        <f t="shared" si="147"/>
        <v>1.4037827135461989</v>
      </c>
      <c r="R722">
        <f t="shared" si="148"/>
        <v>51.137798850611532</v>
      </c>
      <c r="S722">
        <v>1.8955875016342101</v>
      </c>
      <c r="T722">
        <v>7.4006177508349902</v>
      </c>
      <c r="U722">
        <f t="shared" si="149"/>
        <v>1.3443373452687952</v>
      </c>
      <c r="V722">
        <f t="shared" si="150"/>
        <v>1.8871575264629226</v>
      </c>
      <c r="W722">
        <f t="shared" si="151"/>
        <v>3.6903378105417904E-2</v>
      </c>
      <c r="X722">
        <v>4.1346299184008431E-3</v>
      </c>
      <c r="AG722" t="s">
        <v>9</v>
      </c>
      <c r="AH722">
        <v>15.428571428571429</v>
      </c>
      <c r="AI722">
        <f t="shared" si="152"/>
        <v>-3.3402424217271291E-3</v>
      </c>
      <c r="AJ722">
        <v>15</v>
      </c>
      <c r="AK722">
        <v>0.15372706564929683</v>
      </c>
    </row>
    <row r="723" spans="1:37" x14ac:dyDescent="0.15">
      <c r="A723" t="s">
        <v>10</v>
      </c>
      <c r="B723">
        <v>0.255</v>
      </c>
      <c r="C723">
        <v>7.0000000000000001E-3</v>
      </c>
      <c r="D723">
        <f t="shared" si="143"/>
        <v>36.428571428571431</v>
      </c>
      <c r="E723">
        <v>15</v>
      </c>
      <c r="F723">
        <f t="shared" si="153"/>
        <v>1.885740990317274E-9</v>
      </c>
      <c r="G723">
        <f t="shared" si="154"/>
        <v>1.5846562943842638E-5</v>
      </c>
      <c r="H723">
        <f t="shared" si="155"/>
        <v>0.41176470588235292</v>
      </c>
      <c r="I723">
        <v>9.8264789948234003E-3</v>
      </c>
      <c r="J723">
        <f t="shared" si="144"/>
        <v>25.950292076575394</v>
      </c>
      <c r="K723">
        <f t="shared" si="145"/>
        <v>2.6974648221083844E-4</v>
      </c>
      <c r="L723">
        <v>-14.8673529539938</v>
      </c>
      <c r="M723">
        <f t="shared" si="146"/>
        <v>-3.7911750032684188</v>
      </c>
      <c r="N723">
        <v>7.4006177508349902</v>
      </c>
      <c r="O723">
        <v>5.5050302492007797</v>
      </c>
      <c r="Q723">
        <f t="shared" si="147"/>
        <v>1.4037827135461989</v>
      </c>
      <c r="R723">
        <f t="shared" si="148"/>
        <v>51.137798850611532</v>
      </c>
      <c r="S723">
        <v>1.8955875016342101</v>
      </c>
      <c r="T723">
        <v>7.4006177508349902</v>
      </c>
      <c r="U723">
        <f t="shared" si="149"/>
        <v>1.3443373452687952</v>
      </c>
      <c r="V723">
        <f t="shared" si="150"/>
        <v>1.8871575264629226</v>
      </c>
      <c r="W723">
        <f t="shared" si="151"/>
        <v>3.6903378105417904E-2</v>
      </c>
      <c r="X723">
        <v>4.1905699033631359E-3</v>
      </c>
      <c r="AG723" t="s">
        <v>9</v>
      </c>
      <c r="AH723">
        <v>15.7</v>
      </c>
      <c r="AI723">
        <f t="shared" si="152"/>
        <v>1.1712967534916824E-2</v>
      </c>
      <c r="AJ723">
        <v>15</v>
      </c>
      <c r="AK723">
        <v>0.15282042842054233</v>
      </c>
    </row>
    <row r="724" spans="1:37" x14ac:dyDescent="0.15">
      <c r="A724" t="s">
        <v>11</v>
      </c>
      <c r="B724">
        <v>0.255</v>
      </c>
      <c r="C724">
        <v>7.0000000000000001E-3</v>
      </c>
      <c r="D724">
        <f t="shared" si="143"/>
        <v>36.428571428571431</v>
      </c>
      <c r="E724">
        <v>15</v>
      </c>
      <c r="F724">
        <f t="shared" si="153"/>
        <v>1.885740990317274E-9</v>
      </c>
      <c r="G724">
        <f t="shared" si="154"/>
        <v>1.5846562943842638E-5</v>
      </c>
      <c r="H724">
        <f t="shared" si="155"/>
        <v>0.41176470588235292</v>
      </c>
      <c r="I724">
        <v>9.8227549747614707E-3</v>
      </c>
      <c r="J724">
        <f t="shared" si="144"/>
        <v>25.960130396736528</v>
      </c>
      <c r="K724">
        <f t="shared" si="145"/>
        <v>2.6964425420913842E-4</v>
      </c>
      <c r="L724">
        <v>-14.8917720978777</v>
      </c>
      <c r="M724">
        <f t="shared" si="146"/>
        <v>-3.7974018849588136</v>
      </c>
      <c r="N724">
        <v>7.4016449059312102</v>
      </c>
      <c r="O724">
        <v>5.5029439634518003</v>
      </c>
      <c r="Q724">
        <f t="shared" si="147"/>
        <v>1.403250710680209</v>
      </c>
      <c r="R724">
        <f t="shared" si="148"/>
        <v>51.118418746207617</v>
      </c>
      <c r="S724">
        <v>1.8987009424794099</v>
      </c>
      <c r="T724">
        <v>7.4016449059312102</v>
      </c>
      <c r="U724">
        <f t="shared" si="149"/>
        <v>1.345033668358204</v>
      </c>
      <c r="V724">
        <f t="shared" si="150"/>
        <v>1.8874194510124584</v>
      </c>
      <c r="W724">
        <f t="shared" si="151"/>
        <v>3.6922492856891871E-2</v>
      </c>
      <c r="X724">
        <v>4.9620415061217317E-3</v>
      </c>
      <c r="AG724" t="s">
        <v>9</v>
      </c>
      <c r="AH724">
        <v>17.444444444444446</v>
      </c>
      <c r="AI724">
        <f t="shared" si="152"/>
        <v>7.2650381672997788E-3</v>
      </c>
      <c r="AJ724">
        <v>15</v>
      </c>
      <c r="AK724">
        <v>0.17325304956478615</v>
      </c>
    </row>
    <row r="725" spans="1:37" x14ac:dyDescent="0.15">
      <c r="A725" t="s">
        <v>10</v>
      </c>
      <c r="B725">
        <v>0.30399999999999999</v>
      </c>
      <c r="C725">
        <v>8.0000000000000002E-3</v>
      </c>
      <c r="D725">
        <f t="shared" si="143"/>
        <v>38</v>
      </c>
      <c r="E725">
        <v>15</v>
      </c>
      <c r="F725">
        <f t="shared" si="153"/>
        <v>3.2169908772759481E-9</v>
      </c>
      <c r="G725">
        <f t="shared" si="154"/>
        <v>1.984163781214606E-5</v>
      </c>
      <c r="H725">
        <f t="shared" si="155"/>
        <v>0.39473684210526316</v>
      </c>
      <c r="I725">
        <v>1.1442772637681099E-2</v>
      </c>
      <c r="J725">
        <f t="shared" si="144"/>
        <v>26.56698770706377</v>
      </c>
      <c r="K725">
        <f t="shared" si="145"/>
        <v>3.0112559572844998E-4</v>
      </c>
      <c r="L725">
        <v>-11.125610144828199</v>
      </c>
      <c r="M725">
        <f t="shared" si="146"/>
        <v>-3.3821854840277723</v>
      </c>
      <c r="N725">
        <v>6.3961801752709304</v>
      </c>
      <c r="O725">
        <v>4.7050874332570398</v>
      </c>
      <c r="Q725">
        <f t="shared" si="147"/>
        <v>1.43034657971014</v>
      </c>
      <c r="R725">
        <f t="shared" si="148"/>
        <v>54.353170028985318</v>
      </c>
      <c r="S725">
        <v>1.6910927420138899</v>
      </c>
      <c r="T725">
        <v>6.3961801752709304</v>
      </c>
      <c r="U725">
        <f t="shared" si="149"/>
        <v>1.3594179207087023</v>
      </c>
      <c r="V725">
        <f t="shared" si="150"/>
        <v>1.9444387732823627</v>
      </c>
      <c r="W725">
        <f t="shared" si="151"/>
        <v>3.5774155808123743E-2</v>
      </c>
      <c r="X725">
        <v>3.8987167732851841E-3</v>
      </c>
      <c r="AG725" t="s">
        <v>9</v>
      </c>
      <c r="AH725">
        <v>18</v>
      </c>
      <c r="AI725">
        <f t="shared" si="152"/>
        <v>8.428480326156472E-3</v>
      </c>
      <c r="AJ725">
        <v>15</v>
      </c>
      <c r="AK725">
        <v>0.17728918187995268</v>
      </c>
    </row>
    <row r="726" spans="1:37" x14ac:dyDescent="0.15">
      <c r="A726" t="s">
        <v>9</v>
      </c>
      <c r="B726">
        <v>0.30399999999999999</v>
      </c>
      <c r="C726">
        <v>8.0000000000000002E-3</v>
      </c>
      <c r="D726">
        <f t="shared" si="143"/>
        <v>38</v>
      </c>
      <c r="E726">
        <v>15</v>
      </c>
      <c r="F726">
        <f t="shared" si="153"/>
        <v>3.2169908772759481E-9</v>
      </c>
      <c r="G726">
        <f t="shared" si="154"/>
        <v>1.984163781214606E-5</v>
      </c>
      <c r="H726">
        <f t="shared" si="155"/>
        <v>0.39473684210526316</v>
      </c>
      <c r="I726">
        <v>1.1442772637681099E-2</v>
      </c>
      <c r="J726">
        <f t="shared" si="144"/>
        <v>26.56698770706377</v>
      </c>
      <c r="K726">
        <f t="shared" si="145"/>
        <v>3.0112559572844998E-4</v>
      </c>
      <c r="L726">
        <v>-11.125610144828199</v>
      </c>
      <c r="M726">
        <f t="shared" si="146"/>
        <v>-3.3821854840277723</v>
      </c>
      <c r="N726">
        <v>6.3961801752709304</v>
      </c>
      <c r="O726">
        <v>4.7050874332570398</v>
      </c>
      <c r="Q726">
        <f t="shared" si="147"/>
        <v>1.43034657971014</v>
      </c>
      <c r="R726">
        <f t="shared" si="148"/>
        <v>54.353170028985318</v>
      </c>
      <c r="S726">
        <v>1.6910927420138899</v>
      </c>
      <c r="T726">
        <v>6.3961801752709304</v>
      </c>
      <c r="U726">
        <f t="shared" si="149"/>
        <v>1.3594179207087023</v>
      </c>
      <c r="V726">
        <f t="shared" si="150"/>
        <v>1.9444387732823627</v>
      </c>
      <c r="W726">
        <f t="shared" si="151"/>
        <v>3.5774155808123743E-2</v>
      </c>
      <c r="X726">
        <v>5.116760140961873E-3</v>
      </c>
      <c r="AG726" t="s">
        <v>9</v>
      </c>
      <c r="AH726">
        <v>19.625</v>
      </c>
      <c r="AI726">
        <f t="shared" si="152"/>
        <v>3.1784198913962697E-2</v>
      </c>
      <c r="AJ726">
        <v>15</v>
      </c>
      <c r="AK726">
        <v>0.19098546240995695</v>
      </c>
    </row>
    <row r="727" spans="1:37" x14ac:dyDescent="0.15">
      <c r="A727" t="s">
        <v>11</v>
      </c>
      <c r="B727">
        <v>0.30399999999999999</v>
      </c>
      <c r="C727">
        <v>8.0000000000000002E-3</v>
      </c>
      <c r="D727">
        <f t="shared" si="143"/>
        <v>38</v>
      </c>
      <c r="E727">
        <v>15</v>
      </c>
      <c r="F727">
        <f t="shared" si="153"/>
        <v>3.2169908772759481E-9</v>
      </c>
      <c r="G727">
        <f t="shared" si="154"/>
        <v>1.984163781214606E-5</v>
      </c>
      <c r="H727">
        <f t="shared" si="155"/>
        <v>0.39473684210526316</v>
      </c>
      <c r="I727">
        <v>1.14447813828713E-2</v>
      </c>
      <c r="J727">
        <f t="shared" si="144"/>
        <v>26.562324768822261</v>
      </c>
      <c r="K727">
        <f t="shared" si="145"/>
        <v>3.011784574439816E-4</v>
      </c>
      <c r="L727">
        <v>-11.138875722676101</v>
      </c>
      <c r="M727">
        <f t="shared" si="146"/>
        <v>-3.3862182196935344</v>
      </c>
      <c r="N727">
        <v>6.3990225074090201</v>
      </c>
      <c r="O727">
        <v>4.7059133975622398</v>
      </c>
      <c r="Q727">
        <f t="shared" si="147"/>
        <v>1.4305976728589209</v>
      </c>
      <c r="R727">
        <f t="shared" si="148"/>
        <v>54.362711568638993</v>
      </c>
      <c r="S727">
        <v>1.6931091098467701</v>
      </c>
      <c r="T727">
        <v>6.3990225074090201</v>
      </c>
      <c r="U727">
        <f t="shared" si="149"/>
        <v>1.359783312358414</v>
      </c>
      <c r="V727">
        <f t="shared" si="150"/>
        <v>1.9453028422523422</v>
      </c>
      <c r="W727">
        <f t="shared" si="151"/>
        <v>3.5783771377852998E-2</v>
      </c>
      <c r="X727">
        <v>2.8983618430689032E-3</v>
      </c>
      <c r="AG727" t="s">
        <v>9</v>
      </c>
      <c r="AH727">
        <v>19.666666666666664</v>
      </c>
      <c r="AI727">
        <f t="shared" si="152"/>
        <v>1.0450673328763876E-2</v>
      </c>
      <c r="AJ727">
        <v>15</v>
      </c>
      <c r="AK727">
        <v>0.19230980403137199</v>
      </c>
    </row>
    <row r="728" spans="1:37" x14ac:dyDescent="0.15">
      <c r="A728" t="s">
        <v>10</v>
      </c>
      <c r="B728">
        <v>0.35299999999999998</v>
      </c>
      <c r="C728">
        <v>8.9999999999999993E-3</v>
      </c>
      <c r="D728">
        <f t="shared" si="143"/>
        <v>39.222222222222221</v>
      </c>
      <c r="E728">
        <v>15</v>
      </c>
      <c r="F728">
        <f t="shared" si="153"/>
        <v>5.1529973500506572E-9</v>
      </c>
      <c r="G728">
        <f t="shared" si="154"/>
        <v>2.4329543673515852E-5</v>
      </c>
      <c r="H728">
        <f t="shared" si="155"/>
        <v>0.3824362606232295</v>
      </c>
      <c r="I728">
        <v>1.30646505547994E-2</v>
      </c>
      <c r="J728">
        <f t="shared" si="144"/>
        <v>27.019475072781297</v>
      </c>
      <c r="K728">
        <f t="shared" si="145"/>
        <v>3.3309307363511219E-4</v>
      </c>
      <c r="L728">
        <v>-8.6655581548669698</v>
      </c>
      <c r="M728">
        <f t="shared" si="146"/>
        <v>-3.05894202866804</v>
      </c>
      <c r="N728">
        <v>5.6417311826687397</v>
      </c>
      <c r="O728">
        <v>4.1122601683347098</v>
      </c>
      <c r="Q728">
        <f t="shared" si="147"/>
        <v>1.4516278394221525</v>
      </c>
      <c r="R728">
        <f t="shared" si="148"/>
        <v>56.936069701779978</v>
      </c>
      <c r="S728">
        <v>1.52947101433402</v>
      </c>
      <c r="T728">
        <v>5.6417311826687397</v>
      </c>
      <c r="U728">
        <f t="shared" si="149"/>
        <v>1.3719295355170587</v>
      </c>
      <c r="V728">
        <f t="shared" si="150"/>
        <v>1.991531107482065</v>
      </c>
      <c r="W728">
        <f t="shared" si="151"/>
        <v>3.4978373426780535E-2</v>
      </c>
      <c r="X728">
        <v>2.954472842813157E-3</v>
      </c>
      <c r="AG728" t="s">
        <v>9</v>
      </c>
      <c r="AH728">
        <v>20.599999999999998</v>
      </c>
      <c r="AI728">
        <f t="shared" si="152"/>
        <v>7.5119267072245588E-3</v>
      </c>
      <c r="AJ728">
        <v>15</v>
      </c>
      <c r="AK728">
        <v>0.20206376580488494</v>
      </c>
    </row>
    <row r="729" spans="1:37" x14ac:dyDescent="0.15">
      <c r="A729" t="s">
        <v>9</v>
      </c>
      <c r="B729">
        <v>0.35299999999999998</v>
      </c>
      <c r="C729">
        <v>8.9999999999999993E-3</v>
      </c>
      <c r="D729">
        <f t="shared" si="143"/>
        <v>39.222222222222221</v>
      </c>
      <c r="E729">
        <v>15</v>
      </c>
      <c r="F729">
        <f t="shared" si="153"/>
        <v>5.1529973500506572E-9</v>
      </c>
      <c r="G729">
        <f t="shared" si="154"/>
        <v>2.4329543673515852E-5</v>
      </c>
      <c r="H729">
        <f t="shared" si="155"/>
        <v>0.3824362606232295</v>
      </c>
      <c r="I729">
        <v>1.30646505547994E-2</v>
      </c>
      <c r="J729">
        <f t="shared" si="144"/>
        <v>27.019475072781297</v>
      </c>
      <c r="K729">
        <f t="shared" si="145"/>
        <v>3.3309307363511219E-4</v>
      </c>
      <c r="L729">
        <v>-8.6655581548669698</v>
      </c>
      <c r="M729">
        <f t="shared" si="146"/>
        <v>-3.05894202866804</v>
      </c>
      <c r="N729">
        <v>5.6417311826687397</v>
      </c>
      <c r="O729">
        <v>4.1122601683347098</v>
      </c>
      <c r="Q729">
        <f t="shared" si="147"/>
        <v>1.4516278394221525</v>
      </c>
      <c r="R729">
        <f t="shared" si="148"/>
        <v>56.936069701779978</v>
      </c>
      <c r="S729">
        <v>1.52947101433402</v>
      </c>
      <c r="T729">
        <v>5.6417311826687397</v>
      </c>
      <c r="U729">
        <f t="shared" si="149"/>
        <v>1.3719295355170587</v>
      </c>
      <c r="V729">
        <f t="shared" si="150"/>
        <v>1.991531107482065</v>
      </c>
      <c r="W729">
        <f t="shared" si="151"/>
        <v>3.4978373426780535E-2</v>
      </c>
      <c r="X729">
        <v>4.0165080369001134E-3</v>
      </c>
      <c r="AG729" t="s">
        <v>9</v>
      </c>
      <c r="AH729">
        <v>21.599999999999998</v>
      </c>
      <c r="AI729">
        <f t="shared" si="152"/>
        <v>9.9167306415671695E-3</v>
      </c>
      <c r="AJ729">
        <v>15</v>
      </c>
      <c r="AK729">
        <v>0.2095756925121095</v>
      </c>
    </row>
    <row r="730" spans="1:37" x14ac:dyDescent="0.15">
      <c r="A730" t="s">
        <v>11</v>
      </c>
      <c r="B730">
        <v>0.35299999999999998</v>
      </c>
      <c r="C730">
        <v>8.9999999999999993E-3</v>
      </c>
      <c r="D730">
        <f t="shared" si="143"/>
        <v>39.222222222222221</v>
      </c>
      <c r="E730">
        <v>15</v>
      </c>
      <c r="F730">
        <f t="shared" si="153"/>
        <v>5.1529973500506572E-9</v>
      </c>
      <c r="G730">
        <f t="shared" si="154"/>
        <v>2.4329543673515852E-5</v>
      </c>
      <c r="H730">
        <f t="shared" si="155"/>
        <v>0.3824362606232295</v>
      </c>
      <c r="I730">
        <v>1.3067061754326601E-2</v>
      </c>
      <c r="J730">
        <f t="shared" si="144"/>
        <v>27.014489304232267</v>
      </c>
      <c r="K730">
        <f t="shared" si="145"/>
        <v>3.3315454897716549E-4</v>
      </c>
      <c r="L730">
        <v>-8.6755282844025601</v>
      </c>
      <c r="M730">
        <f t="shared" si="146"/>
        <v>-3.0624614843941034</v>
      </c>
      <c r="N730">
        <v>5.6442498653719504</v>
      </c>
      <c r="O730">
        <v>4.1130191231749</v>
      </c>
      <c r="Q730">
        <f t="shared" si="147"/>
        <v>1.4518957504807397</v>
      </c>
      <c r="R730">
        <f t="shared" si="148"/>
        <v>56.946577768855676</v>
      </c>
      <c r="S730">
        <v>1.5312307421970499</v>
      </c>
      <c r="T730">
        <v>5.6442498653719504</v>
      </c>
      <c r="U730">
        <f t="shared" si="149"/>
        <v>1.3722887485665447</v>
      </c>
      <c r="V730">
        <f t="shared" si="150"/>
        <v>1.9924202024762985</v>
      </c>
      <c r="W730">
        <f t="shared" si="151"/>
        <v>3.4987531833141364E-2</v>
      </c>
      <c r="X730">
        <v>2.9512727115904745E-3</v>
      </c>
      <c r="AG730" t="s">
        <v>9</v>
      </c>
      <c r="AH730">
        <v>22.428571428571427</v>
      </c>
      <c r="AI730">
        <f t="shared" si="152"/>
        <v>7.9324805710797447E-3</v>
      </c>
      <c r="AJ730">
        <v>15</v>
      </c>
      <c r="AK730">
        <v>0.21779241218655088</v>
      </c>
    </row>
    <row r="731" spans="1:37" x14ac:dyDescent="0.15">
      <c r="A731" t="s">
        <v>10</v>
      </c>
      <c r="B731">
        <v>0.157</v>
      </c>
      <c r="C731">
        <v>4.0000000000000001E-3</v>
      </c>
      <c r="D731">
        <f t="shared" si="143"/>
        <v>39.25</v>
      </c>
      <c r="E731">
        <v>15</v>
      </c>
      <c r="F731">
        <f t="shared" si="153"/>
        <v>2.0106192982974676E-10</v>
      </c>
      <c r="G731">
        <f t="shared" si="154"/>
        <v>4.8024346296914035E-6</v>
      </c>
      <c r="H731">
        <f t="shared" si="155"/>
        <v>0.38216560509554143</v>
      </c>
      <c r="I731">
        <v>5.8100865629742799E-3</v>
      </c>
      <c r="J731">
        <f t="shared" si="144"/>
        <v>27.021972615779585</v>
      </c>
      <c r="K731">
        <f t="shared" si="145"/>
        <v>1.4802768313310267E-4</v>
      </c>
      <c r="L731">
        <v>-43.754383151123399</v>
      </c>
      <c r="M731">
        <f t="shared" si="146"/>
        <v>-6.8694381547263736</v>
      </c>
      <c r="N731">
        <v>12.686449273182101</v>
      </c>
      <c r="O731">
        <v>9.2517301958189204</v>
      </c>
      <c r="Q731">
        <f t="shared" si="147"/>
        <v>1.4525216407435706</v>
      </c>
      <c r="R731">
        <f t="shared" si="148"/>
        <v>57.011474399185147</v>
      </c>
      <c r="S731">
        <v>3.4347190773631899</v>
      </c>
      <c r="T731">
        <v>12.686449273182101</v>
      </c>
      <c r="U731">
        <f t="shared" si="149"/>
        <v>1.3712515394056144</v>
      </c>
      <c r="V731">
        <f t="shared" si="150"/>
        <v>1.9917725358895899</v>
      </c>
      <c r="W731">
        <f t="shared" si="151"/>
        <v>3.4936344953009284E-2</v>
      </c>
      <c r="X731">
        <v>2.8575996443969028E-3</v>
      </c>
      <c r="AG731" t="s">
        <v>9</v>
      </c>
      <c r="AH731">
        <v>22.888888888888889</v>
      </c>
      <c r="AI731">
        <f t="shared" si="152"/>
        <v>8.9809761827276575E-3</v>
      </c>
      <c r="AJ731">
        <v>15</v>
      </c>
      <c r="AK731">
        <v>0.22144387149704792</v>
      </c>
    </row>
    <row r="732" spans="1:37" x14ac:dyDescent="0.15">
      <c r="A732" t="s">
        <v>9</v>
      </c>
      <c r="B732">
        <v>0.157</v>
      </c>
      <c r="C732">
        <v>4.0000000000000001E-3</v>
      </c>
      <c r="D732">
        <f t="shared" si="143"/>
        <v>39.25</v>
      </c>
      <c r="E732">
        <v>15</v>
      </c>
      <c r="F732">
        <f t="shared" si="153"/>
        <v>2.0106192982974676E-10</v>
      </c>
      <c r="G732">
        <f t="shared" si="154"/>
        <v>4.8024346296914035E-6</v>
      </c>
      <c r="H732">
        <f t="shared" si="155"/>
        <v>0.38216560509554143</v>
      </c>
      <c r="I732">
        <v>5.8100865629742799E-3</v>
      </c>
      <c r="J732">
        <f t="shared" si="144"/>
        <v>27.021972615779585</v>
      </c>
      <c r="K732">
        <f t="shared" si="145"/>
        <v>1.4802768313310267E-4</v>
      </c>
      <c r="L732">
        <v>-43.754383151123399</v>
      </c>
      <c r="M732">
        <f t="shared" si="146"/>
        <v>-6.8694381547263736</v>
      </c>
      <c r="N732">
        <v>12.686449273182101</v>
      </c>
      <c r="O732">
        <v>9.2517301958189204</v>
      </c>
      <c r="Q732">
        <f t="shared" si="147"/>
        <v>1.4525216407435706</v>
      </c>
      <c r="R732">
        <f t="shared" si="148"/>
        <v>57.011474399185147</v>
      </c>
      <c r="S732">
        <v>3.4347190773631899</v>
      </c>
      <c r="T732">
        <v>12.686449273182101</v>
      </c>
      <c r="U732">
        <f t="shared" si="149"/>
        <v>1.3712515394056144</v>
      </c>
      <c r="V732">
        <f t="shared" si="150"/>
        <v>1.9917725358895899</v>
      </c>
      <c r="W732">
        <f t="shared" si="151"/>
        <v>3.4936344953009284E-2</v>
      </c>
      <c r="X732">
        <v>3.9810767910871151E-3</v>
      </c>
      <c r="AG732" t="s">
        <v>9</v>
      </c>
      <c r="AH732">
        <v>25.5</v>
      </c>
      <c r="AI732">
        <f t="shared" si="152"/>
        <v>-1.5961794821093506E-3</v>
      </c>
      <c r="AJ732">
        <v>15</v>
      </c>
      <c r="AK732">
        <v>0.24489419819639235</v>
      </c>
    </row>
    <row r="733" spans="1:37" x14ac:dyDescent="0.15">
      <c r="A733" t="s">
        <v>11</v>
      </c>
      <c r="B733">
        <v>0.157</v>
      </c>
      <c r="C733">
        <v>4.0000000000000001E-3</v>
      </c>
      <c r="D733">
        <f t="shared" si="143"/>
        <v>39.25</v>
      </c>
      <c r="E733">
        <v>15</v>
      </c>
      <c r="F733">
        <f t="shared" si="153"/>
        <v>2.0106192982974676E-10</v>
      </c>
      <c r="G733">
        <f t="shared" si="154"/>
        <v>4.8024346296914035E-6</v>
      </c>
      <c r="H733">
        <f t="shared" si="155"/>
        <v>0.38216560509554143</v>
      </c>
      <c r="I733">
        <v>5.8103279902164901E-3</v>
      </c>
      <c r="J733">
        <f t="shared" si="144"/>
        <v>27.020849815080769</v>
      </c>
      <c r="K733">
        <f t="shared" si="145"/>
        <v>1.4803383414564307E-4</v>
      </c>
      <c r="L733">
        <v>-43.856162659648298</v>
      </c>
      <c r="M733">
        <f t="shared" si="146"/>
        <v>-6.8854175375647833</v>
      </c>
      <c r="N733">
        <v>12.694823402885</v>
      </c>
      <c r="O733">
        <v>9.2521146341026999</v>
      </c>
      <c r="Q733">
        <f t="shared" si="147"/>
        <v>1.4525819975541239</v>
      </c>
      <c r="R733">
        <f t="shared" si="148"/>
        <v>57.01384340399936</v>
      </c>
      <c r="S733">
        <v>3.4427087687823898</v>
      </c>
      <c r="T733">
        <v>12.694823402885</v>
      </c>
      <c r="U733">
        <f t="shared" si="149"/>
        <v>1.3720996663933125</v>
      </c>
      <c r="V733">
        <f t="shared" si="150"/>
        <v>1.9930872742529449</v>
      </c>
      <c r="W733">
        <f t="shared" si="151"/>
        <v>3.4957953283906051E-2</v>
      </c>
      <c r="X733">
        <v>4.0912949780251492E-3</v>
      </c>
      <c r="AG733" t="s">
        <v>9</v>
      </c>
      <c r="AH733">
        <v>25.749999999999996</v>
      </c>
      <c r="AI733">
        <f t="shared" si="152"/>
        <v>1.769532360198196E-2</v>
      </c>
      <c r="AJ733">
        <v>15</v>
      </c>
      <c r="AK733">
        <v>0.24449515332586502</v>
      </c>
    </row>
    <row r="734" spans="1:37" x14ac:dyDescent="0.15">
      <c r="A734" t="s">
        <v>9</v>
      </c>
      <c r="B734">
        <v>0.40200000000000002</v>
      </c>
      <c r="C734">
        <v>0.01</v>
      </c>
      <c r="D734">
        <f t="shared" si="143"/>
        <v>40.200000000000003</v>
      </c>
      <c r="E734">
        <v>15</v>
      </c>
      <c r="F734">
        <f t="shared" si="153"/>
        <v>7.8539816339744827E-9</v>
      </c>
      <c r="G734">
        <f t="shared" si="154"/>
        <v>2.930590161930777E-5</v>
      </c>
      <c r="H734">
        <f t="shared" si="155"/>
        <v>0.37313432835820892</v>
      </c>
      <c r="I734">
        <v>1.4697724880074099E-2</v>
      </c>
      <c r="J734">
        <f t="shared" si="144"/>
        <v>27.351171918110754</v>
      </c>
      <c r="K734">
        <f t="shared" si="145"/>
        <v>3.6561504676801238E-4</v>
      </c>
      <c r="L734">
        <v>-6.9281082407243</v>
      </c>
      <c r="M734">
        <f t="shared" si="146"/>
        <v>-2.7850995127711689</v>
      </c>
      <c r="N734">
        <v>5.0487002240657102</v>
      </c>
      <c r="O734">
        <v>3.6561504676801202</v>
      </c>
      <c r="Q734">
        <f t="shared" si="147"/>
        <v>1.4697724880074083</v>
      </c>
      <c r="R734">
        <f t="shared" si="148"/>
        <v>59.084854017897818</v>
      </c>
      <c r="S734">
        <v>1.39254975638558</v>
      </c>
      <c r="T734">
        <v>5.0487002240657102</v>
      </c>
      <c r="U734">
        <f t="shared" si="149"/>
        <v>1.3808786779142552</v>
      </c>
      <c r="V734">
        <f t="shared" si="150"/>
        <v>2.0295774900744155</v>
      </c>
      <c r="W734">
        <f t="shared" si="151"/>
        <v>3.4350215868513806E-2</v>
      </c>
      <c r="X734">
        <v>3.8948264480028584E-3</v>
      </c>
      <c r="AG734" t="s">
        <v>9</v>
      </c>
      <c r="AH734">
        <v>26.166666666666668</v>
      </c>
      <c r="AI734">
        <f t="shared" si="152"/>
        <v>7.094824323163983E-3</v>
      </c>
      <c r="AJ734">
        <v>15</v>
      </c>
      <c r="AK734">
        <v>0.25186820482669092</v>
      </c>
    </row>
    <row r="735" spans="1:37" x14ac:dyDescent="0.15">
      <c r="A735" t="s">
        <v>10</v>
      </c>
      <c r="B735">
        <v>0.40200000000000002</v>
      </c>
      <c r="C735">
        <v>0.01</v>
      </c>
      <c r="D735">
        <f t="shared" si="143"/>
        <v>40.200000000000003</v>
      </c>
      <c r="E735">
        <v>15</v>
      </c>
      <c r="F735">
        <f t="shared" si="153"/>
        <v>7.8539816339744827E-9</v>
      </c>
      <c r="G735">
        <f t="shared" si="154"/>
        <v>2.930590161930777E-5</v>
      </c>
      <c r="H735">
        <f t="shared" si="155"/>
        <v>0.37313432835820892</v>
      </c>
      <c r="I735">
        <v>1.4697724880074099E-2</v>
      </c>
      <c r="J735">
        <f t="shared" si="144"/>
        <v>27.351171918110754</v>
      </c>
      <c r="K735">
        <f t="shared" si="145"/>
        <v>3.6561504676801238E-4</v>
      </c>
      <c r="L735">
        <v>-6.9281082407243</v>
      </c>
      <c r="M735">
        <f t="shared" si="146"/>
        <v>-2.7850995127711689</v>
      </c>
      <c r="N735">
        <v>5.0487002240657102</v>
      </c>
      <c r="O735">
        <v>3.6561504676801202</v>
      </c>
      <c r="Q735">
        <f t="shared" si="147"/>
        <v>1.4697724880074083</v>
      </c>
      <c r="R735">
        <f t="shared" si="148"/>
        <v>59.084854017897818</v>
      </c>
      <c r="S735">
        <v>1.39254975638558</v>
      </c>
      <c r="T735">
        <v>5.0487002240657102</v>
      </c>
      <c r="U735">
        <f t="shared" si="149"/>
        <v>1.3808786779142552</v>
      </c>
      <c r="V735">
        <f t="shared" si="150"/>
        <v>2.0295774900744155</v>
      </c>
      <c r="W735">
        <f t="shared" si="151"/>
        <v>3.4350215868513806E-2</v>
      </c>
      <c r="X735">
        <v>4.8897967995643384E-3</v>
      </c>
      <c r="AG735" t="s">
        <v>9</v>
      </c>
      <c r="AH735">
        <v>27</v>
      </c>
      <c r="AI735">
        <f t="shared" si="152"/>
        <v>9.8474802798098997E-3</v>
      </c>
      <c r="AJ735">
        <v>15</v>
      </c>
      <c r="AK735">
        <v>0.25778055842932757</v>
      </c>
    </row>
    <row r="736" spans="1:37" x14ac:dyDescent="0.15">
      <c r="A736" t="s">
        <v>11</v>
      </c>
      <c r="B736">
        <v>0.40200000000000002</v>
      </c>
      <c r="C736">
        <v>0.01</v>
      </c>
      <c r="D736">
        <f t="shared" si="143"/>
        <v>40.200000000000003</v>
      </c>
      <c r="E736">
        <v>15</v>
      </c>
      <c r="F736">
        <f t="shared" si="153"/>
        <v>7.8539816339744827E-9</v>
      </c>
      <c r="G736">
        <f t="shared" si="154"/>
        <v>2.930590161930777E-5</v>
      </c>
      <c r="H736">
        <f t="shared" si="155"/>
        <v>0.37313432835820892</v>
      </c>
      <c r="I736">
        <v>1.46971477303359E-2</v>
      </c>
      <c r="J736">
        <f t="shared" si="144"/>
        <v>27.352245985133887</v>
      </c>
      <c r="K736">
        <f t="shared" si="145"/>
        <v>3.656006898093507E-4</v>
      </c>
      <c r="L736">
        <v>-6.94909834935316</v>
      </c>
      <c r="M736">
        <f t="shared" si="146"/>
        <v>-2.7935375364399704</v>
      </c>
      <c r="N736">
        <v>5.0527756663134999</v>
      </c>
      <c r="O736">
        <v>3.6560068980935099</v>
      </c>
      <c r="Q736">
        <f t="shared" si="147"/>
        <v>1.4697147730335911</v>
      </c>
      <c r="R736">
        <f t="shared" si="148"/>
        <v>59.082533875950368</v>
      </c>
      <c r="S736">
        <v>1.3967687682199801</v>
      </c>
      <c r="T736">
        <v>5.0527756663134999</v>
      </c>
      <c r="U736">
        <f t="shared" si="149"/>
        <v>1.3820476293270563</v>
      </c>
      <c r="V736">
        <f t="shared" si="150"/>
        <v>2.0312158178580271</v>
      </c>
      <c r="W736">
        <f t="shared" si="151"/>
        <v>3.4379294261867067E-2</v>
      </c>
      <c r="X736">
        <v>3.9438661536162151E-3</v>
      </c>
      <c r="AG736" t="s">
        <v>9</v>
      </c>
      <c r="AH736">
        <v>28.333333333333336</v>
      </c>
      <c r="AI736">
        <f t="shared" si="152"/>
        <v>7.0096918237137562E-3</v>
      </c>
      <c r="AJ736">
        <v>15</v>
      </c>
      <c r="AK736">
        <v>0.27091053213574079</v>
      </c>
    </row>
    <row r="737" spans="1:37" x14ac:dyDescent="0.15">
      <c r="A737" t="s">
        <v>10</v>
      </c>
      <c r="B737">
        <v>0.20599999999999999</v>
      </c>
      <c r="C737">
        <v>5.0000000000000001E-3</v>
      </c>
      <c r="D737">
        <f t="shared" si="143"/>
        <v>41.199999999999996</v>
      </c>
      <c r="E737">
        <v>15</v>
      </c>
      <c r="F737">
        <f t="shared" si="153"/>
        <v>4.9087385212340517E-10</v>
      </c>
      <c r="G737">
        <f t="shared" si="154"/>
        <v>7.1486483318942505E-6</v>
      </c>
      <c r="H737">
        <f t="shared" si="155"/>
        <v>0.36407766990291268</v>
      </c>
      <c r="I737">
        <v>7.4458549771032802E-3</v>
      </c>
      <c r="J737">
        <f t="shared" si="144"/>
        <v>27.666399712789165</v>
      </c>
      <c r="K737">
        <f t="shared" si="145"/>
        <v>1.8072463536658449E-4</v>
      </c>
      <c r="L737">
        <v>-27.3435938418971</v>
      </c>
      <c r="M737">
        <f t="shared" si="146"/>
        <v>-5.6327803314308023</v>
      </c>
      <c r="N737">
        <v>10.0453755803787</v>
      </c>
      <c r="O737">
        <v>7.2289854146633798</v>
      </c>
      <c r="Q737">
        <f t="shared" si="147"/>
        <v>1.4891709954206562</v>
      </c>
      <c r="R737">
        <f t="shared" si="148"/>
        <v>61.353845011331032</v>
      </c>
      <c r="S737">
        <v>2.8163901657153998</v>
      </c>
      <c r="T737">
        <v>10.0453755803787</v>
      </c>
      <c r="U737">
        <f t="shared" si="149"/>
        <v>1.3895968803592427</v>
      </c>
      <c r="V737">
        <f t="shared" si="150"/>
        <v>2.0693473695580118</v>
      </c>
      <c r="W737">
        <f t="shared" si="151"/>
        <v>3.3728079620369972E-2</v>
      </c>
      <c r="X737">
        <v>2.8437727525809434E-3</v>
      </c>
      <c r="AG737" t="s">
        <v>9</v>
      </c>
      <c r="AH737">
        <v>29.428571428571427</v>
      </c>
      <c r="AI737">
        <f t="shared" si="152"/>
        <v>2.291251649977942E-2</v>
      </c>
      <c r="AJ737">
        <v>15</v>
      </c>
      <c r="AK737">
        <v>0.27858781365695107</v>
      </c>
    </row>
    <row r="738" spans="1:37" x14ac:dyDescent="0.15">
      <c r="A738" t="s">
        <v>9</v>
      </c>
      <c r="B738">
        <v>0.20599999999999999</v>
      </c>
      <c r="C738">
        <v>5.0000000000000001E-3</v>
      </c>
      <c r="D738">
        <f t="shared" si="143"/>
        <v>41.199999999999996</v>
      </c>
      <c r="E738">
        <v>15</v>
      </c>
      <c r="F738">
        <f t="shared" si="153"/>
        <v>4.9087385212340517E-10</v>
      </c>
      <c r="G738">
        <f t="shared" si="154"/>
        <v>7.1486483318942505E-6</v>
      </c>
      <c r="H738">
        <f t="shared" si="155"/>
        <v>0.36407766990291268</v>
      </c>
      <c r="I738">
        <v>7.4458549771032802E-3</v>
      </c>
      <c r="J738">
        <f t="shared" si="144"/>
        <v>27.666399712789165</v>
      </c>
      <c r="K738">
        <f t="shared" si="145"/>
        <v>1.8072463536658449E-4</v>
      </c>
      <c r="L738">
        <v>-27.3435938418971</v>
      </c>
      <c r="M738">
        <f t="shared" si="146"/>
        <v>-5.6327803314308023</v>
      </c>
      <c r="N738">
        <v>10.0453755803787</v>
      </c>
      <c r="O738">
        <v>7.2289854146633798</v>
      </c>
      <c r="Q738">
        <f t="shared" si="147"/>
        <v>1.4891709954206562</v>
      </c>
      <c r="R738">
        <f t="shared" si="148"/>
        <v>61.353845011331032</v>
      </c>
      <c r="S738">
        <v>2.8163901657153998</v>
      </c>
      <c r="T738">
        <v>10.0453755803787</v>
      </c>
      <c r="U738">
        <f t="shared" si="149"/>
        <v>1.3895968803592427</v>
      </c>
      <c r="V738">
        <f t="shared" si="150"/>
        <v>2.0693473695580118</v>
      </c>
      <c r="W738">
        <f t="shared" si="151"/>
        <v>3.3728079620369972E-2</v>
      </c>
      <c r="X738">
        <v>4.0399132095710541E-3</v>
      </c>
      <c r="AG738" t="s">
        <v>9</v>
      </c>
      <c r="AH738">
        <v>29.499999999999996</v>
      </c>
      <c r="AI738">
        <f t="shared" si="152"/>
        <v>9.5977675670143245E-3</v>
      </c>
      <c r="AJ738">
        <v>15</v>
      </c>
      <c r="AK738">
        <v>0.28022442197836384</v>
      </c>
    </row>
    <row r="739" spans="1:37" x14ac:dyDescent="0.15">
      <c r="A739" t="s">
        <v>11</v>
      </c>
      <c r="B739">
        <v>0.20599999999999999</v>
      </c>
      <c r="C739">
        <v>5.0000000000000001E-3</v>
      </c>
      <c r="D739">
        <f t="shared" si="143"/>
        <v>41.199999999999996</v>
      </c>
      <c r="E739">
        <v>15</v>
      </c>
      <c r="F739">
        <f t="shared" si="153"/>
        <v>4.9087385212340517E-10</v>
      </c>
      <c r="G739">
        <f t="shared" si="154"/>
        <v>7.1486483318942505E-6</v>
      </c>
      <c r="H739">
        <f t="shared" si="155"/>
        <v>0.36407766990291268</v>
      </c>
      <c r="I739">
        <v>7.4455777826183799E-3</v>
      </c>
      <c r="J739">
        <f t="shared" si="144"/>
        <v>27.667429716590231</v>
      </c>
      <c r="K739">
        <f t="shared" si="145"/>
        <v>1.8071790734510633E-4</v>
      </c>
      <c r="L739">
        <v>-27.5145321008156</v>
      </c>
      <c r="M739">
        <f t="shared" si="146"/>
        <v>-5.6679936127680133</v>
      </c>
      <c r="N739">
        <v>10.0627131001882</v>
      </c>
      <c r="O739">
        <v>7.2287162938042604</v>
      </c>
      <c r="Q739">
        <f t="shared" si="147"/>
        <v>1.4891155565236776</v>
      </c>
      <c r="R739">
        <f t="shared" si="148"/>
        <v>61.351560928775505</v>
      </c>
      <c r="S739">
        <v>2.8339968063840102</v>
      </c>
      <c r="T739">
        <v>10.0627131001882</v>
      </c>
      <c r="U739">
        <f t="shared" si="149"/>
        <v>1.392047037288344</v>
      </c>
      <c r="V739">
        <f t="shared" si="150"/>
        <v>2.0729188986387688</v>
      </c>
      <c r="W739">
        <f t="shared" si="151"/>
        <v>3.3787549448746214E-2</v>
      </c>
      <c r="X739">
        <v>2.9093086442818395E-3</v>
      </c>
      <c r="AG739" t="s">
        <v>9</v>
      </c>
      <c r="AH739">
        <v>30.4</v>
      </c>
      <c r="AI739">
        <f t="shared" si="152"/>
        <v>8.1899269404186459E-3</v>
      </c>
      <c r="AJ739">
        <v>15</v>
      </c>
      <c r="AK739">
        <v>0.28886241278867675</v>
      </c>
    </row>
    <row r="740" spans="1:37" x14ac:dyDescent="0.15">
      <c r="A740" t="s">
        <v>9</v>
      </c>
      <c r="B740">
        <v>0.255</v>
      </c>
      <c r="C740">
        <v>6.0000000000000001E-3</v>
      </c>
      <c r="D740">
        <f t="shared" si="143"/>
        <v>42.5</v>
      </c>
      <c r="E740">
        <v>15</v>
      </c>
      <c r="F740">
        <f t="shared" si="153"/>
        <v>1.0178760197630931E-9</v>
      </c>
      <c r="G740">
        <f t="shared" si="154"/>
        <v>9.9791766643440497E-6</v>
      </c>
      <c r="H740">
        <f t="shared" si="155"/>
        <v>0.35294117647058826</v>
      </c>
      <c r="I740">
        <v>9.0838568678140701E-3</v>
      </c>
      <c r="J740">
        <f t="shared" si="144"/>
        <v>28.071776527381935</v>
      </c>
      <c r="K740">
        <f t="shared" si="145"/>
        <v>2.1373780865444872E-4</v>
      </c>
      <c r="L740">
        <v>-18.8421545570557</v>
      </c>
      <c r="M740">
        <f t="shared" si="146"/>
        <v>-4.8047494120492038</v>
      </c>
      <c r="N740">
        <v>8.3395360575370692</v>
      </c>
      <c r="O740">
        <v>5.9371613515124597</v>
      </c>
      <c r="Q740">
        <f t="shared" si="147"/>
        <v>1.5139761446356772</v>
      </c>
      <c r="R740">
        <f t="shared" si="148"/>
        <v>64.343986147016281</v>
      </c>
      <c r="S740">
        <v>2.4023747060246001</v>
      </c>
      <c r="T740">
        <v>8.3395360575370692</v>
      </c>
      <c r="U740">
        <f t="shared" si="149"/>
        <v>1.4046335552953462</v>
      </c>
      <c r="V740">
        <f t="shared" si="150"/>
        <v>2.1265816946719527</v>
      </c>
      <c r="W740">
        <f t="shared" si="151"/>
        <v>3.3050201301066971E-2</v>
      </c>
      <c r="X740">
        <v>2.9219519324969918E-3</v>
      </c>
      <c r="AG740" t="s">
        <v>9</v>
      </c>
      <c r="AH740">
        <v>31.4</v>
      </c>
      <c r="AI740">
        <f t="shared" si="152"/>
        <v>1.1563955669483914E-2</v>
      </c>
      <c r="AJ740">
        <v>15</v>
      </c>
      <c r="AK740">
        <v>0.29705233972909539</v>
      </c>
    </row>
    <row r="741" spans="1:37" x14ac:dyDescent="0.15">
      <c r="A741" t="s">
        <v>10</v>
      </c>
      <c r="B741">
        <v>0.255</v>
      </c>
      <c r="C741">
        <v>6.0000000000000001E-3</v>
      </c>
      <c r="D741">
        <f t="shared" si="143"/>
        <v>42.5</v>
      </c>
      <c r="E741">
        <v>15</v>
      </c>
      <c r="F741">
        <f t="shared" si="153"/>
        <v>1.0178760197630931E-9</v>
      </c>
      <c r="G741">
        <f t="shared" si="154"/>
        <v>9.9791766643440497E-6</v>
      </c>
      <c r="H741">
        <f t="shared" si="155"/>
        <v>0.35294117647058826</v>
      </c>
      <c r="I741">
        <v>9.0838568678140701E-3</v>
      </c>
      <c r="J741">
        <f t="shared" si="144"/>
        <v>28.071776527381935</v>
      </c>
      <c r="K741">
        <f t="shared" si="145"/>
        <v>2.1373780865444872E-4</v>
      </c>
      <c r="L741">
        <v>-18.8421545570557</v>
      </c>
      <c r="M741">
        <f t="shared" si="146"/>
        <v>-4.8047494120492038</v>
      </c>
      <c r="N741">
        <v>8.3395360575370692</v>
      </c>
      <c r="O741">
        <v>5.9371613515124597</v>
      </c>
      <c r="Q741">
        <f t="shared" si="147"/>
        <v>1.5139761446356772</v>
      </c>
      <c r="R741">
        <f t="shared" si="148"/>
        <v>64.343986147016281</v>
      </c>
      <c r="S741">
        <v>2.4023747060246001</v>
      </c>
      <c r="T741">
        <v>8.3395360575370692</v>
      </c>
      <c r="U741">
        <f t="shared" si="149"/>
        <v>1.4046335552953462</v>
      </c>
      <c r="V741">
        <f t="shared" si="150"/>
        <v>2.1265816946719527</v>
      </c>
      <c r="W741">
        <f t="shared" si="151"/>
        <v>3.3050201301066971E-2</v>
      </c>
      <c r="X741">
        <v>2.9812976962621664E-3</v>
      </c>
      <c r="AG741" t="s">
        <v>9</v>
      </c>
      <c r="AH741">
        <v>31.875</v>
      </c>
      <c r="AI741">
        <f t="shared" si="152"/>
        <v>9.2541202941318103E-3</v>
      </c>
      <c r="AJ741">
        <v>15</v>
      </c>
      <c r="AK741">
        <v>0.30254521867210027</v>
      </c>
    </row>
    <row r="742" spans="1:37" x14ac:dyDescent="0.15">
      <c r="A742" t="s">
        <v>11</v>
      </c>
      <c r="B742">
        <v>0.255</v>
      </c>
      <c r="C742">
        <v>6.0000000000000001E-3</v>
      </c>
      <c r="D742">
        <f t="shared" si="143"/>
        <v>42.5</v>
      </c>
      <c r="E742">
        <v>15</v>
      </c>
      <c r="F742">
        <f t="shared" si="153"/>
        <v>1.0178760197630931E-9</v>
      </c>
      <c r="G742">
        <f t="shared" si="154"/>
        <v>9.9791766643440497E-6</v>
      </c>
      <c r="H742">
        <f t="shared" si="155"/>
        <v>0.35294117647058826</v>
      </c>
      <c r="I742">
        <v>9.0865421596568602E-3</v>
      </c>
      <c r="J742">
        <f t="shared" si="144"/>
        <v>28.063480641972802</v>
      </c>
      <c r="K742">
        <f t="shared" si="145"/>
        <v>2.1380099199192612E-4</v>
      </c>
      <c r="L742">
        <v>-18.854120535080298</v>
      </c>
      <c r="M742">
        <f t="shared" si="146"/>
        <v>-4.8078007364454765</v>
      </c>
      <c r="N742">
        <v>8.3428168124429192</v>
      </c>
      <c r="O742">
        <v>5.9389164442201698</v>
      </c>
      <c r="Q742">
        <f t="shared" si="147"/>
        <v>1.5144236932761432</v>
      </c>
      <c r="R742">
        <f t="shared" si="148"/>
        <v>64.363006964236092</v>
      </c>
      <c r="S742">
        <v>2.40390036822274</v>
      </c>
      <c r="T742">
        <v>8.3428168124429192</v>
      </c>
      <c r="U742">
        <f t="shared" si="149"/>
        <v>1.4047708686931024</v>
      </c>
      <c r="V742">
        <f t="shared" si="150"/>
        <v>2.1274182871729441</v>
      </c>
      <c r="W742">
        <f t="shared" si="151"/>
        <v>3.3053432204543584E-2</v>
      </c>
      <c r="X742">
        <v>3.0215246993148736E-3</v>
      </c>
      <c r="AG742" t="s">
        <v>9</v>
      </c>
      <c r="AH742">
        <v>33.777777777777779</v>
      </c>
      <c r="AI742">
        <f t="shared" si="152"/>
        <v>7.9426171159688759E-3</v>
      </c>
      <c r="AJ742">
        <v>15</v>
      </c>
      <c r="AK742">
        <v>0.32015375312065664</v>
      </c>
    </row>
    <row r="743" spans="1:37" x14ac:dyDescent="0.15">
      <c r="A743" t="s">
        <v>11</v>
      </c>
      <c r="B743">
        <v>0.30399999999999999</v>
      </c>
      <c r="C743">
        <v>7.0000000000000001E-3</v>
      </c>
      <c r="D743">
        <f t="shared" si="143"/>
        <v>43.428571428571423</v>
      </c>
      <c r="E743">
        <v>15</v>
      </c>
      <c r="F743">
        <f t="shared" si="153"/>
        <v>1.885740990317274E-9</v>
      </c>
      <c r="G743">
        <f t="shared" si="154"/>
        <v>1.3292347206183791E-5</v>
      </c>
      <c r="H743">
        <f t="shared" si="155"/>
        <v>0.34539473684210531</v>
      </c>
      <c r="I743">
        <v>1.0733718435271E-2</v>
      </c>
      <c r="J743">
        <f t="shared" si="144"/>
        <v>28.321965200899491</v>
      </c>
      <c r="K743">
        <f t="shared" si="145"/>
        <v>2.4715799028584542E-4</v>
      </c>
      <c r="L743">
        <v>-13.7599745195156</v>
      </c>
      <c r="M743">
        <f t="shared" si="146"/>
        <v>-4.1830322539327423</v>
      </c>
      <c r="N743">
        <v>7.1355567450448696</v>
      </c>
      <c r="O743">
        <v>5.0440406180785002</v>
      </c>
      <c r="Q743">
        <f t="shared" si="147"/>
        <v>1.5333883478958641</v>
      </c>
      <c r="R743">
        <f t="shared" si="148"/>
        <v>66.592865394334666</v>
      </c>
      <c r="S743">
        <v>2.0915161269663698</v>
      </c>
      <c r="T743">
        <v>7.1355567450448696</v>
      </c>
      <c r="U743">
        <f t="shared" si="149"/>
        <v>1.4146509287554312</v>
      </c>
      <c r="V743">
        <f t="shared" si="150"/>
        <v>2.1692092504936404</v>
      </c>
      <c r="W743">
        <f t="shared" si="151"/>
        <v>3.2574199017394799E-2</v>
      </c>
      <c r="X743">
        <v>3.9193168363187069E-3</v>
      </c>
      <c r="AG743" t="s">
        <v>9</v>
      </c>
      <c r="AH743">
        <v>34.333333333333329</v>
      </c>
      <c r="AI743">
        <f t="shared" si="152"/>
        <v>9.5202732750791254E-3</v>
      </c>
      <c r="AJ743">
        <v>15</v>
      </c>
      <c r="AK743">
        <v>0.32456631818508375</v>
      </c>
    </row>
    <row r="744" spans="1:37" x14ac:dyDescent="0.15">
      <c r="A744" t="s">
        <v>10</v>
      </c>
      <c r="B744">
        <v>0.30399999999999999</v>
      </c>
      <c r="C744">
        <v>7.0000000000000001E-3</v>
      </c>
      <c r="D744">
        <f t="shared" si="143"/>
        <v>43.428571428571423</v>
      </c>
      <c r="E744">
        <v>15</v>
      </c>
      <c r="F744">
        <f t="shared" si="153"/>
        <v>1.885740990317274E-9</v>
      </c>
      <c r="G744">
        <f t="shared" si="154"/>
        <v>1.3292347206183791E-5</v>
      </c>
      <c r="H744">
        <f t="shared" si="155"/>
        <v>0.34539473684210531</v>
      </c>
      <c r="I744">
        <v>1.07284460169099E-2</v>
      </c>
      <c r="J744">
        <f t="shared" si="144"/>
        <v>28.335883828920164</v>
      </c>
      <c r="K744">
        <f t="shared" si="145"/>
        <v>2.4703658591568848E-4</v>
      </c>
      <c r="L744">
        <v>-13.773012714533801</v>
      </c>
      <c r="M744">
        <f t="shared" si="146"/>
        <v>-4.1869958652182753</v>
      </c>
      <c r="N744">
        <v>7.1350609104803402</v>
      </c>
      <c r="O744">
        <v>5.0415629778711901</v>
      </c>
      <c r="Q744">
        <f t="shared" si="147"/>
        <v>1.5326351452728417</v>
      </c>
      <c r="R744">
        <f t="shared" si="148"/>
        <v>66.560154880420541</v>
      </c>
      <c r="S744">
        <v>2.0934979326091501</v>
      </c>
      <c r="T744">
        <v>7.1350609104803402</v>
      </c>
      <c r="U744">
        <f t="shared" si="149"/>
        <v>1.4152477995014818</v>
      </c>
      <c r="V744">
        <f t="shared" si="150"/>
        <v>2.169058516786023</v>
      </c>
      <c r="W744">
        <f t="shared" si="151"/>
        <v>3.258794275167886E-2</v>
      </c>
      <c r="X744">
        <v>3.9044976505459793E-3</v>
      </c>
      <c r="AG744" t="s">
        <v>9</v>
      </c>
      <c r="AH744">
        <v>35.299999999999997</v>
      </c>
      <c r="AI744">
        <f t="shared" si="152"/>
        <v>9.1011156493147807E-3</v>
      </c>
      <c r="AJ744">
        <v>15</v>
      </c>
      <c r="AK744">
        <v>0.33376924901766025</v>
      </c>
    </row>
    <row r="745" spans="1:37" x14ac:dyDescent="0.15">
      <c r="A745" t="s">
        <v>9</v>
      </c>
      <c r="B745">
        <v>0.30399999999999999</v>
      </c>
      <c r="C745">
        <v>7.0000000000000001E-3</v>
      </c>
      <c r="D745">
        <f t="shared" si="143"/>
        <v>43.428571428571423</v>
      </c>
      <c r="E745">
        <v>15</v>
      </c>
      <c r="F745">
        <f t="shared" si="153"/>
        <v>1.885740990317274E-9</v>
      </c>
      <c r="G745">
        <f t="shared" si="154"/>
        <v>1.3292347206183791E-5</v>
      </c>
      <c r="H745">
        <f t="shared" si="155"/>
        <v>0.34539473684210531</v>
      </c>
      <c r="I745">
        <v>1.07284460169099E-2</v>
      </c>
      <c r="J745">
        <f t="shared" si="144"/>
        <v>28.335883828920164</v>
      </c>
      <c r="K745">
        <f t="shared" si="145"/>
        <v>2.4703658591568848E-4</v>
      </c>
      <c r="L745">
        <v>-13.773012714533801</v>
      </c>
      <c r="M745">
        <f t="shared" si="146"/>
        <v>-4.1869958652182753</v>
      </c>
      <c r="N745">
        <v>7.1350609104803402</v>
      </c>
      <c r="O745">
        <v>5.0415629778711901</v>
      </c>
      <c r="Q745">
        <f t="shared" si="147"/>
        <v>1.5326351452728417</v>
      </c>
      <c r="R745">
        <f t="shared" si="148"/>
        <v>66.560154880420541</v>
      </c>
      <c r="S745">
        <v>2.0934979326091501</v>
      </c>
      <c r="T745">
        <v>7.1350609104803402</v>
      </c>
      <c r="U745">
        <f t="shared" si="149"/>
        <v>1.4152477995014818</v>
      </c>
      <c r="V745">
        <f t="shared" si="150"/>
        <v>2.169058516786023</v>
      </c>
      <c r="W745">
        <f t="shared" si="151"/>
        <v>3.258794275167886E-2</v>
      </c>
      <c r="X745">
        <v>3.9419596373083329E-3</v>
      </c>
      <c r="AG745" t="s">
        <v>9</v>
      </c>
      <c r="AH745">
        <v>36</v>
      </c>
      <c r="AI745">
        <f t="shared" si="152"/>
        <v>9.7937356921006889E-3</v>
      </c>
      <c r="AJ745">
        <v>15</v>
      </c>
      <c r="AK745">
        <v>0.34014002997218062</v>
      </c>
    </row>
    <row r="746" spans="1:37" x14ac:dyDescent="0.15">
      <c r="A746" t="s">
        <v>9</v>
      </c>
      <c r="B746">
        <v>0.35299999999999998</v>
      </c>
      <c r="C746">
        <v>8.0000000000000002E-3</v>
      </c>
      <c r="D746">
        <f t="shared" si="143"/>
        <v>44.125</v>
      </c>
      <c r="E746">
        <v>15</v>
      </c>
      <c r="F746">
        <f t="shared" si="153"/>
        <v>3.2169908772759481E-9</v>
      </c>
      <c r="G746">
        <f t="shared" si="154"/>
        <v>1.7087416132839668E-5</v>
      </c>
      <c r="H746">
        <f t="shared" si="155"/>
        <v>0.33994334277620397</v>
      </c>
      <c r="I746">
        <v>1.23790038864018E-2</v>
      </c>
      <c r="J746">
        <f t="shared" si="144"/>
        <v>28.516026268298319</v>
      </c>
      <c r="K746">
        <f t="shared" si="145"/>
        <v>2.8054399742553655E-4</v>
      </c>
      <c r="L746">
        <v>-10.4961235015556</v>
      </c>
      <c r="M746">
        <f t="shared" si="146"/>
        <v>-3.7051315960491262</v>
      </c>
      <c r="N746">
        <v>6.2360657577985803</v>
      </c>
      <c r="O746">
        <v>4.3834999597740003</v>
      </c>
      <c r="Q746">
        <f t="shared" si="147"/>
        <v>1.547375485800222</v>
      </c>
      <c r="R746">
        <f t="shared" si="148"/>
        <v>68.277943310934802</v>
      </c>
      <c r="S746">
        <v>1.85256579802457</v>
      </c>
      <c r="T746">
        <v>6.2360657577985803</v>
      </c>
      <c r="U746">
        <f t="shared" si="149"/>
        <v>1.4226225196817597</v>
      </c>
      <c r="V746">
        <f t="shared" si="150"/>
        <v>2.2013312125028985</v>
      </c>
      <c r="W746">
        <f t="shared" si="151"/>
        <v>3.2240736989954895E-2</v>
      </c>
      <c r="X746">
        <v>2.85881063036383E-3</v>
      </c>
      <c r="AG746" t="s">
        <v>9</v>
      </c>
      <c r="AH746">
        <v>36.428571428571431</v>
      </c>
      <c r="AI746">
        <f t="shared" si="152"/>
        <v>9.5967298253954014E-3</v>
      </c>
      <c r="AJ746">
        <v>15</v>
      </c>
      <c r="AK746">
        <v>0.34433734526879523</v>
      </c>
    </row>
    <row r="747" spans="1:37" x14ac:dyDescent="0.15">
      <c r="A747" t="s">
        <v>10</v>
      </c>
      <c r="B747">
        <v>0.35299999999999998</v>
      </c>
      <c r="C747">
        <v>8.0000000000000002E-3</v>
      </c>
      <c r="D747">
        <f t="shared" si="143"/>
        <v>44.125</v>
      </c>
      <c r="E747">
        <v>15</v>
      </c>
      <c r="F747">
        <f t="shared" si="153"/>
        <v>3.2169908772759481E-9</v>
      </c>
      <c r="G747">
        <f t="shared" si="154"/>
        <v>1.7087416132839668E-5</v>
      </c>
      <c r="H747">
        <f t="shared" si="155"/>
        <v>0.33994334277620397</v>
      </c>
      <c r="I747">
        <v>1.23790038864018E-2</v>
      </c>
      <c r="J747">
        <f t="shared" si="144"/>
        <v>28.516026268298319</v>
      </c>
      <c r="K747">
        <f t="shared" si="145"/>
        <v>2.8054399742553655E-4</v>
      </c>
      <c r="L747">
        <v>-10.4961235015556</v>
      </c>
      <c r="M747">
        <f t="shared" si="146"/>
        <v>-3.7051315960491262</v>
      </c>
      <c r="N747">
        <v>6.2360657577985803</v>
      </c>
      <c r="O747">
        <v>4.3834999597740003</v>
      </c>
      <c r="Q747">
        <f t="shared" si="147"/>
        <v>1.547375485800222</v>
      </c>
      <c r="R747">
        <f t="shared" si="148"/>
        <v>68.277943310934802</v>
      </c>
      <c r="S747">
        <v>1.85256579802457</v>
      </c>
      <c r="T747">
        <v>6.2360657577985803</v>
      </c>
      <c r="U747">
        <f t="shared" si="149"/>
        <v>1.4226225196817597</v>
      </c>
      <c r="V747">
        <f t="shared" si="150"/>
        <v>2.2013312125028985</v>
      </c>
      <c r="W747">
        <f t="shared" si="151"/>
        <v>3.2240736989954895E-2</v>
      </c>
      <c r="X747">
        <v>2.8701629793768933E-3</v>
      </c>
      <c r="AG747" t="s">
        <v>9</v>
      </c>
      <c r="AH747">
        <v>38</v>
      </c>
      <c r="AI747">
        <f t="shared" si="152"/>
        <v>1.0236775752291595E-2</v>
      </c>
      <c r="AJ747">
        <v>15</v>
      </c>
      <c r="AK747">
        <v>0.35941792070870227</v>
      </c>
    </row>
    <row r="748" spans="1:37" x14ac:dyDescent="0.15">
      <c r="A748" t="s">
        <v>11</v>
      </c>
      <c r="B748">
        <v>0.35299999999999998</v>
      </c>
      <c r="C748">
        <v>8.0000000000000002E-3</v>
      </c>
      <c r="D748">
        <f t="shared" si="143"/>
        <v>44.125</v>
      </c>
      <c r="E748">
        <v>15</v>
      </c>
      <c r="F748">
        <f t="shared" si="153"/>
        <v>3.2169908772759481E-9</v>
      </c>
      <c r="G748">
        <f t="shared" si="154"/>
        <v>1.7087416132839668E-5</v>
      </c>
      <c r="H748">
        <f t="shared" si="155"/>
        <v>0.33994334277620397</v>
      </c>
      <c r="I748">
        <v>1.23810269751391E-2</v>
      </c>
      <c r="J748">
        <f t="shared" si="144"/>
        <v>28.511366682975257</v>
      </c>
      <c r="K748">
        <f t="shared" si="145"/>
        <v>2.8058984646207592E-4</v>
      </c>
      <c r="L748">
        <v>-10.516442805729101</v>
      </c>
      <c r="M748">
        <f t="shared" si="146"/>
        <v>-3.7123043104223723</v>
      </c>
      <c r="N748">
        <v>6.2403685061811496</v>
      </c>
      <c r="O748">
        <v>4.3842163509699503</v>
      </c>
      <c r="Q748">
        <f t="shared" si="147"/>
        <v>1.5476283718923924</v>
      </c>
      <c r="R748">
        <f t="shared" si="148"/>
        <v>68.289101909751821</v>
      </c>
      <c r="S748">
        <v>1.8561521552111999</v>
      </c>
      <c r="T748">
        <v>6.2403685061811496</v>
      </c>
      <c r="U748">
        <f t="shared" si="149"/>
        <v>1.4233714777329705</v>
      </c>
      <c r="V748">
        <f t="shared" si="150"/>
        <v>2.2028500826819459</v>
      </c>
      <c r="W748">
        <f t="shared" si="151"/>
        <v>3.2257710543523409E-2</v>
      </c>
      <c r="X748">
        <v>2.9728342542701459E-3</v>
      </c>
      <c r="AG748" t="s">
        <v>9</v>
      </c>
      <c r="AH748">
        <v>39.222222222222221</v>
      </c>
      <c r="AI748">
        <f t="shared" si="152"/>
        <v>-2.4407860011992549E-2</v>
      </c>
      <c r="AJ748">
        <v>15</v>
      </c>
      <c r="AK748">
        <v>0.37192953551705865</v>
      </c>
    </row>
    <row r="749" spans="1:37" x14ac:dyDescent="0.15">
      <c r="A749" t="s">
        <v>9</v>
      </c>
      <c r="B749">
        <v>0.40200000000000002</v>
      </c>
      <c r="C749">
        <v>8.9999999999999993E-3</v>
      </c>
      <c r="D749">
        <f t="shared" si="143"/>
        <v>44.666666666666671</v>
      </c>
      <c r="E749">
        <v>15</v>
      </c>
      <c r="F749">
        <f t="shared" si="153"/>
        <v>5.1529973500506572E-9</v>
      </c>
      <c r="G749">
        <f t="shared" si="154"/>
        <v>2.136400228047536E-5</v>
      </c>
      <c r="H749">
        <f t="shared" si="155"/>
        <v>0.33582089552238803</v>
      </c>
      <c r="I749">
        <v>1.4034263201843099E-2</v>
      </c>
      <c r="J749">
        <f t="shared" si="144"/>
        <v>28.644182756042753</v>
      </c>
      <c r="K749">
        <f t="shared" si="145"/>
        <v>3.1419992242932312E-4</v>
      </c>
      <c r="L749">
        <v>-8.2597621050203802</v>
      </c>
      <c r="M749">
        <f t="shared" si="146"/>
        <v>-3.3204243662181931</v>
      </c>
      <c r="N749">
        <v>5.5392235711254303</v>
      </c>
      <c r="O749">
        <v>3.8790113880163402</v>
      </c>
      <c r="Q749">
        <f t="shared" si="147"/>
        <v>1.5593625779825688</v>
      </c>
      <c r="R749">
        <f t="shared" si="148"/>
        <v>69.651528483221412</v>
      </c>
      <c r="S749">
        <v>1.6602121831090899</v>
      </c>
      <c r="T749">
        <v>5.5392235711254303</v>
      </c>
      <c r="U749">
        <f t="shared" si="149"/>
        <v>1.4279987906810694</v>
      </c>
      <c r="V749">
        <f t="shared" si="150"/>
        <v>2.2267678755924232</v>
      </c>
      <c r="W749">
        <f t="shared" si="151"/>
        <v>3.1970122179426921E-2</v>
      </c>
      <c r="X749">
        <v>2.9879183084633183E-3</v>
      </c>
      <c r="AG749" t="s">
        <v>9</v>
      </c>
      <c r="AH749">
        <v>39.25</v>
      </c>
      <c r="AI749">
        <f t="shared" si="152"/>
        <v>1.0133830009095582E-2</v>
      </c>
      <c r="AJ749">
        <v>15</v>
      </c>
      <c r="AK749">
        <v>0.37125153940561439</v>
      </c>
    </row>
    <row r="750" spans="1:37" x14ac:dyDescent="0.15">
      <c r="A750" t="s">
        <v>10</v>
      </c>
      <c r="B750">
        <v>0.40200000000000002</v>
      </c>
      <c r="C750">
        <v>8.9999999999999993E-3</v>
      </c>
      <c r="D750">
        <f t="shared" si="143"/>
        <v>44.666666666666671</v>
      </c>
      <c r="E750">
        <v>15</v>
      </c>
      <c r="F750">
        <f t="shared" si="153"/>
        <v>5.1529973500506572E-9</v>
      </c>
      <c r="G750">
        <f t="shared" si="154"/>
        <v>2.136400228047536E-5</v>
      </c>
      <c r="H750">
        <f t="shared" si="155"/>
        <v>0.33582089552238803</v>
      </c>
      <c r="I750">
        <v>1.4034263201843099E-2</v>
      </c>
      <c r="J750">
        <f t="shared" si="144"/>
        <v>28.644182756042753</v>
      </c>
      <c r="K750">
        <f t="shared" si="145"/>
        <v>3.1419992242932312E-4</v>
      </c>
      <c r="L750">
        <v>-8.2597621050203802</v>
      </c>
      <c r="M750">
        <f t="shared" si="146"/>
        <v>-3.3204243662181931</v>
      </c>
      <c r="N750">
        <v>5.5392235711254303</v>
      </c>
      <c r="O750">
        <v>3.8790113880163402</v>
      </c>
      <c r="Q750">
        <f t="shared" si="147"/>
        <v>1.5593625779825688</v>
      </c>
      <c r="R750">
        <f t="shared" si="148"/>
        <v>69.651528483221412</v>
      </c>
      <c r="S750">
        <v>1.6602121831090899</v>
      </c>
      <c r="T750">
        <v>5.5392235711254303</v>
      </c>
      <c r="U750">
        <f t="shared" si="149"/>
        <v>1.4279987906810694</v>
      </c>
      <c r="V750">
        <f t="shared" si="150"/>
        <v>2.2267678755924232</v>
      </c>
      <c r="W750">
        <f t="shared" si="151"/>
        <v>3.1970122179426921E-2</v>
      </c>
      <c r="X750">
        <v>3.8425362962101637E-3</v>
      </c>
      <c r="AG750" t="s">
        <v>9</v>
      </c>
      <c r="AH750">
        <v>40.200000000000003</v>
      </c>
      <c r="AI750">
        <f t="shared" si="152"/>
        <v>8.7182024449875065E-3</v>
      </c>
      <c r="AJ750">
        <v>15</v>
      </c>
      <c r="AK750">
        <v>0.38087867791425523</v>
      </c>
    </row>
    <row r="751" spans="1:37" x14ac:dyDescent="0.15">
      <c r="A751" t="s">
        <v>11</v>
      </c>
      <c r="B751">
        <v>0.40200000000000002</v>
      </c>
      <c r="C751">
        <v>8.9999999999999993E-3</v>
      </c>
      <c r="D751">
        <f t="shared" si="143"/>
        <v>44.666666666666671</v>
      </c>
      <c r="E751">
        <v>15</v>
      </c>
      <c r="F751">
        <f t="shared" si="153"/>
        <v>5.1529973500506572E-9</v>
      </c>
      <c r="G751">
        <f t="shared" si="154"/>
        <v>2.136400228047536E-5</v>
      </c>
      <c r="H751">
        <f t="shared" si="155"/>
        <v>0.33582089552238803</v>
      </c>
      <c r="I751">
        <v>1.4036347275148501E-2</v>
      </c>
      <c r="J751">
        <f t="shared" si="144"/>
        <v>28.639929756635734</v>
      </c>
      <c r="K751">
        <f t="shared" si="145"/>
        <v>3.142465807869067E-4</v>
      </c>
      <c r="L751">
        <v>-8.2769672131671701</v>
      </c>
      <c r="M751">
        <f t="shared" si="146"/>
        <v>-3.3273408196932026</v>
      </c>
      <c r="N751">
        <v>5.5432578269689197</v>
      </c>
      <c r="O751">
        <v>3.8795874171223201</v>
      </c>
      <c r="Q751">
        <f t="shared" si="147"/>
        <v>1.5595941416831729</v>
      </c>
      <c r="R751">
        <f t="shared" si="148"/>
        <v>69.661871661848394</v>
      </c>
      <c r="S751">
        <v>1.6636704098466</v>
      </c>
      <c r="T751">
        <v>5.5432578269689197</v>
      </c>
      <c r="U751">
        <f t="shared" si="149"/>
        <v>1.4288266330857999</v>
      </c>
      <c r="V751">
        <f t="shared" si="150"/>
        <v>2.2283896464415061</v>
      </c>
      <c r="W751">
        <f t="shared" si="151"/>
        <v>3.1988655964607461E-2</v>
      </c>
      <c r="X751">
        <v>2.8348124784195088E-3</v>
      </c>
      <c r="AG751" t="s">
        <v>9</v>
      </c>
      <c r="AH751">
        <v>41.199999999999996</v>
      </c>
      <c r="AI751">
        <f t="shared" si="152"/>
        <v>1.1566673027771885E-2</v>
      </c>
      <c r="AJ751">
        <v>15</v>
      </c>
      <c r="AK751">
        <v>0.38959688035924267</v>
      </c>
    </row>
    <row r="752" spans="1:37" x14ac:dyDescent="0.15">
      <c r="A752" t="s">
        <v>11</v>
      </c>
      <c r="B752">
        <v>0.45100000000000001</v>
      </c>
      <c r="C752">
        <v>0.01</v>
      </c>
      <c r="D752">
        <f t="shared" si="143"/>
        <v>45.1</v>
      </c>
      <c r="E752">
        <v>15</v>
      </c>
      <c r="F752">
        <f t="shared" si="153"/>
        <v>7.8539816339744827E-9</v>
      </c>
      <c r="G752">
        <f t="shared" si="154"/>
        <v>2.6121890135170122E-5</v>
      </c>
      <c r="H752">
        <f t="shared" si="155"/>
        <v>0.33259423503325941</v>
      </c>
      <c r="I752">
        <v>1.5691740002079201E-2</v>
      </c>
      <c r="J752">
        <f t="shared" si="144"/>
        <v>28.741235831095864</v>
      </c>
      <c r="K752">
        <f t="shared" si="145"/>
        <v>3.4793215082215524E-4</v>
      </c>
      <c r="L752">
        <v>-6.69184134430522</v>
      </c>
      <c r="M752">
        <f t="shared" si="146"/>
        <v>-3.0180204462816542</v>
      </c>
      <c r="N752">
        <v>4.9883317313623898</v>
      </c>
      <c r="O752">
        <v>3.4793215082215601</v>
      </c>
      <c r="Q752">
        <f t="shared" si="147"/>
        <v>1.5691740002079235</v>
      </c>
      <c r="R752">
        <f t="shared" si="148"/>
        <v>70.769747409377359</v>
      </c>
      <c r="S752">
        <v>1.50901022314082</v>
      </c>
      <c r="T752">
        <v>4.9883317313623898</v>
      </c>
      <c r="U752">
        <f t="shared" si="149"/>
        <v>1.4337081869482518</v>
      </c>
      <c r="V752">
        <f t="shared" si="150"/>
        <v>2.2497376108444378</v>
      </c>
      <c r="W752">
        <f t="shared" si="151"/>
        <v>3.1789538513265006E-2</v>
      </c>
      <c r="X752">
        <v>2.853839584043207E-3</v>
      </c>
      <c r="AG752" t="s">
        <v>9</v>
      </c>
      <c r="AH752">
        <v>42.5</v>
      </c>
      <c r="AI752">
        <f t="shared" si="152"/>
        <v>1.1430724529684619E-2</v>
      </c>
      <c r="AJ752">
        <v>15</v>
      </c>
      <c r="AK752">
        <v>0.40463355529534617</v>
      </c>
    </row>
    <row r="753" spans="1:37" x14ac:dyDescent="0.15">
      <c r="A753" t="s">
        <v>10</v>
      </c>
      <c r="B753">
        <v>0.45100000000000001</v>
      </c>
      <c r="C753">
        <v>0.01</v>
      </c>
      <c r="D753">
        <f t="shared" si="143"/>
        <v>45.1</v>
      </c>
      <c r="E753">
        <v>15</v>
      </c>
      <c r="F753">
        <f t="shared" si="153"/>
        <v>7.8539816339744827E-9</v>
      </c>
      <c r="G753">
        <f t="shared" si="154"/>
        <v>2.6121890135170122E-5</v>
      </c>
      <c r="H753">
        <f t="shared" si="155"/>
        <v>0.33259423503325941</v>
      </c>
      <c r="I753">
        <v>1.5684107004803501E-2</v>
      </c>
      <c r="J753">
        <f t="shared" si="144"/>
        <v>28.755223352013161</v>
      </c>
      <c r="K753">
        <f t="shared" si="145"/>
        <v>3.4776290476282705E-4</v>
      </c>
      <c r="L753">
        <v>-6.6950521622894898</v>
      </c>
      <c r="M753">
        <f t="shared" si="146"/>
        <v>-3.0194685251925599</v>
      </c>
      <c r="N753">
        <v>4.98736331022456</v>
      </c>
      <c r="O753">
        <v>3.4776290476282798</v>
      </c>
      <c r="Q753">
        <f t="shared" si="147"/>
        <v>1.5684107004803542</v>
      </c>
      <c r="R753">
        <f t="shared" si="148"/>
        <v>70.735322591663973</v>
      </c>
      <c r="S753">
        <v>1.50973426259628</v>
      </c>
      <c r="T753">
        <v>4.98736331022456</v>
      </c>
      <c r="U753">
        <f t="shared" si="149"/>
        <v>1.4341274592314293</v>
      </c>
      <c r="V753">
        <f t="shared" si="150"/>
        <v>2.2493008529112766</v>
      </c>
      <c r="W753">
        <f t="shared" si="151"/>
        <v>3.1798835016217941E-2</v>
      </c>
      <c r="X753">
        <v>2.819951151867174E-3</v>
      </c>
      <c r="AG753" t="s">
        <v>9</v>
      </c>
      <c r="AH753">
        <v>43.428571428571423</v>
      </c>
      <c r="AI753">
        <f t="shared" si="152"/>
        <v>1.0589341797321962E-2</v>
      </c>
      <c r="AJ753">
        <v>15</v>
      </c>
      <c r="AK753">
        <v>0.41524779950148183</v>
      </c>
    </row>
    <row r="754" spans="1:37" x14ac:dyDescent="0.15">
      <c r="A754" t="s">
        <v>9</v>
      </c>
      <c r="B754">
        <v>0.45100000000000001</v>
      </c>
      <c r="C754">
        <v>0.01</v>
      </c>
      <c r="D754">
        <f t="shared" si="143"/>
        <v>45.1</v>
      </c>
      <c r="E754">
        <v>15</v>
      </c>
      <c r="F754">
        <f t="shared" si="153"/>
        <v>7.8539816339744827E-9</v>
      </c>
      <c r="G754">
        <f t="shared" si="154"/>
        <v>2.6121890135170122E-5</v>
      </c>
      <c r="H754">
        <f t="shared" si="155"/>
        <v>0.33259423503325941</v>
      </c>
      <c r="I754">
        <v>1.5684107004803501E-2</v>
      </c>
      <c r="J754">
        <f t="shared" si="144"/>
        <v>28.755223352013161</v>
      </c>
      <c r="K754">
        <f t="shared" si="145"/>
        <v>3.4776290476282705E-4</v>
      </c>
      <c r="L754">
        <v>-6.6950521622894898</v>
      </c>
      <c r="M754">
        <f t="shared" si="146"/>
        <v>-3.0194685251925599</v>
      </c>
      <c r="N754">
        <v>4.98736331022456</v>
      </c>
      <c r="O754">
        <v>3.4776290476282798</v>
      </c>
      <c r="Q754">
        <f t="shared" si="147"/>
        <v>1.5684107004803542</v>
      </c>
      <c r="R754">
        <f t="shared" si="148"/>
        <v>70.735322591663973</v>
      </c>
      <c r="S754">
        <v>1.50973426259628</v>
      </c>
      <c r="T754">
        <v>4.98736331022456</v>
      </c>
      <c r="U754">
        <f t="shared" si="149"/>
        <v>1.4341274592314293</v>
      </c>
      <c r="V754">
        <f t="shared" si="150"/>
        <v>2.2493008529112766</v>
      </c>
      <c r="W754">
        <f t="shared" si="151"/>
        <v>3.1798835016217941E-2</v>
      </c>
      <c r="X754">
        <v>2.916097554910662E-3</v>
      </c>
      <c r="AG754" t="s">
        <v>9</v>
      </c>
      <c r="AH754">
        <v>44.125</v>
      </c>
      <c r="AI754">
        <f t="shared" si="152"/>
        <v>9.9254233833409103E-3</v>
      </c>
      <c r="AJ754">
        <v>15</v>
      </c>
      <c r="AK754">
        <v>0.42262251968175968</v>
      </c>
    </row>
    <row r="755" spans="1:37" x14ac:dyDescent="0.15">
      <c r="A755" t="s">
        <v>9</v>
      </c>
      <c r="B755">
        <v>0.5</v>
      </c>
      <c r="C755">
        <v>0.01</v>
      </c>
      <c r="D755">
        <f t="shared" si="143"/>
        <v>50</v>
      </c>
      <c r="E755">
        <v>15</v>
      </c>
      <c r="F755">
        <f t="shared" si="153"/>
        <v>7.8539816339744827E-9</v>
      </c>
      <c r="G755">
        <f t="shared" si="154"/>
        <v>2.356194490192345E-5</v>
      </c>
      <c r="H755">
        <f t="shared" si="155"/>
        <v>0.3</v>
      </c>
      <c r="I755">
        <v>1.6938826593137401E-2</v>
      </c>
      <c r="J755">
        <f t="shared" si="144"/>
        <v>29.517983270610383</v>
      </c>
      <c r="K755">
        <f t="shared" si="145"/>
        <v>3.3877653186274801E-4</v>
      </c>
      <c r="L755">
        <v>-6.6847959371786496</v>
      </c>
      <c r="M755">
        <f t="shared" si="146"/>
        <v>-3.3423979685893248</v>
      </c>
      <c r="N755">
        <v>5.0589643029221403</v>
      </c>
      <c r="O755">
        <v>3.3877653186274799</v>
      </c>
      <c r="Q755">
        <f t="shared" si="147"/>
        <v>1.6938826593137399</v>
      </c>
      <c r="R755">
        <f t="shared" si="148"/>
        <v>84.694132965687004</v>
      </c>
      <c r="S755">
        <v>1.67119898429466</v>
      </c>
      <c r="T755">
        <v>5.0589643029221403</v>
      </c>
      <c r="U755">
        <f t="shared" si="149"/>
        <v>1.4933042366027085</v>
      </c>
      <c r="V755">
        <f t="shared" si="150"/>
        <v>2.5294821514610701</v>
      </c>
      <c r="W755">
        <f t="shared" si="151"/>
        <v>2.9866084732054168E-2</v>
      </c>
      <c r="X755">
        <v>2.8687874528243338E-3</v>
      </c>
      <c r="AG755" t="s">
        <v>9</v>
      </c>
      <c r="AH755">
        <v>44.666666666666671</v>
      </c>
      <c r="AI755">
        <f t="shared" si="152"/>
        <v>1.4143081270061352E-2</v>
      </c>
      <c r="AJ755">
        <v>15</v>
      </c>
      <c r="AK755">
        <v>0.42799879068106939</v>
      </c>
    </row>
    <row r="756" spans="1:37" x14ac:dyDescent="0.15">
      <c r="A756" t="s">
        <v>10</v>
      </c>
      <c r="B756">
        <v>0.5</v>
      </c>
      <c r="C756">
        <v>0.01</v>
      </c>
      <c r="D756">
        <f t="shared" si="143"/>
        <v>50</v>
      </c>
      <c r="E756">
        <v>15</v>
      </c>
      <c r="F756">
        <f t="shared" si="153"/>
        <v>7.8539816339744827E-9</v>
      </c>
      <c r="G756">
        <f t="shared" si="154"/>
        <v>2.356194490192345E-5</v>
      </c>
      <c r="H756">
        <f t="shared" si="155"/>
        <v>0.3</v>
      </c>
      <c r="I756">
        <v>1.6938826593137401E-2</v>
      </c>
      <c r="J756">
        <f t="shared" si="144"/>
        <v>29.517983270610383</v>
      </c>
      <c r="K756">
        <f t="shared" si="145"/>
        <v>3.3877653186274801E-4</v>
      </c>
      <c r="L756">
        <v>-6.6847959371786496</v>
      </c>
      <c r="M756">
        <f t="shared" si="146"/>
        <v>-3.3423979685893248</v>
      </c>
      <c r="N756">
        <v>5.0589643029221403</v>
      </c>
      <c r="O756">
        <v>3.3877653186274799</v>
      </c>
      <c r="Q756">
        <f t="shared" si="147"/>
        <v>1.6938826593137399</v>
      </c>
      <c r="R756">
        <f t="shared" si="148"/>
        <v>84.694132965687004</v>
      </c>
      <c r="S756">
        <v>1.67119898429466</v>
      </c>
      <c r="T756">
        <v>5.0589643029221403</v>
      </c>
      <c r="U756">
        <f t="shared" si="149"/>
        <v>1.4933042366027085</v>
      </c>
      <c r="V756">
        <f t="shared" si="150"/>
        <v>2.5294821514610701</v>
      </c>
      <c r="W756">
        <f t="shared" si="151"/>
        <v>2.9866084732054168E-2</v>
      </c>
      <c r="X756">
        <v>2.8718336868836306E-3</v>
      </c>
      <c r="AG756" t="s">
        <v>9</v>
      </c>
      <c r="AH756">
        <v>45.1</v>
      </c>
      <c r="AI756">
        <f t="shared" si="152"/>
        <v>1.2076893341077401E-2</v>
      </c>
      <c r="AJ756">
        <v>15</v>
      </c>
      <c r="AK756">
        <v>0.43412745923142926</v>
      </c>
    </row>
    <row r="757" spans="1:37" x14ac:dyDescent="0.15">
      <c r="A757" t="s">
        <v>11</v>
      </c>
      <c r="B757">
        <v>0.5</v>
      </c>
      <c r="C757">
        <v>0.01</v>
      </c>
      <c r="D757">
        <f t="shared" si="143"/>
        <v>50</v>
      </c>
      <c r="E757">
        <v>15</v>
      </c>
      <c r="F757">
        <f t="shared" si="153"/>
        <v>7.8539816339744827E-9</v>
      </c>
      <c r="G757">
        <f t="shared" si="154"/>
        <v>2.356194490192345E-5</v>
      </c>
      <c r="H757">
        <f t="shared" si="155"/>
        <v>0.3</v>
      </c>
      <c r="I757">
        <v>1.6945168972593599E-2</v>
      </c>
      <c r="J757">
        <f t="shared" si="144"/>
        <v>29.506935033145957</v>
      </c>
      <c r="K757">
        <f t="shared" si="145"/>
        <v>3.3890337945187199E-4</v>
      </c>
      <c r="L757">
        <v>-6.6937639880597004</v>
      </c>
      <c r="M757">
        <f t="shared" si="146"/>
        <v>-3.3468819940298502</v>
      </c>
      <c r="N757">
        <v>5.0624747915336501</v>
      </c>
      <c r="O757">
        <v>3.3890337945187201</v>
      </c>
      <c r="Q757">
        <f t="shared" si="147"/>
        <v>1.6945168972593601</v>
      </c>
      <c r="R757">
        <f t="shared" si="148"/>
        <v>84.725844862968003</v>
      </c>
      <c r="S757">
        <v>1.67344099701492</v>
      </c>
      <c r="T757">
        <v>5.0624747915336501</v>
      </c>
      <c r="U757">
        <f t="shared" si="149"/>
        <v>1.4937811478072254</v>
      </c>
      <c r="V757">
        <f t="shared" si="150"/>
        <v>2.531237395766825</v>
      </c>
      <c r="W757">
        <f t="shared" si="151"/>
        <v>2.9875622956144508E-2</v>
      </c>
      <c r="X757">
        <v>2.808568721940765E-3</v>
      </c>
      <c r="AG757" t="s">
        <v>9</v>
      </c>
      <c r="AH757">
        <v>50</v>
      </c>
      <c r="AI757">
        <f t="shared" si="152"/>
        <v>9.8660847320541697E-3</v>
      </c>
      <c r="AJ757">
        <v>15</v>
      </c>
      <c r="AK757">
        <v>0.4933042366027085</v>
      </c>
    </row>
  </sheetData>
  <sortState xmlns:xlrd2="http://schemas.microsoft.com/office/spreadsheetml/2017/richdata2" ref="AG2:AK757">
    <sortCondition ref="AJ2:AJ757"/>
    <sortCondition ref="AG2:AG757"/>
    <sortCondition ref="AH2:AH757"/>
  </sortState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curvature_reginfos</vt:lpstr>
      <vt:lpstr>autodetector_simple</vt:lpstr>
      <vt:lpstr>autodetector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성진 이</cp:lastModifiedBy>
  <dcterms:created xsi:type="dcterms:W3CDTF">2025-02-17T09:12:09Z</dcterms:created>
  <dcterms:modified xsi:type="dcterms:W3CDTF">2025-02-26T16:41:00Z</dcterms:modified>
</cp:coreProperties>
</file>